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8.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9.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2.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3.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4.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drawings/drawing9.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K September 2023\10Alytics\Special downloads\HR\b\"/>
    </mc:Choice>
  </mc:AlternateContent>
  <xr:revisionPtr revIDLastSave="0" documentId="13_ncr:1_{DE008C76-9BEA-4A7C-B705-AE9C154D3BD2}" xr6:coauthVersionLast="47" xr6:coauthVersionMax="47" xr10:uidLastSave="{00000000-0000-0000-0000-000000000000}"/>
  <bookViews>
    <workbookView xWindow="-110" yWindow="-110" windowWidth="19420" windowHeight="10420" firstSheet="7" activeTab="10" xr2:uid="{58CC23DC-69D0-460D-BA41-DE690D049D51}"/>
  </bookViews>
  <sheets>
    <sheet name="Employee Absenteeism" sheetId="2" r:id="rId1"/>
    <sheet name="KPI" sheetId="3" r:id="rId2"/>
    <sheet name="Abs by Gender" sheetId="4" r:id="rId3"/>
    <sheet name="Abs by AgeGroup" sheetId="5" r:id="rId4"/>
    <sheet name="Abs by Divison" sheetId="6" r:id="rId5"/>
    <sheet name="Abs by Jobtitle" sheetId="7" r:id="rId6"/>
    <sheet name="Abs by Dept" sheetId="8" r:id="rId7"/>
    <sheet name="Abs by length of service" sheetId="9" r:id="rId8"/>
    <sheet name="Abs by Store location" sheetId="13" r:id="rId9"/>
    <sheet name="top 10 employee wiht" sheetId="10" r:id="rId10"/>
    <sheet name="Dashboard" sheetId="11" r:id="rId11"/>
    <sheet name="Colors" sheetId="12" r:id="rId12"/>
  </sheets>
  <definedNames>
    <definedName name="_xlchart.v2.0" hidden="1">'Abs by Divison'!$C$13:$C$18</definedName>
    <definedName name="_xlchart.v2.1" hidden="1">'Abs by Divison'!$D$13:$D$18</definedName>
    <definedName name="_xlchart.v2.2" hidden="1">'Abs by Jobtitle'!$B$17:$B$21</definedName>
    <definedName name="_xlchart.v2.3" hidden="1">'Abs by Jobtitle'!$C$17:$C$21</definedName>
    <definedName name="_xlchart.v2.4" hidden="1">'Abs by Jobtitle'!$B$17:$B$21</definedName>
    <definedName name="_xlchart.v2.5" hidden="1">'Abs by Jobtitle'!$C$17:$C$21</definedName>
    <definedName name="ExternalData_1" localSheetId="0" hidden="1">'Employee Absenteeism'!$A$1:$Q$8337</definedName>
    <definedName name="Slicer_AgeGroup">#N/A</definedName>
    <definedName name="Slicer_Gender1">#N/A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 i="2" l="1"/>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090" i="2"/>
  <c r="J4091" i="2"/>
  <c r="J4092" i="2"/>
  <c r="J4093" i="2"/>
  <c r="J4094" i="2"/>
  <c r="J4095" i="2"/>
  <c r="J4096" i="2"/>
  <c r="J4097" i="2"/>
  <c r="J4098" i="2"/>
  <c r="J4099" i="2"/>
  <c r="J4100" i="2"/>
  <c r="J4101" i="2"/>
  <c r="J4102" i="2"/>
  <c r="J4103" i="2"/>
  <c r="J4104" i="2"/>
  <c r="J4105" i="2"/>
  <c r="J4106" i="2"/>
  <c r="J4107" i="2"/>
  <c r="J4108" i="2"/>
  <c r="J4109" i="2"/>
  <c r="J4110" i="2"/>
  <c r="J4111" i="2"/>
  <c r="J4112" i="2"/>
  <c r="J4113" i="2"/>
  <c r="J4114" i="2"/>
  <c r="J4115" i="2"/>
  <c r="J4116" i="2"/>
  <c r="J4117" i="2"/>
  <c r="J4118" i="2"/>
  <c r="J4119" i="2"/>
  <c r="J4120" i="2"/>
  <c r="J4121" i="2"/>
  <c r="J4122" i="2"/>
  <c r="J4123" i="2"/>
  <c r="J4124" i="2"/>
  <c r="J4125" i="2"/>
  <c r="J4126" i="2"/>
  <c r="J4127" i="2"/>
  <c r="J4128" i="2"/>
  <c r="J4129" i="2"/>
  <c r="J4130" i="2"/>
  <c r="J4131" i="2"/>
  <c r="J4132" i="2"/>
  <c r="J4133" i="2"/>
  <c r="J4134" i="2"/>
  <c r="J4135" i="2"/>
  <c r="J4136" i="2"/>
  <c r="J4137" i="2"/>
  <c r="J4138" i="2"/>
  <c r="J4139" i="2"/>
  <c r="J4140" i="2"/>
  <c r="J4141" i="2"/>
  <c r="J4142" i="2"/>
  <c r="J4143" i="2"/>
  <c r="J4144" i="2"/>
  <c r="J4145" i="2"/>
  <c r="J4146" i="2"/>
  <c r="J4147" i="2"/>
  <c r="J4148" i="2"/>
  <c r="J4149" i="2"/>
  <c r="J4150" i="2"/>
  <c r="J4151" i="2"/>
  <c r="J4152" i="2"/>
  <c r="J4153" i="2"/>
  <c r="J4154" i="2"/>
  <c r="J4155" i="2"/>
  <c r="J4156" i="2"/>
  <c r="J4157" i="2"/>
  <c r="J4158" i="2"/>
  <c r="J4159" i="2"/>
  <c r="J4160" i="2"/>
  <c r="J4161" i="2"/>
  <c r="J4162" i="2"/>
  <c r="J4163" i="2"/>
  <c r="J4164" i="2"/>
  <c r="J4165" i="2"/>
  <c r="J4166" i="2"/>
  <c r="J4167" i="2"/>
  <c r="J4168" i="2"/>
  <c r="J4169" i="2"/>
  <c r="J4170" i="2"/>
  <c r="J4171" i="2"/>
  <c r="J4172" i="2"/>
  <c r="J4173" i="2"/>
  <c r="J4174" i="2"/>
  <c r="J4175" i="2"/>
  <c r="J4176" i="2"/>
  <c r="J4177" i="2"/>
  <c r="J4178" i="2"/>
  <c r="J4179" i="2"/>
  <c r="J4180" i="2"/>
  <c r="J4181" i="2"/>
  <c r="J4182" i="2"/>
  <c r="J4183" i="2"/>
  <c r="J4184" i="2"/>
  <c r="J4185" i="2"/>
  <c r="J4186" i="2"/>
  <c r="J4187" i="2"/>
  <c r="J4188" i="2"/>
  <c r="J4189" i="2"/>
  <c r="J4190" i="2"/>
  <c r="J4191" i="2"/>
  <c r="J4192" i="2"/>
  <c r="J4193" i="2"/>
  <c r="J4194" i="2"/>
  <c r="J4195" i="2"/>
  <c r="J4196" i="2"/>
  <c r="J4197" i="2"/>
  <c r="J4198" i="2"/>
  <c r="J4199" i="2"/>
  <c r="J4200" i="2"/>
  <c r="J4201" i="2"/>
  <c r="J4202" i="2"/>
  <c r="J4203" i="2"/>
  <c r="J4204" i="2"/>
  <c r="J4205" i="2"/>
  <c r="J4206" i="2"/>
  <c r="J4207" i="2"/>
  <c r="J4208" i="2"/>
  <c r="J4209" i="2"/>
  <c r="J4210" i="2"/>
  <c r="J4211" i="2"/>
  <c r="J4212" i="2"/>
  <c r="J4213" i="2"/>
  <c r="J4214" i="2"/>
  <c r="J4215" i="2"/>
  <c r="J4216" i="2"/>
  <c r="J4217" i="2"/>
  <c r="J4218" i="2"/>
  <c r="J4219" i="2"/>
  <c r="J4220" i="2"/>
  <c r="J4221" i="2"/>
  <c r="J4222" i="2"/>
  <c r="J4223" i="2"/>
  <c r="J4224" i="2"/>
  <c r="J4225" i="2"/>
  <c r="J4226" i="2"/>
  <c r="J4227" i="2"/>
  <c r="J4228" i="2"/>
  <c r="J4229" i="2"/>
  <c r="J4230" i="2"/>
  <c r="J4231" i="2"/>
  <c r="J4232" i="2"/>
  <c r="J4233" i="2"/>
  <c r="J4234" i="2"/>
  <c r="J4235" i="2"/>
  <c r="J4236" i="2"/>
  <c r="J4237" i="2"/>
  <c r="J4238" i="2"/>
  <c r="J4239" i="2"/>
  <c r="J4240" i="2"/>
  <c r="J4241" i="2"/>
  <c r="J4242" i="2"/>
  <c r="J4243" i="2"/>
  <c r="J4244" i="2"/>
  <c r="J4245" i="2"/>
  <c r="J4246" i="2"/>
  <c r="J4247" i="2"/>
  <c r="J4248" i="2"/>
  <c r="J4249" i="2"/>
  <c r="J4250" i="2"/>
  <c r="J4251" i="2"/>
  <c r="J4252" i="2"/>
  <c r="J4253" i="2"/>
  <c r="J4254" i="2"/>
  <c r="J4255" i="2"/>
  <c r="J4256" i="2"/>
  <c r="J4257" i="2"/>
  <c r="J4258" i="2"/>
  <c r="J4259" i="2"/>
  <c r="J4260" i="2"/>
  <c r="J4261" i="2"/>
  <c r="J4262" i="2"/>
  <c r="J4263" i="2"/>
  <c r="J4264" i="2"/>
  <c r="J4265" i="2"/>
  <c r="J4266" i="2"/>
  <c r="J4267" i="2"/>
  <c r="J4268" i="2"/>
  <c r="J4269" i="2"/>
  <c r="J4270" i="2"/>
  <c r="J4271" i="2"/>
  <c r="J4272" i="2"/>
  <c r="J4273" i="2"/>
  <c r="J4274" i="2"/>
  <c r="J4275" i="2"/>
  <c r="J4276" i="2"/>
  <c r="J4277" i="2"/>
  <c r="J4278" i="2"/>
  <c r="J4279" i="2"/>
  <c r="J4280" i="2"/>
  <c r="J4281" i="2"/>
  <c r="J4282" i="2"/>
  <c r="J4283" i="2"/>
  <c r="J4284" i="2"/>
  <c r="J4285" i="2"/>
  <c r="J4286" i="2"/>
  <c r="J4287" i="2"/>
  <c r="J4288" i="2"/>
  <c r="J4289" i="2"/>
  <c r="J4290" i="2"/>
  <c r="J4291" i="2"/>
  <c r="J4292" i="2"/>
  <c r="J4293" i="2"/>
  <c r="J4294" i="2"/>
  <c r="J4295" i="2"/>
  <c r="J4296" i="2"/>
  <c r="J4297" i="2"/>
  <c r="J4298" i="2"/>
  <c r="J4299" i="2"/>
  <c r="J4300" i="2"/>
  <c r="J4301" i="2"/>
  <c r="J4302" i="2"/>
  <c r="J4303" i="2"/>
  <c r="J4304" i="2"/>
  <c r="J4305" i="2"/>
  <c r="J4306" i="2"/>
  <c r="J4307" i="2"/>
  <c r="J4308" i="2"/>
  <c r="J4309" i="2"/>
  <c r="J4310" i="2"/>
  <c r="J4311" i="2"/>
  <c r="J4312" i="2"/>
  <c r="J4313" i="2"/>
  <c r="J4314" i="2"/>
  <c r="J4315" i="2"/>
  <c r="J4316" i="2"/>
  <c r="J4317" i="2"/>
  <c r="J4318" i="2"/>
  <c r="J4319" i="2"/>
  <c r="J4320" i="2"/>
  <c r="J4321" i="2"/>
  <c r="J4322" i="2"/>
  <c r="J4323" i="2"/>
  <c r="J4324" i="2"/>
  <c r="J4325" i="2"/>
  <c r="J4326" i="2"/>
  <c r="J4327" i="2"/>
  <c r="J4328" i="2"/>
  <c r="J4329" i="2"/>
  <c r="J4330" i="2"/>
  <c r="J4331" i="2"/>
  <c r="J4332" i="2"/>
  <c r="J4333" i="2"/>
  <c r="J4334" i="2"/>
  <c r="J4335" i="2"/>
  <c r="J4336" i="2"/>
  <c r="J4337" i="2"/>
  <c r="J4338" i="2"/>
  <c r="J4339" i="2"/>
  <c r="J4340" i="2"/>
  <c r="J4341" i="2"/>
  <c r="J4342" i="2"/>
  <c r="J4343" i="2"/>
  <c r="J4344" i="2"/>
  <c r="J4345" i="2"/>
  <c r="J4346" i="2"/>
  <c r="J4347" i="2"/>
  <c r="J4348" i="2"/>
  <c r="J4349" i="2"/>
  <c r="J4350" i="2"/>
  <c r="J4351" i="2"/>
  <c r="J4352" i="2"/>
  <c r="J4353" i="2"/>
  <c r="J4354" i="2"/>
  <c r="J4355" i="2"/>
  <c r="J4356" i="2"/>
  <c r="J4357" i="2"/>
  <c r="J4358" i="2"/>
  <c r="J4359" i="2"/>
  <c r="J4360" i="2"/>
  <c r="J4361" i="2"/>
  <c r="J4362" i="2"/>
  <c r="J4363" i="2"/>
  <c r="J4364" i="2"/>
  <c r="J4365" i="2"/>
  <c r="J4366" i="2"/>
  <c r="J4367" i="2"/>
  <c r="J4368" i="2"/>
  <c r="J4369" i="2"/>
  <c r="J4370" i="2"/>
  <c r="J4371" i="2"/>
  <c r="J4372" i="2"/>
  <c r="J4373" i="2"/>
  <c r="J4374" i="2"/>
  <c r="J4375" i="2"/>
  <c r="J4376" i="2"/>
  <c r="J4377" i="2"/>
  <c r="J4378" i="2"/>
  <c r="J4379" i="2"/>
  <c r="J4380" i="2"/>
  <c r="J4381" i="2"/>
  <c r="J4382" i="2"/>
  <c r="J4383" i="2"/>
  <c r="J4384" i="2"/>
  <c r="J4385" i="2"/>
  <c r="J4386" i="2"/>
  <c r="J4387" i="2"/>
  <c r="J4388" i="2"/>
  <c r="J4389" i="2"/>
  <c r="J4390" i="2"/>
  <c r="J4391" i="2"/>
  <c r="J4392" i="2"/>
  <c r="J4393" i="2"/>
  <c r="J4394" i="2"/>
  <c r="J4395" i="2"/>
  <c r="J4396" i="2"/>
  <c r="J4397" i="2"/>
  <c r="J4398" i="2"/>
  <c r="J4399" i="2"/>
  <c r="J4400" i="2"/>
  <c r="J4401" i="2"/>
  <c r="J4402" i="2"/>
  <c r="J4403" i="2"/>
  <c r="J4404" i="2"/>
  <c r="J4405" i="2"/>
  <c r="J4406" i="2"/>
  <c r="J4407" i="2"/>
  <c r="J4408" i="2"/>
  <c r="J4409" i="2"/>
  <c r="J4410" i="2"/>
  <c r="J4411" i="2"/>
  <c r="J4412" i="2"/>
  <c r="J4413" i="2"/>
  <c r="J4414" i="2"/>
  <c r="J4415" i="2"/>
  <c r="J4416" i="2"/>
  <c r="J4417" i="2"/>
  <c r="J4418" i="2"/>
  <c r="J4419" i="2"/>
  <c r="J4420" i="2"/>
  <c r="J4421" i="2"/>
  <c r="J4422" i="2"/>
  <c r="J4423" i="2"/>
  <c r="J4424" i="2"/>
  <c r="J4425" i="2"/>
  <c r="J4426" i="2"/>
  <c r="J4427" i="2"/>
  <c r="J4428" i="2"/>
  <c r="J4429" i="2"/>
  <c r="J4430" i="2"/>
  <c r="J4431" i="2"/>
  <c r="J4432" i="2"/>
  <c r="J4433" i="2"/>
  <c r="J4434" i="2"/>
  <c r="J4435" i="2"/>
  <c r="J4436" i="2"/>
  <c r="J4437" i="2"/>
  <c r="J4438" i="2"/>
  <c r="J4439" i="2"/>
  <c r="J4440" i="2"/>
  <c r="J4441" i="2"/>
  <c r="J4442" i="2"/>
  <c r="J4443" i="2"/>
  <c r="J4444" i="2"/>
  <c r="J4445" i="2"/>
  <c r="J4446" i="2"/>
  <c r="J4447" i="2"/>
  <c r="J4448" i="2"/>
  <c r="J4449" i="2"/>
  <c r="J4450" i="2"/>
  <c r="J4451" i="2"/>
  <c r="J4452" i="2"/>
  <c r="J4453" i="2"/>
  <c r="J4454" i="2"/>
  <c r="J4455" i="2"/>
  <c r="J4456" i="2"/>
  <c r="J4457" i="2"/>
  <c r="J4458" i="2"/>
  <c r="J4459" i="2"/>
  <c r="J4460" i="2"/>
  <c r="J4461" i="2"/>
  <c r="J4462" i="2"/>
  <c r="J4463" i="2"/>
  <c r="J4464" i="2"/>
  <c r="J4465" i="2"/>
  <c r="J4466" i="2"/>
  <c r="J4467" i="2"/>
  <c r="J4468" i="2"/>
  <c r="J4469" i="2"/>
  <c r="J4470" i="2"/>
  <c r="J4471" i="2"/>
  <c r="J4472" i="2"/>
  <c r="J4473" i="2"/>
  <c r="J4474" i="2"/>
  <c r="J4475" i="2"/>
  <c r="J4476" i="2"/>
  <c r="J4477" i="2"/>
  <c r="J4478" i="2"/>
  <c r="J4479" i="2"/>
  <c r="J4480" i="2"/>
  <c r="J4481" i="2"/>
  <c r="J4482" i="2"/>
  <c r="J4483" i="2"/>
  <c r="J4484" i="2"/>
  <c r="J4485" i="2"/>
  <c r="J4486" i="2"/>
  <c r="J4487" i="2"/>
  <c r="J4488" i="2"/>
  <c r="J4489" i="2"/>
  <c r="J4490" i="2"/>
  <c r="J4491" i="2"/>
  <c r="J4492" i="2"/>
  <c r="J4493" i="2"/>
  <c r="J4494" i="2"/>
  <c r="J4495" i="2"/>
  <c r="J4496" i="2"/>
  <c r="J4497" i="2"/>
  <c r="J4498" i="2"/>
  <c r="J4499" i="2"/>
  <c r="J4500" i="2"/>
  <c r="J4501" i="2"/>
  <c r="J4502" i="2"/>
  <c r="J4503" i="2"/>
  <c r="J4504" i="2"/>
  <c r="J4505" i="2"/>
  <c r="J4506" i="2"/>
  <c r="J4507" i="2"/>
  <c r="J4508" i="2"/>
  <c r="J4509" i="2"/>
  <c r="J4510" i="2"/>
  <c r="J4511" i="2"/>
  <c r="J4512" i="2"/>
  <c r="J4513" i="2"/>
  <c r="J4514" i="2"/>
  <c r="J4515" i="2"/>
  <c r="J4516" i="2"/>
  <c r="J4517" i="2"/>
  <c r="J4518" i="2"/>
  <c r="J4519" i="2"/>
  <c r="J4520" i="2"/>
  <c r="J4521" i="2"/>
  <c r="J4522" i="2"/>
  <c r="J4523" i="2"/>
  <c r="J4524" i="2"/>
  <c r="J4525" i="2"/>
  <c r="J4526" i="2"/>
  <c r="J4527" i="2"/>
  <c r="J4528" i="2"/>
  <c r="J4529" i="2"/>
  <c r="J4530" i="2"/>
  <c r="J4531" i="2"/>
  <c r="J4532" i="2"/>
  <c r="J4533" i="2"/>
  <c r="J4534" i="2"/>
  <c r="J4535" i="2"/>
  <c r="J4536" i="2"/>
  <c r="J4537" i="2"/>
  <c r="J4538" i="2"/>
  <c r="J4539" i="2"/>
  <c r="J4540" i="2"/>
  <c r="J4541" i="2"/>
  <c r="J4542" i="2"/>
  <c r="J4543" i="2"/>
  <c r="J4544" i="2"/>
  <c r="J4545" i="2"/>
  <c r="J4546" i="2"/>
  <c r="J4547" i="2"/>
  <c r="J4548" i="2"/>
  <c r="J4549" i="2"/>
  <c r="J4550" i="2"/>
  <c r="J4551" i="2"/>
  <c r="J4552" i="2"/>
  <c r="J4553" i="2"/>
  <c r="J4554" i="2"/>
  <c r="J4555" i="2"/>
  <c r="J4556" i="2"/>
  <c r="J4557" i="2"/>
  <c r="J4558" i="2"/>
  <c r="J4559" i="2"/>
  <c r="J4560" i="2"/>
  <c r="J4561" i="2"/>
  <c r="J4562" i="2"/>
  <c r="J4563" i="2"/>
  <c r="J4564" i="2"/>
  <c r="J4565" i="2"/>
  <c r="J4566" i="2"/>
  <c r="J4567" i="2"/>
  <c r="J4568" i="2"/>
  <c r="J4569" i="2"/>
  <c r="J4570" i="2"/>
  <c r="J4571" i="2"/>
  <c r="J4572" i="2"/>
  <c r="J4573" i="2"/>
  <c r="J4574" i="2"/>
  <c r="J4575" i="2"/>
  <c r="J4576" i="2"/>
  <c r="J4577" i="2"/>
  <c r="J4578" i="2"/>
  <c r="J4579" i="2"/>
  <c r="J4580" i="2"/>
  <c r="J4581" i="2"/>
  <c r="J4582" i="2"/>
  <c r="J4583" i="2"/>
  <c r="J4584" i="2"/>
  <c r="J4585" i="2"/>
  <c r="J4586" i="2"/>
  <c r="J4587" i="2"/>
  <c r="J4588" i="2"/>
  <c r="J4589" i="2"/>
  <c r="J4590" i="2"/>
  <c r="J4591" i="2"/>
  <c r="J4592" i="2"/>
  <c r="J4593" i="2"/>
  <c r="J4594" i="2"/>
  <c r="J4595" i="2"/>
  <c r="J4596" i="2"/>
  <c r="J4597" i="2"/>
  <c r="J4598" i="2"/>
  <c r="J4599" i="2"/>
  <c r="J4600" i="2"/>
  <c r="J4601" i="2"/>
  <c r="J4602" i="2"/>
  <c r="J4603" i="2"/>
  <c r="J4604" i="2"/>
  <c r="J4605" i="2"/>
  <c r="J4606" i="2"/>
  <c r="J4607" i="2"/>
  <c r="J4608" i="2"/>
  <c r="J4609" i="2"/>
  <c r="J4610" i="2"/>
  <c r="J4611" i="2"/>
  <c r="J4612" i="2"/>
  <c r="J4613" i="2"/>
  <c r="J4614" i="2"/>
  <c r="J4615" i="2"/>
  <c r="J4616" i="2"/>
  <c r="J4617" i="2"/>
  <c r="J4618" i="2"/>
  <c r="J4619" i="2"/>
  <c r="J4620" i="2"/>
  <c r="J4621" i="2"/>
  <c r="J4622" i="2"/>
  <c r="J4623" i="2"/>
  <c r="J4624" i="2"/>
  <c r="J4625" i="2"/>
  <c r="J4626" i="2"/>
  <c r="J4627" i="2"/>
  <c r="J4628" i="2"/>
  <c r="J4629" i="2"/>
  <c r="J4630" i="2"/>
  <c r="J4631" i="2"/>
  <c r="J4632" i="2"/>
  <c r="J4633" i="2"/>
  <c r="J4634" i="2"/>
  <c r="J4635" i="2"/>
  <c r="J4636" i="2"/>
  <c r="J4637" i="2"/>
  <c r="J4638" i="2"/>
  <c r="J4639" i="2"/>
  <c r="J4640" i="2"/>
  <c r="J4641" i="2"/>
  <c r="J4642" i="2"/>
  <c r="J4643" i="2"/>
  <c r="J4644" i="2"/>
  <c r="J4645" i="2"/>
  <c r="J4646" i="2"/>
  <c r="J4647" i="2"/>
  <c r="J4648" i="2"/>
  <c r="J4649" i="2"/>
  <c r="J4650" i="2"/>
  <c r="J4651" i="2"/>
  <c r="J4652" i="2"/>
  <c r="J4653" i="2"/>
  <c r="J4654" i="2"/>
  <c r="J4655" i="2"/>
  <c r="J4656" i="2"/>
  <c r="J4657" i="2"/>
  <c r="J4658" i="2"/>
  <c r="J4659" i="2"/>
  <c r="J4660" i="2"/>
  <c r="J4661" i="2"/>
  <c r="J4662" i="2"/>
  <c r="J4663" i="2"/>
  <c r="J4664" i="2"/>
  <c r="J4665" i="2"/>
  <c r="J4666" i="2"/>
  <c r="J4667" i="2"/>
  <c r="J4668" i="2"/>
  <c r="J4669" i="2"/>
  <c r="J4670" i="2"/>
  <c r="J4671" i="2"/>
  <c r="J4672" i="2"/>
  <c r="J4673" i="2"/>
  <c r="J4674" i="2"/>
  <c r="J4675" i="2"/>
  <c r="J4676" i="2"/>
  <c r="J4677" i="2"/>
  <c r="J4678" i="2"/>
  <c r="J4679" i="2"/>
  <c r="J4680" i="2"/>
  <c r="J4681" i="2"/>
  <c r="J4682" i="2"/>
  <c r="J4683" i="2"/>
  <c r="J4684" i="2"/>
  <c r="J4685" i="2"/>
  <c r="J4686" i="2"/>
  <c r="J4687" i="2"/>
  <c r="J4688" i="2"/>
  <c r="J4689" i="2"/>
  <c r="J4690" i="2"/>
  <c r="J4691" i="2"/>
  <c r="J4692" i="2"/>
  <c r="J4693" i="2"/>
  <c r="J4694" i="2"/>
  <c r="J4695" i="2"/>
  <c r="J4696" i="2"/>
  <c r="J4697" i="2"/>
  <c r="J4698" i="2"/>
  <c r="J4699" i="2"/>
  <c r="J4700" i="2"/>
  <c r="J4701" i="2"/>
  <c r="J4702" i="2"/>
  <c r="J4703" i="2"/>
  <c r="J4704" i="2"/>
  <c r="J4705" i="2"/>
  <c r="J4706" i="2"/>
  <c r="J4707" i="2"/>
  <c r="J4708" i="2"/>
  <c r="J4709" i="2"/>
  <c r="J4710" i="2"/>
  <c r="J4711" i="2"/>
  <c r="J4712" i="2"/>
  <c r="J4713" i="2"/>
  <c r="J4714" i="2"/>
  <c r="J4715" i="2"/>
  <c r="J4716" i="2"/>
  <c r="J4717" i="2"/>
  <c r="J4718" i="2"/>
  <c r="J4719" i="2"/>
  <c r="J4720" i="2"/>
  <c r="J4721" i="2"/>
  <c r="J4722" i="2"/>
  <c r="J4723" i="2"/>
  <c r="J4724" i="2"/>
  <c r="J4725" i="2"/>
  <c r="J4726" i="2"/>
  <c r="J4727" i="2"/>
  <c r="J4728" i="2"/>
  <c r="J4729" i="2"/>
  <c r="J4730" i="2"/>
  <c r="J4731" i="2"/>
  <c r="J4732" i="2"/>
  <c r="J4733" i="2"/>
  <c r="J4734" i="2"/>
  <c r="J4735" i="2"/>
  <c r="J4736" i="2"/>
  <c r="J4737" i="2"/>
  <c r="J4738" i="2"/>
  <c r="J4739" i="2"/>
  <c r="J4740" i="2"/>
  <c r="J4741" i="2"/>
  <c r="J4742" i="2"/>
  <c r="J4743" i="2"/>
  <c r="J4744" i="2"/>
  <c r="J4745" i="2"/>
  <c r="J4746" i="2"/>
  <c r="J4747" i="2"/>
  <c r="J4748" i="2"/>
  <c r="J4749" i="2"/>
  <c r="J4750" i="2"/>
  <c r="J4751" i="2"/>
  <c r="J4752" i="2"/>
  <c r="J4753" i="2"/>
  <c r="J4754" i="2"/>
  <c r="J4755" i="2"/>
  <c r="J4756" i="2"/>
  <c r="J4757" i="2"/>
  <c r="J4758" i="2"/>
  <c r="J4759" i="2"/>
  <c r="J4760" i="2"/>
  <c r="J4761" i="2"/>
  <c r="J4762" i="2"/>
  <c r="J4763" i="2"/>
  <c r="J4764" i="2"/>
  <c r="J4765" i="2"/>
  <c r="J4766" i="2"/>
  <c r="J4767" i="2"/>
  <c r="J4768" i="2"/>
  <c r="J4769" i="2"/>
  <c r="J4770" i="2"/>
  <c r="J4771" i="2"/>
  <c r="J4772" i="2"/>
  <c r="J4773" i="2"/>
  <c r="J4774" i="2"/>
  <c r="J4775" i="2"/>
  <c r="J4776" i="2"/>
  <c r="J4777" i="2"/>
  <c r="J4778" i="2"/>
  <c r="J4779" i="2"/>
  <c r="J4780" i="2"/>
  <c r="J4781" i="2"/>
  <c r="J4782" i="2"/>
  <c r="J4783" i="2"/>
  <c r="J4784" i="2"/>
  <c r="J4785" i="2"/>
  <c r="J4786" i="2"/>
  <c r="J4787" i="2"/>
  <c r="J4788" i="2"/>
  <c r="J4789" i="2"/>
  <c r="J4790" i="2"/>
  <c r="J4791" i="2"/>
  <c r="J4792" i="2"/>
  <c r="J4793" i="2"/>
  <c r="J4794" i="2"/>
  <c r="J4795" i="2"/>
  <c r="J4796" i="2"/>
  <c r="J4797" i="2"/>
  <c r="J4798" i="2"/>
  <c r="J4799" i="2"/>
  <c r="J4800" i="2"/>
  <c r="J4801" i="2"/>
  <c r="J4802" i="2"/>
  <c r="J4803" i="2"/>
  <c r="J4804" i="2"/>
  <c r="J4805" i="2"/>
  <c r="J4806" i="2"/>
  <c r="J4807" i="2"/>
  <c r="J4808" i="2"/>
  <c r="J4809" i="2"/>
  <c r="J4810" i="2"/>
  <c r="J4811" i="2"/>
  <c r="J4812" i="2"/>
  <c r="J4813" i="2"/>
  <c r="J4814" i="2"/>
  <c r="J4815" i="2"/>
  <c r="J4816" i="2"/>
  <c r="J4817" i="2"/>
  <c r="J4818" i="2"/>
  <c r="J4819" i="2"/>
  <c r="J4820" i="2"/>
  <c r="J4821" i="2"/>
  <c r="J4822" i="2"/>
  <c r="J4823" i="2"/>
  <c r="J4824" i="2"/>
  <c r="J4825" i="2"/>
  <c r="J4826" i="2"/>
  <c r="J4827" i="2"/>
  <c r="J4828" i="2"/>
  <c r="J4829" i="2"/>
  <c r="J4830" i="2"/>
  <c r="J4831" i="2"/>
  <c r="J4832" i="2"/>
  <c r="J4833" i="2"/>
  <c r="J4834" i="2"/>
  <c r="J4835" i="2"/>
  <c r="J4836" i="2"/>
  <c r="J4837" i="2"/>
  <c r="J4838" i="2"/>
  <c r="J4839" i="2"/>
  <c r="J4840" i="2"/>
  <c r="J4841" i="2"/>
  <c r="J4842" i="2"/>
  <c r="J4843" i="2"/>
  <c r="J4844" i="2"/>
  <c r="J4845" i="2"/>
  <c r="J4846" i="2"/>
  <c r="J4847" i="2"/>
  <c r="J4848" i="2"/>
  <c r="J4849" i="2"/>
  <c r="J4850" i="2"/>
  <c r="J4851" i="2"/>
  <c r="J4852" i="2"/>
  <c r="J4853" i="2"/>
  <c r="J4854" i="2"/>
  <c r="J4855" i="2"/>
  <c r="J4856" i="2"/>
  <c r="J4857" i="2"/>
  <c r="J4858" i="2"/>
  <c r="J4859" i="2"/>
  <c r="J4860" i="2"/>
  <c r="J4861" i="2"/>
  <c r="J4862" i="2"/>
  <c r="J4863" i="2"/>
  <c r="J4864" i="2"/>
  <c r="J4865" i="2"/>
  <c r="J4866" i="2"/>
  <c r="J4867" i="2"/>
  <c r="J4868" i="2"/>
  <c r="J4869" i="2"/>
  <c r="J4870" i="2"/>
  <c r="J4871" i="2"/>
  <c r="J4872" i="2"/>
  <c r="J4873" i="2"/>
  <c r="J4874" i="2"/>
  <c r="J4875" i="2"/>
  <c r="J4876" i="2"/>
  <c r="J4877" i="2"/>
  <c r="J4878" i="2"/>
  <c r="J4879" i="2"/>
  <c r="J4880" i="2"/>
  <c r="J4881" i="2"/>
  <c r="J4882" i="2"/>
  <c r="J4883" i="2"/>
  <c r="J4884" i="2"/>
  <c r="J4885" i="2"/>
  <c r="J4886" i="2"/>
  <c r="J4887" i="2"/>
  <c r="J4888" i="2"/>
  <c r="J4889" i="2"/>
  <c r="J4890" i="2"/>
  <c r="J4891" i="2"/>
  <c r="J4892" i="2"/>
  <c r="J4893" i="2"/>
  <c r="J4894" i="2"/>
  <c r="J4895" i="2"/>
  <c r="J4896" i="2"/>
  <c r="J4897" i="2"/>
  <c r="J4898" i="2"/>
  <c r="J4899" i="2"/>
  <c r="J4900" i="2"/>
  <c r="J4901" i="2"/>
  <c r="J4902" i="2"/>
  <c r="J4903" i="2"/>
  <c r="J4904" i="2"/>
  <c r="J4905" i="2"/>
  <c r="J4906" i="2"/>
  <c r="J4907" i="2"/>
  <c r="J4908" i="2"/>
  <c r="J4909" i="2"/>
  <c r="J4910" i="2"/>
  <c r="J4911" i="2"/>
  <c r="J4912" i="2"/>
  <c r="J4913" i="2"/>
  <c r="J4914" i="2"/>
  <c r="J4915" i="2"/>
  <c r="J4916" i="2"/>
  <c r="J4917" i="2"/>
  <c r="J4918" i="2"/>
  <c r="J4919" i="2"/>
  <c r="J4920" i="2"/>
  <c r="J4921" i="2"/>
  <c r="J4922" i="2"/>
  <c r="J4923" i="2"/>
  <c r="J4924" i="2"/>
  <c r="J4925" i="2"/>
  <c r="J4926" i="2"/>
  <c r="J4927" i="2"/>
  <c r="J4928" i="2"/>
  <c r="J4929" i="2"/>
  <c r="J4930" i="2"/>
  <c r="J4931" i="2"/>
  <c r="J4932" i="2"/>
  <c r="J4933" i="2"/>
  <c r="J4934" i="2"/>
  <c r="J4935" i="2"/>
  <c r="J4936" i="2"/>
  <c r="J4937" i="2"/>
  <c r="J4938" i="2"/>
  <c r="J4939" i="2"/>
  <c r="J4940" i="2"/>
  <c r="J4941" i="2"/>
  <c r="J4942" i="2"/>
  <c r="J4943" i="2"/>
  <c r="J4944" i="2"/>
  <c r="J4945" i="2"/>
  <c r="J4946" i="2"/>
  <c r="J4947" i="2"/>
  <c r="J4948" i="2"/>
  <c r="J4949" i="2"/>
  <c r="J4950" i="2"/>
  <c r="J4951" i="2"/>
  <c r="J4952" i="2"/>
  <c r="J4953" i="2"/>
  <c r="J4954" i="2"/>
  <c r="J4955" i="2"/>
  <c r="J4956" i="2"/>
  <c r="J4957" i="2"/>
  <c r="J4958" i="2"/>
  <c r="J4959" i="2"/>
  <c r="J4960" i="2"/>
  <c r="J4961" i="2"/>
  <c r="J4962" i="2"/>
  <c r="J4963" i="2"/>
  <c r="J4964" i="2"/>
  <c r="J4965" i="2"/>
  <c r="J4966" i="2"/>
  <c r="J4967" i="2"/>
  <c r="J4968" i="2"/>
  <c r="J4969" i="2"/>
  <c r="J4970" i="2"/>
  <c r="J4971" i="2"/>
  <c r="J4972" i="2"/>
  <c r="J4973" i="2"/>
  <c r="J4974" i="2"/>
  <c r="J4975" i="2"/>
  <c r="J4976" i="2"/>
  <c r="J4977" i="2"/>
  <c r="J4978" i="2"/>
  <c r="J4979" i="2"/>
  <c r="J4980" i="2"/>
  <c r="J4981" i="2"/>
  <c r="J4982" i="2"/>
  <c r="J4983" i="2"/>
  <c r="J4984" i="2"/>
  <c r="J4985" i="2"/>
  <c r="J4986" i="2"/>
  <c r="J4987" i="2"/>
  <c r="J4988" i="2"/>
  <c r="J4989" i="2"/>
  <c r="J4990" i="2"/>
  <c r="J4991" i="2"/>
  <c r="J4992" i="2"/>
  <c r="J4993" i="2"/>
  <c r="J4994" i="2"/>
  <c r="J4995" i="2"/>
  <c r="J4996" i="2"/>
  <c r="J4997" i="2"/>
  <c r="J4998" i="2"/>
  <c r="J4999" i="2"/>
  <c r="J5000" i="2"/>
  <c r="J5001" i="2"/>
  <c r="J5002" i="2"/>
  <c r="J5003" i="2"/>
  <c r="J5004" i="2"/>
  <c r="J5005" i="2"/>
  <c r="J5006" i="2"/>
  <c r="J5007" i="2"/>
  <c r="J5008" i="2"/>
  <c r="J5009" i="2"/>
  <c r="J5010" i="2"/>
  <c r="J5011" i="2"/>
  <c r="J5012" i="2"/>
  <c r="J5013" i="2"/>
  <c r="J5014" i="2"/>
  <c r="J5015" i="2"/>
  <c r="J5016" i="2"/>
  <c r="J5017" i="2"/>
  <c r="J5018" i="2"/>
  <c r="J5019" i="2"/>
  <c r="J5020" i="2"/>
  <c r="J5021" i="2"/>
  <c r="J5022" i="2"/>
  <c r="J5023" i="2"/>
  <c r="J5024" i="2"/>
  <c r="J5025" i="2"/>
  <c r="J5026" i="2"/>
  <c r="J5027" i="2"/>
  <c r="J5028" i="2"/>
  <c r="J5029" i="2"/>
  <c r="J5030" i="2"/>
  <c r="J5031" i="2"/>
  <c r="J5032" i="2"/>
  <c r="J5033" i="2"/>
  <c r="J5034" i="2"/>
  <c r="J5035" i="2"/>
  <c r="J5036" i="2"/>
  <c r="J5037" i="2"/>
  <c r="J5038" i="2"/>
  <c r="J5039" i="2"/>
  <c r="J5040" i="2"/>
  <c r="J5041" i="2"/>
  <c r="J5042" i="2"/>
  <c r="J5043" i="2"/>
  <c r="J5044" i="2"/>
  <c r="J5045" i="2"/>
  <c r="J5046" i="2"/>
  <c r="J5047" i="2"/>
  <c r="J5048" i="2"/>
  <c r="J5049" i="2"/>
  <c r="J5050" i="2"/>
  <c r="J5051" i="2"/>
  <c r="J5052" i="2"/>
  <c r="J5053" i="2"/>
  <c r="J5054" i="2"/>
  <c r="J5055" i="2"/>
  <c r="J5056" i="2"/>
  <c r="J5057" i="2"/>
  <c r="J5058" i="2"/>
  <c r="J5059" i="2"/>
  <c r="J5060" i="2"/>
  <c r="J5061" i="2"/>
  <c r="J5062" i="2"/>
  <c r="J5063" i="2"/>
  <c r="J5064" i="2"/>
  <c r="J5065" i="2"/>
  <c r="J5066" i="2"/>
  <c r="J5067" i="2"/>
  <c r="J5068" i="2"/>
  <c r="J5069" i="2"/>
  <c r="J5070" i="2"/>
  <c r="J5071" i="2"/>
  <c r="J5072" i="2"/>
  <c r="J5073" i="2"/>
  <c r="J5074" i="2"/>
  <c r="J5075" i="2"/>
  <c r="J5076" i="2"/>
  <c r="J5077" i="2"/>
  <c r="J5078" i="2"/>
  <c r="J5079" i="2"/>
  <c r="J5080" i="2"/>
  <c r="J5081" i="2"/>
  <c r="J5082" i="2"/>
  <c r="J5083" i="2"/>
  <c r="J5084" i="2"/>
  <c r="J5085" i="2"/>
  <c r="J5086" i="2"/>
  <c r="J5087" i="2"/>
  <c r="J5088" i="2"/>
  <c r="J5089" i="2"/>
  <c r="J5090" i="2"/>
  <c r="J5091" i="2"/>
  <c r="J5092" i="2"/>
  <c r="J5093" i="2"/>
  <c r="J5094" i="2"/>
  <c r="J5095" i="2"/>
  <c r="J5096" i="2"/>
  <c r="J5097" i="2"/>
  <c r="J5098" i="2"/>
  <c r="J5099" i="2"/>
  <c r="J5100" i="2"/>
  <c r="J5101" i="2"/>
  <c r="J5102" i="2"/>
  <c r="J5103" i="2"/>
  <c r="J5104" i="2"/>
  <c r="J5105" i="2"/>
  <c r="J5106" i="2"/>
  <c r="J5107" i="2"/>
  <c r="J5108" i="2"/>
  <c r="J5109" i="2"/>
  <c r="J5110" i="2"/>
  <c r="J5111" i="2"/>
  <c r="J5112" i="2"/>
  <c r="J5113" i="2"/>
  <c r="J5114" i="2"/>
  <c r="J5115" i="2"/>
  <c r="J5116" i="2"/>
  <c r="J5117" i="2"/>
  <c r="J5118" i="2"/>
  <c r="J5119" i="2"/>
  <c r="J5120" i="2"/>
  <c r="J5121" i="2"/>
  <c r="J5122" i="2"/>
  <c r="J5123" i="2"/>
  <c r="J5124" i="2"/>
  <c r="J5125" i="2"/>
  <c r="J5126" i="2"/>
  <c r="J5127" i="2"/>
  <c r="J5128" i="2"/>
  <c r="J5129" i="2"/>
  <c r="J5130" i="2"/>
  <c r="J5131" i="2"/>
  <c r="J5132" i="2"/>
  <c r="J5133" i="2"/>
  <c r="J5134" i="2"/>
  <c r="J5135" i="2"/>
  <c r="J5136" i="2"/>
  <c r="J5137" i="2"/>
  <c r="J5138" i="2"/>
  <c r="J5139" i="2"/>
  <c r="J5140" i="2"/>
  <c r="J5141" i="2"/>
  <c r="J5142" i="2"/>
  <c r="J5143" i="2"/>
  <c r="J5144" i="2"/>
  <c r="J5145" i="2"/>
  <c r="J5146" i="2"/>
  <c r="J5147" i="2"/>
  <c r="J5148" i="2"/>
  <c r="J5149" i="2"/>
  <c r="J5150" i="2"/>
  <c r="J5151" i="2"/>
  <c r="J5152" i="2"/>
  <c r="J5153" i="2"/>
  <c r="J5154" i="2"/>
  <c r="J5155" i="2"/>
  <c r="J5156" i="2"/>
  <c r="J5157" i="2"/>
  <c r="J5158" i="2"/>
  <c r="J5159" i="2"/>
  <c r="J5160" i="2"/>
  <c r="J5161" i="2"/>
  <c r="J5162" i="2"/>
  <c r="J5163" i="2"/>
  <c r="J5164" i="2"/>
  <c r="J5165" i="2"/>
  <c r="J5166" i="2"/>
  <c r="J5167" i="2"/>
  <c r="J5168" i="2"/>
  <c r="J5169" i="2"/>
  <c r="J5170" i="2"/>
  <c r="J5171" i="2"/>
  <c r="J5172" i="2"/>
  <c r="J5173" i="2"/>
  <c r="J5174" i="2"/>
  <c r="J5175" i="2"/>
  <c r="J5176" i="2"/>
  <c r="J5177" i="2"/>
  <c r="J5178" i="2"/>
  <c r="J5179" i="2"/>
  <c r="J5180" i="2"/>
  <c r="J5181" i="2"/>
  <c r="J5182" i="2"/>
  <c r="J5183" i="2"/>
  <c r="J5184" i="2"/>
  <c r="J5185" i="2"/>
  <c r="J5186" i="2"/>
  <c r="J5187" i="2"/>
  <c r="J5188" i="2"/>
  <c r="J5189" i="2"/>
  <c r="J5190" i="2"/>
  <c r="J5191" i="2"/>
  <c r="J5192" i="2"/>
  <c r="J5193" i="2"/>
  <c r="J5194" i="2"/>
  <c r="J5195" i="2"/>
  <c r="J5196" i="2"/>
  <c r="J5197" i="2"/>
  <c r="J5198" i="2"/>
  <c r="J5199" i="2"/>
  <c r="J5200" i="2"/>
  <c r="J5201" i="2"/>
  <c r="J5202" i="2"/>
  <c r="J5203" i="2"/>
  <c r="J5204" i="2"/>
  <c r="J5205" i="2"/>
  <c r="J5206" i="2"/>
  <c r="J5207" i="2"/>
  <c r="J5208" i="2"/>
  <c r="J5209" i="2"/>
  <c r="J5210" i="2"/>
  <c r="J5211" i="2"/>
  <c r="J5212" i="2"/>
  <c r="J5213" i="2"/>
  <c r="J5214" i="2"/>
  <c r="J5215" i="2"/>
  <c r="J5216" i="2"/>
  <c r="J5217" i="2"/>
  <c r="J5218" i="2"/>
  <c r="J5219" i="2"/>
  <c r="J5220" i="2"/>
  <c r="J5221" i="2"/>
  <c r="J5222" i="2"/>
  <c r="J5223" i="2"/>
  <c r="J5224" i="2"/>
  <c r="J5225" i="2"/>
  <c r="J5226" i="2"/>
  <c r="J5227" i="2"/>
  <c r="J5228" i="2"/>
  <c r="J5229" i="2"/>
  <c r="J5230" i="2"/>
  <c r="J5231" i="2"/>
  <c r="J5232" i="2"/>
  <c r="J5233" i="2"/>
  <c r="J5234" i="2"/>
  <c r="J5235" i="2"/>
  <c r="J5236" i="2"/>
  <c r="J5237" i="2"/>
  <c r="J5238" i="2"/>
  <c r="J5239" i="2"/>
  <c r="J5240" i="2"/>
  <c r="J5241" i="2"/>
  <c r="J5242" i="2"/>
  <c r="J5243" i="2"/>
  <c r="J5244" i="2"/>
  <c r="J5245" i="2"/>
  <c r="J5246" i="2"/>
  <c r="J5247" i="2"/>
  <c r="J5248" i="2"/>
  <c r="J5249" i="2"/>
  <c r="J5250" i="2"/>
  <c r="J5251" i="2"/>
  <c r="J5252" i="2"/>
  <c r="J5253" i="2"/>
  <c r="J5254" i="2"/>
  <c r="J5255" i="2"/>
  <c r="J5256" i="2"/>
  <c r="J5257" i="2"/>
  <c r="J5258" i="2"/>
  <c r="J5259" i="2"/>
  <c r="J5260" i="2"/>
  <c r="J5261" i="2"/>
  <c r="J5262" i="2"/>
  <c r="J5263" i="2"/>
  <c r="J5264" i="2"/>
  <c r="J5265" i="2"/>
  <c r="J5266" i="2"/>
  <c r="J5267" i="2"/>
  <c r="J5268" i="2"/>
  <c r="J5269" i="2"/>
  <c r="J5270" i="2"/>
  <c r="J5271" i="2"/>
  <c r="J5272" i="2"/>
  <c r="J5273" i="2"/>
  <c r="J5274" i="2"/>
  <c r="J5275" i="2"/>
  <c r="J5276" i="2"/>
  <c r="J5277" i="2"/>
  <c r="J5278" i="2"/>
  <c r="J5279" i="2"/>
  <c r="J5280" i="2"/>
  <c r="J5281" i="2"/>
  <c r="J5282" i="2"/>
  <c r="J5283" i="2"/>
  <c r="J5284" i="2"/>
  <c r="J5285" i="2"/>
  <c r="J5286" i="2"/>
  <c r="J5287" i="2"/>
  <c r="J5288" i="2"/>
  <c r="J5289" i="2"/>
  <c r="J5290" i="2"/>
  <c r="J5291" i="2"/>
  <c r="J5292" i="2"/>
  <c r="J5293" i="2"/>
  <c r="J5294" i="2"/>
  <c r="J5295" i="2"/>
  <c r="J5296" i="2"/>
  <c r="J5297" i="2"/>
  <c r="J5298" i="2"/>
  <c r="J5299" i="2"/>
  <c r="J5300" i="2"/>
  <c r="J5301" i="2"/>
  <c r="J5302" i="2"/>
  <c r="J5303" i="2"/>
  <c r="J5304" i="2"/>
  <c r="J5305" i="2"/>
  <c r="J5306" i="2"/>
  <c r="J5307" i="2"/>
  <c r="J5308" i="2"/>
  <c r="J5309" i="2"/>
  <c r="J5310" i="2"/>
  <c r="J5311" i="2"/>
  <c r="J5312" i="2"/>
  <c r="J5313" i="2"/>
  <c r="J5314" i="2"/>
  <c r="J5315" i="2"/>
  <c r="J5316" i="2"/>
  <c r="J5317" i="2"/>
  <c r="J5318" i="2"/>
  <c r="J5319" i="2"/>
  <c r="J5320" i="2"/>
  <c r="J5321" i="2"/>
  <c r="J5322" i="2"/>
  <c r="J5323" i="2"/>
  <c r="J5324" i="2"/>
  <c r="J5325" i="2"/>
  <c r="J5326" i="2"/>
  <c r="J5327" i="2"/>
  <c r="J5328" i="2"/>
  <c r="J5329" i="2"/>
  <c r="J5330" i="2"/>
  <c r="J5331" i="2"/>
  <c r="J5332" i="2"/>
  <c r="J5333" i="2"/>
  <c r="J5334" i="2"/>
  <c r="J5335" i="2"/>
  <c r="J5336" i="2"/>
  <c r="J5337" i="2"/>
  <c r="J5338" i="2"/>
  <c r="J5339" i="2"/>
  <c r="J5340" i="2"/>
  <c r="J5341" i="2"/>
  <c r="J5342" i="2"/>
  <c r="J5343" i="2"/>
  <c r="J5344" i="2"/>
  <c r="J5345" i="2"/>
  <c r="J5346" i="2"/>
  <c r="J5347" i="2"/>
  <c r="J5348" i="2"/>
  <c r="J5349" i="2"/>
  <c r="J5350" i="2"/>
  <c r="J5351" i="2"/>
  <c r="J5352" i="2"/>
  <c r="J5353" i="2"/>
  <c r="J5354" i="2"/>
  <c r="J5355" i="2"/>
  <c r="J5356" i="2"/>
  <c r="J5357" i="2"/>
  <c r="J5358" i="2"/>
  <c r="J5359" i="2"/>
  <c r="J5360" i="2"/>
  <c r="J5361" i="2"/>
  <c r="J5362" i="2"/>
  <c r="J5363" i="2"/>
  <c r="J5364" i="2"/>
  <c r="J5365" i="2"/>
  <c r="J5366" i="2"/>
  <c r="J5367" i="2"/>
  <c r="J5368" i="2"/>
  <c r="J5369" i="2"/>
  <c r="J5370" i="2"/>
  <c r="J5371" i="2"/>
  <c r="J5372" i="2"/>
  <c r="J5373" i="2"/>
  <c r="J5374" i="2"/>
  <c r="J5375" i="2"/>
  <c r="J5376" i="2"/>
  <c r="J5377" i="2"/>
  <c r="J5378" i="2"/>
  <c r="J5379" i="2"/>
  <c r="J5380" i="2"/>
  <c r="J5381" i="2"/>
  <c r="J5382" i="2"/>
  <c r="J5383" i="2"/>
  <c r="J5384" i="2"/>
  <c r="J5385" i="2"/>
  <c r="J5386" i="2"/>
  <c r="J5387" i="2"/>
  <c r="J5388" i="2"/>
  <c r="J5389" i="2"/>
  <c r="J5390" i="2"/>
  <c r="J5391" i="2"/>
  <c r="J5392" i="2"/>
  <c r="J5393" i="2"/>
  <c r="J5394" i="2"/>
  <c r="J5395" i="2"/>
  <c r="J5396" i="2"/>
  <c r="J5397" i="2"/>
  <c r="J5398" i="2"/>
  <c r="J5399" i="2"/>
  <c r="J5400" i="2"/>
  <c r="J5401" i="2"/>
  <c r="J5402" i="2"/>
  <c r="J5403" i="2"/>
  <c r="J5404" i="2"/>
  <c r="J5405" i="2"/>
  <c r="J5406" i="2"/>
  <c r="J5407" i="2"/>
  <c r="J5408" i="2"/>
  <c r="J5409" i="2"/>
  <c r="J5410" i="2"/>
  <c r="J5411" i="2"/>
  <c r="J5412" i="2"/>
  <c r="J5413" i="2"/>
  <c r="J5414" i="2"/>
  <c r="J5415" i="2"/>
  <c r="J5416" i="2"/>
  <c r="J5417" i="2"/>
  <c r="J5418" i="2"/>
  <c r="J5419" i="2"/>
  <c r="J5420" i="2"/>
  <c r="J5421" i="2"/>
  <c r="J5422" i="2"/>
  <c r="J5423" i="2"/>
  <c r="J5424" i="2"/>
  <c r="J5425" i="2"/>
  <c r="J5426" i="2"/>
  <c r="J5427" i="2"/>
  <c r="J5428" i="2"/>
  <c r="J5429" i="2"/>
  <c r="J5430" i="2"/>
  <c r="J5431" i="2"/>
  <c r="J5432" i="2"/>
  <c r="J5433" i="2"/>
  <c r="J5434" i="2"/>
  <c r="J5435" i="2"/>
  <c r="J5436" i="2"/>
  <c r="J5437" i="2"/>
  <c r="J5438" i="2"/>
  <c r="J5439" i="2"/>
  <c r="J5440" i="2"/>
  <c r="J5441" i="2"/>
  <c r="J5442" i="2"/>
  <c r="J5443" i="2"/>
  <c r="J5444" i="2"/>
  <c r="J5445" i="2"/>
  <c r="J5446" i="2"/>
  <c r="J5447" i="2"/>
  <c r="J5448" i="2"/>
  <c r="J5449" i="2"/>
  <c r="J5450" i="2"/>
  <c r="J5451" i="2"/>
  <c r="J5452" i="2"/>
  <c r="J5453" i="2"/>
  <c r="J5454" i="2"/>
  <c r="J5455" i="2"/>
  <c r="J5456" i="2"/>
  <c r="J5457" i="2"/>
  <c r="J5458" i="2"/>
  <c r="J5459" i="2"/>
  <c r="J5460" i="2"/>
  <c r="J5461" i="2"/>
  <c r="J5462" i="2"/>
  <c r="J5463" i="2"/>
  <c r="J5464" i="2"/>
  <c r="J5465" i="2"/>
  <c r="J5466" i="2"/>
  <c r="J5467" i="2"/>
  <c r="J5468" i="2"/>
  <c r="J5469" i="2"/>
  <c r="J5470" i="2"/>
  <c r="J5471" i="2"/>
  <c r="J5472" i="2"/>
  <c r="J5473" i="2"/>
  <c r="J5474" i="2"/>
  <c r="J5475" i="2"/>
  <c r="J5476" i="2"/>
  <c r="J5477" i="2"/>
  <c r="J5478" i="2"/>
  <c r="J5479" i="2"/>
  <c r="J5480" i="2"/>
  <c r="J5481" i="2"/>
  <c r="J5482" i="2"/>
  <c r="J5483" i="2"/>
  <c r="J5484" i="2"/>
  <c r="J5485" i="2"/>
  <c r="J5486" i="2"/>
  <c r="J5487" i="2"/>
  <c r="J5488" i="2"/>
  <c r="J5489" i="2"/>
  <c r="J5490" i="2"/>
  <c r="J5491" i="2"/>
  <c r="J5492" i="2"/>
  <c r="J5493" i="2"/>
  <c r="J5494" i="2"/>
  <c r="J5495" i="2"/>
  <c r="J5496" i="2"/>
  <c r="J5497" i="2"/>
  <c r="J5498" i="2"/>
  <c r="J5499" i="2"/>
  <c r="J5500" i="2"/>
  <c r="J5501" i="2"/>
  <c r="J5502" i="2"/>
  <c r="J5503" i="2"/>
  <c r="J5504" i="2"/>
  <c r="J5505" i="2"/>
  <c r="J5506" i="2"/>
  <c r="J5507" i="2"/>
  <c r="J5508" i="2"/>
  <c r="J5509" i="2"/>
  <c r="J5510" i="2"/>
  <c r="J5511" i="2"/>
  <c r="J5512" i="2"/>
  <c r="J5513" i="2"/>
  <c r="J5514" i="2"/>
  <c r="J5515" i="2"/>
  <c r="J5516" i="2"/>
  <c r="J5517" i="2"/>
  <c r="J5518" i="2"/>
  <c r="J5519" i="2"/>
  <c r="J5520" i="2"/>
  <c r="J5521" i="2"/>
  <c r="J5522" i="2"/>
  <c r="J5523" i="2"/>
  <c r="J5524" i="2"/>
  <c r="J5525" i="2"/>
  <c r="J5526" i="2"/>
  <c r="J5527" i="2"/>
  <c r="J5528" i="2"/>
  <c r="J5529" i="2"/>
  <c r="J5530" i="2"/>
  <c r="J5531" i="2"/>
  <c r="J5532" i="2"/>
  <c r="J5533" i="2"/>
  <c r="J5534" i="2"/>
  <c r="J5535" i="2"/>
  <c r="J5536" i="2"/>
  <c r="J5537" i="2"/>
  <c r="J5538" i="2"/>
  <c r="J5539" i="2"/>
  <c r="J5540" i="2"/>
  <c r="J5541" i="2"/>
  <c r="J5542" i="2"/>
  <c r="J5543" i="2"/>
  <c r="J5544" i="2"/>
  <c r="J5545" i="2"/>
  <c r="J5546" i="2"/>
  <c r="J5547" i="2"/>
  <c r="J5548" i="2"/>
  <c r="J5549" i="2"/>
  <c r="J5550" i="2"/>
  <c r="J5551" i="2"/>
  <c r="J5552" i="2"/>
  <c r="J5553" i="2"/>
  <c r="J5554" i="2"/>
  <c r="J5555" i="2"/>
  <c r="J5556" i="2"/>
  <c r="J5557" i="2"/>
  <c r="J5558" i="2"/>
  <c r="J5559" i="2"/>
  <c r="J5560" i="2"/>
  <c r="J5561" i="2"/>
  <c r="J5562" i="2"/>
  <c r="J5563" i="2"/>
  <c r="J5564" i="2"/>
  <c r="J5565" i="2"/>
  <c r="J5566" i="2"/>
  <c r="J5567" i="2"/>
  <c r="J5568" i="2"/>
  <c r="J5569" i="2"/>
  <c r="J5570" i="2"/>
  <c r="J5571" i="2"/>
  <c r="J5572" i="2"/>
  <c r="J5573" i="2"/>
  <c r="J5574" i="2"/>
  <c r="J5575" i="2"/>
  <c r="J5576" i="2"/>
  <c r="J5577" i="2"/>
  <c r="J5578" i="2"/>
  <c r="J5579" i="2"/>
  <c r="J5580" i="2"/>
  <c r="J5581" i="2"/>
  <c r="J5582" i="2"/>
  <c r="J5583" i="2"/>
  <c r="J5584" i="2"/>
  <c r="J5585" i="2"/>
  <c r="J5586" i="2"/>
  <c r="J5587" i="2"/>
  <c r="J5588" i="2"/>
  <c r="J5589" i="2"/>
  <c r="J5590" i="2"/>
  <c r="J5591" i="2"/>
  <c r="J5592" i="2"/>
  <c r="J5593" i="2"/>
  <c r="J5594" i="2"/>
  <c r="J5595" i="2"/>
  <c r="J5596" i="2"/>
  <c r="J5597" i="2"/>
  <c r="J5598" i="2"/>
  <c r="J5599" i="2"/>
  <c r="J5600" i="2"/>
  <c r="J5601" i="2"/>
  <c r="J5602" i="2"/>
  <c r="J5603" i="2"/>
  <c r="J5604" i="2"/>
  <c r="J5605" i="2"/>
  <c r="J5606" i="2"/>
  <c r="J5607" i="2"/>
  <c r="J5608" i="2"/>
  <c r="J5609" i="2"/>
  <c r="J5610" i="2"/>
  <c r="J5611" i="2"/>
  <c r="J5612" i="2"/>
  <c r="J5613" i="2"/>
  <c r="J5614" i="2"/>
  <c r="J5615" i="2"/>
  <c r="J5616" i="2"/>
  <c r="J5617" i="2"/>
  <c r="J5618" i="2"/>
  <c r="J5619" i="2"/>
  <c r="J5620" i="2"/>
  <c r="J5621" i="2"/>
  <c r="J5622" i="2"/>
  <c r="J5623" i="2"/>
  <c r="J5624" i="2"/>
  <c r="J5625" i="2"/>
  <c r="J5626" i="2"/>
  <c r="J5627" i="2"/>
  <c r="J5628" i="2"/>
  <c r="J5629" i="2"/>
  <c r="J5630" i="2"/>
  <c r="J5631" i="2"/>
  <c r="J5632" i="2"/>
  <c r="J5633" i="2"/>
  <c r="J5634" i="2"/>
  <c r="J5635" i="2"/>
  <c r="J5636" i="2"/>
  <c r="J5637" i="2"/>
  <c r="J5638" i="2"/>
  <c r="J5639" i="2"/>
  <c r="J5640" i="2"/>
  <c r="J5641" i="2"/>
  <c r="J5642" i="2"/>
  <c r="J5643" i="2"/>
  <c r="J5644" i="2"/>
  <c r="J5645" i="2"/>
  <c r="J5646" i="2"/>
  <c r="J5647" i="2"/>
  <c r="J5648" i="2"/>
  <c r="J5649" i="2"/>
  <c r="J5650" i="2"/>
  <c r="J5651" i="2"/>
  <c r="J5652" i="2"/>
  <c r="J5653" i="2"/>
  <c r="J5654" i="2"/>
  <c r="J5655" i="2"/>
  <c r="J5656" i="2"/>
  <c r="J5657" i="2"/>
  <c r="J5658" i="2"/>
  <c r="J5659" i="2"/>
  <c r="J5660" i="2"/>
  <c r="J5661" i="2"/>
  <c r="J5662" i="2"/>
  <c r="J5663" i="2"/>
  <c r="J5664" i="2"/>
  <c r="J5665" i="2"/>
  <c r="J5666" i="2"/>
  <c r="J5667" i="2"/>
  <c r="J5668" i="2"/>
  <c r="J5669" i="2"/>
  <c r="J5670" i="2"/>
  <c r="J5671" i="2"/>
  <c r="J5672" i="2"/>
  <c r="J5673" i="2"/>
  <c r="J5674" i="2"/>
  <c r="J5675" i="2"/>
  <c r="J5676" i="2"/>
  <c r="J5677" i="2"/>
  <c r="J5678" i="2"/>
  <c r="J5679" i="2"/>
  <c r="J5680" i="2"/>
  <c r="J5681" i="2"/>
  <c r="J5682" i="2"/>
  <c r="J5683" i="2"/>
  <c r="J5684" i="2"/>
  <c r="J5685" i="2"/>
  <c r="J5686" i="2"/>
  <c r="J5687" i="2"/>
  <c r="J5688" i="2"/>
  <c r="J5689" i="2"/>
  <c r="J5690" i="2"/>
  <c r="J5691" i="2"/>
  <c r="J5692" i="2"/>
  <c r="J5693" i="2"/>
  <c r="J5694" i="2"/>
  <c r="J5695" i="2"/>
  <c r="J5696" i="2"/>
  <c r="J5697" i="2"/>
  <c r="J5698" i="2"/>
  <c r="J5699" i="2"/>
  <c r="J5700" i="2"/>
  <c r="J5701" i="2"/>
  <c r="J5702" i="2"/>
  <c r="J5703" i="2"/>
  <c r="J5704" i="2"/>
  <c r="J5705" i="2"/>
  <c r="J5706" i="2"/>
  <c r="J5707" i="2"/>
  <c r="J5708" i="2"/>
  <c r="J5709" i="2"/>
  <c r="J5710" i="2"/>
  <c r="J5711" i="2"/>
  <c r="J5712" i="2"/>
  <c r="J5713" i="2"/>
  <c r="J5714" i="2"/>
  <c r="J5715" i="2"/>
  <c r="J5716" i="2"/>
  <c r="J5717" i="2"/>
  <c r="J5718" i="2"/>
  <c r="J5719" i="2"/>
  <c r="J5720" i="2"/>
  <c r="J5721" i="2"/>
  <c r="J5722" i="2"/>
  <c r="J5723" i="2"/>
  <c r="J5724" i="2"/>
  <c r="J5725" i="2"/>
  <c r="J5726" i="2"/>
  <c r="J5727" i="2"/>
  <c r="J5728" i="2"/>
  <c r="J5729" i="2"/>
  <c r="J5730" i="2"/>
  <c r="J5731" i="2"/>
  <c r="J5732" i="2"/>
  <c r="J5733" i="2"/>
  <c r="J5734" i="2"/>
  <c r="J5735" i="2"/>
  <c r="J5736" i="2"/>
  <c r="J5737" i="2"/>
  <c r="J5738" i="2"/>
  <c r="J5739" i="2"/>
  <c r="J5740" i="2"/>
  <c r="J5741" i="2"/>
  <c r="J5742" i="2"/>
  <c r="J5743" i="2"/>
  <c r="J5744" i="2"/>
  <c r="J5745" i="2"/>
  <c r="J5746" i="2"/>
  <c r="J5747" i="2"/>
  <c r="J5748" i="2"/>
  <c r="J5749" i="2"/>
  <c r="J5750" i="2"/>
  <c r="J5751" i="2"/>
  <c r="J5752" i="2"/>
  <c r="J5753" i="2"/>
  <c r="J5754" i="2"/>
  <c r="J5755" i="2"/>
  <c r="J5756" i="2"/>
  <c r="J5757" i="2"/>
  <c r="J5758" i="2"/>
  <c r="J5759" i="2"/>
  <c r="J5760" i="2"/>
  <c r="J5761" i="2"/>
  <c r="J5762" i="2"/>
  <c r="J5763" i="2"/>
  <c r="J5764" i="2"/>
  <c r="J5765" i="2"/>
  <c r="J5766" i="2"/>
  <c r="J5767" i="2"/>
  <c r="J5768" i="2"/>
  <c r="J5769" i="2"/>
  <c r="J5770" i="2"/>
  <c r="J5771" i="2"/>
  <c r="J5772" i="2"/>
  <c r="J5773" i="2"/>
  <c r="J5774" i="2"/>
  <c r="J5775" i="2"/>
  <c r="J5776" i="2"/>
  <c r="J5777" i="2"/>
  <c r="J5778" i="2"/>
  <c r="J5779" i="2"/>
  <c r="J5780" i="2"/>
  <c r="J5781" i="2"/>
  <c r="J5782" i="2"/>
  <c r="J5783" i="2"/>
  <c r="J5784" i="2"/>
  <c r="J5785" i="2"/>
  <c r="J5786" i="2"/>
  <c r="J5787" i="2"/>
  <c r="J5788" i="2"/>
  <c r="J5789" i="2"/>
  <c r="J5790" i="2"/>
  <c r="J5791" i="2"/>
  <c r="J5792" i="2"/>
  <c r="J5793" i="2"/>
  <c r="J5794" i="2"/>
  <c r="J5795" i="2"/>
  <c r="J5796" i="2"/>
  <c r="J5797" i="2"/>
  <c r="J5798" i="2"/>
  <c r="J5799" i="2"/>
  <c r="J5800" i="2"/>
  <c r="J5801" i="2"/>
  <c r="J5802" i="2"/>
  <c r="J5803" i="2"/>
  <c r="J5804" i="2"/>
  <c r="J5805" i="2"/>
  <c r="J5806" i="2"/>
  <c r="J5807" i="2"/>
  <c r="J5808" i="2"/>
  <c r="J5809" i="2"/>
  <c r="J5810" i="2"/>
  <c r="J5811" i="2"/>
  <c r="J5812" i="2"/>
  <c r="J5813" i="2"/>
  <c r="J5814" i="2"/>
  <c r="J5815" i="2"/>
  <c r="J5816" i="2"/>
  <c r="J5817" i="2"/>
  <c r="J5818" i="2"/>
  <c r="J5819" i="2"/>
  <c r="J5820" i="2"/>
  <c r="J5821" i="2"/>
  <c r="J5822" i="2"/>
  <c r="J5823" i="2"/>
  <c r="J5824" i="2"/>
  <c r="J5825" i="2"/>
  <c r="J5826" i="2"/>
  <c r="J5827" i="2"/>
  <c r="J5828" i="2"/>
  <c r="J5829" i="2"/>
  <c r="J5830" i="2"/>
  <c r="J5831" i="2"/>
  <c r="J5832" i="2"/>
  <c r="J5833" i="2"/>
  <c r="J5834" i="2"/>
  <c r="J5835" i="2"/>
  <c r="J5836" i="2"/>
  <c r="J5837" i="2"/>
  <c r="J5838" i="2"/>
  <c r="J5839" i="2"/>
  <c r="J5840" i="2"/>
  <c r="J5841" i="2"/>
  <c r="J5842" i="2"/>
  <c r="J5843" i="2"/>
  <c r="J5844" i="2"/>
  <c r="J5845" i="2"/>
  <c r="J5846" i="2"/>
  <c r="J5847" i="2"/>
  <c r="J5848" i="2"/>
  <c r="J5849" i="2"/>
  <c r="J5850" i="2"/>
  <c r="J5851" i="2"/>
  <c r="J5852" i="2"/>
  <c r="J5853" i="2"/>
  <c r="J5854" i="2"/>
  <c r="J5855" i="2"/>
  <c r="J5856" i="2"/>
  <c r="J5857" i="2"/>
  <c r="J5858" i="2"/>
  <c r="J5859" i="2"/>
  <c r="J5860" i="2"/>
  <c r="J5861" i="2"/>
  <c r="J5862" i="2"/>
  <c r="J5863" i="2"/>
  <c r="J5864" i="2"/>
  <c r="J5865" i="2"/>
  <c r="J5866" i="2"/>
  <c r="J5867" i="2"/>
  <c r="J5868" i="2"/>
  <c r="J5869" i="2"/>
  <c r="J5870" i="2"/>
  <c r="J5871" i="2"/>
  <c r="J5872" i="2"/>
  <c r="J5873" i="2"/>
  <c r="J5874" i="2"/>
  <c r="J5875" i="2"/>
  <c r="J5876" i="2"/>
  <c r="J5877" i="2"/>
  <c r="J5878" i="2"/>
  <c r="J5879" i="2"/>
  <c r="J5880" i="2"/>
  <c r="J5881" i="2"/>
  <c r="J5882" i="2"/>
  <c r="J5883" i="2"/>
  <c r="J5884" i="2"/>
  <c r="J5885" i="2"/>
  <c r="J5886" i="2"/>
  <c r="J5887" i="2"/>
  <c r="J5888" i="2"/>
  <c r="J5889" i="2"/>
  <c r="J5890" i="2"/>
  <c r="J5891" i="2"/>
  <c r="J5892" i="2"/>
  <c r="J5893" i="2"/>
  <c r="J5894" i="2"/>
  <c r="J5895" i="2"/>
  <c r="J5896" i="2"/>
  <c r="J5897" i="2"/>
  <c r="J5898" i="2"/>
  <c r="J5899" i="2"/>
  <c r="J5900" i="2"/>
  <c r="J5901" i="2"/>
  <c r="J5902" i="2"/>
  <c r="J5903" i="2"/>
  <c r="J5904" i="2"/>
  <c r="J5905" i="2"/>
  <c r="J5906" i="2"/>
  <c r="J5907" i="2"/>
  <c r="J5908" i="2"/>
  <c r="J5909" i="2"/>
  <c r="J5910" i="2"/>
  <c r="J5911" i="2"/>
  <c r="J5912" i="2"/>
  <c r="J5913" i="2"/>
  <c r="J5914" i="2"/>
  <c r="J5915" i="2"/>
  <c r="J5916" i="2"/>
  <c r="J5917" i="2"/>
  <c r="J5918" i="2"/>
  <c r="J5919" i="2"/>
  <c r="J5920" i="2"/>
  <c r="J5921" i="2"/>
  <c r="J5922" i="2"/>
  <c r="J5923" i="2"/>
  <c r="J5924" i="2"/>
  <c r="J5925" i="2"/>
  <c r="J5926" i="2"/>
  <c r="J5927" i="2"/>
  <c r="J5928" i="2"/>
  <c r="J5929" i="2"/>
  <c r="J5930" i="2"/>
  <c r="J5931" i="2"/>
  <c r="J5932" i="2"/>
  <c r="J5933" i="2"/>
  <c r="J5934" i="2"/>
  <c r="J5935" i="2"/>
  <c r="J5936" i="2"/>
  <c r="J5937" i="2"/>
  <c r="J5938" i="2"/>
  <c r="J5939" i="2"/>
  <c r="J5940" i="2"/>
  <c r="J5941" i="2"/>
  <c r="J5942" i="2"/>
  <c r="J5943" i="2"/>
  <c r="J5944" i="2"/>
  <c r="J5945" i="2"/>
  <c r="J5946" i="2"/>
  <c r="J5947" i="2"/>
  <c r="J5948" i="2"/>
  <c r="J5949" i="2"/>
  <c r="J5950" i="2"/>
  <c r="J5951" i="2"/>
  <c r="J5952" i="2"/>
  <c r="J5953" i="2"/>
  <c r="J5954" i="2"/>
  <c r="J5955" i="2"/>
  <c r="J5956" i="2"/>
  <c r="J5957" i="2"/>
  <c r="J5958" i="2"/>
  <c r="J5959" i="2"/>
  <c r="J5960" i="2"/>
  <c r="J5961" i="2"/>
  <c r="J5962" i="2"/>
  <c r="J5963" i="2"/>
  <c r="J5964" i="2"/>
  <c r="J5965" i="2"/>
  <c r="J5966" i="2"/>
  <c r="J5967" i="2"/>
  <c r="J5968" i="2"/>
  <c r="J5969" i="2"/>
  <c r="J5970" i="2"/>
  <c r="J5971" i="2"/>
  <c r="J5972" i="2"/>
  <c r="J5973" i="2"/>
  <c r="J5974" i="2"/>
  <c r="J5975" i="2"/>
  <c r="J5976" i="2"/>
  <c r="J5977" i="2"/>
  <c r="J5978" i="2"/>
  <c r="J5979" i="2"/>
  <c r="J5980" i="2"/>
  <c r="J5981" i="2"/>
  <c r="J5982" i="2"/>
  <c r="J5983" i="2"/>
  <c r="J5984" i="2"/>
  <c r="J5985" i="2"/>
  <c r="J5986" i="2"/>
  <c r="J5987" i="2"/>
  <c r="J5988" i="2"/>
  <c r="J5989" i="2"/>
  <c r="J5990" i="2"/>
  <c r="J5991" i="2"/>
  <c r="J5992" i="2"/>
  <c r="J5993" i="2"/>
  <c r="J5994" i="2"/>
  <c r="J5995" i="2"/>
  <c r="J5996" i="2"/>
  <c r="J5997" i="2"/>
  <c r="J5998" i="2"/>
  <c r="J5999" i="2"/>
  <c r="J6000" i="2"/>
  <c r="J6001" i="2"/>
  <c r="J6002" i="2"/>
  <c r="J6003" i="2"/>
  <c r="J6004" i="2"/>
  <c r="J6005" i="2"/>
  <c r="J6006" i="2"/>
  <c r="J6007" i="2"/>
  <c r="J6008" i="2"/>
  <c r="J6009" i="2"/>
  <c r="J6010" i="2"/>
  <c r="J6011" i="2"/>
  <c r="J6012" i="2"/>
  <c r="J6013" i="2"/>
  <c r="J6014" i="2"/>
  <c r="J6015" i="2"/>
  <c r="J6016" i="2"/>
  <c r="J6017" i="2"/>
  <c r="J6018" i="2"/>
  <c r="J6019" i="2"/>
  <c r="J6020" i="2"/>
  <c r="J6021" i="2"/>
  <c r="J6022" i="2"/>
  <c r="J6023" i="2"/>
  <c r="J6024" i="2"/>
  <c r="J6025" i="2"/>
  <c r="J6026" i="2"/>
  <c r="J6027" i="2"/>
  <c r="J6028" i="2"/>
  <c r="J6029" i="2"/>
  <c r="J6030" i="2"/>
  <c r="J6031" i="2"/>
  <c r="J6032" i="2"/>
  <c r="J6033" i="2"/>
  <c r="J6034" i="2"/>
  <c r="J6035" i="2"/>
  <c r="J6036" i="2"/>
  <c r="J6037" i="2"/>
  <c r="J6038" i="2"/>
  <c r="J6039" i="2"/>
  <c r="J6040" i="2"/>
  <c r="J6041" i="2"/>
  <c r="J6042" i="2"/>
  <c r="J6043" i="2"/>
  <c r="J6044" i="2"/>
  <c r="J6045" i="2"/>
  <c r="J6046" i="2"/>
  <c r="J6047" i="2"/>
  <c r="J6048" i="2"/>
  <c r="J6049" i="2"/>
  <c r="J6050" i="2"/>
  <c r="J6051" i="2"/>
  <c r="J6052" i="2"/>
  <c r="J6053" i="2"/>
  <c r="J6054" i="2"/>
  <c r="J6055" i="2"/>
  <c r="J6056" i="2"/>
  <c r="J6057" i="2"/>
  <c r="J6058" i="2"/>
  <c r="J6059" i="2"/>
  <c r="J6060" i="2"/>
  <c r="J6061" i="2"/>
  <c r="J6062" i="2"/>
  <c r="J6063" i="2"/>
  <c r="J6064" i="2"/>
  <c r="J6065" i="2"/>
  <c r="J6066" i="2"/>
  <c r="J6067" i="2"/>
  <c r="J6068" i="2"/>
  <c r="J6069" i="2"/>
  <c r="J6070" i="2"/>
  <c r="J6071" i="2"/>
  <c r="J6072" i="2"/>
  <c r="J6073" i="2"/>
  <c r="J6074" i="2"/>
  <c r="J6075" i="2"/>
  <c r="J6076" i="2"/>
  <c r="J6077" i="2"/>
  <c r="J6078" i="2"/>
  <c r="J6079" i="2"/>
  <c r="J6080" i="2"/>
  <c r="J6081" i="2"/>
  <c r="J6082" i="2"/>
  <c r="J6083" i="2"/>
  <c r="J6084" i="2"/>
  <c r="J6085" i="2"/>
  <c r="J6086" i="2"/>
  <c r="J6087" i="2"/>
  <c r="J6088" i="2"/>
  <c r="J6089" i="2"/>
  <c r="J6090" i="2"/>
  <c r="J6091" i="2"/>
  <c r="J6092" i="2"/>
  <c r="J6093" i="2"/>
  <c r="J6094" i="2"/>
  <c r="J6095" i="2"/>
  <c r="J6096" i="2"/>
  <c r="J6097" i="2"/>
  <c r="J6098" i="2"/>
  <c r="J6099" i="2"/>
  <c r="J6100" i="2"/>
  <c r="J6101" i="2"/>
  <c r="J6102" i="2"/>
  <c r="J6103" i="2"/>
  <c r="J6104" i="2"/>
  <c r="J6105" i="2"/>
  <c r="J6106" i="2"/>
  <c r="J6107" i="2"/>
  <c r="J6108" i="2"/>
  <c r="J6109" i="2"/>
  <c r="J6110" i="2"/>
  <c r="J6111" i="2"/>
  <c r="J6112" i="2"/>
  <c r="J6113" i="2"/>
  <c r="J6114" i="2"/>
  <c r="J6115" i="2"/>
  <c r="J6116" i="2"/>
  <c r="J6117" i="2"/>
  <c r="J6118" i="2"/>
  <c r="J6119" i="2"/>
  <c r="J6120" i="2"/>
  <c r="J6121" i="2"/>
  <c r="J6122" i="2"/>
  <c r="J6123" i="2"/>
  <c r="J6124" i="2"/>
  <c r="J6125" i="2"/>
  <c r="J6126" i="2"/>
  <c r="J6127" i="2"/>
  <c r="J6128" i="2"/>
  <c r="J6129" i="2"/>
  <c r="J6130" i="2"/>
  <c r="J6131" i="2"/>
  <c r="J6132" i="2"/>
  <c r="J6133" i="2"/>
  <c r="J6134" i="2"/>
  <c r="J6135" i="2"/>
  <c r="J6136" i="2"/>
  <c r="J6137" i="2"/>
  <c r="J6138" i="2"/>
  <c r="J6139" i="2"/>
  <c r="J6140" i="2"/>
  <c r="J6141" i="2"/>
  <c r="J6142" i="2"/>
  <c r="J6143" i="2"/>
  <c r="J6144" i="2"/>
  <c r="J6145" i="2"/>
  <c r="J6146" i="2"/>
  <c r="J6147" i="2"/>
  <c r="J6148" i="2"/>
  <c r="J6149" i="2"/>
  <c r="J6150" i="2"/>
  <c r="J6151" i="2"/>
  <c r="J6152" i="2"/>
  <c r="J6153" i="2"/>
  <c r="J6154" i="2"/>
  <c r="J6155" i="2"/>
  <c r="J6156" i="2"/>
  <c r="J6157" i="2"/>
  <c r="J6158" i="2"/>
  <c r="J6159" i="2"/>
  <c r="J6160" i="2"/>
  <c r="J6161" i="2"/>
  <c r="J6162" i="2"/>
  <c r="J6163" i="2"/>
  <c r="J6164" i="2"/>
  <c r="J6165" i="2"/>
  <c r="J6166" i="2"/>
  <c r="J6167" i="2"/>
  <c r="J6168" i="2"/>
  <c r="J6169" i="2"/>
  <c r="J6170" i="2"/>
  <c r="J6171" i="2"/>
  <c r="J6172" i="2"/>
  <c r="J6173" i="2"/>
  <c r="J6174" i="2"/>
  <c r="J6175" i="2"/>
  <c r="J6176" i="2"/>
  <c r="J6177" i="2"/>
  <c r="J6178" i="2"/>
  <c r="J6179" i="2"/>
  <c r="J6180" i="2"/>
  <c r="J6181" i="2"/>
  <c r="J6182" i="2"/>
  <c r="J6183" i="2"/>
  <c r="J6184" i="2"/>
  <c r="J6185" i="2"/>
  <c r="J6186" i="2"/>
  <c r="J6187" i="2"/>
  <c r="J6188" i="2"/>
  <c r="J6189" i="2"/>
  <c r="J6190" i="2"/>
  <c r="J6191" i="2"/>
  <c r="J6192" i="2"/>
  <c r="J6193" i="2"/>
  <c r="J6194" i="2"/>
  <c r="J6195" i="2"/>
  <c r="J6196" i="2"/>
  <c r="J6197" i="2"/>
  <c r="J6198" i="2"/>
  <c r="J6199" i="2"/>
  <c r="J6200" i="2"/>
  <c r="J6201" i="2"/>
  <c r="J6202" i="2"/>
  <c r="J6203" i="2"/>
  <c r="J6204" i="2"/>
  <c r="J6205" i="2"/>
  <c r="J6206" i="2"/>
  <c r="J6207" i="2"/>
  <c r="J6208" i="2"/>
  <c r="J6209" i="2"/>
  <c r="J6210" i="2"/>
  <c r="J6211" i="2"/>
  <c r="J6212" i="2"/>
  <c r="J6213" i="2"/>
  <c r="J6214" i="2"/>
  <c r="J6215" i="2"/>
  <c r="J6216" i="2"/>
  <c r="J6217" i="2"/>
  <c r="J6218" i="2"/>
  <c r="J6219" i="2"/>
  <c r="J6220" i="2"/>
  <c r="J6221" i="2"/>
  <c r="J6222" i="2"/>
  <c r="J6223" i="2"/>
  <c r="J6224" i="2"/>
  <c r="J6225" i="2"/>
  <c r="J6226" i="2"/>
  <c r="J6227" i="2"/>
  <c r="J6228" i="2"/>
  <c r="J6229" i="2"/>
  <c r="J6230" i="2"/>
  <c r="J6231" i="2"/>
  <c r="J6232" i="2"/>
  <c r="J6233" i="2"/>
  <c r="J6234" i="2"/>
  <c r="J6235" i="2"/>
  <c r="J6236" i="2"/>
  <c r="J6237" i="2"/>
  <c r="J6238" i="2"/>
  <c r="J6239" i="2"/>
  <c r="J6240" i="2"/>
  <c r="J6241" i="2"/>
  <c r="J6242" i="2"/>
  <c r="J6243" i="2"/>
  <c r="J6244" i="2"/>
  <c r="J6245" i="2"/>
  <c r="J6246" i="2"/>
  <c r="J6247" i="2"/>
  <c r="J6248" i="2"/>
  <c r="J6249" i="2"/>
  <c r="J6250" i="2"/>
  <c r="J6251" i="2"/>
  <c r="J6252" i="2"/>
  <c r="J6253" i="2"/>
  <c r="J6254" i="2"/>
  <c r="J6255" i="2"/>
  <c r="J6256" i="2"/>
  <c r="J6257" i="2"/>
  <c r="J6258" i="2"/>
  <c r="J6259" i="2"/>
  <c r="J6260" i="2"/>
  <c r="J6261" i="2"/>
  <c r="J6262" i="2"/>
  <c r="J6263" i="2"/>
  <c r="J6264" i="2"/>
  <c r="J6265" i="2"/>
  <c r="J6266" i="2"/>
  <c r="J6267" i="2"/>
  <c r="J6268" i="2"/>
  <c r="J6269" i="2"/>
  <c r="J6270" i="2"/>
  <c r="J6271" i="2"/>
  <c r="J6272" i="2"/>
  <c r="J6273" i="2"/>
  <c r="J6274" i="2"/>
  <c r="J6275" i="2"/>
  <c r="J6276" i="2"/>
  <c r="J6277" i="2"/>
  <c r="J6278" i="2"/>
  <c r="J6279" i="2"/>
  <c r="J6280" i="2"/>
  <c r="J6281" i="2"/>
  <c r="J6282" i="2"/>
  <c r="J6283" i="2"/>
  <c r="J6284" i="2"/>
  <c r="J6285" i="2"/>
  <c r="J6286" i="2"/>
  <c r="J6287" i="2"/>
  <c r="J6288" i="2"/>
  <c r="J6289" i="2"/>
  <c r="J6290" i="2"/>
  <c r="J6291" i="2"/>
  <c r="J6292" i="2"/>
  <c r="J6293" i="2"/>
  <c r="J6294" i="2"/>
  <c r="J6295" i="2"/>
  <c r="J6296" i="2"/>
  <c r="J6297" i="2"/>
  <c r="J6298" i="2"/>
  <c r="J6299" i="2"/>
  <c r="J6300" i="2"/>
  <c r="J6301" i="2"/>
  <c r="J6302" i="2"/>
  <c r="J6303" i="2"/>
  <c r="J6304" i="2"/>
  <c r="J6305" i="2"/>
  <c r="J6306" i="2"/>
  <c r="J6307" i="2"/>
  <c r="J6308" i="2"/>
  <c r="J6309" i="2"/>
  <c r="J6310" i="2"/>
  <c r="J6311" i="2"/>
  <c r="J6312" i="2"/>
  <c r="J6313" i="2"/>
  <c r="J6314" i="2"/>
  <c r="J6315" i="2"/>
  <c r="J6316" i="2"/>
  <c r="J6317" i="2"/>
  <c r="J6318" i="2"/>
  <c r="J6319" i="2"/>
  <c r="J6320" i="2"/>
  <c r="J6321" i="2"/>
  <c r="J6322" i="2"/>
  <c r="J6323" i="2"/>
  <c r="J6324" i="2"/>
  <c r="J6325" i="2"/>
  <c r="J6326" i="2"/>
  <c r="J6327" i="2"/>
  <c r="J6328" i="2"/>
  <c r="J6329" i="2"/>
  <c r="J6330" i="2"/>
  <c r="J6331" i="2"/>
  <c r="J6332" i="2"/>
  <c r="J6333" i="2"/>
  <c r="J6334" i="2"/>
  <c r="J6335" i="2"/>
  <c r="J6336" i="2"/>
  <c r="J6337" i="2"/>
  <c r="J6338" i="2"/>
  <c r="J6339" i="2"/>
  <c r="J6340" i="2"/>
  <c r="J6341" i="2"/>
  <c r="J6342" i="2"/>
  <c r="J6343" i="2"/>
  <c r="J6344" i="2"/>
  <c r="J6345" i="2"/>
  <c r="J6346" i="2"/>
  <c r="J6347" i="2"/>
  <c r="J6348" i="2"/>
  <c r="J6349" i="2"/>
  <c r="J6350" i="2"/>
  <c r="J6351" i="2"/>
  <c r="J6352" i="2"/>
  <c r="J6353" i="2"/>
  <c r="J6354" i="2"/>
  <c r="J6355" i="2"/>
  <c r="J6356" i="2"/>
  <c r="J6357" i="2"/>
  <c r="J6358" i="2"/>
  <c r="J6359" i="2"/>
  <c r="J6360" i="2"/>
  <c r="J6361" i="2"/>
  <c r="J6362" i="2"/>
  <c r="J6363" i="2"/>
  <c r="J6364" i="2"/>
  <c r="J6365" i="2"/>
  <c r="J6366" i="2"/>
  <c r="J6367" i="2"/>
  <c r="J6368" i="2"/>
  <c r="J6369" i="2"/>
  <c r="J6370" i="2"/>
  <c r="J6371" i="2"/>
  <c r="J6372" i="2"/>
  <c r="J6373" i="2"/>
  <c r="J6374" i="2"/>
  <c r="J6375" i="2"/>
  <c r="J6376" i="2"/>
  <c r="J6377" i="2"/>
  <c r="J6378" i="2"/>
  <c r="J6379" i="2"/>
  <c r="J6380" i="2"/>
  <c r="J6381" i="2"/>
  <c r="J6382" i="2"/>
  <c r="J6383" i="2"/>
  <c r="J6384" i="2"/>
  <c r="J6385" i="2"/>
  <c r="J6386" i="2"/>
  <c r="J6387" i="2"/>
  <c r="J6388" i="2"/>
  <c r="J6389" i="2"/>
  <c r="J6390" i="2"/>
  <c r="J6391" i="2"/>
  <c r="J6392" i="2"/>
  <c r="J6393" i="2"/>
  <c r="J6394" i="2"/>
  <c r="J6395" i="2"/>
  <c r="J6396" i="2"/>
  <c r="J6397" i="2"/>
  <c r="J6398" i="2"/>
  <c r="J6399" i="2"/>
  <c r="J6400" i="2"/>
  <c r="J6401" i="2"/>
  <c r="J6402" i="2"/>
  <c r="J6403" i="2"/>
  <c r="J6404" i="2"/>
  <c r="J6405" i="2"/>
  <c r="J6406" i="2"/>
  <c r="J6407" i="2"/>
  <c r="J6408" i="2"/>
  <c r="J6409" i="2"/>
  <c r="J6410" i="2"/>
  <c r="J6411" i="2"/>
  <c r="J6412" i="2"/>
  <c r="J6413" i="2"/>
  <c r="J6414" i="2"/>
  <c r="J6415" i="2"/>
  <c r="J6416" i="2"/>
  <c r="J6417" i="2"/>
  <c r="J6418" i="2"/>
  <c r="J6419" i="2"/>
  <c r="J6420" i="2"/>
  <c r="J6421" i="2"/>
  <c r="J6422" i="2"/>
  <c r="J6423" i="2"/>
  <c r="J6424" i="2"/>
  <c r="J6425" i="2"/>
  <c r="J6426" i="2"/>
  <c r="J6427" i="2"/>
  <c r="J6428" i="2"/>
  <c r="J6429" i="2"/>
  <c r="J6430" i="2"/>
  <c r="J6431" i="2"/>
  <c r="J6432" i="2"/>
  <c r="J6433" i="2"/>
  <c r="J6434" i="2"/>
  <c r="J6435" i="2"/>
  <c r="J6436" i="2"/>
  <c r="J6437" i="2"/>
  <c r="J6438" i="2"/>
  <c r="J6439" i="2"/>
  <c r="J6440" i="2"/>
  <c r="J6441" i="2"/>
  <c r="J6442" i="2"/>
  <c r="J6443" i="2"/>
  <c r="J6444" i="2"/>
  <c r="J6445" i="2"/>
  <c r="J6446" i="2"/>
  <c r="J6447" i="2"/>
  <c r="J6448" i="2"/>
  <c r="J6449" i="2"/>
  <c r="J6450" i="2"/>
  <c r="J6451" i="2"/>
  <c r="J6452" i="2"/>
  <c r="J6453" i="2"/>
  <c r="J6454" i="2"/>
  <c r="J6455" i="2"/>
  <c r="J6456" i="2"/>
  <c r="J6457" i="2"/>
  <c r="J6458" i="2"/>
  <c r="J6459" i="2"/>
  <c r="J6460" i="2"/>
  <c r="J6461" i="2"/>
  <c r="J6462" i="2"/>
  <c r="J6463" i="2"/>
  <c r="J6464" i="2"/>
  <c r="J6465" i="2"/>
  <c r="J6466" i="2"/>
  <c r="J6467" i="2"/>
  <c r="J6468" i="2"/>
  <c r="J6469" i="2"/>
  <c r="J6470" i="2"/>
  <c r="J6471" i="2"/>
  <c r="J6472" i="2"/>
  <c r="J6473" i="2"/>
  <c r="J6474" i="2"/>
  <c r="J6475" i="2"/>
  <c r="J6476" i="2"/>
  <c r="J6477" i="2"/>
  <c r="J6478" i="2"/>
  <c r="J6479" i="2"/>
  <c r="J6480" i="2"/>
  <c r="J6481" i="2"/>
  <c r="J6482" i="2"/>
  <c r="J6483" i="2"/>
  <c r="J6484" i="2"/>
  <c r="J6485" i="2"/>
  <c r="J6486" i="2"/>
  <c r="J6487" i="2"/>
  <c r="J6488" i="2"/>
  <c r="J6489" i="2"/>
  <c r="J6490" i="2"/>
  <c r="J6491" i="2"/>
  <c r="J6492" i="2"/>
  <c r="J6493" i="2"/>
  <c r="J6494" i="2"/>
  <c r="J6495" i="2"/>
  <c r="J6496" i="2"/>
  <c r="J6497" i="2"/>
  <c r="J6498" i="2"/>
  <c r="J6499" i="2"/>
  <c r="J6500" i="2"/>
  <c r="J6501" i="2"/>
  <c r="J6502" i="2"/>
  <c r="J6503" i="2"/>
  <c r="J6504" i="2"/>
  <c r="J6505" i="2"/>
  <c r="J6506" i="2"/>
  <c r="J6507" i="2"/>
  <c r="J6508" i="2"/>
  <c r="J6509" i="2"/>
  <c r="J6510" i="2"/>
  <c r="J6511" i="2"/>
  <c r="J6512" i="2"/>
  <c r="J6513" i="2"/>
  <c r="J6514" i="2"/>
  <c r="J6515" i="2"/>
  <c r="J6516" i="2"/>
  <c r="J6517" i="2"/>
  <c r="J6518" i="2"/>
  <c r="J6519" i="2"/>
  <c r="J6520" i="2"/>
  <c r="J6521" i="2"/>
  <c r="J6522" i="2"/>
  <c r="J6523" i="2"/>
  <c r="J6524" i="2"/>
  <c r="J6525" i="2"/>
  <c r="J6526" i="2"/>
  <c r="J6527" i="2"/>
  <c r="J6528" i="2"/>
  <c r="J6529" i="2"/>
  <c r="J6530" i="2"/>
  <c r="J6531" i="2"/>
  <c r="J6532" i="2"/>
  <c r="J6533" i="2"/>
  <c r="J6534" i="2"/>
  <c r="J6535" i="2"/>
  <c r="J6536" i="2"/>
  <c r="J6537" i="2"/>
  <c r="J6538" i="2"/>
  <c r="J6539" i="2"/>
  <c r="J6540" i="2"/>
  <c r="J6541" i="2"/>
  <c r="J6542" i="2"/>
  <c r="J6543" i="2"/>
  <c r="J6544" i="2"/>
  <c r="J6545" i="2"/>
  <c r="J6546" i="2"/>
  <c r="J6547" i="2"/>
  <c r="J6548" i="2"/>
  <c r="J6549" i="2"/>
  <c r="J6550" i="2"/>
  <c r="J6551" i="2"/>
  <c r="J6552" i="2"/>
  <c r="J6553" i="2"/>
  <c r="J6554" i="2"/>
  <c r="J6555" i="2"/>
  <c r="J6556" i="2"/>
  <c r="J6557" i="2"/>
  <c r="J6558" i="2"/>
  <c r="J6559" i="2"/>
  <c r="J6560" i="2"/>
  <c r="J6561" i="2"/>
  <c r="J6562" i="2"/>
  <c r="J6563" i="2"/>
  <c r="J6564" i="2"/>
  <c r="J6565" i="2"/>
  <c r="J6566" i="2"/>
  <c r="J6567" i="2"/>
  <c r="J6568" i="2"/>
  <c r="J6569" i="2"/>
  <c r="J6570" i="2"/>
  <c r="J6571" i="2"/>
  <c r="J6572" i="2"/>
  <c r="J6573" i="2"/>
  <c r="J6574" i="2"/>
  <c r="J6575" i="2"/>
  <c r="J6576" i="2"/>
  <c r="J6577" i="2"/>
  <c r="J6578" i="2"/>
  <c r="J6579" i="2"/>
  <c r="J6580" i="2"/>
  <c r="J6581" i="2"/>
  <c r="J6582" i="2"/>
  <c r="J6583" i="2"/>
  <c r="J6584" i="2"/>
  <c r="J6585" i="2"/>
  <c r="J6586" i="2"/>
  <c r="J6587" i="2"/>
  <c r="J6588" i="2"/>
  <c r="J6589" i="2"/>
  <c r="J6590" i="2"/>
  <c r="J6591" i="2"/>
  <c r="J6592" i="2"/>
  <c r="J6593" i="2"/>
  <c r="J6594" i="2"/>
  <c r="J6595" i="2"/>
  <c r="J6596" i="2"/>
  <c r="J6597" i="2"/>
  <c r="J6598" i="2"/>
  <c r="J6599" i="2"/>
  <c r="J6600" i="2"/>
  <c r="J6601" i="2"/>
  <c r="J6602" i="2"/>
  <c r="J6603" i="2"/>
  <c r="J6604" i="2"/>
  <c r="J6605" i="2"/>
  <c r="J6606" i="2"/>
  <c r="J6607" i="2"/>
  <c r="J6608" i="2"/>
  <c r="J6609" i="2"/>
  <c r="J6610" i="2"/>
  <c r="J6611" i="2"/>
  <c r="J6612" i="2"/>
  <c r="J6613" i="2"/>
  <c r="J6614" i="2"/>
  <c r="J6615" i="2"/>
  <c r="J6616" i="2"/>
  <c r="J6617" i="2"/>
  <c r="J6618" i="2"/>
  <c r="J6619" i="2"/>
  <c r="J6620" i="2"/>
  <c r="J6621" i="2"/>
  <c r="J6622" i="2"/>
  <c r="J6623" i="2"/>
  <c r="J6624" i="2"/>
  <c r="J6625" i="2"/>
  <c r="J6626" i="2"/>
  <c r="J6627" i="2"/>
  <c r="J6628" i="2"/>
  <c r="J6629" i="2"/>
  <c r="J6630" i="2"/>
  <c r="J6631" i="2"/>
  <c r="J6632" i="2"/>
  <c r="J6633" i="2"/>
  <c r="J6634" i="2"/>
  <c r="J6635" i="2"/>
  <c r="J6636" i="2"/>
  <c r="J6637" i="2"/>
  <c r="J6638" i="2"/>
  <c r="J6639" i="2"/>
  <c r="J6640" i="2"/>
  <c r="J6641" i="2"/>
  <c r="J6642" i="2"/>
  <c r="J6643" i="2"/>
  <c r="J6644" i="2"/>
  <c r="J6645" i="2"/>
  <c r="J6646" i="2"/>
  <c r="J6647" i="2"/>
  <c r="J6648" i="2"/>
  <c r="J6649" i="2"/>
  <c r="J6650" i="2"/>
  <c r="J6651" i="2"/>
  <c r="J6652" i="2"/>
  <c r="J6653" i="2"/>
  <c r="J6654" i="2"/>
  <c r="J6655" i="2"/>
  <c r="J6656" i="2"/>
  <c r="J6657" i="2"/>
  <c r="J6658" i="2"/>
  <c r="J6659" i="2"/>
  <c r="J6660" i="2"/>
  <c r="J6661" i="2"/>
  <c r="J6662" i="2"/>
  <c r="J6663" i="2"/>
  <c r="J6664" i="2"/>
  <c r="J6665" i="2"/>
  <c r="J6666" i="2"/>
  <c r="J6667" i="2"/>
  <c r="J6668" i="2"/>
  <c r="J6669" i="2"/>
  <c r="J6670" i="2"/>
  <c r="J6671" i="2"/>
  <c r="J6672" i="2"/>
  <c r="J6673" i="2"/>
  <c r="J6674" i="2"/>
  <c r="J6675" i="2"/>
  <c r="J6676" i="2"/>
  <c r="J6677" i="2"/>
  <c r="J6678" i="2"/>
  <c r="J6679" i="2"/>
  <c r="J6680" i="2"/>
  <c r="J6681" i="2"/>
  <c r="J6682" i="2"/>
  <c r="J6683" i="2"/>
  <c r="J6684" i="2"/>
  <c r="J6685" i="2"/>
  <c r="J6686" i="2"/>
  <c r="J6687" i="2"/>
  <c r="J6688" i="2"/>
  <c r="J6689" i="2"/>
  <c r="J6690" i="2"/>
  <c r="J6691" i="2"/>
  <c r="J6692" i="2"/>
  <c r="J6693" i="2"/>
  <c r="J6694" i="2"/>
  <c r="J6695" i="2"/>
  <c r="J6696" i="2"/>
  <c r="J6697" i="2"/>
  <c r="J6698" i="2"/>
  <c r="J6699" i="2"/>
  <c r="J6700" i="2"/>
  <c r="J6701" i="2"/>
  <c r="J6702" i="2"/>
  <c r="J6703" i="2"/>
  <c r="J6704" i="2"/>
  <c r="J6705" i="2"/>
  <c r="J6706" i="2"/>
  <c r="J6707" i="2"/>
  <c r="J6708" i="2"/>
  <c r="J6709" i="2"/>
  <c r="J6710" i="2"/>
  <c r="J6711" i="2"/>
  <c r="J6712" i="2"/>
  <c r="J6713" i="2"/>
  <c r="J6714" i="2"/>
  <c r="J6715" i="2"/>
  <c r="J6716" i="2"/>
  <c r="J6717" i="2"/>
  <c r="J6718" i="2"/>
  <c r="J6719" i="2"/>
  <c r="J6720" i="2"/>
  <c r="J6721" i="2"/>
  <c r="J6722" i="2"/>
  <c r="J6723" i="2"/>
  <c r="J6724" i="2"/>
  <c r="J6725" i="2"/>
  <c r="J6726" i="2"/>
  <c r="J6727" i="2"/>
  <c r="J6728" i="2"/>
  <c r="J6729" i="2"/>
  <c r="J6730" i="2"/>
  <c r="J6731" i="2"/>
  <c r="J6732" i="2"/>
  <c r="J6733" i="2"/>
  <c r="J6734" i="2"/>
  <c r="J6735" i="2"/>
  <c r="J6736" i="2"/>
  <c r="J6737" i="2"/>
  <c r="J6738" i="2"/>
  <c r="J6739" i="2"/>
  <c r="J6740" i="2"/>
  <c r="J6741" i="2"/>
  <c r="J6742" i="2"/>
  <c r="J6743" i="2"/>
  <c r="J6744" i="2"/>
  <c r="J6745" i="2"/>
  <c r="J6746" i="2"/>
  <c r="J6747" i="2"/>
  <c r="J6748" i="2"/>
  <c r="J6749" i="2"/>
  <c r="J6750" i="2"/>
  <c r="J6751" i="2"/>
  <c r="J6752" i="2"/>
  <c r="J6753" i="2"/>
  <c r="J6754" i="2"/>
  <c r="J6755" i="2"/>
  <c r="J6756" i="2"/>
  <c r="J6757" i="2"/>
  <c r="J6758" i="2"/>
  <c r="J6759" i="2"/>
  <c r="J6760" i="2"/>
  <c r="J6761" i="2"/>
  <c r="J6762" i="2"/>
  <c r="J6763" i="2"/>
  <c r="J6764" i="2"/>
  <c r="J6765" i="2"/>
  <c r="J6766" i="2"/>
  <c r="J6767" i="2"/>
  <c r="J6768" i="2"/>
  <c r="J6769" i="2"/>
  <c r="J6770" i="2"/>
  <c r="J6771" i="2"/>
  <c r="J6772" i="2"/>
  <c r="J6773" i="2"/>
  <c r="J6774" i="2"/>
  <c r="J6775" i="2"/>
  <c r="J6776" i="2"/>
  <c r="J6777" i="2"/>
  <c r="J6778" i="2"/>
  <c r="J6779" i="2"/>
  <c r="J6780" i="2"/>
  <c r="J6781" i="2"/>
  <c r="J6782" i="2"/>
  <c r="J6783" i="2"/>
  <c r="J6784" i="2"/>
  <c r="J6785" i="2"/>
  <c r="J6786" i="2"/>
  <c r="J6787" i="2"/>
  <c r="J6788" i="2"/>
  <c r="J6789" i="2"/>
  <c r="J6790" i="2"/>
  <c r="J6791" i="2"/>
  <c r="J6792" i="2"/>
  <c r="J6793" i="2"/>
  <c r="J6794" i="2"/>
  <c r="J6795" i="2"/>
  <c r="J6796" i="2"/>
  <c r="J6797" i="2"/>
  <c r="J6798" i="2"/>
  <c r="J6799" i="2"/>
  <c r="J6800" i="2"/>
  <c r="J6801" i="2"/>
  <c r="J6802" i="2"/>
  <c r="J6803" i="2"/>
  <c r="J6804" i="2"/>
  <c r="J6805" i="2"/>
  <c r="J6806" i="2"/>
  <c r="J6807" i="2"/>
  <c r="J6808" i="2"/>
  <c r="J6809" i="2"/>
  <c r="J6810" i="2"/>
  <c r="J6811" i="2"/>
  <c r="J6812" i="2"/>
  <c r="J6813" i="2"/>
  <c r="J6814" i="2"/>
  <c r="J6815" i="2"/>
  <c r="J6816" i="2"/>
  <c r="J6817" i="2"/>
  <c r="J6818" i="2"/>
  <c r="J6819" i="2"/>
  <c r="J6820" i="2"/>
  <c r="J6821" i="2"/>
  <c r="J6822" i="2"/>
  <c r="J6823" i="2"/>
  <c r="J6824" i="2"/>
  <c r="J6825" i="2"/>
  <c r="J6826" i="2"/>
  <c r="J6827" i="2"/>
  <c r="J6828" i="2"/>
  <c r="J6829" i="2"/>
  <c r="J6830" i="2"/>
  <c r="J6831" i="2"/>
  <c r="J6832" i="2"/>
  <c r="J6833" i="2"/>
  <c r="J6834" i="2"/>
  <c r="J6835" i="2"/>
  <c r="J6836" i="2"/>
  <c r="J6837" i="2"/>
  <c r="J6838" i="2"/>
  <c r="J6839" i="2"/>
  <c r="J6840" i="2"/>
  <c r="J6841" i="2"/>
  <c r="J6842" i="2"/>
  <c r="J6843" i="2"/>
  <c r="J6844" i="2"/>
  <c r="J6845" i="2"/>
  <c r="J6846" i="2"/>
  <c r="J6847" i="2"/>
  <c r="J6848" i="2"/>
  <c r="J6849" i="2"/>
  <c r="J6850" i="2"/>
  <c r="J6851" i="2"/>
  <c r="J6852" i="2"/>
  <c r="J6853" i="2"/>
  <c r="J6854" i="2"/>
  <c r="J6855" i="2"/>
  <c r="J6856" i="2"/>
  <c r="J6857" i="2"/>
  <c r="J6858" i="2"/>
  <c r="J6859" i="2"/>
  <c r="J6860" i="2"/>
  <c r="J6861" i="2"/>
  <c r="J6862" i="2"/>
  <c r="J6863" i="2"/>
  <c r="J6864" i="2"/>
  <c r="J6865" i="2"/>
  <c r="J6866" i="2"/>
  <c r="J6867" i="2"/>
  <c r="J6868" i="2"/>
  <c r="J6869" i="2"/>
  <c r="J6870" i="2"/>
  <c r="J6871" i="2"/>
  <c r="J6872" i="2"/>
  <c r="J6873" i="2"/>
  <c r="J6874" i="2"/>
  <c r="J6875" i="2"/>
  <c r="J6876" i="2"/>
  <c r="J6877" i="2"/>
  <c r="J6878" i="2"/>
  <c r="J6879" i="2"/>
  <c r="J6880" i="2"/>
  <c r="J6881" i="2"/>
  <c r="J6882" i="2"/>
  <c r="J6883" i="2"/>
  <c r="J6884" i="2"/>
  <c r="J6885" i="2"/>
  <c r="J6886" i="2"/>
  <c r="J6887" i="2"/>
  <c r="J6888" i="2"/>
  <c r="J6889" i="2"/>
  <c r="J6890" i="2"/>
  <c r="J6891" i="2"/>
  <c r="J6892" i="2"/>
  <c r="J6893" i="2"/>
  <c r="J6894" i="2"/>
  <c r="J6895" i="2"/>
  <c r="J6896" i="2"/>
  <c r="J6897" i="2"/>
  <c r="J6898" i="2"/>
  <c r="J6899" i="2"/>
  <c r="J6900" i="2"/>
  <c r="J6901" i="2"/>
  <c r="J6902" i="2"/>
  <c r="J6903" i="2"/>
  <c r="J6904" i="2"/>
  <c r="J6905" i="2"/>
  <c r="J6906" i="2"/>
  <c r="J6907" i="2"/>
  <c r="J6908" i="2"/>
  <c r="J6909" i="2"/>
  <c r="J6910" i="2"/>
  <c r="J6911" i="2"/>
  <c r="J6912" i="2"/>
  <c r="J6913" i="2"/>
  <c r="J6914" i="2"/>
  <c r="J6915" i="2"/>
  <c r="J6916" i="2"/>
  <c r="J6917" i="2"/>
  <c r="J6918" i="2"/>
  <c r="J6919" i="2"/>
  <c r="J6920" i="2"/>
  <c r="J6921" i="2"/>
  <c r="J6922" i="2"/>
  <c r="J6923" i="2"/>
  <c r="J6924" i="2"/>
  <c r="J6925" i="2"/>
  <c r="J6926" i="2"/>
  <c r="J6927" i="2"/>
  <c r="J6928" i="2"/>
  <c r="J6929" i="2"/>
  <c r="J6930" i="2"/>
  <c r="J6931" i="2"/>
  <c r="J6932" i="2"/>
  <c r="J6933" i="2"/>
  <c r="J6934" i="2"/>
  <c r="J6935" i="2"/>
  <c r="J6936" i="2"/>
  <c r="J6937" i="2"/>
  <c r="J6938" i="2"/>
  <c r="J6939" i="2"/>
  <c r="J6940" i="2"/>
  <c r="J6941" i="2"/>
  <c r="J6942" i="2"/>
  <c r="J6943" i="2"/>
  <c r="J6944" i="2"/>
  <c r="J6945" i="2"/>
  <c r="J6946" i="2"/>
  <c r="J6947" i="2"/>
  <c r="J6948" i="2"/>
  <c r="J6949" i="2"/>
  <c r="J6950" i="2"/>
  <c r="J6951" i="2"/>
  <c r="J6952" i="2"/>
  <c r="J6953" i="2"/>
  <c r="J6954" i="2"/>
  <c r="J6955" i="2"/>
  <c r="J6956" i="2"/>
  <c r="J6957" i="2"/>
  <c r="J6958" i="2"/>
  <c r="J6959" i="2"/>
  <c r="J6960" i="2"/>
  <c r="J6961" i="2"/>
  <c r="J6962" i="2"/>
  <c r="J6963" i="2"/>
  <c r="J6964" i="2"/>
  <c r="J6965" i="2"/>
  <c r="J6966" i="2"/>
  <c r="J6967" i="2"/>
  <c r="J6968" i="2"/>
  <c r="J6969" i="2"/>
  <c r="J6970" i="2"/>
  <c r="J6971" i="2"/>
  <c r="J6972" i="2"/>
  <c r="J6973" i="2"/>
  <c r="J6974" i="2"/>
  <c r="J6975" i="2"/>
  <c r="J6976" i="2"/>
  <c r="J6977" i="2"/>
  <c r="J6978" i="2"/>
  <c r="J6979" i="2"/>
  <c r="J6980" i="2"/>
  <c r="J6981" i="2"/>
  <c r="J6982" i="2"/>
  <c r="J6983" i="2"/>
  <c r="J6984" i="2"/>
  <c r="J6985" i="2"/>
  <c r="J6986" i="2"/>
  <c r="J6987" i="2"/>
  <c r="J6988" i="2"/>
  <c r="J6989" i="2"/>
  <c r="J6990" i="2"/>
  <c r="J6991" i="2"/>
  <c r="J6992" i="2"/>
  <c r="J6993" i="2"/>
  <c r="J6994" i="2"/>
  <c r="J6995" i="2"/>
  <c r="J6996" i="2"/>
  <c r="J6997" i="2"/>
  <c r="J6998" i="2"/>
  <c r="J6999" i="2"/>
  <c r="J7000" i="2"/>
  <c r="J7001" i="2"/>
  <c r="J7002" i="2"/>
  <c r="J7003" i="2"/>
  <c r="J7004" i="2"/>
  <c r="J7005" i="2"/>
  <c r="J7006" i="2"/>
  <c r="J7007" i="2"/>
  <c r="J7008" i="2"/>
  <c r="J7009" i="2"/>
  <c r="J7010" i="2"/>
  <c r="J7011" i="2"/>
  <c r="J7012" i="2"/>
  <c r="J7013" i="2"/>
  <c r="J7014" i="2"/>
  <c r="J7015" i="2"/>
  <c r="J7016" i="2"/>
  <c r="J7017" i="2"/>
  <c r="J7018" i="2"/>
  <c r="J7019" i="2"/>
  <c r="J7020" i="2"/>
  <c r="J7021" i="2"/>
  <c r="J7022" i="2"/>
  <c r="J7023" i="2"/>
  <c r="J7024" i="2"/>
  <c r="J7025" i="2"/>
  <c r="J7026" i="2"/>
  <c r="J7027" i="2"/>
  <c r="J7028" i="2"/>
  <c r="J7029" i="2"/>
  <c r="J7030" i="2"/>
  <c r="J7031" i="2"/>
  <c r="J7032" i="2"/>
  <c r="J7033" i="2"/>
  <c r="J7034" i="2"/>
  <c r="J7035" i="2"/>
  <c r="J7036" i="2"/>
  <c r="J7037" i="2"/>
  <c r="J7038" i="2"/>
  <c r="J7039" i="2"/>
  <c r="J7040" i="2"/>
  <c r="J7041" i="2"/>
  <c r="J7042" i="2"/>
  <c r="J7043" i="2"/>
  <c r="J7044" i="2"/>
  <c r="J7045" i="2"/>
  <c r="J7046" i="2"/>
  <c r="J7047" i="2"/>
  <c r="J7048" i="2"/>
  <c r="J7049" i="2"/>
  <c r="J7050" i="2"/>
  <c r="J7051" i="2"/>
  <c r="J7052" i="2"/>
  <c r="J7053" i="2"/>
  <c r="J7054" i="2"/>
  <c r="J7055" i="2"/>
  <c r="J7056" i="2"/>
  <c r="J7057" i="2"/>
  <c r="J7058" i="2"/>
  <c r="J7059" i="2"/>
  <c r="J7060" i="2"/>
  <c r="J7061" i="2"/>
  <c r="J7062" i="2"/>
  <c r="J7063" i="2"/>
  <c r="J7064" i="2"/>
  <c r="J7065" i="2"/>
  <c r="J7066" i="2"/>
  <c r="J7067" i="2"/>
  <c r="J7068" i="2"/>
  <c r="J7069" i="2"/>
  <c r="J7070" i="2"/>
  <c r="J7071" i="2"/>
  <c r="J7072" i="2"/>
  <c r="J7073" i="2"/>
  <c r="J7074" i="2"/>
  <c r="J7075" i="2"/>
  <c r="J7076" i="2"/>
  <c r="J7077" i="2"/>
  <c r="J7078" i="2"/>
  <c r="J7079" i="2"/>
  <c r="J7080" i="2"/>
  <c r="J7081" i="2"/>
  <c r="J7082" i="2"/>
  <c r="J7083" i="2"/>
  <c r="J7084" i="2"/>
  <c r="J7085" i="2"/>
  <c r="J7086" i="2"/>
  <c r="J7087" i="2"/>
  <c r="J7088" i="2"/>
  <c r="J7089" i="2"/>
  <c r="J7090" i="2"/>
  <c r="J7091" i="2"/>
  <c r="J7092" i="2"/>
  <c r="J7093" i="2"/>
  <c r="J7094" i="2"/>
  <c r="J7095" i="2"/>
  <c r="J7096" i="2"/>
  <c r="J7097" i="2"/>
  <c r="J7098" i="2"/>
  <c r="J7099" i="2"/>
  <c r="J7100" i="2"/>
  <c r="J7101" i="2"/>
  <c r="J7102" i="2"/>
  <c r="J7103" i="2"/>
  <c r="J7104" i="2"/>
  <c r="J7105" i="2"/>
  <c r="J7106" i="2"/>
  <c r="J7107" i="2"/>
  <c r="J7108" i="2"/>
  <c r="J7109" i="2"/>
  <c r="J7110" i="2"/>
  <c r="J7111" i="2"/>
  <c r="J7112" i="2"/>
  <c r="J7113" i="2"/>
  <c r="J7114" i="2"/>
  <c r="J7115" i="2"/>
  <c r="J7116" i="2"/>
  <c r="J7117" i="2"/>
  <c r="J7118" i="2"/>
  <c r="J7119" i="2"/>
  <c r="J7120" i="2"/>
  <c r="J7121" i="2"/>
  <c r="J7122" i="2"/>
  <c r="J7123" i="2"/>
  <c r="J7124" i="2"/>
  <c r="J7125" i="2"/>
  <c r="J7126" i="2"/>
  <c r="J7127" i="2"/>
  <c r="J7128" i="2"/>
  <c r="J7129" i="2"/>
  <c r="J7130" i="2"/>
  <c r="J7131" i="2"/>
  <c r="J7132" i="2"/>
  <c r="J7133" i="2"/>
  <c r="J7134" i="2"/>
  <c r="J7135" i="2"/>
  <c r="J7136" i="2"/>
  <c r="J7137" i="2"/>
  <c r="J7138" i="2"/>
  <c r="J7139" i="2"/>
  <c r="J7140" i="2"/>
  <c r="J7141" i="2"/>
  <c r="J7142" i="2"/>
  <c r="J7143" i="2"/>
  <c r="J7144" i="2"/>
  <c r="J7145" i="2"/>
  <c r="J7146" i="2"/>
  <c r="J7147" i="2"/>
  <c r="J7148" i="2"/>
  <c r="J7149" i="2"/>
  <c r="J7150" i="2"/>
  <c r="J7151" i="2"/>
  <c r="J7152" i="2"/>
  <c r="J7153" i="2"/>
  <c r="J7154" i="2"/>
  <c r="J7155" i="2"/>
  <c r="J7156" i="2"/>
  <c r="J7157" i="2"/>
  <c r="J7158" i="2"/>
  <c r="J7159" i="2"/>
  <c r="J7160" i="2"/>
  <c r="J7161" i="2"/>
  <c r="J7162" i="2"/>
  <c r="J7163" i="2"/>
  <c r="J7164" i="2"/>
  <c r="J7165" i="2"/>
  <c r="J7166" i="2"/>
  <c r="J7167" i="2"/>
  <c r="J7168" i="2"/>
  <c r="J7169" i="2"/>
  <c r="J7170" i="2"/>
  <c r="J7171" i="2"/>
  <c r="J7172" i="2"/>
  <c r="J7173" i="2"/>
  <c r="J7174" i="2"/>
  <c r="J7175" i="2"/>
  <c r="J7176" i="2"/>
  <c r="J7177" i="2"/>
  <c r="J7178" i="2"/>
  <c r="J7179" i="2"/>
  <c r="J7180" i="2"/>
  <c r="J7181" i="2"/>
  <c r="J7182" i="2"/>
  <c r="J7183" i="2"/>
  <c r="J7184" i="2"/>
  <c r="J7185" i="2"/>
  <c r="J7186" i="2"/>
  <c r="J7187" i="2"/>
  <c r="J7188" i="2"/>
  <c r="J7189" i="2"/>
  <c r="J7190" i="2"/>
  <c r="J7191" i="2"/>
  <c r="J7192" i="2"/>
  <c r="J7193" i="2"/>
  <c r="J7194" i="2"/>
  <c r="J7195" i="2"/>
  <c r="J7196" i="2"/>
  <c r="J7197" i="2"/>
  <c r="J7198" i="2"/>
  <c r="J7199" i="2"/>
  <c r="J7200" i="2"/>
  <c r="J7201" i="2"/>
  <c r="J7202" i="2"/>
  <c r="J7203" i="2"/>
  <c r="J7204" i="2"/>
  <c r="J7205" i="2"/>
  <c r="J7206" i="2"/>
  <c r="J7207" i="2"/>
  <c r="J7208" i="2"/>
  <c r="J7209" i="2"/>
  <c r="J7210" i="2"/>
  <c r="J7211" i="2"/>
  <c r="J7212" i="2"/>
  <c r="J7213" i="2"/>
  <c r="J7214" i="2"/>
  <c r="J7215" i="2"/>
  <c r="J7216" i="2"/>
  <c r="J7217" i="2"/>
  <c r="J7218" i="2"/>
  <c r="J7219" i="2"/>
  <c r="J7220" i="2"/>
  <c r="J7221" i="2"/>
  <c r="J7222" i="2"/>
  <c r="J7223" i="2"/>
  <c r="J7224" i="2"/>
  <c r="J7225" i="2"/>
  <c r="J7226" i="2"/>
  <c r="J7227" i="2"/>
  <c r="J7228" i="2"/>
  <c r="J7229" i="2"/>
  <c r="J7230" i="2"/>
  <c r="J7231" i="2"/>
  <c r="J7232" i="2"/>
  <c r="J7233" i="2"/>
  <c r="J7234" i="2"/>
  <c r="J7235" i="2"/>
  <c r="J7236" i="2"/>
  <c r="J7237" i="2"/>
  <c r="J7238" i="2"/>
  <c r="J7239" i="2"/>
  <c r="J7240" i="2"/>
  <c r="J7241" i="2"/>
  <c r="J7242" i="2"/>
  <c r="J7243" i="2"/>
  <c r="J7244" i="2"/>
  <c r="J7245" i="2"/>
  <c r="J7246" i="2"/>
  <c r="J7247" i="2"/>
  <c r="J7248" i="2"/>
  <c r="J7249" i="2"/>
  <c r="J7250" i="2"/>
  <c r="J7251" i="2"/>
  <c r="J7252" i="2"/>
  <c r="J7253" i="2"/>
  <c r="J7254" i="2"/>
  <c r="J7255" i="2"/>
  <c r="J7256" i="2"/>
  <c r="J7257" i="2"/>
  <c r="J7258" i="2"/>
  <c r="J7259" i="2"/>
  <c r="J7260" i="2"/>
  <c r="J7261" i="2"/>
  <c r="J7262" i="2"/>
  <c r="J7263" i="2"/>
  <c r="J7264" i="2"/>
  <c r="J7265" i="2"/>
  <c r="J7266" i="2"/>
  <c r="J7267" i="2"/>
  <c r="J7268" i="2"/>
  <c r="J7269" i="2"/>
  <c r="J7270" i="2"/>
  <c r="J7271" i="2"/>
  <c r="J7272" i="2"/>
  <c r="J7273" i="2"/>
  <c r="J7274" i="2"/>
  <c r="J7275" i="2"/>
  <c r="J7276" i="2"/>
  <c r="J7277" i="2"/>
  <c r="J7278" i="2"/>
  <c r="J7279" i="2"/>
  <c r="J7280" i="2"/>
  <c r="J7281" i="2"/>
  <c r="J7282" i="2"/>
  <c r="J7283" i="2"/>
  <c r="J7284" i="2"/>
  <c r="J7285" i="2"/>
  <c r="J7286" i="2"/>
  <c r="J7287" i="2"/>
  <c r="J7288" i="2"/>
  <c r="J7289" i="2"/>
  <c r="J7290" i="2"/>
  <c r="J7291" i="2"/>
  <c r="J7292" i="2"/>
  <c r="J7293" i="2"/>
  <c r="J7294" i="2"/>
  <c r="J7295" i="2"/>
  <c r="J7296" i="2"/>
  <c r="J7297" i="2"/>
  <c r="J7298" i="2"/>
  <c r="J7299" i="2"/>
  <c r="J7300" i="2"/>
  <c r="J7301" i="2"/>
  <c r="J7302" i="2"/>
  <c r="J7303" i="2"/>
  <c r="J7304" i="2"/>
  <c r="J7305" i="2"/>
  <c r="J7306" i="2"/>
  <c r="J7307" i="2"/>
  <c r="J7308" i="2"/>
  <c r="J7309" i="2"/>
  <c r="J7310" i="2"/>
  <c r="J7311" i="2"/>
  <c r="J7312" i="2"/>
  <c r="J7313" i="2"/>
  <c r="J7314" i="2"/>
  <c r="J7315" i="2"/>
  <c r="J7316" i="2"/>
  <c r="J7317" i="2"/>
  <c r="J7318" i="2"/>
  <c r="J7319" i="2"/>
  <c r="J7320" i="2"/>
  <c r="J7321" i="2"/>
  <c r="J7322" i="2"/>
  <c r="J7323" i="2"/>
  <c r="J7324" i="2"/>
  <c r="J7325" i="2"/>
  <c r="J7326" i="2"/>
  <c r="J7327" i="2"/>
  <c r="J7328" i="2"/>
  <c r="J7329" i="2"/>
  <c r="J7330" i="2"/>
  <c r="J7331" i="2"/>
  <c r="J7332" i="2"/>
  <c r="J7333" i="2"/>
  <c r="J7334" i="2"/>
  <c r="J7335" i="2"/>
  <c r="J7336" i="2"/>
  <c r="J7337" i="2"/>
  <c r="J7338" i="2"/>
  <c r="J7339" i="2"/>
  <c r="J7340" i="2"/>
  <c r="J7341" i="2"/>
  <c r="J7342" i="2"/>
  <c r="J7343" i="2"/>
  <c r="J7344" i="2"/>
  <c r="J7345" i="2"/>
  <c r="J7346" i="2"/>
  <c r="J7347" i="2"/>
  <c r="J7348" i="2"/>
  <c r="J7349" i="2"/>
  <c r="J7350" i="2"/>
  <c r="J7351" i="2"/>
  <c r="J7352" i="2"/>
  <c r="J7353" i="2"/>
  <c r="J7354" i="2"/>
  <c r="J7355" i="2"/>
  <c r="J7356" i="2"/>
  <c r="J7357" i="2"/>
  <c r="J7358" i="2"/>
  <c r="J7359" i="2"/>
  <c r="J7360" i="2"/>
  <c r="J7361" i="2"/>
  <c r="J7362" i="2"/>
  <c r="J7363" i="2"/>
  <c r="J7364" i="2"/>
  <c r="J7365" i="2"/>
  <c r="J7366" i="2"/>
  <c r="J7367" i="2"/>
  <c r="J7368" i="2"/>
  <c r="J7369" i="2"/>
  <c r="J7370" i="2"/>
  <c r="J7371" i="2"/>
  <c r="J7372" i="2"/>
  <c r="J7373" i="2"/>
  <c r="J7374" i="2"/>
  <c r="J7375" i="2"/>
  <c r="J7376" i="2"/>
  <c r="J7377" i="2"/>
  <c r="J7378" i="2"/>
  <c r="J7379" i="2"/>
  <c r="J7380" i="2"/>
  <c r="J7381" i="2"/>
  <c r="J7382" i="2"/>
  <c r="J7383" i="2"/>
  <c r="J7384" i="2"/>
  <c r="J7385" i="2"/>
  <c r="J7386" i="2"/>
  <c r="J7387" i="2"/>
  <c r="J7388" i="2"/>
  <c r="J7389" i="2"/>
  <c r="J7390" i="2"/>
  <c r="J7391" i="2"/>
  <c r="J7392" i="2"/>
  <c r="J7393" i="2"/>
  <c r="J7394" i="2"/>
  <c r="J7395" i="2"/>
  <c r="J7396" i="2"/>
  <c r="J7397" i="2"/>
  <c r="J7398" i="2"/>
  <c r="J7399" i="2"/>
  <c r="J7400" i="2"/>
  <c r="J7401" i="2"/>
  <c r="J7402" i="2"/>
  <c r="J7403" i="2"/>
  <c r="J7404" i="2"/>
  <c r="J7405" i="2"/>
  <c r="J7406" i="2"/>
  <c r="J7407" i="2"/>
  <c r="J7408" i="2"/>
  <c r="J7409" i="2"/>
  <c r="J7410" i="2"/>
  <c r="J7411" i="2"/>
  <c r="J7412" i="2"/>
  <c r="J7413" i="2"/>
  <c r="J7414" i="2"/>
  <c r="J7415" i="2"/>
  <c r="J7416" i="2"/>
  <c r="J7417" i="2"/>
  <c r="J7418" i="2"/>
  <c r="J7419" i="2"/>
  <c r="J7420" i="2"/>
  <c r="J7421" i="2"/>
  <c r="J7422" i="2"/>
  <c r="J7423" i="2"/>
  <c r="J7424" i="2"/>
  <c r="J7425" i="2"/>
  <c r="J7426" i="2"/>
  <c r="J7427" i="2"/>
  <c r="J7428" i="2"/>
  <c r="J7429" i="2"/>
  <c r="J7430" i="2"/>
  <c r="J7431" i="2"/>
  <c r="J7432" i="2"/>
  <c r="J7433" i="2"/>
  <c r="J7434" i="2"/>
  <c r="J7435" i="2"/>
  <c r="J7436" i="2"/>
  <c r="J7437" i="2"/>
  <c r="J7438" i="2"/>
  <c r="J7439" i="2"/>
  <c r="J7440" i="2"/>
  <c r="J7441" i="2"/>
  <c r="J7442" i="2"/>
  <c r="J7443" i="2"/>
  <c r="J7444" i="2"/>
  <c r="J7445" i="2"/>
  <c r="J7446" i="2"/>
  <c r="J7447" i="2"/>
  <c r="J7448" i="2"/>
  <c r="J7449" i="2"/>
  <c r="J7450" i="2"/>
  <c r="J7451" i="2"/>
  <c r="J7452" i="2"/>
  <c r="J7453" i="2"/>
  <c r="J7454" i="2"/>
  <c r="J7455" i="2"/>
  <c r="J7456" i="2"/>
  <c r="J7457" i="2"/>
  <c r="J7458" i="2"/>
  <c r="J7459" i="2"/>
  <c r="J7460" i="2"/>
  <c r="J7461" i="2"/>
  <c r="J7462" i="2"/>
  <c r="J7463" i="2"/>
  <c r="J7464" i="2"/>
  <c r="J7465" i="2"/>
  <c r="J7466" i="2"/>
  <c r="J7467" i="2"/>
  <c r="J7468" i="2"/>
  <c r="J7469" i="2"/>
  <c r="J7470" i="2"/>
  <c r="J7471" i="2"/>
  <c r="J7472" i="2"/>
  <c r="J7473" i="2"/>
  <c r="J7474" i="2"/>
  <c r="J7475" i="2"/>
  <c r="J7476" i="2"/>
  <c r="J7477" i="2"/>
  <c r="J7478" i="2"/>
  <c r="J7479" i="2"/>
  <c r="J7480" i="2"/>
  <c r="J7481" i="2"/>
  <c r="J7482" i="2"/>
  <c r="J7483" i="2"/>
  <c r="J7484" i="2"/>
  <c r="J7485" i="2"/>
  <c r="J7486" i="2"/>
  <c r="J7487" i="2"/>
  <c r="J7488" i="2"/>
  <c r="J7489" i="2"/>
  <c r="J7490" i="2"/>
  <c r="J7491" i="2"/>
  <c r="J7492" i="2"/>
  <c r="J7493" i="2"/>
  <c r="J7494" i="2"/>
  <c r="J7495" i="2"/>
  <c r="J7496" i="2"/>
  <c r="J7497" i="2"/>
  <c r="J7498" i="2"/>
  <c r="J7499" i="2"/>
  <c r="J7500" i="2"/>
  <c r="J7501" i="2"/>
  <c r="J7502" i="2"/>
  <c r="J7503" i="2"/>
  <c r="J7504" i="2"/>
  <c r="J7505" i="2"/>
  <c r="J7506" i="2"/>
  <c r="J7507" i="2"/>
  <c r="J7508" i="2"/>
  <c r="J7509" i="2"/>
  <c r="J7510" i="2"/>
  <c r="J7511" i="2"/>
  <c r="J7512" i="2"/>
  <c r="J7513" i="2"/>
  <c r="J7514" i="2"/>
  <c r="J7515" i="2"/>
  <c r="J7516" i="2"/>
  <c r="J7517" i="2"/>
  <c r="J7518" i="2"/>
  <c r="J7519" i="2"/>
  <c r="J7520" i="2"/>
  <c r="J7521" i="2"/>
  <c r="J7522" i="2"/>
  <c r="J7523" i="2"/>
  <c r="J7524" i="2"/>
  <c r="J7525" i="2"/>
  <c r="J7526" i="2"/>
  <c r="J7527" i="2"/>
  <c r="J7528" i="2"/>
  <c r="J7529" i="2"/>
  <c r="J7530" i="2"/>
  <c r="J7531" i="2"/>
  <c r="J7532" i="2"/>
  <c r="J7533" i="2"/>
  <c r="J7534" i="2"/>
  <c r="J7535" i="2"/>
  <c r="J7536" i="2"/>
  <c r="J7537" i="2"/>
  <c r="J7538" i="2"/>
  <c r="J7539" i="2"/>
  <c r="J7540" i="2"/>
  <c r="J7541" i="2"/>
  <c r="J7542" i="2"/>
  <c r="J7543" i="2"/>
  <c r="J7544" i="2"/>
  <c r="J7545" i="2"/>
  <c r="J7546" i="2"/>
  <c r="J7547" i="2"/>
  <c r="J7548" i="2"/>
  <c r="J7549" i="2"/>
  <c r="J7550" i="2"/>
  <c r="J7551" i="2"/>
  <c r="J7552" i="2"/>
  <c r="J7553" i="2"/>
  <c r="J7554" i="2"/>
  <c r="J7555" i="2"/>
  <c r="J7556" i="2"/>
  <c r="J7557" i="2"/>
  <c r="J7558" i="2"/>
  <c r="J7559" i="2"/>
  <c r="J7560" i="2"/>
  <c r="J7561" i="2"/>
  <c r="J7562" i="2"/>
  <c r="J7563" i="2"/>
  <c r="J7564" i="2"/>
  <c r="J7565" i="2"/>
  <c r="J7566" i="2"/>
  <c r="J7567" i="2"/>
  <c r="J7568" i="2"/>
  <c r="J7569" i="2"/>
  <c r="J7570" i="2"/>
  <c r="J7571" i="2"/>
  <c r="J7572" i="2"/>
  <c r="J7573" i="2"/>
  <c r="J7574" i="2"/>
  <c r="J7575" i="2"/>
  <c r="J7576" i="2"/>
  <c r="J7577" i="2"/>
  <c r="J7578" i="2"/>
  <c r="J7579" i="2"/>
  <c r="J7580" i="2"/>
  <c r="J7581" i="2"/>
  <c r="J7582" i="2"/>
  <c r="J7583" i="2"/>
  <c r="J7584" i="2"/>
  <c r="J7585" i="2"/>
  <c r="J7586" i="2"/>
  <c r="J7587" i="2"/>
  <c r="J7588" i="2"/>
  <c r="J7589" i="2"/>
  <c r="J7590" i="2"/>
  <c r="J7591" i="2"/>
  <c r="J7592" i="2"/>
  <c r="J7593" i="2"/>
  <c r="J7594" i="2"/>
  <c r="J7595" i="2"/>
  <c r="J7596" i="2"/>
  <c r="J7597" i="2"/>
  <c r="J7598" i="2"/>
  <c r="J7599" i="2"/>
  <c r="J7600" i="2"/>
  <c r="J7601" i="2"/>
  <c r="J7602" i="2"/>
  <c r="J7603" i="2"/>
  <c r="J7604" i="2"/>
  <c r="J7605" i="2"/>
  <c r="J7606" i="2"/>
  <c r="J7607" i="2"/>
  <c r="J7608" i="2"/>
  <c r="J7609" i="2"/>
  <c r="J7610" i="2"/>
  <c r="J7611" i="2"/>
  <c r="J7612" i="2"/>
  <c r="J7613" i="2"/>
  <c r="J7614" i="2"/>
  <c r="J7615" i="2"/>
  <c r="J7616" i="2"/>
  <c r="J7617" i="2"/>
  <c r="J7618" i="2"/>
  <c r="J7619" i="2"/>
  <c r="J7620" i="2"/>
  <c r="J7621" i="2"/>
  <c r="J7622" i="2"/>
  <c r="J7623" i="2"/>
  <c r="J7624" i="2"/>
  <c r="J7625" i="2"/>
  <c r="J7626" i="2"/>
  <c r="J7627" i="2"/>
  <c r="J7628" i="2"/>
  <c r="J7629" i="2"/>
  <c r="J7630" i="2"/>
  <c r="J7631" i="2"/>
  <c r="J7632" i="2"/>
  <c r="J7633" i="2"/>
  <c r="J7634" i="2"/>
  <c r="J7635" i="2"/>
  <c r="J7636" i="2"/>
  <c r="J7637" i="2"/>
  <c r="J7638" i="2"/>
  <c r="J7639" i="2"/>
  <c r="J7640" i="2"/>
  <c r="J7641" i="2"/>
  <c r="J7642" i="2"/>
  <c r="J7643" i="2"/>
  <c r="J7644" i="2"/>
  <c r="J7645" i="2"/>
  <c r="J7646" i="2"/>
  <c r="J7647" i="2"/>
  <c r="J7648" i="2"/>
  <c r="J7649" i="2"/>
  <c r="J7650" i="2"/>
  <c r="J7651" i="2"/>
  <c r="J7652" i="2"/>
  <c r="J7653" i="2"/>
  <c r="J7654" i="2"/>
  <c r="J7655" i="2"/>
  <c r="J7656" i="2"/>
  <c r="J7657" i="2"/>
  <c r="J7658" i="2"/>
  <c r="J7659" i="2"/>
  <c r="J7660" i="2"/>
  <c r="J7661" i="2"/>
  <c r="J7662" i="2"/>
  <c r="J7663" i="2"/>
  <c r="J7664" i="2"/>
  <c r="J7665" i="2"/>
  <c r="J7666" i="2"/>
  <c r="J7667" i="2"/>
  <c r="J7668" i="2"/>
  <c r="J7669" i="2"/>
  <c r="J7670" i="2"/>
  <c r="J7671" i="2"/>
  <c r="J7672" i="2"/>
  <c r="J7673" i="2"/>
  <c r="J7674" i="2"/>
  <c r="J7675" i="2"/>
  <c r="J7676" i="2"/>
  <c r="J7677" i="2"/>
  <c r="J7678" i="2"/>
  <c r="J7679" i="2"/>
  <c r="J7680" i="2"/>
  <c r="J7681" i="2"/>
  <c r="J7682" i="2"/>
  <c r="J7683" i="2"/>
  <c r="J7684" i="2"/>
  <c r="J7685" i="2"/>
  <c r="J7686" i="2"/>
  <c r="J7687" i="2"/>
  <c r="J7688" i="2"/>
  <c r="J7689" i="2"/>
  <c r="J7690" i="2"/>
  <c r="J7691" i="2"/>
  <c r="J7692" i="2"/>
  <c r="J7693" i="2"/>
  <c r="J7694" i="2"/>
  <c r="J7695" i="2"/>
  <c r="J7696" i="2"/>
  <c r="J7697" i="2"/>
  <c r="J7698" i="2"/>
  <c r="J7699" i="2"/>
  <c r="J7700" i="2"/>
  <c r="J7701" i="2"/>
  <c r="J7702" i="2"/>
  <c r="J7703" i="2"/>
  <c r="J7704" i="2"/>
  <c r="J7705" i="2"/>
  <c r="J7706" i="2"/>
  <c r="J7707" i="2"/>
  <c r="J7708" i="2"/>
  <c r="J7709" i="2"/>
  <c r="J7710" i="2"/>
  <c r="J7711" i="2"/>
  <c r="J7712" i="2"/>
  <c r="J7713" i="2"/>
  <c r="J7714" i="2"/>
  <c r="J7715" i="2"/>
  <c r="J7716" i="2"/>
  <c r="J7717" i="2"/>
  <c r="J7718" i="2"/>
  <c r="J7719" i="2"/>
  <c r="J7720" i="2"/>
  <c r="J7721" i="2"/>
  <c r="J7722" i="2"/>
  <c r="J7723" i="2"/>
  <c r="J7724" i="2"/>
  <c r="J7725" i="2"/>
  <c r="J7726" i="2"/>
  <c r="J7727" i="2"/>
  <c r="J7728" i="2"/>
  <c r="J7729" i="2"/>
  <c r="J7730" i="2"/>
  <c r="J7731" i="2"/>
  <c r="J7732" i="2"/>
  <c r="J7733" i="2"/>
  <c r="J7734" i="2"/>
  <c r="J7735" i="2"/>
  <c r="J7736" i="2"/>
  <c r="J7737" i="2"/>
  <c r="J7738" i="2"/>
  <c r="J7739" i="2"/>
  <c r="J7740" i="2"/>
  <c r="J7741" i="2"/>
  <c r="J7742" i="2"/>
  <c r="J7743" i="2"/>
  <c r="J7744" i="2"/>
  <c r="J7745" i="2"/>
  <c r="J7746" i="2"/>
  <c r="J7747" i="2"/>
  <c r="J7748" i="2"/>
  <c r="J7749" i="2"/>
  <c r="J7750" i="2"/>
  <c r="J7751" i="2"/>
  <c r="J7752" i="2"/>
  <c r="J7753" i="2"/>
  <c r="J7754" i="2"/>
  <c r="J7755" i="2"/>
  <c r="J7756" i="2"/>
  <c r="J7757" i="2"/>
  <c r="J7758" i="2"/>
  <c r="J7759" i="2"/>
  <c r="J7760" i="2"/>
  <c r="J7761" i="2"/>
  <c r="J7762" i="2"/>
  <c r="J7763" i="2"/>
  <c r="J7764" i="2"/>
  <c r="J7765" i="2"/>
  <c r="J7766" i="2"/>
  <c r="J7767" i="2"/>
  <c r="J7768" i="2"/>
  <c r="J7769" i="2"/>
  <c r="J7770" i="2"/>
  <c r="J7771" i="2"/>
  <c r="J7772" i="2"/>
  <c r="J7773" i="2"/>
  <c r="J7774" i="2"/>
  <c r="J7775" i="2"/>
  <c r="J7776" i="2"/>
  <c r="J7777" i="2"/>
  <c r="J7778" i="2"/>
  <c r="J7779" i="2"/>
  <c r="J7780" i="2"/>
  <c r="J7781" i="2"/>
  <c r="J7782" i="2"/>
  <c r="J7783" i="2"/>
  <c r="J7784" i="2"/>
  <c r="J7785" i="2"/>
  <c r="J7786" i="2"/>
  <c r="J7787" i="2"/>
  <c r="J7788" i="2"/>
  <c r="J7789" i="2"/>
  <c r="J7790" i="2"/>
  <c r="J7791" i="2"/>
  <c r="J7792" i="2"/>
  <c r="J7793" i="2"/>
  <c r="J7794" i="2"/>
  <c r="J7795" i="2"/>
  <c r="J7796" i="2"/>
  <c r="J7797" i="2"/>
  <c r="J7798" i="2"/>
  <c r="J7799" i="2"/>
  <c r="J7800" i="2"/>
  <c r="J7801" i="2"/>
  <c r="J7802" i="2"/>
  <c r="J7803" i="2"/>
  <c r="J7804" i="2"/>
  <c r="J7805" i="2"/>
  <c r="J7806" i="2"/>
  <c r="J7807" i="2"/>
  <c r="J7808" i="2"/>
  <c r="J7809" i="2"/>
  <c r="J7810" i="2"/>
  <c r="J7811" i="2"/>
  <c r="J7812" i="2"/>
  <c r="J7813" i="2"/>
  <c r="J7814" i="2"/>
  <c r="J7815" i="2"/>
  <c r="J7816" i="2"/>
  <c r="J7817" i="2"/>
  <c r="J7818" i="2"/>
  <c r="J7819" i="2"/>
  <c r="J7820" i="2"/>
  <c r="J7821" i="2"/>
  <c r="J7822" i="2"/>
  <c r="J7823" i="2"/>
  <c r="J7824" i="2"/>
  <c r="J7825" i="2"/>
  <c r="J7826" i="2"/>
  <c r="J7827" i="2"/>
  <c r="J7828" i="2"/>
  <c r="J7829" i="2"/>
  <c r="J7830" i="2"/>
  <c r="J7831" i="2"/>
  <c r="J7832" i="2"/>
  <c r="J7833" i="2"/>
  <c r="J7834" i="2"/>
  <c r="J7835" i="2"/>
  <c r="J7836" i="2"/>
  <c r="J7837" i="2"/>
  <c r="J7838" i="2"/>
  <c r="J7839" i="2"/>
  <c r="J7840" i="2"/>
  <c r="J7841" i="2"/>
  <c r="J7842" i="2"/>
  <c r="J7843" i="2"/>
  <c r="J7844" i="2"/>
  <c r="J7845" i="2"/>
  <c r="J7846" i="2"/>
  <c r="J7847" i="2"/>
  <c r="J7848" i="2"/>
  <c r="J7849" i="2"/>
  <c r="J7850" i="2"/>
  <c r="J7851" i="2"/>
  <c r="J7852" i="2"/>
  <c r="J7853" i="2"/>
  <c r="J7854" i="2"/>
  <c r="J7855" i="2"/>
  <c r="J7856" i="2"/>
  <c r="J7857" i="2"/>
  <c r="J7858" i="2"/>
  <c r="J7859" i="2"/>
  <c r="J7860" i="2"/>
  <c r="J7861" i="2"/>
  <c r="J7862" i="2"/>
  <c r="J7863" i="2"/>
  <c r="J7864" i="2"/>
  <c r="J7865" i="2"/>
  <c r="J7866" i="2"/>
  <c r="J7867" i="2"/>
  <c r="J7868" i="2"/>
  <c r="J7869" i="2"/>
  <c r="J7870" i="2"/>
  <c r="J7871" i="2"/>
  <c r="J7872" i="2"/>
  <c r="J7873" i="2"/>
  <c r="J7874" i="2"/>
  <c r="J7875" i="2"/>
  <c r="J7876" i="2"/>
  <c r="J7877" i="2"/>
  <c r="J7878" i="2"/>
  <c r="J7879" i="2"/>
  <c r="J7880" i="2"/>
  <c r="J7881" i="2"/>
  <c r="J7882" i="2"/>
  <c r="J7883" i="2"/>
  <c r="J7884" i="2"/>
  <c r="J7885" i="2"/>
  <c r="J7886" i="2"/>
  <c r="J7887" i="2"/>
  <c r="J7888" i="2"/>
  <c r="J7889" i="2"/>
  <c r="J7890" i="2"/>
  <c r="J7891" i="2"/>
  <c r="J7892" i="2"/>
  <c r="J7893" i="2"/>
  <c r="J7894" i="2"/>
  <c r="J7895" i="2"/>
  <c r="J7896" i="2"/>
  <c r="J7897" i="2"/>
  <c r="J7898" i="2"/>
  <c r="J7899" i="2"/>
  <c r="J7900" i="2"/>
  <c r="J7901" i="2"/>
  <c r="J7902" i="2"/>
  <c r="J7903" i="2"/>
  <c r="J7904" i="2"/>
  <c r="J7905" i="2"/>
  <c r="J7906" i="2"/>
  <c r="J7907" i="2"/>
  <c r="J7908" i="2"/>
  <c r="J7909" i="2"/>
  <c r="J7910" i="2"/>
  <c r="J7911" i="2"/>
  <c r="J7912" i="2"/>
  <c r="J7913" i="2"/>
  <c r="J7914" i="2"/>
  <c r="J7915" i="2"/>
  <c r="J7916" i="2"/>
  <c r="J7917" i="2"/>
  <c r="J7918" i="2"/>
  <c r="J7919" i="2"/>
  <c r="J7920" i="2"/>
  <c r="J7921" i="2"/>
  <c r="J7922" i="2"/>
  <c r="J7923" i="2"/>
  <c r="J7924" i="2"/>
  <c r="J7925" i="2"/>
  <c r="J7926" i="2"/>
  <c r="J7927" i="2"/>
  <c r="J7928" i="2"/>
  <c r="J7929" i="2"/>
  <c r="J7930" i="2"/>
  <c r="J7931" i="2"/>
  <c r="J7932" i="2"/>
  <c r="J7933" i="2"/>
  <c r="J7934" i="2"/>
  <c r="J7935" i="2"/>
  <c r="J7936" i="2"/>
  <c r="J7937" i="2"/>
  <c r="J7938" i="2"/>
  <c r="J7939" i="2"/>
  <c r="J7940" i="2"/>
  <c r="J7941" i="2"/>
  <c r="J7942" i="2"/>
  <c r="J7943" i="2"/>
  <c r="J7944" i="2"/>
  <c r="J7945" i="2"/>
  <c r="J7946" i="2"/>
  <c r="J7947" i="2"/>
  <c r="J7948" i="2"/>
  <c r="J7949" i="2"/>
  <c r="J7950" i="2"/>
  <c r="J7951" i="2"/>
  <c r="J7952" i="2"/>
  <c r="J7953" i="2"/>
  <c r="J7954" i="2"/>
  <c r="J7955" i="2"/>
  <c r="J7956" i="2"/>
  <c r="J7957" i="2"/>
  <c r="J7958" i="2"/>
  <c r="J7959" i="2"/>
  <c r="J7960" i="2"/>
  <c r="J7961" i="2"/>
  <c r="J7962" i="2"/>
  <c r="J7963" i="2"/>
  <c r="J7964" i="2"/>
  <c r="J7965" i="2"/>
  <c r="J7966" i="2"/>
  <c r="J7967" i="2"/>
  <c r="J7968" i="2"/>
  <c r="J7969" i="2"/>
  <c r="J7970" i="2"/>
  <c r="J7971" i="2"/>
  <c r="J7972" i="2"/>
  <c r="J7973" i="2"/>
  <c r="J7974" i="2"/>
  <c r="J7975" i="2"/>
  <c r="J7976" i="2"/>
  <c r="J7977" i="2"/>
  <c r="J7978" i="2"/>
  <c r="J7979" i="2"/>
  <c r="J7980" i="2"/>
  <c r="J7981" i="2"/>
  <c r="J7982" i="2"/>
  <c r="J7983" i="2"/>
  <c r="J7984" i="2"/>
  <c r="J7985" i="2"/>
  <c r="J7986" i="2"/>
  <c r="J7987" i="2"/>
  <c r="J7988" i="2"/>
  <c r="J7989" i="2"/>
  <c r="J7990" i="2"/>
  <c r="J7991" i="2"/>
  <c r="J7992" i="2"/>
  <c r="J7993" i="2"/>
  <c r="J7994" i="2"/>
  <c r="J7995" i="2"/>
  <c r="J7996" i="2"/>
  <c r="J7997" i="2"/>
  <c r="J7998" i="2"/>
  <c r="J7999" i="2"/>
  <c r="J8000" i="2"/>
  <c r="J8001" i="2"/>
  <c r="J8002" i="2"/>
  <c r="J8003" i="2"/>
  <c r="J8004" i="2"/>
  <c r="J8005" i="2"/>
  <c r="J8006" i="2"/>
  <c r="J8007" i="2"/>
  <c r="J8008" i="2"/>
  <c r="J8009" i="2"/>
  <c r="J8010" i="2"/>
  <c r="J8011" i="2"/>
  <c r="J8012" i="2"/>
  <c r="J8013" i="2"/>
  <c r="J8014" i="2"/>
  <c r="J8015" i="2"/>
  <c r="J8016" i="2"/>
  <c r="J8017" i="2"/>
  <c r="J8018" i="2"/>
  <c r="J8019" i="2"/>
  <c r="J8020" i="2"/>
  <c r="J8021" i="2"/>
  <c r="J8022" i="2"/>
  <c r="J8023" i="2"/>
  <c r="J8024" i="2"/>
  <c r="J8025" i="2"/>
  <c r="J8026" i="2"/>
  <c r="J8027" i="2"/>
  <c r="J8028" i="2"/>
  <c r="J8029" i="2"/>
  <c r="J8030" i="2"/>
  <c r="J8031" i="2"/>
  <c r="J8032" i="2"/>
  <c r="J8033" i="2"/>
  <c r="J8034" i="2"/>
  <c r="J8035" i="2"/>
  <c r="J8036" i="2"/>
  <c r="J8037" i="2"/>
  <c r="J8038" i="2"/>
  <c r="J8039" i="2"/>
  <c r="J8040" i="2"/>
  <c r="J8041" i="2"/>
  <c r="J8042" i="2"/>
  <c r="J8043" i="2"/>
  <c r="J8044" i="2"/>
  <c r="J8045" i="2"/>
  <c r="J8046" i="2"/>
  <c r="J8047" i="2"/>
  <c r="J8048" i="2"/>
  <c r="J8049" i="2"/>
  <c r="J8050" i="2"/>
  <c r="J8051" i="2"/>
  <c r="J8052" i="2"/>
  <c r="J8053" i="2"/>
  <c r="J8054" i="2"/>
  <c r="J8055" i="2"/>
  <c r="J8056" i="2"/>
  <c r="J8057" i="2"/>
  <c r="J8058" i="2"/>
  <c r="J8059" i="2"/>
  <c r="J8060" i="2"/>
  <c r="J8061" i="2"/>
  <c r="J8062" i="2"/>
  <c r="J8063" i="2"/>
  <c r="J8064" i="2"/>
  <c r="J8065" i="2"/>
  <c r="J8066" i="2"/>
  <c r="J8067" i="2"/>
  <c r="J8068" i="2"/>
  <c r="J8069" i="2"/>
  <c r="J8070" i="2"/>
  <c r="J8071" i="2"/>
  <c r="J8072" i="2"/>
  <c r="J8073" i="2"/>
  <c r="J8074" i="2"/>
  <c r="J8075" i="2"/>
  <c r="J8076" i="2"/>
  <c r="J8077" i="2"/>
  <c r="J8078" i="2"/>
  <c r="J8079" i="2"/>
  <c r="J8080" i="2"/>
  <c r="J8081" i="2"/>
  <c r="J8082" i="2"/>
  <c r="J8083" i="2"/>
  <c r="J8084" i="2"/>
  <c r="J8085" i="2"/>
  <c r="J8086" i="2"/>
  <c r="J8087" i="2"/>
  <c r="J8088" i="2"/>
  <c r="J8089" i="2"/>
  <c r="J8090" i="2"/>
  <c r="J8091" i="2"/>
  <c r="J8092" i="2"/>
  <c r="J8093" i="2"/>
  <c r="J8094" i="2"/>
  <c r="J8095" i="2"/>
  <c r="J8096" i="2"/>
  <c r="J8097" i="2"/>
  <c r="J8098" i="2"/>
  <c r="J8099" i="2"/>
  <c r="J8100" i="2"/>
  <c r="J8101" i="2"/>
  <c r="J8102" i="2"/>
  <c r="J8103" i="2"/>
  <c r="J8104" i="2"/>
  <c r="J8105" i="2"/>
  <c r="J8106" i="2"/>
  <c r="J8107" i="2"/>
  <c r="J8108" i="2"/>
  <c r="J8109" i="2"/>
  <c r="J8110" i="2"/>
  <c r="J8111" i="2"/>
  <c r="J8112" i="2"/>
  <c r="J8113" i="2"/>
  <c r="J8114" i="2"/>
  <c r="J8115" i="2"/>
  <c r="J8116" i="2"/>
  <c r="J8117" i="2"/>
  <c r="J8118" i="2"/>
  <c r="J8119" i="2"/>
  <c r="J8120" i="2"/>
  <c r="J8121" i="2"/>
  <c r="J8122" i="2"/>
  <c r="J8123" i="2"/>
  <c r="J8124" i="2"/>
  <c r="J8125" i="2"/>
  <c r="J8126" i="2"/>
  <c r="J8127" i="2"/>
  <c r="J8128" i="2"/>
  <c r="J8129" i="2"/>
  <c r="J8130" i="2"/>
  <c r="J8131" i="2"/>
  <c r="J8132" i="2"/>
  <c r="J8133" i="2"/>
  <c r="J8134" i="2"/>
  <c r="J8135" i="2"/>
  <c r="J8136" i="2"/>
  <c r="J8137" i="2"/>
  <c r="J8138" i="2"/>
  <c r="J8139" i="2"/>
  <c r="J8140" i="2"/>
  <c r="J8141" i="2"/>
  <c r="J8142" i="2"/>
  <c r="J8143" i="2"/>
  <c r="J8144" i="2"/>
  <c r="J8145" i="2"/>
  <c r="J8146" i="2"/>
  <c r="J8147" i="2"/>
  <c r="J8148" i="2"/>
  <c r="J8149" i="2"/>
  <c r="J8150" i="2"/>
  <c r="J8151" i="2"/>
  <c r="J8152" i="2"/>
  <c r="J8153" i="2"/>
  <c r="J8154" i="2"/>
  <c r="J8155" i="2"/>
  <c r="J8156" i="2"/>
  <c r="J8157" i="2"/>
  <c r="J8158" i="2"/>
  <c r="J8159" i="2"/>
  <c r="J8160" i="2"/>
  <c r="J8161" i="2"/>
  <c r="J8162" i="2"/>
  <c r="J8163" i="2"/>
  <c r="J8164" i="2"/>
  <c r="J8165" i="2"/>
  <c r="J8166" i="2"/>
  <c r="J8167" i="2"/>
  <c r="J8168" i="2"/>
  <c r="J8169" i="2"/>
  <c r="J8170" i="2"/>
  <c r="J8171" i="2"/>
  <c r="J8172" i="2"/>
  <c r="J8173" i="2"/>
  <c r="J8174" i="2"/>
  <c r="J8175" i="2"/>
  <c r="J8176" i="2"/>
  <c r="J8177" i="2"/>
  <c r="J8178" i="2"/>
  <c r="J8179" i="2"/>
  <c r="J8180" i="2"/>
  <c r="J8181" i="2"/>
  <c r="J8182" i="2"/>
  <c r="J8183" i="2"/>
  <c r="J8184" i="2"/>
  <c r="J8185" i="2"/>
  <c r="J8186" i="2"/>
  <c r="J8187" i="2"/>
  <c r="J8188" i="2"/>
  <c r="J8189" i="2"/>
  <c r="J8190" i="2"/>
  <c r="J8191" i="2"/>
  <c r="J8192" i="2"/>
  <c r="J8193" i="2"/>
  <c r="J8194" i="2"/>
  <c r="J8195" i="2"/>
  <c r="J8196" i="2"/>
  <c r="J8197" i="2"/>
  <c r="J8198" i="2"/>
  <c r="J8199" i="2"/>
  <c r="J8200" i="2"/>
  <c r="J8201" i="2"/>
  <c r="J8202" i="2"/>
  <c r="J8203" i="2"/>
  <c r="J8204" i="2"/>
  <c r="J8205" i="2"/>
  <c r="J8206" i="2"/>
  <c r="J8207" i="2"/>
  <c r="J8208" i="2"/>
  <c r="J8209" i="2"/>
  <c r="J8210" i="2"/>
  <c r="J8211" i="2"/>
  <c r="J8212" i="2"/>
  <c r="J8213" i="2"/>
  <c r="J8214" i="2"/>
  <c r="J8215" i="2"/>
  <c r="J8216" i="2"/>
  <c r="J8217" i="2"/>
  <c r="J8218" i="2"/>
  <c r="J8219" i="2"/>
  <c r="J8220" i="2"/>
  <c r="J8221" i="2"/>
  <c r="J8222" i="2"/>
  <c r="J8223" i="2"/>
  <c r="J8224" i="2"/>
  <c r="J8225" i="2"/>
  <c r="J8226" i="2"/>
  <c r="J8227" i="2"/>
  <c r="J8228" i="2"/>
  <c r="J8229" i="2"/>
  <c r="J8230" i="2"/>
  <c r="J8231" i="2"/>
  <c r="J8232" i="2"/>
  <c r="J8233" i="2"/>
  <c r="J8234" i="2"/>
  <c r="J8235" i="2"/>
  <c r="J8236" i="2"/>
  <c r="J8237" i="2"/>
  <c r="J8238" i="2"/>
  <c r="J8239" i="2"/>
  <c r="J8240" i="2"/>
  <c r="J8241" i="2"/>
  <c r="J8242" i="2"/>
  <c r="J8243" i="2"/>
  <c r="J8244" i="2"/>
  <c r="J8245" i="2"/>
  <c r="J8246" i="2"/>
  <c r="J8247" i="2"/>
  <c r="J8248" i="2"/>
  <c r="J8249" i="2"/>
  <c r="J8250" i="2"/>
  <c r="J8251" i="2"/>
  <c r="J8252" i="2"/>
  <c r="J8253" i="2"/>
  <c r="J8254" i="2"/>
  <c r="J8255" i="2"/>
  <c r="J8256" i="2"/>
  <c r="J8257" i="2"/>
  <c r="J8258" i="2"/>
  <c r="J8259" i="2"/>
  <c r="J8260" i="2"/>
  <c r="J8261" i="2"/>
  <c r="J8262" i="2"/>
  <c r="J8263" i="2"/>
  <c r="J8264" i="2"/>
  <c r="J8265" i="2"/>
  <c r="J8266" i="2"/>
  <c r="J8267" i="2"/>
  <c r="J8268" i="2"/>
  <c r="J8269" i="2"/>
  <c r="J8270" i="2"/>
  <c r="J8271" i="2"/>
  <c r="J8272" i="2"/>
  <c r="J8273" i="2"/>
  <c r="J8274" i="2"/>
  <c r="J8275" i="2"/>
  <c r="J8276" i="2"/>
  <c r="J8277" i="2"/>
  <c r="J8278" i="2"/>
  <c r="J8279" i="2"/>
  <c r="J8280" i="2"/>
  <c r="J8281" i="2"/>
  <c r="J8282" i="2"/>
  <c r="J8283" i="2"/>
  <c r="J8284" i="2"/>
  <c r="J8285" i="2"/>
  <c r="J8286" i="2"/>
  <c r="J8287" i="2"/>
  <c r="J8288" i="2"/>
  <c r="J8289" i="2"/>
  <c r="J8290" i="2"/>
  <c r="J8291" i="2"/>
  <c r="J8292" i="2"/>
  <c r="J8293" i="2"/>
  <c r="J8294" i="2"/>
  <c r="J8295" i="2"/>
  <c r="J8296" i="2"/>
  <c r="J8297" i="2"/>
  <c r="J8298" i="2"/>
  <c r="J8299" i="2"/>
  <c r="J8300" i="2"/>
  <c r="J8301" i="2"/>
  <c r="J8302" i="2"/>
  <c r="J8303" i="2"/>
  <c r="J8304" i="2"/>
  <c r="J8305" i="2"/>
  <c r="J8306" i="2"/>
  <c r="J8307" i="2"/>
  <c r="J8308" i="2"/>
  <c r="J8309" i="2"/>
  <c r="J8310" i="2"/>
  <c r="J8311" i="2"/>
  <c r="J8312" i="2"/>
  <c r="J8313" i="2"/>
  <c r="J8314" i="2"/>
  <c r="J8315" i="2"/>
  <c r="J8316" i="2"/>
  <c r="J8317" i="2"/>
  <c r="J8318" i="2"/>
  <c r="J8319" i="2"/>
  <c r="J8320" i="2"/>
  <c r="J8321" i="2"/>
  <c r="J8322" i="2"/>
  <c r="J8323" i="2"/>
  <c r="J8324" i="2"/>
  <c r="J8325" i="2"/>
  <c r="J8326" i="2"/>
  <c r="J8327" i="2"/>
  <c r="J8328" i="2"/>
  <c r="J8329" i="2"/>
  <c r="J8330" i="2"/>
  <c r="J8331" i="2"/>
  <c r="J8332" i="2"/>
  <c r="J8333" i="2"/>
  <c r="J8334" i="2"/>
  <c r="J8335" i="2"/>
  <c r="J8336" i="2"/>
  <c r="J8337"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K5002" i="2"/>
  <c r="K5003" i="2"/>
  <c r="K5004" i="2"/>
  <c r="K5005" i="2"/>
  <c r="K5006" i="2"/>
  <c r="K5007" i="2"/>
  <c r="K5008" i="2"/>
  <c r="K5009" i="2"/>
  <c r="K5010" i="2"/>
  <c r="K5011" i="2"/>
  <c r="K5012" i="2"/>
  <c r="K5013" i="2"/>
  <c r="K5014" i="2"/>
  <c r="K5015" i="2"/>
  <c r="K5016" i="2"/>
  <c r="K5017" i="2"/>
  <c r="K5018" i="2"/>
  <c r="K5019" i="2"/>
  <c r="K5020" i="2"/>
  <c r="K5021" i="2"/>
  <c r="K5022" i="2"/>
  <c r="K5023" i="2"/>
  <c r="K5024" i="2"/>
  <c r="K5025" i="2"/>
  <c r="K5026" i="2"/>
  <c r="K5027" i="2"/>
  <c r="K5028" i="2"/>
  <c r="K5029" i="2"/>
  <c r="K5030" i="2"/>
  <c r="K5031" i="2"/>
  <c r="K5032" i="2"/>
  <c r="K5033" i="2"/>
  <c r="K5034" i="2"/>
  <c r="K5035" i="2"/>
  <c r="K5036" i="2"/>
  <c r="K5037" i="2"/>
  <c r="K5038" i="2"/>
  <c r="K5039" i="2"/>
  <c r="K5040" i="2"/>
  <c r="K5041" i="2"/>
  <c r="K5042" i="2"/>
  <c r="K5043" i="2"/>
  <c r="K5044" i="2"/>
  <c r="K5045" i="2"/>
  <c r="K5046" i="2"/>
  <c r="K5047" i="2"/>
  <c r="K5048" i="2"/>
  <c r="K5049" i="2"/>
  <c r="K5050" i="2"/>
  <c r="K5051" i="2"/>
  <c r="K5052" i="2"/>
  <c r="K5053" i="2"/>
  <c r="K5054" i="2"/>
  <c r="K5055" i="2"/>
  <c r="K5056" i="2"/>
  <c r="K5057" i="2"/>
  <c r="K5058" i="2"/>
  <c r="K5059" i="2"/>
  <c r="K5060" i="2"/>
  <c r="K5061" i="2"/>
  <c r="K5062" i="2"/>
  <c r="K5063" i="2"/>
  <c r="K5064" i="2"/>
  <c r="K5065" i="2"/>
  <c r="K5066" i="2"/>
  <c r="K5067" i="2"/>
  <c r="K5068" i="2"/>
  <c r="K5069" i="2"/>
  <c r="K5070" i="2"/>
  <c r="K5071" i="2"/>
  <c r="K5072" i="2"/>
  <c r="K5073" i="2"/>
  <c r="K5074" i="2"/>
  <c r="K5075" i="2"/>
  <c r="K5076" i="2"/>
  <c r="K5077" i="2"/>
  <c r="K5078" i="2"/>
  <c r="K5079" i="2"/>
  <c r="K5080" i="2"/>
  <c r="K5081" i="2"/>
  <c r="K5082" i="2"/>
  <c r="K5083" i="2"/>
  <c r="K5084" i="2"/>
  <c r="K5085" i="2"/>
  <c r="K5086" i="2"/>
  <c r="K5087" i="2"/>
  <c r="K5088" i="2"/>
  <c r="K5089" i="2"/>
  <c r="K5090" i="2"/>
  <c r="K5091" i="2"/>
  <c r="K5092" i="2"/>
  <c r="K5093" i="2"/>
  <c r="K5094" i="2"/>
  <c r="K5095" i="2"/>
  <c r="K5096" i="2"/>
  <c r="K5097" i="2"/>
  <c r="K5098" i="2"/>
  <c r="K5099" i="2"/>
  <c r="K5100" i="2"/>
  <c r="K5101" i="2"/>
  <c r="K5102" i="2"/>
  <c r="K5103" i="2"/>
  <c r="K5104" i="2"/>
  <c r="K5105" i="2"/>
  <c r="K5106" i="2"/>
  <c r="K5107" i="2"/>
  <c r="K5108" i="2"/>
  <c r="K5109" i="2"/>
  <c r="K5110" i="2"/>
  <c r="K5111" i="2"/>
  <c r="K5112" i="2"/>
  <c r="K5113" i="2"/>
  <c r="K5114" i="2"/>
  <c r="K5115" i="2"/>
  <c r="K5116" i="2"/>
  <c r="K5117" i="2"/>
  <c r="K5118" i="2"/>
  <c r="K5119" i="2"/>
  <c r="K5120" i="2"/>
  <c r="K5121" i="2"/>
  <c r="K5122" i="2"/>
  <c r="K5123" i="2"/>
  <c r="K5124" i="2"/>
  <c r="K5125" i="2"/>
  <c r="K5126" i="2"/>
  <c r="K5127" i="2"/>
  <c r="K5128" i="2"/>
  <c r="K5129" i="2"/>
  <c r="K5130" i="2"/>
  <c r="K5131" i="2"/>
  <c r="K5132" i="2"/>
  <c r="K5133" i="2"/>
  <c r="K5134" i="2"/>
  <c r="K5135" i="2"/>
  <c r="K5136" i="2"/>
  <c r="K5137" i="2"/>
  <c r="K5138" i="2"/>
  <c r="K5139" i="2"/>
  <c r="K5140" i="2"/>
  <c r="K5141" i="2"/>
  <c r="K5142" i="2"/>
  <c r="K5143" i="2"/>
  <c r="K5144" i="2"/>
  <c r="K5145" i="2"/>
  <c r="K5146" i="2"/>
  <c r="K5147" i="2"/>
  <c r="K5148" i="2"/>
  <c r="K5149" i="2"/>
  <c r="K5150" i="2"/>
  <c r="K5151" i="2"/>
  <c r="K5152" i="2"/>
  <c r="K5153" i="2"/>
  <c r="K5154" i="2"/>
  <c r="K5155" i="2"/>
  <c r="K5156" i="2"/>
  <c r="K5157" i="2"/>
  <c r="K5158" i="2"/>
  <c r="K5159" i="2"/>
  <c r="K5160" i="2"/>
  <c r="K5161" i="2"/>
  <c r="K5162" i="2"/>
  <c r="K5163" i="2"/>
  <c r="K5164" i="2"/>
  <c r="K5165" i="2"/>
  <c r="K5166" i="2"/>
  <c r="K5167" i="2"/>
  <c r="K5168" i="2"/>
  <c r="K5169" i="2"/>
  <c r="K5170" i="2"/>
  <c r="K5171" i="2"/>
  <c r="K5172" i="2"/>
  <c r="K5173" i="2"/>
  <c r="K5174" i="2"/>
  <c r="K5175" i="2"/>
  <c r="K5176" i="2"/>
  <c r="K5177" i="2"/>
  <c r="K5178" i="2"/>
  <c r="K5179" i="2"/>
  <c r="K5180" i="2"/>
  <c r="K5181" i="2"/>
  <c r="K5182" i="2"/>
  <c r="K5183" i="2"/>
  <c r="K5184" i="2"/>
  <c r="K5185" i="2"/>
  <c r="K5186" i="2"/>
  <c r="K5187" i="2"/>
  <c r="K5188" i="2"/>
  <c r="K5189" i="2"/>
  <c r="K5190" i="2"/>
  <c r="K5191" i="2"/>
  <c r="K5192" i="2"/>
  <c r="K5193" i="2"/>
  <c r="K5194" i="2"/>
  <c r="K5195" i="2"/>
  <c r="K5196" i="2"/>
  <c r="K5197" i="2"/>
  <c r="K5198" i="2"/>
  <c r="K5199" i="2"/>
  <c r="K5200" i="2"/>
  <c r="K5201" i="2"/>
  <c r="K5202" i="2"/>
  <c r="K5203" i="2"/>
  <c r="K5204" i="2"/>
  <c r="K5205" i="2"/>
  <c r="K5206" i="2"/>
  <c r="K5207" i="2"/>
  <c r="K5208" i="2"/>
  <c r="K5209" i="2"/>
  <c r="K5210" i="2"/>
  <c r="K5211" i="2"/>
  <c r="K5212" i="2"/>
  <c r="K5213" i="2"/>
  <c r="K5214" i="2"/>
  <c r="K5215" i="2"/>
  <c r="K5216" i="2"/>
  <c r="K5217" i="2"/>
  <c r="K5218" i="2"/>
  <c r="K5219" i="2"/>
  <c r="K5220" i="2"/>
  <c r="K5221" i="2"/>
  <c r="K5222" i="2"/>
  <c r="K5223" i="2"/>
  <c r="K5224" i="2"/>
  <c r="K5225" i="2"/>
  <c r="K5226" i="2"/>
  <c r="K5227" i="2"/>
  <c r="K5228" i="2"/>
  <c r="K5229" i="2"/>
  <c r="K5230" i="2"/>
  <c r="K5231" i="2"/>
  <c r="K5232" i="2"/>
  <c r="K5233" i="2"/>
  <c r="K5234" i="2"/>
  <c r="K5235" i="2"/>
  <c r="K5236" i="2"/>
  <c r="K5237" i="2"/>
  <c r="K5238" i="2"/>
  <c r="K5239" i="2"/>
  <c r="K5240" i="2"/>
  <c r="K5241" i="2"/>
  <c r="K5242" i="2"/>
  <c r="K5243" i="2"/>
  <c r="K5244" i="2"/>
  <c r="K5245" i="2"/>
  <c r="K5246" i="2"/>
  <c r="K5247" i="2"/>
  <c r="K5248" i="2"/>
  <c r="K5249" i="2"/>
  <c r="K5250" i="2"/>
  <c r="K5251" i="2"/>
  <c r="K5252" i="2"/>
  <c r="K5253" i="2"/>
  <c r="K5254" i="2"/>
  <c r="K5255" i="2"/>
  <c r="K5256" i="2"/>
  <c r="K5257" i="2"/>
  <c r="K5258" i="2"/>
  <c r="K5259" i="2"/>
  <c r="K5260" i="2"/>
  <c r="K5261" i="2"/>
  <c r="K5262" i="2"/>
  <c r="K5263" i="2"/>
  <c r="K5264" i="2"/>
  <c r="K5265" i="2"/>
  <c r="K5266" i="2"/>
  <c r="K5267" i="2"/>
  <c r="K5268" i="2"/>
  <c r="K5269" i="2"/>
  <c r="K5270" i="2"/>
  <c r="K5271" i="2"/>
  <c r="K5272" i="2"/>
  <c r="K5273" i="2"/>
  <c r="K5274" i="2"/>
  <c r="K5275" i="2"/>
  <c r="K5276" i="2"/>
  <c r="K5277" i="2"/>
  <c r="K5278" i="2"/>
  <c r="K5279" i="2"/>
  <c r="K5280" i="2"/>
  <c r="K5281" i="2"/>
  <c r="K5282" i="2"/>
  <c r="K5283" i="2"/>
  <c r="K5284" i="2"/>
  <c r="K5285" i="2"/>
  <c r="K5286" i="2"/>
  <c r="K5287" i="2"/>
  <c r="K5288" i="2"/>
  <c r="K5289" i="2"/>
  <c r="K5290" i="2"/>
  <c r="K5291" i="2"/>
  <c r="K5292"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6" i="2"/>
  <c r="K5397" i="2"/>
  <c r="K5398" i="2"/>
  <c r="K5399" i="2"/>
  <c r="K5400" i="2"/>
  <c r="K5401" i="2"/>
  <c r="K5402" i="2"/>
  <c r="K5403" i="2"/>
  <c r="K5404" i="2"/>
  <c r="K5405" i="2"/>
  <c r="K5406" i="2"/>
  <c r="K5407" i="2"/>
  <c r="K5408" i="2"/>
  <c r="K5409" i="2"/>
  <c r="K5410" i="2"/>
  <c r="K5411" i="2"/>
  <c r="K5412" i="2"/>
  <c r="K5413" i="2"/>
  <c r="K5414" i="2"/>
  <c r="K5415" i="2"/>
  <c r="K5416" i="2"/>
  <c r="K5417" i="2"/>
  <c r="K5418" i="2"/>
  <c r="K5419" i="2"/>
  <c r="K5420" i="2"/>
  <c r="K5421" i="2"/>
  <c r="K5422" i="2"/>
  <c r="K5423" i="2"/>
  <c r="K5424" i="2"/>
  <c r="K5425" i="2"/>
  <c r="K5426" i="2"/>
  <c r="K5427" i="2"/>
  <c r="K5428" i="2"/>
  <c r="K5429" i="2"/>
  <c r="K5430" i="2"/>
  <c r="K5431" i="2"/>
  <c r="K5432" i="2"/>
  <c r="K5433" i="2"/>
  <c r="K5434" i="2"/>
  <c r="K5435" i="2"/>
  <c r="K5436" i="2"/>
  <c r="K5437" i="2"/>
  <c r="K5438" i="2"/>
  <c r="K5439" i="2"/>
  <c r="K5440" i="2"/>
  <c r="K5441" i="2"/>
  <c r="K5442" i="2"/>
  <c r="K5443" i="2"/>
  <c r="K5444" i="2"/>
  <c r="K5445" i="2"/>
  <c r="K5446" i="2"/>
  <c r="K5447" i="2"/>
  <c r="K5448" i="2"/>
  <c r="K5449" i="2"/>
  <c r="K5450" i="2"/>
  <c r="K5451" i="2"/>
  <c r="K5452" i="2"/>
  <c r="K5453" i="2"/>
  <c r="K5454" i="2"/>
  <c r="K5455" i="2"/>
  <c r="K5456" i="2"/>
  <c r="K5457" i="2"/>
  <c r="K5458" i="2"/>
  <c r="K5459" i="2"/>
  <c r="K5460" i="2"/>
  <c r="K5461" i="2"/>
  <c r="K5462" i="2"/>
  <c r="K5463" i="2"/>
  <c r="K5464" i="2"/>
  <c r="K5465" i="2"/>
  <c r="K5466" i="2"/>
  <c r="K5467" i="2"/>
  <c r="K5468" i="2"/>
  <c r="K5469" i="2"/>
  <c r="K5470" i="2"/>
  <c r="K5471" i="2"/>
  <c r="K5472" i="2"/>
  <c r="K5473" i="2"/>
  <c r="K5474" i="2"/>
  <c r="K5475" i="2"/>
  <c r="K5476" i="2"/>
  <c r="K5477" i="2"/>
  <c r="K5478" i="2"/>
  <c r="K5479" i="2"/>
  <c r="K5480" i="2"/>
  <c r="K5481" i="2"/>
  <c r="K5482" i="2"/>
  <c r="K5483" i="2"/>
  <c r="K5484" i="2"/>
  <c r="K5485" i="2"/>
  <c r="K5486" i="2"/>
  <c r="K5487" i="2"/>
  <c r="K5488" i="2"/>
  <c r="K5489" i="2"/>
  <c r="K5490" i="2"/>
  <c r="K5491" i="2"/>
  <c r="K5492" i="2"/>
  <c r="K5493" i="2"/>
  <c r="K5494" i="2"/>
  <c r="K5495" i="2"/>
  <c r="K5496" i="2"/>
  <c r="K5497" i="2"/>
  <c r="K5498" i="2"/>
  <c r="K5499" i="2"/>
  <c r="K5500" i="2"/>
  <c r="K5501" i="2"/>
  <c r="K5502" i="2"/>
  <c r="K5503" i="2"/>
  <c r="K5504" i="2"/>
  <c r="K5505" i="2"/>
  <c r="K5506" i="2"/>
  <c r="K5507" i="2"/>
  <c r="K5508" i="2"/>
  <c r="K5509" i="2"/>
  <c r="K5510" i="2"/>
  <c r="K5511" i="2"/>
  <c r="K5512" i="2"/>
  <c r="K5513" i="2"/>
  <c r="K5514" i="2"/>
  <c r="K5515" i="2"/>
  <c r="K5516" i="2"/>
  <c r="K5517" i="2"/>
  <c r="K5518" i="2"/>
  <c r="K5519" i="2"/>
  <c r="K5520" i="2"/>
  <c r="K5521" i="2"/>
  <c r="K5522" i="2"/>
  <c r="K5523" i="2"/>
  <c r="K5524" i="2"/>
  <c r="K5525" i="2"/>
  <c r="K5526" i="2"/>
  <c r="K5527" i="2"/>
  <c r="K5528" i="2"/>
  <c r="K5529" i="2"/>
  <c r="K5530" i="2"/>
  <c r="K5531" i="2"/>
  <c r="K5532" i="2"/>
  <c r="K5533" i="2"/>
  <c r="K5534" i="2"/>
  <c r="K5535" i="2"/>
  <c r="K5536" i="2"/>
  <c r="K5537" i="2"/>
  <c r="K5538" i="2"/>
  <c r="K5539" i="2"/>
  <c r="K5540" i="2"/>
  <c r="K5541" i="2"/>
  <c r="K5542" i="2"/>
  <c r="K5543" i="2"/>
  <c r="K5544" i="2"/>
  <c r="K5545" i="2"/>
  <c r="K5546" i="2"/>
  <c r="K5547" i="2"/>
  <c r="K5548" i="2"/>
  <c r="K5549" i="2"/>
  <c r="K5550" i="2"/>
  <c r="K5551" i="2"/>
  <c r="K5552" i="2"/>
  <c r="K5553" i="2"/>
  <c r="K5554" i="2"/>
  <c r="K5555" i="2"/>
  <c r="K5556" i="2"/>
  <c r="K5557" i="2"/>
  <c r="K5558" i="2"/>
  <c r="K5559" i="2"/>
  <c r="K5560" i="2"/>
  <c r="K5561" i="2"/>
  <c r="K5562" i="2"/>
  <c r="K5563" i="2"/>
  <c r="K5564" i="2"/>
  <c r="K5565" i="2"/>
  <c r="K5566" i="2"/>
  <c r="K5567" i="2"/>
  <c r="K5568" i="2"/>
  <c r="K5569" i="2"/>
  <c r="K5570" i="2"/>
  <c r="K5571" i="2"/>
  <c r="K5572" i="2"/>
  <c r="K5573" i="2"/>
  <c r="K5574" i="2"/>
  <c r="K5575" i="2"/>
  <c r="K5576" i="2"/>
  <c r="K5577" i="2"/>
  <c r="K5578" i="2"/>
  <c r="K5579" i="2"/>
  <c r="K5580" i="2"/>
  <c r="K5581" i="2"/>
  <c r="K5582" i="2"/>
  <c r="K5583" i="2"/>
  <c r="K5584" i="2"/>
  <c r="K5585" i="2"/>
  <c r="K5586" i="2"/>
  <c r="K5587" i="2"/>
  <c r="K5588" i="2"/>
  <c r="K5589" i="2"/>
  <c r="K5590" i="2"/>
  <c r="K5591" i="2"/>
  <c r="K5592" i="2"/>
  <c r="K5593" i="2"/>
  <c r="K5594" i="2"/>
  <c r="K5595" i="2"/>
  <c r="K5596" i="2"/>
  <c r="K5597" i="2"/>
  <c r="K5598" i="2"/>
  <c r="K5599" i="2"/>
  <c r="K5600" i="2"/>
  <c r="K5601" i="2"/>
  <c r="K5602" i="2"/>
  <c r="K5603" i="2"/>
  <c r="K5604" i="2"/>
  <c r="K5605" i="2"/>
  <c r="K5606" i="2"/>
  <c r="K5607" i="2"/>
  <c r="K5608" i="2"/>
  <c r="K5609" i="2"/>
  <c r="K5610" i="2"/>
  <c r="K5611" i="2"/>
  <c r="K5612" i="2"/>
  <c r="K5613" i="2"/>
  <c r="K5614" i="2"/>
  <c r="K5615" i="2"/>
  <c r="K5616" i="2"/>
  <c r="K5617" i="2"/>
  <c r="K5618" i="2"/>
  <c r="K5619" i="2"/>
  <c r="K5620" i="2"/>
  <c r="K5621" i="2"/>
  <c r="K5622" i="2"/>
  <c r="K5623" i="2"/>
  <c r="K5624" i="2"/>
  <c r="K5625" i="2"/>
  <c r="K5626" i="2"/>
  <c r="K5627" i="2"/>
  <c r="K5628" i="2"/>
  <c r="K5629" i="2"/>
  <c r="K5630" i="2"/>
  <c r="K5631" i="2"/>
  <c r="K5632" i="2"/>
  <c r="K5633" i="2"/>
  <c r="K5634" i="2"/>
  <c r="K5635" i="2"/>
  <c r="K5636" i="2"/>
  <c r="K5637" i="2"/>
  <c r="K5638" i="2"/>
  <c r="K5639" i="2"/>
  <c r="K5640" i="2"/>
  <c r="K5641" i="2"/>
  <c r="K5642" i="2"/>
  <c r="K5643" i="2"/>
  <c r="K5644" i="2"/>
  <c r="K5645" i="2"/>
  <c r="K5646" i="2"/>
  <c r="K5647" i="2"/>
  <c r="K5648" i="2"/>
  <c r="K5649" i="2"/>
  <c r="K5650" i="2"/>
  <c r="K5651" i="2"/>
  <c r="K5652" i="2"/>
  <c r="K5653" i="2"/>
  <c r="K5654" i="2"/>
  <c r="K5655" i="2"/>
  <c r="K5656" i="2"/>
  <c r="K5657" i="2"/>
  <c r="K5658" i="2"/>
  <c r="K5659" i="2"/>
  <c r="K5660" i="2"/>
  <c r="K5661" i="2"/>
  <c r="K5662" i="2"/>
  <c r="K5663" i="2"/>
  <c r="K5664" i="2"/>
  <c r="K5665" i="2"/>
  <c r="K5666" i="2"/>
  <c r="K5667" i="2"/>
  <c r="K5668" i="2"/>
  <c r="K5669" i="2"/>
  <c r="K5670" i="2"/>
  <c r="K5671" i="2"/>
  <c r="K5672" i="2"/>
  <c r="K5673" i="2"/>
  <c r="K5674" i="2"/>
  <c r="K5675" i="2"/>
  <c r="K5676" i="2"/>
  <c r="K5677" i="2"/>
  <c r="K5678" i="2"/>
  <c r="K5679" i="2"/>
  <c r="K5680" i="2"/>
  <c r="K5681" i="2"/>
  <c r="K5682" i="2"/>
  <c r="K5683" i="2"/>
  <c r="K5684" i="2"/>
  <c r="K5685" i="2"/>
  <c r="K5686" i="2"/>
  <c r="K5687" i="2"/>
  <c r="K5688" i="2"/>
  <c r="K5689" i="2"/>
  <c r="K5690" i="2"/>
  <c r="K5691" i="2"/>
  <c r="K5692" i="2"/>
  <c r="K5693" i="2"/>
  <c r="K5694" i="2"/>
  <c r="K5695" i="2"/>
  <c r="K5696" i="2"/>
  <c r="K5697" i="2"/>
  <c r="K5698" i="2"/>
  <c r="K5699" i="2"/>
  <c r="K5700" i="2"/>
  <c r="K5701" i="2"/>
  <c r="K5702" i="2"/>
  <c r="K5703" i="2"/>
  <c r="K5704" i="2"/>
  <c r="K5705" i="2"/>
  <c r="K5706" i="2"/>
  <c r="K5707" i="2"/>
  <c r="K5708" i="2"/>
  <c r="K5709" i="2"/>
  <c r="K5710" i="2"/>
  <c r="K5711" i="2"/>
  <c r="K5712" i="2"/>
  <c r="K5713" i="2"/>
  <c r="K5714" i="2"/>
  <c r="K5715" i="2"/>
  <c r="K5716" i="2"/>
  <c r="K5717" i="2"/>
  <c r="K5718" i="2"/>
  <c r="K5719" i="2"/>
  <c r="K5720" i="2"/>
  <c r="K5721" i="2"/>
  <c r="K5722" i="2"/>
  <c r="K5723" i="2"/>
  <c r="K5724" i="2"/>
  <c r="K5725" i="2"/>
  <c r="K5726" i="2"/>
  <c r="K5727" i="2"/>
  <c r="K5728" i="2"/>
  <c r="K5729" i="2"/>
  <c r="K5730" i="2"/>
  <c r="K5731" i="2"/>
  <c r="K5732" i="2"/>
  <c r="K5733" i="2"/>
  <c r="K5734" i="2"/>
  <c r="K5735" i="2"/>
  <c r="K5736" i="2"/>
  <c r="K5737" i="2"/>
  <c r="K5738" i="2"/>
  <c r="K5739" i="2"/>
  <c r="K5740" i="2"/>
  <c r="K5741" i="2"/>
  <c r="K5742" i="2"/>
  <c r="K5743" i="2"/>
  <c r="K5744" i="2"/>
  <c r="K5745" i="2"/>
  <c r="K5746" i="2"/>
  <c r="K5747" i="2"/>
  <c r="K5748" i="2"/>
  <c r="K5749" i="2"/>
  <c r="K5750" i="2"/>
  <c r="K5751" i="2"/>
  <c r="K5752" i="2"/>
  <c r="K5753" i="2"/>
  <c r="K5754" i="2"/>
  <c r="K5755" i="2"/>
  <c r="K5756" i="2"/>
  <c r="K5757" i="2"/>
  <c r="K5758" i="2"/>
  <c r="K5759" i="2"/>
  <c r="K5760" i="2"/>
  <c r="K5761" i="2"/>
  <c r="K5762" i="2"/>
  <c r="K5763" i="2"/>
  <c r="K5764" i="2"/>
  <c r="K5765" i="2"/>
  <c r="K5766" i="2"/>
  <c r="K5767" i="2"/>
  <c r="K5768" i="2"/>
  <c r="K5769" i="2"/>
  <c r="K5770" i="2"/>
  <c r="K5771" i="2"/>
  <c r="K5772" i="2"/>
  <c r="K5773" i="2"/>
  <c r="K5774" i="2"/>
  <c r="K5775" i="2"/>
  <c r="K5776" i="2"/>
  <c r="K5777" i="2"/>
  <c r="K5778" i="2"/>
  <c r="K5779" i="2"/>
  <c r="K5780" i="2"/>
  <c r="K5781" i="2"/>
  <c r="K5782" i="2"/>
  <c r="K5783" i="2"/>
  <c r="K5784" i="2"/>
  <c r="K5785" i="2"/>
  <c r="K5786" i="2"/>
  <c r="K5787" i="2"/>
  <c r="K5788" i="2"/>
  <c r="K5789" i="2"/>
  <c r="K5790" i="2"/>
  <c r="K5791" i="2"/>
  <c r="K5792" i="2"/>
  <c r="K5793" i="2"/>
  <c r="K5794" i="2"/>
  <c r="K5795" i="2"/>
  <c r="K5796" i="2"/>
  <c r="K5797" i="2"/>
  <c r="K5798" i="2"/>
  <c r="K5799" i="2"/>
  <c r="K5800" i="2"/>
  <c r="K5801" i="2"/>
  <c r="K5802" i="2"/>
  <c r="K5803" i="2"/>
  <c r="K5804" i="2"/>
  <c r="K5805" i="2"/>
  <c r="K5806" i="2"/>
  <c r="K5807" i="2"/>
  <c r="K5808" i="2"/>
  <c r="K5809" i="2"/>
  <c r="K5810" i="2"/>
  <c r="K5811" i="2"/>
  <c r="K5812" i="2"/>
  <c r="K5813" i="2"/>
  <c r="K5814" i="2"/>
  <c r="K5815" i="2"/>
  <c r="K5816" i="2"/>
  <c r="K5817" i="2"/>
  <c r="K5818" i="2"/>
  <c r="K5819" i="2"/>
  <c r="K5820" i="2"/>
  <c r="K5821" i="2"/>
  <c r="K5822" i="2"/>
  <c r="K5823" i="2"/>
  <c r="K5824" i="2"/>
  <c r="K5825" i="2"/>
  <c r="K5826" i="2"/>
  <c r="K5827" i="2"/>
  <c r="K5828" i="2"/>
  <c r="K5829" i="2"/>
  <c r="K5830" i="2"/>
  <c r="K5831" i="2"/>
  <c r="K5832" i="2"/>
  <c r="K5833" i="2"/>
  <c r="K5834" i="2"/>
  <c r="K5835" i="2"/>
  <c r="K5836" i="2"/>
  <c r="K5837" i="2"/>
  <c r="K5838" i="2"/>
  <c r="K5839" i="2"/>
  <c r="K5840" i="2"/>
  <c r="K5841" i="2"/>
  <c r="K5842" i="2"/>
  <c r="K5843" i="2"/>
  <c r="K5844" i="2"/>
  <c r="K5845" i="2"/>
  <c r="K5846" i="2"/>
  <c r="K5847" i="2"/>
  <c r="K5848" i="2"/>
  <c r="K5849" i="2"/>
  <c r="K5850" i="2"/>
  <c r="K5851" i="2"/>
  <c r="K5852" i="2"/>
  <c r="K5853" i="2"/>
  <c r="K5854" i="2"/>
  <c r="K5855" i="2"/>
  <c r="K5856" i="2"/>
  <c r="K5857" i="2"/>
  <c r="K5858" i="2"/>
  <c r="K5859" i="2"/>
  <c r="K5860" i="2"/>
  <c r="K5861" i="2"/>
  <c r="K5862" i="2"/>
  <c r="K5863" i="2"/>
  <c r="K5864" i="2"/>
  <c r="K5865" i="2"/>
  <c r="K5866" i="2"/>
  <c r="K5867" i="2"/>
  <c r="K5868" i="2"/>
  <c r="K5869" i="2"/>
  <c r="K5870" i="2"/>
  <c r="K5871" i="2"/>
  <c r="K5872" i="2"/>
  <c r="K5873" i="2"/>
  <c r="K5874" i="2"/>
  <c r="K5875" i="2"/>
  <c r="K5876" i="2"/>
  <c r="K5877" i="2"/>
  <c r="K5878" i="2"/>
  <c r="K5879" i="2"/>
  <c r="K5880" i="2"/>
  <c r="K5881" i="2"/>
  <c r="K5882" i="2"/>
  <c r="K5883" i="2"/>
  <c r="K5884" i="2"/>
  <c r="K5885" i="2"/>
  <c r="K5886" i="2"/>
  <c r="K5887" i="2"/>
  <c r="K5888" i="2"/>
  <c r="K5889" i="2"/>
  <c r="K5890" i="2"/>
  <c r="K5891" i="2"/>
  <c r="K5892" i="2"/>
  <c r="K5893" i="2"/>
  <c r="K5894" i="2"/>
  <c r="K5895" i="2"/>
  <c r="K5896" i="2"/>
  <c r="K5897" i="2"/>
  <c r="K5898" i="2"/>
  <c r="K5899" i="2"/>
  <c r="K5900" i="2"/>
  <c r="K5901" i="2"/>
  <c r="K5902" i="2"/>
  <c r="K5903" i="2"/>
  <c r="K5904" i="2"/>
  <c r="K5905" i="2"/>
  <c r="K5906" i="2"/>
  <c r="K5907" i="2"/>
  <c r="K5908" i="2"/>
  <c r="K5909" i="2"/>
  <c r="K5910" i="2"/>
  <c r="K5911" i="2"/>
  <c r="K5912" i="2"/>
  <c r="K5913" i="2"/>
  <c r="K5914" i="2"/>
  <c r="K5915" i="2"/>
  <c r="K5916" i="2"/>
  <c r="K5917" i="2"/>
  <c r="K5918" i="2"/>
  <c r="K5919" i="2"/>
  <c r="K5920" i="2"/>
  <c r="K5921" i="2"/>
  <c r="K5922" i="2"/>
  <c r="K5923" i="2"/>
  <c r="K5924" i="2"/>
  <c r="K5925" i="2"/>
  <c r="K5926" i="2"/>
  <c r="K5927" i="2"/>
  <c r="K5928" i="2"/>
  <c r="K5929" i="2"/>
  <c r="K5930" i="2"/>
  <c r="K5931" i="2"/>
  <c r="K5932" i="2"/>
  <c r="K5933" i="2"/>
  <c r="K5934" i="2"/>
  <c r="K5935" i="2"/>
  <c r="K5936" i="2"/>
  <c r="K5937" i="2"/>
  <c r="K5938" i="2"/>
  <c r="K5939" i="2"/>
  <c r="K5940" i="2"/>
  <c r="K5941" i="2"/>
  <c r="K5942" i="2"/>
  <c r="K5943" i="2"/>
  <c r="K5944" i="2"/>
  <c r="K5945" i="2"/>
  <c r="K5946" i="2"/>
  <c r="K5947" i="2"/>
  <c r="K5948" i="2"/>
  <c r="K5949" i="2"/>
  <c r="K5950" i="2"/>
  <c r="K5951" i="2"/>
  <c r="K5952" i="2"/>
  <c r="K5953" i="2"/>
  <c r="K5954" i="2"/>
  <c r="K5955" i="2"/>
  <c r="K5956" i="2"/>
  <c r="K5957" i="2"/>
  <c r="K5958" i="2"/>
  <c r="K5959" i="2"/>
  <c r="K5960" i="2"/>
  <c r="K5961" i="2"/>
  <c r="K5962" i="2"/>
  <c r="K5963" i="2"/>
  <c r="K5964" i="2"/>
  <c r="K5965" i="2"/>
  <c r="K5966" i="2"/>
  <c r="K5967" i="2"/>
  <c r="K5968" i="2"/>
  <c r="K5969" i="2"/>
  <c r="K5970" i="2"/>
  <c r="K5971" i="2"/>
  <c r="K5972" i="2"/>
  <c r="K5973" i="2"/>
  <c r="K5974" i="2"/>
  <c r="K5975" i="2"/>
  <c r="K5976" i="2"/>
  <c r="K5977" i="2"/>
  <c r="K5978" i="2"/>
  <c r="K5979" i="2"/>
  <c r="K5980" i="2"/>
  <c r="K5981" i="2"/>
  <c r="K5982" i="2"/>
  <c r="K5983" i="2"/>
  <c r="K5984" i="2"/>
  <c r="K5985" i="2"/>
  <c r="K5986" i="2"/>
  <c r="K5987" i="2"/>
  <c r="K5988" i="2"/>
  <c r="K5989" i="2"/>
  <c r="K5990" i="2"/>
  <c r="K5991" i="2"/>
  <c r="K5992" i="2"/>
  <c r="K5993" i="2"/>
  <c r="K5994" i="2"/>
  <c r="K5995" i="2"/>
  <c r="K5996" i="2"/>
  <c r="K5997" i="2"/>
  <c r="K5998" i="2"/>
  <c r="K5999" i="2"/>
  <c r="K6000" i="2"/>
  <c r="K6001" i="2"/>
  <c r="K6002" i="2"/>
  <c r="K6003" i="2"/>
  <c r="K6004" i="2"/>
  <c r="K6005" i="2"/>
  <c r="K6006" i="2"/>
  <c r="K6007" i="2"/>
  <c r="K6008" i="2"/>
  <c r="K6009" i="2"/>
  <c r="K6010" i="2"/>
  <c r="K6011" i="2"/>
  <c r="K6012" i="2"/>
  <c r="K6013" i="2"/>
  <c r="K6014" i="2"/>
  <c r="K6015" i="2"/>
  <c r="K6016" i="2"/>
  <c r="K6017" i="2"/>
  <c r="K6018" i="2"/>
  <c r="K6019" i="2"/>
  <c r="K6020" i="2"/>
  <c r="K6021" i="2"/>
  <c r="K6022" i="2"/>
  <c r="K6023" i="2"/>
  <c r="K6024" i="2"/>
  <c r="K6025" i="2"/>
  <c r="K6026" i="2"/>
  <c r="K6027" i="2"/>
  <c r="K6028" i="2"/>
  <c r="K6029" i="2"/>
  <c r="K6030" i="2"/>
  <c r="K6031" i="2"/>
  <c r="K6032" i="2"/>
  <c r="K6033" i="2"/>
  <c r="K6034" i="2"/>
  <c r="K6035" i="2"/>
  <c r="K6036" i="2"/>
  <c r="K6037" i="2"/>
  <c r="K6038" i="2"/>
  <c r="K6039" i="2"/>
  <c r="K6040" i="2"/>
  <c r="K6041" i="2"/>
  <c r="K6042" i="2"/>
  <c r="K6043" i="2"/>
  <c r="K6044" i="2"/>
  <c r="K6045" i="2"/>
  <c r="K6046" i="2"/>
  <c r="K6047" i="2"/>
  <c r="K6048" i="2"/>
  <c r="K6049" i="2"/>
  <c r="K6050" i="2"/>
  <c r="K6051" i="2"/>
  <c r="K6052" i="2"/>
  <c r="K6053" i="2"/>
  <c r="K6054" i="2"/>
  <c r="K6055" i="2"/>
  <c r="K6056" i="2"/>
  <c r="K6057" i="2"/>
  <c r="K6058" i="2"/>
  <c r="K6059" i="2"/>
  <c r="K6060" i="2"/>
  <c r="K6061" i="2"/>
  <c r="K6062" i="2"/>
  <c r="K6063" i="2"/>
  <c r="K6064" i="2"/>
  <c r="K6065" i="2"/>
  <c r="K6066" i="2"/>
  <c r="K6067" i="2"/>
  <c r="K6068" i="2"/>
  <c r="K6069" i="2"/>
  <c r="K6070" i="2"/>
  <c r="K6071" i="2"/>
  <c r="K6072" i="2"/>
  <c r="K6073" i="2"/>
  <c r="K6074" i="2"/>
  <c r="K6075" i="2"/>
  <c r="K6076" i="2"/>
  <c r="K6077" i="2"/>
  <c r="K6078" i="2"/>
  <c r="K6079" i="2"/>
  <c r="K6080" i="2"/>
  <c r="K6081" i="2"/>
  <c r="K6082" i="2"/>
  <c r="K6083" i="2"/>
  <c r="K6084" i="2"/>
  <c r="K6085" i="2"/>
  <c r="K6086" i="2"/>
  <c r="K6087" i="2"/>
  <c r="K6088" i="2"/>
  <c r="K6089" i="2"/>
  <c r="K6090" i="2"/>
  <c r="K6091" i="2"/>
  <c r="K6092" i="2"/>
  <c r="K6093" i="2"/>
  <c r="K6094" i="2"/>
  <c r="K6095" i="2"/>
  <c r="K6096" i="2"/>
  <c r="K6097" i="2"/>
  <c r="K6098" i="2"/>
  <c r="K6099" i="2"/>
  <c r="K6100" i="2"/>
  <c r="K6101" i="2"/>
  <c r="K6102" i="2"/>
  <c r="K6103" i="2"/>
  <c r="K6104" i="2"/>
  <c r="K6105" i="2"/>
  <c r="K6106" i="2"/>
  <c r="K6107" i="2"/>
  <c r="K6108" i="2"/>
  <c r="K6109" i="2"/>
  <c r="K6110" i="2"/>
  <c r="K6111" i="2"/>
  <c r="K6112" i="2"/>
  <c r="K6113" i="2"/>
  <c r="K6114" i="2"/>
  <c r="K6115" i="2"/>
  <c r="K6116" i="2"/>
  <c r="K6117" i="2"/>
  <c r="K6118" i="2"/>
  <c r="K6119" i="2"/>
  <c r="K6120" i="2"/>
  <c r="K6121" i="2"/>
  <c r="K6122" i="2"/>
  <c r="K6123" i="2"/>
  <c r="K6124" i="2"/>
  <c r="K6125" i="2"/>
  <c r="K6126" i="2"/>
  <c r="K6127" i="2"/>
  <c r="K6128" i="2"/>
  <c r="K6129" i="2"/>
  <c r="K6130" i="2"/>
  <c r="K6131" i="2"/>
  <c r="K6132" i="2"/>
  <c r="K6133" i="2"/>
  <c r="K6134" i="2"/>
  <c r="K6135" i="2"/>
  <c r="K6136" i="2"/>
  <c r="K6137" i="2"/>
  <c r="K6138" i="2"/>
  <c r="K6139" i="2"/>
  <c r="K6140" i="2"/>
  <c r="K6141" i="2"/>
  <c r="K6142" i="2"/>
  <c r="K6143" i="2"/>
  <c r="K6144" i="2"/>
  <c r="K6145" i="2"/>
  <c r="K6146" i="2"/>
  <c r="K6147" i="2"/>
  <c r="K6148" i="2"/>
  <c r="K6149" i="2"/>
  <c r="K6150" i="2"/>
  <c r="K6151" i="2"/>
  <c r="K6152" i="2"/>
  <c r="K6153" i="2"/>
  <c r="K6154" i="2"/>
  <c r="K6155" i="2"/>
  <c r="K6156" i="2"/>
  <c r="K6157" i="2"/>
  <c r="K6158" i="2"/>
  <c r="K6159" i="2"/>
  <c r="K6160" i="2"/>
  <c r="K6161" i="2"/>
  <c r="K6162" i="2"/>
  <c r="K6163" i="2"/>
  <c r="K6164" i="2"/>
  <c r="K6165" i="2"/>
  <c r="K6166" i="2"/>
  <c r="K6167" i="2"/>
  <c r="K6168" i="2"/>
  <c r="K6169" i="2"/>
  <c r="K6170" i="2"/>
  <c r="K6171" i="2"/>
  <c r="K6172" i="2"/>
  <c r="K6173" i="2"/>
  <c r="K6174" i="2"/>
  <c r="K6175" i="2"/>
  <c r="K6176" i="2"/>
  <c r="K6177" i="2"/>
  <c r="K6178" i="2"/>
  <c r="K6179" i="2"/>
  <c r="K6180" i="2"/>
  <c r="K6181" i="2"/>
  <c r="K6182" i="2"/>
  <c r="K6183" i="2"/>
  <c r="K6184" i="2"/>
  <c r="K6185" i="2"/>
  <c r="K6186" i="2"/>
  <c r="K6187" i="2"/>
  <c r="K6188" i="2"/>
  <c r="K6189" i="2"/>
  <c r="K6190" i="2"/>
  <c r="K6191" i="2"/>
  <c r="K6192" i="2"/>
  <c r="K6193" i="2"/>
  <c r="K6194" i="2"/>
  <c r="K6195" i="2"/>
  <c r="K6196" i="2"/>
  <c r="K6197" i="2"/>
  <c r="K6198" i="2"/>
  <c r="K6199" i="2"/>
  <c r="K6200" i="2"/>
  <c r="K6201" i="2"/>
  <c r="K6202" i="2"/>
  <c r="K6203" i="2"/>
  <c r="K6204" i="2"/>
  <c r="K6205" i="2"/>
  <c r="K6206" i="2"/>
  <c r="K6207" i="2"/>
  <c r="K6208" i="2"/>
  <c r="K6209" i="2"/>
  <c r="K6210" i="2"/>
  <c r="K6211" i="2"/>
  <c r="K6212" i="2"/>
  <c r="K6213" i="2"/>
  <c r="K6214" i="2"/>
  <c r="K6215" i="2"/>
  <c r="K6216" i="2"/>
  <c r="K6217" i="2"/>
  <c r="K6218" i="2"/>
  <c r="K6219" i="2"/>
  <c r="K6220" i="2"/>
  <c r="K6221" i="2"/>
  <c r="K6222" i="2"/>
  <c r="K6223" i="2"/>
  <c r="K6224" i="2"/>
  <c r="K6225" i="2"/>
  <c r="K6226" i="2"/>
  <c r="K6227" i="2"/>
  <c r="K6228" i="2"/>
  <c r="K6229" i="2"/>
  <c r="K6230" i="2"/>
  <c r="K6231" i="2"/>
  <c r="K6232" i="2"/>
  <c r="K6233" i="2"/>
  <c r="K6234" i="2"/>
  <c r="K6235" i="2"/>
  <c r="K6236" i="2"/>
  <c r="K6237" i="2"/>
  <c r="K6238" i="2"/>
  <c r="K6239" i="2"/>
  <c r="K6240" i="2"/>
  <c r="K6241" i="2"/>
  <c r="K6242" i="2"/>
  <c r="K6243" i="2"/>
  <c r="K6244" i="2"/>
  <c r="K6245" i="2"/>
  <c r="K6246" i="2"/>
  <c r="K6247" i="2"/>
  <c r="K6248" i="2"/>
  <c r="K6249" i="2"/>
  <c r="K6250" i="2"/>
  <c r="K6251" i="2"/>
  <c r="K6252" i="2"/>
  <c r="K6253" i="2"/>
  <c r="K6254" i="2"/>
  <c r="K6255" i="2"/>
  <c r="K6256" i="2"/>
  <c r="K6257" i="2"/>
  <c r="K6258" i="2"/>
  <c r="K6259" i="2"/>
  <c r="K6260" i="2"/>
  <c r="K6261" i="2"/>
  <c r="K6262" i="2"/>
  <c r="K6263" i="2"/>
  <c r="K6264" i="2"/>
  <c r="K6265" i="2"/>
  <c r="K6266" i="2"/>
  <c r="K6267" i="2"/>
  <c r="K6268" i="2"/>
  <c r="K6269" i="2"/>
  <c r="K6270" i="2"/>
  <c r="K6271" i="2"/>
  <c r="K6272" i="2"/>
  <c r="K6273" i="2"/>
  <c r="K6274" i="2"/>
  <c r="K6275" i="2"/>
  <c r="K6276" i="2"/>
  <c r="K6277" i="2"/>
  <c r="K6278" i="2"/>
  <c r="K6279" i="2"/>
  <c r="K6280" i="2"/>
  <c r="K6281" i="2"/>
  <c r="K6282" i="2"/>
  <c r="K6283" i="2"/>
  <c r="K6284" i="2"/>
  <c r="K6285" i="2"/>
  <c r="K6286" i="2"/>
  <c r="K6287" i="2"/>
  <c r="K6288" i="2"/>
  <c r="K6289" i="2"/>
  <c r="K6290" i="2"/>
  <c r="K6291" i="2"/>
  <c r="K6292" i="2"/>
  <c r="K6293" i="2"/>
  <c r="K6294" i="2"/>
  <c r="K6295" i="2"/>
  <c r="K6296" i="2"/>
  <c r="K6297" i="2"/>
  <c r="K6298" i="2"/>
  <c r="K6299" i="2"/>
  <c r="K6300" i="2"/>
  <c r="K6301" i="2"/>
  <c r="K6302" i="2"/>
  <c r="K6303" i="2"/>
  <c r="K6304" i="2"/>
  <c r="K6305" i="2"/>
  <c r="K6306" i="2"/>
  <c r="K6307" i="2"/>
  <c r="K6308" i="2"/>
  <c r="K6309" i="2"/>
  <c r="K6310" i="2"/>
  <c r="K6311" i="2"/>
  <c r="K6312" i="2"/>
  <c r="K6313" i="2"/>
  <c r="K6314" i="2"/>
  <c r="K6315" i="2"/>
  <c r="K6316" i="2"/>
  <c r="K6317" i="2"/>
  <c r="K6318" i="2"/>
  <c r="K6319" i="2"/>
  <c r="K6320" i="2"/>
  <c r="K6321" i="2"/>
  <c r="K6322" i="2"/>
  <c r="K6323" i="2"/>
  <c r="K6324" i="2"/>
  <c r="K6325" i="2"/>
  <c r="K6326" i="2"/>
  <c r="K6327" i="2"/>
  <c r="K6328" i="2"/>
  <c r="K6329" i="2"/>
  <c r="K6330" i="2"/>
  <c r="K6331" i="2"/>
  <c r="K6332" i="2"/>
  <c r="K6333" i="2"/>
  <c r="K6334" i="2"/>
  <c r="K6335" i="2"/>
  <c r="K6336" i="2"/>
  <c r="K6337" i="2"/>
  <c r="K6338" i="2"/>
  <c r="K6339" i="2"/>
  <c r="K6340" i="2"/>
  <c r="K6341" i="2"/>
  <c r="K6342" i="2"/>
  <c r="K6343" i="2"/>
  <c r="K6344" i="2"/>
  <c r="K6345" i="2"/>
  <c r="K6346" i="2"/>
  <c r="K6347" i="2"/>
  <c r="K6348" i="2"/>
  <c r="K6349" i="2"/>
  <c r="K6350" i="2"/>
  <c r="K6351" i="2"/>
  <c r="K6352" i="2"/>
  <c r="K6353" i="2"/>
  <c r="K6354" i="2"/>
  <c r="K6355" i="2"/>
  <c r="K6356" i="2"/>
  <c r="K6357" i="2"/>
  <c r="K6358" i="2"/>
  <c r="K6359" i="2"/>
  <c r="K6360" i="2"/>
  <c r="K6361" i="2"/>
  <c r="K6362" i="2"/>
  <c r="K6363" i="2"/>
  <c r="K6364" i="2"/>
  <c r="K6365" i="2"/>
  <c r="K6366" i="2"/>
  <c r="K6367" i="2"/>
  <c r="K6368" i="2"/>
  <c r="K6369" i="2"/>
  <c r="K6370" i="2"/>
  <c r="K6371" i="2"/>
  <c r="K6372" i="2"/>
  <c r="K6373" i="2"/>
  <c r="K6374" i="2"/>
  <c r="K6375" i="2"/>
  <c r="K6376" i="2"/>
  <c r="K6377" i="2"/>
  <c r="K6378" i="2"/>
  <c r="K6379" i="2"/>
  <c r="K6380" i="2"/>
  <c r="K6381" i="2"/>
  <c r="K6382" i="2"/>
  <c r="K6383" i="2"/>
  <c r="K6384" i="2"/>
  <c r="K6385" i="2"/>
  <c r="K6386" i="2"/>
  <c r="K6387" i="2"/>
  <c r="K6388" i="2"/>
  <c r="K6389" i="2"/>
  <c r="K6390" i="2"/>
  <c r="K6391" i="2"/>
  <c r="K6392" i="2"/>
  <c r="K6393" i="2"/>
  <c r="K6394" i="2"/>
  <c r="K6395" i="2"/>
  <c r="K6396" i="2"/>
  <c r="K6397" i="2"/>
  <c r="K6398" i="2"/>
  <c r="K6399" i="2"/>
  <c r="K6400" i="2"/>
  <c r="K6401" i="2"/>
  <c r="K6402" i="2"/>
  <c r="K6403" i="2"/>
  <c r="K6404" i="2"/>
  <c r="K6405" i="2"/>
  <c r="K6406" i="2"/>
  <c r="K6407" i="2"/>
  <c r="K6408" i="2"/>
  <c r="K6409" i="2"/>
  <c r="K6410" i="2"/>
  <c r="K6411" i="2"/>
  <c r="K6412" i="2"/>
  <c r="K6413" i="2"/>
  <c r="K6414" i="2"/>
  <c r="K6415" i="2"/>
  <c r="K6416" i="2"/>
  <c r="K6417" i="2"/>
  <c r="K6418" i="2"/>
  <c r="K6419" i="2"/>
  <c r="K6420" i="2"/>
  <c r="K6421" i="2"/>
  <c r="K6422" i="2"/>
  <c r="K6423" i="2"/>
  <c r="K6424" i="2"/>
  <c r="K6425" i="2"/>
  <c r="K6426" i="2"/>
  <c r="K6427" i="2"/>
  <c r="K6428" i="2"/>
  <c r="K6429" i="2"/>
  <c r="K6430" i="2"/>
  <c r="K6431" i="2"/>
  <c r="K6432" i="2"/>
  <c r="K6433" i="2"/>
  <c r="K6434" i="2"/>
  <c r="K6435" i="2"/>
  <c r="K6436" i="2"/>
  <c r="K6437" i="2"/>
  <c r="K6438" i="2"/>
  <c r="K6439" i="2"/>
  <c r="K6440" i="2"/>
  <c r="K6441" i="2"/>
  <c r="K6442" i="2"/>
  <c r="K6443" i="2"/>
  <c r="K6444" i="2"/>
  <c r="K6445" i="2"/>
  <c r="K6446" i="2"/>
  <c r="K6447" i="2"/>
  <c r="K6448" i="2"/>
  <c r="K6449" i="2"/>
  <c r="K6450" i="2"/>
  <c r="K6451" i="2"/>
  <c r="K6452" i="2"/>
  <c r="K6453" i="2"/>
  <c r="K6454" i="2"/>
  <c r="K6455" i="2"/>
  <c r="K6456" i="2"/>
  <c r="K6457" i="2"/>
  <c r="K6458" i="2"/>
  <c r="K6459" i="2"/>
  <c r="K6460" i="2"/>
  <c r="K6461" i="2"/>
  <c r="K6462" i="2"/>
  <c r="K6463" i="2"/>
  <c r="K6464" i="2"/>
  <c r="K6465" i="2"/>
  <c r="K6466" i="2"/>
  <c r="K6467" i="2"/>
  <c r="K6468" i="2"/>
  <c r="K6469" i="2"/>
  <c r="K6470" i="2"/>
  <c r="K6471" i="2"/>
  <c r="K6472" i="2"/>
  <c r="K6473" i="2"/>
  <c r="K6474" i="2"/>
  <c r="K6475" i="2"/>
  <c r="K6476" i="2"/>
  <c r="K6477" i="2"/>
  <c r="K6478" i="2"/>
  <c r="K6479" i="2"/>
  <c r="K6480" i="2"/>
  <c r="K6481" i="2"/>
  <c r="K6482" i="2"/>
  <c r="K6483" i="2"/>
  <c r="K6484" i="2"/>
  <c r="K6485" i="2"/>
  <c r="K6486" i="2"/>
  <c r="K6487" i="2"/>
  <c r="K6488" i="2"/>
  <c r="K6489" i="2"/>
  <c r="K6490" i="2"/>
  <c r="K6491" i="2"/>
  <c r="K6492" i="2"/>
  <c r="K6493" i="2"/>
  <c r="K6494" i="2"/>
  <c r="K6495" i="2"/>
  <c r="K6496" i="2"/>
  <c r="K6497" i="2"/>
  <c r="K6498" i="2"/>
  <c r="K6499" i="2"/>
  <c r="K6500" i="2"/>
  <c r="K6501" i="2"/>
  <c r="K6502" i="2"/>
  <c r="K6503" i="2"/>
  <c r="K6504" i="2"/>
  <c r="K6505" i="2"/>
  <c r="K6506" i="2"/>
  <c r="K6507" i="2"/>
  <c r="K6508" i="2"/>
  <c r="K6509" i="2"/>
  <c r="K6510" i="2"/>
  <c r="K6511" i="2"/>
  <c r="K6512" i="2"/>
  <c r="K6513" i="2"/>
  <c r="K6514" i="2"/>
  <c r="K6515" i="2"/>
  <c r="K6516" i="2"/>
  <c r="K6517" i="2"/>
  <c r="K6518" i="2"/>
  <c r="K6519" i="2"/>
  <c r="K6520" i="2"/>
  <c r="K6521" i="2"/>
  <c r="K6522" i="2"/>
  <c r="K6523" i="2"/>
  <c r="K6524" i="2"/>
  <c r="K6525" i="2"/>
  <c r="K6526" i="2"/>
  <c r="K6527" i="2"/>
  <c r="K6528" i="2"/>
  <c r="K6529" i="2"/>
  <c r="K6530" i="2"/>
  <c r="K6531" i="2"/>
  <c r="K6532" i="2"/>
  <c r="K6533" i="2"/>
  <c r="K6534" i="2"/>
  <c r="K6535" i="2"/>
  <c r="K6536" i="2"/>
  <c r="K6537" i="2"/>
  <c r="K6538" i="2"/>
  <c r="K6539" i="2"/>
  <c r="K6540" i="2"/>
  <c r="K6541" i="2"/>
  <c r="K6542" i="2"/>
  <c r="K6543" i="2"/>
  <c r="K6544" i="2"/>
  <c r="K6545" i="2"/>
  <c r="K6546" i="2"/>
  <c r="K6547" i="2"/>
  <c r="K6548" i="2"/>
  <c r="K6549" i="2"/>
  <c r="K6550" i="2"/>
  <c r="K6551" i="2"/>
  <c r="K6552" i="2"/>
  <c r="K6553" i="2"/>
  <c r="K6554" i="2"/>
  <c r="K6555" i="2"/>
  <c r="K6556" i="2"/>
  <c r="K6557" i="2"/>
  <c r="K6558" i="2"/>
  <c r="K6559" i="2"/>
  <c r="K6560" i="2"/>
  <c r="K6561" i="2"/>
  <c r="K6562" i="2"/>
  <c r="K6563" i="2"/>
  <c r="K6564" i="2"/>
  <c r="K6565" i="2"/>
  <c r="K6566" i="2"/>
  <c r="K6567" i="2"/>
  <c r="K6568" i="2"/>
  <c r="K6569" i="2"/>
  <c r="K6570" i="2"/>
  <c r="K6571" i="2"/>
  <c r="K6572" i="2"/>
  <c r="K6573" i="2"/>
  <c r="K6574" i="2"/>
  <c r="K6575" i="2"/>
  <c r="K6576" i="2"/>
  <c r="K6577" i="2"/>
  <c r="K6578" i="2"/>
  <c r="K6579" i="2"/>
  <c r="K6580" i="2"/>
  <c r="K6581" i="2"/>
  <c r="K6582" i="2"/>
  <c r="K6583" i="2"/>
  <c r="K6584" i="2"/>
  <c r="K6585" i="2"/>
  <c r="K6586" i="2"/>
  <c r="K6587" i="2"/>
  <c r="K6588" i="2"/>
  <c r="K6589" i="2"/>
  <c r="K6590" i="2"/>
  <c r="K6591" i="2"/>
  <c r="K6592" i="2"/>
  <c r="K6593" i="2"/>
  <c r="K6594" i="2"/>
  <c r="K6595" i="2"/>
  <c r="K6596" i="2"/>
  <c r="K6597" i="2"/>
  <c r="K6598" i="2"/>
  <c r="K6599" i="2"/>
  <c r="K6600" i="2"/>
  <c r="K6601" i="2"/>
  <c r="K6602" i="2"/>
  <c r="K6603" i="2"/>
  <c r="K6604" i="2"/>
  <c r="K6605" i="2"/>
  <c r="K6606" i="2"/>
  <c r="K6607" i="2"/>
  <c r="K6608" i="2"/>
  <c r="K6609" i="2"/>
  <c r="K6610" i="2"/>
  <c r="K6611" i="2"/>
  <c r="K6612" i="2"/>
  <c r="K6613" i="2"/>
  <c r="K6614" i="2"/>
  <c r="K6615" i="2"/>
  <c r="K6616" i="2"/>
  <c r="K6617" i="2"/>
  <c r="K6618" i="2"/>
  <c r="K6619" i="2"/>
  <c r="K6620" i="2"/>
  <c r="K6621" i="2"/>
  <c r="K6622" i="2"/>
  <c r="K6623" i="2"/>
  <c r="K6624" i="2"/>
  <c r="K6625" i="2"/>
  <c r="K6626" i="2"/>
  <c r="K6627" i="2"/>
  <c r="K6628" i="2"/>
  <c r="K6629" i="2"/>
  <c r="K6630" i="2"/>
  <c r="K6631" i="2"/>
  <c r="K6632" i="2"/>
  <c r="K6633" i="2"/>
  <c r="K6634" i="2"/>
  <c r="K6635" i="2"/>
  <c r="K6636" i="2"/>
  <c r="K6637" i="2"/>
  <c r="K6638" i="2"/>
  <c r="K6639" i="2"/>
  <c r="K6640" i="2"/>
  <c r="K6641" i="2"/>
  <c r="K6642" i="2"/>
  <c r="K6643" i="2"/>
  <c r="K6644" i="2"/>
  <c r="K6645" i="2"/>
  <c r="K6646" i="2"/>
  <c r="K6647" i="2"/>
  <c r="K6648" i="2"/>
  <c r="K6649" i="2"/>
  <c r="K6650" i="2"/>
  <c r="K6651" i="2"/>
  <c r="K6652" i="2"/>
  <c r="K6653" i="2"/>
  <c r="K6654" i="2"/>
  <c r="K6655" i="2"/>
  <c r="K6656" i="2"/>
  <c r="K6657" i="2"/>
  <c r="K6658" i="2"/>
  <c r="K6659" i="2"/>
  <c r="K6660" i="2"/>
  <c r="K6661" i="2"/>
  <c r="K6662" i="2"/>
  <c r="K6663" i="2"/>
  <c r="K6664" i="2"/>
  <c r="K6665" i="2"/>
  <c r="K6666" i="2"/>
  <c r="K6667" i="2"/>
  <c r="K6668" i="2"/>
  <c r="K6669" i="2"/>
  <c r="K6670" i="2"/>
  <c r="K6671" i="2"/>
  <c r="K6672" i="2"/>
  <c r="K6673" i="2"/>
  <c r="K6674" i="2"/>
  <c r="K6675" i="2"/>
  <c r="K6676" i="2"/>
  <c r="K6677" i="2"/>
  <c r="K6678" i="2"/>
  <c r="K6679" i="2"/>
  <c r="K6680" i="2"/>
  <c r="K6681" i="2"/>
  <c r="K6682" i="2"/>
  <c r="K6683" i="2"/>
  <c r="K6684" i="2"/>
  <c r="K6685" i="2"/>
  <c r="K6686" i="2"/>
  <c r="K6687" i="2"/>
  <c r="K6688" i="2"/>
  <c r="K6689" i="2"/>
  <c r="K6690" i="2"/>
  <c r="K6691" i="2"/>
  <c r="K6692" i="2"/>
  <c r="K6693" i="2"/>
  <c r="K6694" i="2"/>
  <c r="K6695" i="2"/>
  <c r="K6696" i="2"/>
  <c r="K6697" i="2"/>
  <c r="K6698" i="2"/>
  <c r="K6699" i="2"/>
  <c r="K6700" i="2"/>
  <c r="K6701" i="2"/>
  <c r="K6702" i="2"/>
  <c r="K6703" i="2"/>
  <c r="K6704" i="2"/>
  <c r="K6705" i="2"/>
  <c r="K6706" i="2"/>
  <c r="K6707" i="2"/>
  <c r="K6708" i="2"/>
  <c r="K6709" i="2"/>
  <c r="K6710" i="2"/>
  <c r="K6711" i="2"/>
  <c r="K6712" i="2"/>
  <c r="K6713" i="2"/>
  <c r="K6714" i="2"/>
  <c r="K6715" i="2"/>
  <c r="K6716" i="2"/>
  <c r="K6717" i="2"/>
  <c r="K6718" i="2"/>
  <c r="K6719" i="2"/>
  <c r="K6720" i="2"/>
  <c r="K6721" i="2"/>
  <c r="K6722" i="2"/>
  <c r="K6723" i="2"/>
  <c r="K6724" i="2"/>
  <c r="K6725" i="2"/>
  <c r="K6726" i="2"/>
  <c r="K6727" i="2"/>
  <c r="K6728" i="2"/>
  <c r="K6729" i="2"/>
  <c r="K6730" i="2"/>
  <c r="K6731" i="2"/>
  <c r="K6732" i="2"/>
  <c r="K6733" i="2"/>
  <c r="K6734" i="2"/>
  <c r="K6735" i="2"/>
  <c r="K6736" i="2"/>
  <c r="K6737" i="2"/>
  <c r="K6738" i="2"/>
  <c r="K6739" i="2"/>
  <c r="K6740" i="2"/>
  <c r="K6741" i="2"/>
  <c r="K6742" i="2"/>
  <c r="K6743" i="2"/>
  <c r="K6744" i="2"/>
  <c r="K6745" i="2"/>
  <c r="K6746" i="2"/>
  <c r="K6747" i="2"/>
  <c r="K6748" i="2"/>
  <c r="K6749" i="2"/>
  <c r="K6750" i="2"/>
  <c r="K6751" i="2"/>
  <c r="K6752" i="2"/>
  <c r="K6753" i="2"/>
  <c r="K6754" i="2"/>
  <c r="K6755" i="2"/>
  <c r="K6756" i="2"/>
  <c r="K6757" i="2"/>
  <c r="K6758" i="2"/>
  <c r="K6759" i="2"/>
  <c r="K6760" i="2"/>
  <c r="K6761" i="2"/>
  <c r="K6762" i="2"/>
  <c r="K6763" i="2"/>
  <c r="K6764" i="2"/>
  <c r="K6765" i="2"/>
  <c r="K6766" i="2"/>
  <c r="K6767" i="2"/>
  <c r="K6768" i="2"/>
  <c r="K6769" i="2"/>
  <c r="K6770" i="2"/>
  <c r="K6771" i="2"/>
  <c r="K6772" i="2"/>
  <c r="K6773" i="2"/>
  <c r="K6774" i="2"/>
  <c r="K6775" i="2"/>
  <c r="K6776" i="2"/>
  <c r="K6777" i="2"/>
  <c r="K6778" i="2"/>
  <c r="K6779" i="2"/>
  <c r="K6780" i="2"/>
  <c r="K6781" i="2"/>
  <c r="K6782" i="2"/>
  <c r="K6783" i="2"/>
  <c r="K6784" i="2"/>
  <c r="K6785" i="2"/>
  <c r="K6786" i="2"/>
  <c r="K6787" i="2"/>
  <c r="K6788" i="2"/>
  <c r="K6789" i="2"/>
  <c r="K6790" i="2"/>
  <c r="K6791" i="2"/>
  <c r="K6792" i="2"/>
  <c r="K6793" i="2"/>
  <c r="K6794" i="2"/>
  <c r="K6795" i="2"/>
  <c r="K6796" i="2"/>
  <c r="K6797" i="2"/>
  <c r="K6798" i="2"/>
  <c r="K6799" i="2"/>
  <c r="K6800" i="2"/>
  <c r="K6801" i="2"/>
  <c r="K6802" i="2"/>
  <c r="K6803" i="2"/>
  <c r="K6804" i="2"/>
  <c r="K6805" i="2"/>
  <c r="K6806" i="2"/>
  <c r="K6807" i="2"/>
  <c r="K6808" i="2"/>
  <c r="K6809" i="2"/>
  <c r="K6810" i="2"/>
  <c r="K6811" i="2"/>
  <c r="K6812" i="2"/>
  <c r="K6813" i="2"/>
  <c r="K6814" i="2"/>
  <c r="K6815" i="2"/>
  <c r="K6816" i="2"/>
  <c r="K6817" i="2"/>
  <c r="K6818" i="2"/>
  <c r="K6819" i="2"/>
  <c r="K6820" i="2"/>
  <c r="K6821" i="2"/>
  <c r="K6822" i="2"/>
  <c r="K6823" i="2"/>
  <c r="K6824" i="2"/>
  <c r="K6825" i="2"/>
  <c r="K6826" i="2"/>
  <c r="K6827" i="2"/>
  <c r="K6828" i="2"/>
  <c r="K6829" i="2"/>
  <c r="K6830" i="2"/>
  <c r="K6831" i="2"/>
  <c r="K6832" i="2"/>
  <c r="K6833" i="2"/>
  <c r="K6834" i="2"/>
  <c r="K6835" i="2"/>
  <c r="K6836" i="2"/>
  <c r="K6837" i="2"/>
  <c r="K6838" i="2"/>
  <c r="K6839" i="2"/>
  <c r="K6840" i="2"/>
  <c r="K6841" i="2"/>
  <c r="K6842" i="2"/>
  <c r="K6843" i="2"/>
  <c r="K6844" i="2"/>
  <c r="K6845" i="2"/>
  <c r="K6846" i="2"/>
  <c r="K6847" i="2"/>
  <c r="K6848" i="2"/>
  <c r="K6849" i="2"/>
  <c r="K6850" i="2"/>
  <c r="K6851" i="2"/>
  <c r="K6852" i="2"/>
  <c r="K6853" i="2"/>
  <c r="K6854" i="2"/>
  <c r="K6855" i="2"/>
  <c r="K6856" i="2"/>
  <c r="K6857" i="2"/>
  <c r="K6858" i="2"/>
  <c r="K6859" i="2"/>
  <c r="K6860" i="2"/>
  <c r="K6861" i="2"/>
  <c r="K6862" i="2"/>
  <c r="K6863" i="2"/>
  <c r="K6864" i="2"/>
  <c r="K6865" i="2"/>
  <c r="K6866" i="2"/>
  <c r="K6867" i="2"/>
  <c r="K6868" i="2"/>
  <c r="K6869" i="2"/>
  <c r="K6870" i="2"/>
  <c r="K6871" i="2"/>
  <c r="K6872" i="2"/>
  <c r="K6873" i="2"/>
  <c r="K6874" i="2"/>
  <c r="K6875" i="2"/>
  <c r="K6876" i="2"/>
  <c r="K6877" i="2"/>
  <c r="K6878" i="2"/>
  <c r="K6879" i="2"/>
  <c r="K6880" i="2"/>
  <c r="K6881" i="2"/>
  <c r="K6882" i="2"/>
  <c r="K6883" i="2"/>
  <c r="K6884" i="2"/>
  <c r="K6885" i="2"/>
  <c r="K6886" i="2"/>
  <c r="K6887" i="2"/>
  <c r="K6888" i="2"/>
  <c r="K6889" i="2"/>
  <c r="K6890" i="2"/>
  <c r="K6891" i="2"/>
  <c r="K6892" i="2"/>
  <c r="K6893" i="2"/>
  <c r="K6894" i="2"/>
  <c r="K6895" i="2"/>
  <c r="K6896" i="2"/>
  <c r="K6897" i="2"/>
  <c r="K6898" i="2"/>
  <c r="K6899" i="2"/>
  <c r="K6900" i="2"/>
  <c r="K6901" i="2"/>
  <c r="K6902" i="2"/>
  <c r="K6903" i="2"/>
  <c r="K6904" i="2"/>
  <c r="K6905" i="2"/>
  <c r="K6906" i="2"/>
  <c r="K6907" i="2"/>
  <c r="K6908" i="2"/>
  <c r="K6909" i="2"/>
  <c r="K6910" i="2"/>
  <c r="K6911" i="2"/>
  <c r="K6912" i="2"/>
  <c r="K6913" i="2"/>
  <c r="K6914" i="2"/>
  <c r="K6915" i="2"/>
  <c r="K6916" i="2"/>
  <c r="K6917" i="2"/>
  <c r="K6918" i="2"/>
  <c r="K6919" i="2"/>
  <c r="K6920" i="2"/>
  <c r="K6921" i="2"/>
  <c r="K6922" i="2"/>
  <c r="K6923" i="2"/>
  <c r="K6924" i="2"/>
  <c r="K6925" i="2"/>
  <c r="K6926" i="2"/>
  <c r="K6927" i="2"/>
  <c r="K6928" i="2"/>
  <c r="K6929" i="2"/>
  <c r="K6930" i="2"/>
  <c r="K6931" i="2"/>
  <c r="K6932" i="2"/>
  <c r="K6933" i="2"/>
  <c r="K6934" i="2"/>
  <c r="K6935" i="2"/>
  <c r="K6936" i="2"/>
  <c r="K6937" i="2"/>
  <c r="K6938" i="2"/>
  <c r="K6939" i="2"/>
  <c r="K6940" i="2"/>
  <c r="K6941" i="2"/>
  <c r="K6942" i="2"/>
  <c r="K6943" i="2"/>
  <c r="K6944" i="2"/>
  <c r="K6945" i="2"/>
  <c r="K6946" i="2"/>
  <c r="K6947" i="2"/>
  <c r="K6948" i="2"/>
  <c r="K6949" i="2"/>
  <c r="K6950" i="2"/>
  <c r="K6951" i="2"/>
  <c r="K6952" i="2"/>
  <c r="K6953" i="2"/>
  <c r="K6954" i="2"/>
  <c r="K6955" i="2"/>
  <c r="K6956" i="2"/>
  <c r="K6957" i="2"/>
  <c r="K6958" i="2"/>
  <c r="K6959" i="2"/>
  <c r="K6960" i="2"/>
  <c r="K6961" i="2"/>
  <c r="K6962" i="2"/>
  <c r="K6963" i="2"/>
  <c r="K6964" i="2"/>
  <c r="K6965" i="2"/>
  <c r="K6966" i="2"/>
  <c r="K6967" i="2"/>
  <c r="K6968" i="2"/>
  <c r="K6969" i="2"/>
  <c r="K6970" i="2"/>
  <c r="K6971" i="2"/>
  <c r="K6972" i="2"/>
  <c r="K6973" i="2"/>
  <c r="K6974" i="2"/>
  <c r="K6975" i="2"/>
  <c r="K6976" i="2"/>
  <c r="K6977" i="2"/>
  <c r="K6978" i="2"/>
  <c r="K6979" i="2"/>
  <c r="K6980" i="2"/>
  <c r="K6981" i="2"/>
  <c r="K6982" i="2"/>
  <c r="K6983" i="2"/>
  <c r="K6984" i="2"/>
  <c r="K6985" i="2"/>
  <c r="K6986" i="2"/>
  <c r="K6987" i="2"/>
  <c r="K6988" i="2"/>
  <c r="K6989" i="2"/>
  <c r="K6990" i="2"/>
  <c r="K6991" i="2"/>
  <c r="K6992" i="2"/>
  <c r="K6993" i="2"/>
  <c r="K6994" i="2"/>
  <c r="K6995" i="2"/>
  <c r="K6996" i="2"/>
  <c r="K6997" i="2"/>
  <c r="K6998" i="2"/>
  <c r="K6999" i="2"/>
  <c r="K7000" i="2"/>
  <c r="K7001" i="2"/>
  <c r="K7002" i="2"/>
  <c r="K7003" i="2"/>
  <c r="K7004" i="2"/>
  <c r="K7005" i="2"/>
  <c r="K7006" i="2"/>
  <c r="K7007" i="2"/>
  <c r="K7008" i="2"/>
  <c r="K7009" i="2"/>
  <c r="K7010" i="2"/>
  <c r="K7011" i="2"/>
  <c r="K7012" i="2"/>
  <c r="K7013" i="2"/>
  <c r="K7014" i="2"/>
  <c r="K7015" i="2"/>
  <c r="K7016" i="2"/>
  <c r="K7017" i="2"/>
  <c r="K7018" i="2"/>
  <c r="K7019" i="2"/>
  <c r="K7020" i="2"/>
  <c r="K7021" i="2"/>
  <c r="K7022" i="2"/>
  <c r="K7023" i="2"/>
  <c r="K7024" i="2"/>
  <c r="K7025" i="2"/>
  <c r="K7026" i="2"/>
  <c r="K7027" i="2"/>
  <c r="K7028" i="2"/>
  <c r="K7029" i="2"/>
  <c r="K7030" i="2"/>
  <c r="K7031" i="2"/>
  <c r="K7032" i="2"/>
  <c r="K7033" i="2"/>
  <c r="K7034" i="2"/>
  <c r="K7035" i="2"/>
  <c r="K7036" i="2"/>
  <c r="K7037" i="2"/>
  <c r="K7038" i="2"/>
  <c r="K7039" i="2"/>
  <c r="K7040" i="2"/>
  <c r="K7041" i="2"/>
  <c r="K7042" i="2"/>
  <c r="K7043" i="2"/>
  <c r="K7044" i="2"/>
  <c r="K7045" i="2"/>
  <c r="K7046" i="2"/>
  <c r="K7047" i="2"/>
  <c r="K7048" i="2"/>
  <c r="K7049" i="2"/>
  <c r="K7050" i="2"/>
  <c r="K7051" i="2"/>
  <c r="K7052" i="2"/>
  <c r="K7053" i="2"/>
  <c r="K7054" i="2"/>
  <c r="K7055" i="2"/>
  <c r="K7056" i="2"/>
  <c r="K7057" i="2"/>
  <c r="K7058" i="2"/>
  <c r="K7059" i="2"/>
  <c r="K7060" i="2"/>
  <c r="K7061" i="2"/>
  <c r="K7062" i="2"/>
  <c r="K7063" i="2"/>
  <c r="K7064" i="2"/>
  <c r="K7065" i="2"/>
  <c r="K7066" i="2"/>
  <c r="K7067" i="2"/>
  <c r="K7068" i="2"/>
  <c r="K7069" i="2"/>
  <c r="K7070" i="2"/>
  <c r="K7071" i="2"/>
  <c r="K7072" i="2"/>
  <c r="K7073" i="2"/>
  <c r="K7074" i="2"/>
  <c r="K7075" i="2"/>
  <c r="K7076" i="2"/>
  <c r="K7077" i="2"/>
  <c r="K7078" i="2"/>
  <c r="K7079" i="2"/>
  <c r="K7080" i="2"/>
  <c r="K7081" i="2"/>
  <c r="K7082" i="2"/>
  <c r="K7083" i="2"/>
  <c r="K7084" i="2"/>
  <c r="K7085" i="2"/>
  <c r="K7086" i="2"/>
  <c r="K7087" i="2"/>
  <c r="K7088" i="2"/>
  <c r="K7089" i="2"/>
  <c r="K7090" i="2"/>
  <c r="K7091" i="2"/>
  <c r="K7092" i="2"/>
  <c r="K7093" i="2"/>
  <c r="K7094" i="2"/>
  <c r="K7095" i="2"/>
  <c r="K7096" i="2"/>
  <c r="K7097" i="2"/>
  <c r="K7098" i="2"/>
  <c r="K7099" i="2"/>
  <c r="K7100" i="2"/>
  <c r="K7101" i="2"/>
  <c r="K7102" i="2"/>
  <c r="K7103" i="2"/>
  <c r="K7104" i="2"/>
  <c r="K7105" i="2"/>
  <c r="K7106" i="2"/>
  <c r="K7107" i="2"/>
  <c r="K7108" i="2"/>
  <c r="K7109" i="2"/>
  <c r="K7110" i="2"/>
  <c r="K7111" i="2"/>
  <c r="K7112" i="2"/>
  <c r="K7113" i="2"/>
  <c r="K7114" i="2"/>
  <c r="K7115" i="2"/>
  <c r="K7116" i="2"/>
  <c r="K7117" i="2"/>
  <c r="K7118" i="2"/>
  <c r="K7119" i="2"/>
  <c r="K7120" i="2"/>
  <c r="K7121" i="2"/>
  <c r="K7122" i="2"/>
  <c r="K7123" i="2"/>
  <c r="K7124" i="2"/>
  <c r="K7125" i="2"/>
  <c r="K7126" i="2"/>
  <c r="K7127" i="2"/>
  <c r="K7128" i="2"/>
  <c r="K7129" i="2"/>
  <c r="K7130" i="2"/>
  <c r="K7131" i="2"/>
  <c r="K7132" i="2"/>
  <c r="K7133" i="2"/>
  <c r="K7134" i="2"/>
  <c r="K7135" i="2"/>
  <c r="K7136" i="2"/>
  <c r="K7137" i="2"/>
  <c r="K7138" i="2"/>
  <c r="K7139" i="2"/>
  <c r="K7140" i="2"/>
  <c r="K7141" i="2"/>
  <c r="K7142" i="2"/>
  <c r="K7143" i="2"/>
  <c r="K7144" i="2"/>
  <c r="K7145" i="2"/>
  <c r="K7146" i="2"/>
  <c r="K7147" i="2"/>
  <c r="K7148" i="2"/>
  <c r="K7149" i="2"/>
  <c r="K7150" i="2"/>
  <c r="K7151" i="2"/>
  <c r="K7152" i="2"/>
  <c r="K7153" i="2"/>
  <c r="K7154" i="2"/>
  <c r="K7155" i="2"/>
  <c r="K7156" i="2"/>
  <c r="K7157" i="2"/>
  <c r="K7158" i="2"/>
  <c r="K7159" i="2"/>
  <c r="K7160" i="2"/>
  <c r="K7161" i="2"/>
  <c r="K7162" i="2"/>
  <c r="K7163" i="2"/>
  <c r="K7164" i="2"/>
  <c r="K7165" i="2"/>
  <c r="K7166" i="2"/>
  <c r="K7167" i="2"/>
  <c r="K7168" i="2"/>
  <c r="K7169" i="2"/>
  <c r="K7170" i="2"/>
  <c r="K7171" i="2"/>
  <c r="K7172" i="2"/>
  <c r="K7173" i="2"/>
  <c r="K7174" i="2"/>
  <c r="K7175" i="2"/>
  <c r="K7176" i="2"/>
  <c r="K7177" i="2"/>
  <c r="K7178" i="2"/>
  <c r="K7179" i="2"/>
  <c r="K7180" i="2"/>
  <c r="K7181" i="2"/>
  <c r="K7182" i="2"/>
  <c r="K7183" i="2"/>
  <c r="K7184" i="2"/>
  <c r="K7185" i="2"/>
  <c r="K7186" i="2"/>
  <c r="K7187" i="2"/>
  <c r="K7188" i="2"/>
  <c r="K7189" i="2"/>
  <c r="K7190" i="2"/>
  <c r="K7191" i="2"/>
  <c r="K7192" i="2"/>
  <c r="K7193" i="2"/>
  <c r="K7194" i="2"/>
  <c r="K7195" i="2"/>
  <c r="K7196" i="2"/>
  <c r="K7197" i="2"/>
  <c r="K7198" i="2"/>
  <c r="K7199" i="2"/>
  <c r="K7200" i="2"/>
  <c r="K7201" i="2"/>
  <c r="K7202" i="2"/>
  <c r="K7203" i="2"/>
  <c r="K7204" i="2"/>
  <c r="K7205" i="2"/>
  <c r="K7206" i="2"/>
  <c r="K7207" i="2"/>
  <c r="K7208" i="2"/>
  <c r="K7209" i="2"/>
  <c r="K7210" i="2"/>
  <c r="K7211" i="2"/>
  <c r="K7212" i="2"/>
  <c r="K7213" i="2"/>
  <c r="K7214" i="2"/>
  <c r="K7215" i="2"/>
  <c r="K7216" i="2"/>
  <c r="K7217" i="2"/>
  <c r="K7218" i="2"/>
  <c r="K7219" i="2"/>
  <c r="K7220" i="2"/>
  <c r="K7221" i="2"/>
  <c r="K7222" i="2"/>
  <c r="K7223" i="2"/>
  <c r="K7224" i="2"/>
  <c r="K7225" i="2"/>
  <c r="K7226" i="2"/>
  <c r="K7227" i="2"/>
  <c r="K7228" i="2"/>
  <c r="K7229" i="2"/>
  <c r="K7230" i="2"/>
  <c r="K7231" i="2"/>
  <c r="K7232" i="2"/>
  <c r="K7233" i="2"/>
  <c r="K7234" i="2"/>
  <c r="K7235" i="2"/>
  <c r="K7236" i="2"/>
  <c r="K7237" i="2"/>
  <c r="K7238" i="2"/>
  <c r="K7239" i="2"/>
  <c r="K7240" i="2"/>
  <c r="K7241" i="2"/>
  <c r="K7242" i="2"/>
  <c r="K7243" i="2"/>
  <c r="K7244" i="2"/>
  <c r="K7245" i="2"/>
  <c r="K7246" i="2"/>
  <c r="K7247" i="2"/>
  <c r="K7248" i="2"/>
  <c r="K7249" i="2"/>
  <c r="K7250" i="2"/>
  <c r="K7251" i="2"/>
  <c r="K7252" i="2"/>
  <c r="K7253" i="2"/>
  <c r="K7254" i="2"/>
  <c r="K7255" i="2"/>
  <c r="K7256" i="2"/>
  <c r="K7257" i="2"/>
  <c r="K7258" i="2"/>
  <c r="K7259" i="2"/>
  <c r="K7260" i="2"/>
  <c r="K7261" i="2"/>
  <c r="K7262" i="2"/>
  <c r="K7263" i="2"/>
  <c r="K7264" i="2"/>
  <c r="K7265" i="2"/>
  <c r="K7266" i="2"/>
  <c r="K7267" i="2"/>
  <c r="K7268" i="2"/>
  <c r="K7269" i="2"/>
  <c r="K7270" i="2"/>
  <c r="K7271" i="2"/>
  <c r="K7272" i="2"/>
  <c r="K7273" i="2"/>
  <c r="K7274" i="2"/>
  <c r="K7275" i="2"/>
  <c r="K7276" i="2"/>
  <c r="K7277" i="2"/>
  <c r="K7278" i="2"/>
  <c r="K7279" i="2"/>
  <c r="K7280" i="2"/>
  <c r="K7281" i="2"/>
  <c r="K7282" i="2"/>
  <c r="K7283" i="2"/>
  <c r="K7284" i="2"/>
  <c r="K7285" i="2"/>
  <c r="K7286" i="2"/>
  <c r="K7287" i="2"/>
  <c r="K7288" i="2"/>
  <c r="K7289" i="2"/>
  <c r="K7290" i="2"/>
  <c r="K7291" i="2"/>
  <c r="K7292" i="2"/>
  <c r="K7293" i="2"/>
  <c r="K7294" i="2"/>
  <c r="K7295" i="2"/>
  <c r="K7296" i="2"/>
  <c r="K7297" i="2"/>
  <c r="K7298" i="2"/>
  <c r="K7299" i="2"/>
  <c r="K7300" i="2"/>
  <c r="K7301" i="2"/>
  <c r="K7302" i="2"/>
  <c r="K7303" i="2"/>
  <c r="K7304" i="2"/>
  <c r="K7305" i="2"/>
  <c r="K7306" i="2"/>
  <c r="K7307" i="2"/>
  <c r="K7308" i="2"/>
  <c r="K7309" i="2"/>
  <c r="K7310" i="2"/>
  <c r="K7311" i="2"/>
  <c r="K7312" i="2"/>
  <c r="K7313" i="2"/>
  <c r="K7314" i="2"/>
  <c r="K7315" i="2"/>
  <c r="K7316" i="2"/>
  <c r="K7317" i="2"/>
  <c r="K7318" i="2"/>
  <c r="K7319" i="2"/>
  <c r="K7320" i="2"/>
  <c r="K7321" i="2"/>
  <c r="K7322" i="2"/>
  <c r="K7323" i="2"/>
  <c r="K7324" i="2"/>
  <c r="K7325" i="2"/>
  <c r="K7326" i="2"/>
  <c r="K7327" i="2"/>
  <c r="K7328" i="2"/>
  <c r="K7329" i="2"/>
  <c r="K7330" i="2"/>
  <c r="K7331" i="2"/>
  <c r="K7332" i="2"/>
  <c r="K7333" i="2"/>
  <c r="K7334" i="2"/>
  <c r="K7335" i="2"/>
  <c r="K7336" i="2"/>
  <c r="K7337" i="2"/>
  <c r="K7338" i="2"/>
  <c r="K7339" i="2"/>
  <c r="K7340" i="2"/>
  <c r="K7341" i="2"/>
  <c r="K7342" i="2"/>
  <c r="K7343" i="2"/>
  <c r="K7344" i="2"/>
  <c r="K7345" i="2"/>
  <c r="K7346" i="2"/>
  <c r="K7347" i="2"/>
  <c r="K7348" i="2"/>
  <c r="K7349" i="2"/>
  <c r="K7350" i="2"/>
  <c r="K7351" i="2"/>
  <c r="K7352" i="2"/>
  <c r="K7353" i="2"/>
  <c r="K7354" i="2"/>
  <c r="K7355" i="2"/>
  <c r="K7356" i="2"/>
  <c r="K7357" i="2"/>
  <c r="K7358" i="2"/>
  <c r="K7359" i="2"/>
  <c r="K7360" i="2"/>
  <c r="K7361" i="2"/>
  <c r="K7362" i="2"/>
  <c r="K7363" i="2"/>
  <c r="K7364" i="2"/>
  <c r="K7365" i="2"/>
  <c r="K7366" i="2"/>
  <c r="K7367" i="2"/>
  <c r="K7368" i="2"/>
  <c r="K7369" i="2"/>
  <c r="K7370" i="2"/>
  <c r="K7371" i="2"/>
  <c r="K7372" i="2"/>
  <c r="K7373" i="2"/>
  <c r="K7374" i="2"/>
  <c r="K7375" i="2"/>
  <c r="K7376" i="2"/>
  <c r="K7377" i="2"/>
  <c r="K7378" i="2"/>
  <c r="K7379" i="2"/>
  <c r="K7380" i="2"/>
  <c r="K7381" i="2"/>
  <c r="K7382" i="2"/>
  <c r="K7383" i="2"/>
  <c r="K7384" i="2"/>
  <c r="K7385" i="2"/>
  <c r="K7386" i="2"/>
  <c r="K7387" i="2"/>
  <c r="K7388" i="2"/>
  <c r="K7389" i="2"/>
  <c r="K7390" i="2"/>
  <c r="K7391" i="2"/>
  <c r="K7392" i="2"/>
  <c r="K7393" i="2"/>
  <c r="K7394" i="2"/>
  <c r="K7395" i="2"/>
  <c r="K7396" i="2"/>
  <c r="K7397" i="2"/>
  <c r="K7398" i="2"/>
  <c r="K7399" i="2"/>
  <c r="K7400" i="2"/>
  <c r="K7401" i="2"/>
  <c r="K7402" i="2"/>
  <c r="K7403" i="2"/>
  <c r="K7404" i="2"/>
  <c r="K7405" i="2"/>
  <c r="K7406" i="2"/>
  <c r="K7407" i="2"/>
  <c r="K7408" i="2"/>
  <c r="K7409" i="2"/>
  <c r="K7410" i="2"/>
  <c r="K7411" i="2"/>
  <c r="K7412" i="2"/>
  <c r="K7413" i="2"/>
  <c r="K7414" i="2"/>
  <c r="K7415" i="2"/>
  <c r="K7416" i="2"/>
  <c r="K7417" i="2"/>
  <c r="K7418" i="2"/>
  <c r="K7419" i="2"/>
  <c r="K7420" i="2"/>
  <c r="K7421" i="2"/>
  <c r="K7422" i="2"/>
  <c r="K7423" i="2"/>
  <c r="K7424" i="2"/>
  <c r="K7425" i="2"/>
  <c r="K7426" i="2"/>
  <c r="K7427" i="2"/>
  <c r="K7428" i="2"/>
  <c r="K7429" i="2"/>
  <c r="K7430" i="2"/>
  <c r="K7431" i="2"/>
  <c r="K7432" i="2"/>
  <c r="K7433" i="2"/>
  <c r="K7434" i="2"/>
  <c r="K7435" i="2"/>
  <c r="K7436" i="2"/>
  <c r="K7437" i="2"/>
  <c r="K7438" i="2"/>
  <c r="K7439" i="2"/>
  <c r="K7440" i="2"/>
  <c r="K7441" i="2"/>
  <c r="K7442" i="2"/>
  <c r="K7443" i="2"/>
  <c r="K7444" i="2"/>
  <c r="K7445" i="2"/>
  <c r="K7446" i="2"/>
  <c r="K7447" i="2"/>
  <c r="K7448" i="2"/>
  <c r="K7449" i="2"/>
  <c r="K7450" i="2"/>
  <c r="K7451" i="2"/>
  <c r="K7452" i="2"/>
  <c r="K7453" i="2"/>
  <c r="K7454" i="2"/>
  <c r="K7455" i="2"/>
  <c r="K7456" i="2"/>
  <c r="K7457" i="2"/>
  <c r="K7458" i="2"/>
  <c r="K7459" i="2"/>
  <c r="K7460" i="2"/>
  <c r="K7461" i="2"/>
  <c r="K7462" i="2"/>
  <c r="K7463" i="2"/>
  <c r="K7464" i="2"/>
  <c r="K7465" i="2"/>
  <c r="K7466" i="2"/>
  <c r="K7467" i="2"/>
  <c r="K7468" i="2"/>
  <c r="K7469" i="2"/>
  <c r="K7470" i="2"/>
  <c r="K7471" i="2"/>
  <c r="K7472" i="2"/>
  <c r="K7473" i="2"/>
  <c r="K7474" i="2"/>
  <c r="K7475" i="2"/>
  <c r="K7476" i="2"/>
  <c r="K7477" i="2"/>
  <c r="K7478" i="2"/>
  <c r="K7479" i="2"/>
  <c r="K7480" i="2"/>
  <c r="K7481" i="2"/>
  <c r="K7482" i="2"/>
  <c r="K7483" i="2"/>
  <c r="K7484" i="2"/>
  <c r="K7485" i="2"/>
  <c r="K7486" i="2"/>
  <c r="K7487" i="2"/>
  <c r="K7488" i="2"/>
  <c r="K7489" i="2"/>
  <c r="K7490" i="2"/>
  <c r="K7491" i="2"/>
  <c r="K7492" i="2"/>
  <c r="K7493" i="2"/>
  <c r="K7494" i="2"/>
  <c r="K7495" i="2"/>
  <c r="K7496" i="2"/>
  <c r="K7497" i="2"/>
  <c r="K7498" i="2"/>
  <c r="K7499" i="2"/>
  <c r="K7500" i="2"/>
  <c r="K7501" i="2"/>
  <c r="K7502" i="2"/>
  <c r="K7503" i="2"/>
  <c r="K7504" i="2"/>
  <c r="K7505" i="2"/>
  <c r="K7506" i="2"/>
  <c r="K7507" i="2"/>
  <c r="K7508" i="2"/>
  <c r="K7509" i="2"/>
  <c r="K7510" i="2"/>
  <c r="K7511" i="2"/>
  <c r="K7512" i="2"/>
  <c r="K7513" i="2"/>
  <c r="K7514" i="2"/>
  <c r="K7515" i="2"/>
  <c r="K7516" i="2"/>
  <c r="K7517" i="2"/>
  <c r="K7518" i="2"/>
  <c r="K7519" i="2"/>
  <c r="K7520" i="2"/>
  <c r="K7521" i="2"/>
  <c r="K7522" i="2"/>
  <c r="K7523" i="2"/>
  <c r="K7524" i="2"/>
  <c r="K7525" i="2"/>
  <c r="K7526" i="2"/>
  <c r="K7527" i="2"/>
  <c r="K7528" i="2"/>
  <c r="K7529" i="2"/>
  <c r="K7530" i="2"/>
  <c r="K7531" i="2"/>
  <c r="K7532" i="2"/>
  <c r="K7533" i="2"/>
  <c r="K7534" i="2"/>
  <c r="K7535" i="2"/>
  <c r="K7536" i="2"/>
  <c r="K7537" i="2"/>
  <c r="K7538" i="2"/>
  <c r="K7539" i="2"/>
  <c r="K7540" i="2"/>
  <c r="K7541" i="2"/>
  <c r="K7542" i="2"/>
  <c r="K7543" i="2"/>
  <c r="K7544" i="2"/>
  <c r="K7545" i="2"/>
  <c r="K7546" i="2"/>
  <c r="K7547" i="2"/>
  <c r="K7548" i="2"/>
  <c r="K7549" i="2"/>
  <c r="K7550" i="2"/>
  <c r="K7551" i="2"/>
  <c r="K7552" i="2"/>
  <c r="K7553" i="2"/>
  <c r="K7554" i="2"/>
  <c r="K7555" i="2"/>
  <c r="K7556" i="2"/>
  <c r="K7557" i="2"/>
  <c r="K7558" i="2"/>
  <c r="K7559" i="2"/>
  <c r="K7560" i="2"/>
  <c r="K7561" i="2"/>
  <c r="K7562" i="2"/>
  <c r="K7563" i="2"/>
  <c r="K7564" i="2"/>
  <c r="K7565" i="2"/>
  <c r="K7566" i="2"/>
  <c r="K7567" i="2"/>
  <c r="K7568" i="2"/>
  <c r="K7569" i="2"/>
  <c r="K7570" i="2"/>
  <c r="K7571" i="2"/>
  <c r="K7572" i="2"/>
  <c r="K7573" i="2"/>
  <c r="K7574" i="2"/>
  <c r="K7575" i="2"/>
  <c r="K7576" i="2"/>
  <c r="K7577" i="2"/>
  <c r="K7578" i="2"/>
  <c r="K7579" i="2"/>
  <c r="K7580" i="2"/>
  <c r="K7581" i="2"/>
  <c r="K7582" i="2"/>
  <c r="K7583" i="2"/>
  <c r="K7584" i="2"/>
  <c r="K7585" i="2"/>
  <c r="K7586" i="2"/>
  <c r="K7587" i="2"/>
  <c r="K7588" i="2"/>
  <c r="K7589" i="2"/>
  <c r="K7590" i="2"/>
  <c r="K7591" i="2"/>
  <c r="K7592" i="2"/>
  <c r="K7593" i="2"/>
  <c r="K7594" i="2"/>
  <c r="K7595" i="2"/>
  <c r="K7596" i="2"/>
  <c r="K7597" i="2"/>
  <c r="K7598" i="2"/>
  <c r="K7599" i="2"/>
  <c r="K7600" i="2"/>
  <c r="K7601" i="2"/>
  <c r="K7602" i="2"/>
  <c r="K7603" i="2"/>
  <c r="K7604" i="2"/>
  <c r="K7605" i="2"/>
  <c r="K7606" i="2"/>
  <c r="K7607" i="2"/>
  <c r="K7608" i="2"/>
  <c r="K7609" i="2"/>
  <c r="K7610" i="2"/>
  <c r="K7611" i="2"/>
  <c r="K7612" i="2"/>
  <c r="K7613" i="2"/>
  <c r="K7614" i="2"/>
  <c r="K7615" i="2"/>
  <c r="K7616" i="2"/>
  <c r="K7617" i="2"/>
  <c r="K7618" i="2"/>
  <c r="K7619" i="2"/>
  <c r="K7620" i="2"/>
  <c r="K7621" i="2"/>
  <c r="K7622" i="2"/>
  <c r="K7623" i="2"/>
  <c r="K7624" i="2"/>
  <c r="K7625" i="2"/>
  <c r="K7626" i="2"/>
  <c r="K7627" i="2"/>
  <c r="K7628" i="2"/>
  <c r="K7629" i="2"/>
  <c r="K7630" i="2"/>
  <c r="K7631" i="2"/>
  <c r="K7632" i="2"/>
  <c r="K7633" i="2"/>
  <c r="K7634" i="2"/>
  <c r="K7635" i="2"/>
  <c r="K7636" i="2"/>
  <c r="K7637" i="2"/>
  <c r="K7638" i="2"/>
  <c r="K7639" i="2"/>
  <c r="K7640" i="2"/>
  <c r="K7641" i="2"/>
  <c r="K7642" i="2"/>
  <c r="K7643" i="2"/>
  <c r="K7644" i="2"/>
  <c r="K7645" i="2"/>
  <c r="K7646" i="2"/>
  <c r="K7647" i="2"/>
  <c r="K7648" i="2"/>
  <c r="K7649" i="2"/>
  <c r="K7650" i="2"/>
  <c r="K7651" i="2"/>
  <c r="K7652" i="2"/>
  <c r="K7653" i="2"/>
  <c r="K7654" i="2"/>
  <c r="K7655" i="2"/>
  <c r="K7656" i="2"/>
  <c r="K7657" i="2"/>
  <c r="K7658" i="2"/>
  <c r="K7659" i="2"/>
  <c r="K7660" i="2"/>
  <c r="K7661" i="2"/>
  <c r="K7662" i="2"/>
  <c r="K7663" i="2"/>
  <c r="K7664" i="2"/>
  <c r="K7665" i="2"/>
  <c r="K7666" i="2"/>
  <c r="K7667" i="2"/>
  <c r="K7668" i="2"/>
  <c r="K7669" i="2"/>
  <c r="K7670" i="2"/>
  <c r="K7671" i="2"/>
  <c r="K7672" i="2"/>
  <c r="K7673" i="2"/>
  <c r="K7674" i="2"/>
  <c r="K7675" i="2"/>
  <c r="K7676" i="2"/>
  <c r="K7677" i="2"/>
  <c r="K7678" i="2"/>
  <c r="K7679" i="2"/>
  <c r="K7680" i="2"/>
  <c r="K7681" i="2"/>
  <c r="K7682" i="2"/>
  <c r="K7683" i="2"/>
  <c r="K7684" i="2"/>
  <c r="K7685" i="2"/>
  <c r="K7686" i="2"/>
  <c r="K7687" i="2"/>
  <c r="K7688" i="2"/>
  <c r="K7689" i="2"/>
  <c r="K7690" i="2"/>
  <c r="K7691" i="2"/>
  <c r="K7692" i="2"/>
  <c r="K7693" i="2"/>
  <c r="K7694" i="2"/>
  <c r="K7695" i="2"/>
  <c r="K7696" i="2"/>
  <c r="K7697" i="2"/>
  <c r="K7698" i="2"/>
  <c r="K7699" i="2"/>
  <c r="K7700" i="2"/>
  <c r="K7701" i="2"/>
  <c r="K7702" i="2"/>
  <c r="K7703" i="2"/>
  <c r="K7704" i="2"/>
  <c r="K7705" i="2"/>
  <c r="K7706" i="2"/>
  <c r="K7707" i="2"/>
  <c r="K7708" i="2"/>
  <c r="K7709" i="2"/>
  <c r="K7710" i="2"/>
  <c r="K7711" i="2"/>
  <c r="K7712" i="2"/>
  <c r="K7713" i="2"/>
  <c r="K7714" i="2"/>
  <c r="K7715" i="2"/>
  <c r="K7716" i="2"/>
  <c r="K7717" i="2"/>
  <c r="K7718" i="2"/>
  <c r="K7719" i="2"/>
  <c r="K7720" i="2"/>
  <c r="K7721" i="2"/>
  <c r="K7722" i="2"/>
  <c r="K7723" i="2"/>
  <c r="K7724" i="2"/>
  <c r="K7725" i="2"/>
  <c r="K7726" i="2"/>
  <c r="K7727" i="2"/>
  <c r="K7728" i="2"/>
  <c r="K7729" i="2"/>
  <c r="K7730" i="2"/>
  <c r="K7731" i="2"/>
  <c r="K7732" i="2"/>
  <c r="K7733" i="2"/>
  <c r="K7734" i="2"/>
  <c r="K7735" i="2"/>
  <c r="K7736" i="2"/>
  <c r="K7737" i="2"/>
  <c r="K7738" i="2"/>
  <c r="K7739" i="2"/>
  <c r="K7740" i="2"/>
  <c r="K7741" i="2"/>
  <c r="K7742" i="2"/>
  <c r="K7743" i="2"/>
  <c r="K7744" i="2"/>
  <c r="K7745" i="2"/>
  <c r="K7746" i="2"/>
  <c r="K7747" i="2"/>
  <c r="K7748" i="2"/>
  <c r="K7749" i="2"/>
  <c r="K7750" i="2"/>
  <c r="K7751" i="2"/>
  <c r="K7752" i="2"/>
  <c r="K7753" i="2"/>
  <c r="K7754" i="2"/>
  <c r="K7755" i="2"/>
  <c r="K7756" i="2"/>
  <c r="K7757" i="2"/>
  <c r="K7758" i="2"/>
  <c r="K7759" i="2"/>
  <c r="K7760" i="2"/>
  <c r="K7761" i="2"/>
  <c r="K7762" i="2"/>
  <c r="K7763" i="2"/>
  <c r="K7764" i="2"/>
  <c r="K7765" i="2"/>
  <c r="K7766" i="2"/>
  <c r="K7767" i="2"/>
  <c r="K7768" i="2"/>
  <c r="K7769" i="2"/>
  <c r="K7770" i="2"/>
  <c r="K7771" i="2"/>
  <c r="K7772" i="2"/>
  <c r="K7773" i="2"/>
  <c r="K7774" i="2"/>
  <c r="K7775" i="2"/>
  <c r="K7776" i="2"/>
  <c r="K7777" i="2"/>
  <c r="K7778" i="2"/>
  <c r="K7779" i="2"/>
  <c r="K7780" i="2"/>
  <c r="K7781" i="2"/>
  <c r="K7782" i="2"/>
  <c r="K7783" i="2"/>
  <c r="K7784" i="2"/>
  <c r="K7785" i="2"/>
  <c r="K7786" i="2"/>
  <c r="K7787" i="2"/>
  <c r="K7788" i="2"/>
  <c r="K7789" i="2"/>
  <c r="K7790" i="2"/>
  <c r="K7791" i="2"/>
  <c r="K7792" i="2"/>
  <c r="K7793" i="2"/>
  <c r="K7794" i="2"/>
  <c r="K7795" i="2"/>
  <c r="K7796" i="2"/>
  <c r="K7797" i="2"/>
  <c r="K7798" i="2"/>
  <c r="K7799" i="2"/>
  <c r="K7800" i="2"/>
  <c r="K7801" i="2"/>
  <c r="K7802" i="2"/>
  <c r="K7803" i="2"/>
  <c r="K7804" i="2"/>
  <c r="K7805" i="2"/>
  <c r="K7806" i="2"/>
  <c r="K7807" i="2"/>
  <c r="K7808" i="2"/>
  <c r="K7809" i="2"/>
  <c r="K7810" i="2"/>
  <c r="K7811" i="2"/>
  <c r="K7812" i="2"/>
  <c r="K7813" i="2"/>
  <c r="K7814" i="2"/>
  <c r="K7815" i="2"/>
  <c r="K7816" i="2"/>
  <c r="K7817" i="2"/>
  <c r="K7818" i="2"/>
  <c r="K7819" i="2"/>
  <c r="K7820" i="2"/>
  <c r="K7821" i="2"/>
  <c r="K7822" i="2"/>
  <c r="K7823" i="2"/>
  <c r="K7824" i="2"/>
  <c r="K7825" i="2"/>
  <c r="K7826" i="2"/>
  <c r="K7827" i="2"/>
  <c r="K7828" i="2"/>
  <c r="K7829" i="2"/>
  <c r="K7830" i="2"/>
  <c r="K7831" i="2"/>
  <c r="K7832" i="2"/>
  <c r="K7833" i="2"/>
  <c r="K7834" i="2"/>
  <c r="K7835" i="2"/>
  <c r="K7836" i="2"/>
  <c r="K7837" i="2"/>
  <c r="K7838" i="2"/>
  <c r="K7839" i="2"/>
  <c r="K7840" i="2"/>
  <c r="K7841" i="2"/>
  <c r="K7842" i="2"/>
  <c r="K7843" i="2"/>
  <c r="K7844" i="2"/>
  <c r="K7845" i="2"/>
  <c r="K7846" i="2"/>
  <c r="K7847" i="2"/>
  <c r="K7848" i="2"/>
  <c r="K7849" i="2"/>
  <c r="K7850" i="2"/>
  <c r="K7851" i="2"/>
  <c r="K7852" i="2"/>
  <c r="K7853" i="2"/>
  <c r="K7854" i="2"/>
  <c r="K7855" i="2"/>
  <c r="K7856" i="2"/>
  <c r="K7857" i="2"/>
  <c r="K7858" i="2"/>
  <c r="K7859" i="2"/>
  <c r="K7860" i="2"/>
  <c r="K7861" i="2"/>
  <c r="K7862" i="2"/>
  <c r="K7863" i="2"/>
  <c r="K7864" i="2"/>
  <c r="K7865" i="2"/>
  <c r="K7866" i="2"/>
  <c r="K7867" i="2"/>
  <c r="K7868" i="2"/>
  <c r="K7869" i="2"/>
  <c r="K7870" i="2"/>
  <c r="K7871" i="2"/>
  <c r="K7872" i="2"/>
  <c r="K7873" i="2"/>
  <c r="K7874" i="2"/>
  <c r="K7875" i="2"/>
  <c r="K7876" i="2"/>
  <c r="K7877" i="2"/>
  <c r="K7878" i="2"/>
  <c r="K7879" i="2"/>
  <c r="K7880" i="2"/>
  <c r="K7881" i="2"/>
  <c r="K7882" i="2"/>
  <c r="K7883" i="2"/>
  <c r="K7884" i="2"/>
  <c r="K7885" i="2"/>
  <c r="K7886" i="2"/>
  <c r="K7887" i="2"/>
  <c r="K7888" i="2"/>
  <c r="K7889" i="2"/>
  <c r="K7890" i="2"/>
  <c r="K7891" i="2"/>
  <c r="K7892" i="2"/>
  <c r="K7893" i="2"/>
  <c r="K7894" i="2"/>
  <c r="K7895" i="2"/>
  <c r="K7896" i="2"/>
  <c r="K7897" i="2"/>
  <c r="K7898" i="2"/>
  <c r="K7899" i="2"/>
  <c r="K7900" i="2"/>
  <c r="K7901" i="2"/>
  <c r="K7902" i="2"/>
  <c r="K7903" i="2"/>
  <c r="K7904" i="2"/>
  <c r="K7905" i="2"/>
  <c r="K7906" i="2"/>
  <c r="K7907" i="2"/>
  <c r="K7908" i="2"/>
  <c r="K7909" i="2"/>
  <c r="K7910" i="2"/>
  <c r="K7911" i="2"/>
  <c r="K7912" i="2"/>
  <c r="K7913" i="2"/>
  <c r="K7914" i="2"/>
  <c r="K7915" i="2"/>
  <c r="K7916" i="2"/>
  <c r="K7917" i="2"/>
  <c r="K7918" i="2"/>
  <c r="K7919" i="2"/>
  <c r="K7920" i="2"/>
  <c r="K7921" i="2"/>
  <c r="K7922" i="2"/>
  <c r="K7923" i="2"/>
  <c r="K7924" i="2"/>
  <c r="K7925" i="2"/>
  <c r="K7926" i="2"/>
  <c r="K7927" i="2"/>
  <c r="K7928" i="2"/>
  <c r="K7929" i="2"/>
  <c r="K7930" i="2"/>
  <c r="K7931" i="2"/>
  <c r="K7932" i="2"/>
  <c r="K7933" i="2"/>
  <c r="K7934" i="2"/>
  <c r="K7935" i="2"/>
  <c r="K7936" i="2"/>
  <c r="K7937" i="2"/>
  <c r="K7938" i="2"/>
  <c r="K7939" i="2"/>
  <c r="K7940" i="2"/>
  <c r="K7941" i="2"/>
  <c r="K7942" i="2"/>
  <c r="K7943" i="2"/>
  <c r="K7944" i="2"/>
  <c r="K7945" i="2"/>
  <c r="K7946" i="2"/>
  <c r="K7947" i="2"/>
  <c r="K7948" i="2"/>
  <c r="K7949" i="2"/>
  <c r="K7950" i="2"/>
  <c r="K7951" i="2"/>
  <c r="K7952" i="2"/>
  <c r="K7953" i="2"/>
  <c r="K7954" i="2"/>
  <c r="K7955" i="2"/>
  <c r="K7956" i="2"/>
  <c r="K7957" i="2"/>
  <c r="K7958" i="2"/>
  <c r="K7959" i="2"/>
  <c r="K7960" i="2"/>
  <c r="K7961" i="2"/>
  <c r="K7962" i="2"/>
  <c r="K7963" i="2"/>
  <c r="K7964" i="2"/>
  <c r="K7965" i="2"/>
  <c r="K7966" i="2"/>
  <c r="K7967" i="2"/>
  <c r="K7968" i="2"/>
  <c r="K7969" i="2"/>
  <c r="K7970" i="2"/>
  <c r="K7971" i="2"/>
  <c r="K7972" i="2"/>
  <c r="K7973" i="2"/>
  <c r="K7974" i="2"/>
  <c r="K7975" i="2"/>
  <c r="K7976" i="2"/>
  <c r="K7977" i="2"/>
  <c r="K7978" i="2"/>
  <c r="K7979" i="2"/>
  <c r="K7980" i="2"/>
  <c r="K7981" i="2"/>
  <c r="K7982" i="2"/>
  <c r="K7983" i="2"/>
  <c r="K7984" i="2"/>
  <c r="K7985" i="2"/>
  <c r="K7986" i="2"/>
  <c r="K7987" i="2"/>
  <c r="K7988" i="2"/>
  <c r="K7989" i="2"/>
  <c r="K7990" i="2"/>
  <c r="K7991" i="2"/>
  <c r="K7992" i="2"/>
  <c r="K7993" i="2"/>
  <c r="K7994" i="2"/>
  <c r="K7995" i="2"/>
  <c r="K7996" i="2"/>
  <c r="K7997" i="2"/>
  <c r="K7998" i="2"/>
  <c r="K7999" i="2"/>
  <c r="K8000" i="2"/>
  <c r="K8001" i="2"/>
  <c r="K8002" i="2"/>
  <c r="K8003" i="2"/>
  <c r="K8004" i="2"/>
  <c r="K8005" i="2"/>
  <c r="K8006" i="2"/>
  <c r="K8007" i="2"/>
  <c r="K8008" i="2"/>
  <c r="K8009" i="2"/>
  <c r="K8010" i="2"/>
  <c r="K8011" i="2"/>
  <c r="K8012" i="2"/>
  <c r="K8013" i="2"/>
  <c r="K8014" i="2"/>
  <c r="K8015" i="2"/>
  <c r="K8016" i="2"/>
  <c r="K8017" i="2"/>
  <c r="K8018" i="2"/>
  <c r="K8019" i="2"/>
  <c r="K8020" i="2"/>
  <c r="K8021" i="2"/>
  <c r="K8022" i="2"/>
  <c r="K8023" i="2"/>
  <c r="K8024" i="2"/>
  <c r="K8025" i="2"/>
  <c r="K8026" i="2"/>
  <c r="K8027" i="2"/>
  <c r="K8028" i="2"/>
  <c r="K8029" i="2"/>
  <c r="K8030" i="2"/>
  <c r="K8031" i="2"/>
  <c r="K8032" i="2"/>
  <c r="K8033" i="2"/>
  <c r="K8034" i="2"/>
  <c r="K8035" i="2"/>
  <c r="K8036" i="2"/>
  <c r="K8037" i="2"/>
  <c r="K8038" i="2"/>
  <c r="K8039" i="2"/>
  <c r="K8040" i="2"/>
  <c r="K8041" i="2"/>
  <c r="K8042" i="2"/>
  <c r="K8043" i="2"/>
  <c r="K8044" i="2"/>
  <c r="K8045" i="2"/>
  <c r="K8046" i="2"/>
  <c r="K8047" i="2"/>
  <c r="K8048" i="2"/>
  <c r="K8049" i="2"/>
  <c r="K8050" i="2"/>
  <c r="K8051" i="2"/>
  <c r="K8052" i="2"/>
  <c r="K8053" i="2"/>
  <c r="K8054" i="2"/>
  <c r="K8055" i="2"/>
  <c r="K8056" i="2"/>
  <c r="K8057" i="2"/>
  <c r="K8058" i="2"/>
  <c r="K8059" i="2"/>
  <c r="K8060" i="2"/>
  <c r="K8061" i="2"/>
  <c r="K8062" i="2"/>
  <c r="K8063" i="2"/>
  <c r="K8064" i="2"/>
  <c r="K8065" i="2"/>
  <c r="K8066" i="2"/>
  <c r="K8067" i="2"/>
  <c r="K8068" i="2"/>
  <c r="K8069" i="2"/>
  <c r="K8070" i="2"/>
  <c r="K8071" i="2"/>
  <c r="K8072" i="2"/>
  <c r="K8073" i="2"/>
  <c r="K8074" i="2"/>
  <c r="K8075" i="2"/>
  <c r="K8076" i="2"/>
  <c r="K8077" i="2"/>
  <c r="K8078" i="2"/>
  <c r="K8079" i="2"/>
  <c r="K8080" i="2"/>
  <c r="K8081" i="2"/>
  <c r="K8082" i="2"/>
  <c r="K8083" i="2"/>
  <c r="K8084" i="2"/>
  <c r="K8085" i="2"/>
  <c r="K8086" i="2"/>
  <c r="K8087" i="2"/>
  <c r="K8088" i="2"/>
  <c r="K8089" i="2"/>
  <c r="K8090" i="2"/>
  <c r="K8091" i="2"/>
  <c r="K8092" i="2"/>
  <c r="K8093" i="2"/>
  <c r="K8094" i="2"/>
  <c r="K8095" i="2"/>
  <c r="K8096" i="2"/>
  <c r="K8097" i="2"/>
  <c r="K8098" i="2"/>
  <c r="K8099" i="2"/>
  <c r="K8100" i="2"/>
  <c r="K8101" i="2"/>
  <c r="K8102" i="2"/>
  <c r="K8103" i="2"/>
  <c r="K8104" i="2"/>
  <c r="K8105" i="2"/>
  <c r="K8106" i="2"/>
  <c r="K8107" i="2"/>
  <c r="K8108" i="2"/>
  <c r="K8109" i="2"/>
  <c r="K8110" i="2"/>
  <c r="K8111" i="2"/>
  <c r="K8112" i="2"/>
  <c r="K8113" i="2"/>
  <c r="K8114" i="2"/>
  <c r="K8115" i="2"/>
  <c r="K8116" i="2"/>
  <c r="K8117" i="2"/>
  <c r="K8118" i="2"/>
  <c r="K8119" i="2"/>
  <c r="K8120" i="2"/>
  <c r="K8121" i="2"/>
  <c r="K8122" i="2"/>
  <c r="K8123" i="2"/>
  <c r="K8124" i="2"/>
  <c r="K8125" i="2"/>
  <c r="K8126" i="2"/>
  <c r="K8127" i="2"/>
  <c r="K8128" i="2"/>
  <c r="K8129" i="2"/>
  <c r="K8130" i="2"/>
  <c r="K8131" i="2"/>
  <c r="K8132" i="2"/>
  <c r="K8133" i="2"/>
  <c r="K8134" i="2"/>
  <c r="K8135" i="2"/>
  <c r="K8136" i="2"/>
  <c r="K8137" i="2"/>
  <c r="K8138" i="2"/>
  <c r="K8139" i="2"/>
  <c r="K8140" i="2"/>
  <c r="K8141" i="2"/>
  <c r="K8142" i="2"/>
  <c r="K8143" i="2"/>
  <c r="K8144" i="2"/>
  <c r="K8145" i="2"/>
  <c r="K8146" i="2"/>
  <c r="K8147" i="2"/>
  <c r="K8148" i="2"/>
  <c r="K8149" i="2"/>
  <c r="K8150" i="2"/>
  <c r="K8151" i="2"/>
  <c r="K8152" i="2"/>
  <c r="K8153" i="2"/>
  <c r="K8154" i="2"/>
  <c r="K8155" i="2"/>
  <c r="K8156" i="2"/>
  <c r="K8157" i="2"/>
  <c r="K8158" i="2"/>
  <c r="K8159" i="2"/>
  <c r="K8160" i="2"/>
  <c r="K8161" i="2"/>
  <c r="K8162" i="2"/>
  <c r="K8163" i="2"/>
  <c r="K8164" i="2"/>
  <c r="K8165" i="2"/>
  <c r="K8166" i="2"/>
  <c r="K8167" i="2"/>
  <c r="K8168" i="2"/>
  <c r="K8169" i="2"/>
  <c r="K8170" i="2"/>
  <c r="K8171" i="2"/>
  <c r="K8172" i="2"/>
  <c r="K8173" i="2"/>
  <c r="K8174" i="2"/>
  <c r="K8175" i="2"/>
  <c r="K8176" i="2"/>
  <c r="K8177" i="2"/>
  <c r="K8178" i="2"/>
  <c r="K8179" i="2"/>
  <c r="K8180" i="2"/>
  <c r="K8181" i="2"/>
  <c r="K8182" i="2"/>
  <c r="K8183" i="2"/>
  <c r="K8184" i="2"/>
  <c r="K8185" i="2"/>
  <c r="K8186" i="2"/>
  <c r="K8187" i="2"/>
  <c r="K8188" i="2"/>
  <c r="K8189" i="2"/>
  <c r="K8190" i="2"/>
  <c r="K8191" i="2"/>
  <c r="K8192" i="2"/>
  <c r="K8193" i="2"/>
  <c r="K8194" i="2"/>
  <c r="K8195" i="2"/>
  <c r="K8196" i="2"/>
  <c r="K8197" i="2"/>
  <c r="K8198" i="2"/>
  <c r="K8199" i="2"/>
  <c r="K8200" i="2"/>
  <c r="K8201" i="2"/>
  <c r="K8202" i="2"/>
  <c r="K8203" i="2"/>
  <c r="K8204" i="2"/>
  <c r="K8205" i="2"/>
  <c r="K8206" i="2"/>
  <c r="K8207" i="2"/>
  <c r="K8208" i="2"/>
  <c r="K8209" i="2"/>
  <c r="K8210" i="2"/>
  <c r="K8211" i="2"/>
  <c r="K8212" i="2"/>
  <c r="K8213" i="2"/>
  <c r="K8214" i="2"/>
  <c r="K8215" i="2"/>
  <c r="K8216" i="2"/>
  <c r="K8217" i="2"/>
  <c r="K8218" i="2"/>
  <c r="K8219" i="2"/>
  <c r="K8220" i="2"/>
  <c r="K8221" i="2"/>
  <c r="K8222" i="2"/>
  <c r="K8223" i="2"/>
  <c r="K8224" i="2"/>
  <c r="K8225" i="2"/>
  <c r="K8226" i="2"/>
  <c r="K8227" i="2"/>
  <c r="K8228" i="2"/>
  <c r="K8229" i="2"/>
  <c r="K8230" i="2"/>
  <c r="K8231" i="2"/>
  <c r="K8232" i="2"/>
  <c r="K8233" i="2"/>
  <c r="K8234" i="2"/>
  <c r="K8235" i="2"/>
  <c r="K8236" i="2"/>
  <c r="K8237" i="2"/>
  <c r="K8238" i="2"/>
  <c r="K8239" i="2"/>
  <c r="K8240" i="2"/>
  <c r="K8241" i="2"/>
  <c r="K8242" i="2"/>
  <c r="K8243" i="2"/>
  <c r="K8244" i="2"/>
  <c r="K8245" i="2"/>
  <c r="K8246" i="2"/>
  <c r="K8247" i="2"/>
  <c r="K8248" i="2"/>
  <c r="K8249" i="2"/>
  <c r="K8250" i="2"/>
  <c r="K8251" i="2"/>
  <c r="K8252" i="2"/>
  <c r="K8253" i="2"/>
  <c r="K8254" i="2"/>
  <c r="K8255" i="2"/>
  <c r="K8256" i="2"/>
  <c r="K8257" i="2"/>
  <c r="K8258" i="2"/>
  <c r="K8259" i="2"/>
  <c r="K8260" i="2"/>
  <c r="K8261" i="2"/>
  <c r="K8262" i="2"/>
  <c r="K8263" i="2"/>
  <c r="K8264" i="2"/>
  <c r="K8265" i="2"/>
  <c r="K8266" i="2"/>
  <c r="K8267" i="2"/>
  <c r="K8268" i="2"/>
  <c r="K8269" i="2"/>
  <c r="K8270" i="2"/>
  <c r="K8271" i="2"/>
  <c r="K8272" i="2"/>
  <c r="K8273" i="2"/>
  <c r="K8274" i="2"/>
  <c r="K8275" i="2"/>
  <c r="K8276" i="2"/>
  <c r="K8277" i="2"/>
  <c r="K8278" i="2"/>
  <c r="K8279" i="2"/>
  <c r="K8280" i="2"/>
  <c r="K8281" i="2"/>
  <c r="K8282" i="2"/>
  <c r="K8283" i="2"/>
  <c r="K8284" i="2"/>
  <c r="K8285" i="2"/>
  <c r="K8286" i="2"/>
  <c r="K8287" i="2"/>
  <c r="K8288" i="2"/>
  <c r="K8289" i="2"/>
  <c r="K8290" i="2"/>
  <c r="K8291" i="2"/>
  <c r="K8292" i="2"/>
  <c r="K8293" i="2"/>
  <c r="K8294" i="2"/>
  <c r="K8295" i="2"/>
  <c r="K8296" i="2"/>
  <c r="K8297" i="2"/>
  <c r="K8298" i="2"/>
  <c r="K8299" i="2"/>
  <c r="K8300" i="2"/>
  <c r="K8301" i="2"/>
  <c r="K8302" i="2"/>
  <c r="K8303" i="2"/>
  <c r="K8304" i="2"/>
  <c r="K8305" i="2"/>
  <c r="K8306" i="2"/>
  <c r="K8307" i="2"/>
  <c r="K8308" i="2"/>
  <c r="K8309" i="2"/>
  <c r="K8310" i="2"/>
  <c r="K8311" i="2"/>
  <c r="K8312" i="2"/>
  <c r="K8313" i="2"/>
  <c r="K8314" i="2"/>
  <c r="K8315" i="2"/>
  <c r="K8316" i="2"/>
  <c r="K8317" i="2"/>
  <c r="K8318" i="2"/>
  <c r="K8319" i="2"/>
  <c r="K8320" i="2"/>
  <c r="K8321" i="2"/>
  <c r="K8322" i="2"/>
  <c r="K8323" i="2"/>
  <c r="K8324" i="2"/>
  <c r="K8325" i="2"/>
  <c r="K8326" i="2"/>
  <c r="K8327" i="2"/>
  <c r="K8328" i="2"/>
  <c r="K8329" i="2"/>
  <c r="K8330" i="2"/>
  <c r="K8331" i="2"/>
  <c r="K8332" i="2"/>
  <c r="K8333" i="2"/>
  <c r="K8334" i="2"/>
  <c r="K8335" i="2"/>
  <c r="K8336" i="2"/>
  <c r="K8337" i="2"/>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O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P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P5754" i="2"/>
  <c r="P5755" i="2"/>
  <c r="P5756" i="2"/>
  <c r="P5757" i="2"/>
  <c r="P5758" i="2"/>
  <c r="P5759" i="2"/>
  <c r="P5760" i="2"/>
  <c r="P5761" i="2"/>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P5786" i="2"/>
  <c r="P5787" i="2"/>
  <c r="P5788" i="2"/>
  <c r="P5789" i="2"/>
  <c r="P5790" i="2"/>
  <c r="P5791" i="2"/>
  <c r="P5792" i="2"/>
  <c r="P5793" i="2"/>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P5818" i="2"/>
  <c r="P5819" i="2"/>
  <c r="P5820" i="2"/>
  <c r="P5821" i="2"/>
  <c r="P5822" i="2"/>
  <c r="P5823" i="2"/>
  <c r="P5824" i="2"/>
  <c r="P5825" i="2"/>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P5850" i="2"/>
  <c r="P5851" i="2"/>
  <c r="P5852" i="2"/>
  <c r="P5853" i="2"/>
  <c r="P5854" i="2"/>
  <c r="P5855" i="2"/>
  <c r="P5856" i="2"/>
  <c r="P5857" i="2"/>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P5882" i="2"/>
  <c r="P5883" i="2"/>
  <c r="P5884" i="2"/>
  <c r="P5885" i="2"/>
  <c r="P5886" i="2"/>
  <c r="P5887" i="2"/>
  <c r="P5888" i="2"/>
  <c r="P5889" i="2"/>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P5914" i="2"/>
  <c r="P5915" i="2"/>
  <c r="P5916" i="2"/>
  <c r="P5917" i="2"/>
  <c r="P5918" i="2"/>
  <c r="P5919" i="2"/>
  <c r="P5920" i="2"/>
  <c r="P5921" i="2"/>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P5946" i="2"/>
  <c r="P5947" i="2"/>
  <c r="P5948" i="2"/>
  <c r="P5949" i="2"/>
  <c r="P5950" i="2"/>
  <c r="P5951" i="2"/>
  <c r="P5952" i="2"/>
  <c r="P5953" i="2"/>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P5978" i="2"/>
  <c r="P5979" i="2"/>
  <c r="P5980" i="2"/>
  <c r="P5981" i="2"/>
  <c r="P5982" i="2"/>
  <c r="P5983" i="2"/>
  <c r="P5984" i="2"/>
  <c r="P5985" i="2"/>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P6010" i="2"/>
  <c r="P6011" i="2"/>
  <c r="P6012" i="2"/>
  <c r="P6013" i="2"/>
  <c r="P6014" i="2"/>
  <c r="P6015" i="2"/>
  <c r="P6016" i="2"/>
  <c r="P6017" i="2"/>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P6042" i="2"/>
  <c r="P6043" i="2"/>
  <c r="P6044" i="2"/>
  <c r="P6045" i="2"/>
  <c r="P6046" i="2"/>
  <c r="P6047" i="2"/>
  <c r="P6048" i="2"/>
  <c r="P6049" i="2"/>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P6074" i="2"/>
  <c r="P6075" i="2"/>
  <c r="P6076" i="2"/>
  <c r="P6077" i="2"/>
  <c r="P6078" i="2"/>
  <c r="P6079" i="2"/>
  <c r="P6080" i="2"/>
  <c r="P6081" i="2"/>
  <c r="P6082" i="2"/>
  <c r="P6083" i="2"/>
  <c r="P6084" i="2"/>
  <c r="P6085" i="2"/>
  <c r="P6086" i="2"/>
  <c r="P6087" i="2"/>
  <c r="P6088" i="2"/>
  <c r="P6089" i="2"/>
  <c r="P6090" i="2"/>
  <c r="P6091" i="2"/>
  <c r="P6092" i="2"/>
  <c r="P6093" i="2"/>
  <c r="P6094" i="2"/>
  <c r="P6095" i="2"/>
  <c r="P6096" i="2"/>
  <c r="P6097" i="2"/>
  <c r="P6098" i="2"/>
  <c r="P6099" i="2"/>
  <c r="P6100" i="2"/>
  <c r="P6101" i="2"/>
  <c r="P6102" i="2"/>
  <c r="P6103" i="2"/>
  <c r="P6104" i="2"/>
  <c r="P6105" i="2"/>
  <c r="P6106" i="2"/>
  <c r="P6107" i="2"/>
  <c r="P6108" i="2"/>
  <c r="P6109" i="2"/>
  <c r="P6110" i="2"/>
  <c r="P6111" i="2"/>
  <c r="P6112" i="2"/>
  <c r="P6113" i="2"/>
  <c r="P6114" i="2"/>
  <c r="P6115" i="2"/>
  <c r="P6116" i="2"/>
  <c r="P6117" i="2"/>
  <c r="P6118" i="2"/>
  <c r="P6119" i="2"/>
  <c r="P6120" i="2"/>
  <c r="P6121" i="2"/>
  <c r="P6122" i="2"/>
  <c r="P6123" i="2"/>
  <c r="P6124" i="2"/>
  <c r="P6125" i="2"/>
  <c r="P6126" i="2"/>
  <c r="P6127" i="2"/>
  <c r="P6128" i="2"/>
  <c r="P6129" i="2"/>
  <c r="P6130" i="2"/>
  <c r="P6131" i="2"/>
  <c r="P6132" i="2"/>
  <c r="P6133" i="2"/>
  <c r="P6134" i="2"/>
  <c r="P6135" i="2"/>
  <c r="P6136" i="2"/>
  <c r="P6137" i="2"/>
  <c r="P6138" i="2"/>
  <c r="P6139" i="2"/>
  <c r="P6140" i="2"/>
  <c r="P6141" i="2"/>
  <c r="P6142" i="2"/>
  <c r="P6143" i="2"/>
  <c r="P6144" i="2"/>
  <c r="P6145" i="2"/>
  <c r="P6146" i="2"/>
  <c r="P6147" i="2"/>
  <c r="P6148" i="2"/>
  <c r="P6149" i="2"/>
  <c r="P6150" i="2"/>
  <c r="P6151" i="2"/>
  <c r="P6152" i="2"/>
  <c r="P6153" i="2"/>
  <c r="P6154" i="2"/>
  <c r="P6155" i="2"/>
  <c r="P6156" i="2"/>
  <c r="P6157" i="2"/>
  <c r="P6158" i="2"/>
  <c r="P6159" i="2"/>
  <c r="P6160" i="2"/>
  <c r="P6161" i="2"/>
  <c r="P6162" i="2"/>
  <c r="P6163" i="2"/>
  <c r="P6164" i="2"/>
  <c r="P6165" i="2"/>
  <c r="P6166" i="2"/>
  <c r="P6167" i="2"/>
  <c r="P6168" i="2"/>
  <c r="P6169" i="2"/>
  <c r="P6170" i="2"/>
  <c r="P6171" i="2"/>
  <c r="P6172" i="2"/>
  <c r="P6173" i="2"/>
  <c r="P6174" i="2"/>
  <c r="P6175" i="2"/>
  <c r="P6176" i="2"/>
  <c r="P6177" i="2"/>
  <c r="P6178" i="2"/>
  <c r="P6179" i="2"/>
  <c r="P6180" i="2"/>
  <c r="P6181" i="2"/>
  <c r="P6182" i="2"/>
  <c r="P6183" i="2"/>
  <c r="P6184" i="2"/>
  <c r="P6185" i="2"/>
  <c r="P6186" i="2"/>
  <c r="P6187" i="2"/>
  <c r="P6188" i="2"/>
  <c r="P6189" i="2"/>
  <c r="P6190" i="2"/>
  <c r="P6191" i="2"/>
  <c r="P6192" i="2"/>
  <c r="P6193" i="2"/>
  <c r="P6194" i="2"/>
  <c r="P6195" i="2"/>
  <c r="P6196" i="2"/>
  <c r="P6197" i="2"/>
  <c r="P6198" i="2"/>
  <c r="P6199" i="2"/>
  <c r="P6200" i="2"/>
  <c r="P6201" i="2"/>
  <c r="P6202" i="2"/>
  <c r="P6203" i="2"/>
  <c r="P6204" i="2"/>
  <c r="P6205" i="2"/>
  <c r="P6206" i="2"/>
  <c r="P6207" i="2"/>
  <c r="P6208" i="2"/>
  <c r="P6209" i="2"/>
  <c r="P6210" i="2"/>
  <c r="P6211" i="2"/>
  <c r="P6212" i="2"/>
  <c r="P6213" i="2"/>
  <c r="P6214" i="2"/>
  <c r="P6215" i="2"/>
  <c r="P6216" i="2"/>
  <c r="P6217" i="2"/>
  <c r="P6218" i="2"/>
  <c r="P6219" i="2"/>
  <c r="P6220" i="2"/>
  <c r="P6221" i="2"/>
  <c r="P6222" i="2"/>
  <c r="P6223" i="2"/>
  <c r="P6224" i="2"/>
  <c r="P6225" i="2"/>
  <c r="P6226" i="2"/>
  <c r="P6227" i="2"/>
  <c r="P6228" i="2"/>
  <c r="P6229" i="2"/>
  <c r="P6230" i="2"/>
  <c r="P6231" i="2"/>
  <c r="P6232" i="2"/>
  <c r="P6233" i="2"/>
  <c r="P6234" i="2"/>
  <c r="P6235" i="2"/>
  <c r="P6236" i="2"/>
  <c r="P6237" i="2"/>
  <c r="P6238" i="2"/>
  <c r="P6239" i="2"/>
  <c r="P6240" i="2"/>
  <c r="P6241" i="2"/>
  <c r="P6242" i="2"/>
  <c r="P6243" i="2"/>
  <c r="P6244" i="2"/>
  <c r="P6245" i="2"/>
  <c r="P6246" i="2"/>
  <c r="P6247" i="2"/>
  <c r="P6248" i="2"/>
  <c r="P6249" i="2"/>
  <c r="P6250" i="2"/>
  <c r="P6251" i="2"/>
  <c r="P6252" i="2"/>
  <c r="P6253" i="2"/>
  <c r="P6254" i="2"/>
  <c r="P6255" i="2"/>
  <c r="P6256" i="2"/>
  <c r="P6257" i="2"/>
  <c r="P6258" i="2"/>
  <c r="P6259" i="2"/>
  <c r="P6260" i="2"/>
  <c r="P6261" i="2"/>
  <c r="P6262" i="2"/>
  <c r="P6263" i="2"/>
  <c r="P6264" i="2"/>
  <c r="P6265" i="2"/>
  <c r="P6266" i="2"/>
  <c r="P6267" i="2"/>
  <c r="P6268" i="2"/>
  <c r="P6269" i="2"/>
  <c r="P6270" i="2"/>
  <c r="P6271" i="2"/>
  <c r="P6272" i="2"/>
  <c r="P6273" i="2"/>
  <c r="P6274" i="2"/>
  <c r="P6275" i="2"/>
  <c r="P6276" i="2"/>
  <c r="P6277" i="2"/>
  <c r="P6278" i="2"/>
  <c r="P6279" i="2"/>
  <c r="P6280" i="2"/>
  <c r="P6281" i="2"/>
  <c r="P6282" i="2"/>
  <c r="P6283" i="2"/>
  <c r="P6284" i="2"/>
  <c r="P6285" i="2"/>
  <c r="P6286" i="2"/>
  <c r="P6287" i="2"/>
  <c r="P6288" i="2"/>
  <c r="P6289" i="2"/>
  <c r="P6290" i="2"/>
  <c r="P6291" i="2"/>
  <c r="P6292" i="2"/>
  <c r="P6293" i="2"/>
  <c r="P6294" i="2"/>
  <c r="P6295" i="2"/>
  <c r="P6296" i="2"/>
  <c r="P6297" i="2"/>
  <c r="P6298" i="2"/>
  <c r="P6299" i="2"/>
  <c r="P6300" i="2"/>
  <c r="P6301" i="2"/>
  <c r="P6302" i="2"/>
  <c r="P6303" i="2"/>
  <c r="P6304" i="2"/>
  <c r="P6305" i="2"/>
  <c r="P6306" i="2"/>
  <c r="P6307" i="2"/>
  <c r="P6308" i="2"/>
  <c r="P6309" i="2"/>
  <c r="P6310" i="2"/>
  <c r="P6311" i="2"/>
  <c r="P6312" i="2"/>
  <c r="P6313" i="2"/>
  <c r="P6314" i="2"/>
  <c r="P6315" i="2"/>
  <c r="P6316" i="2"/>
  <c r="P6317" i="2"/>
  <c r="P6318" i="2"/>
  <c r="P6319" i="2"/>
  <c r="P6320" i="2"/>
  <c r="P6321" i="2"/>
  <c r="P6322" i="2"/>
  <c r="P6323" i="2"/>
  <c r="P6324" i="2"/>
  <c r="P6325" i="2"/>
  <c r="P6326" i="2"/>
  <c r="P6327" i="2"/>
  <c r="P6328" i="2"/>
  <c r="P6329" i="2"/>
  <c r="P6330" i="2"/>
  <c r="P6331" i="2"/>
  <c r="P6332" i="2"/>
  <c r="P6333" i="2"/>
  <c r="P6334" i="2"/>
  <c r="P6335" i="2"/>
  <c r="P6336" i="2"/>
  <c r="P6337" i="2"/>
  <c r="P6338" i="2"/>
  <c r="P6339" i="2"/>
  <c r="P6340" i="2"/>
  <c r="P6341" i="2"/>
  <c r="P6342" i="2"/>
  <c r="P6343" i="2"/>
  <c r="P6344" i="2"/>
  <c r="P6345" i="2"/>
  <c r="P6346" i="2"/>
  <c r="P6347" i="2"/>
  <c r="P6348" i="2"/>
  <c r="P6349" i="2"/>
  <c r="P6350" i="2"/>
  <c r="P6351" i="2"/>
  <c r="P6352" i="2"/>
  <c r="P6353" i="2"/>
  <c r="P6354" i="2"/>
  <c r="P6355" i="2"/>
  <c r="P6356" i="2"/>
  <c r="P6357" i="2"/>
  <c r="P6358" i="2"/>
  <c r="P6359" i="2"/>
  <c r="P6360" i="2"/>
  <c r="P6361" i="2"/>
  <c r="P6362" i="2"/>
  <c r="P6363" i="2"/>
  <c r="P6364" i="2"/>
  <c r="P6365" i="2"/>
  <c r="P6366" i="2"/>
  <c r="P6367" i="2"/>
  <c r="P6368" i="2"/>
  <c r="P6369" i="2"/>
  <c r="P6370" i="2"/>
  <c r="P6371" i="2"/>
  <c r="P6372" i="2"/>
  <c r="P6373" i="2"/>
  <c r="P6374" i="2"/>
  <c r="P6375" i="2"/>
  <c r="P6376" i="2"/>
  <c r="P6377" i="2"/>
  <c r="P6378" i="2"/>
  <c r="P6379" i="2"/>
  <c r="P6380" i="2"/>
  <c r="P6381" i="2"/>
  <c r="P6382" i="2"/>
  <c r="P6383" i="2"/>
  <c r="P6384" i="2"/>
  <c r="P6385" i="2"/>
  <c r="P6386" i="2"/>
  <c r="P6387" i="2"/>
  <c r="P6388" i="2"/>
  <c r="P6389" i="2"/>
  <c r="P6390" i="2"/>
  <c r="P6391" i="2"/>
  <c r="P6392" i="2"/>
  <c r="P6393" i="2"/>
  <c r="P6394" i="2"/>
  <c r="P6395" i="2"/>
  <c r="P6396" i="2"/>
  <c r="P6397" i="2"/>
  <c r="P6398" i="2"/>
  <c r="P6399" i="2"/>
  <c r="P6400" i="2"/>
  <c r="P6401" i="2"/>
  <c r="P6402" i="2"/>
  <c r="P6403" i="2"/>
  <c r="P6404" i="2"/>
  <c r="P6405" i="2"/>
  <c r="P6406" i="2"/>
  <c r="P6407" i="2"/>
  <c r="P6408" i="2"/>
  <c r="P6409" i="2"/>
  <c r="P6410" i="2"/>
  <c r="P6411" i="2"/>
  <c r="P6412" i="2"/>
  <c r="P6413" i="2"/>
  <c r="P6414" i="2"/>
  <c r="P6415" i="2"/>
  <c r="P6416" i="2"/>
  <c r="P6417" i="2"/>
  <c r="P6418" i="2"/>
  <c r="P6419" i="2"/>
  <c r="P6420" i="2"/>
  <c r="P6421" i="2"/>
  <c r="P6422" i="2"/>
  <c r="P6423" i="2"/>
  <c r="P6424" i="2"/>
  <c r="P6425" i="2"/>
  <c r="P6426" i="2"/>
  <c r="P6427" i="2"/>
  <c r="P6428" i="2"/>
  <c r="P6429" i="2"/>
  <c r="P6430" i="2"/>
  <c r="P6431" i="2"/>
  <c r="P6432" i="2"/>
  <c r="P6433" i="2"/>
  <c r="P6434" i="2"/>
  <c r="P6435" i="2"/>
  <c r="P6436" i="2"/>
  <c r="P6437" i="2"/>
  <c r="P6438" i="2"/>
  <c r="P6439" i="2"/>
  <c r="P6440" i="2"/>
  <c r="P6441" i="2"/>
  <c r="P6442" i="2"/>
  <c r="P6443" i="2"/>
  <c r="P6444" i="2"/>
  <c r="P6445" i="2"/>
  <c r="P6446" i="2"/>
  <c r="P6447" i="2"/>
  <c r="P6448" i="2"/>
  <c r="P6449" i="2"/>
  <c r="P6450" i="2"/>
  <c r="P6451" i="2"/>
  <c r="P6452" i="2"/>
  <c r="P6453" i="2"/>
  <c r="P6454" i="2"/>
  <c r="P6455" i="2"/>
  <c r="P6456" i="2"/>
  <c r="P6457" i="2"/>
  <c r="P6458" i="2"/>
  <c r="P6459" i="2"/>
  <c r="P6460" i="2"/>
  <c r="P6461" i="2"/>
  <c r="P6462" i="2"/>
  <c r="P6463" i="2"/>
  <c r="P6464" i="2"/>
  <c r="P6465" i="2"/>
  <c r="P6466" i="2"/>
  <c r="P6467" i="2"/>
  <c r="P6468" i="2"/>
  <c r="P6469" i="2"/>
  <c r="P6470" i="2"/>
  <c r="P6471" i="2"/>
  <c r="P6472" i="2"/>
  <c r="P6473" i="2"/>
  <c r="P6474" i="2"/>
  <c r="P6475" i="2"/>
  <c r="P6476" i="2"/>
  <c r="P6477" i="2"/>
  <c r="P6478" i="2"/>
  <c r="P6479" i="2"/>
  <c r="P6480" i="2"/>
  <c r="P6481" i="2"/>
  <c r="P6482" i="2"/>
  <c r="P6483" i="2"/>
  <c r="P6484" i="2"/>
  <c r="P6485" i="2"/>
  <c r="P6486" i="2"/>
  <c r="P6487" i="2"/>
  <c r="P6488" i="2"/>
  <c r="P6489" i="2"/>
  <c r="P6490" i="2"/>
  <c r="P6491" i="2"/>
  <c r="P6492" i="2"/>
  <c r="P6493" i="2"/>
  <c r="P6494" i="2"/>
  <c r="P6495" i="2"/>
  <c r="P6496" i="2"/>
  <c r="P6497" i="2"/>
  <c r="P6498" i="2"/>
  <c r="P6499" i="2"/>
  <c r="P6500" i="2"/>
  <c r="P6501" i="2"/>
  <c r="P6502" i="2"/>
  <c r="P6503" i="2"/>
  <c r="P6504" i="2"/>
  <c r="P6505" i="2"/>
  <c r="P6506" i="2"/>
  <c r="P6507" i="2"/>
  <c r="P6508" i="2"/>
  <c r="P6509" i="2"/>
  <c r="P6510" i="2"/>
  <c r="P6511" i="2"/>
  <c r="P6512" i="2"/>
  <c r="P6513" i="2"/>
  <c r="P6514" i="2"/>
  <c r="P6515" i="2"/>
  <c r="P6516" i="2"/>
  <c r="P6517" i="2"/>
  <c r="P6518" i="2"/>
  <c r="P6519" i="2"/>
  <c r="P6520" i="2"/>
  <c r="P6521" i="2"/>
  <c r="P6522" i="2"/>
  <c r="P6523" i="2"/>
  <c r="P6524" i="2"/>
  <c r="P6525" i="2"/>
  <c r="P6526" i="2"/>
  <c r="P6527" i="2"/>
  <c r="P6528" i="2"/>
  <c r="P6529" i="2"/>
  <c r="P6530" i="2"/>
  <c r="P6531" i="2"/>
  <c r="P6532" i="2"/>
  <c r="P6533" i="2"/>
  <c r="P6534" i="2"/>
  <c r="P6535" i="2"/>
  <c r="P6536" i="2"/>
  <c r="P6537" i="2"/>
  <c r="P6538" i="2"/>
  <c r="P6539" i="2"/>
  <c r="P6540" i="2"/>
  <c r="P6541" i="2"/>
  <c r="P6542" i="2"/>
  <c r="P6543" i="2"/>
  <c r="P6544" i="2"/>
  <c r="P6545" i="2"/>
  <c r="P6546" i="2"/>
  <c r="P6547" i="2"/>
  <c r="P6548" i="2"/>
  <c r="P6549" i="2"/>
  <c r="P6550" i="2"/>
  <c r="P6551" i="2"/>
  <c r="P6552" i="2"/>
  <c r="P6553" i="2"/>
  <c r="P6554" i="2"/>
  <c r="P6555" i="2"/>
  <c r="P6556" i="2"/>
  <c r="P6557" i="2"/>
  <c r="P6558" i="2"/>
  <c r="P6559" i="2"/>
  <c r="P6560" i="2"/>
  <c r="P6561" i="2"/>
  <c r="P6562" i="2"/>
  <c r="P6563" i="2"/>
  <c r="P6564" i="2"/>
  <c r="P6565" i="2"/>
  <c r="P6566" i="2"/>
  <c r="P6567" i="2"/>
  <c r="P6568" i="2"/>
  <c r="P6569" i="2"/>
  <c r="P6570" i="2"/>
  <c r="P6571" i="2"/>
  <c r="P6572" i="2"/>
  <c r="P6573" i="2"/>
  <c r="P6574" i="2"/>
  <c r="P6575" i="2"/>
  <c r="P6576" i="2"/>
  <c r="P6577" i="2"/>
  <c r="P6578" i="2"/>
  <c r="P6579" i="2"/>
  <c r="P6580" i="2"/>
  <c r="P6581" i="2"/>
  <c r="P6582" i="2"/>
  <c r="P6583" i="2"/>
  <c r="P6584" i="2"/>
  <c r="P6585" i="2"/>
  <c r="P6586" i="2"/>
  <c r="P6587" i="2"/>
  <c r="P6588" i="2"/>
  <c r="P6589" i="2"/>
  <c r="P6590" i="2"/>
  <c r="P6591" i="2"/>
  <c r="P6592" i="2"/>
  <c r="P6593" i="2"/>
  <c r="P6594" i="2"/>
  <c r="P6595" i="2"/>
  <c r="P6596" i="2"/>
  <c r="P6597" i="2"/>
  <c r="P6598" i="2"/>
  <c r="P6599" i="2"/>
  <c r="P6600" i="2"/>
  <c r="P6601" i="2"/>
  <c r="P6602" i="2"/>
  <c r="P6603" i="2"/>
  <c r="P6604" i="2"/>
  <c r="P6605" i="2"/>
  <c r="P6606" i="2"/>
  <c r="P6607" i="2"/>
  <c r="P6608" i="2"/>
  <c r="P6609" i="2"/>
  <c r="P6610" i="2"/>
  <c r="P6611" i="2"/>
  <c r="P6612" i="2"/>
  <c r="P6613" i="2"/>
  <c r="P6614" i="2"/>
  <c r="P6615" i="2"/>
  <c r="P6616" i="2"/>
  <c r="P6617" i="2"/>
  <c r="P6618" i="2"/>
  <c r="P6619" i="2"/>
  <c r="P6620" i="2"/>
  <c r="P6621" i="2"/>
  <c r="P6622" i="2"/>
  <c r="P6623" i="2"/>
  <c r="P6624" i="2"/>
  <c r="P6625" i="2"/>
  <c r="P6626" i="2"/>
  <c r="P6627" i="2"/>
  <c r="P6628" i="2"/>
  <c r="P6629" i="2"/>
  <c r="P6630" i="2"/>
  <c r="P6631" i="2"/>
  <c r="P6632" i="2"/>
  <c r="P6633" i="2"/>
  <c r="P6634" i="2"/>
  <c r="P6635" i="2"/>
  <c r="P6636" i="2"/>
  <c r="P6637" i="2"/>
  <c r="P6638" i="2"/>
  <c r="P6639" i="2"/>
  <c r="P6640" i="2"/>
  <c r="P6641" i="2"/>
  <c r="P6642" i="2"/>
  <c r="P6643" i="2"/>
  <c r="P6644" i="2"/>
  <c r="P6645" i="2"/>
  <c r="P6646" i="2"/>
  <c r="P6647" i="2"/>
  <c r="P6648" i="2"/>
  <c r="P6649" i="2"/>
  <c r="P6650" i="2"/>
  <c r="P6651" i="2"/>
  <c r="P6652" i="2"/>
  <c r="P6653" i="2"/>
  <c r="P6654" i="2"/>
  <c r="P6655" i="2"/>
  <c r="P6656" i="2"/>
  <c r="P6657" i="2"/>
  <c r="P6658" i="2"/>
  <c r="P6659" i="2"/>
  <c r="P6660" i="2"/>
  <c r="P6661" i="2"/>
  <c r="P6662" i="2"/>
  <c r="P6663" i="2"/>
  <c r="P6664" i="2"/>
  <c r="P6665" i="2"/>
  <c r="P6666" i="2"/>
  <c r="P6667" i="2"/>
  <c r="P6668" i="2"/>
  <c r="P6669" i="2"/>
  <c r="P6670" i="2"/>
  <c r="P6671" i="2"/>
  <c r="P6672" i="2"/>
  <c r="P6673" i="2"/>
  <c r="P6674" i="2"/>
  <c r="P6675" i="2"/>
  <c r="P6676" i="2"/>
  <c r="P6677" i="2"/>
  <c r="P6678" i="2"/>
  <c r="P6679" i="2"/>
  <c r="P6680" i="2"/>
  <c r="P6681" i="2"/>
  <c r="P6682" i="2"/>
  <c r="P6683" i="2"/>
  <c r="P6684" i="2"/>
  <c r="P6685" i="2"/>
  <c r="P6686" i="2"/>
  <c r="P6687" i="2"/>
  <c r="P6688" i="2"/>
  <c r="P6689" i="2"/>
  <c r="P6690" i="2"/>
  <c r="P6691" i="2"/>
  <c r="P6692" i="2"/>
  <c r="P6693" i="2"/>
  <c r="P6694" i="2"/>
  <c r="P6695" i="2"/>
  <c r="P6696" i="2"/>
  <c r="P6697" i="2"/>
  <c r="P6698" i="2"/>
  <c r="P6699" i="2"/>
  <c r="P6700" i="2"/>
  <c r="P6701" i="2"/>
  <c r="P6702" i="2"/>
  <c r="P6703" i="2"/>
  <c r="P6704" i="2"/>
  <c r="P6705" i="2"/>
  <c r="P6706" i="2"/>
  <c r="P6707" i="2"/>
  <c r="P6708" i="2"/>
  <c r="P6709" i="2"/>
  <c r="P6710" i="2"/>
  <c r="P6711" i="2"/>
  <c r="P6712" i="2"/>
  <c r="P6713" i="2"/>
  <c r="P6714" i="2"/>
  <c r="P6715" i="2"/>
  <c r="P6716" i="2"/>
  <c r="P6717" i="2"/>
  <c r="P6718" i="2"/>
  <c r="P6719" i="2"/>
  <c r="P6720" i="2"/>
  <c r="P6721" i="2"/>
  <c r="P6722" i="2"/>
  <c r="P6723" i="2"/>
  <c r="P6724" i="2"/>
  <c r="P6725" i="2"/>
  <c r="P6726" i="2"/>
  <c r="P6727" i="2"/>
  <c r="P6728" i="2"/>
  <c r="P6729" i="2"/>
  <c r="P6730" i="2"/>
  <c r="P6731" i="2"/>
  <c r="P6732" i="2"/>
  <c r="P6733" i="2"/>
  <c r="P6734" i="2"/>
  <c r="P6735" i="2"/>
  <c r="P6736" i="2"/>
  <c r="P6737" i="2"/>
  <c r="P6738" i="2"/>
  <c r="P6739" i="2"/>
  <c r="P6740" i="2"/>
  <c r="P6741" i="2"/>
  <c r="P6742" i="2"/>
  <c r="P6743" i="2"/>
  <c r="P6744" i="2"/>
  <c r="P6745" i="2"/>
  <c r="P6746" i="2"/>
  <c r="P6747" i="2"/>
  <c r="P6748" i="2"/>
  <c r="P6749" i="2"/>
  <c r="P6750" i="2"/>
  <c r="P6751" i="2"/>
  <c r="P6752" i="2"/>
  <c r="P6753" i="2"/>
  <c r="P6754" i="2"/>
  <c r="P6755" i="2"/>
  <c r="P6756" i="2"/>
  <c r="P6757" i="2"/>
  <c r="P6758" i="2"/>
  <c r="P6759" i="2"/>
  <c r="P6760" i="2"/>
  <c r="P6761" i="2"/>
  <c r="P6762" i="2"/>
  <c r="P6763" i="2"/>
  <c r="P6764" i="2"/>
  <c r="P6765" i="2"/>
  <c r="P6766" i="2"/>
  <c r="P6767" i="2"/>
  <c r="P6768" i="2"/>
  <c r="P6769" i="2"/>
  <c r="P6770" i="2"/>
  <c r="P6771" i="2"/>
  <c r="P6772" i="2"/>
  <c r="P6773" i="2"/>
  <c r="P6774" i="2"/>
  <c r="P6775" i="2"/>
  <c r="P6776" i="2"/>
  <c r="P6777" i="2"/>
  <c r="P6778" i="2"/>
  <c r="P6779" i="2"/>
  <c r="P6780" i="2"/>
  <c r="P6781" i="2"/>
  <c r="P6782" i="2"/>
  <c r="P6783" i="2"/>
  <c r="P6784" i="2"/>
  <c r="P6785" i="2"/>
  <c r="P6786" i="2"/>
  <c r="P6787" i="2"/>
  <c r="P6788" i="2"/>
  <c r="P6789" i="2"/>
  <c r="P6790" i="2"/>
  <c r="P6791" i="2"/>
  <c r="P6792" i="2"/>
  <c r="P6793" i="2"/>
  <c r="P6794" i="2"/>
  <c r="P6795" i="2"/>
  <c r="P6796" i="2"/>
  <c r="P6797" i="2"/>
  <c r="P6798" i="2"/>
  <c r="P6799" i="2"/>
  <c r="P6800" i="2"/>
  <c r="P6801" i="2"/>
  <c r="P6802" i="2"/>
  <c r="P6803" i="2"/>
  <c r="P6804" i="2"/>
  <c r="P6805" i="2"/>
  <c r="P6806" i="2"/>
  <c r="P6807" i="2"/>
  <c r="P6808" i="2"/>
  <c r="P6809" i="2"/>
  <c r="P6810" i="2"/>
  <c r="P6811" i="2"/>
  <c r="P6812" i="2"/>
  <c r="P6813" i="2"/>
  <c r="P6814" i="2"/>
  <c r="P6815" i="2"/>
  <c r="P6816" i="2"/>
  <c r="P6817" i="2"/>
  <c r="P6818" i="2"/>
  <c r="P6819" i="2"/>
  <c r="P6820" i="2"/>
  <c r="P6821" i="2"/>
  <c r="P6822" i="2"/>
  <c r="P6823" i="2"/>
  <c r="P6824" i="2"/>
  <c r="P6825" i="2"/>
  <c r="P6826" i="2"/>
  <c r="P6827" i="2"/>
  <c r="P6828" i="2"/>
  <c r="P6829" i="2"/>
  <c r="P6830" i="2"/>
  <c r="P6831" i="2"/>
  <c r="P6832" i="2"/>
  <c r="P6833" i="2"/>
  <c r="P6834" i="2"/>
  <c r="P6835" i="2"/>
  <c r="P6836" i="2"/>
  <c r="P6837" i="2"/>
  <c r="P6838" i="2"/>
  <c r="P6839" i="2"/>
  <c r="P6840" i="2"/>
  <c r="P6841" i="2"/>
  <c r="P6842" i="2"/>
  <c r="P6843" i="2"/>
  <c r="P6844" i="2"/>
  <c r="P6845" i="2"/>
  <c r="P6846" i="2"/>
  <c r="P6847" i="2"/>
  <c r="P6848" i="2"/>
  <c r="P6849" i="2"/>
  <c r="P6850" i="2"/>
  <c r="P6851" i="2"/>
  <c r="P6852" i="2"/>
  <c r="P6853" i="2"/>
  <c r="P6854" i="2"/>
  <c r="P6855" i="2"/>
  <c r="P6856" i="2"/>
  <c r="P6857" i="2"/>
  <c r="P6858" i="2"/>
  <c r="P6859" i="2"/>
  <c r="P6860" i="2"/>
  <c r="P6861" i="2"/>
  <c r="P6862" i="2"/>
  <c r="P6863" i="2"/>
  <c r="P6864" i="2"/>
  <c r="P6865" i="2"/>
  <c r="P6866" i="2"/>
  <c r="P6867" i="2"/>
  <c r="P6868" i="2"/>
  <c r="P6869" i="2"/>
  <c r="P6870" i="2"/>
  <c r="P6871" i="2"/>
  <c r="P6872" i="2"/>
  <c r="P6873" i="2"/>
  <c r="P6874" i="2"/>
  <c r="P6875" i="2"/>
  <c r="P6876" i="2"/>
  <c r="P6877" i="2"/>
  <c r="P6878" i="2"/>
  <c r="P6879" i="2"/>
  <c r="P6880" i="2"/>
  <c r="P6881" i="2"/>
  <c r="P6882" i="2"/>
  <c r="P6883" i="2"/>
  <c r="P6884" i="2"/>
  <c r="P6885" i="2"/>
  <c r="P6886" i="2"/>
  <c r="P6887" i="2"/>
  <c r="P6888" i="2"/>
  <c r="P6889" i="2"/>
  <c r="P6890" i="2"/>
  <c r="P6891" i="2"/>
  <c r="P6892" i="2"/>
  <c r="P6893" i="2"/>
  <c r="P6894" i="2"/>
  <c r="P6895" i="2"/>
  <c r="P6896" i="2"/>
  <c r="P6897" i="2"/>
  <c r="P6898" i="2"/>
  <c r="P6899" i="2"/>
  <c r="P6900" i="2"/>
  <c r="P6901" i="2"/>
  <c r="P6902" i="2"/>
  <c r="P6903" i="2"/>
  <c r="P6904" i="2"/>
  <c r="P6905" i="2"/>
  <c r="P6906" i="2"/>
  <c r="P6907" i="2"/>
  <c r="P6908" i="2"/>
  <c r="P6909" i="2"/>
  <c r="P6910" i="2"/>
  <c r="P6911" i="2"/>
  <c r="P6912" i="2"/>
  <c r="P6913" i="2"/>
  <c r="P6914" i="2"/>
  <c r="P6915" i="2"/>
  <c r="P6916" i="2"/>
  <c r="P6917" i="2"/>
  <c r="P6918" i="2"/>
  <c r="P6919" i="2"/>
  <c r="P6920" i="2"/>
  <c r="P6921" i="2"/>
  <c r="P6922" i="2"/>
  <c r="P6923" i="2"/>
  <c r="P6924" i="2"/>
  <c r="P6925" i="2"/>
  <c r="P6926" i="2"/>
  <c r="P6927" i="2"/>
  <c r="P6928" i="2"/>
  <c r="P6929" i="2"/>
  <c r="P6930" i="2"/>
  <c r="P6931" i="2"/>
  <c r="P6932" i="2"/>
  <c r="P6933" i="2"/>
  <c r="P6934" i="2"/>
  <c r="P6935" i="2"/>
  <c r="P6936" i="2"/>
  <c r="P6937" i="2"/>
  <c r="P6938" i="2"/>
  <c r="P6939" i="2"/>
  <c r="P6940" i="2"/>
  <c r="P6941" i="2"/>
  <c r="P6942" i="2"/>
  <c r="P6943" i="2"/>
  <c r="P6944" i="2"/>
  <c r="P6945" i="2"/>
  <c r="P6946" i="2"/>
  <c r="P6947" i="2"/>
  <c r="P6948" i="2"/>
  <c r="P6949" i="2"/>
  <c r="P6950" i="2"/>
  <c r="P6951" i="2"/>
  <c r="P6952" i="2"/>
  <c r="P6953" i="2"/>
  <c r="P6954" i="2"/>
  <c r="P6955" i="2"/>
  <c r="P6956" i="2"/>
  <c r="P6957" i="2"/>
  <c r="P6958" i="2"/>
  <c r="P6959" i="2"/>
  <c r="P6960" i="2"/>
  <c r="P6961" i="2"/>
  <c r="P6962" i="2"/>
  <c r="P6963" i="2"/>
  <c r="P6964" i="2"/>
  <c r="P6965" i="2"/>
  <c r="P6966" i="2"/>
  <c r="P6967" i="2"/>
  <c r="P6968" i="2"/>
  <c r="P6969" i="2"/>
  <c r="P6970" i="2"/>
  <c r="P6971" i="2"/>
  <c r="P6972" i="2"/>
  <c r="P6973" i="2"/>
  <c r="P6974" i="2"/>
  <c r="P6975" i="2"/>
  <c r="P6976" i="2"/>
  <c r="P6977" i="2"/>
  <c r="P6978" i="2"/>
  <c r="P6979" i="2"/>
  <c r="P6980" i="2"/>
  <c r="P6981" i="2"/>
  <c r="P6982" i="2"/>
  <c r="P6983" i="2"/>
  <c r="P6984" i="2"/>
  <c r="P6985" i="2"/>
  <c r="P6986" i="2"/>
  <c r="P6987" i="2"/>
  <c r="P6988" i="2"/>
  <c r="P6989" i="2"/>
  <c r="P6990" i="2"/>
  <c r="P6991" i="2"/>
  <c r="P6992" i="2"/>
  <c r="P6993" i="2"/>
  <c r="P6994" i="2"/>
  <c r="P6995" i="2"/>
  <c r="P6996" i="2"/>
  <c r="P6997" i="2"/>
  <c r="P6998" i="2"/>
  <c r="P6999" i="2"/>
  <c r="P7000" i="2"/>
  <c r="P7001" i="2"/>
  <c r="P7002" i="2"/>
  <c r="P7003" i="2"/>
  <c r="P7004" i="2"/>
  <c r="P7005" i="2"/>
  <c r="P7006" i="2"/>
  <c r="P7007" i="2"/>
  <c r="P7008" i="2"/>
  <c r="P7009" i="2"/>
  <c r="P7010" i="2"/>
  <c r="P7011" i="2"/>
  <c r="P7012" i="2"/>
  <c r="P7013" i="2"/>
  <c r="P7014" i="2"/>
  <c r="P7015" i="2"/>
  <c r="P7016" i="2"/>
  <c r="P7017" i="2"/>
  <c r="P7018" i="2"/>
  <c r="P7019" i="2"/>
  <c r="P7020" i="2"/>
  <c r="P7021" i="2"/>
  <c r="P7022" i="2"/>
  <c r="P7023" i="2"/>
  <c r="P7024" i="2"/>
  <c r="P7025" i="2"/>
  <c r="P7026" i="2"/>
  <c r="P7027" i="2"/>
  <c r="P7028" i="2"/>
  <c r="P7029" i="2"/>
  <c r="P7030" i="2"/>
  <c r="P7031" i="2"/>
  <c r="P7032" i="2"/>
  <c r="P7033" i="2"/>
  <c r="P7034" i="2"/>
  <c r="P7035" i="2"/>
  <c r="P7036" i="2"/>
  <c r="P7037" i="2"/>
  <c r="P7038" i="2"/>
  <c r="P7039" i="2"/>
  <c r="P7040" i="2"/>
  <c r="P7041" i="2"/>
  <c r="P7042" i="2"/>
  <c r="P7043" i="2"/>
  <c r="P7044" i="2"/>
  <c r="P7045" i="2"/>
  <c r="P7046" i="2"/>
  <c r="P7047" i="2"/>
  <c r="P7048" i="2"/>
  <c r="P7049" i="2"/>
  <c r="P7050" i="2"/>
  <c r="P7051" i="2"/>
  <c r="P7052" i="2"/>
  <c r="P7053" i="2"/>
  <c r="P7054" i="2"/>
  <c r="P7055" i="2"/>
  <c r="P7056" i="2"/>
  <c r="P7057" i="2"/>
  <c r="P7058" i="2"/>
  <c r="P7059" i="2"/>
  <c r="P7060" i="2"/>
  <c r="P7061" i="2"/>
  <c r="P7062" i="2"/>
  <c r="P7063" i="2"/>
  <c r="P7064" i="2"/>
  <c r="P7065" i="2"/>
  <c r="P7066" i="2"/>
  <c r="P7067" i="2"/>
  <c r="P7068" i="2"/>
  <c r="P7069" i="2"/>
  <c r="P7070" i="2"/>
  <c r="P7071" i="2"/>
  <c r="P7072" i="2"/>
  <c r="P7073" i="2"/>
  <c r="P7074" i="2"/>
  <c r="P7075" i="2"/>
  <c r="P7076" i="2"/>
  <c r="P7077" i="2"/>
  <c r="P7078" i="2"/>
  <c r="P7079" i="2"/>
  <c r="P7080" i="2"/>
  <c r="P7081" i="2"/>
  <c r="P7082" i="2"/>
  <c r="P7083" i="2"/>
  <c r="P7084" i="2"/>
  <c r="P7085" i="2"/>
  <c r="P7086" i="2"/>
  <c r="P7087" i="2"/>
  <c r="P7088" i="2"/>
  <c r="P7089" i="2"/>
  <c r="P7090" i="2"/>
  <c r="P7091" i="2"/>
  <c r="P7092" i="2"/>
  <c r="P7093" i="2"/>
  <c r="P7094" i="2"/>
  <c r="P7095" i="2"/>
  <c r="P7096" i="2"/>
  <c r="P7097" i="2"/>
  <c r="P7098" i="2"/>
  <c r="P7099" i="2"/>
  <c r="P7100" i="2"/>
  <c r="P7101" i="2"/>
  <c r="P7102" i="2"/>
  <c r="P7103" i="2"/>
  <c r="P7104" i="2"/>
  <c r="P7105" i="2"/>
  <c r="P7106" i="2"/>
  <c r="P7107" i="2"/>
  <c r="P7108" i="2"/>
  <c r="P7109" i="2"/>
  <c r="P7110" i="2"/>
  <c r="P7111" i="2"/>
  <c r="P7112" i="2"/>
  <c r="P7113" i="2"/>
  <c r="P7114" i="2"/>
  <c r="P7115" i="2"/>
  <c r="P7116" i="2"/>
  <c r="P7117" i="2"/>
  <c r="P7118" i="2"/>
  <c r="P7119" i="2"/>
  <c r="P7120" i="2"/>
  <c r="P7121" i="2"/>
  <c r="P7122" i="2"/>
  <c r="P7123" i="2"/>
  <c r="P7124" i="2"/>
  <c r="P7125" i="2"/>
  <c r="P7126" i="2"/>
  <c r="P7127" i="2"/>
  <c r="P7128" i="2"/>
  <c r="P7129" i="2"/>
  <c r="P7130" i="2"/>
  <c r="P7131" i="2"/>
  <c r="P7132" i="2"/>
  <c r="P7133" i="2"/>
  <c r="P7134" i="2"/>
  <c r="P7135" i="2"/>
  <c r="P7136" i="2"/>
  <c r="P7137" i="2"/>
  <c r="P7138" i="2"/>
  <c r="P7139" i="2"/>
  <c r="P7140" i="2"/>
  <c r="P7141" i="2"/>
  <c r="P7142" i="2"/>
  <c r="P7143" i="2"/>
  <c r="P7144" i="2"/>
  <c r="P7145" i="2"/>
  <c r="P7146" i="2"/>
  <c r="P7147" i="2"/>
  <c r="P7148" i="2"/>
  <c r="P7149" i="2"/>
  <c r="P7150" i="2"/>
  <c r="P7151" i="2"/>
  <c r="P7152" i="2"/>
  <c r="P7153" i="2"/>
  <c r="P7154" i="2"/>
  <c r="P7155" i="2"/>
  <c r="P7156" i="2"/>
  <c r="P7157" i="2"/>
  <c r="P7158" i="2"/>
  <c r="P7159" i="2"/>
  <c r="P7160" i="2"/>
  <c r="P7161" i="2"/>
  <c r="P7162" i="2"/>
  <c r="P7163" i="2"/>
  <c r="P7164" i="2"/>
  <c r="P7165" i="2"/>
  <c r="P7166" i="2"/>
  <c r="P7167" i="2"/>
  <c r="P7168" i="2"/>
  <c r="P7169" i="2"/>
  <c r="P7170" i="2"/>
  <c r="P7171" i="2"/>
  <c r="P7172" i="2"/>
  <c r="P7173" i="2"/>
  <c r="P7174" i="2"/>
  <c r="P7175" i="2"/>
  <c r="P7176" i="2"/>
  <c r="P7177" i="2"/>
  <c r="P7178" i="2"/>
  <c r="P7179" i="2"/>
  <c r="P7180" i="2"/>
  <c r="P7181" i="2"/>
  <c r="P7182" i="2"/>
  <c r="P7183" i="2"/>
  <c r="P7184" i="2"/>
  <c r="P7185" i="2"/>
  <c r="P7186" i="2"/>
  <c r="P7187" i="2"/>
  <c r="P7188" i="2"/>
  <c r="P7189" i="2"/>
  <c r="P7190" i="2"/>
  <c r="P7191" i="2"/>
  <c r="P7192" i="2"/>
  <c r="P7193" i="2"/>
  <c r="P7194" i="2"/>
  <c r="P7195" i="2"/>
  <c r="P7196" i="2"/>
  <c r="P7197" i="2"/>
  <c r="P7198" i="2"/>
  <c r="P7199" i="2"/>
  <c r="P7200" i="2"/>
  <c r="P7201" i="2"/>
  <c r="P7202" i="2"/>
  <c r="P7203" i="2"/>
  <c r="P7204" i="2"/>
  <c r="P7205" i="2"/>
  <c r="P7206" i="2"/>
  <c r="P7207" i="2"/>
  <c r="P7208" i="2"/>
  <c r="P7209" i="2"/>
  <c r="P7210" i="2"/>
  <c r="P7211" i="2"/>
  <c r="P7212" i="2"/>
  <c r="P7213" i="2"/>
  <c r="P7214" i="2"/>
  <c r="P7215" i="2"/>
  <c r="P7216" i="2"/>
  <c r="P7217" i="2"/>
  <c r="P7218" i="2"/>
  <c r="P7219" i="2"/>
  <c r="P7220" i="2"/>
  <c r="P7221" i="2"/>
  <c r="P7222" i="2"/>
  <c r="P7223" i="2"/>
  <c r="P7224" i="2"/>
  <c r="P7225" i="2"/>
  <c r="P7226" i="2"/>
  <c r="P7227" i="2"/>
  <c r="P7228" i="2"/>
  <c r="P7229" i="2"/>
  <c r="P7230" i="2"/>
  <c r="P7231" i="2"/>
  <c r="P7232" i="2"/>
  <c r="P7233" i="2"/>
  <c r="P7234" i="2"/>
  <c r="P7235" i="2"/>
  <c r="P7236" i="2"/>
  <c r="P7237" i="2"/>
  <c r="P7238" i="2"/>
  <c r="P7239" i="2"/>
  <c r="P7240" i="2"/>
  <c r="P7241" i="2"/>
  <c r="P7242" i="2"/>
  <c r="P7243" i="2"/>
  <c r="P7244" i="2"/>
  <c r="P7245" i="2"/>
  <c r="P7246" i="2"/>
  <c r="P7247" i="2"/>
  <c r="P7248" i="2"/>
  <c r="P7249" i="2"/>
  <c r="P7250" i="2"/>
  <c r="P7251" i="2"/>
  <c r="P7252" i="2"/>
  <c r="P7253" i="2"/>
  <c r="P7254" i="2"/>
  <c r="P7255" i="2"/>
  <c r="P7256" i="2"/>
  <c r="P7257" i="2"/>
  <c r="P7258" i="2"/>
  <c r="P7259" i="2"/>
  <c r="P7260" i="2"/>
  <c r="P7261" i="2"/>
  <c r="P7262" i="2"/>
  <c r="P7263" i="2"/>
  <c r="P7264" i="2"/>
  <c r="P7265" i="2"/>
  <c r="P7266" i="2"/>
  <c r="P7267" i="2"/>
  <c r="P7268" i="2"/>
  <c r="P7269" i="2"/>
  <c r="P7270" i="2"/>
  <c r="P7271" i="2"/>
  <c r="P7272" i="2"/>
  <c r="P7273" i="2"/>
  <c r="P7274" i="2"/>
  <c r="P7275" i="2"/>
  <c r="P7276" i="2"/>
  <c r="P7277" i="2"/>
  <c r="P7278" i="2"/>
  <c r="P7279" i="2"/>
  <c r="P7280" i="2"/>
  <c r="P7281" i="2"/>
  <c r="P7282" i="2"/>
  <c r="P7283" i="2"/>
  <c r="P7284" i="2"/>
  <c r="P7285" i="2"/>
  <c r="P7286" i="2"/>
  <c r="P7287" i="2"/>
  <c r="P7288" i="2"/>
  <c r="P7289" i="2"/>
  <c r="P7290" i="2"/>
  <c r="P7291" i="2"/>
  <c r="P7292" i="2"/>
  <c r="P7293" i="2"/>
  <c r="P7294" i="2"/>
  <c r="P7295" i="2"/>
  <c r="P7296" i="2"/>
  <c r="P7297" i="2"/>
  <c r="P7298" i="2"/>
  <c r="P7299" i="2"/>
  <c r="P7300" i="2"/>
  <c r="P7301" i="2"/>
  <c r="P7302" i="2"/>
  <c r="P7303" i="2"/>
  <c r="P7304" i="2"/>
  <c r="P7305" i="2"/>
  <c r="P7306" i="2"/>
  <c r="P7307" i="2"/>
  <c r="P7308" i="2"/>
  <c r="P7309" i="2"/>
  <c r="P7310" i="2"/>
  <c r="P7311" i="2"/>
  <c r="P7312" i="2"/>
  <c r="P7313" i="2"/>
  <c r="P7314" i="2"/>
  <c r="P7315" i="2"/>
  <c r="P7316" i="2"/>
  <c r="P7317" i="2"/>
  <c r="P7318" i="2"/>
  <c r="P7319" i="2"/>
  <c r="P7320" i="2"/>
  <c r="P7321" i="2"/>
  <c r="P7322" i="2"/>
  <c r="P7323" i="2"/>
  <c r="P7324" i="2"/>
  <c r="P7325" i="2"/>
  <c r="P7326" i="2"/>
  <c r="P7327" i="2"/>
  <c r="P7328" i="2"/>
  <c r="P7329" i="2"/>
  <c r="P7330" i="2"/>
  <c r="P7331" i="2"/>
  <c r="P7332" i="2"/>
  <c r="P7333" i="2"/>
  <c r="P7334" i="2"/>
  <c r="P7335" i="2"/>
  <c r="P7336" i="2"/>
  <c r="P7337" i="2"/>
  <c r="P7338" i="2"/>
  <c r="P7339" i="2"/>
  <c r="P7340" i="2"/>
  <c r="P7341" i="2"/>
  <c r="P7342" i="2"/>
  <c r="P7343" i="2"/>
  <c r="P7344" i="2"/>
  <c r="P7345" i="2"/>
  <c r="P7346" i="2"/>
  <c r="P7347" i="2"/>
  <c r="P7348" i="2"/>
  <c r="P7349" i="2"/>
  <c r="P7350" i="2"/>
  <c r="P7351" i="2"/>
  <c r="P7352" i="2"/>
  <c r="P7353" i="2"/>
  <c r="P7354" i="2"/>
  <c r="P7355" i="2"/>
  <c r="P7356" i="2"/>
  <c r="P7357" i="2"/>
  <c r="P7358" i="2"/>
  <c r="P7359" i="2"/>
  <c r="P7360" i="2"/>
  <c r="P7361" i="2"/>
  <c r="P7362" i="2"/>
  <c r="P7363" i="2"/>
  <c r="P7364" i="2"/>
  <c r="P7365" i="2"/>
  <c r="P7366" i="2"/>
  <c r="P7367" i="2"/>
  <c r="P7368" i="2"/>
  <c r="P7369" i="2"/>
  <c r="P7370" i="2"/>
  <c r="P7371" i="2"/>
  <c r="P7372" i="2"/>
  <c r="P7373" i="2"/>
  <c r="P7374" i="2"/>
  <c r="P7375" i="2"/>
  <c r="P7376" i="2"/>
  <c r="P7377" i="2"/>
  <c r="P7378" i="2"/>
  <c r="P7379" i="2"/>
  <c r="P7380" i="2"/>
  <c r="P7381" i="2"/>
  <c r="P7382" i="2"/>
  <c r="P7383" i="2"/>
  <c r="P7384" i="2"/>
  <c r="P7385" i="2"/>
  <c r="P7386" i="2"/>
  <c r="P7387" i="2"/>
  <c r="P7388" i="2"/>
  <c r="P7389" i="2"/>
  <c r="P7390" i="2"/>
  <c r="P7391" i="2"/>
  <c r="P7392" i="2"/>
  <c r="P7393" i="2"/>
  <c r="P7394" i="2"/>
  <c r="P7395" i="2"/>
  <c r="P7396" i="2"/>
  <c r="P7397" i="2"/>
  <c r="P7398" i="2"/>
  <c r="P7399" i="2"/>
  <c r="P7400" i="2"/>
  <c r="P7401" i="2"/>
  <c r="P7402" i="2"/>
  <c r="P7403" i="2"/>
  <c r="P7404" i="2"/>
  <c r="P7405" i="2"/>
  <c r="P7406" i="2"/>
  <c r="P7407" i="2"/>
  <c r="P7408" i="2"/>
  <c r="P7409" i="2"/>
  <c r="P7410" i="2"/>
  <c r="P7411" i="2"/>
  <c r="P7412" i="2"/>
  <c r="P7413" i="2"/>
  <c r="P7414" i="2"/>
  <c r="P7415" i="2"/>
  <c r="P7416" i="2"/>
  <c r="P7417" i="2"/>
  <c r="P7418" i="2"/>
  <c r="P7419" i="2"/>
  <c r="P7420" i="2"/>
  <c r="P7421" i="2"/>
  <c r="P7422" i="2"/>
  <c r="P7423" i="2"/>
  <c r="P7424" i="2"/>
  <c r="P7425" i="2"/>
  <c r="P7426" i="2"/>
  <c r="P7427" i="2"/>
  <c r="P7428" i="2"/>
  <c r="P7429" i="2"/>
  <c r="P7430" i="2"/>
  <c r="P7431" i="2"/>
  <c r="P7432" i="2"/>
  <c r="P7433" i="2"/>
  <c r="P7434" i="2"/>
  <c r="P7435" i="2"/>
  <c r="P7436" i="2"/>
  <c r="P7437" i="2"/>
  <c r="P7438" i="2"/>
  <c r="P7439" i="2"/>
  <c r="P7440" i="2"/>
  <c r="P7441" i="2"/>
  <c r="P7442" i="2"/>
  <c r="P7443" i="2"/>
  <c r="P7444" i="2"/>
  <c r="P7445" i="2"/>
  <c r="P7446" i="2"/>
  <c r="P7447" i="2"/>
  <c r="P7448" i="2"/>
  <c r="P7449" i="2"/>
  <c r="P7450" i="2"/>
  <c r="P7451" i="2"/>
  <c r="P7452" i="2"/>
  <c r="P7453" i="2"/>
  <c r="P7454" i="2"/>
  <c r="P7455" i="2"/>
  <c r="P7456" i="2"/>
  <c r="P7457" i="2"/>
  <c r="P7458" i="2"/>
  <c r="P7459" i="2"/>
  <c r="P7460" i="2"/>
  <c r="P7461" i="2"/>
  <c r="P7462" i="2"/>
  <c r="P7463" i="2"/>
  <c r="P7464" i="2"/>
  <c r="P7465" i="2"/>
  <c r="P7466" i="2"/>
  <c r="P7467" i="2"/>
  <c r="P7468" i="2"/>
  <c r="P7469" i="2"/>
  <c r="P7470" i="2"/>
  <c r="P7471" i="2"/>
  <c r="P7472" i="2"/>
  <c r="P7473" i="2"/>
  <c r="P7474" i="2"/>
  <c r="P7475" i="2"/>
  <c r="P7476" i="2"/>
  <c r="P7477" i="2"/>
  <c r="P7478" i="2"/>
  <c r="P7479" i="2"/>
  <c r="P7480" i="2"/>
  <c r="P7481" i="2"/>
  <c r="P7482" i="2"/>
  <c r="P7483" i="2"/>
  <c r="P7484" i="2"/>
  <c r="P7485" i="2"/>
  <c r="P7486" i="2"/>
  <c r="P7487" i="2"/>
  <c r="P7488" i="2"/>
  <c r="P7489" i="2"/>
  <c r="P7490" i="2"/>
  <c r="P7491" i="2"/>
  <c r="P7492" i="2"/>
  <c r="P7493" i="2"/>
  <c r="P7494" i="2"/>
  <c r="P7495" i="2"/>
  <c r="P7496" i="2"/>
  <c r="P7497" i="2"/>
  <c r="P7498" i="2"/>
  <c r="P7499" i="2"/>
  <c r="P7500" i="2"/>
  <c r="P7501" i="2"/>
  <c r="P7502" i="2"/>
  <c r="P7503" i="2"/>
  <c r="P7504" i="2"/>
  <c r="P7505" i="2"/>
  <c r="P7506" i="2"/>
  <c r="P7507" i="2"/>
  <c r="P7508" i="2"/>
  <c r="P7509" i="2"/>
  <c r="P7510" i="2"/>
  <c r="P7511" i="2"/>
  <c r="P7512" i="2"/>
  <c r="P7513" i="2"/>
  <c r="P7514" i="2"/>
  <c r="P7515" i="2"/>
  <c r="P7516" i="2"/>
  <c r="P7517" i="2"/>
  <c r="P7518" i="2"/>
  <c r="P7519" i="2"/>
  <c r="P7520" i="2"/>
  <c r="P7521" i="2"/>
  <c r="P7522" i="2"/>
  <c r="P7523" i="2"/>
  <c r="P7524" i="2"/>
  <c r="P7525" i="2"/>
  <c r="P7526" i="2"/>
  <c r="P7527" i="2"/>
  <c r="P7528" i="2"/>
  <c r="P7529" i="2"/>
  <c r="P7530" i="2"/>
  <c r="P7531" i="2"/>
  <c r="P7532" i="2"/>
  <c r="P7533" i="2"/>
  <c r="P7534" i="2"/>
  <c r="P7535" i="2"/>
  <c r="P7536" i="2"/>
  <c r="P7537" i="2"/>
  <c r="P7538" i="2"/>
  <c r="P7539" i="2"/>
  <c r="P7540" i="2"/>
  <c r="P7541" i="2"/>
  <c r="P7542" i="2"/>
  <c r="P7543" i="2"/>
  <c r="P7544" i="2"/>
  <c r="P7545" i="2"/>
  <c r="P7546" i="2"/>
  <c r="P7547" i="2"/>
  <c r="P7548" i="2"/>
  <c r="P7549" i="2"/>
  <c r="P7550" i="2"/>
  <c r="P7551" i="2"/>
  <c r="P7552" i="2"/>
  <c r="P7553" i="2"/>
  <c r="P7554" i="2"/>
  <c r="P7555" i="2"/>
  <c r="P7556" i="2"/>
  <c r="P7557" i="2"/>
  <c r="P7558" i="2"/>
  <c r="P7559" i="2"/>
  <c r="P7560" i="2"/>
  <c r="P7561" i="2"/>
  <c r="P7562" i="2"/>
  <c r="P7563" i="2"/>
  <c r="P7564" i="2"/>
  <c r="P7565" i="2"/>
  <c r="P7566" i="2"/>
  <c r="P7567" i="2"/>
  <c r="P7568" i="2"/>
  <c r="P7569" i="2"/>
  <c r="P7570" i="2"/>
  <c r="P7571" i="2"/>
  <c r="P7572" i="2"/>
  <c r="P7573" i="2"/>
  <c r="P7574" i="2"/>
  <c r="P7575" i="2"/>
  <c r="P7576" i="2"/>
  <c r="P7577" i="2"/>
  <c r="P7578" i="2"/>
  <c r="P7579" i="2"/>
  <c r="P7580" i="2"/>
  <c r="P7581" i="2"/>
  <c r="P7582" i="2"/>
  <c r="P7583" i="2"/>
  <c r="P7584" i="2"/>
  <c r="P7585" i="2"/>
  <c r="P7586" i="2"/>
  <c r="P7587" i="2"/>
  <c r="P7588" i="2"/>
  <c r="P7589" i="2"/>
  <c r="P7590" i="2"/>
  <c r="P7591" i="2"/>
  <c r="P7592" i="2"/>
  <c r="P7593" i="2"/>
  <c r="P7594" i="2"/>
  <c r="P7595" i="2"/>
  <c r="P7596" i="2"/>
  <c r="P7597" i="2"/>
  <c r="P7598" i="2"/>
  <c r="P7599" i="2"/>
  <c r="P7600" i="2"/>
  <c r="P7601" i="2"/>
  <c r="P7602" i="2"/>
  <c r="P7603" i="2"/>
  <c r="P7604" i="2"/>
  <c r="P7605" i="2"/>
  <c r="P7606" i="2"/>
  <c r="P7607" i="2"/>
  <c r="P7608" i="2"/>
  <c r="P7609" i="2"/>
  <c r="P7610" i="2"/>
  <c r="P7611" i="2"/>
  <c r="P7612" i="2"/>
  <c r="P7613" i="2"/>
  <c r="P7614" i="2"/>
  <c r="P7615" i="2"/>
  <c r="P7616" i="2"/>
  <c r="P7617" i="2"/>
  <c r="P7618" i="2"/>
  <c r="P7619" i="2"/>
  <c r="P7620" i="2"/>
  <c r="P7621" i="2"/>
  <c r="P7622" i="2"/>
  <c r="P7623" i="2"/>
  <c r="P7624" i="2"/>
  <c r="P7625" i="2"/>
  <c r="P7626" i="2"/>
  <c r="P7627" i="2"/>
  <c r="P7628" i="2"/>
  <c r="P7629" i="2"/>
  <c r="P7630" i="2"/>
  <c r="P7631" i="2"/>
  <c r="P7632" i="2"/>
  <c r="P7633" i="2"/>
  <c r="P7634" i="2"/>
  <c r="P7635" i="2"/>
  <c r="P7636" i="2"/>
  <c r="P7637" i="2"/>
  <c r="P7638" i="2"/>
  <c r="P7639" i="2"/>
  <c r="P7640" i="2"/>
  <c r="P7641" i="2"/>
  <c r="P7642" i="2"/>
  <c r="P7643" i="2"/>
  <c r="P7644" i="2"/>
  <c r="P7645" i="2"/>
  <c r="P7646" i="2"/>
  <c r="P7647" i="2"/>
  <c r="P7648" i="2"/>
  <c r="P7649" i="2"/>
  <c r="P7650" i="2"/>
  <c r="P7651" i="2"/>
  <c r="P7652" i="2"/>
  <c r="P7653" i="2"/>
  <c r="P7654" i="2"/>
  <c r="P7655" i="2"/>
  <c r="P7656" i="2"/>
  <c r="P7657" i="2"/>
  <c r="P7658" i="2"/>
  <c r="P7659" i="2"/>
  <c r="P7660" i="2"/>
  <c r="P7661" i="2"/>
  <c r="P7662" i="2"/>
  <c r="P7663" i="2"/>
  <c r="P7664" i="2"/>
  <c r="P7665" i="2"/>
  <c r="P7666" i="2"/>
  <c r="P7667" i="2"/>
  <c r="P7668" i="2"/>
  <c r="P7669" i="2"/>
  <c r="P7670" i="2"/>
  <c r="P7671" i="2"/>
  <c r="P7672" i="2"/>
  <c r="P7673" i="2"/>
  <c r="P7674" i="2"/>
  <c r="P7675" i="2"/>
  <c r="P7676" i="2"/>
  <c r="P7677" i="2"/>
  <c r="P7678" i="2"/>
  <c r="P7679" i="2"/>
  <c r="P7680" i="2"/>
  <c r="P7681" i="2"/>
  <c r="P7682" i="2"/>
  <c r="P7683" i="2"/>
  <c r="P7684" i="2"/>
  <c r="P7685" i="2"/>
  <c r="P7686" i="2"/>
  <c r="P7687" i="2"/>
  <c r="P7688" i="2"/>
  <c r="P7689" i="2"/>
  <c r="P7690" i="2"/>
  <c r="P7691" i="2"/>
  <c r="P7692" i="2"/>
  <c r="P7693" i="2"/>
  <c r="P7694" i="2"/>
  <c r="P7695" i="2"/>
  <c r="P7696" i="2"/>
  <c r="P7697" i="2"/>
  <c r="P7698" i="2"/>
  <c r="P7699" i="2"/>
  <c r="P7700" i="2"/>
  <c r="P7701" i="2"/>
  <c r="P7702" i="2"/>
  <c r="P7703" i="2"/>
  <c r="P7704" i="2"/>
  <c r="P7705" i="2"/>
  <c r="P7706" i="2"/>
  <c r="P7707" i="2"/>
  <c r="P7708" i="2"/>
  <c r="P7709" i="2"/>
  <c r="P7710" i="2"/>
  <c r="P7711" i="2"/>
  <c r="P7712" i="2"/>
  <c r="P7713" i="2"/>
  <c r="P7714" i="2"/>
  <c r="P7715" i="2"/>
  <c r="P7716" i="2"/>
  <c r="P7717" i="2"/>
  <c r="P7718" i="2"/>
  <c r="P7719" i="2"/>
  <c r="P7720" i="2"/>
  <c r="P7721" i="2"/>
  <c r="P7722" i="2"/>
  <c r="P7723" i="2"/>
  <c r="P7724" i="2"/>
  <c r="P7725" i="2"/>
  <c r="P7726" i="2"/>
  <c r="P7727" i="2"/>
  <c r="P7728" i="2"/>
  <c r="P7729" i="2"/>
  <c r="P7730" i="2"/>
  <c r="P7731" i="2"/>
  <c r="P7732" i="2"/>
  <c r="P7733" i="2"/>
  <c r="P7734" i="2"/>
  <c r="P7735" i="2"/>
  <c r="P7736" i="2"/>
  <c r="P7737" i="2"/>
  <c r="P7738" i="2"/>
  <c r="P7739" i="2"/>
  <c r="P7740" i="2"/>
  <c r="P7741" i="2"/>
  <c r="P7742" i="2"/>
  <c r="P7743" i="2"/>
  <c r="P7744" i="2"/>
  <c r="P7745" i="2"/>
  <c r="P7746" i="2"/>
  <c r="P7747" i="2"/>
  <c r="P7748" i="2"/>
  <c r="P7749" i="2"/>
  <c r="P7750" i="2"/>
  <c r="P7751" i="2"/>
  <c r="P7752" i="2"/>
  <c r="P7753" i="2"/>
  <c r="P7754" i="2"/>
  <c r="P7755" i="2"/>
  <c r="P7756" i="2"/>
  <c r="P7757" i="2"/>
  <c r="P7758" i="2"/>
  <c r="P7759" i="2"/>
  <c r="P7760" i="2"/>
  <c r="P7761" i="2"/>
  <c r="P7762" i="2"/>
  <c r="P7763" i="2"/>
  <c r="P7764" i="2"/>
  <c r="P7765" i="2"/>
  <c r="P7766" i="2"/>
  <c r="P7767" i="2"/>
  <c r="P7768" i="2"/>
  <c r="P7769" i="2"/>
  <c r="P7770" i="2"/>
  <c r="P7771" i="2"/>
  <c r="P7772" i="2"/>
  <c r="P7773" i="2"/>
  <c r="P7774" i="2"/>
  <c r="P7775" i="2"/>
  <c r="P7776" i="2"/>
  <c r="P7777" i="2"/>
  <c r="P7778" i="2"/>
  <c r="P7779" i="2"/>
  <c r="P7780" i="2"/>
  <c r="P7781" i="2"/>
  <c r="P7782" i="2"/>
  <c r="P7783" i="2"/>
  <c r="P7784" i="2"/>
  <c r="P7785" i="2"/>
  <c r="P7786" i="2"/>
  <c r="P7787" i="2"/>
  <c r="P7788" i="2"/>
  <c r="P7789" i="2"/>
  <c r="P7790" i="2"/>
  <c r="P7791" i="2"/>
  <c r="P7792" i="2"/>
  <c r="P7793" i="2"/>
  <c r="P7794" i="2"/>
  <c r="P7795" i="2"/>
  <c r="P7796" i="2"/>
  <c r="P7797" i="2"/>
  <c r="P7798" i="2"/>
  <c r="P7799" i="2"/>
  <c r="P7800" i="2"/>
  <c r="P7801" i="2"/>
  <c r="P7802" i="2"/>
  <c r="P7803" i="2"/>
  <c r="P7804" i="2"/>
  <c r="P7805" i="2"/>
  <c r="P7806" i="2"/>
  <c r="P7807" i="2"/>
  <c r="P7808" i="2"/>
  <c r="P7809" i="2"/>
  <c r="P7810" i="2"/>
  <c r="P7811" i="2"/>
  <c r="P7812" i="2"/>
  <c r="P7813" i="2"/>
  <c r="P7814" i="2"/>
  <c r="P7815" i="2"/>
  <c r="P7816" i="2"/>
  <c r="P7817" i="2"/>
  <c r="P7818" i="2"/>
  <c r="P7819" i="2"/>
  <c r="P7820" i="2"/>
  <c r="P7821" i="2"/>
  <c r="P7822" i="2"/>
  <c r="P7823" i="2"/>
  <c r="P7824" i="2"/>
  <c r="P7825" i="2"/>
  <c r="P7826" i="2"/>
  <c r="P7827" i="2"/>
  <c r="P7828" i="2"/>
  <c r="P7829" i="2"/>
  <c r="P7830" i="2"/>
  <c r="P7831" i="2"/>
  <c r="P7832" i="2"/>
  <c r="P7833" i="2"/>
  <c r="P7834" i="2"/>
  <c r="P7835" i="2"/>
  <c r="P7836" i="2"/>
  <c r="P7837" i="2"/>
  <c r="P7838" i="2"/>
  <c r="P7839" i="2"/>
  <c r="P7840" i="2"/>
  <c r="P7841" i="2"/>
  <c r="P7842" i="2"/>
  <c r="P7843" i="2"/>
  <c r="P7844" i="2"/>
  <c r="P7845" i="2"/>
  <c r="P7846" i="2"/>
  <c r="P7847" i="2"/>
  <c r="P7848" i="2"/>
  <c r="P7849" i="2"/>
  <c r="P7850" i="2"/>
  <c r="P7851" i="2"/>
  <c r="P7852" i="2"/>
  <c r="P7853" i="2"/>
  <c r="P7854" i="2"/>
  <c r="P7855" i="2"/>
  <c r="P7856" i="2"/>
  <c r="P7857" i="2"/>
  <c r="P7858" i="2"/>
  <c r="P7859" i="2"/>
  <c r="P7860" i="2"/>
  <c r="P7861" i="2"/>
  <c r="P7862" i="2"/>
  <c r="P7863" i="2"/>
  <c r="P7864" i="2"/>
  <c r="P7865" i="2"/>
  <c r="P7866" i="2"/>
  <c r="P7867" i="2"/>
  <c r="P7868" i="2"/>
  <c r="P7869" i="2"/>
  <c r="P7870" i="2"/>
  <c r="P7871" i="2"/>
  <c r="P7872" i="2"/>
  <c r="P7873" i="2"/>
  <c r="P7874" i="2"/>
  <c r="P7875" i="2"/>
  <c r="P7876" i="2"/>
  <c r="P7877" i="2"/>
  <c r="P7878" i="2"/>
  <c r="P7879" i="2"/>
  <c r="P7880" i="2"/>
  <c r="P7881" i="2"/>
  <c r="P7882" i="2"/>
  <c r="P7883" i="2"/>
  <c r="P7884" i="2"/>
  <c r="P7885" i="2"/>
  <c r="P7886" i="2"/>
  <c r="P7887" i="2"/>
  <c r="P7888" i="2"/>
  <c r="P7889" i="2"/>
  <c r="P7890" i="2"/>
  <c r="P7891" i="2"/>
  <c r="P7892" i="2"/>
  <c r="P7893" i="2"/>
  <c r="P7894" i="2"/>
  <c r="P7895" i="2"/>
  <c r="P7896" i="2"/>
  <c r="P7897" i="2"/>
  <c r="P7898" i="2"/>
  <c r="P7899" i="2"/>
  <c r="P7900" i="2"/>
  <c r="P7901" i="2"/>
  <c r="P7902" i="2"/>
  <c r="P7903" i="2"/>
  <c r="P7904" i="2"/>
  <c r="P7905" i="2"/>
  <c r="P7906" i="2"/>
  <c r="P7907" i="2"/>
  <c r="P7908" i="2"/>
  <c r="P7909" i="2"/>
  <c r="P7910" i="2"/>
  <c r="P7911" i="2"/>
  <c r="P7912" i="2"/>
  <c r="P7913" i="2"/>
  <c r="P7914" i="2"/>
  <c r="P7915" i="2"/>
  <c r="P7916" i="2"/>
  <c r="P7917" i="2"/>
  <c r="P7918" i="2"/>
  <c r="P7919" i="2"/>
  <c r="P7920" i="2"/>
  <c r="P7921" i="2"/>
  <c r="P7922" i="2"/>
  <c r="P7923" i="2"/>
  <c r="P7924" i="2"/>
  <c r="P7925" i="2"/>
  <c r="P7926" i="2"/>
  <c r="P7927" i="2"/>
  <c r="P7928" i="2"/>
  <c r="P7929" i="2"/>
  <c r="P7930" i="2"/>
  <c r="P7931" i="2"/>
  <c r="P7932" i="2"/>
  <c r="P7933" i="2"/>
  <c r="P7934" i="2"/>
  <c r="P7935" i="2"/>
  <c r="P7936" i="2"/>
  <c r="P7937" i="2"/>
  <c r="P7938" i="2"/>
  <c r="P7939" i="2"/>
  <c r="P7940" i="2"/>
  <c r="P7941" i="2"/>
  <c r="P7942" i="2"/>
  <c r="P7943" i="2"/>
  <c r="P7944" i="2"/>
  <c r="P7945" i="2"/>
  <c r="P7946" i="2"/>
  <c r="P7947" i="2"/>
  <c r="P7948" i="2"/>
  <c r="P7949" i="2"/>
  <c r="P7950" i="2"/>
  <c r="P7951" i="2"/>
  <c r="P7952" i="2"/>
  <c r="P7953" i="2"/>
  <c r="P7954" i="2"/>
  <c r="P7955" i="2"/>
  <c r="P7956" i="2"/>
  <c r="P7957" i="2"/>
  <c r="P7958" i="2"/>
  <c r="P7959" i="2"/>
  <c r="P7960" i="2"/>
  <c r="P7961" i="2"/>
  <c r="P7962" i="2"/>
  <c r="P7963" i="2"/>
  <c r="P7964" i="2"/>
  <c r="P7965" i="2"/>
  <c r="P7966" i="2"/>
  <c r="P7967" i="2"/>
  <c r="P7968" i="2"/>
  <c r="P7969" i="2"/>
  <c r="P7970" i="2"/>
  <c r="P7971" i="2"/>
  <c r="P7972" i="2"/>
  <c r="P7973" i="2"/>
  <c r="P7974" i="2"/>
  <c r="P7975" i="2"/>
  <c r="P7976" i="2"/>
  <c r="P7977" i="2"/>
  <c r="P7978" i="2"/>
  <c r="P7979" i="2"/>
  <c r="P7980" i="2"/>
  <c r="P7981" i="2"/>
  <c r="P7982" i="2"/>
  <c r="P7983" i="2"/>
  <c r="P7984" i="2"/>
  <c r="P7985" i="2"/>
  <c r="P7986" i="2"/>
  <c r="P7987" i="2"/>
  <c r="P7988" i="2"/>
  <c r="P7989" i="2"/>
  <c r="P7990" i="2"/>
  <c r="P7991" i="2"/>
  <c r="P7992" i="2"/>
  <c r="P7993" i="2"/>
  <c r="P7994" i="2"/>
  <c r="P7995" i="2"/>
  <c r="P7996" i="2"/>
  <c r="P7997" i="2"/>
  <c r="P7998" i="2"/>
  <c r="P7999" i="2"/>
  <c r="P8000" i="2"/>
  <c r="P8001" i="2"/>
  <c r="P8002" i="2"/>
  <c r="P8003" i="2"/>
  <c r="P8004" i="2"/>
  <c r="P8005" i="2"/>
  <c r="P8006" i="2"/>
  <c r="P8007" i="2"/>
  <c r="P8008" i="2"/>
  <c r="P8009" i="2"/>
  <c r="P8010" i="2"/>
  <c r="P8011" i="2"/>
  <c r="P8012" i="2"/>
  <c r="P8013" i="2"/>
  <c r="P8014" i="2"/>
  <c r="P8015" i="2"/>
  <c r="P8016" i="2"/>
  <c r="P8017" i="2"/>
  <c r="P8018" i="2"/>
  <c r="P8019" i="2"/>
  <c r="P8020" i="2"/>
  <c r="P8021" i="2"/>
  <c r="P8022" i="2"/>
  <c r="P8023" i="2"/>
  <c r="P8024" i="2"/>
  <c r="P8025" i="2"/>
  <c r="P8026" i="2"/>
  <c r="P8027" i="2"/>
  <c r="P8028" i="2"/>
  <c r="P8029" i="2"/>
  <c r="P8030" i="2"/>
  <c r="P8031" i="2"/>
  <c r="P8032" i="2"/>
  <c r="P8033" i="2"/>
  <c r="P8034" i="2"/>
  <c r="P8035" i="2"/>
  <c r="P8036" i="2"/>
  <c r="P8037" i="2"/>
  <c r="P8038" i="2"/>
  <c r="P8039" i="2"/>
  <c r="P8040" i="2"/>
  <c r="P8041" i="2"/>
  <c r="P8042" i="2"/>
  <c r="P8043" i="2"/>
  <c r="P8044" i="2"/>
  <c r="P8045" i="2"/>
  <c r="P8046" i="2"/>
  <c r="P8047" i="2"/>
  <c r="P8048" i="2"/>
  <c r="P8049" i="2"/>
  <c r="P8050" i="2"/>
  <c r="P8051" i="2"/>
  <c r="P8052" i="2"/>
  <c r="P8053" i="2"/>
  <c r="P8054" i="2"/>
  <c r="P8055" i="2"/>
  <c r="P8056" i="2"/>
  <c r="P8057" i="2"/>
  <c r="P8058" i="2"/>
  <c r="P8059" i="2"/>
  <c r="P8060" i="2"/>
  <c r="P8061" i="2"/>
  <c r="P8062" i="2"/>
  <c r="P8063" i="2"/>
  <c r="P8064" i="2"/>
  <c r="P8065" i="2"/>
  <c r="P8066" i="2"/>
  <c r="P8067" i="2"/>
  <c r="P8068" i="2"/>
  <c r="P8069" i="2"/>
  <c r="P8070" i="2"/>
  <c r="P8071" i="2"/>
  <c r="P8072" i="2"/>
  <c r="P8073" i="2"/>
  <c r="P8074" i="2"/>
  <c r="P8075" i="2"/>
  <c r="P8076" i="2"/>
  <c r="P8077" i="2"/>
  <c r="P8078" i="2"/>
  <c r="P8079" i="2"/>
  <c r="P8080" i="2"/>
  <c r="P8081" i="2"/>
  <c r="P8082" i="2"/>
  <c r="P8083" i="2"/>
  <c r="P8084" i="2"/>
  <c r="P8085" i="2"/>
  <c r="P8086" i="2"/>
  <c r="P8087" i="2"/>
  <c r="P8088" i="2"/>
  <c r="P8089" i="2"/>
  <c r="P8090" i="2"/>
  <c r="P8091" i="2"/>
  <c r="P8092" i="2"/>
  <c r="P8093" i="2"/>
  <c r="P8094" i="2"/>
  <c r="P8095" i="2"/>
  <c r="P8096" i="2"/>
  <c r="P8097" i="2"/>
  <c r="P8098" i="2"/>
  <c r="P8099" i="2"/>
  <c r="P8100" i="2"/>
  <c r="P8101" i="2"/>
  <c r="P8102" i="2"/>
  <c r="P8103" i="2"/>
  <c r="P8104" i="2"/>
  <c r="P8105" i="2"/>
  <c r="P8106" i="2"/>
  <c r="P8107" i="2"/>
  <c r="P8108" i="2"/>
  <c r="P8109" i="2"/>
  <c r="P8110" i="2"/>
  <c r="P8111" i="2"/>
  <c r="P8112" i="2"/>
  <c r="P8113" i="2"/>
  <c r="P8114" i="2"/>
  <c r="P8115" i="2"/>
  <c r="P8116" i="2"/>
  <c r="P8117" i="2"/>
  <c r="P8118" i="2"/>
  <c r="P8119" i="2"/>
  <c r="P8120" i="2"/>
  <c r="P8121" i="2"/>
  <c r="P8122" i="2"/>
  <c r="P8123" i="2"/>
  <c r="P8124" i="2"/>
  <c r="P8125" i="2"/>
  <c r="P8126" i="2"/>
  <c r="P8127" i="2"/>
  <c r="P8128" i="2"/>
  <c r="P8129" i="2"/>
  <c r="P8130" i="2"/>
  <c r="P8131" i="2"/>
  <c r="P8132" i="2"/>
  <c r="P8133" i="2"/>
  <c r="P8134" i="2"/>
  <c r="P8135" i="2"/>
  <c r="P8136" i="2"/>
  <c r="P8137" i="2"/>
  <c r="P8138" i="2"/>
  <c r="P8139" i="2"/>
  <c r="P8140" i="2"/>
  <c r="P8141" i="2"/>
  <c r="P8142" i="2"/>
  <c r="P8143" i="2"/>
  <c r="P8144" i="2"/>
  <c r="P8145" i="2"/>
  <c r="P8146" i="2"/>
  <c r="P8147" i="2"/>
  <c r="P8148" i="2"/>
  <c r="P8149" i="2"/>
  <c r="P8150" i="2"/>
  <c r="P8151" i="2"/>
  <c r="P8152" i="2"/>
  <c r="P8153" i="2"/>
  <c r="P8154" i="2"/>
  <c r="P8155" i="2"/>
  <c r="P8156" i="2"/>
  <c r="P8157" i="2"/>
  <c r="P8158" i="2"/>
  <c r="P8159" i="2"/>
  <c r="P8160" i="2"/>
  <c r="P8161" i="2"/>
  <c r="P8162" i="2"/>
  <c r="P8163" i="2"/>
  <c r="P8164" i="2"/>
  <c r="P8165" i="2"/>
  <c r="P8166" i="2"/>
  <c r="P8167" i="2"/>
  <c r="P8168" i="2"/>
  <c r="P8169" i="2"/>
  <c r="P8170" i="2"/>
  <c r="P8171" i="2"/>
  <c r="P8172" i="2"/>
  <c r="P8173" i="2"/>
  <c r="P8174" i="2"/>
  <c r="P8175" i="2"/>
  <c r="P8176" i="2"/>
  <c r="P8177" i="2"/>
  <c r="P8178" i="2"/>
  <c r="P8179" i="2"/>
  <c r="P8180" i="2"/>
  <c r="P8181" i="2"/>
  <c r="P8182" i="2"/>
  <c r="P8183" i="2"/>
  <c r="P8184" i="2"/>
  <c r="P8185" i="2"/>
  <c r="P8186" i="2"/>
  <c r="P8187" i="2"/>
  <c r="P8188" i="2"/>
  <c r="P8189" i="2"/>
  <c r="P8190" i="2"/>
  <c r="P8191" i="2"/>
  <c r="P8192" i="2"/>
  <c r="P8193" i="2"/>
  <c r="P8194" i="2"/>
  <c r="P8195" i="2"/>
  <c r="P8196" i="2"/>
  <c r="P8197" i="2"/>
  <c r="P8198" i="2"/>
  <c r="P8199" i="2"/>
  <c r="P8200" i="2"/>
  <c r="P8201" i="2"/>
  <c r="P8202" i="2"/>
  <c r="P8203" i="2"/>
  <c r="P8204" i="2"/>
  <c r="P8205" i="2"/>
  <c r="P8206" i="2"/>
  <c r="P8207" i="2"/>
  <c r="P8208" i="2"/>
  <c r="P8209" i="2"/>
  <c r="P8210" i="2"/>
  <c r="P8211" i="2"/>
  <c r="P8212" i="2"/>
  <c r="P8213" i="2"/>
  <c r="P8214" i="2"/>
  <c r="P8215" i="2"/>
  <c r="P8216" i="2"/>
  <c r="P8217" i="2"/>
  <c r="P8218" i="2"/>
  <c r="P8219" i="2"/>
  <c r="P8220" i="2"/>
  <c r="P8221" i="2"/>
  <c r="P8222" i="2"/>
  <c r="P8223" i="2"/>
  <c r="P8224" i="2"/>
  <c r="P8225" i="2"/>
  <c r="P8226" i="2"/>
  <c r="P8227" i="2"/>
  <c r="P8228" i="2"/>
  <c r="P8229" i="2"/>
  <c r="P8230" i="2"/>
  <c r="P8231" i="2"/>
  <c r="P8232" i="2"/>
  <c r="P8233" i="2"/>
  <c r="P8234" i="2"/>
  <c r="P8235" i="2"/>
  <c r="P8236" i="2"/>
  <c r="P8237" i="2"/>
  <c r="P8238" i="2"/>
  <c r="P8239" i="2"/>
  <c r="P8240" i="2"/>
  <c r="P8241" i="2"/>
  <c r="P8242" i="2"/>
  <c r="P8243" i="2"/>
  <c r="P8244" i="2"/>
  <c r="P8245" i="2"/>
  <c r="P8246" i="2"/>
  <c r="P8247" i="2"/>
  <c r="P8248" i="2"/>
  <c r="P8249" i="2"/>
  <c r="P8250" i="2"/>
  <c r="P8251" i="2"/>
  <c r="P8252" i="2"/>
  <c r="P8253" i="2"/>
  <c r="P8254" i="2"/>
  <c r="P8255" i="2"/>
  <c r="P8256" i="2"/>
  <c r="P8257" i="2"/>
  <c r="P8258" i="2"/>
  <c r="P8259" i="2"/>
  <c r="P8260" i="2"/>
  <c r="P8261" i="2"/>
  <c r="P8262" i="2"/>
  <c r="P8263" i="2"/>
  <c r="P8264" i="2"/>
  <c r="P8265" i="2"/>
  <c r="P8266" i="2"/>
  <c r="P8267" i="2"/>
  <c r="P8268" i="2"/>
  <c r="P8269" i="2"/>
  <c r="P8270" i="2"/>
  <c r="P8271" i="2"/>
  <c r="P8272" i="2"/>
  <c r="P8273" i="2"/>
  <c r="P8274" i="2"/>
  <c r="P8275" i="2"/>
  <c r="P8276" i="2"/>
  <c r="P8277" i="2"/>
  <c r="P8278" i="2"/>
  <c r="P8279" i="2"/>
  <c r="P8280" i="2"/>
  <c r="P8281" i="2"/>
  <c r="P8282" i="2"/>
  <c r="P8283" i="2"/>
  <c r="P8284" i="2"/>
  <c r="P8285" i="2"/>
  <c r="P8286" i="2"/>
  <c r="P8287" i="2"/>
  <c r="P8288" i="2"/>
  <c r="P8289" i="2"/>
  <c r="P8290" i="2"/>
  <c r="P8291" i="2"/>
  <c r="P8292" i="2"/>
  <c r="P8293" i="2"/>
  <c r="P8294" i="2"/>
  <c r="P8295" i="2"/>
  <c r="P8296" i="2"/>
  <c r="P8297" i="2"/>
  <c r="P8298" i="2"/>
  <c r="P8299" i="2"/>
  <c r="P8300" i="2"/>
  <c r="P8301" i="2"/>
  <c r="P8302" i="2"/>
  <c r="P8303" i="2"/>
  <c r="P8304" i="2"/>
  <c r="P8305" i="2"/>
  <c r="P8306" i="2"/>
  <c r="P8307" i="2"/>
  <c r="P8308" i="2"/>
  <c r="P8309" i="2"/>
  <c r="P8310" i="2"/>
  <c r="P8311" i="2"/>
  <c r="P8312" i="2"/>
  <c r="P8313" i="2"/>
  <c r="P8314" i="2"/>
  <c r="P8315" i="2"/>
  <c r="P8316" i="2"/>
  <c r="P8317" i="2"/>
  <c r="P8318" i="2"/>
  <c r="P8319" i="2"/>
  <c r="P8320" i="2"/>
  <c r="P8321" i="2"/>
  <c r="P8322" i="2"/>
  <c r="P8323" i="2"/>
  <c r="P8324" i="2"/>
  <c r="P8325" i="2"/>
  <c r="P8326" i="2"/>
  <c r="P8327" i="2"/>
  <c r="P8328" i="2"/>
  <c r="P8329" i="2"/>
  <c r="P8330" i="2"/>
  <c r="P8331" i="2"/>
  <c r="P8332" i="2"/>
  <c r="P8333" i="2"/>
  <c r="P8334" i="2"/>
  <c r="P8335" i="2"/>
  <c r="P8336" i="2"/>
  <c r="P8337" i="2"/>
  <c r="C20" i="7"/>
  <c r="C21" i="7"/>
  <c r="C19" i="7"/>
  <c r="C18" i="7"/>
  <c r="C17" i="7"/>
  <c r="B21" i="7"/>
  <c r="B20" i="7"/>
  <c r="B19" i="7"/>
  <c r="B18" i="7"/>
  <c r="B17" i="7"/>
  <c r="C35" i="3"/>
  <c r="C17" i="5"/>
  <c r="C18" i="5"/>
  <c r="C19" i="5"/>
  <c r="C20" i="5"/>
  <c r="C21" i="5"/>
  <c r="C16" i="5"/>
  <c r="C15" i="5"/>
  <c r="C14" i="5"/>
  <c r="B17" i="5"/>
  <c r="B18" i="5"/>
  <c r="B19" i="5"/>
  <c r="B20" i="5"/>
  <c r="B21" i="5"/>
  <c r="B16" i="5"/>
  <c r="B15" i="5"/>
  <c r="B14" i="5"/>
  <c r="D16" i="6"/>
  <c r="D17" i="6"/>
  <c r="D18" i="6"/>
  <c r="D15" i="6"/>
  <c r="D14" i="6"/>
  <c r="D13" i="6"/>
  <c r="C16" i="6"/>
  <c r="C17" i="6"/>
  <c r="C18" i="6"/>
  <c r="C15" i="6"/>
  <c r="C14" i="6"/>
  <c r="C13" i="6"/>
  <c r="C8" i="4"/>
  <c r="C9"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B98461-231B-4C36-B589-55B98F57D816}" keepAlive="1" name="Query - MFGEmployees4 - Copy" description="Connection to the 'MFGEmployees4 - Copy' query in the workbook." type="5" refreshedVersion="8" background="1" saveData="1">
    <dbPr connection="Provider=Microsoft.Mashup.OleDb.1;Data Source=$Workbook$;Location=&quot;MFGEmployees4 - Copy&quot;;Extended Properties=&quot;&quot;" command="SELECT * FROM [MFGEmployees4 - Copy]"/>
  </connection>
</connections>
</file>

<file path=xl/sharedStrings.xml><?xml version="1.0" encoding="utf-8"?>
<sst xmlns="http://schemas.openxmlformats.org/spreadsheetml/2006/main" count="66846" uniqueCount="8586">
  <si>
    <t>EmployeeNumber</t>
  </si>
  <si>
    <t>Gender</t>
  </si>
  <si>
    <t>City</t>
  </si>
  <si>
    <t>JobTitle</t>
  </si>
  <si>
    <t>DepartmentName</t>
  </si>
  <si>
    <t>StoreLocation</t>
  </si>
  <si>
    <t>Division</t>
  </si>
  <si>
    <t>Age</t>
  </si>
  <si>
    <t>LengthService</t>
  </si>
  <si>
    <t>AbsentHours</t>
  </si>
  <si>
    <t>BusinessUnit</t>
  </si>
  <si>
    <t>F</t>
  </si>
  <si>
    <t>Burnaby</t>
  </si>
  <si>
    <t>Baker</t>
  </si>
  <si>
    <t>Bakery</t>
  </si>
  <si>
    <t>Stores</t>
  </si>
  <si>
    <t>M</t>
  </si>
  <si>
    <t>Courtenay</t>
  </si>
  <si>
    <t>Nanaimo</t>
  </si>
  <si>
    <t>Richmond</t>
  </si>
  <si>
    <t>Victoria</t>
  </si>
  <si>
    <t>New Westminster</t>
  </si>
  <si>
    <t>Vancouver</t>
  </si>
  <si>
    <t>Accounting Clerk</t>
  </si>
  <si>
    <t>Accounting</t>
  </si>
  <si>
    <t>FinanceAndAccounting</t>
  </si>
  <si>
    <t>HeadOffice</t>
  </si>
  <si>
    <t>Sechelt</t>
  </si>
  <si>
    <t>West Vancouver</t>
  </si>
  <si>
    <t>Kamloops</t>
  </si>
  <si>
    <t>North Vancouver</t>
  </si>
  <si>
    <t>Vananda</t>
  </si>
  <si>
    <t>Aldergrove</t>
  </si>
  <si>
    <t>Kelowna</t>
  </si>
  <si>
    <t>Trail</t>
  </si>
  <si>
    <t>Penticton</t>
  </si>
  <si>
    <t>Duncan</t>
  </si>
  <si>
    <t>Quesnel</t>
  </si>
  <si>
    <t>Crawford Bay</t>
  </si>
  <si>
    <t>Cranbrook</t>
  </si>
  <si>
    <t>Port Hardy</t>
  </si>
  <si>
    <t>Logan Lake</t>
  </si>
  <si>
    <t>Abbotsford</t>
  </si>
  <si>
    <t>Dawson Creek</t>
  </si>
  <si>
    <t>Surrey</t>
  </si>
  <si>
    <t>Squamish</t>
  </si>
  <si>
    <t>Good Hope Lake</t>
  </si>
  <si>
    <t>Terrace</t>
  </si>
  <si>
    <t>Sidney</t>
  </si>
  <si>
    <t>Houston</t>
  </si>
  <si>
    <t>Coquitlam</t>
  </si>
  <si>
    <t>Chilliwack</t>
  </si>
  <si>
    <t>Okanagan Mission</t>
  </si>
  <si>
    <t>Ganges</t>
  </si>
  <si>
    <t>Accounts Payable Clerk</t>
  </si>
  <si>
    <t>Accounts Payable</t>
  </si>
  <si>
    <t>Prince George</t>
  </si>
  <si>
    <t>Atlin</t>
  </si>
  <si>
    <t>Whistler</t>
  </si>
  <si>
    <t>Spences Bridge</t>
  </si>
  <si>
    <t>New Westminister</t>
  </si>
  <si>
    <t>Gibsons</t>
  </si>
  <si>
    <t>Vernon</t>
  </si>
  <si>
    <t>Fauquier</t>
  </si>
  <si>
    <t>Mackenzie</t>
  </si>
  <si>
    <t>Gold Bridge</t>
  </si>
  <si>
    <t>Fort Fraser</t>
  </si>
  <si>
    <t>Nelson</t>
  </si>
  <si>
    <t>Kaslo</t>
  </si>
  <si>
    <t>Creston</t>
  </si>
  <si>
    <t>Wynndel</t>
  </si>
  <si>
    <t>Muncho Lake</t>
  </si>
  <si>
    <t>Fort St John</t>
  </si>
  <si>
    <t>Kitimat</t>
  </si>
  <si>
    <t>Lac La Hache</t>
  </si>
  <si>
    <t>Williams Lake</t>
  </si>
  <si>
    <t>Armstrong</t>
  </si>
  <si>
    <t>Hixon</t>
  </si>
  <si>
    <t>Ocean Falls</t>
  </si>
  <si>
    <t>Vallican</t>
  </si>
  <si>
    <t>North Pender Island</t>
  </si>
  <si>
    <t>Montney</t>
  </si>
  <si>
    <t>Accounts Receiveable Clerk</t>
  </si>
  <si>
    <t>Accounts Receiveable</t>
  </si>
  <si>
    <t>Burns Lake</t>
  </si>
  <si>
    <t>Midway</t>
  </si>
  <si>
    <t>Westwold</t>
  </si>
  <si>
    <t>Golden</t>
  </si>
  <si>
    <t>Port Coquitlam</t>
  </si>
  <si>
    <t>White Rock</t>
  </si>
  <si>
    <t>Summerland</t>
  </si>
  <si>
    <t>Auditor</t>
  </si>
  <si>
    <t>Audit</t>
  </si>
  <si>
    <t>Langley</t>
  </si>
  <si>
    <t>Huntingdon</t>
  </si>
  <si>
    <t>Yale</t>
  </si>
  <si>
    <t>Aiyansh</t>
  </si>
  <si>
    <t>Haney</t>
  </si>
  <si>
    <t>Bowen Island</t>
  </si>
  <si>
    <t>Fort Langley</t>
  </si>
  <si>
    <t>Clinton</t>
  </si>
  <si>
    <t>Cassiar</t>
  </si>
  <si>
    <t>Pender Harbour</t>
  </si>
  <si>
    <t>Parksville</t>
  </si>
  <si>
    <t>Mcleese Lake</t>
  </si>
  <si>
    <t>Campbell River</t>
  </si>
  <si>
    <t>Wells</t>
  </si>
  <si>
    <t>Bakery Manager</t>
  </si>
  <si>
    <t>Manning Park</t>
  </si>
  <si>
    <t>Decker Lake</t>
  </si>
  <si>
    <t>Salmon Arm</t>
  </si>
  <si>
    <t>Sooke</t>
  </si>
  <si>
    <t>Horsefly</t>
  </si>
  <si>
    <t>Invermere</t>
  </si>
  <si>
    <t>Topley</t>
  </si>
  <si>
    <t>Field</t>
  </si>
  <si>
    <t>Youbou</t>
  </si>
  <si>
    <t>Sorrento</t>
  </si>
  <si>
    <t>Merritt</t>
  </si>
  <si>
    <t>Rossland</t>
  </si>
  <si>
    <t>Castlegar</t>
  </si>
  <si>
    <t>Benefits Admin</t>
  </si>
  <si>
    <t>Employee Records</t>
  </si>
  <si>
    <t>HumanResources</t>
  </si>
  <si>
    <t>Cashier</t>
  </si>
  <si>
    <t>Customer Service</t>
  </si>
  <si>
    <t>Willow Point</t>
  </si>
  <si>
    <t>Compensation Analyst</t>
  </si>
  <si>
    <t>Compensation</t>
  </si>
  <si>
    <t>Woss</t>
  </si>
  <si>
    <t>Cobble Hill</t>
  </si>
  <si>
    <t>Bob Quinn Lake</t>
  </si>
  <si>
    <t>Hedley</t>
  </si>
  <si>
    <t>Princeton</t>
  </si>
  <si>
    <t>Sardis</t>
  </si>
  <si>
    <t>Sparwood</t>
  </si>
  <si>
    <t>Port Mcneill</t>
  </si>
  <si>
    <t>Salmon Valley</t>
  </si>
  <si>
    <t>HRIS Analyst</t>
  </si>
  <si>
    <t>HR Technology</t>
  </si>
  <si>
    <t>Agassiz</t>
  </si>
  <si>
    <t>Avola</t>
  </si>
  <si>
    <t>Bear Lake</t>
  </si>
  <si>
    <t>Brackendale</t>
  </si>
  <si>
    <t>Skookumchuck</t>
  </si>
  <si>
    <t>Investment Analyst</t>
  </si>
  <si>
    <t>Investment</t>
  </si>
  <si>
    <t>Britannia Beach</t>
  </si>
  <si>
    <t>Comox</t>
  </si>
  <si>
    <t>Flatrock</t>
  </si>
  <si>
    <t>Labor Relations Analyst</t>
  </si>
  <si>
    <t>Labor Relations</t>
  </si>
  <si>
    <t>Fort Nelson</t>
  </si>
  <si>
    <t>Slocan</t>
  </si>
  <si>
    <t>Lumby</t>
  </si>
  <si>
    <t>Recruiter</t>
  </si>
  <si>
    <t>Recruitment</t>
  </si>
  <si>
    <t>Chase</t>
  </si>
  <si>
    <t>Dairy Person</t>
  </si>
  <si>
    <t>Dairy</t>
  </si>
  <si>
    <t>Boston Bar</t>
  </si>
  <si>
    <t>Port Alberni</t>
  </si>
  <si>
    <t>Union Bay</t>
  </si>
  <si>
    <t>Francois Lake</t>
  </si>
  <si>
    <t>Chief Lake</t>
  </si>
  <si>
    <t>Systems Analyst</t>
  </si>
  <si>
    <t>Information Technology</t>
  </si>
  <si>
    <t>InfoTech</t>
  </si>
  <si>
    <t>Trainer</t>
  </si>
  <si>
    <t>Training</t>
  </si>
  <si>
    <t>Beaver Valley</t>
  </si>
  <si>
    <t>Oyster River</t>
  </si>
  <si>
    <t>D'arcy</t>
  </si>
  <si>
    <t>Winfield</t>
  </si>
  <si>
    <t>Valemount</t>
  </si>
  <si>
    <t>Port Alice</t>
  </si>
  <si>
    <t>Lakeview Heights</t>
  </si>
  <si>
    <t>Canal Flats</t>
  </si>
  <si>
    <t>Tofino</t>
  </si>
  <si>
    <t>Mayne Island</t>
  </si>
  <si>
    <t>Meat Cutter</t>
  </si>
  <si>
    <t>Meats</t>
  </si>
  <si>
    <t>Bamfield</t>
  </si>
  <si>
    <t>Chilako River</t>
  </si>
  <si>
    <t>Grasmere</t>
  </si>
  <si>
    <t>Clearwater</t>
  </si>
  <si>
    <t>Osoyoos</t>
  </si>
  <si>
    <t>Grassy Plains</t>
  </si>
  <si>
    <t>Fulford Harbour</t>
  </si>
  <si>
    <t>Keremeos</t>
  </si>
  <si>
    <t>Fort St James</t>
  </si>
  <si>
    <t>Pitt Meadows</t>
  </si>
  <si>
    <t>Lakelse Lake</t>
  </si>
  <si>
    <t>Genelle</t>
  </si>
  <si>
    <t>Taylor</t>
  </si>
  <si>
    <t>Iskut</t>
  </si>
  <si>
    <t>Qualicum Beach</t>
  </si>
  <si>
    <t>Oyama</t>
  </si>
  <si>
    <t>Lillooet</t>
  </si>
  <si>
    <t>Ladysmith</t>
  </si>
  <si>
    <t>Chemainus</t>
  </si>
  <si>
    <t>Douglas Lake</t>
  </si>
  <si>
    <t>Yarrow</t>
  </si>
  <si>
    <t>Elkford</t>
  </si>
  <si>
    <t>Telegraph Creek</t>
  </si>
  <si>
    <t>Mission</t>
  </si>
  <si>
    <t>Fruitvale</t>
  </si>
  <si>
    <t>Vanderhoof</t>
  </si>
  <si>
    <t>Powell River</t>
  </si>
  <si>
    <t>Pemberton</t>
  </si>
  <si>
    <t>Tumbler Ridge</t>
  </si>
  <si>
    <t>Chilanko Forks</t>
  </si>
  <si>
    <t>Ashcroft</t>
  </si>
  <si>
    <t>Klemtu</t>
  </si>
  <si>
    <t>Bella Bella</t>
  </si>
  <si>
    <t>Cumberland</t>
  </si>
  <si>
    <t>Port Mellon</t>
  </si>
  <si>
    <t>Cortes Island</t>
  </si>
  <si>
    <t>Jaffray</t>
  </si>
  <si>
    <t>Black Point</t>
  </si>
  <si>
    <t>Forest Grove</t>
  </si>
  <si>
    <t>Grand Forks</t>
  </si>
  <si>
    <t>Hazelton</t>
  </si>
  <si>
    <t>Chetwynd</t>
  </si>
  <si>
    <t>Riske Creek</t>
  </si>
  <si>
    <t>Nakusp</t>
  </si>
  <si>
    <t>Rutland</t>
  </si>
  <si>
    <t>Bouchie Lake</t>
  </si>
  <si>
    <t>Greenwood</t>
  </si>
  <si>
    <t>Westbank</t>
  </si>
  <si>
    <t>Gabriola Island</t>
  </si>
  <si>
    <t>Port Renfrew</t>
  </si>
  <si>
    <t>Wildwood</t>
  </si>
  <si>
    <t>CEO</t>
  </si>
  <si>
    <t>Executive</t>
  </si>
  <si>
    <t>VP Stores</t>
  </si>
  <si>
    <t>Legal Counsel</t>
  </si>
  <si>
    <t>VP Human Resources</t>
  </si>
  <si>
    <t>VP Finance</t>
  </si>
  <si>
    <t>Exec Assistant, VP Stores</t>
  </si>
  <si>
    <t>Exec Assistant, Human Resources</t>
  </si>
  <si>
    <t>Exec Assistant, Legal Counsel</t>
  </si>
  <si>
    <t>CHief Information Officer</t>
  </si>
  <si>
    <t>Store Manager</t>
  </si>
  <si>
    <t>Store Management</t>
  </si>
  <si>
    <t>Port Edward</t>
  </si>
  <si>
    <t>Meats Manager</t>
  </si>
  <si>
    <t>Exec Assistant, Finance</t>
  </si>
  <si>
    <t>Director, Recruitment</t>
  </si>
  <si>
    <t>Director, Training</t>
  </si>
  <si>
    <t>Balfour</t>
  </si>
  <si>
    <t>Director, Labor Relations</t>
  </si>
  <si>
    <t>Director, HR Technology</t>
  </si>
  <si>
    <t>Director, Employee Records</t>
  </si>
  <si>
    <t>Director, Compensation</t>
  </si>
  <si>
    <t>Corporate Lawyer</t>
  </si>
  <si>
    <t>Legal</t>
  </si>
  <si>
    <t>Produce Manager</t>
  </si>
  <si>
    <t>Produce</t>
  </si>
  <si>
    <t>Director, Accounts Receivable</t>
  </si>
  <si>
    <t>Pritchard</t>
  </si>
  <si>
    <t>Director, Accounts Payable</t>
  </si>
  <si>
    <t>Director, Audit</t>
  </si>
  <si>
    <t>Director, Accounting</t>
  </si>
  <si>
    <t>Director, Investments</t>
  </si>
  <si>
    <t>Processed Foods Manager</t>
  </si>
  <si>
    <t>Processed Foods</t>
  </si>
  <si>
    <t>Nimpo Lake</t>
  </si>
  <si>
    <t>Customer Service Manager</t>
  </si>
  <si>
    <t>Black Pool</t>
  </si>
  <si>
    <t>Vavenby</t>
  </si>
  <si>
    <t>Oliver</t>
  </si>
  <si>
    <t>Hemlock Valley</t>
  </si>
  <si>
    <t>Dairy Manager</t>
  </si>
  <si>
    <t>Alexis Creek</t>
  </si>
  <si>
    <t>Parson</t>
  </si>
  <si>
    <t>Fraser Lake</t>
  </si>
  <si>
    <t>Seton Portage</t>
  </si>
  <si>
    <t>Rock Creek</t>
  </si>
  <si>
    <t>Kimberley</t>
  </si>
  <si>
    <t>Mcbride</t>
  </si>
  <si>
    <t>Peachland</t>
  </si>
  <si>
    <t>Dragon Lake</t>
  </si>
  <si>
    <t>Tappen</t>
  </si>
  <si>
    <t>Hope</t>
  </si>
  <si>
    <t>Salmo</t>
  </si>
  <si>
    <t>Hansard</t>
  </si>
  <si>
    <t>Dease Lake</t>
  </si>
  <si>
    <t>Giscome</t>
  </si>
  <si>
    <t>Produce Clerk</t>
  </si>
  <si>
    <t>Granisle</t>
  </si>
  <si>
    <t>Ucluelet</t>
  </si>
  <si>
    <t>Blue River</t>
  </si>
  <si>
    <t>Kitwanga</t>
  </si>
  <si>
    <t>Mica Creek</t>
  </si>
  <si>
    <t>Fernie</t>
  </si>
  <si>
    <t>Pouce Coupe</t>
  </si>
  <si>
    <t>Rosedale</t>
  </si>
  <si>
    <t>Bougie Creek</t>
  </si>
  <si>
    <t>Bridge Lake</t>
  </si>
  <si>
    <t>Lake Cowichan</t>
  </si>
  <si>
    <t>Revelstoke</t>
  </si>
  <si>
    <t>Tatla Lake</t>
  </si>
  <si>
    <t>Enderby</t>
  </si>
  <si>
    <t>Radium Hot Springs</t>
  </si>
  <si>
    <t>Sayward</t>
  </si>
  <si>
    <t>Lower Post</t>
  </si>
  <si>
    <t>South Slocan</t>
  </si>
  <si>
    <t>Yahk</t>
  </si>
  <si>
    <t>Elko</t>
  </si>
  <si>
    <t>Christina Lake</t>
  </si>
  <si>
    <t>Cluculz Lake</t>
  </si>
  <si>
    <t>Shelf Stocker</t>
  </si>
  <si>
    <t>Toad River</t>
  </si>
  <si>
    <t>Celista</t>
  </si>
  <si>
    <t>Smithers</t>
  </si>
  <si>
    <t>Little Fort</t>
  </si>
  <si>
    <t>Sandspit</t>
  </si>
  <si>
    <t>Quadra Island</t>
  </si>
  <si>
    <t>Blueberry</t>
  </si>
  <si>
    <t>Okanagan Falls</t>
  </si>
  <si>
    <t>Cache Creek</t>
  </si>
  <si>
    <t>Barriere</t>
  </si>
  <si>
    <t>Lytton</t>
  </si>
  <si>
    <t>Sicamous</t>
  </si>
  <si>
    <t>Likely</t>
  </si>
  <si>
    <t>Fairmont Hot Springs</t>
  </si>
  <si>
    <t>Alkali Lake</t>
  </si>
  <si>
    <t>Spillimacheen</t>
  </si>
  <si>
    <t>EmplyeeName</t>
  </si>
  <si>
    <t>Gutierrez Molly</t>
  </si>
  <si>
    <t>Hardwick Stephen</t>
  </si>
  <si>
    <t>Delgado Chester</t>
  </si>
  <si>
    <t>Simon Irene</t>
  </si>
  <si>
    <t>Delvalle Edward</t>
  </si>
  <si>
    <t>Jones Ernie</t>
  </si>
  <si>
    <t>Buford Ralph</t>
  </si>
  <si>
    <t>Lee Gregory</t>
  </si>
  <si>
    <t>Smith Jerry</t>
  </si>
  <si>
    <t>Beard Robert</t>
  </si>
  <si>
    <t>Mathis John</t>
  </si>
  <si>
    <t>Barajas John</t>
  </si>
  <si>
    <t>Leonard James</t>
  </si>
  <si>
    <t>Davis Janet</t>
  </si>
  <si>
    <t>Bell Thomas</t>
  </si>
  <si>
    <t>Combs Danny</t>
  </si>
  <si>
    <t>Vivanco Anne</t>
  </si>
  <si>
    <t>Craig Bobbie</t>
  </si>
  <si>
    <t>Jones Ilona</t>
  </si>
  <si>
    <t>Watkins Jan</t>
  </si>
  <si>
    <t>Callaway Jesus</t>
  </si>
  <si>
    <t>Hammett Josephine</t>
  </si>
  <si>
    <t>Jarman Sandra</t>
  </si>
  <si>
    <t>Butler Jennifer</t>
  </si>
  <si>
    <t>Simons Larry</t>
  </si>
  <si>
    <t>Mason Penny</t>
  </si>
  <si>
    <t>Burton Theodore</t>
  </si>
  <si>
    <t>Hunt Joseph</t>
  </si>
  <si>
    <t>Loiselle Thomas</t>
  </si>
  <si>
    <t>Nguyen William</t>
  </si>
  <si>
    <t>Schrupp James</t>
  </si>
  <si>
    <t>Donaldson Adriana</t>
  </si>
  <si>
    <t>Thompson Felipe</t>
  </si>
  <si>
    <t>Livingston Lester</t>
  </si>
  <si>
    <t>Ashley Emma</t>
  </si>
  <si>
    <t>Davis Jeffery</t>
  </si>
  <si>
    <t>Farris Augustina</t>
  </si>
  <si>
    <t>Colman Katherine</t>
  </si>
  <si>
    <t>Martin Daniel</t>
  </si>
  <si>
    <t>Atencio Morris</t>
  </si>
  <si>
    <t>Harrod Gloria</t>
  </si>
  <si>
    <t>Bell Angelo</t>
  </si>
  <si>
    <t>Kelley Virginia</t>
  </si>
  <si>
    <t>Turner Stephen</t>
  </si>
  <si>
    <t>Mortimer Cecilia</t>
  </si>
  <si>
    <t>Stutts Belle</t>
  </si>
  <si>
    <t>Bryant John</t>
  </si>
  <si>
    <t>Nolan John</t>
  </si>
  <si>
    <t>Allison Connie</t>
  </si>
  <si>
    <t>McAllister Greg</t>
  </si>
  <si>
    <t>Murry Adam</t>
  </si>
  <si>
    <t>Price David</t>
  </si>
  <si>
    <t>McCoy Corey</t>
  </si>
  <si>
    <t>Baker Linda</t>
  </si>
  <si>
    <t>Shultz Charles</t>
  </si>
  <si>
    <t>Medina Bonita</t>
  </si>
  <si>
    <t>Houston Harold</t>
  </si>
  <si>
    <t>Mejia James</t>
  </si>
  <si>
    <t>Bates Charles</t>
  </si>
  <si>
    <t>Ross Robert</t>
  </si>
  <si>
    <t>Heller Joseph</t>
  </si>
  <si>
    <t>Murray Faye</t>
  </si>
  <si>
    <t>Allen Michelle</t>
  </si>
  <si>
    <t>Jones Harvey</t>
  </si>
  <si>
    <t>Nystrom Jane</t>
  </si>
  <si>
    <t>Albright Paul</t>
  </si>
  <si>
    <t>Lovely Janet</t>
  </si>
  <si>
    <t>Strayhorn Billie</t>
  </si>
  <si>
    <t>Jones Tammy</t>
  </si>
  <si>
    <t>Gay Donald</t>
  </si>
  <si>
    <t>Green Earnest</t>
  </si>
  <si>
    <t>Riley Wendy</t>
  </si>
  <si>
    <t>Malizia Randall</t>
  </si>
  <si>
    <t>Lopez Florence</t>
  </si>
  <si>
    <t>Howell Carol</t>
  </si>
  <si>
    <t>Chico Joyce</t>
  </si>
  <si>
    <t>White Anthony</t>
  </si>
  <si>
    <t>Smith Danny</t>
  </si>
  <si>
    <t>Porter Ana</t>
  </si>
  <si>
    <t>Depaz Shari</t>
  </si>
  <si>
    <t>Witkowski Alice</t>
  </si>
  <si>
    <t>Alvarez Kenneth</t>
  </si>
  <si>
    <t>Morales Soledad</t>
  </si>
  <si>
    <t>Burden Alexis</t>
  </si>
  <si>
    <t>Dyal William</t>
  </si>
  <si>
    <t>Hayden Kenneth</t>
  </si>
  <si>
    <t>Caban Joshua</t>
  </si>
  <si>
    <t>Knight Mildred</t>
  </si>
  <si>
    <t>Thurmond Linda</t>
  </si>
  <si>
    <t>Monroe Terra</t>
  </si>
  <si>
    <t>Velez Colleen</t>
  </si>
  <si>
    <t>Martin Lisa</t>
  </si>
  <si>
    <t>Godfrey Ramon</t>
  </si>
  <si>
    <t>Jackson Monica</t>
  </si>
  <si>
    <t>Craig Cristina</t>
  </si>
  <si>
    <t>Schooley Daniel</t>
  </si>
  <si>
    <t>Wireman Jacquie</t>
  </si>
  <si>
    <t>Tripp Simone</t>
  </si>
  <si>
    <t>Cousins Jessica</t>
  </si>
  <si>
    <t>Drake Mildred</t>
  </si>
  <si>
    <t>Gilreath Mary</t>
  </si>
  <si>
    <t>Lundin Edwina</t>
  </si>
  <si>
    <t>Gleason Esther</t>
  </si>
  <si>
    <t>Sharma Donald</t>
  </si>
  <si>
    <t>Hash Yvonne</t>
  </si>
  <si>
    <t>Harris Arnold</t>
  </si>
  <si>
    <t>Massey Christie</t>
  </si>
  <si>
    <t>Webber Hobert</t>
  </si>
  <si>
    <t>Edmondson Cynthia</t>
  </si>
  <si>
    <t>Paschall Marjorie</t>
  </si>
  <si>
    <t>Johnson Dexter</t>
  </si>
  <si>
    <t>Fox Keith</t>
  </si>
  <si>
    <t>Kamen Alan</t>
  </si>
  <si>
    <t>Ogden Nancy</t>
  </si>
  <si>
    <t>Ervin Patricia</t>
  </si>
  <si>
    <t>Clark Pauline</t>
  </si>
  <si>
    <t>Andrews Debra</t>
  </si>
  <si>
    <t>Calderon Sybil</t>
  </si>
  <si>
    <t>Torres Lee</t>
  </si>
  <si>
    <t>Ward James</t>
  </si>
  <si>
    <t>Browning Christiane</t>
  </si>
  <si>
    <t>Wurth William</t>
  </si>
  <si>
    <t>Prescott Wesley</t>
  </si>
  <si>
    <t>Dunham Ligia</t>
  </si>
  <si>
    <t>Garrett Steve</t>
  </si>
  <si>
    <t>Alexander Tyrone</t>
  </si>
  <si>
    <t>Cheek Mary</t>
  </si>
  <si>
    <t>Ackerman Carrie</t>
  </si>
  <si>
    <t>Johnson Patricia</t>
  </si>
  <si>
    <t>Haley Carey</t>
  </si>
  <si>
    <t>Hall Maria</t>
  </si>
  <si>
    <t>Bunch Terra</t>
  </si>
  <si>
    <t>Martin Terry</t>
  </si>
  <si>
    <t>Bass Brian</t>
  </si>
  <si>
    <t>Wagner Robert</t>
  </si>
  <si>
    <t>McBride Joanne</t>
  </si>
  <si>
    <t>Johnson Paul</t>
  </si>
  <si>
    <t>Cook Anthony</t>
  </si>
  <si>
    <t>Loch Dean</t>
  </si>
  <si>
    <t>Defoor James</t>
  </si>
  <si>
    <t>Wadlington Arthur</t>
  </si>
  <si>
    <t>Harte Vanessa</t>
  </si>
  <si>
    <t>Galindo Zachary</t>
  </si>
  <si>
    <t>Reardon Kenneth</t>
  </si>
  <si>
    <t>Flores Doris</t>
  </si>
  <si>
    <t>Busch Alice</t>
  </si>
  <si>
    <t>Phillips Alfredo</t>
  </si>
  <si>
    <t>Lopez Christopher</t>
  </si>
  <si>
    <t>Fernandez Emma</t>
  </si>
  <si>
    <t>Westling Sharonda</t>
  </si>
  <si>
    <t>Pelletier Ronald</t>
  </si>
  <si>
    <t>Chacon William</t>
  </si>
  <si>
    <t>Petty Leland</t>
  </si>
  <si>
    <t>Whitmire Ernestine</t>
  </si>
  <si>
    <t>Rivers Matthew</t>
  </si>
  <si>
    <t>Meyers Kim</t>
  </si>
  <si>
    <t>Hebert Sheree</t>
  </si>
  <si>
    <t>Jacques Pearl</t>
  </si>
  <si>
    <t>Valdez Gabriela</t>
  </si>
  <si>
    <t>Vidrine Harold</t>
  </si>
  <si>
    <t>Carbone Edith</t>
  </si>
  <si>
    <t>Hernandez Leonard</t>
  </si>
  <si>
    <t>Campbell Frank</t>
  </si>
  <si>
    <t>Raley Charlie</t>
  </si>
  <si>
    <t>Rayfield Robert</t>
  </si>
  <si>
    <t>Shea Melinda</t>
  </si>
  <si>
    <t>Coleman David</t>
  </si>
  <si>
    <t>Haynes Patrick</t>
  </si>
  <si>
    <t>Bonilla Frederick</t>
  </si>
  <si>
    <t>Tobin Sonia</t>
  </si>
  <si>
    <t>Wood Denise</t>
  </si>
  <si>
    <t>Guajardo Cynthia</t>
  </si>
  <si>
    <t>Marshall Caroline</t>
  </si>
  <si>
    <t>Ray James</t>
  </si>
  <si>
    <t>Baum Stephanie</t>
  </si>
  <si>
    <t>Dubin Joesph</t>
  </si>
  <si>
    <t>Giles Sarah</t>
  </si>
  <si>
    <t>Layman Angelica</t>
  </si>
  <si>
    <t>Martin Michaela</t>
  </si>
  <si>
    <t>Williams Michael</t>
  </si>
  <si>
    <t>Hoyt Arnold</t>
  </si>
  <si>
    <t>Belliveau Tina</t>
  </si>
  <si>
    <t>Hoffman Marvin</t>
  </si>
  <si>
    <t>Slavin Paul</t>
  </si>
  <si>
    <t>Rosenfeld Mary</t>
  </si>
  <si>
    <t>Bryan Larry</t>
  </si>
  <si>
    <t>Hines Oswaldo</t>
  </si>
  <si>
    <t>Finley Anna</t>
  </si>
  <si>
    <t>McCaffery Francis</t>
  </si>
  <si>
    <t>Ditch Diana</t>
  </si>
  <si>
    <t>Foster Bonnie</t>
  </si>
  <si>
    <t>Mitchell Mary</t>
  </si>
  <si>
    <t>Peterson Brenda</t>
  </si>
  <si>
    <t>Stokley George</t>
  </si>
  <si>
    <t>Hauser Harold</t>
  </si>
  <si>
    <t>Russell James</t>
  </si>
  <si>
    <t>Mott Daniel</t>
  </si>
  <si>
    <t>Fernandez Michael</t>
  </si>
  <si>
    <t>Burton Norman</t>
  </si>
  <si>
    <t>Forrest Tamara</t>
  </si>
  <si>
    <t>Britt Robert</t>
  </si>
  <si>
    <t>Bennett Jimmy</t>
  </si>
  <si>
    <t>Watkins Caitlin</t>
  </si>
  <si>
    <t>Wann Amy</t>
  </si>
  <si>
    <t>Roberson Dennis</t>
  </si>
  <si>
    <t>Moore Francis</t>
  </si>
  <si>
    <t>Johnson Philip</t>
  </si>
  <si>
    <t>Parker Karen</t>
  </si>
  <si>
    <t>Skipper Maria</t>
  </si>
  <si>
    <t>Klein Jennifer</t>
  </si>
  <si>
    <t>Vaughn Robert</t>
  </si>
  <si>
    <t>Anthony Juan</t>
  </si>
  <si>
    <t>Lavalley Glen</t>
  </si>
  <si>
    <t>Bryant Minerva</t>
  </si>
  <si>
    <t>Elmore Alfred</t>
  </si>
  <si>
    <t>Johnson Billy</t>
  </si>
  <si>
    <t>Ceaser Mary</t>
  </si>
  <si>
    <t>Collier Steven</t>
  </si>
  <si>
    <t>Aaron Michael</t>
  </si>
  <si>
    <t>Moultrie Kevin</t>
  </si>
  <si>
    <t>Witt Melissa</t>
  </si>
  <si>
    <t>Duvall Gina</t>
  </si>
  <si>
    <t>Willard Jeffrey</t>
  </si>
  <si>
    <t>Jacobs Thomas</t>
  </si>
  <si>
    <t>Lopes Larry</t>
  </si>
  <si>
    <t>Wolfram Betty</t>
  </si>
  <si>
    <t>Dunn Heather</t>
  </si>
  <si>
    <t>Kroon Brent</t>
  </si>
  <si>
    <t>Finke Michael</t>
  </si>
  <si>
    <t>Hulett Florence</t>
  </si>
  <si>
    <t>Ponce Melanie</t>
  </si>
  <si>
    <t>Ellis Jeri</t>
  </si>
  <si>
    <t>Cox Conrad</t>
  </si>
  <si>
    <t>Smith Raymond</t>
  </si>
  <si>
    <t>Banks Ryan</t>
  </si>
  <si>
    <t>Kendall Bernadette</t>
  </si>
  <si>
    <t>Fernandez Brian</t>
  </si>
  <si>
    <t>Labrie Vicky</t>
  </si>
  <si>
    <t>Ash Christopher</t>
  </si>
  <si>
    <t>Salisbury Susan</t>
  </si>
  <si>
    <t>Healy Ann</t>
  </si>
  <si>
    <t>Blake Edward</t>
  </si>
  <si>
    <t>Vega Yoshiko</t>
  </si>
  <si>
    <t>Hamlin Francis</t>
  </si>
  <si>
    <t>Adams Andre</t>
  </si>
  <si>
    <t>Carruth Mary</t>
  </si>
  <si>
    <t>Turner Robert</t>
  </si>
  <si>
    <t>Norris Kristin</t>
  </si>
  <si>
    <t>Wiley Mary</t>
  </si>
  <si>
    <t>Francis Jocelyn</t>
  </si>
  <si>
    <t>Goff Phillip</t>
  </si>
  <si>
    <t>Reese Amanda</t>
  </si>
  <si>
    <t>Keating David</t>
  </si>
  <si>
    <t>McLaren Francis</t>
  </si>
  <si>
    <t>Colucci Evelyn</t>
  </si>
  <si>
    <t>Wilson Beverly</t>
  </si>
  <si>
    <t>Thomas Ramon</t>
  </si>
  <si>
    <t>Barnard Georgia</t>
  </si>
  <si>
    <t>Perez Erin</t>
  </si>
  <si>
    <t>Lindo Susan</t>
  </si>
  <si>
    <t>Furman David</t>
  </si>
  <si>
    <t>Neill Kelly</t>
  </si>
  <si>
    <t>Hilyard Brian</t>
  </si>
  <si>
    <t>Harder Gary</t>
  </si>
  <si>
    <t>Goode Todd</t>
  </si>
  <si>
    <t>Dunn Barbara</t>
  </si>
  <si>
    <t>Leblanc Louis</t>
  </si>
  <si>
    <t>Geist Gregory</t>
  </si>
  <si>
    <t>McCann Hazel</t>
  </si>
  <si>
    <t>Logan James</t>
  </si>
  <si>
    <t>Salinas Ernest</t>
  </si>
  <si>
    <t>Sherman Viola</t>
  </si>
  <si>
    <t>Santo Hubert</t>
  </si>
  <si>
    <t>Knotts James</t>
  </si>
  <si>
    <t>Gaddy Tracy</t>
  </si>
  <si>
    <t>Holloway Louisa</t>
  </si>
  <si>
    <t>Fralick Thelma</t>
  </si>
  <si>
    <t>Lamm Breanna</t>
  </si>
  <si>
    <t>Gregor William</t>
  </si>
  <si>
    <t>Galligan Gloria</t>
  </si>
  <si>
    <t>Wilson Frank</t>
  </si>
  <si>
    <t>Tice Andre</t>
  </si>
  <si>
    <t>Weaver Phillip</t>
  </si>
  <si>
    <t>Marshall Gwendolyn</t>
  </si>
  <si>
    <t>Braud Alfonso</t>
  </si>
  <si>
    <t>Kelleher Latonya</t>
  </si>
  <si>
    <t>Gorski Henrietta</t>
  </si>
  <si>
    <t>Murray Jennifer</t>
  </si>
  <si>
    <t>Neill Harry</t>
  </si>
  <si>
    <t>Gelinas Michael</t>
  </si>
  <si>
    <t>Hansen Earl</t>
  </si>
  <si>
    <t>Russo Lisa</t>
  </si>
  <si>
    <t>Higginbotham John</t>
  </si>
  <si>
    <t>Hollen Joseph</t>
  </si>
  <si>
    <t>Utter Charles</t>
  </si>
  <si>
    <t>Crafton Nancy</t>
  </si>
  <si>
    <t>Curtis Freida</t>
  </si>
  <si>
    <t>Ashley Bernice</t>
  </si>
  <si>
    <t>Neal Amanda</t>
  </si>
  <si>
    <t>Courtois Dennis</t>
  </si>
  <si>
    <t>Mobley Willie</t>
  </si>
  <si>
    <t>Noriega Mary</t>
  </si>
  <si>
    <t>Moore William</t>
  </si>
  <si>
    <t>Barrientez Xavier</t>
  </si>
  <si>
    <t>Ingram Kenneth</t>
  </si>
  <si>
    <t>Ober Steven</t>
  </si>
  <si>
    <t>Hull Craig</t>
  </si>
  <si>
    <t>Davis Lori</t>
  </si>
  <si>
    <t>Sands Diane</t>
  </si>
  <si>
    <t>Watts Ismael</t>
  </si>
  <si>
    <t>Lynch Raymond</t>
  </si>
  <si>
    <t>Gerard Kenneth</t>
  </si>
  <si>
    <t>Daniel Jennifer</t>
  </si>
  <si>
    <t>Guzman Sharon</t>
  </si>
  <si>
    <t>Carbaugh Monica</t>
  </si>
  <si>
    <t>Espinoza Steven</t>
  </si>
  <si>
    <t>Mills Tiffany</t>
  </si>
  <si>
    <t>Chamness Richard</t>
  </si>
  <si>
    <t>Bricker Jacqueline</t>
  </si>
  <si>
    <t>Yokoyama Jorge</t>
  </si>
  <si>
    <t>Jackson Justin</t>
  </si>
  <si>
    <t>Gomez Irene</t>
  </si>
  <si>
    <t>Cromer Arthur</t>
  </si>
  <si>
    <t>Davis Michael</t>
  </si>
  <si>
    <t>Snowden Linda</t>
  </si>
  <si>
    <t>Helton Mary</t>
  </si>
  <si>
    <t>Shockley Franklin</t>
  </si>
  <si>
    <t>Johnstone Armand</t>
  </si>
  <si>
    <t>Linder Janice</t>
  </si>
  <si>
    <t>Gonzalez Rodney</t>
  </si>
  <si>
    <t>Stalder Lawrence</t>
  </si>
  <si>
    <t>Price Daisy</t>
  </si>
  <si>
    <t>Olson Ronald</t>
  </si>
  <si>
    <t>Collins Timothy</t>
  </si>
  <si>
    <t>Clay William</t>
  </si>
  <si>
    <t>Davis Paul</t>
  </si>
  <si>
    <t>Snow Darwin</t>
  </si>
  <si>
    <t>Giuliani Philip</t>
  </si>
  <si>
    <t>Kwan Mary</t>
  </si>
  <si>
    <t>Moody Bebe</t>
  </si>
  <si>
    <t>Burg Eleanor</t>
  </si>
  <si>
    <t>Zamora Frances</t>
  </si>
  <si>
    <t>Campbell Jeremiah</t>
  </si>
  <si>
    <t>Alvarado Anabel</t>
  </si>
  <si>
    <t>Hughes Margaret</t>
  </si>
  <si>
    <t>Collins Grace</t>
  </si>
  <si>
    <t>Cunningham Lisa</t>
  </si>
  <si>
    <t>Corcoran Cassandra</t>
  </si>
  <si>
    <t>Stier Amy</t>
  </si>
  <si>
    <t>Horton Samuel</t>
  </si>
  <si>
    <t>Jones Jorge</t>
  </si>
  <si>
    <t>Davenport Leonard</t>
  </si>
  <si>
    <t>Mullen David</t>
  </si>
  <si>
    <t>Dobbs Samuel</t>
  </si>
  <si>
    <t>Mendez Linda</t>
  </si>
  <si>
    <t>Hedges Edward</t>
  </si>
  <si>
    <t>Feldman Troy</t>
  </si>
  <si>
    <t>Booth Blanca</t>
  </si>
  <si>
    <t>Cummings Lance</t>
  </si>
  <si>
    <t>Bober Colleen</t>
  </si>
  <si>
    <t>Shaffer Justin</t>
  </si>
  <si>
    <t>Reyes Lauren</t>
  </si>
  <si>
    <t>Calles Mary</t>
  </si>
  <si>
    <t>Rowen Todd</t>
  </si>
  <si>
    <t>Meadows Carlos</t>
  </si>
  <si>
    <t>Hurlburt Robert</t>
  </si>
  <si>
    <t>Castillo Angela</t>
  </si>
  <si>
    <t>Noriega Diane</t>
  </si>
  <si>
    <t>Honaker George</t>
  </si>
  <si>
    <t>Westman Stacy</t>
  </si>
  <si>
    <t>Kuntz Daniel</t>
  </si>
  <si>
    <t>Alonzo Janette</t>
  </si>
  <si>
    <t>Walker Yvette</t>
  </si>
  <si>
    <t>Garcia Maria</t>
  </si>
  <si>
    <t>Myers Patrick</t>
  </si>
  <si>
    <t>Martinez Esther</t>
  </si>
  <si>
    <t>Norman Willie</t>
  </si>
  <si>
    <t>March Joseph</t>
  </si>
  <si>
    <t>Hays Danny</t>
  </si>
  <si>
    <t>Patterson Ryan</t>
  </si>
  <si>
    <t>Joyce Steve</t>
  </si>
  <si>
    <t>Greenberg Tami</t>
  </si>
  <si>
    <t>Wood Roland</t>
  </si>
  <si>
    <t>Staub Carrie</t>
  </si>
  <si>
    <t>Crisp Salvador</t>
  </si>
  <si>
    <t>Drayton Megan</t>
  </si>
  <si>
    <t>Morris Francisco</t>
  </si>
  <si>
    <t>Stanko Rose</t>
  </si>
  <si>
    <t>Pollard Katie</t>
  </si>
  <si>
    <t>Lietz Katrina</t>
  </si>
  <si>
    <t>Carpentier William</t>
  </si>
  <si>
    <t>Johnson Jennifer</t>
  </si>
  <si>
    <t>McCloud Michael</t>
  </si>
  <si>
    <t>Martin Jose</t>
  </si>
  <si>
    <t>Navarrete Leonard</t>
  </si>
  <si>
    <t>Buendia Georgia</t>
  </si>
  <si>
    <t>Cook Joseph</t>
  </si>
  <si>
    <t>Winship Linda</t>
  </si>
  <si>
    <t>Velez Lori</t>
  </si>
  <si>
    <t>Paxson James</t>
  </si>
  <si>
    <t>Foster Robert</t>
  </si>
  <si>
    <t>Acevedo Earl</t>
  </si>
  <si>
    <t>Oneal Nancy</t>
  </si>
  <si>
    <t>Hunter Margaret</t>
  </si>
  <si>
    <t>Miranda Sonya</t>
  </si>
  <si>
    <t>Hernandez Walter</t>
  </si>
  <si>
    <t>Russell Linda</t>
  </si>
  <si>
    <t>Howard Ruby</t>
  </si>
  <si>
    <t>Pickett Marta</t>
  </si>
  <si>
    <t>McDonald Raquel</t>
  </si>
  <si>
    <t>Usher Clifton</t>
  </si>
  <si>
    <t>Click Audra</t>
  </si>
  <si>
    <t>Whitman Gary</t>
  </si>
  <si>
    <t>Vargas Susan</t>
  </si>
  <si>
    <t>Owen Jay</t>
  </si>
  <si>
    <t>Hayes Eric</t>
  </si>
  <si>
    <t>Creighton Marie</t>
  </si>
  <si>
    <t>Briones Karin</t>
  </si>
  <si>
    <t>Kent Charles</t>
  </si>
  <si>
    <t>Jones Jeremy</t>
  </si>
  <si>
    <t>Pierce Anita</t>
  </si>
  <si>
    <t>Andrews Sergio</t>
  </si>
  <si>
    <t>Reeves Freddy</t>
  </si>
  <si>
    <t>Tovar Sarah</t>
  </si>
  <si>
    <t>Sullivan Stephen</t>
  </si>
  <si>
    <t>Alexander Sarah</t>
  </si>
  <si>
    <t>Hess Charles</t>
  </si>
  <si>
    <t>Nance Elaine</t>
  </si>
  <si>
    <t>Oneil Austin</t>
  </si>
  <si>
    <t>Arrington Donna</t>
  </si>
  <si>
    <t>Toliver Betty</t>
  </si>
  <si>
    <t>Cox Sharon</t>
  </si>
  <si>
    <t>Moore Charles</t>
  </si>
  <si>
    <t>Adkins Jane</t>
  </si>
  <si>
    <t>Smith Doris</t>
  </si>
  <si>
    <t>Torres Frances</t>
  </si>
  <si>
    <t>Hall Cristobal</t>
  </si>
  <si>
    <t>Ruiz Richard</t>
  </si>
  <si>
    <t>Marin Juan</t>
  </si>
  <si>
    <t>Lee Helen</t>
  </si>
  <si>
    <t>Watts April</t>
  </si>
  <si>
    <t>Stevens Matt</t>
  </si>
  <si>
    <t>Hufford Salena</t>
  </si>
  <si>
    <t>Wood Shawnee</t>
  </si>
  <si>
    <t>Powell Brittany</t>
  </si>
  <si>
    <t>Richardson Michael</t>
  </si>
  <si>
    <t>Burt Joy</t>
  </si>
  <si>
    <t>Orsini Marcus</t>
  </si>
  <si>
    <t>Webb Arthur</t>
  </si>
  <si>
    <t>Hallock Lorine</t>
  </si>
  <si>
    <t>Knight Cecelia</t>
  </si>
  <si>
    <t>Archer Renee</t>
  </si>
  <si>
    <t>Doris Richard</t>
  </si>
  <si>
    <t>Tobey Melissa</t>
  </si>
  <si>
    <t>Sheffield Rosemary</t>
  </si>
  <si>
    <t>Rose Leslie</t>
  </si>
  <si>
    <t>Davis Susan</t>
  </si>
  <si>
    <t>Buda Thomas</t>
  </si>
  <si>
    <t>Haveman Melinda</t>
  </si>
  <si>
    <t>Jones Shannon</t>
  </si>
  <si>
    <t>Hockman Patricia</t>
  </si>
  <si>
    <t>Hall Lakeisha</t>
  </si>
  <si>
    <t>Muir Latonya</t>
  </si>
  <si>
    <t>Foster Paul</t>
  </si>
  <si>
    <t>Coleman Ana</t>
  </si>
  <si>
    <t>King Zoraida</t>
  </si>
  <si>
    <t>Traylor Brenda</t>
  </si>
  <si>
    <t>Clark Kevin</t>
  </si>
  <si>
    <t>Camp Chris</t>
  </si>
  <si>
    <t>Quesada Thomas</t>
  </si>
  <si>
    <t>Smith Cathy</t>
  </si>
  <si>
    <t>Willis Ray</t>
  </si>
  <si>
    <t>Lyons Jeannette</t>
  </si>
  <si>
    <t>Keith Larry</t>
  </si>
  <si>
    <t>Morales Gerald</t>
  </si>
  <si>
    <t>Jimenez Mike</t>
  </si>
  <si>
    <t>Nusbaum William</t>
  </si>
  <si>
    <t>Calcote Hildred</t>
  </si>
  <si>
    <t>Alvarado Erica</t>
  </si>
  <si>
    <t>Chang Gertrude</t>
  </si>
  <si>
    <t>Williams Gracie</t>
  </si>
  <si>
    <t>Bull Carey</t>
  </si>
  <si>
    <t>Robbins Henry</t>
  </si>
  <si>
    <t>Fernandez Jennifer</t>
  </si>
  <si>
    <t>Spinks Danielle</t>
  </si>
  <si>
    <t>Roos James</t>
  </si>
  <si>
    <t>Vanleuven Raymond</t>
  </si>
  <si>
    <t>Pettiford Jason</t>
  </si>
  <si>
    <t>Grimes Elizabeth</t>
  </si>
  <si>
    <t>Smith Nicholas</t>
  </si>
  <si>
    <t>Mays Steven</t>
  </si>
  <si>
    <t>Phillips Winston</t>
  </si>
  <si>
    <t>Bertrand Michael</t>
  </si>
  <si>
    <t>Lorenz Shane</t>
  </si>
  <si>
    <t>Felix Carl</t>
  </si>
  <si>
    <t>Green Anna</t>
  </si>
  <si>
    <t>Nevitt Phillip</t>
  </si>
  <si>
    <t>Troup Martha</t>
  </si>
  <si>
    <t>Ross Eric</t>
  </si>
  <si>
    <t>Farley Jerry</t>
  </si>
  <si>
    <t>Moore Katherine</t>
  </si>
  <si>
    <t>Sheppard Viviana</t>
  </si>
  <si>
    <t>Brown Peggy</t>
  </si>
  <si>
    <t>Davis Danielle</t>
  </si>
  <si>
    <t>Leblanc Stephanie</t>
  </si>
  <si>
    <t>Burton Stella</t>
  </si>
  <si>
    <t>Kelley David</t>
  </si>
  <si>
    <t>Ernst Karen</t>
  </si>
  <si>
    <t>Callahan Paul</t>
  </si>
  <si>
    <t>Head Geneva</t>
  </si>
  <si>
    <t>Barr Joy</t>
  </si>
  <si>
    <t>Alexis Janet</t>
  </si>
  <si>
    <t>Boyd Gayle</t>
  </si>
  <si>
    <t>Norberg John</t>
  </si>
  <si>
    <t>Ogle Margaret</t>
  </si>
  <si>
    <t>Soria Barbara</t>
  </si>
  <si>
    <t>McMaster Tim</t>
  </si>
  <si>
    <t>Hardy Nick</t>
  </si>
  <si>
    <t>Devaney Stacey</t>
  </si>
  <si>
    <t>Patterson Jackie</t>
  </si>
  <si>
    <t>Lucas Julie</t>
  </si>
  <si>
    <t>Wilson Walter</t>
  </si>
  <si>
    <t>Bains Kelly</t>
  </si>
  <si>
    <t>Hall Andrea</t>
  </si>
  <si>
    <t>Baker Julio</t>
  </si>
  <si>
    <t>Tart Joseph</t>
  </si>
  <si>
    <t>Rogers John</t>
  </si>
  <si>
    <t>Koopman Michele</t>
  </si>
  <si>
    <t>Jones Virginia</t>
  </si>
  <si>
    <t>Lawson Kim</t>
  </si>
  <si>
    <t>Jones Joseph</t>
  </si>
  <si>
    <t>Archer Patricia</t>
  </si>
  <si>
    <t>Morgan Nathan</t>
  </si>
  <si>
    <t>Tidwell Mary</t>
  </si>
  <si>
    <t>Dominguez Jessica</t>
  </si>
  <si>
    <t>Conley Leon</t>
  </si>
  <si>
    <t>Shields Andrea</t>
  </si>
  <si>
    <t>Higgins Roger</t>
  </si>
  <si>
    <t>Payne Linda</t>
  </si>
  <si>
    <t>Baughman Julius</t>
  </si>
  <si>
    <t>Beerman Clyde</t>
  </si>
  <si>
    <t>Sandoval Viola</t>
  </si>
  <si>
    <t>Hernandez Ione</t>
  </si>
  <si>
    <t>Graham Cassandra</t>
  </si>
  <si>
    <t>Fitts Kelly</t>
  </si>
  <si>
    <t>Gross Jean</t>
  </si>
  <si>
    <t>Ward Ronald</t>
  </si>
  <si>
    <t>Jones George</t>
  </si>
  <si>
    <t>Raines Shelly</t>
  </si>
  <si>
    <t>Gardner Terry</t>
  </si>
  <si>
    <t>Trejo Margaret</t>
  </si>
  <si>
    <t>Faber Richard</t>
  </si>
  <si>
    <t>Happel Jason</t>
  </si>
  <si>
    <t>Jankowski Steven</t>
  </si>
  <si>
    <t>Little Daniel</t>
  </si>
  <si>
    <t>Hoskins Ernest</t>
  </si>
  <si>
    <t>Englehart Kimberly</t>
  </si>
  <si>
    <t>Miller Paul</t>
  </si>
  <si>
    <t>Thompson Linda</t>
  </si>
  <si>
    <t>Eastridge Alvin</t>
  </si>
  <si>
    <t>Foster April</t>
  </si>
  <si>
    <t>Zwilling Claire</t>
  </si>
  <si>
    <t>Neilsen Joan</t>
  </si>
  <si>
    <t>Hambrick Gertrude</t>
  </si>
  <si>
    <t>Talbert Clara</t>
  </si>
  <si>
    <t>Reynolds Bobby</t>
  </si>
  <si>
    <t>Glowacki Maggie</t>
  </si>
  <si>
    <t>Jernigan Caroline</t>
  </si>
  <si>
    <t>Harrison Viva</t>
  </si>
  <si>
    <t>Seitz Anthony</t>
  </si>
  <si>
    <t>Dotson Sean</t>
  </si>
  <si>
    <t>White Thelma</t>
  </si>
  <si>
    <t>Higbee Connie</t>
  </si>
  <si>
    <t>Spencer Ted</t>
  </si>
  <si>
    <t>Tucker Ken</t>
  </si>
  <si>
    <t>Westling Wm</t>
  </si>
  <si>
    <t>Carroll Demetrius</t>
  </si>
  <si>
    <t>Wood Rodger</t>
  </si>
  <si>
    <t>Hand Marguerite</t>
  </si>
  <si>
    <t>Wilson Patricia</t>
  </si>
  <si>
    <t>Chan Norman</t>
  </si>
  <si>
    <t>Wainwright Grace</t>
  </si>
  <si>
    <t>Stevenson Pamela</t>
  </si>
  <si>
    <t>Flores Jim</t>
  </si>
  <si>
    <t>Campbell Deborah</t>
  </si>
  <si>
    <t>Bunker Aileen</t>
  </si>
  <si>
    <t>Dumas George</t>
  </si>
  <si>
    <t>Allen Winnie</t>
  </si>
  <si>
    <t>Tarbox Dawn</t>
  </si>
  <si>
    <t>Snow Andrea</t>
  </si>
  <si>
    <t>Gregg Willie</t>
  </si>
  <si>
    <t>Anderson Maurice</t>
  </si>
  <si>
    <t>Durbin Todd</t>
  </si>
  <si>
    <t>Cristobal Kara</t>
  </si>
  <si>
    <t>Burleson Angeline</t>
  </si>
  <si>
    <t>Bowles Shani</t>
  </si>
  <si>
    <t>Shaver Melanie</t>
  </si>
  <si>
    <t>Arvizu Beth</t>
  </si>
  <si>
    <t>Wright Clarence</t>
  </si>
  <si>
    <t>Ehrlich Claribel</t>
  </si>
  <si>
    <t>Archer Salome</t>
  </si>
  <si>
    <t>White Louis</t>
  </si>
  <si>
    <t>Collins Kristen</t>
  </si>
  <si>
    <t>Farley Martha</t>
  </si>
  <si>
    <t>Cadle Lonnie</t>
  </si>
  <si>
    <t>Bellino Lorraine</t>
  </si>
  <si>
    <t>Jung Stephanie</t>
  </si>
  <si>
    <t>Owen Beverly</t>
  </si>
  <si>
    <t>Murphy John</t>
  </si>
  <si>
    <t>Adams Luis</t>
  </si>
  <si>
    <t>Pullen Ray</t>
  </si>
  <si>
    <t>Roberts Delores</t>
  </si>
  <si>
    <t>Thrift Ruth</t>
  </si>
  <si>
    <t>Engler Philip</t>
  </si>
  <si>
    <t>Budde Irene</t>
  </si>
  <si>
    <t>Winstead Creola</t>
  </si>
  <si>
    <t>Wilson Carl</t>
  </si>
  <si>
    <t>Birch Maria</t>
  </si>
  <si>
    <t>McCormick Aaron</t>
  </si>
  <si>
    <t>Jones John</t>
  </si>
  <si>
    <t>Freed John</t>
  </si>
  <si>
    <t>Hunt Andrea</t>
  </si>
  <si>
    <t>Dunn David</t>
  </si>
  <si>
    <t>Short Michael</t>
  </si>
  <si>
    <t>Bechtel Bill</t>
  </si>
  <si>
    <t>Hill Harley</t>
  </si>
  <si>
    <t>Washington Jimmy</t>
  </si>
  <si>
    <t>Clune Martha</t>
  </si>
  <si>
    <t>Cole Mathew</t>
  </si>
  <si>
    <t>Benedetto Nathaniel</t>
  </si>
  <si>
    <t>Baldwin Donald</t>
  </si>
  <si>
    <t>Whitham Patrick</t>
  </si>
  <si>
    <t>Jensen Thomas</t>
  </si>
  <si>
    <t>Ratliff Annie</t>
  </si>
  <si>
    <t>Cole Allan</t>
  </si>
  <si>
    <t>Brown Marjorie</t>
  </si>
  <si>
    <t>Smith Kevin</t>
  </si>
  <si>
    <t>Bounds Carl</t>
  </si>
  <si>
    <t>Long Paula</t>
  </si>
  <si>
    <t>Brennan Gina</t>
  </si>
  <si>
    <t>Ebert Louis</t>
  </si>
  <si>
    <t>Leclerc Mozella</t>
  </si>
  <si>
    <t>Olsen Joshua</t>
  </si>
  <si>
    <t>Peterson Bill</t>
  </si>
  <si>
    <t>Allain Todd</t>
  </si>
  <si>
    <t>Holmgren Jesus</t>
  </si>
  <si>
    <t>Williamson Kathleen</t>
  </si>
  <si>
    <t>Burgett Arthur</t>
  </si>
  <si>
    <t>Markle John</t>
  </si>
  <si>
    <t>Roselli Juliet</t>
  </si>
  <si>
    <t>Wroblewski Rebecca</t>
  </si>
  <si>
    <t>Sanchez Robert</t>
  </si>
  <si>
    <t>Perez Ollie</t>
  </si>
  <si>
    <t>Cox Frank</t>
  </si>
  <si>
    <t>Robinson Derrick</t>
  </si>
  <si>
    <t>Sims Teresa</t>
  </si>
  <si>
    <t>Brown Carman</t>
  </si>
  <si>
    <t>Thompson Doris</t>
  </si>
  <si>
    <t>Bailey Helen</t>
  </si>
  <si>
    <t>Foster Amanda</t>
  </si>
  <si>
    <t>Edison Lula</t>
  </si>
  <si>
    <t>Thorpe Trinidad</t>
  </si>
  <si>
    <t>Hernandez Darlene</t>
  </si>
  <si>
    <t>Reynolds Derrick</t>
  </si>
  <si>
    <t>Walters Mark</t>
  </si>
  <si>
    <t>Dixon Cristen</t>
  </si>
  <si>
    <t>Saucedo Diana</t>
  </si>
  <si>
    <t>Dion James</t>
  </si>
  <si>
    <t>Beadles Bessie</t>
  </si>
  <si>
    <t>Brown Josephine</t>
  </si>
  <si>
    <t>Pritchett James</t>
  </si>
  <si>
    <t>Poirier David</t>
  </si>
  <si>
    <t>Carroll Jonathan</t>
  </si>
  <si>
    <t>Arroyo Barry</t>
  </si>
  <si>
    <t>Huber Alvin</t>
  </si>
  <si>
    <t>McFarland Nancy</t>
  </si>
  <si>
    <t>Snell Clara</t>
  </si>
  <si>
    <t>Bowser Debra</t>
  </si>
  <si>
    <t>Sheehan Frances</t>
  </si>
  <si>
    <t>Olszewski Norma</t>
  </si>
  <si>
    <t>Little Gilberto</t>
  </si>
  <si>
    <t>Wood Rebecca</t>
  </si>
  <si>
    <t>Bierman Pedro</t>
  </si>
  <si>
    <t>Coleman Christopher</t>
  </si>
  <si>
    <t>Gamez Dean</t>
  </si>
  <si>
    <t>Herrera Lisa</t>
  </si>
  <si>
    <t>McLain Juanita</t>
  </si>
  <si>
    <t>Stevens Johanna</t>
  </si>
  <si>
    <t>Grady Kimberly</t>
  </si>
  <si>
    <t>Ryan Jason</t>
  </si>
  <si>
    <t>Nott Loren</t>
  </si>
  <si>
    <t>Wills Jennette</t>
  </si>
  <si>
    <t>Barbee Jean</t>
  </si>
  <si>
    <t>Jackson Marguerite</t>
  </si>
  <si>
    <t>Kenyon Mary</t>
  </si>
  <si>
    <t>Richardson James</t>
  </si>
  <si>
    <t>Heck Kristopher</t>
  </si>
  <si>
    <t>Williams Alvin</t>
  </si>
  <si>
    <t>Smith Shirley</t>
  </si>
  <si>
    <t>Shepherd Debra</t>
  </si>
  <si>
    <t>Robbins Missy</t>
  </si>
  <si>
    <t>Kisner Wesley</t>
  </si>
  <si>
    <t>Lucas Irena</t>
  </si>
  <si>
    <t>Stephens Jared</t>
  </si>
  <si>
    <t>Andre Brandon</t>
  </si>
  <si>
    <t>Hurt Reva</t>
  </si>
  <si>
    <t>Ladd Hilton</t>
  </si>
  <si>
    <t>Clark Stephanie</t>
  </si>
  <si>
    <t>Barber Matthew</t>
  </si>
  <si>
    <t>Frank Zola</t>
  </si>
  <si>
    <t>Remington Irving</t>
  </si>
  <si>
    <t>Shepherd Shelby</t>
  </si>
  <si>
    <t>Estrada Missy</t>
  </si>
  <si>
    <t>Earl Britt</t>
  </si>
  <si>
    <t>Robles Billie</t>
  </si>
  <si>
    <t>Blackwell Jonathan</t>
  </si>
  <si>
    <t>Baker Letha</t>
  </si>
  <si>
    <t>Gonzalez Martin</t>
  </si>
  <si>
    <t>Baldwin Bradley</t>
  </si>
  <si>
    <t>Carrington Robert</t>
  </si>
  <si>
    <t>Matthews Janis</t>
  </si>
  <si>
    <t>Quezada Gloria</t>
  </si>
  <si>
    <t>Fox Trina</t>
  </si>
  <si>
    <t>Fowler Isabel</t>
  </si>
  <si>
    <t>Meurer Wm</t>
  </si>
  <si>
    <t>Laster Alecia</t>
  </si>
  <si>
    <t>Malone Mechelle</t>
  </si>
  <si>
    <t>Nall Joan</t>
  </si>
  <si>
    <t>Willoughby Jessica</t>
  </si>
  <si>
    <t>Ganz Nancy</t>
  </si>
  <si>
    <t>Watts William</t>
  </si>
  <si>
    <t>Jenkins Douglas</t>
  </si>
  <si>
    <t>Flores Vickie</t>
  </si>
  <si>
    <t>Range James</t>
  </si>
  <si>
    <t>Moore Leslie</t>
  </si>
  <si>
    <t>Erlandson Crystal</t>
  </si>
  <si>
    <t>Edmonds Peggy</t>
  </si>
  <si>
    <t>Byers Emily</t>
  </si>
  <si>
    <t>Poole David</t>
  </si>
  <si>
    <t>Watson William</t>
  </si>
  <si>
    <t>Craig Christopher</t>
  </si>
  <si>
    <t>Plummer James</t>
  </si>
  <si>
    <t>Patterson Jamie</t>
  </si>
  <si>
    <t>Bennett Valerie</t>
  </si>
  <si>
    <t>Fuller Sandra</t>
  </si>
  <si>
    <t>Eastman Dorian</t>
  </si>
  <si>
    <t>Adamson Daniel</t>
  </si>
  <si>
    <t>Walker Tim</t>
  </si>
  <si>
    <t>Patterson Gerardo</t>
  </si>
  <si>
    <t>Huck Ann</t>
  </si>
  <si>
    <t>Ruby Linda</t>
  </si>
  <si>
    <t>Joseph Horace</t>
  </si>
  <si>
    <t>Quezada Edna</t>
  </si>
  <si>
    <t>Taylor Spencer</t>
  </si>
  <si>
    <t>Liberatore Helen</t>
  </si>
  <si>
    <t>Williams Isabelle</t>
  </si>
  <si>
    <t>Wilburn Tom</t>
  </si>
  <si>
    <t>Myers Daniel</t>
  </si>
  <si>
    <t>Clark Eric</t>
  </si>
  <si>
    <t>Grier Stephanie</t>
  </si>
  <si>
    <t>Lopez Sandra</t>
  </si>
  <si>
    <t>Fugate Bertha</t>
  </si>
  <si>
    <t>Hoover Robert</t>
  </si>
  <si>
    <t>Cockrum Chris</t>
  </si>
  <si>
    <t>Salazar Allan</t>
  </si>
  <si>
    <t>Arsenault Toney</t>
  </si>
  <si>
    <t>Bergan Nathan</t>
  </si>
  <si>
    <t>Nelson Jennifer</t>
  </si>
  <si>
    <t>Anderson Anthony</t>
  </si>
  <si>
    <t>Swain Dessie</t>
  </si>
  <si>
    <t>Fitz Ernest</t>
  </si>
  <si>
    <t>Reyes Ashley</t>
  </si>
  <si>
    <t>Duran Wallace</t>
  </si>
  <si>
    <t>Whittaker Paul</t>
  </si>
  <si>
    <t>Brown Joel</t>
  </si>
  <si>
    <t>Banks Tracy</t>
  </si>
  <si>
    <t>Zeigler Hans</t>
  </si>
  <si>
    <t>White Floyd</t>
  </si>
  <si>
    <t>Niles Angela</t>
  </si>
  <si>
    <t>Rocha Jennifer</t>
  </si>
  <si>
    <t>Glass Donald</t>
  </si>
  <si>
    <t>Holl Geraldine</t>
  </si>
  <si>
    <t>Garcia Eugene</t>
  </si>
  <si>
    <t>Ramsay Don</t>
  </si>
  <si>
    <t>Sligh Heather</t>
  </si>
  <si>
    <t>Gibson Brian</t>
  </si>
  <si>
    <t>Cohen Renate</t>
  </si>
  <si>
    <t>Cooper Mary</t>
  </si>
  <si>
    <t>Henley Elizebeth</t>
  </si>
  <si>
    <t>Dade Bessie</t>
  </si>
  <si>
    <t>Bergman Daniel</t>
  </si>
  <si>
    <t>Carter Alex</t>
  </si>
  <si>
    <t>Sampson Elsie</t>
  </si>
  <si>
    <t>Drummond Linda</t>
  </si>
  <si>
    <t>Macias Kimberly</t>
  </si>
  <si>
    <t>Bergeron Rolando</t>
  </si>
  <si>
    <t>Starnes William</t>
  </si>
  <si>
    <t>Ames Larry</t>
  </si>
  <si>
    <t>Rodriquez Brian</t>
  </si>
  <si>
    <t>Graham Margarett</t>
  </si>
  <si>
    <t>Mysliwiec William</t>
  </si>
  <si>
    <t>Bischoff Roy</t>
  </si>
  <si>
    <t>Sharp Phillip</t>
  </si>
  <si>
    <t>Gasser Melissa</t>
  </si>
  <si>
    <t>Ward David</t>
  </si>
  <si>
    <t>Dorsey Kristy</t>
  </si>
  <si>
    <t>Neri Bill</t>
  </si>
  <si>
    <t>Young John</t>
  </si>
  <si>
    <t>Patterson Pauline</t>
  </si>
  <si>
    <t>Manges Dustin</t>
  </si>
  <si>
    <t>Gladney Anthony</t>
  </si>
  <si>
    <t>Inman Madonna</t>
  </si>
  <si>
    <t>Katz Brittany</t>
  </si>
  <si>
    <t>England Wade</t>
  </si>
  <si>
    <t>Coley Linda</t>
  </si>
  <si>
    <t>Fitzmaurice Amy</t>
  </si>
  <si>
    <t>Rasnick Peter</t>
  </si>
  <si>
    <t>Ramirez Joyce</t>
  </si>
  <si>
    <t>James Patricia</t>
  </si>
  <si>
    <t>Davis Henry</t>
  </si>
  <si>
    <t>McLendon Jay</t>
  </si>
  <si>
    <t>Bowman Ramon</t>
  </si>
  <si>
    <t>Beltran James</t>
  </si>
  <si>
    <t>Israel Terry</t>
  </si>
  <si>
    <t>Miller Starla</t>
  </si>
  <si>
    <t>Young Robert</t>
  </si>
  <si>
    <t>Perkins Linda</t>
  </si>
  <si>
    <t>Mahon William</t>
  </si>
  <si>
    <t>Stricklin Allen</t>
  </si>
  <si>
    <t>Toller Jill</t>
  </si>
  <si>
    <t>Williams Maria</t>
  </si>
  <si>
    <t>Erickson John</t>
  </si>
  <si>
    <t>Woodard Jane</t>
  </si>
  <si>
    <t>Brown James</t>
  </si>
  <si>
    <t>Berge Dennis</t>
  </si>
  <si>
    <t>Braun Tamra</t>
  </si>
  <si>
    <t>McHenry Edna</t>
  </si>
  <si>
    <t>Scott Thelma</t>
  </si>
  <si>
    <t>Alexander Sylvester</t>
  </si>
  <si>
    <t>Humes Jason</t>
  </si>
  <si>
    <t>Erickson Burt</t>
  </si>
  <si>
    <t>Sickles Gregory</t>
  </si>
  <si>
    <t>Herring Beverly</t>
  </si>
  <si>
    <t>Bessler Cathy</t>
  </si>
  <si>
    <t>Chapman Marshall</t>
  </si>
  <si>
    <t>Rouleau David</t>
  </si>
  <si>
    <t>Minter Wendy</t>
  </si>
  <si>
    <t>Lovin Julie</t>
  </si>
  <si>
    <t>Maya Shelley</t>
  </si>
  <si>
    <t>Obrien Julianna</t>
  </si>
  <si>
    <t>McElhannon Harold</t>
  </si>
  <si>
    <t>Braun Barbara</t>
  </si>
  <si>
    <t>Morales Arie</t>
  </si>
  <si>
    <t>Pardo Edith</t>
  </si>
  <si>
    <t>Sullivan Daniel</t>
  </si>
  <si>
    <t>Wilson Lucille</t>
  </si>
  <si>
    <t>Rutledge Corey</t>
  </si>
  <si>
    <t>Thompson Robert</t>
  </si>
  <si>
    <t>Schilling Ismael</t>
  </si>
  <si>
    <t>Hunt Nikole</t>
  </si>
  <si>
    <t>Cohen William</t>
  </si>
  <si>
    <t>Silvers Deloris</t>
  </si>
  <si>
    <t>Meyer Amanda</t>
  </si>
  <si>
    <t>Bowers Beverly</t>
  </si>
  <si>
    <t>Luther Mary</t>
  </si>
  <si>
    <t>Vice Charles</t>
  </si>
  <si>
    <t>Scott Kerry</t>
  </si>
  <si>
    <t>Dyer Andres</t>
  </si>
  <si>
    <t>Lemire James</t>
  </si>
  <si>
    <t>Strickler Shaniqua</t>
  </si>
  <si>
    <t>Allen Walter</t>
  </si>
  <si>
    <t>Alonzo William</t>
  </si>
  <si>
    <t>Hammack Gina</t>
  </si>
  <si>
    <t>Eilers Joseph</t>
  </si>
  <si>
    <t>Cyr Fredrick</t>
  </si>
  <si>
    <t>Strickland Sara</t>
  </si>
  <si>
    <t>Biddle Clarence</t>
  </si>
  <si>
    <t>Mobley Angela</t>
  </si>
  <si>
    <t>Larkin Darlene</t>
  </si>
  <si>
    <t>Roberts Christopher</t>
  </si>
  <si>
    <t>Gonsalves Ethel</t>
  </si>
  <si>
    <t>Fudge Troy</t>
  </si>
  <si>
    <t>Buckley Nora</t>
  </si>
  <si>
    <t>Stoltzfus Dwight</t>
  </si>
  <si>
    <t>Russo Brenda</t>
  </si>
  <si>
    <t>Brown Jonathan</t>
  </si>
  <si>
    <t>Smith Michael</t>
  </si>
  <si>
    <t>Rivera Russell</t>
  </si>
  <si>
    <t>Pauley James</t>
  </si>
  <si>
    <t>Thomason Sonya</t>
  </si>
  <si>
    <t>Garceau Virginia</t>
  </si>
  <si>
    <t>Stringfellow Eric</t>
  </si>
  <si>
    <t>Williams John</t>
  </si>
  <si>
    <t>Garcia Kelly</t>
  </si>
  <si>
    <t>Lambert Timothy</t>
  </si>
  <si>
    <t>Babich Elizabeth</t>
  </si>
  <si>
    <t>Frazier Freda</t>
  </si>
  <si>
    <t>Beckham Joan</t>
  </si>
  <si>
    <t>Whitener Denise</t>
  </si>
  <si>
    <t>Garnica Donald</t>
  </si>
  <si>
    <t>Quinn Sandra</t>
  </si>
  <si>
    <t>Littlefield Erica</t>
  </si>
  <si>
    <t>Hill Eula</t>
  </si>
  <si>
    <t>Barren Alice</t>
  </si>
  <si>
    <t>Royston Milton</t>
  </si>
  <si>
    <t>Mitchum Joseph</t>
  </si>
  <si>
    <t>Poole Jesse</t>
  </si>
  <si>
    <t>Turk James</t>
  </si>
  <si>
    <t>Smith Sheila</t>
  </si>
  <si>
    <t>Green Angela</t>
  </si>
  <si>
    <t>Engle Josefina</t>
  </si>
  <si>
    <t>Ward Milton</t>
  </si>
  <si>
    <t>Atchison Rebecca</t>
  </si>
  <si>
    <t>Kaufmann Patricia</t>
  </si>
  <si>
    <t>Beshears Toby</t>
  </si>
  <si>
    <t>Martens Betty</t>
  </si>
  <si>
    <t>Carrington Louise</t>
  </si>
  <si>
    <t>Hall Gloria</t>
  </si>
  <si>
    <t>Williams Justin</t>
  </si>
  <si>
    <t>Wright Joseph</t>
  </si>
  <si>
    <t>Dixon Janet</t>
  </si>
  <si>
    <t>Bishop Anne</t>
  </si>
  <si>
    <t>Culver Neil</t>
  </si>
  <si>
    <t>Dillard Martha</t>
  </si>
  <si>
    <t>Sledge Albert</t>
  </si>
  <si>
    <t>Gills Carol</t>
  </si>
  <si>
    <t>Kirkham Garrett</t>
  </si>
  <si>
    <t>Whitehead Diana</t>
  </si>
  <si>
    <t>Rogers Mary</t>
  </si>
  <si>
    <t>Brownlee Barton</t>
  </si>
  <si>
    <t>Koehn Luisa</t>
  </si>
  <si>
    <t>Ratliff Wesley</t>
  </si>
  <si>
    <t>Croft Allison</t>
  </si>
  <si>
    <t>Palmer Margaret</t>
  </si>
  <si>
    <t>Batista Carla</t>
  </si>
  <si>
    <t>Falgoust Rebecca</t>
  </si>
  <si>
    <t>Pullen George</t>
  </si>
  <si>
    <t>Mayes Ora</t>
  </si>
  <si>
    <t>Sullivan Michael</t>
  </si>
  <si>
    <t>McDonald Jeremy</t>
  </si>
  <si>
    <t>Snider Theresa</t>
  </si>
  <si>
    <t>Casto Lamont</t>
  </si>
  <si>
    <t>Whittenburg Michael</t>
  </si>
  <si>
    <t>Heath Daniel</t>
  </si>
  <si>
    <t>Rollins Evelyn</t>
  </si>
  <si>
    <t>Ainsworth James</t>
  </si>
  <si>
    <t>Ritter Anna</t>
  </si>
  <si>
    <t>Tanner Mary</t>
  </si>
  <si>
    <t>Dunn Jorge</t>
  </si>
  <si>
    <t>Evans Willard</t>
  </si>
  <si>
    <t>Tillis Gary</t>
  </si>
  <si>
    <t>Clarke Jonathan</t>
  </si>
  <si>
    <t>Phillips Brittany</t>
  </si>
  <si>
    <t>Simon Marc</t>
  </si>
  <si>
    <t>Thorne Jerry</t>
  </si>
  <si>
    <t>Bishop William</t>
  </si>
  <si>
    <t>Harley Clifford</t>
  </si>
  <si>
    <t>Ayers Martin</t>
  </si>
  <si>
    <t>Wright Constance</t>
  </si>
  <si>
    <t>Rice Marian</t>
  </si>
  <si>
    <t>Hector Brian</t>
  </si>
  <si>
    <t>Godfrey Brenda</t>
  </si>
  <si>
    <t>Carpenter Katherine</t>
  </si>
  <si>
    <t>Miller Barbara</t>
  </si>
  <si>
    <t>Harris Esther</t>
  </si>
  <si>
    <t>Arriaga Connie</t>
  </si>
  <si>
    <t>Green Aaron</t>
  </si>
  <si>
    <t>Bowman Edmund</t>
  </si>
  <si>
    <t>Rose William</t>
  </si>
  <si>
    <t>Long Stephen</t>
  </si>
  <si>
    <t>Patrick Julie</t>
  </si>
  <si>
    <t>Berry Charles</t>
  </si>
  <si>
    <t>Brame Robert</t>
  </si>
  <si>
    <t>Neal Matt</t>
  </si>
  <si>
    <t>Blair Bobbi</t>
  </si>
  <si>
    <t>Sherwood Karrie</t>
  </si>
  <si>
    <t>Miguel James</t>
  </si>
  <si>
    <t>Sherman Richard</t>
  </si>
  <si>
    <t>Ambler Mary</t>
  </si>
  <si>
    <t>Hyatt James</t>
  </si>
  <si>
    <t>Darrell Andre</t>
  </si>
  <si>
    <t>Lewis Thomas</t>
  </si>
  <si>
    <t>Ramirez Nancy</t>
  </si>
  <si>
    <t>Carballo Robert</t>
  </si>
  <si>
    <t>Stein Raymond</t>
  </si>
  <si>
    <t>Williams Irene</t>
  </si>
  <si>
    <t>Kephart William</t>
  </si>
  <si>
    <t>Lewis Betty</t>
  </si>
  <si>
    <t>Hirst Tommy</t>
  </si>
  <si>
    <t>Vera Cynthia</t>
  </si>
  <si>
    <t>Andrew Sparkle</t>
  </si>
  <si>
    <t>Heredia Janet</t>
  </si>
  <si>
    <t>Venuti Theresa</t>
  </si>
  <si>
    <t>Adame Crystal</t>
  </si>
  <si>
    <t>Ratcliff Collin</t>
  </si>
  <si>
    <t>Reider Juliana</t>
  </si>
  <si>
    <t>Madera Emogene</t>
  </si>
  <si>
    <t>Norris Stella</t>
  </si>
  <si>
    <t>Gauthier Michael</t>
  </si>
  <si>
    <t>Johnson Dee</t>
  </si>
  <si>
    <t>Lust Matthew</t>
  </si>
  <si>
    <t>Forsyth Stanley</t>
  </si>
  <si>
    <t>Hodge Denese</t>
  </si>
  <si>
    <t>Carter Juan</t>
  </si>
  <si>
    <t>Cope Rosemary</t>
  </si>
  <si>
    <t>Wolf James</t>
  </si>
  <si>
    <t>Estrada Susan</t>
  </si>
  <si>
    <t>Bartling Luigi</t>
  </si>
  <si>
    <t>Neely Maria</t>
  </si>
  <si>
    <t>Gifford Thomas</t>
  </si>
  <si>
    <t>Peterson Earnest</t>
  </si>
  <si>
    <t>Jackson Christopher</t>
  </si>
  <si>
    <t>Vasquez Virginia</t>
  </si>
  <si>
    <t>Morin Matthew</t>
  </si>
  <si>
    <t>Easter Roger</t>
  </si>
  <si>
    <t>Martin Joyce</t>
  </si>
  <si>
    <t>Thomas Helen</t>
  </si>
  <si>
    <t>Clark Richard</t>
  </si>
  <si>
    <t>McCarty Joyce</t>
  </si>
  <si>
    <t>Martin Ricardo</t>
  </si>
  <si>
    <t>Pippin Gonzalo</t>
  </si>
  <si>
    <t>Laughlin Keith</t>
  </si>
  <si>
    <t>Norton Jack</t>
  </si>
  <si>
    <t>Roberts Barbara</t>
  </si>
  <si>
    <t>Revels Daniel</t>
  </si>
  <si>
    <t>Chastain Casey</t>
  </si>
  <si>
    <t>Lynde John</t>
  </si>
  <si>
    <t>Steiner Trevor</t>
  </si>
  <si>
    <t>Williams Gary</t>
  </si>
  <si>
    <t>Mendez Carole</t>
  </si>
  <si>
    <t>Tyson Ray</t>
  </si>
  <si>
    <t>Hall William</t>
  </si>
  <si>
    <t>Attebery Gene</t>
  </si>
  <si>
    <t>Allen Christopher</t>
  </si>
  <si>
    <t>Hart Ricardo</t>
  </si>
  <si>
    <t>Hidalgo Miriam</t>
  </si>
  <si>
    <t>Lovell Tammy</t>
  </si>
  <si>
    <t>Huang Victor</t>
  </si>
  <si>
    <t>Fisher Terry</t>
  </si>
  <si>
    <t>Stuart Katherine</t>
  </si>
  <si>
    <t>Blanco Marianna</t>
  </si>
  <si>
    <t>Isabel Diane</t>
  </si>
  <si>
    <t>Dale James</t>
  </si>
  <si>
    <t>Logsdon Matt</t>
  </si>
  <si>
    <t>Dan Thomas</t>
  </si>
  <si>
    <t>Parker Kenneth</t>
  </si>
  <si>
    <t>Hicks Dwight</t>
  </si>
  <si>
    <t>Colmenero Larry</t>
  </si>
  <si>
    <t>Hodgin Rachael</t>
  </si>
  <si>
    <t>McLaughlin Ruby</t>
  </si>
  <si>
    <t>Zamora Stanley</t>
  </si>
  <si>
    <t>Cooper Katherine</t>
  </si>
  <si>
    <t>Kaminski Laura</t>
  </si>
  <si>
    <t>Paulk Darlene</t>
  </si>
  <si>
    <t>Carter Elisa</t>
  </si>
  <si>
    <t>Besser Steven</t>
  </si>
  <si>
    <t>Smith Roger</t>
  </si>
  <si>
    <t>Clemens George</t>
  </si>
  <si>
    <t>Bryson Mary</t>
  </si>
  <si>
    <t>Totten Clarence</t>
  </si>
  <si>
    <t>Koenig Adam</t>
  </si>
  <si>
    <t>Zielinski Gregory</t>
  </si>
  <si>
    <t>Taylor Vanessa</t>
  </si>
  <si>
    <t>Martin Angelo</t>
  </si>
  <si>
    <t>Worthington Lesley</t>
  </si>
  <si>
    <t>Farrell Marie</t>
  </si>
  <si>
    <t>Santos Cathy</t>
  </si>
  <si>
    <t>Chaput Max</t>
  </si>
  <si>
    <t>Connolly Benjamin</t>
  </si>
  <si>
    <t>Wilson Mary</t>
  </si>
  <si>
    <t>Larson Hellen</t>
  </si>
  <si>
    <t>Mariscal Charles</t>
  </si>
  <si>
    <t>Lee Rhonda</t>
  </si>
  <si>
    <t>Larabee Lisa</t>
  </si>
  <si>
    <t>Choquette Mark</t>
  </si>
  <si>
    <t>Wilks Bryan</t>
  </si>
  <si>
    <t>Hansen James</t>
  </si>
  <si>
    <t>Tibbs Eleanor</t>
  </si>
  <si>
    <t>Hallock Diane</t>
  </si>
  <si>
    <t>Mead Mary</t>
  </si>
  <si>
    <t>Stark Cynthia</t>
  </si>
  <si>
    <t>Barnett Richard</t>
  </si>
  <si>
    <t>Martinek Hazel</t>
  </si>
  <si>
    <t>Buckmaster Fred</t>
  </si>
  <si>
    <t>Sullivan Melissa</t>
  </si>
  <si>
    <t>Tate John</t>
  </si>
  <si>
    <t>Devereaux Lisa</t>
  </si>
  <si>
    <t>Crowe Susan</t>
  </si>
  <si>
    <t>Young Jeffrey</t>
  </si>
  <si>
    <t>Boyd Arthur</t>
  </si>
  <si>
    <t>Goddard Richard</t>
  </si>
  <si>
    <t>Wilson Steven</t>
  </si>
  <si>
    <t>Faulkner Natalie</t>
  </si>
  <si>
    <t>Williams Sheryl</t>
  </si>
  <si>
    <t>Cadwallader Kiara</t>
  </si>
  <si>
    <t>Miller Marion</t>
  </si>
  <si>
    <t>Parks Richard</t>
  </si>
  <si>
    <t>Delaughter Denise</t>
  </si>
  <si>
    <t>Hendry Elva</t>
  </si>
  <si>
    <t>McAvoy Justin</t>
  </si>
  <si>
    <t>Rainey Judith</t>
  </si>
  <si>
    <t>Wiese Mike</t>
  </si>
  <si>
    <t>Borden Maurice</t>
  </si>
  <si>
    <t>Fontaine Amanda</t>
  </si>
  <si>
    <t>Trueblood Steven</t>
  </si>
  <si>
    <t>Anderson Rory</t>
  </si>
  <si>
    <t>Agar Lynda</t>
  </si>
  <si>
    <t>Briscoe Lisa</t>
  </si>
  <si>
    <t>Porter John</t>
  </si>
  <si>
    <t>Alleman Phillip</t>
  </si>
  <si>
    <t>Christensen Ruth</t>
  </si>
  <si>
    <t>Price Kathryn</t>
  </si>
  <si>
    <t>Ferretti Eleanor</t>
  </si>
  <si>
    <t>Wilson Jessica</t>
  </si>
  <si>
    <t>Newcomb William</t>
  </si>
  <si>
    <t>Rome Claire</t>
  </si>
  <si>
    <t>Howe Lydia</t>
  </si>
  <si>
    <t>Gilbertson John</t>
  </si>
  <si>
    <t>Michel Craig</t>
  </si>
  <si>
    <t>Brantley Frank</t>
  </si>
  <si>
    <t>Addison Oralia</t>
  </si>
  <si>
    <t>Crumbley Harriett</t>
  </si>
  <si>
    <t>Coleman Ruth</t>
  </si>
  <si>
    <t>Ali Rose</t>
  </si>
  <si>
    <t>Norton Terry</t>
  </si>
  <si>
    <t>Mull Larry</t>
  </si>
  <si>
    <t>Leishman Gil</t>
  </si>
  <si>
    <t>Kim Christina</t>
  </si>
  <si>
    <t>Appleton Jasmine</t>
  </si>
  <si>
    <t>Ramirez Lydia</t>
  </si>
  <si>
    <t>Hernandez Brian</t>
  </si>
  <si>
    <t>Provost Jeremy</t>
  </si>
  <si>
    <t>Kirk Dinah</t>
  </si>
  <si>
    <t>Garcia Richard</t>
  </si>
  <si>
    <t>Mandel Mark</t>
  </si>
  <si>
    <t>Fox Jessica</t>
  </si>
  <si>
    <t>Williams Timothy</t>
  </si>
  <si>
    <t>Anderson May</t>
  </si>
  <si>
    <t>Martin Antonia</t>
  </si>
  <si>
    <t>Barnes Etsuko</t>
  </si>
  <si>
    <t>Erickson Jorge</t>
  </si>
  <si>
    <t>Dorsey Bradley</t>
  </si>
  <si>
    <t>Lesperance Rodney</t>
  </si>
  <si>
    <t>Watson Francis</t>
  </si>
  <si>
    <t>Topete Dallas</t>
  </si>
  <si>
    <t>Marquart Darrell</t>
  </si>
  <si>
    <t>Robichaux Robert</t>
  </si>
  <si>
    <t>Rodriguez Richard</t>
  </si>
  <si>
    <t>Baldwin Joseph</t>
  </si>
  <si>
    <t>Maclachlan Patrick</t>
  </si>
  <si>
    <t>Gabriel Jacob</t>
  </si>
  <si>
    <t>Haugen Carol</t>
  </si>
  <si>
    <t>Martin Richard</t>
  </si>
  <si>
    <t>Newsom Leroy</t>
  </si>
  <si>
    <t>Harnois John</t>
  </si>
  <si>
    <t>Kellogg John</t>
  </si>
  <si>
    <t>Elmore William</t>
  </si>
  <si>
    <t>Galloway Harold</t>
  </si>
  <si>
    <t>Smith Rebecca</t>
  </si>
  <si>
    <t>Fischer Ashley</t>
  </si>
  <si>
    <t>Cochran Rachel</t>
  </si>
  <si>
    <t>Figueiredo William</t>
  </si>
  <si>
    <t>Robinson Darlene</t>
  </si>
  <si>
    <t>McKee Johanna</t>
  </si>
  <si>
    <t>Brecht Joseph</t>
  </si>
  <si>
    <t>Thomas Janet</t>
  </si>
  <si>
    <t>Howard Benjamin</t>
  </si>
  <si>
    <t>Staggs Jay</t>
  </si>
  <si>
    <t>Lewis Rachael</t>
  </si>
  <si>
    <t>Porter Chanel</t>
  </si>
  <si>
    <t>McCormick Bradley</t>
  </si>
  <si>
    <t>Cheney Brad</t>
  </si>
  <si>
    <t>Sink Jennifer</t>
  </si>
  <si>
    <t>Francois Christopher</t>
  </si>
  <si>
    <t>Chambers Gail</t>
  </si>
  <si>
    <t>Laflamme Wallace</t>
  </si>
  <si>
    <t>Fitzgerald Judith</t>
  </si>
  <si>
    <t>Gonzalez Catherine</t>
  </si>
  <si>
    <t>Whitman Gail</t>
  </si>
  <si>
    <t>Legg Darlene</t>
  </si>
  <si>
    <t>Jones Jack</t>
  </si>
  <si>
    <t>Homan Robert</t>
  </si>
  <si>
    <t>Anderson Betty</t>
  </si>
  <si>
    <t>Hollins Jack</t>
  </si>
  <si>
    <t>Sheridan Demarcus</t>
  </si>
  <si>
    <t>Fitzpatrick Brice</t>
  </si>
  <si>
    <t>Kurland Cassandra</t>
  </si>
  <si>
    <t>Jarnagin Carolyn</t>
  </si>
  <si>
    <t>Lee Cheryl</t>
  </si>
  <si>
    <t>Kephart Gerald</t>
  </si>
  <si>
    <t>Dunn Carl</t>
  </si>
  <si>
    <t>Cantrell Frank</t>
  </si>
  <si>
    <t>Garcia Mona</t>
  </si>
  <si>
    <t>Campbell Howard</t>
  </si>
  <si>
    <t>Velasquez Ada</t>
  </si>
  <si>
    <t>Mills Duane</t>
  </si>
  <si>
    <t>Manson Cindi</t>
  </si>
  <si>
    <t>Staggers Edward</t>
  </si>
  <si>
    <t>Wright Michael</t>
  </si>
  <si>
    <t>Nicholas William</t>
  </si>
  <si>
    <t>Hawthorn Mary</t>
  </si>
  <si>
    <t>Ryan Marie</t>
  </si>
  <si>
    <t>Pettus Lucas</t>
  </si>
  <si>
    <t>Richardson Barry</t>
  </si>
  <si>
    <t>Dean Leanne</t>
  </si>
  <si>
    <t>Schutz William</t>
  </si>
  <si>
    <t>Carroll Joseph</t>
  </si>
  <si>
    <t>Barnhart Alexander</t>
  </si>
  <si>
    <t>Johnson Linda</t>
  </si>
  <si>
    <t>Kimura Odell</t>
  </si>
  <si>
    <t>Rodas Flora</t>
  </si>
  <si>
    <t>Gould Julio</t>
  </si>
  <si>
    <t>Ryan Evelyn</t>
  </si>
  <si>
    <t>Harper James</t>
  </si>
  <si>
    <t>Perez Martha</t>
  </si>
  <si>
    <t>Worthy Brenda</t>
  </si>
  <si>
    <t>Hardy Travis</t>
  </si>
  <si>
    <t>Briggs Charles</t>
  </si>
  <si>
    <t>Smith Brenda</t>
  </si>
  <si>
    <t>Berry Xavier</t>
  </si>
  <si>
    <t>Young Roosevelt</t>
  </si>
  <si>
    <t>Sheets Cindy</t>
  </si>
  <si>
    <t>Rakestraw Melissa</t>
  </si>
  <si>
    <t>Marquis Gregory</t>
  </si>
  <si>
    <t>McCombs Earl</t>
  </si>
  <si>
    <t>Ungar Russ</t>
  </si>
  <si>
    <t>Shuster Dennis</t>
  </si>
  <si>
    <t>Morris Ossie</t>
  </si>
  <si>
    <t>Encarnacion Marlys</t>
  </si>
  <si>
    <t>Manning Marva</t>
  </si>
  <si>
    <t>Dunlap Sharon</t>
  </si>
  <si>
    <t>Derby Andrea</t>
  </si>
  <si>
    <t>Risner Susan</t>
  </si>
  <si>
    <t>Ogara Raymond</t>
  </si>
  <si>
    <t>Handy Andrew</t>
  </si>
  <si>
    <t>Weaver Rene</t>
  </si>
  <si>
    <t>Lawson Jeff</t>
  </si>
  <si>
    <t>Nuss Jessica</t>
  </si>
  <si>
    <t>Small Mildred</t>
  </si>
  <si>
    <t>Cassidy David</t>
  </si>
  <si>
    <t>Deluca Lee</t>
  </si>
  <si>
    <t>Griffin Robin</t>
  </si>
  <si>
    <t>Freed Richard</t>
  </si>
  <si>
    <t>Figueroa Marie</t>
  </si>
  <si>
    <t>Stegman Michael</t>
  </si>
  <si>
    <t>Foster Jared</t>
  </si>
  <si>
    <t>Parks Danny</t>
  </si>
  <si>
    <t>Iacovelli Karen</t>
  </si>
  <si>
    <t>Kennard Catherine</t>
  </si>
  <si>
    <t>Bittle Christi</t>
  </si>
  <si>
    <t>Lightner Robert</t>
  </si>
  <si>
    <t>Trahan Effie</t>
  </si>
  <si>
    <t>Curry Amanda</t>
  </si>
  <si>
    <t>Arnold Cristal</t>
  </si>
  <si>
    <t>Martin Jermaine</t>
  </si>
  <si>
    <t>Foster Jasmin</t>
  </si>
  <si>
    <t>Day Milton</t>
  </si>
  <si>
    <t>Giles Brittany</t>
  </si>
  <si>
    <t>Remaley Joseph</t>
  </si>
  <si>
    <t>Peterson Katherine</t>
  </si>
  <si>
    <t>Blumer William</t>
  </si>
  <si>
    <t>Shutt Dennis</t>
  </si>
  <si>
    <t>Birt June</t>
  </si>
  <si>
    <t>Flaherty Billy</t>
  </si>
  <si>
    <t>Beery Benito</t>
  </si>
  <si>
    <t>Aiello Arthur</t>
  </si>
  <si>
    <t>Johnson Matthew</t>
  </si>
  <si>
    <t>Rodriguez Chris</t>
  </si>
  <si>
    <t>Wiley Elvia</t>
  </si>
  <si>
    <t>Groves Martha</t>
  </si>
  <si>
    <t>Santiago Kim</t>
  </si>
  <si>
    <t>Cunningham William</t>
  </si>
  <si>
    <t>Heredia Jermaine</t>
  </si>
  <si>
    <t>Miller Floyd</t>
  </si>
  <si>
    <t>Summers Betty</t>
  </si>
  <si>
    <t>Bradford Lisa</t>
  </si>
  <si>
    <t>Welch Theresa</t>
  </si>
  <si>
    <t>Arends Eva</t>
  </si>
  <si>
    <t>Carlson Nora</t>
  </si>
  <si>
    <t>Maldonado Ruby</t>
  </si>
  <si>
    <t>Argo Roger</t>
  </si>
  <si>
    <t>Judge Gerald</t>
  </si>
  <si>
    <t>Moreno Dan</t>
  </si>
  <si>
    <t>Moffett Raymond</t>
  </si>
  <si>
    <t>Devereaux Chris</t>
  </si>
  <si>
    <t>Legere Lynette</t>
  </si>
  <si>
    <t>Winship Eugene</t>
  </si>
  <si>
    <t>Bergman Tina</t>
  </si>
  <si>
    <t>Lopez Crystal</t>
  </si>
  <si>
    <t>Moore Gloria</t>
  </si>
  <si>
    <t>Thiele Grover</t>
  </si>
  <si>
    <t>Carle Eric</t>
  </si>
  <si>
    <t>Mayor Pamela</t>
  </si>
  <si>
    <t>Simms Doris</t>
  </si>
  <si>
    <t>Denney Allen</t>
  </si>
  <si>
    <t>Warwick Arthur</t>
  </si>
  <si>
    <t>McClure Margaret</t>
  </si>
  <si>
    <t>Higgins Dawn</t>
  </si>
  <si>
    <t>Courtney Ruth</t>
  </si>
  <si>
    <t>Housley David</t>
  </si>
  <si>
    <t>Gran Mark</t>
  </si>
  <si>
    <t>Wright Linda</t>
  </si>
  <si>
    <t>Walsh Willie</t>
  </si>
  <si>
    <t>Smith Sharonda</t>
  </si>
  <si>
    <t>Garcia Bill</t>
  </si>
  <si>
    <t>Russell Larry</t>
  </si>
  <si>
    <t>Beard Elaine</t>
  </si>
  <si>
    <t>Enright Joseph</t>
  </si>
  <si>
    <t>Connor Charles</t>
  </si>
  <si>
    <t>Moon Betty</t>
  </si>
  <si>
    <t>Ayres Curtis</t>
  </si>
  <si>
    <t>Larry Jeremy</t>
  </si>
  <si>
    <t>Lujan Bobby</t>
  </si>
  <si>
    <t>Myers Freda</t>
  </si>
  <si>
    <t>Villa Alissa</t>
  </si>
  <si>
    <t>Sorrels Philip</t>
  </si>
  <si>
    <t>Robinson Matthew</t>
  </si>
  <si>
    <t>Hardesty Anthony</t>
  </si>
  <si>
    <t>Terry Tony</t>
  </si>
  <si>
    <t>Silverman Martha</t>
  </si>
  <si>
    <t>Larson Emily</t>
  </si>
  <si>
    <t>Ruiz Mark</t>
  </si>
  <si>
    <t>Campbell Patricia</t>
  </si>
  <si>
    <t>Harper Ruby</t>
  </si>
  <si>
    <t>Schneider Tamara</t>
  </si>
  <si>
    <t>Harrington Melony</t>
  </si>
  <si>
    <t>Hohman Janet</t>
  </si>
  <si>
    <t>Wright Glenn</t>
  </si>
  <si>
    <t>Bulger Christopher</t>
  </si>
  <si>
    <t>Linsley Jeannette</t>
  </si>
  <si>
    <t>Snow Kimberly</t>
  </si>
  <si>
    <t>Helfrich Jerry</t>
  </si>
  <si>
    <t>Marshall Ruben</t>
  </si>
  <si>
    <t>Scott Ashley</t>
  </si>
  <si>
    <t>Harris Kenneth</t>
  </si>
  <si>
    <t>Gillenwater James</t>
  </si>
  <si>
    <t>McPherson Sharon</t>
  </si>
  <si>
    <t>Tanner Elba</t>
  </si>
  <si>
    <t>Forsythe Theresa</t>
  </si>
  <si>
    <t>Voris Clifford</t>
  </si>
  <si>
    <t>Lopez Amy</t>
  </si>
  <si>
    <t>Tanner Jose</t>
  </si>
  <si>
    <t>Fernandez Thomas</t>
  </si>
  <si>
    <t>Fitzgerald Lisa</t>
  </si>
  <si>
    <t>Beery Leah</t>
  </si>
  <si>
    <t>Reimer Freddie</t>
  </si>
  <si>
    <t>Williams Ruth</t>
  </si>
  <si>
    <t>Sallee James</t>
  </si>
  <si>
    <t>Silva Martha</t>
  </si>
  <si>
    <t>Gravely Melvin</t>
  </si>
  <si>
    <t>Bates Cynthia</t>
  </si>
  <si>
    <t>Cohen Charles</t>
  </si>
  <si>
    <t>Moore Andre</t>
  </si>
  <si>
    <t>Johnson Maria</t>
  </si>
  <si>
    <t>Arnold Amber</t>
  </si>
  <si>
    <t>Meneses Ashli</t>
  </si>
  <si>
    <t>Martini Amber</t>
  </si>
  <si>
    <t>Owens Tomas</t>
  </si>
  <si>
    <t>McHenry James</t>
  </si>
  <si>
    <t>Chang Mildred</t>
  </si>
  <si>
    <t>Dabrowski James</t>
  </si>
  <si>
    <t>Sanchez Daniel</t>
  </si>
  <si>
    <t>Sierra Jeff</t>
  </si>
  <si>
    <t>McCary Marie</t>
  </si>
  <si>
    <t>Cain Josephine</t>
  </si>
  <si>
    <t>Zapata Carmela</t>
  </si>
  <si>
    <t>Buswell Richard</t>
  </si>
  <si>
    <t>Hollingsworth Maria</t>
  </si>
  <si>
    <t>Mudd Jason</t>
  </si>
  <si>
    <t>Roeder Bridget</t>
  </si>
  <si>
    <t>Lee Ernest</t>
  </si>
  <si>
    <t>Burgos Christine</t>
  </si>
  <si>
    <t>Machuca Tara</t>
  </si>
  <si>
    <t>Braun Billy</t>
  </si>
  <si>
    <t>Matthews Patricia</t>
  </si>
  <si>
    <t>Matthews Rose</t>
  </si>
  <si>
    <t>Larose Vonda</t>
  </si>
  <si>
    <t>Ramirez Fredrick</t>
  </si>
  <si>
    <t>Wicks Polly</t>
  </si>
  <si>
    <t>Osterman Ahmad</t>
  </si>
  <si>
    <t>Davies Leo</t>
  </si>
  <si>
    <t>Allen Gwendolyn</t>
  </si>
  <si>
    <t>Davis Jordan</t>
  </si>
  <si>
    <t>Harney Clifford</t>
  </si>
  <si>
    <t>Williams Adrienne</t>
  </si>
  <si>
    <t>Mejia Albert</t>
  </si>
  <si>
    <t>Glasco Gregory</t>
  </si>
  <si>
    <t>Barragan Beverly</t>
  </si>
  <si>
    <t>Lucero Lissette</t>
  </si>
  <si>
    <t>Guzman Shirley</t>
  </si>
  <si>
    <t>Barnett James</t>
  </si>
  <si>
    <t>Hentges Graciela</t>
  </si>
  <si>
    <t>Munsell Joel</t>
  </si>
  <si>
    <t>Carter Denise</t>
  </si>
  <si>
    <t>Champion Brandi</t>
  </si>
  <si>
    <t>Turner Maria</t>
  </si>
  <si>
    <t>Scott Marsha</t>
  </si>
  <si>
    <t>Roach Mark</t>
  </si>
  <si>
    <t>Priddy Margaret</t>
  </si>
  <si>
    <t>Waters James</t>
  </si>
  <si>
    <t>Moore Daniel</t>
  </si>
  <si>
    <t>Cropper Margaret</t>
  </si>
  <si>
    <t>Paxton Elaine</t>
  </si>
  <si>
    <t>Atchison Kent</t>
  </si>
  <si>
    <t>Harrell Charles</t>
  </si>
  <si>
    <t>Derosa Bertha</t>
  </si>
  <si>
    <t>Henke Johnson</t>
  </si>
  <si>
    <t>Mosely Clyde</t>
  </si>
  <si>
    <t>Guitierrez Larry</t>
  </si>
  <si>
    <t>Pollak Ralph</t>
  </si>
  <si>
    <t>Fisher Amanda</t>
  </si>
  <si>
    <t>Sikes Sandra</t>
  </si>
  <si>
    <t>Sizemore Roger</t>
  </si>
  <si>
    <t>Brown Holly</t>
  </si>
  <si>
    <t>Martinez Justine</t>
  </si>
  <si>
    <t>Thompson Donald</t>
  </si>
  <si>
    <t>Stitt John</t>
  </si>
  <si>
    <t>Sanders Jose</t>
  </si>
  <si>
    <t>Devore Eric</t>
  </si>
  <si>
    <t>Durham Gerald</t>
  </si>
  <si>
    <t>Maggi Cindy</t>
  </si>
  <si>
    <t>Lee Diane</t>
  </si>
  <si>
    <t>Goodwyn Donald</t>
  </si>
  <si>
    <t>Cason Marion</t>
  </si>
  <si>
    <t>Epps William</t>
  </si>
  <si>
    <t>Wilker Domenic</t>
  </si>
  <si>
    <t>Authement Anthony</t>
  </si>
  <si>
    <t>Wiseman Sharon</t>
  </si>
  <si>
    <t>Begley Paul</t>
  </si>
  <si>
    <t>Anderson Mark</t>
  </si>
  <si>
    <t>Harrison Kristina</t>
  </si>
  <si>
    <t>Cooper Brenda</t>
  </si>
  <si>
    <t>Filer Thomas</t>
  </si>
  <si>
    <t>Comer George</t>
  </si>
  <si>
    <t>Dee Kenneth</t>
  </si>
  <si>
    <t>Blazek Sheila</t>
  </si>
  <si>
    <t>Gold Olga</t>
  </si>
  <si>
    <t>Timmins Leslie</t>
  </si>
  <si>
    <t>Jones Jane</t>
  </si>
  <si>
    <t>Crossland Scott</t>
  </si>
  <si>
    <t>Boyer Deborah</t>
  </si>
  <si>
    <t>Marcus James</t>
  </si>
  <si>
    <t>Vidal Melinda</t>
  </si>
  <si>
    <t>Ebert Stephanie</t>
  </si>
  <si>
    <t>Clark Tammy</t>
  </si>
  <si>
    <t>Ross Pauline</t>
  </si>
  <si>
    <t>Yohe Rodney</t>
  </si>
  <si>
    <t>Butts Dorothy</t>
  </si>
  <si>
    <t>Lemus Jody</t>
  </si>
  <si>
    <t>Littleton Linda</t>
  </si>
  <si>
    <t>Darnell Francis</t>
  </si>
  <si>
    <t>Dean Leon</t>
  </si>
  <si>
    <t>Larson Virginia</t>
  </si>
  <si>
    <t>Payson Robert</t>
  </si>
  <si>
    <t>Horne Melanie</t>
  </si>
  <si>
    <t>Chittenden Roger</t>
  </si>
  <si>
    <t>Covington Carol</t>
  </si>
  <si>
    <t>Rouse Timothy</t>
  </si>
  <si>
    <t>Averill Eunice</t>
  </si>
  <si>
    <t>Ramos Marvin</t>
  </si>
  <si>
    <t>Gladden Coletta</t>
  </si>
  <si>
    <t>Pettis Monica</t>
  </si>
  <si>
    <t>Fanning Harold</t>
  </si>
  <si>
    <t>Garcia Deanna</t>
  </si>
  <si>
    <t>Reynolds Elizabeth</t>
  </si>
  <si>
    <t>Alvarado Richard</t>
  </si>
  <si>
    <t>Hardin Vicky</t>
  </si>
  <si>
    <t>Garcia Alberta</t>
  </si>
  <si>
    <t>Pineiro Lola</t>
  </si>
  <si>
    <t>Hebert Lyle</t>
  </si>
  <si>
    <t>Gibson Dennis</t>
  </si>
  <si>
    <t>Baker Kevin</t>
  </si>
  <si>
    <t>Hatcher Debbie</t>
  </si>
  <si>
    <t>Weir Lisa</t>
  </si>
  <si>
    <t>Short Raquel</t>
  </si>
  <si>
    <t>Loving David</t>
  </si>
  <si>
    <t>Walters Mary</t>
  </si>
  <si>
    <t>Vinson Jack</t>
  </si>
  <si>
    <t>Tandy Genoveva</t>
  </si>
  <si>
    <t>Fox James</t>
  </si>
  <si>
    <t>Peterson Alexander</t>
  </si>
  <si>
    <t>Orr Harlan</t>
  </si>
  <si>
    <t>Bigham Gale</t>
  </si>
  <si>
    <t>Chambers Diana</t>
  </si>
  <si>
    <t>Ho Marla</t>
  </si>
  <si>
    <t>Utley Holly</t>
  </si>
  <si>
    <t>McCoy Daren</t>
  </si>
  <si>
    <t>Weldon Thomas</t>
  </si>
  <si>
    <t>Watson Sara</t>
  </si>
  <si>
    <t>Winter Lauren</t>
  </si>
  <si>
    <t>Clark Ozella</t>
  </si>
  <si>
    <t>McKnight Nanci</t>
  </si>
  <si>
    <t>Hunley Jennifer</t>
  </si>
  <si>
    <t>Petty Kathleen</t>
  </si>
  <si>
    <t>Rosario George</t>
  </si>
  <si>
    <t>Baez Gertrude</t>
  </si>
  <si>
    <t>Jones Alberto</t>
  </si>
  <si>
    <t>Stalcup Sarah</t>
  </si>
  <si>
    <t>Longworth Reginald</t>
  </si>
  <si>
    <t>Carroll Rodney</t>
  </si>
  <si>
    <t>Bryant Jane</t>
  </si>
  <si>
    <t>Pierre Stephen</t>
  </si>
  <si>
    <t>Hall Lillian</t>
  </si>
  <si>
    <t>Eaton Margaret</t>
  </si>
  <si>
    <t>Delagarza Arthur</t>
  </si>
  <si>
    <t>Eaton Mario</t>
  </si>
  <si>
    <t>Wilson Marci</t>
  </si>
  <si>
    <t>Thomas William</t>
  </si>
  <si>
    <t>Beeman Joseph</t>
  </si>
  <si>
    <t>Naquin Christina</t>
  </si>
  <si>
    <t>Morgan Steven</t>
  </si>
  <si>
    <t>Davis Amanda</t>
  </si>
  <si>
    <t>Guerrero Theodore</t>
  </si>
  <si>
    <t>Whitaker Kelly</t>
  </si>
  <si>
    <t>Maloney Allen</t>
  </si>
  <si>
    <t>Coleman Rhonda</t>
  </si>
  <si>
    <t>Sims John</t>
  </si>
  <si>
    <t>Wilson Kathryn</t>
  </si>
  <si>
    <t>Lucas Frances</t>
  </si>
  <si>
    <t>Walls Mary</t>
  </si>
  <si>
    <t>Jackson Joyce</t>
  </si>
  <si>
    <t>Godin David</t>
  </si>
  <si>
    <t>Skaggs Walter</t>
  </si>
  <si>
    <t>Chen Jeanette</t>
  </si>
  <si>
    <t>Ladner Stephanie</t>
  </si>
  <si>
    <t>Kelly Brian</t>
  </si>
  <si>
    <t>Wheeler Frances</t>
  </si>
  <si>
    <t>White Dolores</t>
  </si>
  <si>
    <t>Shapiro Edmond</t>
  </si>
  <si>
    <t>Abbott Monty</t>
  </si>
  <si>
    <t>Sims Dorothy</t>
  </si>
  <si>
    <t>Royal Shirley</t>
  </si>
  <si>
    <t>Hammond Christopher</t>
  </si>
  <si>
    <t>Sousa Roger</t>
  </si>
  <si>
    <t>Trudel Barbara</t>
  </si>
  <si>
    <t>Hinds Maricela</t>
  </si>
  <si>
    <t>Tinsley Betty</t>
  </si>
  <si>
    <t>Wallace David</t>
  </si>
  <si>
    <t>Royster Lucile</t>
  </si>
  <si>
    <t>Terpstra Hassan</t>
  </si>
  <si>
    <t>Harding Lois</t>
  </si>
  <si>
    <t>Russell Marjorie</t>
  </si>
  <si>
    <t>Wilson Ignacio</t>
  </si>
  <si>
    <t>James Charles</t>
  </si>
  <si>
    <t>Nealey Joy</t>
  </si>
  <si>
    <t>Spencer Cynthia</t>
  </si>
  <si>
    <t>Ouimet Wally</t>
  </si>
  <si>
    <t>Austin Ronald</t>
  </si>
  <si>
    <t>Russell Joan</t>
  </si>
  <si>
    <t>Mitchell Daniel</t>
  </si>
  <si>
    <t>Anderson Douglas</t>
  </si>
  <si>
    <t>Duran Margie</t>
  </si>
  <si>
    <t>Roth Stanley</t>
  </si>
  <si>
    <t>Magee Kathleen</t>
  </si>
  <si>
    <t>Wood Katie</t>
  </si>
  <si>
    <t>Taylor Michelle</t>
  </si>
  <si>
    <t>Speed Ruben</t>
  </si>
  <si>
    <t>Ramirez Barbara</t>
  </si>
  <si>
    <t>Mecham Thomas</t>
  </si>
  <si>
    <t>Dunn Van</t>
  </si>
  <si>
    <t>Heid Dana</t>
  </si>
  <si>
    <t>Edson Elsie</t>
  </si>
  <si>
    <t>Nimmons John</t>
  </si>
  <si>
    <t>Klein Ida</t>
  </si>
  <si>
    <t>Gossett Sandra</t>
  </si>
  <si>
    <t>Sullivan Nolan</t>
  </si>
  <si>
    <t>Gutierrez Mitchell</t>
  </si>
  <si>
    <t>Donohue James</t>
  </si>
  <si>
    <t>Sousa James</t>
  </si>
  <si>
    <t>Heroux Elijah</t>
  </si>
  <si>
    <t>Hosier Christopher</t>
  </si>
  <si>
    <t>Simpson Charlotte</t>
  </si>
  <si>
    <t>Thompson Nicole</t>
  </si>
  <si>
    <t>Aparicio Cheryl</t>
  </si>
  <si>
    <t>Dreyer Steven</t>
  </si>
  <si>
    <t>Brown Mark</t>
  </si>
  <si>
    <t>Tindle Brenda</t>
  </si>
  <si>
    <t>Moore Mary</t>
  </si>
  <si>
    <t>McDougle Jewel</t>
  </si>
  <si>
    <t>Naylor Mark</t>
  </si>
  <si>
    <t>Orr Sharon</t>
  </si>
  <si>
    <t>Gutierrez Sherman</t>
  </si>
  <si>
    <t>Duckworth Lori</t>
  </si>
  <si>
    <t>Styles Robert</t>
  </si>
  <si>
    <t>Green Concepcion</t>
  </si>
  <si>
    <t>Clark Maxine</t>
  </si>
  <si>
    <t>Centeno Carlos</t>
  </si>
  <si>
    <t>Spurlock Barbara</t>
  </si>
  <si>
    <t>Barth Blanche</t>
  </si>
  <si>
    <t>Davis Steven</t>
  </si>
  <si>
    <t>Mann Danny</t>
  </si>
  <si>
    <t>Stephens Annie</t>
  </si>
  <si>
    <t>Forbush Michael</t>
  </si>
  <si>
    <t>Wade Dennis</t>
  </si>
  <si>
    <t>Strickland Amelia</t>
  </si>
  <si>
    <t>Johnson Karen</t>
  </si>
  <si>
    <t>Myers Dorothy</t>
  </si>
  <si>
    <t>Bolin Elizabeth</t>
  </si>
  <si>
    <t>Foret James</t>
  </si>
  <si>
    <t>Brannum Gertrude</t>
  </si>
  <si>
    <t>Fischer Robert</t>
  </si>
  <si>
    <t>Toledo Sue</t>
  </si>
  <si>
    <t>Ulloa Benjamin</t>
  </si>
  <si>
    <t>Jackson Michael</t>
  </si>
  <si>
    <t>Kolodziej Darron</t>
  </si>
  <si>
    <t>Ridgeway Tammy</t>
  </si>
  <si>
    <t>Dilday Michael</t>
  </si>
  <si>
    <t>Coleman Eldon</t>
  </si>
  <si>
    <t>Helms Lisa</t>
  </si>
  <si>
    <t>Fujita Felicia</t>
  </si>
  <si>
    <t>Senger Linda</t>
  </si>
  <si>
    <t>Gupta Betty</t>
  </si>
  <si>
    <t>Carson Sheila</t>
  </si>
  <si>
    <t>Batts Jessie</t>
  </si>
  <si>
    <t>Sippel Charlotte</t>
  </si>
  <si>
    <t>Rivera George</t>
  </si>
  <si>
    <t>Games Joseph</t>
  </si>
  <si>
    <t>Ash Margie</t>
  </si>
  <si>
    <t>Austin Richard</t>
  </si>
  <si>
    <t>Coffman Kyle</t>
  </si>
  <si>
    <t>Colgan Mayola</t>
  </si>
  <si>
    <t>Replogle Rosetta</t>
  </si>
  <si>
    <t>Moore Rene</t>
  </si>
  <si>
    <t>Lee Cindy</t>
  </si>
  <si>
    <t>Jones Eileen</t>
  </si>
  <si>
    <t>Crabtree Lillian</t>
  </si>
  <si>
    <t>England Kathy</t>
  </si>
  <si>
    <t>Jaquez Judith</t>
  </si>
  <si>
    <t>Sanchez Raymond</t>
  </si>
  <si>
    <t>Benton Tina</t>
  </si>
  <si>
    <t>Hogan Donnie</t>
  </si>
  <si>
    <t>McCall Gabriel</t>
  </si>
  <si>
    <t>Stalcup Nathan</t>
  </si>
  <si>
    <t>Vasquez Donald</t>
  </si>
  <si>
    <t>Ramirez Frank</t>
  </si>
  <si>
    <t>Frampton Vanessa</t>
  </si>
  <si>
    <t>Johnson Sam</t>
  </si>
  <si>
    <t>Rodriguez Frank</t>
  </si>
  <si>
    <t>Ceja Joseph</t>
  </si>
  <si>
    <t>Watson John</t>
  </si>
  <si>
    <t>Stanley Edythe</t>
  </si>
  <si>
    <t>Hake Thomas</t>
  </si>
  <si>
    <t>Murillo Tesha</t>
  </si>
  <si>
    <t>Barnes Edna</t>
  </si>
  <si>
    <t>Craig Nicholas</t>
  </si>
  <si>
    <t>Peters Dorla</t>
  </si>
  <si>
    <t>Abbott George</t>
  </si>
  <si>
    <t>Levi Rebecca</t>
  </si>
  <si>
    <t>Nelson Theresa</t>
  </si>
  <si>
    <t>Herr Catherine</t>
  </si>
  <si>
    <t>Sorg James</t>
  </si>
  <si>
    <t>McDowell Tamara</t>
  </si>
  <si>
    <t>Reed Brenda</t>
  </si>
  <si>
    <t>Gustin Mitchell</t>
  </si>
  <si>
    <t>Smith Jeremiah</t>
  </si>
  <si>
    <t>Hoefer Helen</t>
  </si>
  <si>
    <t>Dry Denise</t>
  </si>
  <si>
    <t>Miller Jason</t>
  </si>
  <si>
    <t>Barry Maribel</t>
  </si>
  <si>
    <t>Hershberger Ella</t>
  </si>
  <si>
    <t>Lee Lynn</t>
  </si>
  <si>
    <t>Sanders Sofia</t>
  </si>
  <si>
    <t>Delgado Ronald</t>
  </si>
  <si>
    <t>Specht Adam</t>
  </si>
  <si>
    <t>Eckert Tiffany</t>
  </si>
  <si>
    <t>Simpson Eva</t>
  </si>
  <si>
    <t>Manning Kim</t>
  </si>
  <si>
    <t>Negron Gerardo</t>
  </si>
  <si>
    <t>Finn Clarence</t>
  </si>
  <si>
    <t>Taylor Melissa</t>
  </si>
  <si>
    <t>Ponce Kimberly</t>
  </si>
  <si>
    <t>Lawrence James</t>
  </si>
  <si>
    <t>McDonald Tara</t>
  </si>
  <si>
    <t>Sims Ronald</t>
  </si>
  <si>
    <t>Lee Noe</t>
  </si>
  <si>
    <t>Brooks Mark</t>
  </si>
  <si>
    <t>Wall Carol</t>
  </si>
  <si>
    <t>Walls John</t>
  </si>
  <si>
    <t>Shultz Theodore</t>
  </si>
  <si>
    <t>Carroll Jackie</t>
  </si>
  <si>
    <t>Nick Sharee</t>
  </si>
  <si>
    <t>Pointer Timothy</t>
  </si>
  <si>
    <t>Scott Lori</t>
  </si>
  <si>
    <t>Smith Mary</t>
  </si>
  <si>
    <t>Cobb Steven</t>
  </si>
  <si>
    <t>Constable Eileen</t>
  </si>
  <si>
    <t>Jackson Amanda</t>
  </si>
  <si>
    <t>Beasley Hope</t>
  </si>
  <si>
    <t>Black James</t>
  </si>
  <si>
    <t>Crooks Barry</t>
  </si>
  <si>
    <t>Guenther Harold</t>
  </si>
  <si>
    <t>Vega Charles</t>
  </si>
  <si>
    <t>Cook Thomas</t>
  </si>
  <si>
    <t>Soltys Victoria</t>
  </si>
  <si>
    <t>Moro Lucille</t>
  </si>
  <si>
    <t>Stone Lisa</t>
  </si>
  <si>
    <t>Pawlak Mika</t>
  </si>
  <si>
    <t>Rogers Paul</t>
  </si>
  <si>
    <t>Richards John</t>
  </si>
  <si>
    <t>Terry Brian</t>
  </si>
  <si>
    <t>Block Charles</t>
  </si>
  <si>
    <t>Schultz Freddie</t>
  </si>
  <si>
    <t>Nero Jeremy</t>
  </si>
  <si>
    <t>Heath Shawn</t>
  </si>
  <si>
    <t>Beverly Susan</t>
  </si>
  <si>
    <t>Zamora Elaine</t>
  </si>
  <si>
    <t>Griffin Rosendo</t>
  </si>
  <si>
    <t>Thomas Tammy</t>
  </si>
  <si>
    <t>Smith Wesley</t>
  </si>
  <si>
    <t>Warner Sallie</t>
  </si>
  <si>
    <t>Gray Bonnie</t>
  </si>
  <si>
    <t>Stevenson Bebe</t>
  </si>
  <si>
    <t>Tijerina Jerry</t>
  </si>
  <si>
    <t>Fanning Roy</t>
  </si>
  <si>
    <t>Vester Kenneth</t>
  </si>
  <si>
    <t>Bagwell Kathy</t>
  </si>
  <si>
    <t>Harding Kimberly</t>
  </si>
  <si>
    <t>Davis John</t>
  </si>
  <si>
    <t>Jackson Peter</t>
  </si>
  <si>
    <t>Hall Katherine</t>
  </si>
  <si>
    <t>Arsenault Rebecca</t>
  </si>
  <si>
    <t>Rodriguez Mary</t>
  </si>
  <si>
    <t>Short Ben</t>
  </si>
  <si>
    <t>Maldonado Gerald</t>
  </si>
  <si>
    <t>Hayes Charles</t>
  </si>
  <si>
    <t>Morris Eileen</t>
  </si>
  <si>
    <t>Anderson Alton</t>
  </si>
  <si>
    <t>Jordan George</t>
  </si>
  <si>
    <t>Johnson Tracy</t>
  </si>
  <si>
    <t>Lowery Agnes</t>
  </si>
  <si>
    <t>Tarver Adam</t>
  </si>
  <si>
    <t>Sherman Edward</t>
  </si>
  <si>
    <t>Lutes Tony</t>
  </si>
  <si>
    <t>Goering Christopher</t>
  </si>
  <si>
    <t>Ahmed Danielle</t>
  </si>
  <si>
    <t>Borunda Carly</t>
  </si>
  <si>
    <t>Jones Herman</t>
  </si>
  <si>
    <t>Barden Phillip</t>
  </si>
  <si>
    <t>Morgan Brian</t>
  </si>
  <si>
    <t>Luna Ellen</t>
  </si>
  <si>
    <t>Clay Chris</t>
  </si>
  <si>
    <t>Emmanuel Erin</t>
  </si>
  <si>
    <t>Stover Debra</t>
  </si>
  <si>
    <t>Cuthbertson Elizabeth</t>
  </si>
  <si>
    <t>Truax Donna</t>
  </si>
  <si>
    <t>Floyd Billy</t>
  </si>
  <si>
    <t>Koonce John</t>
  </si>
  <si>
    <t>Wall Patricia</t>
  </si>
  <si>
    <t>Eddy Donnie</t>
  </si>
  <si>
    <t>Pimentel Bernadine</t>
  </si>
  <si>
    <t>Barnes Janice</t>
  </si>
  <si>
    <t>Prestwood Elba</t>
  </si>
  <si>
    <t>Foster Phillip</t>
  </si>
  <si>
    <t>Hooten Audrey</t>
  </si>
  <si>
    <t>Thomas John</t>
  </si>
  <si>
    <t>Washington Thomas</t>
  </si>
  <si>
    <t>Webb Antonio</t>
  </si>
  <si>
    <t>Warren Josefina</t>
  </si>
  <si>
    <t>Young Gabriel</t>
  </si>
  <si>
    <t>Cummings Joseph</t>
  </si>
  <si>
    <t>Nguyen Jerry</t>
  </si>
  <si>
    <t>Rice Joseph</t>
  </si>
  <si>
    <t>Bailey Phillip</t>
  </si>
  <si>
    <t>Gay Santos</t>
  </si>
  <si>
    <t>Santillan Ramon</t>
  </si>
  <si>
    <t>Gaddis William</t>
  </si>
  <si>
    <t>Millette James</t>
  </si>
  <si>
    <t>Ross Ruth</t>
  </si>
  <si>
    <t>Rosen Alison</t>
  </si>
  <si>
    <t>Roe Mary</t>
  </si>
  <si>
    <t>Ford Carol</t>
  </si>
  <si>
    <t>Oquinn Geneva</t>
  </si>
  <si>
    <t>Martin Todd</t>
  </si>
  <si>
    <t>Alpert Carol</t>
  </si>
  <si>
    <t>Goodrich Heriberto</t>
  </si>
  <si>
    <t>Ervin Dallas</t>
  </si>
  <si>
    <t>Dahl Eva</t>
  </si>
  <si>
    <t>Madison Pamela</t>
  </si>
  <si>
    <t>Johnson Danielle</t>
  </si>
  <si>
    <t>Quimby Louise</t>
  </si>
  <si>
    <t>Swindler Deborah</t>
  </si>
  <si>
    <t>Zepeda Chris</t>
  </si>
  <si>
    <t>Rivera Dorothy</t>
  </si>
  <si>
    <t>Forrest John</t>
  </si>
  <si>
    <t>Rowe Salvador</t>
  </si>
  <si>
    <t>Chavez Lana</t>
  </si>
  <si>
    <t>Rollins Ezra</t>
  </si>
  <si>
    <t>Carpenter Herbert</t>
  </si>
  <si>
    <t>Sieg Jerry</t>
  </si>
  <si>
    <t>Rhodes Brian</t>
  </si>
  <si>
    <t>Matthews Deborah</t>
  </si>
  <si>
    <t>Ross Donna</t>
  </si>
  <si>
    <t>Moffit Claire</t>
  </si>
  <si>
    <t>Chitty Connie</t>
  </si>
  <si>
    <t>Lane Sharon</t>
  </si>
  <si>
    <t>Esposito Beverly</t>
  </si>
  <si>
    <t>Hodson Nellie</t>
  </si>
  <si>
    <t>Solomon Marjorie</t>
  </si>
  <si>
    <t>Harrington Roberta</t>
  </si>
  <si>
    <t>Bumgarner Kathryn</t>
  </si>
  <si>
    <t>Collins Muriel</t>
  </si>
  <si>
    <t>Turner Julio</t>
  </si>
  <si>
    <t>Jones Suzanne</t>
  </si>
  <si>
    <t>Fannin John</t>
  </si>
  <si>
    <t>Young Jean</t>
  </si>
  <si>
    <t>Smith Stanley</t>
  </si>
  <si>
    <t>Rivers Brian</t>
  </si>
  <si>
    <t>Ingraham Douglas</t>
  </si>
  <si>
    <t>Hottinger Michael</t>
  </si>
  <si>
    <t>Lund Gina</t>
  </si>
  <si>
    <t>Andrews Betty</t>
  </si>
  <si>
    <t>Halterman Scott</t>
  </si>
  <si>
    <t>Fryman Ernest</t>
  </si>
  <si>
    <t>Chandler Christopher</t>
  </si>
  <si>
    <t>Lile Jess</t>
  </si>
  <si>
    <t>Cabrales Jerri</t>
  </si>
  <si>
    <t>Alaniz Ian</t>
  </si>
  <si>
    <t>Dunkley Yvette</t>
  </si>
  <si>
    <t>McKinney James</t>
  </si>
  <si>
    <t>Dickerson Francis</t>
  </si>
  <si>
    <t>Brindley Roger</t>
  </si>
  <si>
    <t>Singleton Ricky</t>
  </si>
  <si>
    <t>Rich Betty</t>
  </si>
  <si>
    <t>Jarrell Patricia</t>
  </si>
  <si>
    <t>Daley Jeff</t>
  </si>
  <si>
    <t>Peterson William</t>
  </si>
  <si>
    <t>Gonzales Felipe</t>
  </si>
  <si>
    <t>Phillips Gloria</t>
  </si>
  <si>
    <t>Novotny Blake</t>
  </si>
  <si>
    <t>Huber Kemberly</t>
  </si>
  <si>
    <t>Meighan Joseph</t>
  </si>
  <si>
    <t>Bass Susan</t>
  </si>
  <si>
    <t>Crayton Donald</t>
  </si>
  <si>
    <t>Brown Charles</t>
  </si>
  <si>
    <t>Craft Alice</t>
  </si>
  <si>
    <t>Williams Ronald</t>
  </si>
  <si>
    <t>Gebhart Carlos</t>
  </si>
  <si>
    <t>Nakagawa Allison</t>
  </si>
  <si>
    <t>Hicks Daniel</t>
  </si>
  <si>
    <t>Hanson Sherry</t>
  </si>
  <si>
    <t>Taylor Stanley</t>
  </si>
  <si>
    <t>Banks Dean</t>
  </si>
  <si>
    <t>Britt Jeffrey</t>
  </si>
  <si>
    <t>Lynn Dorothy</t>
  </si>
  <si>
    <t>Toth Florence</t>
  </si>
  <si>
    <t>Conner Donna</t>
  </si>
  <si>
    <t>Carter Rhonda</t>
  </si>
  <si>
    <t>Clarke Esther</t>
  </si>
  <si>
    <t>Henderson Marcus</t>
  </si>
  <si>
    <t>Shick Donald</t>
  </si>
  <si>
    <t>Kirkpatrick Fred</t>
  </si>
  <si>
    <t>Delariva Latesha</t>
  </si>
  <si>
    <t>Morrissey Sandra</t>
  </si>
  <si>
    <t>Bailey Tommy</t>
  </si>
  <si>
    <t>Ayala Betty</t>
  </si>
  <si>
    <t>Dixon Wendell</t>
  </si>
  <si>
    <t>Ryan David</t>
  </si>
  <si>
    <t>Dozier Karissa</t>
  </si>
  <si>
    <t>Kearns John</t>
  </si>
  <si>
    <t>McLeod Peter</t>
  </si>
  <si>
    <t>Brown Edward</t>
  </si>
  <si>
    <t>Rivas Sarah</t>
  </si>
  <si>
    <t>Gonzales Martin</t>
  </si>
  <si>
    <t>Lachapelle Barbara</t>
  </si>
  <si>
    <t>Coburn Margaretta</t>
  </si>
  <si>
    <t>Pruett Mary</t>
  </si>
  <si>
    <t>Kincer Marti</t>
  </si>
  <si>
    <t>Stephens Marjorie</t>
  </si>
  <si>
    <t>Lucas Ruth</t>
  </si>
  <si>
    <t>Inman Santos</t>
  </si>
  <si>
    <t>Aron Geraldine</t>
  </si>
  <si>
    <t>Karam Beverly</t>
  </si>
  <si>
    <t>Berg Roxanne</t>
  </si>
  <si>
    <t>Trahan Justin</t>
  </si>
  <si>
    <t>Hutson Miguel</t>
  </si>
  <si>
    <t>Hampton Lois</t>
  </si>
  <si>
    <t>Salcido Bryan</t>
  </si>
  <si>
    <t>Drayton Arlen</t>
  </si>
  <si>
    <t>Greer Kathleen</t>
  </si>
  <si>
    <t>Rodriguez Dennis</t>
  </si>
  <si>
    <t>Shepherd Alvina</t>
  </si>
  <si>
    <t>Sanders Miles</t>
  </si>
  <si>
    <t>Bates Chad</t>
  </si>
  <si>
    <t>Roberson Arthur</t>
  </si>
  <si>
    <t>Everhart Tu</t>
  </si>
  <si>
    <t>Prinz Christine</t>
  </si>
  <si>
    <t>Gonzales Leslie</t>
  </si>
  <si>
    <t>Wood Mildred</t>
  </si>
  <si>
    <t>Blade George</t>
  </si>
  <si>
    <t>George Ruth</t>
  </si>
  <si>
    <t>Morin Rachelle</t>
  </si>
  <si>
    <t>Aguiar Jamie</t>
  </si>
  <si>
    <t>Sanders Joi</t>
  </si>
  <si>
    <t>Pruitt Cheryl</t>
  </si>
  <si>
    <t>McBroom Ronnie</t>
  </si>
  <si>
    <t>Anderson Tommie</t>
  </si>
  <si>
    <t>Wilson Marcia</t>
  </si>
  <si>
    <t>Valentino Milton</t>
  </si>
  <si>
    <t>Lenox Joseph</t>
  </si>
  <si>
    <t>Riddle Edward</t>
  </si>
  <si>
    <t>Romeo Ann</t>
  </si>
  <si>
    <t>Brown Alexander</t>
  </si>
  <si>
    <t>White Hazel</t>
  </si>
  <si>
    <t>Tomlinson Chelsea</t>
  </si>
  <si>
    <t>Bracken Debra</t>
  </si>
  <si>
    <t>Schwartz Christine</t>
  </si>
  <si>
    <t>Boyes Debbie</t>
  </si>
  <si>
    <t>Lindley Kenneth</t>
  </si>
  <si>
    <t>Burns Barbara</t>
  </si>
  <si>
    <t>Marro Robert</t>
  </si>
  <si>
    <t>Garner Angela</t>
  </si>
  <si>
    <t>Hester Sally</t>
  </si>
  <si>
    <t>Davis Mary</t>
  </si>
  <si>
    <t>Roberts William</t>
  </si>
  <si>
    <t>Bivona Juan</t>
  </si>
  <si>
    <t>Moore Lieselotte</t>
  </si>
  <si>
    <t>Kavanaugh Jessica</t>
  </si>
  <si>
    <t>Mansfield Lane</t>
  </si>
  <si>
    <t>Orr Alan</t>
  </si>
  <si>
    <t>Burchard Michael</t>
  </si>
  <si>
    <t>Oliver Jaime</t>
  </si>
  <si>
    <t>Shin Michael</t>
  </si>
  <si>
    <t>Henderson Pauline</t>
  </si>
  <si>
    <t>Vasquez Sheila</t>
  </si>
  <si>
    <t>Wingfield Stephen</t>
  </si>
  <si>
    <t>Bible Michael</t>
  </si>
  <si>
    <t>Bennett Shirley</t>
  </si>
  <si>
    <t>Rowsey Edna</t>
  </si>
  <si>
    <t>Kendall Joanne</t>
  </si>
  <si>
    <t>Doggett Abraham</t>
  </si>
  <si>
    <t>Jenkins Janet</t>
  </si>
  <si>
    <t>King Thomas</t>
  </si>
  <si>
    <t>Griggs Debra</t>
  </si>
  <si>
    <t>Greenblatt Aaron</t>
  </si>
  <si>
    <t>Perkins Leslie</t>
  </si>
  <si>
    <t>Mason Frances</t>
  </si>
  <si>
    <t>Kistler Daniel</t>
  </si>
  <si>
    <t>Blanton Jorge</t>
  </si>
  <si>
    <t>Baumgardner Harry</t>
  </si>
  <si>
    <t>Gephart Alexander</t>
  </si>
  <si>
    <t>Walker Hortensia</t>
  </si>
  <si>
    <t>Page Travis</t>
  </si>
  <si>
    <t>Crews Tara</t>
  </si>
  <si>
    <t>Hubbard Gladys</t>
  </si>
  <si>
    <t>Johnson Regina</t>
  </si>
  <si>
    <t>Sakai John</t>
  </si>
  <si>
    <t>Mitchell Elijah</t>
  </si>
  <si>
    <t>Aleman Aisha</t>
  </si>
  <si>
    <t>Richardson Janie</t>
  </si>
  <si>
    <t>Lange Lynn</t>
  </si>
  <si>
    <t>Pickle Angela</t>
  </si>
  <si>
    <t>Goodlett Clifford</t>
  </si>
  <si>
    <t>Broaddus John</t>
  </si>
  <si>
    <t>Finnell Thomas</t>
  </si>
  <si>
    <t>Davis Bill</t>
  </si>
  <si>
    <t>Owens Logan</t>
  </si>
  <si>
    <t>Turley Warren</t>
  </si>
  <si>
    <t>Heath Patricia</t>
  </si>
  <si>
    <t>Hunt Scott</t>
  </si>
  <si>
    <t>Rust Jamie</t>
  </si>
  <si>
    <t>Copeland Diana</t>
  </si>
  <si>
    <t>Carpenter Dorothy</t>
  </si>
  <si>
    <t>Griffith Lois</t>
  </si>
  <si>
    <t>Maupin Charles</t>
  </si>
  <si>
    <t>Martinez Angel</t>
  </si>
  <si>
    <t>Cook Judith</t>
  </si>
  <si>
    <t>Brown Danae</t>
  </si>
  <si>
    <t>Price Pete</t>
  </si>
  <si>
    <t>Aldridge Arlene</t>
  </si>
  <si>
    <t>Buck Eldridge</t>
  </si>
  <si>
    <t>Tyson Breann</t>
  </si>
  <si>
    <t>Colon Anthony</t>
  </si>
  <si>
    <t>Wade Sarah</t>
  </si>
  <si>
    <t>Carver Larry</t>
  </si>
  <si>
    <t>Magee Nancy</t>
  </si>
  <si>
    <t>Lopez Anna</t>
  </si>
  <si>
    <t>William Angel</t>
  </si>
  <si>
    <t>Jones Raymond</t>
  </si>
  <si>
    <t>Gonsalves Heather</t>
  </si>
  <si>
    <t>Hamlin Raymond</t>
  </si>
  <si>
    <t>Madigan Donald</t>
  </si>
  <si>
    <t>Cerna Leonard</t>
  </si>
  <si>
    <t>Lockett Tim</t>
  </si>
  <si>
    <t>Staton Simon</t>
  </si>
  <si>
    <t>Hollis David</t>
  </si>
  <si>
    <t>Perkins Anthony</t>
  </si>
  <si>
    <t>Shelton Ronald</t>
  </si>
  <si>
    <t>Yates Bryant</t>
  </si>
  <si>
    <t>Taylor Stefanie</t>
  </si>
  <si>
    <t>Anderson Daniel</t>
  </si>
  <si>
    <t>Piercy Benjamin</t>
  </si>
  <si>
    <t>Lovelace Robert</t>
  </si>
  <si>
    <t>Kimball Shena</t>
  </si>
  <si>
    <t>Chitwood Jose</t>
  </si>
  <si>
    <t>Walker Katherine</t>
  </si>
  <si>
    <t>Frank Susan</t>
  </si>
  <si>
    <t>Howard Virginia</t>
  </si>
  <si>
    <t>Herrera James</t>
  </si>
  <si>
    <t>Jones Kira</t>
  </si>
  <si>
    <t>Combs Henry</t>
  </si>
  <si>
    <t>Brown Joseph</t>
  </si>
  <si>
    <t>Graham Phyllis</t>
  </si>
  <si>
    <t>Ervin Donald</t>
  </si>
  <si>
    <t>Bennett Virgil</t>
  </si>
  <si>
    <t>Nichols Paul</t>
  </si>
  <si>
    <t>Johnson Joyce</t>
  </si>
  <si>
    <t>Martin William</t>
  </si>
  <si>
    <t>Ness Lionel</t>
  </si>
  <si>
    <t>Matson Marie</t>
  </si>
  <si>
    <t>Carrier Frank</t>
  </si>
  <si>
    <t>Tardif Edward</t>
  </si>
  <si>
    <t>Ricks Yolanda</t>
  </si>
  <si>
    <t>Vickery Michelle</t>
  </si>
  <si>
    <t>Young Pablo</t>
  </si>
  <si>
    <t>Gragg Jose</t>
  </si>
  <si>
    <t>Walker Gary</t>
  </si>
  <si>
    <t>Brown Walter</t>
  </si>
  <si>
    <t>Barile Mira</t>
  </si>
  <si>
    <t>Gilbert Heather</t>
  </si>
  <si>
    <t>Putnam Cynthia</t>
  </si>
  <si>
    <t>Koch Elias</t>
  </si>
  <si>
    <t>Robertson Simon</t>
  </si>
  <si>
    <t>Harrington Christopher</t>
  </si>
  <si>
    <t>Sanderson John</t>
  </si>
  <si>
    <t>Dupree Ryan</t>
  </si>
  <si>
    <t>Jackson Raymond</t>
  </si>
  <si>
    <t>Corbett Patrina</t>
  </si>
  <si>
    <t>Butler Erica</t>
  </si>
  <si>
    <t>Walker Ann</t>
  </si>
  <si>
    <t>Koehn Paul</t>
  </si>
  <si>
    <t>Marvin Edward</t>
  </si>
  <si>
    <t>Soto Mckinley</t>
  </si>
  <si>
    <t>Seals Linda</t>
  </si>
  <si>
    <t>Kurtz Bernard</t>
  </si>
  <si>
    <t>Cross Cynthia</t>
  </si>
  <si>
    <t>Galvan John</t>
  </si>
  <si>
    <t>Cordova Carmen</t>
  </si>
  <si>
    <t>Monroe Tyrone</t>
  </si>
  <si>
    <t>Rosales Julie</t>
  </si>
  <si>
    <t>Crow Tamara</t>
  </si>
  <si>
    <t>Maier Myrna</t>
  </si>
  <si>
    <t>Trotta Ashley</t>
  </si>
  <si>
    <t>Laury Jerry</t>
  </si>
  <si>
    <t>Greenberg Richard</t>
  </si>
  <si>
    <t>Mulligan Stephen</t>
  </si>
  <si>
    <t>Ferris Robert</t>
  </si>
  <si>
    <t>Carter Billie</t>
  </si>
  <si>
    <t>Wood Tracy</t>
  </si>
  <si>
    <t>Spigner Paul</t>
  </si>
  <si>
    <t>Yarbrough Robert</t>
  </si>
  <si>
    <t>Lafever Steven</t>
  </si>
  <si>
    <t>Gonzalez Meghan</t>
  </si>
  <si>
    <t>Mitchell Deborah</t>
  </si>
  <si>
    <t>Brown Ruthie</t>
  </si>
  <si>
    <t>West Lucia</t>
  </si>
  <si>
    <t>Ballou Corey</t>
  </si>
  <si>
    <t>Howard Barbara</t>
  </si>
  <si>
    <t>Logsdon Lamont</t>
  </si>
  <si>
    <t>Franklin Joyce</t>
  </si>
  <si>
    <t>Shetler Tom</t>
  </si>
  <si>
    <t>Ross Gilda</t>
  </si>
  <si>
    <t>Bedard Norman</t>
  </si>
  <si>
    <t>Bennett Cathy</t>
  </si>
  <si>
    <t>Ng Betty</t>
  </si>
  <si>
    <t>Surrett Gloria</t>
  </si>
  <si>
    <t>Hernandez Stephanie</t>
  </si>
  <si>
    <t>Brown Bryant</t>
  </si>
  <si>
    <t>Wallach Angelica</t>
  </si>
  <si>
    <t>Elrod Karen</t>
  </si>
  <si>
    <t>Mosher Douglas</t>
  </si>
  <si>
    <t>Coto Kennith</t>
  </si>
  <si>
    <t>Pendergast Tricia</t>
  </si>
  <si>
    <t>Stange Sammy</t>
  </si>
  <si>
    <t>Smothers Eunice</t>
  </si>
  <si>
    <t>Myers Evelyn</t>
  </si>
  <si>
    <t>Orr Paul</t>
  </si>
  <si>
    <t>Hernandez Richard</t>
  </si>
  <si>
    <t>Pendergrass Kenneth</t>
  </si>
  <si>
    <t>Griggs Shirley</t>
  </si>
  <si>
    <t>Anderson Stephen</t>
  </si>
  <si>
    <t>Lindsey Alvin</t>
  </si>
  <si>
    <t>Woodard Mable</t>
  </si>
  <si>
    <t>Eisenhower Betty</t>
  </si>
  <si>
    <t>Thrash Lori</t>
  </si>
  <si>
    <t>Hughes Jon</t>
  </si>
  <si>
    <t>Aoki David</t>
  </si>
  <si>
    <t>Griffith Loren</t>
  </si>
  <si>
    <t>Cabe Catherine</t>
  </si>
  <si>
    <t>Gonzales Michael</t>
  </si>
  <si>
    <t>Kolb Teri</t>
  </si>
  <si>
    <t>Brown Eric</t>
  </si>
  <si>
    <t>Nieto Lindsey</t>
  </si>
  <si>
    <t>Kang Janet</t>
  </si>
  <si>
    <t>Atkinson Concepcion</t>
  </si>
  <si>
    <t>Bridges Jessica</t>
  </si>
  <si>
    <t>Cummings Sandra</t>
  </si>
  <si>
    <t>Gainer Royce</t>
  </si>
  <si>
    <t>Johnson William</t>
  </si>
  <si>
    <t>Harris Michel</t>
  </si>
  <si>
    <t>Price Krystina</t>
  </si>
  <si>
    <t>Cross Gail</t>
  </si>
  <si>
    <t>Bishop Robert</t>
  </si>
  <si>
    <t>Rehkop Suzanne</t>
  </si>
  <si>
    <t>Fleming Ignacio</t>
  </si>
  <si>
    <t>Hernandez Emma</t>
  </si>
  <si>
    <t>Braxton Edna</t>
  </si>
  <si>
    <t>Allen Don</t>
  </si>
  <si>
    <t>Martin Adam</t>
  </si>
  <si>
    <t>Spencer Nicholas</t>
  </si>
  <si>
    <t>Cox Mary</t>
  </si>
  <si>
    <t>Williams Linda</t>
  </si>
  <si>
    <t>Fulgham Rafael</t>
  </si>
  <si>
    <t>Middleton Michelle</t>
  </si>
  <si>
    <t>Jenkins John</t>
  </si>
  <si>
    <t>Luna James</t>
  </si>
  <si>
    <t>Martinez Steven</t>
  </si>
  <si>
    <t>Grissom Betty</t>
  </si>
  <si>
    <t>Cox Davida</t>
  </si>
  <si>
    <t>Barnes Frank</t>
  </si>
  <si>
    <t>Tovar Jose</t>
  </si>
  <si>
    <t>London Michael</t>
  </si>
  <si>
    <t>Malley Amanda</t>
  </si>
  <si>
    <t>Hoskins Roberta</t>
  </si>
  <si>
    <t>Chacon David</t>
  </si>
  <si>
    <t>Gadsden Mary</t>
  </si>
  <si>
    <t>Hyman Yvette</t>
  </si>
  <si>
    <t>Thorson Sharon</t>
  </si>
  <si>
    <t>August Joseph</t>
  </si>
  <si>
    <t>Bigler Peter</t>
  </si>
  <si>
    <t>Depriest Samuel</t>
  </si>
  <si>
    <t>Delacruz Jonathan</t>
  </si>
  <si>
    <t>Peterson Brian</t>
  </si>
  <si>
    <t>Lewis Donna</t>
  </si>
  <si>
    <t>Moss Weldon</t>
  </si>
  <si>
    <t>Jason Ruth</t>
  </si>
  <si>
    <t>Baumeister Joshua</t>
  </si>
  <si>
    <t>Durkee Perry</t>
  </si>
  <si>
    <t>Brown Lloyd</t>
  </si>
  <si>
    <t>Stevenson Phil</t>
  </si>
  <si>
    <t>Lynch Robin</t>
  </si>
  <si>
    <t>Eubanks Marianna</t>
  </si>
  <si>
    <t>Wilson Shaun</t>
  </si>
  <si>
    <t>Cleveland Sara</t>
  </si>
  <si>
    <t>Johnson Martin</t>
  </si>
  <si>
    <t>Simmons Stefanie</t>
  </si>
  <si>
    <t>Dang William</t>
  </si>
  <si>
    <t>Bowen Kevin</t>
  </si>
  <si>
    <t>May Stephen</t>
  </si>
  <si>
    <t>Danner Randy</t>
  </si>
  <si>
    <t>Chambers John</t>
  </si>
  <si>
    <t>Cordes Richard</t>
  </si>
  <si>
    <t>Crump Marion</t>
  </si>
  <si>
    <t>McCabe Karen</t>
  </si>
  <si>
    <t>Childress William</t>
  </si>
  <si>
    <t>Reuter Cynthia</t>
  </si>
  <si>
    <t>Lightle Keith</t>
  </si>
  <si>
    <t>Rodriguez Jeanette</t>
  </si>
  <si>
    <t>Tilley Paul</t>
  </si>
  <si>
    <t>Schneider Johnie</t>
  </si>
  <si>
    <t>Kornegay Christopher</t>
  </si>
  <si>
    <t>Woodward Emma</t>
  </si>
  <si>
    <t>Krout Paul</t>
  </si>
  <si>
    <t>Krause Barbara</t>
  </si>
  <si>
    <t>Elmore Pearl</t>
  </si>
  <si>
    <t>Liu Clifton</t>
  </si>
  <si>
    <t>Ferguson Earl</t>
  </si>
  <si>
    <t>Taylor Andrew</t>
  </si>
  <si>
    <t>Pitman Judy</t>
  </si>
  <si>
    <t>McCraw Robert</t>
  </si>
  <si>
    <t>Cox Louis</t>
  </si>
  <si>
    <t>Arnett Daniel</t>
  </si>
  <si>
    <t>Wood Steven</t>
  </si>
  <si>
    <t>Smith Priscilla</t>
  </si>
  <si>
    <t>Trahan Callie</t>
  </si>
  <si>
    <t>Sloan Robert</t>
  </si>
  <si>
    <t>Stone Terry</t>
  </si>
  <si>
    <t>Drake Stephen</t>
  </si>
  <si>
    <t>Senn Edmund</t>
  </si>
  <si>
    <t>Poole Claudia</t>
  </si>
  <si>
    <t>Johnson Alice</t>
  </si>
  <si>
    <t>Carr Cecil</t>
  </si>
  <si>
    <t>Segovia Kathy</t>
  </si>
  <si>
    <t>Strauss Michael</t>
  </si>
  <si>
    <t>Penton Norman</t>
  </si>
  <si>
    <t>Buscher Van</t>
  </si>
  <si>
    <t>Bourbeau Barbra</t>
  </si>
  <si>
    <t>Durocher Blanche</t>
  </si>
  <si>
    <t>Ruiz Gail</t>
  </si>
  <si>
    <t>Gillispie Pamela</t>
  </si>
  <si>
    <t>Wells Florine</t>
  </si>
  <si>
    <t>Krause Gary</t>
  </si>
  <si>
    <t>Stump Martha</t>
  </si>
  <si>
    <t>Kennedy Lynn</t>
  </si>
  <si>
    <t>Brinson Lindsey</t>
  </si>
  <si>
    <t>Gwynn Herman</t>
  </si>
  <si>
    <t>Thomas Clara</t>
  </si>
  <si>
    <t>Isaacs Laura</t>
  </si>
  <si>
    <t>Berry Christina</t>
  </si>
  <si>
    <t>Lemon Lizabeth</t>
  </si>
  <si>
    <t>Maxwell Jasmine</t>
  </si>
  <si>
    <t>Crow Kevin</t>
  </si>
  <si>
    <t>Knight Anna</t>
  </si>
  <si>
    <t>Langford Melinda</t>
  </si>
  <si>
    <t>Bunch Julia</t>
  </si>
  <si>
    <t>Atchison Richard</t>
  </si>
  <si>
    <t>McMurray Melanie</t>
  </si>
  <si>
    <t>Johnson Winfred</t>
  </si>
  <si>
    <t>Flores Lillian</t>
  </si>
  <si>
    <t>Galvan Louis</t>
  </si>
  <si>
    <t>Armstrong Harry</t>
  </si>
  <si>
    <t>Barnes Julio</t>
  </si>
  <si>
    <t>McClain Thomas</t>
  </si>
  <si>
    <t>Dobbins Douglas</t>
  </si>
  <si>
    <t>Rojo Lewis</t>
  </si>
  <si>
    <t>Johnson Kyle</t>
  </si>
  <si>
    <t>Jennings William</t>
  </si>
  <si>
    <t>Velez Brenda</t>
  </si>
  <si>
    <t>Petty Mary</t>
  </si>
  <si>
    <t>Flickinger Teresa</t>
  </si>
  <si>
    <t>Smith Tina</t>
  </si>
  <si>
    <t>Pringle Mack</t>
  </si>
  <si>
    <t>Pennington Lynn</t>
  </si>
  <si>
    <t>Patten Sylvia</t>
  </si>
  <si>
    <t>Gravelle Amy</t>
  </si>
  <si>
    <t>North Jennifer</t>
  </si>
  <si>
    <t>Castro William</t>
  </si>
  <si>
    <t>Grote Rosalyn</t>
  </si>
  <si>
    <t>Desmarais Michael</t>
  </si>
  <si>
    <t>Price Charles</t>
  </si>
  <si>
    <t>Jaynes William</t>
  </si>
  <si>
    <t>Diaz Judy</t>
  </si>
  <si>
    <t>Miller Robert</t>
  </si>
  <si>
    <t>Hazelwood Bess</t>
  </si>
  <si>
    <t>Davidson Alexandra</t>
  </si>
  <si>
    <t>Risch Elvin</t>
  </si>
  <si>
    <t>Neely Kathleen</t>
  </si>
  <si>
    <t>Weir Adam</t>
  </si>
  <si>
    <t>Wasinger Susan</t>
  </si>
  <si>
    <t>Campbell Dennis</t>
  </si>
  <si>
    <t>Gaudreau Margaret</t>
  </si>
  <si>
    <t>Valadez Annie</t>
  </si>
  <si>
    <t>Dibble Manuela</t>
  </si>
  <si>
    <t>Fleischer Delia</t>
  </si>
  <si>
    <t>Monk Linda</t>
  </si>
  <si>
    <t>Gonzales Charlotte</t>
  </si>
  <si>
    <t>Thompson Christopher</t>
  </si>
  <si>
    <t>Clark Lorraine</t>
  </si>
  <si>
    <t>Randolph Susan</t>
  </si>
  <si>
    <t>Taylor Jennifer</t>
  </si>
  <si>
    <t>Gardner Frank</t>
  </si>
  <si>
    <t>Tucker Minnie</t>
  </si>
  <si>
    <t>Weisz Lisa</t>
  </si>
  <si>
    <t>Robinson Andrew</t>
  </si>
  <si>
    <t>Cook Maude</t>
  </si>
  <si>
    <t>William Bonnie</t>
  </si>
  <si>
    <t>Michie Brittany</t>
  </si>
  <si>
    <t>Jones Helen</t>
  </si>
  <si>
    <t>Leon Melanie</t>
  </si>
  <si>
    <t>Cole Theresa</t>
  </si>
  <si>
    <t>Curtis Benjamin</t>
  </si>
  <si>
    <t>Olmo Ruth</t>
  </si>
  <si>
    <t>Williams Velma</t>
  </si>
  <si>
    <t>Klass Emanuel</t>
  </si>
  <si>
    <t>Markel Emma</t>
  </si>
  <si>
    <t>Jimenez Vivian</t>
  </si>
  <si>
    <t>Flores Carrie</t>
  </si>
  <si>
    <t>Johnson Edward</t>
  </si>
  <si>
    <t>Frechette Dorothy</t>
  </si>
  <si>
    <t>Beck Claire</t>
  </si>
  <si>
    <t>Terrazas Tracey</t>
  </si>
  <si>
    <t>Dent Carlos</t>
  </si>
  <si>
    <t>Torres Willie</t>
  </si>
  <si>
    <t>Record Ernestine</t>
  </si>
  <si>
    <t>Pagan Kristen</t>
  </si>
  <si>
    <t>Bonk Beulah</t>
  </si>
  <si>
    <t>Allen Jeanette</t>
  </si>
  <si>
    <t>Barnett Marcus</t>
  </si>
  <si>
    <t>Hollier Jane</t>
  </si>
  <si>
    <t>Sparacino Marian</t>
  </si>
  <si>
    <t>Martinez Callie</t>
  </si>
  <si>
    <t>Gragg Barbara</t>
  </si>
  <si>
    <t>Santos Stanley</t>
  </si>
  <si>
    <t>White Robert</t>
  </si>
  <si>
    <t>Leflore Hubert</t>
  </si>
  <si>
    <t>Andrews Lisa</t>
  </si>
  <si>
    <t>Weatherspoon Winnie</t>
  </si>
  <si>
    <t>Carson Eunice</t>
  </si>
  <si>
    <t>Lambert Charles</t>
  </si>
  <si>
    <t>Berg Lon</t>
  </si>
  <si>
    <t>Cabral Alan</t>
  </si>
  <si>
    <t>Brown William</t>
  </si>
  <si>
    <t>Cueva Robert</t>
  </si>
  <si>
    <t>Bigelow Jackson</t>
  </si>
  <si>
    <t>Renner Walter</t>
  </si>
  <si>
    <t>Lemley Rhonda</t>
  </si>
  <si>
    <t>Corley William</t>
  </si>
  <si>
    <t>Smith Maria</t>
  </si>
  <si>
    <t>Raglin Harriet</t>
  </si>
  <si>
    <t>Jenkins Robert</t>
  </si>
  <si>
    <t>Thomas Melissa</t>
  </si>
  <si>
    <t>Adamson Andrew</t>
  </si>
  <si>
    <t>Kirkman Christine</t>
  </si>
  <si>
    <t>Melendez James</t>
  </si>
  <si>
    <t>Smith Samuel</t>
  </si>
  <si>
    <t>Woods Anya</t>
  </si>
  <si>
    <t>Harrelson Otis</t>
  </si>
  <si>
    <t>White Johnathan</t>
  </si>
  <si>
    <t>King Doris</t>
  </si>
  <si>
    <t>Smith Andrew</t>
  </si>
  <si>
    <t>Franklin Terry</t>
  </si>
  <si>
    <t>Bateman Stanley</t>
  </si>
  <si>
    <t>Brown Lita</t>
  </si>
  <si>
    <t>Button Ronald</t>
  </si>
  <si>
    <t>Pirkle Frances</t>
  </si>
  <si>
    <t>Lacroix Miriam</t>
  </si>
  <si>
    <t>Hess Darrel</t>
  </si>
  <si>
    <t>Cotton Irene</t>
  </si>
  <si>
    <t>Miller Edward</t>
  </si>
  <si>
    <t>Hale Frank</t>
  </si>
  <si>
    <t>Richardson Francine</t>
  </si>
  <si>
    <t>Brown Don</t>
  </si>
  <si>
    <t>Mancini Edna</t>
  </si>
  <si>
    <t>Owens James</t>
  </si>
  <si>
    <t>Parham William</t>
  </si>
  <si>
    <t>Goss Amy</t>
  </si>
  <si>
    <t>Goldberg Timothy</t>
  </si>
  <si>
    <t>Fischer Alisha</t>
  </si>
  <si>
    <t>Blackwell Michael</t>
  </si>
  <si>
    <t>Childs Adrian</t>
  </si>
  <si>
    <t>Rider Kenneth</t>
  </si>
  <si>
    <t>Barnett Dana</t>
  </si>
  <si>
    <t>Porter Joyce</t>
  </si>
  <si>
    <t>Dix Marjorie</t>
  </si>
  <si>
    <t>Ramirez Cheryl</t>
  </si>
  <si>
    <t>Leiva Kim</t>
  </si>
  <si>
    <t>Eudy Michael</t>
  </si>
  <si>
    <t>Gutierrez Anita</t>
  </si>
  <si>
    <t>Thomas Carolyn</t>
  </si>
  <si>
    <t>Naranjo Lorenzo</t>
  </si>
  <si>
    <t>Johnson Sandra</t>
  </si>
  <si>
    <t>Baughn Michael</t>
  </si>
  <si>
    <t>Goodman Dorothy</t>
  </si>
  <si>
    <t>Lopez Joy</t>
  </si>
  <si>
    <t>Hogan Guillermo</t>
  </si>
  <si>
    <t>Bergen Joseph</t>
  </si>
  <si>
    <t>Boynton Sherri</t>
  </si>
  <si>
    <t>Phillips Cassandra</t>
  </si>
  <si>
    <t>Rosado Mary</t>
  </si>
  <si>
    <t>Bowman Paulette</t>
  </si>
  <si>
    <t>Mabe Diane</t>
  </si>
  <si>
    <t>Phelps Donald</t>
  </si>
  <si>
    <t>Garrett Stephanie</t>
  </si>
  <si>
    <t>Vanwagenen James</t>
  </si>
  <si>
    <t>Holmes Gladys</t>
  </si>
  <si>
    <t>Geist Jennifer</t>
  </si>
  <si>
    <t>Rivera Michael</t>
  </si>
  <si>
    <t>Taylor Charles</t>
  </si>
  <si>
    <t>Leon Courtney</t>
  </si>
  <si>
    <t>Dunn Marie</t>
  </si>
  <si>
    <t>Anthony Mary</t>
  </si>
  <si>
    <t>Poon William</t>
  </si>
  <si>
    <t>Durrett Anthony</t>
  </si>
  <si>
    <t>Ortiz Debrah</t>
  </si>
  <si>
    <t>Sutton Christena</t>
  </si>
  <si>
    <t>Yamaguchi John</t>
  </si>
  <si>
    <t>McElrath Louella</t>
  </si>
  <si>
    <t>Rehm Sherry</t>
  </si>
  <si>
    <t>Johnson Mary</t>
  </si>
  <si>
    <t>Brewer Jenny</t>
  </si>
  <si>
    <t>Johnson Victoria</t>
  </si>
  <si>
    <t>Wilson Jason</t>
  </si>
  <si>
    <t>Mounce Barbara</t>
  </si>
  <si>
    <t>Ford Virginia</t>
  </si>
  <si>
    <t>Wayman Olive</t>
  </si>
  <si>
    <t>Smith Jewell</t>
  </si>
  <si>
    <t>Lopez Barbara</t>
  </si>
  <si>
    <t>Young Kathleen</t>
  </si>
  <si>
    <t>Potts Sarah</t>
  </si>
  <si>
    <t>Carter Thomas</t>
  </si>
  <si>
    <t>Daugherty Bruce</t>
  </si>
  <si>
    <t>Calhoun David</t>
  </si>
  <si>
    <t>Glover Madeline</t>
  </si>
  <si>
    <t>Wood William</t>
  </si>
  <si>
    <t>Pierce Julio</t>
  </si>
  <si>
    <t>Walden Robert</t>
  </si>
  <si>
    <t>Lute Mike</t>
  </si>
  <si>
    <t>Lee Bobby</t>
  </si>
  <si>
    <t>Avans Tamica</t>
  </si>
  <si>
    <t>Shelton Alex</t>
  </si>
  <si>
    <t>Jimenez Leslie</t>
  </si>
  <si>
    <t>Park Shirley</t>
  </si>
  <si>
    <t>Bright Elizabeth</t>
  </si>
  <si>
    <t>Weiss Tasha</t>
  </si>
  <si>
    <t>White Elvira</t>
  </si>
  <si>
    <t>Shrewsbury Marvin</t>
  </si>
  <si>
    <t>Martin Rickey</t>
  </si>
  <si>
    <t>Pike Bill</t>
  </si>
  <si>
    <t>Sheppard Tommy</t>
  </si>
  <si>
    <t>Sanchez Leta</t>
  </si>
  <si>
    <t>Powell Carlos</t>
  </si>
  <si>
    <t>Leister Doris</t>
  </si>
  <si>
    <t>Simons William</t>
  </si>
  <si>
    <t>Polk Linda</t>
  </si>
  <si>
    <t>Hodge William</t>
  </si>
  <si>
    <t>Peltier Ann</t>
  </si>
  <si>
    <t>Barnes Donald</t>
  </si>
  <si>
    <t>Aucoin Robin</t>
  </si>
  <si>
    <t>Taylor Timothy</t>
  </si>
  <si>
    <t>Arrington Sandra</t>
  </si>
  <si>
    <t>Shelor Stephanie</t>
  </si>
  <si>
    <t>Neville Ronald</t>
  </si>
  <si>
    <t>Dumont Robert</t>
  </si>
  <si>
    <t>Tichenor Wayne</t>
  </si>
  <si>
    <t>Loftin James</t>
  </si>
  <si>
    <t>Land Brad</t>
  </si>
  <si>
    <t>Mann Delores</t>
  </si>
  <si>
    <t>Betancourt Frederick</t>
  </si>
  <si>
    <t>Gilbert Jerome</t>
  </si>
  <si>
    <t>Springer James</t>
  </si>
  <si>
    <t>Leroy Stephen</t>
  </si>
  <si>
    <t>Thibodaux Jon</t>
  </si>
  <si>
    <t>Morris Danielle</t>
  </si>
  <si>
    <t>Young Freda</t>
  </si>
  <si>
    <t>Sturdivant Howard</t>
  </si>
  <si>
    <t>Gomez Francisco</t>
  </si>
  <si>
    <t>Worden John</t>
  </si>
  <si>
    <t>Romero Scott</t>
  </si>
  <si>
    <t>Harris Lois</t>
  </si>
  <si>
    <t>Studley Ben</t>
  </si>
  <si>
    <t>Cooper Charles</t>
  </si>
  <si>
    <t>Waltz Eileen</t>
  </si>
  <si>
    <t>Alonso Christopher</t>
  </si>
  <si>
    <t>Gonzales Lee</t>
  </si>
  <si>
    <t>Triplett Cheryl</t>
  </si>
  <si>
    <t>Smith Janet</t>
  </si>
  <si>
    <t>Soria Mark</t>
  </si>
  <si>
    <t>Bernier Ruth</t>
  </si>
  <si>
    <t>Stott Jennifer</t>
  </si>
  <si>
    <t>West Scott</t>
  </si>
  <si>
    <t>Currie Joshua</t>
  </si>
  <si>
    <t>Jackson Kenneth</t>
  </si>
  <si>
    <t>Johnson Ronald</t>
  </si>
  <si>
    <t>Weaver David</t>
  </si>
  <si>
    <t>Gary Tristan</t>
  </si>
  <si>
    <t>Carey Pamela</t>
  </si>
  <si>
    <t>Richardson Christin</t>
  </si>
  <si>
    <t>McMullen Melvin</t>
  </si>
  <si>
    <t>Gonzalez Gladys</t>
  </si>
  <si>
    <t>Barkley Marie</t>
  </si>
  <si>
    <t>Booth Elinor</t>
  </si>
  <si>
    <t>Dunbar Amanda</t>
  </si>
  <si>
    <t>Smith Roscoe</t>
  </si>
  <si>
    <t>Olson Thomas</t>
  </si>
  <si>
    <t>Garden Bridget</t>
  </si>
  <si>
    <t>Garcia Luis</t>
  </si>
  <si>
    <t>Cunningham Gladys</t>
  </si>
  <si>
    <t>Day Gwendolyn</t>
  </si>
  <si>
    <t>Oehler Thomas</t>
  </si>
  <si>
    <t>Lindquist Margaret</t>
  </si>
  <si>
    <t>Pfeifer Maria</t>
  </si>
  <si>
    <t>Cantrell Jesse</t>
  </si>
  <si>
    <t>Acosta Douglas</t>
  </si>
  <si>
    <t>Lewis James</t>
  </si>
  <si>
    <t>Carlton Maria</t>
  </si>
  <si>
    <t>Cho Shirley</t>
  </si>
  <si>
    <t>Goss James</t>
  </si>
  <si>
    <t>Brown Ophelia</t>
  </si>
  <si>
    <t>Adan Joseph</t>
  </si>
  <si>
    <t>Trigg Ernestina</t>
  </si>
  <si>
    <t>Osborne Bobbi</t>
  </si>
  <si>
    <t>Beasley Neal</t>
  </si>
  <si>
    <t>Padilla Jessica</t>
  </si>
  <si>
    <t>Walker John</t>
  </si>
  <si>
    <t>Arce James</t>
  </si>
  <si>
    <t>Ingram Angelina</t>
  </si>
  <si>
    <t>Battle Edith</t>
  </si>
  <si>
    <t>Feeney Jessie</t>
  </si>
  <si>
    <t>Deason Jesus</t>
  </si>
  <si>
    <t>Freeman Timothy</t>
  </si>
  <si>
    <t>Medina Ella</t>
  </si>
  <si>
    <t>Skidmore Shelley</t>
  </si>
  <si>
    <t>Duke Edna</t>
  </si>
  <si>
    <t>Cruz Alfredo</t>
  </si>
  <si>
    <t>Leblanc Al</t>
  </si>
  <si>
    <t>Chapman Homer</t>
  </si>
  <si>
    <t>Smith Lucinda</t>
  </si>
  <si>
    <t>Green Nichole</t>
  </si>
  <si>
    <t>Elliot William</t>
  </si>
  <si>
    <t>Hunt Ashely</t>
  </si>
  <si>
    <t>Cuellar Willie</t>
  </si>
  <si>
    <t>Brown Deandrea</t>
  </si>
  <si>
    <t>Dengler Irving</t>
  </si>
  <si>
    <t>Craig Adan</t>
  </si>
  <si>
    <t>Simmons Darrell</t>
  </si>
  <si>
    <t>Seltzer Thomas</t>
  </si>
  <si>
    <t>Lopez Charles</t>
  </si>
  <si>
    <t>Hack Lisa</t>
  </si>
  <si>
    <t>Rester Ann</t>
  </si>
  <si>
    <t>Shimizu Marilyn</t>
  </si>
  <si>
    <t>Taylor Nathan</t>
  </si>
  <si>
    <t>Wesley Lanny</t>
  </si>
  <si>
    <t>Thompson Sadie</t>
  </si>
  <si>
    <t>Tillman John</t>
  </si>
  <si>
    <t>Jordan Wanda</t>
  </si>
  <si>
    <t>Gates David</t>
  </si>
  <si>
    <t>Patterson Sharon</t>
  </si>
  <si>
    <t>Morrell Janice</t>
  </si>
  <si>
    <t>Lott Thomas</t>
  </si>
  <si>
    <t>Acosta Sherry</t>
  </si>
  <si>
    <t>McGowan Richard</t>
  </si>
  <si>
    <t>Chestnut Julie</t>
  </si>
  <si>
    <t>Morgan Richard</t>
  </si>
  <si>
    <t>Dunfee Kenneth</t>
  </si>
  <si>
    <t>Webster David</t>
  </si>
  <si>
    <t>Hentz Lisa</t>
  </si>
  <si>
    <t>Carroll Frances</t>
  </si>
  <si>
    <t>Wood Eugene</t>
  </si>
  <si>
    <t>Karst William</t>
  </si>
  <si>
    <t>Rother Janie</t>
  </si>
  <si>
    <t>Beaver Sara</t>
  </si>
  <si>
    <t>Tolliver Gary</t>
  </si>
  <si>
    <t>Rivenburg Ami</t>
  </si>
  <si>
    <t>Williamson Ethel</t>
  </si>
  <si>
    <t>Rooney Lonnie</t>
  </si>
  <si>
    <t>Olson Ralph</t>
  </si>
  <si>
    <t>Kaczor Arnita</t>
  </si>
  <si>
    <t>Croy Mark</t>
  </si>
  <si>
    <t>Henderson Joan</t>
  </si>
  <si>
    <t>Williams Lucy</t>
  </si>
  <si>
    <t>Keaton James</t>
  </si>
  <si>
    <t>Prescott Trinh</t>
  </si>
  <si>
    <t>Cope Charles</t>
  </si>
  <si>
    <t>Randall Sandra</t>
  </si>
  <si>
    <t>Brown Michelle</t>
  </si>
  <si>
    <t>Witt Wm</t>
  </si>
  <si>
    <t>Lee Jenny</t>
  </si>
  <si>
    <t>Fraser Sybil</t>
  </si>
  <si>
    <t>Goodwin Richard</t>
  </si>
  <si>
    <t>Flock Samuel</t>
  </si>
  <si>
    <t>Chambers Miranda</t>
  </si>
  <si>
    <t>Madrid Audrey</t>
  </si>
  <si>
    <t>Stanley Arthur</t>
  </si>
  <si>
    <t>Miles Maud</t>
  </si>
  <si>
    <t>Green Charles</t>
  </si>
  <si>
    <t>Renfro Cheryl</t>
  </si>
  <si>
    <t>Emerson Mary</t>
  </si>
  <si>
    <t>Hayes Wilma</t>
  </si>
  <si>
    <t>Anderson Linda</t>
  </si>
  <si>
    <t>Evans Monica</t>
  </si>
  <si>
    <t>Woodard Evelynn</t>
  </si>
  <si>
    <t>Carter Shane</t>
  </si>
  <si>
    <t>Thomas Eric</t>
  </si>
  <si>
    <t>Gonzalez Brandee</t>
  </si>
  <si>
    <t>Stubbs Jose</t>
  </si>
  <si>
    <t>Davis Ruby</t>
  </si>
  <si>
    <t>Randell Ellen</t>
  </si>
  <si>
    <t>Diamond Kathleen</t>
  </si>
  <si>
    <t>Abbate Laurie</t>
  </si>
  <si>
    <t>Cobb Christopher</t>
  </si>
  <si>
    <t>Peet Emory</t>
  </si>
  <si>
    <t>Crowell Daniel</t>
  </si>
  <si>
    <t>Garrett June</t>
  </si>
  <si>
    <t>Rouse Thomas</t>
  </si>
  <si>
    <t>Williams Charlotte</t>
  </si>
  <si>
    <t>Eudy Gordon</t>
  </si>
  <si>
    <t>Eppler Kathleen</t>
  </si>
  <si>
    <t>Cox Willie</t>
  </si>
  <si>
    <t>Keller Michael</t>
  </si>
  <si>
    <t>Blunt Judith</t>
  </si>
  <si>
    <t>Taylor Kent</t>
  </si>
  <si>
    <t>Morales James</t>
  </si>
  <si>
    <t>Pyatt Caleb</t>
  </si>
  <si>
    <t>Brown Matthew</t>
  </si>
  <si>
    <t>Harvey Daniel</t>
  </si>
  <si>
    <t>Harvey Jana</t>
  </si>
  <si>
    <t>Smith Cheryl</t>
  </si>
  <si>
    <t>Barton Kelly</t>
  </si>
  <si>
    <t>Stewart Charles</t>
  </si>
  <si>
    <t>Thayer Marie</t>
  </si>
  <si>
    <t>Oakman Randall</t>
  </si>
  <si>
    <t>Manuel Julia</t>
  </si>
  <si>
    <t>Richardson Christopher</t>
  </si>
  <si>
    <t>Bailey Jennifer</t>
  </si>
  <si>
    <t>Allen Dortha</t>
  </si>
  <si>
    <t>Moses Clifford</t>
  </si>
  <si>
    <t>Quinones Donna</t>
  </si>
  <si>
    <t>Vargas Robert</t>
  </si>
  <si>
    <t>McCullough Karen</t>
  </si>
  <si>
    <t>Brown Adria</t>
  </si>
  <si>
    <t>Baker Shirley</t>
  </si>
  <si>
    <t>Bolt Loretta</t>
  </si>
  <si>
    <t>Taylor Jose</t>
  </si>
  <si>
    <t>Youngblood Lee</t>
  </si>
  <si>
    <t>Owens Tony</t>
  </si>
  <si>
    <t>Bilbrey Anne</t>
  </si>
  <si>
    <t>Tolbert Sandra</t>
  </si>
  <si>
    <t>Ogden Carlos</t>
  </si>
  <si>
    <t>Miller Richard</t>
  </si>
  <si>
    <t>Koger Justin</t>
  </si>
  <si>
    <t>Wilson Jeremiah</t>
  </si>
  <si>
    <t>Askew Amy</t>
  </si>
  <si>
    <t>Manning Joe</t>
  </si>
  <si>
    <t>Swanson Madeline</t>
  </si>
  <si>
    <t>Davenport Jonathan</t>
  </si>
  <si>
    <t>Parker Ruby</t>
  </si>
  <si>
    <t>Cabrera Charles</t>
  </si>
  <si>
    <t>Ross Ralph</t>
  </si>
  <si>
    <t>Cimino Michelle</t>
  </si>
  <si>
    <t>Ricks Tabitha</t>
  </si>
  <si>
    <t>Smith Marva</t>
  </si>
  <si>
    <t>Sanchez Margot</t>
  </si>
  <si>
    <t>Conforti Barbara</t>
  </si>
  <si>
    <t>Storms Howard</t>
  </si>
  <si>
    <t>Ellison Joanne</t>
  </si>
  <si>
    <t>Anderson Jill</t>
  </si>
  <si>
    <t>Hathaway Sandra</t>
  </si>
  <si>
    <t>Gutshall Joseph</t>
  </si>
  <si>
    <t>Palen Jason</t>
  </si>
  <si>
    <t>Raines Victoria</t>
  </si>
  <si>
    <t>Pratt Gregory</t>
  </si>
  <si>
    <t>Kite William</t>
  </si>
  <si>
    <t>Broussard Margarita</t>
  </si>
  <si>
    <t>Valencia Mary</t>
  </si>
  <si>
    <t>Graves Mark</t>
  </si>
  <si>
    <t>Bower Andrew</t>
  </si>
  <si>
    <t>Dumas Enrique</t>
  </si>
  <si>
    <t>Deangelo Helen</t>
  </si>
  <si>
    <t>McDaniel Marilyn</t>
  </si>
  <si>
    <t>Wells Joyce</t>
  </si>
  <si>
    <t>Albertson Marilyn</t>
  </si>
  <si>
    <t>Lord Bart</t>
  </si>
  <si>
    <t>Funk Eric</t>
  </si>
  <si>
    <t>Howell Philip</t>
  </si>
  <si>
    <t>McCutchen Alberto</t>
  </si>
  <si>
    <t>Scott Aaron</t>
  </si>
  <si>
    <t>Ryan Hugh</t>
  </si>
  <si>
    <t>Miller Sophia</t>
  </si>
  <si>
    <t>Barnhart Shawn</t>
  </si>
  <si>
    <t>Jude Richard</t>
  </si>
  <si>
    <t>Mayville Jackson</t>
  </si>
  <si>
    <t>Johnson Hazel</t>
  </si>
  <si>
    <t>Williams Cheryl</t>
  </si>
  <si>
    <t>Hairston Nancy</t>
  </si>
  <si>
    <t>Sullivan Christa</t>
  </si>
  <si>
    <t>Petersen Elizabeth</t>
  </si>
  <si>
    <t>Larsen Christine</t>
  </si>
  <si>
    <t>Washington James</t>
  </si>
  <si>
    <t>Trapp Patricia</t>
  </si>
  <si>
    <t>Rosales Harry</t>
  </si>
  <si>
    <t>Chapel Jennifer</t>
  </si>
  <si>
    <t>Franklin Betty</t>
  </si>
  <si>
    <t>Palmer Dale</t>
  </si>
  <si>
    <t>Collins Maurice</t>
  </si>
  <si>
    <t>Skinner Freddie</t>
  </si>
  <si>
    <t>Jenkins Pedro</t>
  </si>
  <si>
    <t>Angulo James</t>
  </si>
  <si>
    <t>White Erica</t>
  </si>
  <si>
    <t>Ward Jonathan</t>
  </si>
  <si>
    <t>Simmons Janice</t>
  </si>
  <si>
    <t>May Louie</t>
  </si>
  <si>
    <t>Ryan Nichole</t>
  </si>
  <si>
    <t>Stover Daisy</t>
  </si>
  <si>
    <t>Walker Estelle</t>
  </si>
  <si>
    <t>Smith Gordon</t>
  </si>
  <si>
    <t>Shy Catherine</t>
  </si>
  <si>
    <t>Alexander Leslie</t>
  </si>
  <si>
    <t>Parker Linda</t>
  </si>
  <si>
    <t>Avery Norman</t>
  </si>
  <si>
    <t>Whitehurst Benjamin</t>
  </si>
  <si>
    <t>Hartline Edward</t>
  </si>
  <si>
    <t>Levell Jamie</t>
  </si>
  <si>
    <t>Chong Lydia</t>
  </si>
  <si>
    <t>Morgan Olivia</t>
  </si>
  <si>
    <t>Sullivan Marjorie</t>
  </si>
  <si>
    <t>Black Yolanda</t>
  </si>
  <si>
    <t>Thomas Fredia</t>
  </si>
  <si>
    <t>Brooks Valerie</t>
  </si>
  <si>
    <t>Vick Maria</t>
  </si>
  <si>
    <t>Layton Letitia</t>
  </si>
  <si>
    <t>Lynch Ronald</t>
  </si>
  <si>
    <t>Carter Melissa</t>
  </si>
  <si>
    <t>Heil Brenda</t>
  </si>
  <si>
    <t>Orton Russell</t>
  </si>
  <si>
    <t>Taylor Terrie</t>
  </si>
  <si>
    <t>Atkins Juan</t>
  </si>
  <si>
    <t>Black Allyson</t>
  </si>
  <si>
    <t>Riley Nancy</t>
  </si>
  <si>
    <t>Daniel Karen</t>
  </si>
  <si>
    <t>Deluca Michael</t>
  </si>
  <si>
    <t>Thompson Judy</t>
  </si>
  <si>
    <t>Hagen Howard</t>
  </si>
  <si>
    <t>Sowards Sue</t>
  </si>
  <si>
    <t>Nguyen Raymond</t>
  </si>
  <si>
    <t>Vera Jennie</t>
  </si>
  <si>
    <t>Soper Shirley</t>
  </si>
  <si>
    <t>Quintero Donna</t>
  </si>
  <si>
    <t>Healey Paula</t>
  </si>
  <si>
    <t>Roberts Earl</t>
  </si>
  <si>
    <t>Cerda Myrtle</t>
  </si>
  <si>
    <t>Bond Ann</t>
  </si>
  <si>
    <t>McBride Donna</t>
  </si>
  <si>
    <t>Hess Zoe</t>
  </si>
  <si>
    <t>Rodgers Mark</t>
  </si>
  <si>
    <t>Han Sharon</t>
  </si>
  <si>
    <t>Dolan Ryan</t>
  </si>
  <si>
    <t>Lawrence Desiree</t>
  </si>
  <si>
    <t>Garcia Gregory</t>
  </si>
  <si>
    <t>Kaiser Noreen</t>
  </si>
  <si>
    <t>Woodyard Angela</t>
  </si>
  <si>
    <t>Cline Mary</t>
  </si>
  <si>
    <t>Ohl Kara</t>
  </si>
  <si>
    <t>Morris Richard</t>
  </si>
  <si>
    <t>Tindall Tammy</t>
  </si>
  <si>
    <t>Rogers Michelle</t>
  </si>
  <si>
    <t>Banks Rebecca</t>
  </si>
  <si>
    <t>Kimmel Paul</t>
  </si>
  <si>
    <t>James Roscoe</t>
  </si>
  <si>
    <t>Mudge William</t>
  </si>
  <si>
    <t>Foote Cynthia</t>
  </si>
  <si>
    <t>Davis Keith</t>
  </si>
  <si>
    <t>Romero Terrence</t>
  </si>
  <si>
    <t>McDonald Frieda</t>
  </si>
  <si>
    <t>Rodgers April</t>
  </si>
  <si>
    <t>Spencer Larry</t>
  </si>
  <si>
    <t>Stewart Arlene</t>
  </si>
  <si>
    <t>Lamberson Bradley</t>
  </si>
  <si>
    <t>Dixon Patsy</t>
  </si>
  <si>
    <t>Smith Christine</t>
  </si>
  <si>
    <t>Sorensen John</t>
  </si>
  <si>
    <t>Donahue Esther</t>
  </si>
  <si>
    <t>Barnes Joy</t>
  </si>
  <si>
    <t>Wilson Peter</t>
  </si>
  <si>
    <t>Grice Stephanie</t>
  </si>
  <si>
    <t>Tillett Valerie</t>
  </si>
  <si>
    <t>Hunt Virginia</t>
  </si>
  <si>
    <t>Basnight Josephine</t>
  </si>
  <si>
    <t>Rutkowski John</t>
  </si>
  <si>
    <t>Brewer Patsy</t>
  </si>
  <si>
    <t>Taylor Scott</t>
  </si>
  <si>
    <t>Barnes Debby</t>
  </si>
  <si>
    <t>Neu David</t>
  </si>
  <si>
    <t>Daniel Ruth</t>
  </si>
  <si>
    <t>Nottingham Kathryn</t>
  </si>
  <si>
    <t>Fleener Gladys</t>
  </si>
  <si>
    <t>Grant Robert</t>
  </si>
  <si>
    <t>Werner Denise</t>
  </si>
  <si>
    <t>Johnson Michael</t>
  </si>
  <si>
    <t>Hermann Lance</t>
  </si>
  <si>
    <t>Salisbury Yolanda</t>
  </si>
  <si>
    <t>Gates Arthur</t>
  </si>
  <si>
    <t>Arnold Melaine</t>
  </si>
  <si>
    <t>Clifton Kelly</t>
  </si>
  <si>
    <t>Parkes Michael</t>
  </si>
  <si>
    <t>Bates Johnie</t>
  </si>
  <si>
    <t>Greear John</t>
  </si>
  <si>
    <t>Jackson Betty</t>
  </si>
  <si>
    <t>Turner Darius</t>
  </si>
  <si>
    <t>Campbell Vincent</t>
  </si>
  <si>
    <t>Johnson Mathew</t>
  </si>
  <si>
    <t>Chason Diana</t>
  </si>
  <si>
    <t>Reed Conception</t>
  </si>
  <si>
    <t>McNemar Woodrow</t>
  </si>
  <si>
    <t>Wiese Johnnie</t>
  </si>
  <si>
    <t>Wager Deana</t>
  </si>
  <si>
    <t>Meeker Ilene</t>
  </si>
  <si>
    <t>Lund Bertha</t>
  </si>
  <si>
    <t>Velez Victor</t>
  </si>
  <si>
    <t>Butler Blanche</t>
  </si>
  <si>
    <t>Haines Carolyn</t>
  </si>
  <si>
    <t>Graham Mark</t>
  </si>
  <si>
    <t>Jackson Gerald</t>
  </si>
  <si>
    <t>Dorsett Jose</t>
  </si>
  <si>
    <t>Hardison Phyllis</t>
  </si>
  <si>
    <t>Edmundson Charmaine</t>
  </si>
  <si>
    <t>Berry David</t>
  </si>
  <si>
    <t>Ferrel Richard</t>
  </si>
  <si>
    <t>Tullis Maria</t>
  </si>
  <si>
    <t>Hinton Daniel</t>
  </si>
  <si>
    <t>Snyder Regina</t>
  </si>
  <si>
    <t>Morgan Leslie</t>
  </si>
  <si>
    <t>Acosta James</t>
  </si>
  <si>
    <t>Jones Lloyd</t>
  </si>
  <si>
    <t>Hertz John</t>
  </si>
  <si>
    <t>Porter Alfredo</t>
  </si>
  <si>
    <t>Whitney Erica</t>
  </si>
  <si>
    <t>Bryant Cornelia</t>
  </si>
  <si>
    <t>Cummings Marshall</t>
  </si>
  <si>
    <t>Banks Angela</t>
  </si>
  <si>
    <t>Smith Olivia</t>
  </si>
  <si>
    <t>Reiser Elizabeth</t>
  </si>
  <si>
    <t>Weishaar Mary</t>
  </si>
  <si>
    <t>Wilson Mark</t>
  </si>
  <si>
    <t>Shelton Jeannie</t>
  </si>
  <si>
    <t>Hughes John</t>
  </si>
  <si>
    <t>Klimas Gertrude</t>
  </si>
  <si>
    <t>Johnson Thomas</t>
  </si>
  <si>
    <t>Gage Stephen</t>
  </si>
  <si>
    <t>Gilliland Nancy</t>
  </si>
  <si>
    <t>King Juan</t>
  </si>
  <si>
    <t>McCaw Gilbert</t>
  </si>
  <si>
    <t>McLaughlin Francis</t>
  </si>
  <si>
    <t>Hatcher Pamela</t>
  </si>
  <si>
    <t>Palacios Ollie</t>
  </si>
  <si>
    <t>Reel Perry</t>
  </si>
  <si>
    <t>Smith Greg</t>
  </si>
  <si>
    <t>Gentry Mark</t>
  </si>
  <si>
    <t>Ashmore Elizabeth</t>
  </si>
  <si>
    <t>Greene Sherry</t>
  </si>
  <si>
    <t>Smith Eric</t>
  </si>
  <si>
    <t>Bartholomew Woodrow</t>
  </si>
  <si>
    <t>Severs Clara</t>
  </si>
  <si>
    <t>Murawski Shonda</t>
  </si>
  <si>
    <t>Ortega Michael</t>
  </si>
  <si>
    <t>Wilson Tina</t>
  </si>
  <si>
    <t>Faulk Christopher</t>
  </si>
  <si>
    <t>Boyer Mary</t>
  </si>
  <si>
    <t>Evans Edward</t>
  </si>
  <si>
    <t>Ridings Carrie</t>
  </si>
  <si>
    <t>Young Frank</t>
  </si>
  <si>
    <t>Cunningham Ronald</t>
  </si>
  <si>
    <t>Scruggs Jeremy</t>
  </si>
  <si>
    <t>Sorenson Nathan</t>
  </si>
  <si>
    <t>Kirk Margaret</t>
  </si>
  <si>
    <t>Angell Julie</t>
  </si>
  <si>
    <t>Jenkins Raymond</t>
  </si>
  <si>
    <t>Ward Desmond</t>
  </si>
  <si>
    <t>Huggard Jo</t>
  </si>
  <si>
    <t>Whiteside Randi</t>
  </si>
  <si>
    <t>Bottoms Megan</t>
  </si>
  <si>
    <t>Brown John</t>
  </si>
  <si>
    <t>Green Joseph</t>
  </si>
  <si>
    <t>Palafox James</t>
  </si>
  <si>
    <t>Nakagawa Sharon</t>
  </si>
  <si>
    <t>Barlow Holly</t>
  </si>
  <si>
    <t>Clark Troy</t>
  </si>
  <si>
    <t>Snyder Ariel</t>
  </si>
  <si>
    <t>Stribling Ryan</t>
  </si>
  <si>
    <t>Strother Jose</t>
  </si>
  <si>
    <t>Schroder Ann</t>
  </si>
  <si>
    <t>Applewhite Eric</t>
  </si>
  <si>
    <t>Lagrange Lauren</t>
  </si>
  <si>
    <t>Williams Jennifer</t>
  </si>
  <si>
    <t>Potter John</t>
  </si>
  <si>
    <t>Kaufman Eric</t>
  </si>
  <si>
    <t>Martin Willard</t>
  </si>
  <si>
    <t>Strong Paul</t>
  </si>
  <si>
    <t>Jones Shiela</t>
  </si>
  <si>
    <t>Kelly Mara</t>
  </si>
  <si>
    <t>Watson Andrew</t>
  </si>
  <si>
    <t>Vidal Richard</t>
  </si>
  <si>
    <t>Salazar Shawn</t>
  </si>
  <si>
    <t>Federico Amy</t>
  </si>
  <si>
    <t>Brock Jackie</t>
  </si>
  <si>
    <t>Moore Sarah</t>
  </si>
  <si>
    <t>Gordon Melvin</t>
  </si>
  <si>
    <t>Hibbert Arnold</t>
  </si>
  <si>
    <t>Robbins John</t>
  </si>
  <si>
    <t>Haynes Lillian</t>
  </si>
  <si>
    <t>Sevilla Frances</t>
  </si>
  <si>
    <t>Powell Jarrod</t>
  </si>
  <si>
    <t>Chew Irene</t>
  </si>
  <si>
    <t>Owens Jack</t>
  </si>
  <si>
    <t>White Lawrence</t>
  </si>
  <si>
    <t>Weldon Lindsey</t>
  </si>
  <si>
    <t>Castro Karolyn</t>
  </si>
  <si>
    <t>Daley Kathyrn</t>
  </si>
  <si>
    <t>Osborne William</t>
  </si>
  <si>
    <t>Perkins Caitlin</t>
  </si>
  <si>
    <t>Hove Edward</t>
  </si>
  <si>
    <t>Gillespie John</t>
  </si>
  <si>
    <t>Anderson Shaunta</t>
  </si>
  <si>
    <t>Williams Robert</t>
  </si>
  <si>
    <t>Lunsford Samuel</t>
  </si>
  <si>
    <t>Hamilton Ryan</t>
  </si>
  <si>
    <t>Beaver Earle</t>
  </si>
  <si>
    <t>Simms Joshua</t>
  </si>
  <si>
    <t>Palmer Ann</t>
  </si>
  <si>
    <t>Bean Heather</t>
  </si>
  <si>
    <t>Matteson Bruce</t>
  </si>
  <si>
    <t>Bowman William</t>
  </si>
  <si>
    <t>Mills Barbara</t>
  </si>
  <si>
    <t>Best Joseph</t>
  </si>
  <si>
    <t>Babin Daniel</t>
  </si>
  <si>
    <t>Upham Bridget</t>
  </si>
  <si>
    <t>Gamboa Billy</t>
  </si>
  <si>
    <t>Thompson Terri</t>
  </si>
  <si>
    <t>Escobar Patricia</t>
  </si>
  <si>
    <t>Richardson Andrea</t>
  </si>
  <si>
    <t>Teran Laurie</t>
  </si>
  <si>
    <t>Justice Deana</t>
  </si>
  <si>
    <t>Browne Florence</t>
  </si>
  <si>
    <t>Rodriguez John</t>
  </si>
  <si>
    <t>Harrison Stephen</t>
  </si>
  <si>
    <t>Pike Charlotte</t>
  </si>
  <si>
    <t>Houston John</t>
  </si>
  <si>
    <t>Hooper Agustin</t>
  </si>
  <si>
    <t>Neel Scott</t>
  </si>
  <si>
    <t>Brothers Jeannette</t>
  </si>
  <si>
    <t>Valenzuela Jon</t>
  </si>
  <si>
    <t>Walsh Harold</t>
  </si>
  <si>
    <t>Ramos Daniel</t>
  </si>
  <si>
    <t>Torres Porfirio</t>
  </si>
  <si>
    <t>Smith Beverly</t>
  </si>
  <si>
    <t>Norris Mary</t>
  </si>
  <si>
    <t>George Marvin</t>
  </si>
  <si>
    <t>Simmons Evelyn</t>
  </si>
  <si>
    <t>Elliott Mary</t>
  </si>
  <si>
    <t>Carrillo Kara</t>
  </si>
  <si>
    <t>Blake Sally</t>
  </si>
  <si>
    <t>Rollins Mark</t>
  </si>
  <si>
    <t>Watts Herman</t>
  </si>
  <si>
    <t>Crews Laura</t>
  </si>
  <si>
    <t>Williams Ramona</t>
  </si>
  <si>
    <t>Yorke Wanda</t>
  </si>
  <si>
    <t>Kenney Rosie</t>
  </si>
  <si>
    <t>Haas Ali</t>
  </si>
  <si>
    <t>Gause Betty</t>
  </si>
  <si>
    <t>Carbone Glenn</t>
  </si>
  <si>
    <t>Aubrey Bobbie</t>
  </si>
  <si>
    <t>Arroyo Tonja</t>
  </si>
  <si>
    <t>Vu Mary</t>
  </si>
  <si>
    <t>Capps Anthony</t>
  </si>
  <si>
    <t>Groleau Douglas</t>
  </si>
  <si>
    <t>Tran Katherine</t>
  </si>
  <si>
    <t>Lenox William</t>
  </si>
  <si>
    <t>Sweet John</t>
  </si>
  <si>
    <t>Brewer William</t>
  </si>
  <si>
    <t>Newby Denise</t>
  </si>
  <si>
    <t>Karam Daisey</t>
  </si>
  <si>
    <t>Rodriguez Craig</t>
  </si>
  <si>
    <t>Farney Rueben</t>
  </si>
  <si>
    <t>Jones Gerald</t>
  </si>
  <si>
    <t>McMasters Sean</t>
  </si>
  <si>
    <t>Bottoms Cheryl</t>
  </si>
  <si>
    <t>Cason Sandra</t>
  </si>
  <si>
    <t>Rudolph Elizabeth</t>
  </si>
  <si>
    <t>Pendleton James</t>
  </si>
  <si>
    <t>Stinnett Anita</t>
  </si>
  <si>
    <t>Kenyon Christine</t>
  </si>
  <si>
    <t>Gill Fern</t>
  </si>
  <si>
    <t>McDonald Nancy</t>
  </si>
  <si>
    <t>Wright Flor</t>
  </si>
  <si>
    <t>Sain George</t>
  </si>
  <si>
    <t>Dent Shane</t>
  </si>
  <si>
    <t>Norvell Mikaela</t>
  </si>
  <si>
    <t>Dowell Ian</t>
  </si>
  <si>
    <t>Mattos Darryl</t>
  </si>
  <si>
    <t>Funk Bethany</t>
  </si>
  <si>
    <t>Rivenburg Rosario</t>
  </si>
  <si>
    <t>Caruthers Heather</t>
  </si>
  <si>
    <t>Baker Daniel</t>
  </si>
  <si>
    <t>Beattie Gene</t>
  </si>
  <si>
    <t>Dennis Terry</t>
  </si>
  <si>
    <t>Dyal Mary</t>
  </si>
  <si>
    <t>Martin David</t>
  </si>
  <si>
    <t>Labounty Tawana</t>
  </si>
  <si>
    <t>Cooke Maria</t>
  </si>
  <si>
    <t>Adams Lucille</t>
  </si>
  <si>
    <t>Martinez Diana</t>
  </si>
  <si>
    <t>Spina Hiram</t>
  </si>
  <si>
    <t>Johnson Joan</t>
  </si>
  <si>
    <t>Arteaga Jackie</t>
  </si>
  <si>
    <t>Earnest Linda</t>
  </si>
  <si>
    <t>Little Jason</t>
  </si>
  <si>
    <t>Stegall David</t>
  </si>
  <si>
    <t>Montez Jeffrey</t>
  </si>
  <si>
    <t>Jager Sharon</t>
  </si>
  <si>
    <t>Reed Timothy</t>
  </si>
  <si>
    <t>Wilkerson Lillian</t>
  </si>
  <si>
    <t>Weaver Heather</t>
  </si>
  <si>
    <t>Blood Dorothy</t>
  </si>
  <si>
    <t>Jordan Diana</t>
  </si>
  <si>
    <t>Shipman Joyce</t>
  </si>
  <si>
    <t>Doty Nathan</t>
  </si>
  <si>
    <t>Levesque Steven</t>
  </si>
  <si>
    <t>Stuart Josefina</t>
  </si>
  <si>
    <t>Lugo Diane</t>
  </si>
  <si>
    <t>Esquivel Shannon</t>
  </si>
  <si>
    <t>Stevenson Teresa</t>
  </si>
  <si>
    <t>Cruz Donald</t>
  </si>
  <si>
    <t>Victor Myrna</t>
  </si>
  <si>
    <t>Sauer Janene</t>
  </si>
  <si>
    <t>Booker Judy</t>
  </si>
  <si>
    <t>Parker Rene</t>
  </si>
  <si>
    <t>Acevedo Danny</t>
  </si>
  <si>
    <t>Larson Mary</t>
  </si>
  <si>
    <t>Stephens Sharon</t>
  </si>
  <si>
    <t>Freund Elizabeth</t>
  </si>
  <si>
    <t>Watson Lisa</t>
  </si>
  <si>
    <t>Watson Barbara</t>
  </si>
  <si>
    <t>Hirsch Gary</t>
  </si>
  <si>
    <t>Salazar Suzanne</t>
  </si>
  <si>
    <t>Holland Sharon</t>
  </si>
  <si>
    <t>Meza Kathryn</t>
  </si>
  <si>
    <t>Griffin Nicholas</t>
  </si>
  <si>
    <t>Dawes Rose</t>
  </si>
  <si>
    <t>Roberts Joseph</t>
  </si>
  <si>
    <t>Pena Eric</t>
  </si>
  <si>
    <t>Gentry Andres</t>
  </si>
  <si>
    <t>Harper Ryan</t>
  </si>
  <si>
    <t>Beliveau Betty</t>
  </si>
  <si>
    <t>Coyne Darlene</t>
  </si>
  <si>
    <t>McCray Robert</t>
  </si>
  <si>
    <t>Sokolowski Larry</t>
  </si>
  <si>
    <t>Flores Mary</t>
  </si>
  <si>
    <t>Smallwood Alice</t>
  </si>
  <si>
    <t>Odom Charles</t>
  </si>
  <si>
    <t>Short John</t>
  </si>
  <si>
    <t>Culler Jordan</t>
  </si>
  <si>
    <t>Lee Sandy</t>
  </si>
  <si>
    <t>Vargas Mario</t>
  </si>
  <si>
    <t>Moore Tamara</t>
  </si>
  <si>
    <t>Nelson Kenneth</t>
  </si>
  <si>
    <t>Echols Ronald</t>
  </si>
  <si>
    <t>Ruiz Heather</t>
  </si>
  <si>
    <t>Maas Kathleen</t>
  </si>
  <si>
    <t>McDaniel Amanda</t>
  </si>
  <si>
    <t>Davis Jana</t>
  </si>
  <si>
    <t>Chu Steven</t>
  </si>
  <si>
    <t>Clinton Maxine</t>
  </si>
  <si>
    <t>Neveu Walter</t>
  </si>
  <si>
    <t>Kowal Judy</t>
  </si>
  <si>
    <t>Blass Richard</t>
  </si>
  <si>
    <t>Ford Paul</t>
  </si>
  <si>
    <t>Rosenthal Emilio</t>
  </si>
  <si>
    <t>Crosby Marlene</t>
  </si>
  <si>
    <t>Andersen Demetrius</t>
  </si>
  <si>
    <t>Duncan Ida</t>
  </si>
  <si>
    <t>Gallegos Gary</t>
  </si>
  <si>
    <t>Lam William</t>
  </si>
  <si>
    <t>Shirley Maurice</t>
  </si>
  <si>
    <t>Holcomb Andrea</t>
  </si>
  <si>
    <t>Arce Richard</t>
  </si>
  <si>
    <t>Garvey Michael</t>
  </si>
  <si>
    <t>Maziarz Michael</t>
  </si>
  <si>
    <t>Headrick Betty</t>
  </si>
  <si>
    <t>Hopper Crystal</t>
  </si>
  <si>
    <t>Barnard Jefferey</t>
  </si>
  <si>
    <t>Hansen Howard</t>
  </si>
  <si>
    <t>Malloy Gerald</t>
  </si>
  <si>
    <t>Rooney Vada</t>
  </si>
  <si>
    <t>Chea Alfred</t>
  </si>
  <si>
    <t>Carder Rose</t>
  </si>
  <si>
    <t>Davis Victor</t>
  </si>
  <si>
    <t>Shaw Cristal</t>
  </si>
  <si>
    <t>Cooper Neal</t>
  </si>
  <si>
    <t>Juan David</t>
  </si>
  <si>
    <t>Holmes Connie</t>
  </si>
  <si>
    <t>Johnson Gloria</t>
  </si>
  <si>
    <t>Gipson Flossie</t>
  </si>
  <si>
    <t>Smith Jose</t>
  </si>
  <si>
    <t>Phillips Debra</t>
  </si>
  <si>
    <t>Hogan Kimberly</t>
  </si>
  <si>
    <t>Hall Alton</t>
  </si>
  <si>
    <t>Hughes Carlos</t>
  </si>
  <si>
    <t>Isaacs Monte</t>
  </si>
  <si>
    <t>Guerrero Roberta</t>
  </si>
  <si>
    <t>Carroll Sarah</t>
  </si>
  <si>
    <t>Norman Joel</t>
  </si>
  <si>
    <t>Demaree Michael</t>
  </si>
  <si>
    <t>Lynch Christian</t>
  </si>
  <si>
    <t>Jones Paul</t>
  </si>
  <si>
    <t>Daigle Myrtle</t>
  </si>
  <si>
    <t>Smith Richard</t>
  </si>
  <si>
    <t>South Gary</t>
  </si>
  <si>
    <t>Perez Luther</t>
  </si>
  <si>
    <t>Peters Joanne</t>
  </si>
  <si>
    <t>Pauley Donald</t>
  </si>
  <si>
    <t>Dacosta Jimmy</t>
  </si>
  <si>
    <t>Cooper Sarah</t>
  </si>
  <si>
    <t>Card Robert</t>
  </si>
  <si>
    <t>Brown Maria</t>
  </si>
  <si>
    <t>Wimberly Paul</t>
  </si>
  <si>
    <t>Moore Ericka</t>
  </si>
  <si>
    <t>Pieper Ronnie</t>
  </si>
  <si>
    <t>Tauber Jo</t>
  </si>
  <si>
    <t>Cooper James</t>
  </si>
  <si>
    <t>Murphy Cynthia</t>
  </si>
  <si>
    <t>Sarabia Kristopher</t>
  </si>
  <si>
    <t>Sheard Alice</t>
  </si>
  <si>
    <t>Williams Julie</t>
  </si>
  <si>
    <t>Adams Gregory</t>
  </si>
  <si>
    <t>Hardman Thomas</t>
  </si>
  <si>
    <t>Kirkendall Steve</t>
  </si>
  <si>
    <t>Desai April</t>
  </si>
  <si>
    <t>Harris Vonda</t>
  </si>
  <si>
    <t>Holloway Chara</t>
  </si>
  <si>
    <t>Noyes Patrick</t>
  </si>
  <si>
    <t>Downing William</t>
  </si>
  <si>
    <t>Clifton Oliver</t>
  </si>
  <si>
    <t>Oakley Robert</t>
  </si>
  <si>
    <t>Rinehart Clementine</t>
  </si>
  <si>
    <t>Stanback Donald</t>
  </si>
  <si>
    <t>Brito Felicia</t>
  </si>
  <si>
    <t>Loving Leslie</t>
  </si>
  <si>
    <t>Nickerson Sandra</t>
  </si>
  <si>
    <t>McCay Wanda</t>
  </si>
  <si>
    <t>Crawley Elizabeth</t>
  </si>
  <si>
    <t>Partee Mildred</t>
  </si>
  <si>
    <t>Magallon Robert</t>
  </si>
  <si>
    <t>Lyon Lou</t>
  </si>
  <si>
    <t>Karp Alvin</t>
  </si>
  <si>
    <t>Fitch Walter</t>
  </si>
  <si>
    <t>Ybarra Robert</t>
  </si>
  <si>
    <t>Kennedy Barbara</t>
  </si>
  <si>
    <t>Frazier Candace</t>
  </si>
  <si>
    <t>Brock Victoria</t>
  </si>
  <si>
    <t>Gleason Willie</t>
  </si>
  <si>
    <t>Martinez Daniel</t>
  </si>
  <si>
    <t>Elkins Jose</t>
  </si>
  <si>
    <t>Edwards Steven</t>
  </si>
  <si>
    <t>Hernandez Jane</t>
  </si>
  <si>
    <t>Luman Robert</t>
  </si>
  <si>
    <t>Hardee Jasmine</t>
  </si>
  <si>
    <t>Peterson June</t>
  </si>
  <si>
    <t>Myers Heather</t>
  </si>
  <si>
    <t>Clark Robert</t>
  </si>
  <si>
    <t>Drago Marjorie</t>
  </si>
  <si>
    <t>Dolphin Peggy</t>
  </si>
  <si>
    <t>Rochester Katrina</t>
  </si>
  <si>
    <t>Means Patricia</t>
  </si>
  <si>
    <t>Cheney Mary</t>
  </si>
  <si>
    <t>Souliere James</t>
  </si>
  <si>
    <t>Fields James</t>
  </si>
  <si>
    <t>Odom Alice</t>
  </si>
  <si>
    <t>Armstrong Renee</t>
  </si>
  <si>
    <t>Hutchins Karen</t>
  </si>
  <si>
    <t>Daley Terri</t>
  </si>
  <si>
    <t>Davis Cynthia</t>
  </si>
  <si>
    <t>Cloud Judy</t>
  </si>
  <si>
    <t>Strunk Robert</t>
  </si>
  <si>
    <t>Walker Jose</t>
  </si>
  <si>
    <t>Haynes David</t>
  </si>
  <si>
    <t>Casteel Mario</t>
  </si>
  <si>
    <t>Knisley Jamal</t>
  </si>
  <si>
    <t>Walters Gary</t>
  </si>
  <si>
    <t>Gimenez Noelia</t>
  </si>
  <si>
    <t>Johnson Phyllis</t>
  </si>
  <si>
    <t>Rubino Richard</t>
  </si>
  <si>
    <t>Siewert Robert</t>
  </si>
  <si>
    <t>Mendoza Roberta</t>
  </si>
  <si>
    <t>Reed Adam</t>
  </si>
  <si>
    <t>Friedman Albert</t>
  </si>
  <si>
    <t>Miller Lillian</t>
  </si>
  <si>
    <t>Cason Janet</t>
  </si>
  <si>
    <t>Leonard Kimberley</t>
  </si>
  <si>
    <t>Payne Barbara</t>
  </si>
  <si>
    <t>Newport Curtis</t>
  </si>
  <si>
    <t>Ryan Robert</t>
  </si>
  <si>
    <t>Bell Benjamin</t>
  </si>
  <si>
    <t>Wolford Theodore</t>
  </si>
  <si>
    <t>Thompson Ty</t>
  </si>
  <si>
    <t>Guillen Yvonne</t>
  </si>
  <si>
    <t>Branum Laurie</t>
  </si>
  <si>
    <t>Lavery Stacie</t>
  </si>
  <si>
    <t>Free George</t>
  </si>
  <si>
    <t>Foret Cecilia</t>
  </si>
  <si>
    <t>Kinder Heather</t>
  </si>
  <si>
    <t>Cooley Eric</t>
  </si>
  <si>
    <t>Thompson Clyde</t>
  </si>
  <si>
    <t>Drake Gerald</t>
  </si>
  <si>
    <t>Thacker Brian</t>
  </si>
  <si>
    <t>White Jimmie</t>
  </si>
  <si>
    <t>Wilson Susan</t>
  </si>
  <si>
    <t>Ferreira George</t>
  </si>
  <si>
    <t>Houston Jennifer</t>
  </si>
  <si>
    <t>Veilleux Timothy</t>
  </si>
  <si>
    <t>Sandoval Andrew</t>
  </si>
  <si>
    <t>Check Michael</t>
  </si>
  <si>
    <t>Morton Charles</t>
  </si>
  <si>
    <t>Kilpatrick Roxie</t>
  </si>
  <si>
    <t>Berke Alexandra</t>
  </si>
  <si>
    <t>Browning Terrance</t>
  </si>
  <si>
    <t>Nilsson Dennis</t>
  </si>
  <si>
    <t>Lora Stephen</t>
  </si>
  <si>
    <t>Tobias Ronald</t>
  </si>
  <si>
    <t>Lee Jennette</t>
  </si>
  <si>
    <t>Boutte Abigail</t>
  </si>
  <si>
    <t>Kizer Maria</t>
  </si>
  <si>
    <t>Marrero Donald</t>
  </si>
  <si>
    <t>Alexander Brant</t>
  </si>
  <si>
    <t>Broussard Maureen</t>
  </si>
  <si>
    <t>Blythe Anthony</t>
  </si>
  <si>
    <t>Tavares Alvin</t>
  </si>
  <si>
    <t>Schweitzer Gertrude</t>
  </si>
  <si>
    <t>Lugo Teri</t>
  </si>
  <si>
    <t>Richardson Dean</t>
  </si>
  <si>
    <t>Hajek Mike</t>
  </si>
  <si>
    <t>Hanna Vicente</t>
  </si>
  <si>
    <t>Jones Gay</t>
  </si>
  <si>
    <t>Taylor Mark</t>
  </si>
  <si>
    <t>Espinoza Lacy</t>
  </si>
  <si>
    <t>Weber Joel</t>
  </si>
  <si>
    <t>Jack Jayne</t>
  </si>
  <si>
    <t>Caldwell Dennis</t>
  </si>
  <si>
    <t>Schuh Willie</t>
  </si>
  <si>
    <t>Pierson Andrew</t>
  </si>
  <si>
    <t>Henderson Joshua</t>
  </si>
  <si>
    <t>Soules James</t>
  </si>
  <si>
    <t>Cotter Maurice</t>
  </si>
  <si>
    <t>Blanchard Terry</t>
  </si>
  <si>
    <t>Oliveras Michael</t>
  </si>
  <si>
    <t>McCray Beverly</t>
  </si>
  <si>
    <t>Harvey Carol</t>
  </si>
  <si>
    <t>Thiede Gabrielle</t>
  </si>
  <si>
    <t>Carrero Kristi</t>
  </si>
  <si>
    <t>Mitchell Kimberly</t>
  </si>
  <si>
    <t>Kittredge Thomas</t>
  </si>
  <si>
    <t>Watanabe Shelia</t>
  </si>
  <si>
    <t>Jones Dia</t>
  </si>
  <si>
    <t>Holliday Emily</t>
  </si>
  <si>
    <t>Parham Sonja</t>
  </si>
  <si>
    <t>Bridges Robert</t>
  </si>
  <si>
    <t>Dotson Angelica</t>
  </si>
  <si>
    <t>Lange Michell</t>
  </si>
  <si>
    <t>Ballou Nancy</t>
  </si>
  <si>
    <t>Bondurant Sandra</t>
  </si>
  <si>
    <t>Lindsay Francesca</t>
  </si>
  <si>
    <t>Rosenzweig Joan</t>
  </si>
  <si>
    <t>Gosney Eugene</t>
  </si>
  <si>
    <t>Lundeen Julia</t>
  </si>
  <si>
    <t>Berry Jeanne</t>
  </si>
  <si>
    <t>Allen Kristen</t>
  </si>
  <si>
    <t>Kee Helen</t>
  </si>
  <si>
    <t>Malave Carla</t>
  </si>
  <si>
    <t>Stovall Sarah</t>
  </si>
  <si>
    <t>Mahoney Lillian</t>
  </si>
  <si>
    <t>Johnson Robert</t>
  </si>
  <si>
    <t>Robison Louise</t>
  </si>
  <si>
    <t>Varghese Mary</t>
  </si>
  <si>
    <t>Hinkel William</t>
  </si>
  <si>
    <t>Horne Julie</t>
  </si>
  <si>
    <t>Sullivan Barbara</t>
  </si>
  <si>
    <t>Cole Dorothy</t>
  </si>
  <si>
    <t>Plummer Wilton</t>
  </si>
  <si>
    <t>Markle Gerald</t>
  </si>
  <si>
    <t>Windham Charles</t>
  </si>
  <si>
    <t>Blakely Karen</t>
  </si>
  <si>
    <t>Lowry Tasha</t>
  </si>
  <si>
    <t>Wolf Gloria</t>
  </si>
  <si>
    <t>Lewis Nicholas</t>
  </si>
  <si>
    <t>Leonard Debbie</t>
  </si>
  <si>
    <t>Gill Susan</t>
  </si>
  <si>
    <t>Monico Mary</t>
  </si>
  <si>
    <t>Allen Brent</t>
  </si>
  <si>
    <t>Adams Allegra</t>
  </si>
  <si>
    <t>Maxwell Gabrielle</t>
  </si>
  <si>
    <t>Terry Harry</t>
  </si>
  <si>
    <t>Lawson Alfred</t>
  </si>
  <si>
    <t>Laine George</t>
  </si>
  <si>
    <t>Olsen Matthew</t>
  </si>
  <si>
    <t>Davis Virginia</t>
  </si>
  <si>
    <t>Chan Harold</t>
  </si>
  <si>
    <t>Stewart Rita</t>
  </si>
  <si>
    <t>Decastro Natasha</t>
  </si>
  <si>
    <t>Richardson Kirstie</t>
  </si>
  <si>
    <t>Barker Kelly</t>
  </si>
  <si>
    <t>Spillman David</t>
  </si>
  <si>
    <t>Rodriguez Margaret</t>
  </si>
  <si>
    <t>Gardner David</t>
  </si>
  <si>
    <t>Loftis Jeramy</t>
  </si>
  <si>
    <t>Walden Virginia</t>
  </si>
  <si>
    <t>Crew Christopher</t>
  </si>
  <si>
    <t>Carroll Kizzy</t>
  </si>
  <si>
    <t>Puckett Jane</t>
  </si>
  <si>
    <t>Gray Gail</t>
  </si>
  <si>
    <t>Tucker Daniel</t>
  </si>
  <si>
    <t>Morin Eric</t>
  </si>
  <si>
    <t>Cook Carey</t>
  </si>
  <si>
    <t>Stanley Carlos</t>
  </si>
  <si>
    <t>Cruz Carl</t>
  </si>
  <si>
    <t>McGraw Adam</t>
  </si>
  <si>
    <t>Navarra Stephanie</t>
  </si>
  <si>
    <t>Grant Leonel</t>
  </si>
  <si>
    <t>Bohrer David</t>
  </si>
  <si>
    <t>Boles James</t>
  </si>
  <si>
    <t>Keller Oscar</t>
  </si>
  <si>
    <t>Jensen Terri</t>
  </si>
  <si>
    <t>Cummings Lawrence</t>
  </si>
  <si>
    <t>Williams Jodi</t>
  </si>
  <si>
    <t>Noll Anna</t>
  </si>
  <si>
    <t>Nunez Bettye</t>
  </si>
  <si>
    <t>Larson Jonathan</t>
  </si>
  <si>
    <t>Vargo Brian</t>
  </si>
  <si>
    <t>Maurer Gregory</t>
  </si>
  <si>
    <t>Leblanc Pamela</t>
  </si>
  <si>
    <t>Coakley Daniel</t>
  </si>
  <si>
    <t>Strauss Clifton</t>
  </si>
  <si>
    <t>Fleming Ryan</t>
  </si>
  <si>
    <t>Pritchard Dorothy</t>
  </si>
  <si>
    <t>Gabriel Denise</t>
  </si>
  <si>
    <t>Delarosa Ramona</t>
  </si>
  <si>
    <t>Hatcher Douglas</t>
  </si>
  <si>
    <t>Manion Elizabeth</t>
  </si>
  <si>
    <t>Jackson Johnny</t>
  </si>
  <si>
    <t>Muse Sanjuanita</t>
  </si>
  <si>
    <t>Rackers Larry</t>
  </si>
  <si>
    <t>Rogers Tamara</t>
  </si>
  <si>
    <t>Peterson Donna</t>
  </si>
  <si>
    <t>Scott James</t>
  </si>
  <si>
    <t>Kennedy Corey</t>
  </si>
  <si>
    <t>Matthews Dennis</t>
  </si>
  <si>
    <t>Law Charlie</t>
  </si>
  <si>
    <t>Miller Corey</t>
  </si>
  <si>
    <t>Wiley Rebekah</t>
  </si>
  <si>
    <t>Villegas Joseph</t>
  </si>
  <si>
    <t>Mullen Linda</t>
  </si>
  <si>
    <t>Bonnett Joshua</t>
  </si>
  <si>
    <t>Goin Sunny</t>
  </si>
  <si>
    <t>Hoff Robert</t>
  </si>
  <si>
    <t>Macaulay Peter</t>
  </si>
  <si>
    <t>Fulton David</t>
  </si>
  <si>
    <t>Stephens Amy</t>
  </si>
  <si>
    <t>Janke Rogelio</t>
  </si>
  <si>
    <t>Johnson Jessica</t>
  </si>
  <si>
    <t>Menges Brent</t>
  </si>
  <si>
    <t>Ernst Crystal</t>
  </si>
  <si>
    <t>Harvey Steven</t>
  </si>
  <si>
    <t>Christensen Anna</t>
  </si>
  <si>
    <t>Heckler Mitzi</t>
  </si>
  <si>
    <t>Belton Cristin</t>
  </si>
  <si>
    <t>Erickson Joseph</t>
  </si>
  <si>
    <t>Pirtle Lisa</t>
  </si>
  <si>
    <t>Heinrich Michael</t>
  </si>
  <si>
    <t>White Kathy</t>
  </si>
  <si>
    <t>Boyle Christopher</t>
  </si>
  <si>
    <t>Sheffield Brenda</t>
  </si>
  <si>
    <t>William Joseph</t>
  </si>
  <si>
    <t>Rosen Anthony</t>
  </si>
  <si>
    <t>Shea Sherie</t>
  </si>
  <si>
    <t>Hess William</t>
  </si>
  <si>
    <t>Hicks Juana</t>
  </si>
  <si>
    <t>Wesson Raymond</t>
  </si>
  <si>
    <t>Mancini William</t>
  </si>
  <si>
    <t>Sommerfield Gail</t>
  </si>
  <si>
    <t>Timmons Richard</t>
  </si>
  <si>
    <t>Cable Mary</t>
  </si>
  <si>
    <t>Houk Casey</t>
  </si>
  <si>
    <t>Ouellette Gary</t>
  </si>
  <si>
    <t>Williams Katrina</t>
  </si>
  <si>
    <t>Wilton Brandon</t>
  </si>
  <si>
    <t>Malloy Robert</t>
  </si>
  <si>
    <t>Morrison Clyde</t>
  </si>
  <si>
    <t>Valdez Ryan</t>
  </si>
  <si>
    <t>Skiles Wm</t>
  </si>
  <si>
    <t>Wheeler Ruben</t>
  </si>
  <si>
    <t>Ferreri Robert</t>
  </si>
  <si>
    <t>Alexander Lorraine</t>
  </si>
  <si>
    <t>Blair Mark</t>
  </si>
  <si>
    <t>Majewski Cassie</t>
  </si>
  <si>
    <t>Herbert Rachel</t>
  </si>
  <si>
    <t>Lambert Thelma</t>
  </si>
  <si>
    <t>Duncan Danuta</t>
  </si>
  <si>
    <t>Sandoval Janet</t>
  </si>
  <si>
    <t>Keyser Trey</t>
  </si>
  <si>
    <t>Gwinn Jeffry</t>
  </si>
  <si>
    <t>Basham Rodney</t>
  </si>
  <si>
    <t>Rice Dale</t>
  </si>
  <si>
    <t>Polk Sharon</t>
  </si>
  <si>
    <t>Gerrity Maudie</t>
  </si>
  <si>
    <t>Turner Tamika</t>
  </si>
  <si>
    <t>Rosales Lara</t>
  </si>
  <si>
    <t>Morrow James</t>
  </si>
  <si>
    <t>Pond Christy</t>
  </si>
  <si>
    <t>Reyes Eddie</t>
  </si>
  <si>
    <t>Lee Samuel</t>
  </si>
  <si>
    <t>Watson Henry</t>
  </si>
  <si>
    <t>Betancourt Donald</t>
  </si>
  <si>
    <t>Bernhard Milton</t>
  </si>
  <si>
    <t>Walter Heather</t>
  </si>
  <si>
    <t>Roche Robert</t>
  </si>
  <si>
    <t>Pollard Mary</t>
  </si>
  <si>
    <t>Carroll Elizabeth</t>
  </si>
  <si>
    <t>Smith Bessie</t>
  </si>
  <si>
    <t>Goldberg Andrew</t>
  </si>
  <si>
    <t>Navarro Jennifer</t>
  </si>
  <si>
    <t>Gibbs Courtney</t>
  </si>
  <si>
    <t>Carey Christopher</t>
  </si>
  <si>
    <t>Smith Stevie</t>
  </si>
  <si>
    <t>Robinson Gary</t>
  </si>
  <si>
    <t>Sain Frank</t>
  </si>
  <si>
    <t>Barron Elfreda</t>
  </si>
  <si>
    <t>Carlyle Sonia</t>
  </si>
  <si>
    <t>Moon Jeremiah</t>
  </si>
  <si>
    <t>Gallaher Gina</t>
  </si>
  <si>
    <t>Norman Jacqueline</t>
  </si>
  <si>
    <t>Johnson Blake</t>
  </si>
  <si>
    <t>Ray Dolores</t>
  </si>
  <si>
    <t>Hart Mark</t>
  </si>
  <si>
    <t>Scott Charlotte</t>
  </si>
  <si>
    <t>Hibner Justin</t>
  </si>
  <si>
    <t>Sieg Walter</t>
  </si>
  <si>
    <t>Musgrove Jewell</t>
  </si>
  <si>
    <t>Penn William</t>
  </si>
  <si>
    <t>Dates Evette</t>
  </si>
  <si>
    <t>Crump Anna</t>
  </si>
  <si>
    <t>Vitale Amanda</t>
  </si>
  <si>
    <t>Crossley Irene</t>
  </si>
  <si>
    <t>Gorton Kelly</t>
  </si>
  <si>
    <t>Ruff Janet</t>
  </si>
  <si>
    <t>Powell Wilbert</t>
  </si>
  <si>
    <t>Ruby Dale</t>
  </si>
  <si>
    <t>Wall James</t>
  </si>
  <si>
    <t>Hoang Flora</t>
  </si>
  <si>
    <t>Williams Katherine</t>
  </si>
  <si>
    <t>Quintero Amanda</t>
  </si>
  <si>
    <t>Williams Logan</t>
  </si>
  <si>
    <t>Randall Steven</t>
  </si>
  <si>
    <t>Vandusen Jerry</t>
  </si>
  <si>
    <t>Brewster Cristy</t>
  </si>
  <si>
    <t>Dean John</t>
  </si>
  <si>
    <t>Keen Tom</t>
  </si>
  <si>
    <t>Paul William</t>
  </si>
  <si>
    <t>Moore John</t>
  </si>
  <si>
    <t>Mitchell Madeline</t>
  </si>
  <si>
    <t>Bruce Thomas</t>
  </si>
  <si>
    <t>Gracey Jerry</t>
  </si>
  <si>
    <t>Rohr Richard</t>
  </si>
  <si>
    <t>Schulz Edward</t>
  </si>
  <si>
    <t>Childress Frank</t>
  </si>
  <si>
    <t>Sylvester Rose</t>
  </si>
  <si>
    <t>Elliott Andres</t>
  </si>
  <si>
    <t>Sealey Teri</t>
  </si>
  <si>
    <t>Green Mike</t>
  </si>
  <si>
    <t>Andreasen Curtis</t>
  </si>
  <si>
    <t>Amar Andrew</t>
  </si>
  <si>
    <t>Simpson Albert</t>
  </si>
  <si>
    <t>Harrison James</t>
  </si>
  <si>
    <t>Ulibarri Jacob</t>
  </si>
  <si>
    <t>Bailey Paula</t>
  </si>
  <si>
    <t>Barron Brandon</t>
  </si>
  <si>
    <t>Brittain Regina</t>
  </si>
  <si>
    <t>Harwell Stacey</t>
  </si>
  <si>
    <t>Mott Helen</t>
  </si>
  <si>
    <t>Berumen Ivan</t>
  </si>
  <si>
    <t>Rinker Melissa</t>
  </si>
  <si>
    <t>Zorn Flavia</t>
  </si>
  <si>
    <t>Winn Lisa</t>
  </si>
  <si>
    <t>Bray Joshua</t>
  </si>
  <si>
    <t>Grant Kyle</t>
  </si>
  <si>
    <t>Hickey Kenneth</t>
  </si>
  <si>
    <t>Beaver Mildred</t>
  </si>
  <si>
    <t>Lawhorn Eddie</t>
  </si>
  <si>
    <t>Johnson Annie</t>
  </si>
  <si>
    <t>Atencio Bill</t>
  </si>
  <si>
    <t>Smith Ariel</t>
  </si>
  <si>
    <t>Villalobos Patrick</t>
  </si>
  <si>
    <t>Fuller Audrey</t>
  </si>
  <si>
    <t>Ortiz Holly</t>
  </si>
  <si>
    <t>Smith John</t>
  </si>
  <si>
    <t>Spurlock Linda</t>
  </si>
  <si>
    <t>Brown Ernesto</t>
  </si>
  <si>
    <t>Corrado Lawrence</t>
  </si>
  <si>
    <t>Swartwood Eva</t>
  </si>
  <si>
    <t>Bonner John</t>
  </si>
  <si>
    <t>Corley Arthur</t>
  </si>
  <si>
    <t>Boe Alice</t>
  </si>
  <si>
    <t>Klein Debra</t>
  </si>
  <si>
    <t>Abreu Shena</t>
  </si>
  <si>
    <t>White Kerry</t>
  </si>
  <si>
    <t>McCarthy Christopher</t>
  </si>
  <si>
    <t>Mullins Amy</t>
  </si>
  <si>
    <t>Allen Cindy</t>
  </si>
  <si>
    <t>Chavez Donna</t>
  </si>
  <si>
    <t>Davis Roland</t>
  </si>
  <si>
    <t>Hass Lisa</t>
  </si>
  <si>
    <t>Lawson Tracy</t>
  </si>
  <si>
    <t>Puckett Ruth</t>
  </si>
  <si>
    <t>Marshall John</t>
  </si>
  <si>
    <t>Bullins Chad</t>
  </si>
  <si>
    <t>Blanc Annie</t>
  </si>
  <si>
    <t>Johnson Lorenzo</t>
  </si>
  <si>
    <t>Chapman Eileen</t>
  </si>
  <si>
    <t>Lewis Darren</t>
  </si>
  <si>
    <t>Logan Paul</t>
  </si>
  <si>
    <t>Vangilder Geneva</t>
  </si>
  <si>
    <t>Parker Rosalee</t>
  </si>
  <si>
    <t>Prather Glenda</t>
  </si>
  <si>
    <t>McIntosh Stacey</t>
  </si>
  <si>
    <t>Craighead Tara</t>
  </si>
  <si>
    <t>Rosborough Beverly</t>
  </si>
  <si>
    <t>Goodwin Marie</t>
  </si>
  <si>
    <t>Williams Steve</t>
  </si>
  <si>
    <t>Carpenter Lona</t>
  </si>
  <si>
    <t>Barreto Doris</t>
  </si>
  <si>
    <t>Blevins Betty</t>
  </si>
  <si>
    <t>Craighead Denise</t>
  </si>
  <si>
    <t>Robbins Patricia</t>
  </si>
  <si>
    <t>Owens Robyn</t>
  </si>
  <si>
    <t>Carter Billy</t>
  </si>
  <si>
    <t>Herrera Stephen</t>
  </si>
  <si>
    <t>Beasley Lynn</t>
  </si>
  <si>
    <t>Bruner Stephanie</t>
  </si>
  <si>
    <t>Jones Venessa</t>
  </si>
  <si>
    <t>Perras Joseph</t>
  </si>
  <si>
    <t>Ricci Roman</t>
  </si>
  <si>
    <t>Hernandez Marie</t>
  </si>
  <si>
    <t>Curry Rafael</t>
  </si>
  <si>
    <t>Hwang Ivan</t>
  </si>
  <si>
    <t>Platt Willie</t>
  </si>
  <si>
    <t>Pease Mike</t>
  </si>
  <si>
    <t>Williams Marc</t>
  </si>
  <si>
    <t>Gardner Sharon</t>
  </si>
  <si>
    <t>Seales Barry</t>
  </si>
  <si>
    <t>Bickham Laree</t>
  </si>
  <si>
    <t>Clark Carl</t>
  </si>
  <si>
    <t>Davis Alberta</t>
  </si>
  <si>
    <t>Clancy Alberto</t>
  </si>
  <si>
    <t>Phillips Marianne</t>
  </si>
  <si>
    <t>Shelton Shirley</t>
  </si>
  <si>
    <t>Fowler Emma</t>
  </si>
  <si>
    <t>Cordell Domingo</t>
  </si>
  <si>
    <t>Pitts Betty</t>
  </si>
  <si>
    <t>Carroll Daniel</t>
  </si>
  <si>
    <t>Smith Lai</t>
  </si>
  <si>
    <t>Ziemba Heather</t>
  </si>
  <si>
    <t>Bernard Desiree</t>
  </si>
  <si>
    <t>Shepherd Arthur</t>
  </si>
  <si>
    <t>Hunt Alfred</t>
  </si>
  <si>
    <t>Dandrea Ida</t>
  </si>
  <si>
    <t>Bruner Richard</t>
  </si>
  <si>
    <t>Williams Aurora</t>
  </si>
  <si>
    <t>Cockrell Leon</t>
  </si>
  <si>
    <t>Sanders Reid</t>
  </si>
  <si>
    <t>Miller Mary</t>
  </si>
  <si>
    <t>Carpenter Steven</t>
  </si>
  <si>
    <t>Staten Sharon</t>
  </si>
  <si>
    <t>Shier John</t>
  </si>
  <si>
    <t>Sharp Dawn</t>
  </si>
  <si>
    <t>Everett George</t>
  </si>
  <si>
    <t>Hyatt Earl</t>
  </si>
  <si>
    <t>Polizzi Anthony</t>
  </si>
  <si>
    <t>Vassallo Kim</t>
  </si>
  <si>
    <t>Terry Charles</t>
  </si>
  <si>
    <t>Davis Reginald</t>
  </si>
  <si>
    <t>Phillips Christina</t>
  </si>
  <si>
    <t>English David</t>
  </si>
  <si>
    <t>Johnson Peg</t>
  </si>
  <si>
    <t>Leslie Carolina</t>
  </si>
  <si>
    <t>Abbas Eileen</t>
  </si>
  <si>
    <t>Peavler Dallas</t>
  </si>
  <si>
    <t>Stuart Mitchell</t>
  </si>
  <si>
    <t>Kraft Albert</t>
  </si>
  <si>
    <t>Hames Mary</t>
  </si>
  <si>
    <t>Herron Barbara</t>
  </si>
  <si>
    <t>Davis Edna</t>
  </si>
  <si>
    <t>Manus Eric</t>
  </si>
  <si>
    <t>Heckman Maureen</t>
  </si>
  <si>
    <t>Patterson Jim</t>
  </si>
  <si>
    <t>Parke Lester</t>
  </si>
  <si>
    <t>Sanchez Rita</t>
  </si>
  <si>
    <t>Thompson Mauricio</t>
  </si>
  <si>
    <t>Green Leslie</t>
  </si>
  <si>
    <t>Noble Emily</t>
  </si>
  <si>
    <t>Moore Jonathan</t>
  </si>
  <si>
    <t>Vinson Robert</t>
  </si>
  <si>
    <t>Willard Ben</t>
  </si>
  <si>
    <t>McNamara Judith</t>
  </si>
  <si>
    <t>McGraw Jean</t>
  </si>
  <si>
    <t>Rodriquez Casey</t>
  </si>
  <si>
    <t>Ore Frieda</t>
  </si>
  <si>
    <t>Baker Robert</t>
  </si>
  <si>
    <t>Harrah Jessica</t>
  </si>
  <si>
    <t>Perales Tracy</t>
  </si>
  <si>
    <t>Taylor Julia</t>
  </si>
  <si>
    <t>Blakely Andrew</t>
  </si>
  <si>
    <t>Rick Perry</t>
  </si>
  <si>
    <t>Peters Tara</t>
  </si>
  <si>
    <t>Wright Justin</t>
  </si>
  <si>
    <t>Harriman Kim</t>
  </si>
  <si>
    <t>Carter Lavina</t>
  </si>
  <si>
    <t>Creech Marilyn</t>
  </si>
  <si>
    <t>McClure Richard</t>
  </si>
  <si>
    <t>Pace Patricia</t>
  </si>
  <si>
    <t>Venable William</t>
  </si>
  <si>
    <t>Hitt Melba</t>
  </si>
  <si>
    <t>Cole Sandra</t>
  </si>
  <si>
    <t>Uselton Jason</t>
  </si>
  <si>
    <t>Roque Elbert</t>
  </si>
  <si>
    <t>Surratt Vera</t>
  </si>
  <si>
    <t>Thomas Daniel</t>
  </si>
  <si>
    <t>Greenwood Carlos</t>
  </si>
  <si>
    <t>Palmer John</t>
  </si>
  <si>
    <t>Cunningham James</t>
  </si>
  <si>
    <t>Matherly Trish</t>
  </si>
  <si>
    <t>Schmaltz Peggy</t>
  </si>
  <si>
    <t>Lacey Olga</t>
  </si>
  <si>
    <t>Williams Christina</t>
  </si>
  <si>
    <t>Underwood Douglas</t>
  </si>
  <si>
    <t>Jolly Pedro</t>
  </si>
  <si>
    <t>Cox Leon</t>
  </si>
  <si>
    <t>Payne Marion</t>
  </si>
  <si>
    <t>Collins Maria</t>
  </si>
  <si>
    <t>Ralston Henry</t>
  </si>
  <si>
    <t>Lemons Ronna</t>
  </si>
  <si>
    <t>Williamson Karen</t>
  </si>
  <si>
    <t>Applegate Ernest</t>
  </si>
  <si>
    <t>Purington Linda</t>
  </si>
  <si>
    <t>Baltazar Frank</t>
  </si>
  <si>
    <t>Koga Kristen</t>
  </si>
  <si>
    <t>Guion Victoria</t>
  </si>
  <si>
    <t>Williams Thelma</t>
  </si>
  <si>
    <t>Bragg Edwin</t>
  </si>
  <si>
    <t>Jones Elia</t>
  </si>
  <si>
    <t>Foley Martine</t>
  </si>
  <si>
    <t>Howell James</t>
  </si>
  <si>
    <t>Allen Ariel</t>
  </si>
  <si>
    <t>Crawford Billy</t>
  </si>
  <si>
    <t>Demers Dina</t>
  </si>
  <si>
    <t>Grubbs Sherrie</t>
  </si>
  <si>
    <t>Gonzalez Joshua</t>
  </si>
  <si>
    <t>Cowan Gregory</t>
  </si>
  <si>
    <t>Dolan Tanya</t>
  </si>
  <si>
    <t>Parker Tatyana</t>
  </si>
  <si>
    <t>Gowen Willie</t>
  </si>
  <si>
    <t>Giardina Evelyn</t>
  </si>
  <si>
    <t>Carroll Margaret</t>
  </si>
  <si>
    <t>Campbell Jason</t>
  </si>
  <si>
    <t>Donegan Jessica</t>
  </si>
  <si>
    <t>Paxton Marcus</t>
  </si>
  <si>
    <t>Viera Mary</t>
  </si>
  <si>
    <t>James Michelle</t>
  </si>
  <si>
    <t>McGinley Janette</t>
  </si>
  <si>
    <t>Laney Rhonda</t>
  </si>
  <si>
    <t>Lange Della</t>
  </si>
  <si>
    <t>Martin Thomas</t>
  </si>
  <si>
    <t>O'Sullivan Mary</t>
  </si>
  <si>
    <t>Thacker Tyesha</t>
  </si>
  <si>
    <t>Gardner Kit</t>
  </si>
  <si>
    <t>McBride Sharon</t>
  </si>
  <si>
    <t>Fernandez Rocco</t>
  </si>
  <si>
    <t>Bain Virginia</t>
  </si>
  <si>
    <t>Gomez James</t>
  </si>
  <si>
    <t>McHale Dustin</t>
  </si>
  <si>
    <t>Mancia Allison</t>
  </si>
  <si>
    <t>Milliner Frank</t>
  </si>
  <si>
    <t>Ashmore Louise</t>
  </si>
  <si>
    <t>Vandeventer Bobbie</t>
  </si>
  <si>
    <t>Demasi Ernest</t>
  </si>
  <si>
    <t>Moore Craig</t>
  </si>
  <si>
    <t>Fowler Jacqueline</t>
  </si>
  <si>
    <t>Moore Donald</t>
  </si>
  <si>
    <t>Bridges Jerry</t>
  </si>
  <si>
    <t>Preiss Erma</t>
  </si>
  <si>
    <t>Frazer Justin</t>
  </si>
  <si>
    <t>Graber Lois</t>
  </si>
  <si>
    <t>Copeland Kimberly</t>
  </si>
  <si>
    <t>Wolfe Ward</t>
  </si>
  <si>
    <t>Steele Sammie</t>
  </si>
  <si>
    <t>Brink Sarah</t>
  </si>
  <si>
    <t>Reyes Janet</t>
  </si>
  <si>
    <t>McCray Leonard</t>
  </si>
  <si>
    <t>Roberts Lorena</t>
  </si>
  <si>
    <t>Walker Roy</t>
  </si>
  <si>
    <t>Knowles Jeffrey</t>
  </si>
  <si>
    <t>Hartley Billi</t>
  </si>
  <si>
    <t>Cook Harvey</t>
  </si>
  <si>
    <t>Schreier Byron</t>
  </si>
  <si>
    <t>Mobley Cassandra</t>
  </si>
  <si>
    <t>White Marion</t>
  </si>
  <si>
    <t>Keenan Francisco</t>
  </si>
  <si>
    <t>Walters Carlota</t>
  </si>
  <si>
    <t>Dellinger Catherine</t>
  </si>
  <si>
    <t>Proctor Winona</t>
  </si>
  <si>
    <t>Alejos Edward</t>
  </si>
  <si>
    <t>Pouncy Samuel</t>
  </si>
  <si>
    <t>Gallaher Donna</t>
  </si>
  <si>
    <t>Harris Diane</t>
  </si>
  <si>
    <t>Bell Ashley</t>
  </si>
  <si>
    <t>Lindsey Gaynell</t>
  </si>
  <si>
    <t>Maynard Johnathon</t>
  </si>
  <si>
    <t>Thomas Robert</t>
  </si>
  <si>
    <t>Ham Brian</t>
  </si>
  <si>
    <t>Braunstein Mark</t>
  </si>
  <si>
    <t>Tamura Vi</t>
  </si>
  <si>
    <t>Roy Billie</t>
  </si>
  <si>
    <t>Vanpelt Noe</t>
  </si>
  <si>
    <t>Alatorre Jason</t>
  </si>
  <si>
    <t>Butler Samuel</t>
  </si>
  <si>
    <t>Powell Stephanie</t>
  </si>
  <si>
    <t>Hudson Carol</t>
  </si>
  <si>
    <t>Martinez Helen</t>
  </si>
  <si>
    <t>Ramirez William</t>
  </si>
  <si>
    <t>Wigington James</t>
  </si>
  <si>
    <t>Smith Lori</t>
  </si>
  <si>
    <t>Ford Richard</t>
  </si>
  <si>
    <t>Pierce Donald</t>
  </si>
  <si>
    <t>Bratcher Kimberly</t>
  </si>
  <si>
    <t>Smith Jerome</t>
  </si>
  <si>
    <t>Ellerman Virginia</t>
  </si>
  <si>
    <t>Hutchison Kimberly</t>
  </si>
  <si>
    <t>Navarro Trevor</t>
  </si>
  <si>
    <t>Manning Ronnie</t>
  </si>
  <si>
    <t>Cranford Elizabeth</t>
  </si>
  <si>
    <t>Powers Robin</t>
  </si>
  <si>
    <t>Nall Mildred</t>
  </si>
  <si>
    <t>Farmer Evelyn</t>
  </si>
  <si>
    <t>Richards James</t>
  </si>
  <si>
    <t>Mosqueda Debra</t>
  </si>
  <si>
    <t>Perez Andrew</t>
  </si>
  <si>
    <t>Conner Cruz</t>
  </si>
  <si>
    <t>Thorpe Richard</t>
  </si>
  <si>
    <t>Gutierrez Amy</t>
  </si>
  <si>
    <t>Wiley Steven</t>
  </si>
  <si>
    <t>Anderson Marion</t>
  </si>
  <si>
    <t>Allen Joanne</t>
  </si>
  <si>
    <t>Gant Alphonso</t>
  </si>
  <si>
    <t>Rojas Ilse</t>
  </si>
  <si>
    <t>Hahn Ricky</t>
  </si>
  <si>
    <t>Colon Michael</t>
  </si>
  <si>
    <t>Manno Brian</t>
  </si>
  <si>
    <t>Muller Shannon</t>
  </si>
  <si>
    <t>Lynn Lois</t>
  </si>
  <si>
    <t>Rogers Susan</t>
  </si>
  <si>
    <t>Schreiner Ruth</t>
  </si>
  <si>
    <t>Moore Keith</t>
  </si>
  <si>
    <t>Reed Ruth</t>
  </si>
  <si>
    <t>Platt Pauline</t>
  </si>
  <si>
    <t>Christopher Woodrow</t>
  </si>
  <si>
    <t>Topping Gabriel</t>
  </si>
  <si>
    <t>Johnson Stephanie</t>
  </si>
  <si>
    <t>Nelms Calvin</t>
  </si>
  <si>
    <t>Casperson Guillermo</t>
  </si>
  <si>
    <t>Fink Arthur</t>
  </si>
  <si>
    <t>Williamson John</t>
  </si>
  <si>
    <t>Jacob Tyree</t>
  </si>
  <si>
    <t>Calhoun Erin</t>
  </si>
  <si>
    <t>Resto Steven</t>
  </si>
  <si>
    <t>Newsome Jennifer</t>
  </si>
  <si>
    <t>Cleghorn Rick</t>
  </si>
  <si>
    <t>Gragg Barney</t>
  </si>
  <si>
    <t>Hudson Ann</t>
  </si>
  <si>
    <t>Dixon Joel</t>
  </si>
  <si>
    <t>Bernier James</t>
  </si>
  <si>
    <t>Barclay Martha</t>
  </si>
  <si>
    <t>Stpierre Janice</t>
  </si>
  <si>
    <t>Devore Nathan</t>
  </si>
  <si>
    <t>Smith Jason</t>
  </si>
  <si>
    <t>Rodriguez Edmund</t>
  </si>
  <si>
    <t>Pena Keith</t>
  </si>
  <si>
    <t>Sullivan David</t>
  </si>
  <si>
    <t>Hunter Lauri</t>
  </si>
  <si>
    <t>Epperson Richard</t>
  </si>
  <si>
    <t>Hammer Joseph</t>
  </si>
  <si>
    <t>Roberts Mary</t>
  </si>
  <si>
    <t>Driggers Josefa</t>
  </si>
  <si>
    <t>Hill Keri</t>
  </si>
  <si>
    <t>Ruffin Gilberto</t>
  </si>
  <si>
    <t>Pace Bert</t>
  </si>
  <si>
    <t>Williams William</t>
  </si>
  <si>
    <t>Clifford Audrey</t>
  </si>
  <si>
    <t>Grant Lauren</t>
  </si>
  <si>
    <t>Rodriguez Jovita</t>
  </si>
  <si>
    <t>McDonnell Ann</t>
  </si>
  <si>
    <t>Pineiro Adam</t>
  </si>
  <si>
    <t>Quattlebaum Nina</t>
  </si>
  <si>
    <t>Gonzales Sara</t>
  </si>
  <si>
    <t>Cane Richard</t>
  </si>
  <si>
    <t>Bianchi Marlon</t>
  </si>
  <si>
    <t>Bradley Jacquelyn</t>
  </si>
  <si>
    <t>McBee Jessie</t>
  </si>
  <si>
    <t>Troyer Michael</t>
  </si>
  <si>
    <t>Wetter James</t>
  </si>
  <si>
    <t>Hildebrand Nicholas</t>
  </si>
  <si>
    <t>Norman Leroy</t>
  </si>
  <si>
    <t>Larrick Blanche</t>
  </si>
  <si>
    <t>Crenshaw Stephen</t>
  </si>
  <si>
    <t>Mitchell Josephine</t>
  </si>
  <si>
    <t>Miller Tammy</t>
  </si>
  <si>
    <t>Erickson Adrianna</t>
  </si>
  <si>
    <t>Wilhelm Elizabeth</t>
  </si>
  <si>
    <t>Wilber Laura</t>
  </si>
  <si>
    <t>Morris Angela</t>
  </si>
  <si>
    <t>Salinas Bradley</t>
  </si>
  <si>
    <t>Pinkston Santos</t>
  </si>
  <si>
    <t>Charron Chris</t>
  </si>
  <si>
    <t>Albrecht Rhoda</t>
  </si>
  <si>
    <t>McKinney Deborah</t>
  </si>
  <si>
    <t>Ellis Theresa</t>
  </si>
  <si>
    <t>Henke Thomas</t>
  </si>
  <si>
    <t>Philip Norma</t>
  </si>
  <si>
    <t>Lee Oscar</t>
  </si>
  <si>
    <t>Ward Rose</t>
  </si>
  <si>
    <t>Franklin Shelly</t>
  </si>
  <si>
    <t>Billington Judy</t>
  </si>
  <si>
    <t>Cerna Tyler</t>
  </si>
  <si>
    <t>Burt Romona</t>
  </si>
  <si>
    <t>Armstrong James</t>
  </si>
  <si>
    <t>Hopkins Daniel</t>
  </si>
  <si>
    <t>Gray Carl</t>
  </si>
  <si>
    <t>Rivera Ronald</t>
  </si>
  <si>
    <t>Culpepper David</t>
  </si>
  <si>
    <t>Gonzales Emma</t>
  </si>
  <si>
    <t>Barnes Mary</t>
  </si>
  <si>
    <t>Francois Craig</t>
  </si>
  <si>
    <t>Smith Carol</t>
  </si>
  <si>
    <t>Chambers James</t>
  </si>
  <si>
    <t>Maine George</t>
  </si>
  <si>
    <t>Powell Louis</t>
  </si>
  <si>
    <t>Grant Aaron</t>
  </si>
  <si>
    <t>Valenzuela Hulda</t>
  </si>
  <si>
    <t>Clark Steven</t>
  </si>
  <si>
    <t>Montgomery Edward</t>
  </si>
  <si>
    <t>Sweatt Jeremy</t>
  </si>
  <si>
    <t>Stringer Tonya</t>
  </si>
  <si>
    <t>Carson Eddie</t>
  </si>
  <si>
    <t>Slaughter Kim</t>
  </si>
  <si>
    <t>Clark Patricia</t>
  </si>
  <si>
    <t>Sargent Doris</t>
  </si>
  <si>
    <t>Lilly Manuel</t>
  </si>
  <si>
    <t>Douglas John</t>
  </si>
  <si>
    <t>Thompson Diana</t>
  </si>
  <si>
    <t>Newton Scott</t>
  </si>
  <si>
    <t>Ziegler Leroy</t>
  </si>
  <si>
    <t>Roberts Linda</t>
  </si>
  <si>
    <t>McClellan Lea</t>
  </si>
  <si>
    <t>Blaser Henry</t>
  </si>
  <si>
    <t>Bell Melanie</t>
  </si>
  <si>
    <t>Johnson Judith</t>
  </si>
  <si>
    <t>Baldwin Alan</t>
  </si>
  <si>
    <t>Johnson Seymour</t>
  </si>
  <si>
    <t>Garren Claudia</t>
  </si>
  <si>
    <t>Sebastian Art</t>
  </si>
  <si>
    <t>Turney Grace</t>
  </si>
  <si>
    <t>Dagostino Randy</t>
  </si>
  <si>
    <t>Ortiz Paul</t>
  </si>
  <si>
    <t>Mills Vernon</t>
  </si>
  <si>
    <t>Schiavo Yvonne</t>
  </si>
  <si>
    <t>More James</t>
  </si>
  <si>
    <t>Snyder Eva</t>
  </si>
  <si>
    <t>Hoy Carlos</t>
  </si>
  <si>
    <t>Magill Lisa</t>
  </si>
  <si>
    <t>Marsh Philip</t>
  </si>
  <si>
    <t>Reeder Clinton</t>
  </si>
  <si>
    <t>Berry Angie</t>
  </si>
  <si>
    <t>Schrader Jean</t>
  </si>
  <si>
    <t>Hardiman Sarah</t>
  </si>
  <si>
    <t>Boyd Patricia</t>
  </si>
  <si>
    <t>Lee Jean</t>
  </si>
  <si>
    <t>Navarro Kevin</t>
  </si>
  <si>
    <t>Cashin John</t>
  </si>
  <si>
    <t>Lee Vincent</t>
  </si>
  <si>
    <t>Kimbrough Alma</t>
  </si>
  <si>
    <t>Berg Diane</t>
  </si>
  <si>
    <t>Belgrave Sonia</t>
  </si>
  <si>
    <t>Adams Robert</t>
  </si>
  <si>
    <t>Rowe Robert</t>
  </si>
  <si>
    <t>Sasso Dorothy</t>
  </si>
  <si>
    <t>Snell Shelia</t>
  </si>
  <si>
    <t>Kim James</t>
  </si>
  <si>
    <t>Basile Thaddeus</t>
  </si>
  <si>
    <t>Metcalf Joe</t>
  </si>
  <si>
    <t>Toney Isaac</t>
  </si>
  <si>
    <t>Stockwell Donald</t>
  </si>
  <si>
    <t>Young Anthony</t>
  </si>
  <si>
    <t>Larson Jami</t>
  </si>
  <si>
    <t>McCary Meaghan</t>
  </si>
  <si>
    <t>Long Louise</t>
  </si>
  <si>
    <t>Smith Jacqueline</t>
  </si>
  <si>
    <t>Thigpen Adam</t>
  </si>
  <si>
    <t>Harper Sharon</t>
  </si>
  <si>
    <t>Bennett Rachel</t>
  </si>
  <si>
    <t>Harton Lynn</t>
  </si>
  <si>
    <t>Penaloza Evelyn</t>
  </si>
  <si>
    <t>Middleton Dawn</t>
  </si>
  <si>
    <t>Johnson Harold</t>
  </si>
  <si>
    <t>Emig Lynda</t>
  </si>
  <si>
    <t>McDonald Darryl</t>
  </si>
  <si>
    <t>Meza Jefferson</t>
  </si>
  <si>
    <t>Mosher Sharon</t>
  </si>
  <si>
    <t>Epp Jose</t>
  </si>
  <si>
    <t>Glatt Kevin</t>
  </si>
  <si>
    <t>Weakley James</t>
  </si>
  <si>
    <t>King Willie</t>
  </si>
  <si>
    <t>Williams Daniel</t>
  </si>
  <si>
    <t>Becton Grace</t>
  </si>
  <si>
    <t>Smith Megan</t>
  </si>
  <si>
    <t>Nichols James</t>
  </si>
  <si>
    <t>Anderson Kendrick</t>
  </si>
  <si>
    <t>Green Roger</t>
  </si>
  <si>
    <t>Jackson Jacqueline</t>
  </si>
  <si>
    <t>Green James</t>
  </si>
  <si>
    <t>Robinson Rose</t>
  </si>
  <si>
    <t>Milton William</t>
  </si>
  <si>
    <t>Jenkins Kathryn</t>
  </si>
  <si>
    <t>Primus Gladys</t>
  </si>
  <si>
    <t>Brower Dana</t>
  </si>
  <si>
    <t>Campbell Kathy</t>
  </si>
  <si>
    <t>McGill Dorothy</t>
  </si>
  <si>
    <t>Scroggins Lisa</t>
  </si>
  <si>
    <t>McNish William</t>
  </si>
  <si>
    <t>Southerland Catherine</t>
  </si>
  <si>
    <t>Gregory Alissa</t>
  </si>
  <si>
    <t>Gustafson Carey</t>
  </si>
  <si>
    <t>Plant Stephen</t>
  </si>
  <si>
    <t>Seymour Tina</t>
  </si>
  <si>
    <t>Brennen China</t>
  </si>
  <si>
    <t>Whitehead Denise</t>
  </si>
  <si>
    <t>Brown Susan</t>
  </si>
  <si>
    <t>Rojas Angela</t>
  </si>
  <si>
    <t>Cortez Rose</t>
  </si>
  <si>
    <t>Fry James</t>
  </si>
  <si>
    <t>Loyd Barbara</t>
  </si>
  <si>
    <t>Mullen Edward</t>
  </si>
  <si>
    <t>Martin Angela</t>
  </si>
  <si>
    <t>Bishop Laura</t>
  </si>
  <si>
    <t>Baker Lee</t>
  </si>
  <si>
    <t>Merlino Peter</t>
  </si>
  <si>
    <t>Valdez Carla</t>
  </si>
  <si>
    <t>Conner Robert</t>
  </si>
  <si>
    <t>Smith Jodi</t>
  </si>
  <si>
    <t>Lawrence Linda</t>
  </si>
  <si>
    <t>Childers Rene</t>
  </si>
  <si>
    <t>Mullins Vivian</t>
  </si>
  <si>
    <t>Garza Edna</t>
  </si>
  <si>
    <t>Choy Lynda</t>
  </si>
  <si>
    <t>Moore Leon</t>
  </si>
  <si>
    <t>Michael Jared</t>
  </si>
  <si>
    <t>Ibarra Arturo</t>
  </si>
  <si>
    <t>Green Heather</t>
  </si>
  <si>
    <t>Baran Lucille</t>
  </si>
  <si>
    <t>Ayers Ruby</t>
  </si>
  <si>
    <t>Allred William</t>
  </si>
  <si>
    <t>Lawson Mary</t>
  </si>
  <si>
    <t>Rouse Gilbert</t>
  </si>
  <si>
    <t>Franklin Gordon</t>
  </si>
  <si>
    <t>Wells Nathanael</t>
  </si>
  <si>
    <t>Betts Gail</t>
  </si>
  <si>
    <t>Koontz Stephen</t>
  </si>
  <si>
    <t>Bishop John</t>
  </si>
  <si>
    <t>Hare Ruby</t>
  </si>
  <si>
    <t>Gil Alice</t>
  </si>
  <si>
    <t>Watson Patrick</t>
  </si>
  <si>
    <t>Lamb Walter</t>
  </si>
  <si>
    <t>Boyd Myrtle</t>
  </si>
  <si>
    <t>Clark Danny</t>
  </si>
  <si>
    <t>Clark Grover</t>
  </si>
  <si>
    <t>Toland Antonio</t>
  </si>
  <si>
    <t>Pena Randall</t>
  </si>
  <si>
    <t>Moss Amanda</t>
  </si>
  <si>
    <t>Rivers James</t>
  </si>
  <si>
    <t>Hall Carol</t>
  </si>
  <si>
    <t>Harmon Lillian</t>
  </si>
  <si>
    <t>Malloy Anita</t>
  </si>
  <si>
    <t>Hernandez James</t>
  </si>
  <si>
    <t>Jones Glenn</t>
  </si>
  <si>
    <t>Hill Tina</t>
  </si>
  <si>
    <t>Snyder Rosemary</t>
  </si>
  <si>
    <t>Robinson Travis</t>
  </si>
  <si>
    <t>Williams Lorena</t>
  </si>
  <si>
    <t>Genova Janyce</t>
  </si>
  <si>
    <t>Wiggins Angelina</t>
  </si>
  <si>
    <t>Soto Christian</t>
  </si>
  <si>
    <t>Thompson Evelyn</t>
  </si>
  <si>
    <t>Johnson Ronny</t>
  </si>
  <si>
    <t>Sampson Michael</t>
  </si>
  <si>
    <t>Roberts Pamela</t>
  </si>
  <si>
    <t>Lynch Michelle</t>
  </si>
  <si>
    <t>Lacombe Eric</t>
  </si>
  <si>
    <t>Norris Roosevelt</t>
  </si>
  <si>
    <t>Enriquez Faye</t>
  </si>
  <si>
    <t>Green Carolyn</t>
  </si>
  <si>
    <t>Snow Scott</t>
  </si>
  <si>
    <t>Robles Angela</t>
  </si>
  <si>
    <t>Thomas Anthony</t>
  </si>
  <si>
    <t>Jimenez Derrick</t>
  </si>
  <si>
    <t>Johnson Dorothy</t>
  </si>
  <si>
    <t>Barber Dianne</t>
  </si>
  <si>
    <t>Howard Sarah</t>
  </si>
  <si>
    <t>Dodgen Jeff</t>
  </si>
  <si>
    <t>Bentley Kenneth</t>
  </si>
  <si>
    <t>McGeehan Kevin</t>
  </si>
  <si>
    <t>Shaw Rolando</t>
  </si>
  <si>
    <t>Buscher Jennifer</t>
  </si>
  <si>
    <t>Salazar Jonathan</t>
  </si>
  <si>
    <t>Williams Evan</t>
  </si>
  <si>
    <t>Mullane Helen</t>
  </si>
  <si>
    <t>Vaughan William</t>
  </si>
  <si>
    <t>Finlayson Howard</t>
  </si>
  <si>
    <t>Gowen John</t>
  </si>
  <si>
    <t>Headley Belle</t>
  </si>
  <si>
    <t>Canty Donna</t>
  </si>
  <si>
    <t>Pier Guadalupe</t>
  </si>
  <si>
    <t>Trudeau Casey</t>
  </si>
  <si>
    <t>Williams Harold</t>
  </si>
  <si>
    <t>Raynor Manuel</t>
  </si>
  <si>
    <t>Cotton Richard</t>
  </si>
  <si>
    <t>Kujawski Cherie</t>
  </si>
  <si>
    <t>Lopez Vicki</t>
  </si>
  <si>
    <t>Kuehn Scott</t>
  </si>
  <si>
    <t>Rochon Heather</t>
  </si>
  <si>
    <t>Johnson Randolph</t>
  </si>
  <si>
    <t>Masse Shirley</t>
  </si>
  <si>
    <t>Scott Paul</t>
  </si>
  <si>
    <t>Rice Christopher</t>
  </si>
  <si>
    <t>Rhoads Adam</t>
  </si>
  <si>
    <t>Brooks Rodolfo</t>
  </si>
  <si>
    <t>Rooks Alfred</t>
  </si>
  <si>
    <t>Mead Kenneth</t>
  </si>
  <si>
    <t>Gauthier Jeffrey</t>
  </si>
  <si>
    <t>Chaffin Warren</t>
  </si>
  <si>
    <t>Cobb Susan</t>
  </si>
  <si>
    <t>Toledo Catherine</t>
  </si>
  <si>
    <t>Gilmore Larry</t>
  </si>
  <si>
    <t>McGeehan Jeremy</t>
  </si>
  <si>
    <t>Raines Russel</t>
  </si>
  <si>
    <t>Hannigan David</t>
  </si>
  <si>
    <t>Bozeman John</t>
  </si>
  <si>
    <t>Quick Pamela</t>
  </si>
  <si>
    <t>Fulp Scott</t>
  </si>
  <si>
    <t>Hodge Marcus</t>
  </si>
  <si>
    <t>Homan Susan</t>
  </si>
  <si>
    <t>West Brian</t>
  </si>
  <si>
    <t>Cole Chad</t>
  </si>
  <si>
    <t>Ohare Frank</t>
  </si>
  <si>
    <t>Wetter Lillian</t>
  </si>
  <si>
    <t>Barton Charles</t>
  </si>
  <si>
    <t>Stark Robert</t>
  </si>
  <si>
    <t>Moorman Charlie</t>
  </si>
  <si>
    <t>Keith Gerald</t>
  </si>
  <si>
    <t>Miller Deborah</t>
  </si>
  <si>
    <t>Williams Sandra</t>
  </si>
  <si>
    <t>McCall Mark</t>
  </si>
  <si>
    <t>Duda Paul</t>
  </si>
  <si>
    <t>Luna Anna</t>
  </si>
  <si>
    <t>Scott Clyde</t>
  </si>
  <si>
    <t>Salter Linda</t>
  </si>
  <si>
    <t>Mifflin Frank</t>
  </si>
  <si>
    <t>Crosby David</t>
  </si>
  <si>
    <t>Lipe Donald</t>
  </si>
  <si>
    <t>Hampton Cathy</t>
  </si>
  <si>
    <t>Johnson Virginia</t>
  </si>
  <si>
    <t>Bright Mildred</t>
  </si>
  <si>
    <t>Logan Wayne</t>
  </si>
  <si>
    <t>Brunner Joel</t>
  </si>
  <si>
    <t>Cullen Shayla</t>
  </si>
  <si>
    <t>Allen Virginia</t>
  </si>
  <si>
    <t>Creighton Johanna</t>
  </si>
  <si>
    <t>Tapia Billy</t>
  </si>
  <si>
    <t>Ertl Andrew</t>
  </si>
  <si>
    <t>Collins Irene</t>
  </si>
  <si>
    <t>Allen Freddy</t>
  </si>
  <si>
    <t>Freeman Robert</t>
  </si>
  <si>
    <t>Alvarez Andera</t>
  </si>
  <si>
    <t>Looney Courtney</t>
  </si>
  <si>
    <t>Schwarz Shelby</t>
  </si>
  <si>
    <t>Barajas Maria</t>
  </si>
  <si>
    <t>Voegele Gerald</t>
  </si>
  <si>
    <t>Simmons Norman</t>
  </si>
  <si>
    <t>Brantley Pat</t>
  </si>
  <si>
    <t>Maddux Donald</t>
  </si>
  <si>
    <t>Turner Rhonda</t>
  </si>
  <si>
    <t>Thetford Edna</t>
  </si>
  <si>
    <t>Johnson David</t>
  </si>
  <si>
    <t>Lumpkin Annette</t>
  </si>
  <si>
    <t>Murdoch Alan</t>
  </si>
  <si>
    <t>Greene Donald</t>
  </si>
  <si>
    <t>Valentin Brady</t>
  </si>
  <si>
    <t>Briggs Frank</t>
  </si>
  <si>
    <t>Shaw Robert</t>
  </si>
  <si>
    <t>Lee Patricia</t>
  </si>
  <si>
    <t>Johannes Dawn</t>
  </si>
  <si>
    <t>Sharpe Leslie</t>
  </si>
  <si>
    <t>Martinez Darrell</t>
  </si>
  <si>
    <t>Rowan Sharon</t>
  </si>
  <si>
    <t>Terry Joanne</t>
  </si>
  <si>
    <t>Lewis Patricia</t>
  </si>
  <si>
    <t>Schultz Lizzie</t>
  </si>
  <si>
    <t>Laliberte Cynthia</t>
  </si>
  <si>
    <t>Moffit Mark</t>
  </si>
  <si>
    <t>Goodwill Theresa</t>
  </si>
  <si>
    <t>Mangano Gerald</t>
  </si>
  <si>
    <t>Perry Joseph</t>
  </si>
  <si>
    <t>Norton Dale</t>
  </si>
  <si>
    <t>Bissett Paul</t>
  </si>
  <si>
    <t>Smith Filomena</t>
  </si>
  <si>
    <t>Bruns John</t>
  </si>
  <si>
    <t>Langley Barton</t>
  </si>
  <si>
    <t>Reid Karen</t>
  </si>
  <si>
    <t>Grace David</t>
  </si>
  <si>
    <t>Vasquez Anita</t>
  </si>
  <si>
    <t>Bell William</t>
  </si>
  <si>
    <t>Spence Christopher</t>
  </si>
  <si>
    <t>Stepney Robert</t>
  </si>
  <si>
    <t>Rackers Cameron</t>
  </si>
  <si>
    <t>Johnson Clarence</t>
  </si>
  <si>
    <t>Vazquez Leah</t>
  </si>
  <si>
    <t>Koenig Geneva</t>
  </si>
  <si>
    <t>Thomas Steven</t>
  </si>
  <si>
    <t>Bing Frank</t>
  </si>
  <si>
    <t>Sizemore Quinn</t>
  </si>
  <si>
    <t>Gaunt Diane</t>
  </si>
  <si>
    <t>Hart Ana</t>
  </si>
  <si>
    <t>Armstrong Kara</t>
  </si>
  <si>
    <t>Moore Wallace</t>
  </si>
  <si>
    <t>Morgan Lois</t>
  </si>
  <si>
    <t>Howze Darin</t>
  </si>
  <si>
    <t>Derossett Janice</t>
  </si>
  <si>
    <t>Savard Catherine</t>
  </si>
  <si>
    <t>Marbury Marie</t>
  </si>
  <si>
    <t>McDade Kim</t>
  </si>
  <si>
    <t>Graham John</t>
  </si>
  <si>
    <t>Thurston Sharon</t>
  </si>
  <si>
    <t>Peck Laura</t>
  </si>
  <si>
    <t>Gettys Deborah</t>
  </si>
  <si>
    <t>Jones Sue</t>
  </si>
  <si>
    <t>Guajardo Earl</t>
  </si>
  <si>
    <t>Prokop Robert</t>
  </si>
  <si>
    <t>Barron Marilyn</t>
  </si>
  <si>
    <t>Ahmed Melody</t>
  </si>
  <si>
    <t>Watson Jordan</t>
  </si>
  <si>
    <t>Hodge Donald</t>
  </si>
  <si>
    <t>Martinez Veronica</t>
  </si>
  <si>
    <t>Kessler Toby</t>
  </si>
  <si>
    <t>Thompson Juanita</t>
  </si>
  <si>
    <t>Buchanan Eileen</t>
  </si>
  <si>
    <t>Bixler Teresa</t>
  </si>
  <si>
    <t>Isaac Carlton</t>
  </si>
  <si>
    <t>Schwab Rudy</t>
  </si>
  <si>
    <t>Dolan Kenneth</t>
  </si>
  <si>
    <t>Smith Amanda</t>
  </si>
  <si>
    <t>Rodriguez Christy</t>
  </si>
  <si>
    <t>Whitley Martin</t>
  </si>
  <si>
    <t>Sabol Harold</t>
  </si>
  <si>
    <t>Mouzon Charles</t>
  </si>
  <si>
    <t>Young Clarence</t>
  </si>
  <si>
    <t>Birdsall Ronald</t>
  </si>
  <si>
    <t>Earle Christopher</t>
  </si>
  <si>
    <t>Dunn William</t>
  </si>
  <si>
    <t>Rackley John</t>
  </si>
  <si>
    <t>Spinks Justin</t>
  </si>
  <si>
    <t>Jenkins Angela</t>
  </si>
  <si>
    <t>Brooker Jamie</t>
  </si>
  <si>
    <t>Barrows Maureen</t>
  </si>
  <si>
    <t>Dagostino Glen</t>
  </si>
  <si>
    <t>Hawn Lauren</t>
  </si>
  <si>
    <t>Bautista Earl</t>
  </si>
  <si>
    <t>Gomez Jason</t>
  </si>
  <si>
    <t>Oliver Doris</t>
  </si>
  <si>
    <t>Webb Alan</t>
  </si>
  <si>
    <t>Hake Chi</t>
  </si>
  <si>
    <t>Luna Anne</t>
  </si>
  <si>
    <t>Hernandez Dona</t>
  </si>
  <si>
    <t>Petersen Barry</t>
  </si>
  <si>
    <t>Wescott Joseph</t>
  </si>
  <si>
    <t>Curry Genevieve</t>
  </si>
  <si>
    <t>Ferrell Derrick</t>
  </si>
  <si>
    <t>Covington Frank</t>
  </si>
  <si>
    <t>King Carol</t>
  </si>
  <si>
    <t>Marsh Leslie</t>
  </si>
  <si>
    <t>Drye Ashley</t>
  </si>
  <si>
    <t>Joplin Amanda</t>
  </si>
  <si>
    <t>Camacho Luz</t>
  </si>
  <si>
    <t>Oram David</t>
  </si>
  <si>
    <t>Willson Michael</t>
  </si>
  <si>
    <t>Wagaman Caleb</t>
  </si>
  <si>
    <t>Lipman Margaret</t>
  </si>
  <si>
    <t>Truong Jaime</t>
  </si>
  <si>
    <t>Patterson Natalie</t>
  </si>
  <si>
    <t>Tyner Demetrius</t>
  </si>
  <si>
    <t>Olson Albert</t>
  </si>
  <si>
    <t>Taylor Samantha</t>
  </si>
  <si>
    <t>Buchanan Latisha</t>
  </si>
  <si>
    <t>Campos Cody</t>
  </si>
  <si>
    <t>Ryder Tracy</t>
  </si>
  <si>
    <t>Reynolds Tristan</t>
  </si>
  <si>
    <t>Day Jennifer</t>
  </si>
  <si>
    <t>Boughton Ebony</t>
  </si>
  <si>
    <t>Crisman Sandra</t>
  </si>
  <si>
    <t>Jonas Gwen</t>
  </si>
  <si>
    <t>Nord George</t>
  </si>
  <si>
    <t>Thomas Matthew</t>
  </si>
  <si>
    <t>Chang Faustino</t>
  </si>
  <si>
    <t>Dawkins Joe</t>
  </si>
  <si>
    <t>Buchanan Olga</t>
  </si>
  <si>
    <t>Forshee Scott</t>
  </si>
  <si>
    <t>Doctor Brian</t>
  </si>
  <si>
    <t>Jones Emilie</t>
  </si>
  <si>
    <t>David Allison</t>
  </si>
  <si>
    <t>Lazarus Wilbur</t>
  </si>
  <si>
    <t>Butler Ernestina</t>
  </si>
  <si>
    <t>Jenkins Cynthia</t>
  </si>
  <si>
    <t>Jarrard Linda</t>
  </si>
  <si>
    <t>Irving Alona</t>
  </si>
  <si>
    <t>Trevino Ronald</t>
  </si>
  <si>
    <t>Wells Rhonda</t>
  </si>
  <si>
    <t>Barber Jon</t>
  </si>
  <si>
    <t>McCullough Sallie</t>
  </si>
  <si>
    <t>Boyles Paul</t>
  </si>
  <si>
    <t>Clements Billy</t>
  </si>
  <si>
    <t>Small Jeff</t>
  </si>
  <si>
    <t>Ferraro Grace</t>
  </si>
  <si>
    <t>Ebert Courtney</t>
  </si>
  <si>
    <t>Wright Mildred</t>
  </si>
  <si>
    <t>Amburgey Concetta</t>
  </si>
  <si>
    <t>Knox Marie</t>
  </si>
  <si>
    <t>Ayres Petra</t>
  </si>
  <si>
    <t>Naughton Robert</t>
  </si>
  <si>
    <t>Underwood Michael</t>
  </si>
  <si>
    <t>Tijerina William</t>
  </si>
  <si>
    <t>James Bernadine</t>
  </si>
  <si>
    <t>Joseph Perry</t>
  </si>
  <si>
    <t>Lopez Ken</t>
  </si>
  <si>
    <t>Meade Kizzy</t>
  </si>
  <si>
    <t>Beets Edith</t>
  </si>
  <si>
    <t>Jones Sanda</t>
  </si>
  <si>
    <t>Roberts Clinton</t>
  </si>
  <si>
    <t>Marquez John</t>
  </si>
  <si>
    <t>Janes Rey</t>
  </si>
  <si>
    <t>Belli Barbara</t>
  </si>
  <si>
    <t>Ryan Alfonso</t>
  </si>
  <si>
    <t>Rocha Mirna</t>
  </si>
  <si>
    <t>Hartsell Fannie</t>
  </si>
  <si>
    <t>Hamilton Matthew</t>
  </si>
  <si>
    <t>Jordan Richard</t>
  </si>
  <si>
    <t>Wright James</t>
  </si>
  <si>
    <t>Danielson Jacqueline</t>
  </si>
  <si>
    <t>Schulte Donna</t>
  </si>
  <si>
    <t>Helzer Armando</t>
  </si>
  <si>
    <t>Arteaga Jonathan</t>
  </si>
  <si>
    <t>Kean Melissa</t>
  </si>
  <si>
    <t>Pell Christopher</t>
  </si>
  <si>
    <t>Fletcher Lorraine</t>
  </si>
  <si>
    <t>Davis Cory</t>
  </si>
  <si>
    <t>Sawyer Kevin</t>
  </si>
  <si>
    <t>Mann Anthony</t>
  </si>
  <si>
    <t>Pease Theresa</t>
  </si>
  <si>
    <t>Soto Kala</t>
  </si>
  <si>
    <t>Jones Brandon</t>
  </si>
  <si>
    <t>Motyka Francisco</t>
  </si>
  <si>
    <t>Boyd Loretta</t>
  </si>
  <si>
    <t>Werner Deborah</t>
  </si>
  <si>
    <t>Small Katherine</t>
  </si>
  <si>
    <t>McGee Wendy</t>
  </si>
  <si>
    <t>Leroy Tina</t>
  </si>
  <si>
    <t>Vining Judy</t>
  </si>
  <si>
    <t>Posner Sara</t>
  </si>
  <si>
    <t>Keith Harold</t>
  </si>
  <si>
    <t>Thompson Floyd</t>
  </si>
  <si>
    <t>Bland Nannie</t>
  </si>
  <si>
    <t>Borne Walter</t>
  </si>
  <si>
    <t>Johnson Scott</t>
  </si>
  <si>
    <t>Richardson Patricia</t>
  </si>
  <si>
    <t>Gillen Janice</t>
  </si>
  <si>
    <t>Roach Carolyn</t>
  </si>
  <si>
    <t>Hermann Enid</t>
  </si>
  <si>
    <t>Simpson Elizabeth</t>
  </si>
  <si>
    <t>Zeigler Jesus</t>
  </si>
  <si>
    <t>Croy Saul</t>
  </si>
  <si>
    <t>Sweeney Ali</t>
  </si>
  <si>
    <t>Colon James</t>
  </si>
  <si>
    <t>Simmons Clarence</t>
  </si>
  <si>
    <t>Chandler Larry</t>
  </si>
  <si>
    <t>Johnson Marion</t>
  </si>
  <si>
    <t>Gutierrez Young</t>
  </si>
  <si>
    <t>Anthony Rebecca</t>
  </si>
  <si>
    <t>Hayes Kevin</t>
  </si>
  <si>
    <t>Abreu Erik</t>
  </si>
  <si>
    <t>Rasnick Lynn</t>
  </si>
  <si>
    <t>Mohr Lorraine</t>
  </si>
  <si>
    <t>Schaller Henry</t>
  </si>
  <si>
    <t>Moore Helen</t>
  </si>
  <si>
    <t>Clegg Billy</t>
  </si>
  <si>
    <t>Stone Lourdes</t>
  </si>
  <si>
    <t>Roark David</t>
  </si>
  <si>
    <t>Chen Helen</t>
  </si>
  <si>
    <t>Encinas Thomas</t>
  </si>
  <si>
    <t>Romeo Fabiola</t>
  </si>
  <si>
    <t>Jensen Laura</t>
  </si>
  <si>
    <t>Jackson Gregory</t>
  </si>
  <si>
    <t>Carter Tiffany</t>
  </si>
  <si>
    <t>Kulp Alfredo</t>
  </si>
  <si>
    <t>Brown Kimberly</t>
  </si>
  <si>
    <t>Flores Jennifer</t>
  </si>
  <si>
    <t>Zepeda Danny</t>
  </si>
  <si>
    <t>Shepard Lucy</t>
  </si>
  <si>
    <t>Penn Ida</t>
  </si>
  <si>
    <t>Peterson John</t>
  </si>
  <si>
    <t>Rivera Lori</t>
  </si>
  <si>
    <t>Perez Elizabeth</t>
  </si>
  <si>
    <t>Venable Audrey</t>
  </si>
  <si>
    <t>Hopkins Jason</t>
  </si>
  <si>
    <t>Breeden Otto</t>
  </si>
  <si>
    <t>Nelson Larry</t>
  </si>
  <si>
    <t>Miller Shannon</t>
  </si>
  <si>
    <t>Tilton Tamara</t>
  </si>
  <si>
    <t>Thresher Rosario</t>
  </si>
  <si>
    <t>Washburn Michelle</t>
  </si>
  <si>
    <t>Ashford Valeri</t>
  </si>
  <si>
    <t>Schmitz Alexis</t>
  </si>
  <si>
    <t>Major Christine</t>
  </si>
  <si>
    <t>Jones Perry</t>
  </si>
  <si>
    <t>Chastain Dorothy</t>
  </si>
  <si>
    <t>Horton Kirk</t>
  </si>
  <si>
    <t>Tyler Lorena</t>
  </si>
  <si>
    <t>Villarreal Luis</t>
  </si>
  <si>
    <t>Woods Clayton</t>
  </si>
  <si>
    <t>Campbell Glenn</t>
  </si>
  <si>
    <t>Woods Donald</t>
  </si>
  <si>
    <t>Gault Kathy</t>
  </si>
  <si>
    <t>Holifield Tanya</t>
  </si>
  <si>
    <t>Dewitt Billie</t>
  </si>
  <si>
    <t>Miller Brandon</t>
  </si>
  <si>
    <t>Morrison Sarah</t>
  </si>
  <si>
    <t>Vigil Virgil</t>
  </si>
  <si>
    <t>Martin Allen</t>
  </si>
  <si>
    <t>Jackson Eugene</t>
  </si>
  <si>
    <t>Wells Mike</t>
  </si>
  <si>
    <t>Anderson Alvin</t>
  </si>
  <si>
    <t>Britt Asia</t>
  </si>
  <si>
    <t>Noblitt Melinda</t>
  </si>
  <si>
    <t>Bellamy James</t>
  </si>
  <si>
    <t>Hughes Avis</t>
  </si>
  <si>
    <t>Jones Jon</t>
  </si>
  <si>
    <t>Johnson Jocelyn</t>
  </si>
  <si>
    <t>Nolte Charlie</t>
  </si>
  <si>
    <t>Jones Jason</t>
  </si>
  <si>
    <t>Novotny Dana</t>
  </si>
  <si>
    <t>Jenson Danielle</t>
  </si>
  <si>
    <t>Gibson Richard</t>
  </si>
  <si>
    <t>Morse Stephanie</t>
  </si>
  <si>
    <t>Sierra Sherry</t>
  </si>
  <si>
    <t>Purdie Alison</t>
  </si>
  <si>
    <t>Laubach Robert</t>
  </si>
  <si>
    <t>Murry Kathy</t>
  </si>
  <si>
    <t>Patton James</t>
  </si>
  <si>
    <t>Meador Eddie</t>
  </si>
  <si>
    <t>Martino Roger</t>
  </si>
  <si>
    <t>Finley Emily</t>
  </si>
  <si>
    <t>Kitterman Claudia</t>
  </si>
  <si>
    <t>Westfall Malik</t>
  </si>
  <si>
    <t>Neely Daniel</t>
  </si>
  <si>
    <t>Phillips Ira</t>
  </si>
  <si>
    <t>Hogan Shawn</t>
  </si>
  <si>
    <t>Minter James</t>
  </si>
  <si>
    <t>Rutherford Donald</t>
  </si>
  <si>
    <t>Russell Sarah</t>
  </si>
  <si>
    <t>Dunn Fred</t>
  </si>
  <si>
    <t>Henderson Nancy</t>
  </si>
  <si>
    <t>Fluker Martha</t>
  </si>
  <si>
    <t>Conover John</t>
  </si>
  <si>
    <t>Mejia Terry</t>
  </si>
  <si>
    <t>Salmons Joel</t>
  </si>
  <si>
    <t>Nunez Christopher</t>
  </si>
  <si>
    <t>Bruce April</t>
  </si>
  <si>
    <t>Deckard Tara</t>
  </si>
  <si>
    <t>Hecht Brandy</t>
  </si>
  <si>
    <t>Dugan William</t>
  </si>
  <si>
    <t>Colon Esther</t>
  </si>
  <si>
    <t>Dennis John</t>
  </si>
  <si>
    <t>Benoit Bradley</t>
  </si>
  <si>
    <t>Redmond David</t>
  </si>
  <si>
    <t>Payne Mark</t>
  </si>
  <si>
    <t>Aguiar Gene</t>
  </si>
  <si>
    <t>Jones Rhea</t>
  </si>
  <si>
    <t>Padilla James</t>
  </si>
  <si>
    <t>Patricio George</t>
  </si>
  <si>
    <t>Pullen Anne</t>
  </si>
  <si>
    <t>Smith Jessica</t>
  </si>
  <si>
    <t>Hicks Ruth</t>
  </si>
  <si>
    <t>Pierce Michael</t>
  </si>
  <si>
    <t>Brooks Helen</t>
  </si>
  <si>
    <t>Crafton Bryan</t>
  </si>
  <si>
    <t>Cook Dennis</t>
  </si>
  <si>
    <t>Brownell Alicia</t>
  </si>
  <si>
    <t>Clawson Chung</t>
  </si>
  <si>
    <t>Mayes Erik</t>
  </si>
  <si>
    <t>Park Darryl</t>
  </si>
  <si>
    <t>Moreno April</t>
  </si>
  <si>
    <t>Jenkins Athena</t>
  </si>
  <si>
    <t>Finch Elizabeth</t>
  </si>
  <si>
    <t>Gribble Michael</t>
  </si>
  <si>
    <t>Taylor Charlotte</t>
  </si>
  <si>
    <t>Rose Raven</t>
  </si>
  <si>
    <t>Harris Anna</t>
  </si>
  <si>
    <t>Shead Chris</t>
  </si>
  <si>
    <t>Arciniega Hector</t>
  </si>
  <si>
    <t>Anthony Cornelia</t>
  </si>
  <si>
    <t>Campbell Arthur</t>
  </si>
  <si>
    <t>McCarty Michael</t>
  </si>
  <si>
    <t>Harris Mary</t>
  </si>
  <si>
    <t>Yates Laura</t>
  </si>
  <si>
    <t>Maldonado Donald</t>
  </si>
  <si>
    <t>Jackson Frank</t>
  </si>
  <si>
    <t>Melendez Sheila</t>
  </si>
  <si>
    <t>Singleton Bernice</t>
  </si>
  <si>
    <t>Blair Anne</t>
  </si>
  <si>
    <t>Young Linda</t>
  </si>
  <si>
    <t>Dejesus Arthur</t>
  </si>
  <si>
    <t>Green Virginia</t>
  </si>
  <si>
    <t>Hollen Joyce</t>
  </si>
  <si>
    <t>Hill Philip</t>
  </si>
  <si>
    <t>Regner Raquel</t>
  </si>
  <si>
    <t>Clune Dan</t>
  </si>
  <si>
    <t>Ferris Cedric</t>
  </si>
  <si>
    <t>Sanchez Kathleen</t>
  </si>
  <si>
    <t>Peterson Theodore</t>
  </si>
  <si>
    <t>Gregory Harold</t>
  </si>
  <si>
    <t>Gerner Rita</t>
  </si>
  <si>
    <t>Grenier Tamara</t>
  </si>
  <si>
    <t>Le Ray</t>
  </si>
  <si>
    <t>Evans Shannon</t>
  </si>
  <si>
    <t>Diaz Karen</t>
  </si>
  <si>
    <t>Williams Mark</t>
  </si>
  <si>
    <t>Tarver Joseph</t>
  </si>
  <si>
    <t>Ricker Ronald</t>
  </si>
  <si>
    <t>Garcia Judy</t>
  </si>
  <si>
    <t>Harrington Orville</t>
  </si>
  <si>
    <t>Wilson Lana</t>
  </si>
  <si>
    <t>Franklin Dennis</t>
  </si>
  <si>
    <t>Martinez Lucille</t>
  </si>
  <si>
    <t>Park Jose</t>
  </si>
  <si>
    <t>White Andrea</t>
  </si>
  <si>
    <t>Fry Paula</t>
  </si>
  <si>
    <t>Ellzey Jonathan</t>
  </si>
  <si>
    <t>Gutierrez Barbara</t>
  </si>
  <si>
    <t>Grove Cleo</t>
  </si>
  <si>
    <t>Pietsch Linda</t>
  </si>
  <si>
    <t>Chunn Claude</t>
  </si>
  <si>
    <t>Holmes Jack</t>
  </si>
  <si>
    <t>Fleming James</t>
  </si>
  <si>
    <t>Laguna Vicki</t>
  </si>
  <si>
    <t>Buckley Ernest</t>
  </si>
  <si>
    <t>Johnson Lucia</t>
  </si>
  <si>
    <t>Mendez Louise</t>
  </si>
  <si>
    <t>Grammer Marcus</t>
  </si>
  <si>
    <t>Kane Ahmad</t>
  </si>
  <si>
    <t>Smalls Lauri</t>
  </si>
  <si>
    <t>Ward George</t>
  </si>
  <si>
    <t>Ballard Vera</t>
  </si>
  <si>
    <t>Stone Kevin</t>
  </si>
  <si>
    <t>Fields Robert</t>
  </si>
  <si>
    <t>Driscoll Melissa</t>
  </si>
  <si>
    <t>Mathis Tricia</t>
  </si>
  <si>
    <t>Gonzales Virginia</t>
  </si>
  <si>
    <t>Taylor Patricia</t>
  </si>
  <si>
    <t>McDonald Keith</t>
  </si>
  <si>
    <t>Bryant Dessie</t>
  </si>
  <si>
    <t>Campbell Stanley</t>
  </si>
  <si>
    <t>Ferguson Martha</t>
  </si>
  <si>
    <t>Boyle Gregory</t>
  </si>
  <si>
    <t>Tomlinson Nicholas</t>
  </si>
  <si>
    <t>Sammons Zane</t>
  </si>
  <si>
    <t>Bradshaw Sean</t>
  </si>
  <si>
    <t>Williams Mary</t>
  </si>
  <si>
    <t>Marquez Kevin</t>
  </si>
  <si>
    <t>Sakamoto Shirley</t>
  </si>
  <si>
    <t>Leonard Mark</t>
  </si>
  <si>
    <t>Coleman Lawrence</t>
  </si>
  <si>
    <t>Healy Cary</t>
  </si>
  <si>
    <t>Carvajal Charles</t>
  </si>
  <si>
    <t>Lafleur Michael</t>
  </si>
  <si>
    <t>Sanor Elizabeth</t>
  </si>
  <si>
    <t>Dale Cheryl</t>
  </si>
  <si>
    <t>Nash Laura</t>
  </si>
  <si>
    <t>Roberts Sherry</t>
  </si>
  <si>
    <t>Ruiz Samuel</t>
  </si>
  <si>
    <t>Lew Mark</t>
  </si>
  <si>
    <t>Smith Gail</t>
  </si>
  <si>
    <t>Rivera Steve</t>
  </si>
  <si>
    <t>Legrand Jennifer</t>
  </si>
  <si>
    <t>Eaton Tracy</t>
  </si>
  <si>
    <t>Ward Roberta</t>
  </si>
  <si>
    <t>Cranford Charles</t>
  </si>
  <si>
    <t>Santos Emily</t>
  </si>
  <si>
    <t>Faulkner Felicia</t>
  </si>
  <si>
    <t>Roberson Jessie</t>
  </si>
  <si>
    <t>Houston Fernando</t>
  </si>
  <si>
    <t>Vargas Vaughn</t>
  </si>
  <si>
    <t>Stjohn Harold</t>
  </si>
  <si>
    <t>Kyle Arthur</t>
  </si>
  <si>
    <t>Carbaugh Douglas</t>
  </si>
  <si>
    <t>Richards David</t>
  </si>
  <si>
    <t>Finkle Karen</t>
  </si>
  <si>
    <t>Flores Gertrude</t>
  </si>
  <si>
    <t>Vasquez Tracy</t>
  </si>
  <si>
    <t>Dixon Stanley</t>
  </si>
  <si>
    <t>Flores Justin</t>
  </si>
  <si>
    <t>Kenyon Karen</t>
  </si>
  <si>
    <t>Lusk Jim</t>
  </si>
  <si>
    <t>Paris Carmela</t>
  </si>
  <si>
    <t>Greene Kristy</t>
  </si>
  <si>
    <t>Brunt Robert</t>
  </si>
  <si>
    <t>Jameson Maria</t>
  </si>
  <si>
    <t>Norman Dennis</t>
  </si>
  <si>
    <t>Hightower Shawn</t>
  </si>
  <si>
    <t>Olds Tyler</t>
  </si>
  <si>
    <t>Roth Guy</t>
  </si>
  <si>
    <t>Trice Virginia</t>
  </si>
  <si>
    <t>Hines Spencer</t>
  </si>
  <si>
    <t>Martens Melinda</t>
  </si>
  <si>
    <t>Thompson Cesar</t>
  </si>
  <si>
    <t>Morris Jessica</t>
  </si>
  <si>
    <t>Lara Charles</t>
  </si>
  <si>
    <t>Burns Juan</t>
  </si>
  <si>
    <t>McKinnie Marcelino</t>
  </si>
  <si>
    <t>Easton Buddy</t>
  </si>
  <si>
    <t>Hoff Stephanie</t>
  </si>
  <si>
    <t>Foster Mary</t>
  </si>
  <si>
    <t>Johnson Helen</t>
  </si>
  <si>
    <t>Drummond Zachary</t>
  </si>
  <si>
    <t>Alvarez Andrea</t>
  </si>
  <si>
    <t>Barre Cleopatra</t>
  </si>
  <si>
    <t>Faust Victor</t>
  </si>
  <si>
    <t>Bullock Thomas</t>
  </si>
  <si>
    <t>Mendel Joyce</t>
  </si>
  <si>
    <t>Brown Christian</t>
  </si>
  <si>
    <t>Ray Bobby</t>
  </si>
  <si>
    <t>Shriver Sheryl</t>
  </si>
  <si>
    <t>Doyle Eddie</t>
  </si>
  <si>
    <t>Delarosa Ronnie</t>
  </si>
  <si>
    <t>Gilbert Beatrice</t>
  </si>
  <si>
    <t>Brown Normand</t>
  </si>
  <si>
    <t>Johnson Marguerite</t>
  </si>
  <si>
    <t>Deleon Deshawn</t>
  </si>
  <si>
    <t>Rother Charles</t>
  </si>
  <si>
    <t>Campbell Douglas</t>
  </si>
  <si>
    <t>Poole Mary</t>
  </si>
  <si>
    <t>Gilbert Michael</t>
  </si>
  <si>
    <t>Gauthier Iris</t>
  </si>
  <si>
    <t>Sims Francine</t>
  </si>
  <si>
    <t>Cerda Bobby</t>
  </si>
  <si>
    <t>Lawrence Sarah</t>
  </si>
  <si>
    <t>Jurado Clara</t>
  </si>
  <si>
    <t>Contreras Juanita</t>
  </si>
  <si>
    <t>Armstrong Benjamin</t>
  </si>
  <si>
    <t>Frazier Donnie</t>
  </si>
  <si>
    <t>McCarthy Lawrence</t>
  </si>
  <si>
    <t>Hsu Florence</t>
  </si>
  <si>
    <t>Fernandez Joan</t>
  </si>
  <si>
    <t>Warner Elane</t>
  </si>
  <si>
    <t>Roche Chester</t>
  </si>
  <si>
    <t>Moses John</t>
  </si>
  <si>
    <t>Kelley Ruben</t>
  </si>
  <si>
    <t>McHugh Diana</t>
  </si>
  <si>
    <t>Fain Merlin</t>
  </si>
  <si>
    <t>Fowler Thomas</t>
  </si>
  <si>
    <t>Fagin Douglas</t>
  </si>
  <si>
    <t>Evans Kimberly</t>
  </si>
  <si>
    <t>Fields Joseph</t>
  </si>
  <si>
    <t>Robison Nina</t>
  </si>
  <si>
    <t>Ross Fernando</t>
  </si>
  <si>
    <t>Sullivan Cynthia</t>
  </si>
  <si>
    <t>Tillotson Robert</t>
  </si>
  <si>
    <t>Bourque Stephanie</t>
  </si>
  <si>
    <t>Calhoun Juan</t>
  </si>
  <si>
    <t>Deane Michael</t>
  </si>
  <si>
    <t>Drake Antonio</t>
  </si>
  <si>
    <t>Macaluso Dorris</t>
  </si>
  <si>
    <t>Campbell Helen</t>
  </si>
  <si>
    <t>Hatfield Carla</t>
  </si>
  <si>
    <t>Walker Jean</t>
  </si>
  <si>
    <t>McGee Martha</t>
  </si>
  <si>
    <t>Spear William</t>
  </si>
  <si>
    <t>Soderberg Alleen</t>
  </si>
  <si>
    <t>Aleman Gregory</t>
  </si>
  <si>
    <t>Bragg Justin</t>
  </si>
  <si>
    <t>Major Rebecca</t>
  </si>
  <si>
    <t>Harrison Jessie</t>
  </si>
  <si>
    <t>Sublett Marilu</t>
  </si>
  <si>
    <t>Bailey Tamara</t>
  </si>
  <si>
    <t>Peterson James</t>
  </si>
  <si>
    <t>Colon Jeffery</t>
  </si>
  <si>
    <t>Reeves Corey</t>
  </si>
  <si>
    <t>Rodriguez Ronald</t>
  </si>
  <si>
    <t>Barnes Lloyd</t>
  </si>
  <si>
    <t>Lambdin Michael</t>
  </si>
  <si>
    <t>Kuhns Brett</t>
  </si>
  <si>
    <t>Lemaster Raymond</t>
  </si>
  <si>
    <t>Shaw Rosalyn</t>
  </si>
  <si>
    <t>Myers Stefanie</t>
  </si>
  <si>
    <t>Pettyjohn Sharon</t>
  </si>
  <si>
    <t>Pruitt Michael</t>
  </si>
  <si>
    <t>Tinkham Amanda</t>
  </si>
  <si>
    <t>Robinson Johnny</t>
  </si>
  <si>
    <t>Sloan Patricia</t>
  </si>
  <si>
    <t>Gress Ronnie</t>
  </si>
  <si>
    <t>Stayton Michael</t>
  </si>
  <si>
    <t>Look Amanda</t>
  </si>
  <si>
    <t>Schwartz Benny</t>
  </si>
  <si>
    <t>Malone John</t>
  </si>
  <si>
    <t>Halle Travis</t>
  </si>
  <si>
    <t>McFadden Javier</t>
  </si>
  <si>
    <t>Coleman Ryan</t>
  </si>
  <si>
    <t>Garrison Gary</t>
  </si>
  <si>
    <t>Harrington Frank</t>
  </si>
  <si>
    <t>Hubbard Aimee</t>
  </si>
  <si>
    <t>Smith Rosie</t>
  </si>
  <si>
    <t>Barkley Margarita</t>
  </si>
  <si>
    <t>Sims Todd</t>
  </si>
  <si>
    <t>Booker Goldie</t>
  </si>
  <si>
    <t>Martinez Colleen</t>
  </si>
  <si>
    <t>Coates Elijah</t>
  </si>
  <si>
    <t>Langdon Colleen</t>
  </si>
  <si>
    <t>Hoeppner Teresa</t>
  </si>
  <si>
    <t>Wright Alice</t>
  </si>
  <si>
    <t>Triplett Christine</t>
  </si>
  <si>
    <t>Orozco Ann</t>
  </si>
  <si>
    <t>Leboeuf Lorraine</t>
  </si>
  <si>
    <t>Estes Karen</t>
  </si>
  <si>
    <t>Baker Stephanie</t>
  </si>
  <si>
    <t>Sprayberry David</t>
  </si>
  <si>
    <t>McDougal Patricia</t>
  </si>
  <si>
    <t>Hernandez Charles</t>
  </si>
  <si>
    <t>Johnston Maureen</t>
  </si>
  <si>
    <t>Metcalf Elizabeth</t>
  </si>
  <si>
    <t>Morey Kevin</t>
  </si>
  <si>
    <t>Raya Hassan</t>
  </si>
  <si>
    <t>Mitcham Barry</t>
  </si>
  <si>
    <t>Matheny Eric</t>
  </si>
  <si>
    <t>Rankin Fabian</t>
  </si>
  <si>
    <t>Jackson Elizabeth</t>
  </si>
  <si>
    <t>Ostler Alonzo</t>
  </si>
  <si>
    <t>Schueler Debra</t>
  </si>
  <si>
    <t>Webb Michael</t>
  </si>
  <si>
    <t>Crews April</t>
  </si>
  <si>
    <t>Johnson Jamie</t>
  </si>
  <si>
    <t>Adams Dorothy</t>
  </si>
  <si>
    <t>Adams Matthew</t>
  </si>
  <si>
    <t>Stuart Darin</t>
  </si>
  <si>
    <t>Shutts Mark</t>
  </si>
  <si>
    <t>Robinson Sarah</t>
  </si>
  <si>
    <t>Rodriguez Clifford</t>
  </si>
  <si>
    <t>Wells Ashley</t>
  </si>
  <si>
    <t>Flannery Norman</t>
  </si>
  <si>
    <t>Stanton Vera</t>
  </si>
  <si>
    <t>Fransen Ria</t>
  </si>
  <si>
    <t>Neary Ronald</t>
  </si>
  <si>
    <t>Howerton Thomas</t>
  </si>
  <si>
    <t>Berg Elissa</t>
  </si>
  <si>
    <t>Beech Sandra</t>
  </si>
  <si>
    <t>Slaugh Wilma</t>
  </si>
  <si>
    <t>Miller Albert</t>
  </si>
  <si>
    <t>Flores Jeremy</t>
  </si>
  <si>
    <t>Doyle Mildred</t>
  </si>
  <si>
    <t>Rowen Cindy</t>
  </si>
  <si>
    <t>Simmerman Anthony</t>
  </si>
  <si>
    <t>Blake Nancy</t>
  </si>
  <si>
    <t>Stukes Richard</t>
  </si>
  <si>
    <t>Fulton Ryan</t>
  </si>
  <si>
    <t>Allender Tricia</t>
  </si>
  <si>
    <t>Rushing Freddie</t>
  </si>
  <si>
    <t>Brownlee Lorraine</t>
  </si>
  <si>
    <t>Timmons Marlon</t>
  </si>
  <si>
    <t>Shultz Rebecca</t>
  </si>
  <si>
    <t>Brodie Betty</t>
  </si>
  <si>
    <t>Prado Mark</t>
  </si>
  <si>
    <t>Long Gordon</t>
  </si>
  <si>
    <t>Evans Tiffany</t>
  </si>
  <si>
    <t>Munguia Michael</t>
  </si>
  <si>
    <t>Williams Glen</t>
  </si>
  <si>
    <t>Ray Charles</t>
  </si>
  <si>
    <t>Boyd Jason</t>
  </si>
  <si>
    <t>Swiger Ronald</t>
  </si>
  <si>
    <t>Florence Shawn</t>
  </si>
  <si>
    <t>Gorman Stephen</t>
  </si>
  <si>
    <t>Demars Arthur</t>
  </si>
  <si>
    <t>Waite Cheryl</t>
  </si>
  <si>
    <t>Dipaolo Joe</t>
  </si>
  <si>
    <t>Holgate Robert</t>
  </si>
  <si>
    <t>Evans Carrie</t>
  </si>
  <si>
    <t>Galvez Desiree</t>
  </si>
  <si>
    <t>Gray James</t>
  </si>
  <si>
    <t>Leonardo Jeffrey</t>
  </si>
  <si>
    <t>Bly Paul</t>
  </si>
  <si>
    <t>Gerry Misty</t>
  </si>
  <si>
    <t>Cutler Charles</t>
  </si>
  <si>
    <t>Fye Andrew</t>
  </si>
  <si>
    <t>Tibbetts Esther</t>
  </si>
  <si>
    <t>Butler Eva</t>
  </si>
  <si>
    <t>Edwards Dustin</t>
  </si>
  <si>
    <t>Martz Thomas</t>
  </si>
  <si>
    <t>Robbins Pamela</t>
  </si>
  <si>
    <t>Appel Sarah</t>
  </si>
  <si>
    <t>Koopman Calvin</t>
  </si>
  <si>
    <t>Towe Edward</t>
  </si>
  <si>
    <t>Queen Thomas</t>
  </si>
  <si>
    <t>Penn Natasha</t>
  </si>
  <si>
    <t>Vargas Billy</t>
  </si>
  <si>
    <t>Fox Danielle</t>
  </si>
  <si>
    <t>Lozano Wanda</t>
  </si>
  <si>
    <t>Stine Marilyn</t>
  </si>
  <si>
    <t>Binder Anna</t>
  </si>
  <si>
    <t>Conti Kimberly</t>
  </si>
  <si>
    <t>Guevara Jacob</t>
  </si>
  <si>
    <t>Neal Doris</t>
  </si>
  <si>
    <t>Blackburn Charles</t>
  </si>
  <si>
    <t>Seward Nathan</t>
  </si>
  <si>
    <t>Delarosa Lester</t>
  </si>
  <si>
    <t>Applegate Scott</t>
  </si>
  <si>
    <t>Tomlin Bessie</t>
  </si>
  <si>
    <t>Durham Melanie</t>
  </si>
  <si>
    <t>Clemons Charlie</t>
  </si>
  <si>
    <t>Elsner Allan</t>
  </si>
  <si>
    <t>Gaines Lesley</t>
  </si>
  <si>
    <t>Odom Kathy</t>
  </si>
  <si>
    <t>Augustine Sarah</t>
  </si>
  <si>
    <t>Parks Vernon</t>
  </si>
  <si>
    <t>Tucker Mattie</t>
  </si>
  <si>
    <t>Landers Keesha</t>
  </si>
  <si>
    <t>Hadley Mark</t>
  </si>
  <si>
    <t>Scheiber Richard</t>
  </si>
  <si>
    <t>Greenhill Fred</t>
  </si>
  <si>
    <t>Horne Lowell</t>
  </si>
  <si>
    <t>Sawyer Margaret</t>
  </si>
  <si>
    <t>Jordan Keith</t>
  </si>
  <si>
    <t>Gallegos Mary</t>
  </si>
  <si>
    <t>Drew Kassie</t>
  </si>
  <si>
    <t>Deaton Sarah</t>
  </si>
  <si>
    <t>Hammond Kelly</t>
  </si>
  <si>
    <t>Johnson Christopher</t>
  </si>
  <si>
    <t>Johnston Edwin</t>
  </si>
  <si>
    <t>Garcia Herbert</t>
  </si>
  <si>
    <t>Lange Daniel</t>
  </si>
  <si>
    <t>Mayfield Jose</t>
  </si>
  <si>
    <t>Barrientos Annette</t>
  </si>
  <si>
    <t>Corn Rebecca</t>
  </si>
  <si>
    <t>Soto Karen</t>
  </si>
  <si>
    <t>Delgado Clifton</t>
  </si>
  <si>
    <t>Allen Jean</t>
  </si>
  <si>
    <t>Hudson Olivia</t>
  </si>
  <si>
    <t>McKinley Gary</t>
  </si>
  <si>
    <t>Hawkins Eileen</t>
  </si>
  <si>
    <t>Halpin Jennifer</t>
  </si>
  <si>
    <t>Cai Douglas</t>
  </si>
  <si>
    <t>Yagi James</t>
  </si>
  <si>
    <t>Moore Norma</t>
  </si>
  <si>
    <t>Hatfield William</t>
  </si>
  <si>
    <t>Johnson Ma</t>
  </si>
  <si>
    <t>Estrada Michael</t>
  </si>
  <si>
    <t>Brown Todd</t>
  </si>
  <si>
    <t>Estes Walter</t>
  </si>
  <si>
    <t>Erickson James</t>
  </si>
  <si>
    <t>Bartholomew Sara</t>
  </si>
  <si>
    <t>Scott John</t>
  </si>
  <si>
    <t>Ramirez Jose</t>
  </si>
  <si>
    <t>Eddy Leslie</t>
  </si>
  <si>
    <t>Ewing Courtney</t>
  </si>
  <si>
    <t>Jones Clarence</t>
  </si>
  <si>
    <t>Smith Oscar</t>
  </si>
  <si>
    <t>Johansen Charise</t>
  </si>
  <si>
    <t>Stolte Nick</t>
  </si>
  <si>
    <t>Dolezal Kenneth</t>
  </si>
  <si>
    <t>Washington Michael</t>
  </si>
  <si>
    <t>Erickson Sophia</t>
  </si>
  <si>
    <t>Stephens Cody</t>
  </si>
  <si>
    <t>Dunn Hope</t>
  </si>
  <si>
    <t>Gordon Quincy</t>
  </si>
  <si>
    <t>Beauchesne Crystal</t>
  </si>
  <si>
    <t>Whitehead Randi</t>
  </si>
  <si>
    <t>Bell Doris</t>
  </si>
  <si>
    <t>Ricks Brian</t>
  </si>
  <si>
    <t>Smith Cedric</t>
  </si>
  <si>
    <t>Thompson Reggie</t>
  </si>
  <si>
    <t>Alling Gregory</t>
  </si>
  <si>
    <t>Pullen Archie</t>
  </si>
  <si>
    <t>Young Eugene</t>
  </si>
  <si>
    <t>Lafleur Ryan</t>
  </si>
  <si>
    <t>Rogers Leonard</t>
  </si>
  <si>
    <t>Wiles Melania</t>
  </si>
  <si>
    <t>Ingalls Lori</t>
  </si>
  <si>
    <t>Caballero Nancy</t>
  </si>
  <si>
    <t>Dennis Rita</t>
  </si>
  <si>
    <t>Lui Tasha</t>
  </si>
  <si>
    <t>Miller Thelma</t>
  </si>
  <si>
    <t>Johnson Cheryl</t>
  </si>
  <si>
    <t>Miller Dorothy</t>
  </si>
  <si>
    <t>Dailey Kim</t>
  </si>
  <si>
    <t>Dickerson Paul</t>
  </si>
  <si>
    <t>Brown Dennis</t>
  </si>
  <si>
    <t>Fenwick Charlotte</t>
  </si>
  <si>
    <t>Davis Geoffrey</t>
  </si>
  <si>
    <t>Konopka Charles</t>
  </si>
  <si>
    <t>Lewis Geraldine</t>
  </si>
  <si>
    <t>McCreary Edward</t>
  </si>
  <si>
    <t>Griffith Rachel</t>
  </si>
  <si>
    <t>Gann Steven</t>
  </si>
  <si>
    <t>Matthews Jessie</t>
  </si>
  <si>
    <t>Edmundson Kevin</t>
  </si>
  <si>
    <t>Williams Joseph</t>
  </si>
  <si>
    <t>Stone Tamika</t>
  </si>
  <si>
    <t>Coleman Anita</t>
  </si>
  <si>
    <t>Benedict Ida</t>
  </si>
  <si>
    <t>Donohue Dorothy</t>
  </si>
  <si>
    <t>Bennett William</t>
  </si>
  <si>
    <t>Sutter Robert</t>
  </si>
  <si>
    <t>Bain Catherine</t>
  </si>
  <si>
    <t>Thomas Joe</t>
  </si>
  <si>
    <t>Blanco Rick</t>
  </si>
  <si>
    <t>Noel Kristen</t>
  </si>
  <si>
    <t>France Pearlene</t>
  </si>
  <si>
    <t>Mackey Eleanor</t>
  </si>
  <si>
    <t>Wallace Josephine</t>
  </si>
  <si>
    <t>Gross Julie</t>
  </si>
  <si>
    <t>Johnson Herbert</t>
  </si>
  <si>
    <t>Mendoza Claudia</t>
  </si>
  <si>
    <t>Adams David</t>
  </si>
  <si>
    <t>Sanchez Craig</t>
  </si>
  <si>
    <t>Stevens Ann</t>
  </si>
  <si>
    <t>Quinn Yolanda</t>
  </si>
  <si>
    <t>Pedro Stephen</t>
  </si>
  <si>
    <t>Garner Daniel</t>
  </si>
  <si>
    <t>Tello James</t>
  </si>
  <si>
    <t>Adams Thomas</t>
  </si>
  <si>
    <t>Moran Louis</t>
  </si>
  <si>
    <t>Youngblood Thomas</t>
  </si>
  <si>
    <t>Smith Rosana</t>
  </si>
  <si>
    <t>Morris Michael</t>
  </si>
  <si>
    <t>Quincy Jason</t>
  </si>
  <si>
    <t>Bynum Andrew</t>
  </si>
  <si>
    <t>Owings George</t>
  </si>
  <si>
    <t>Sullivan Rosa</t>
  </si>
  <si>
    <t>Blair Mary</t>
  </si>
  <si>
    <t>Secor Delmer</t>
  </si>
  <si>
    <t>Prescott Lois</t>
  </si>
  <si>
    <t>Saunders Kimberly</t>
  </si>
  <si>
    <t>Laberge Sandra</t>
  </si>
  <si>
    <t>Ford Susan</t>
  </si>
  <si>
    <t>Garcia Doris</t>
  </si>
  <si>
    <t>Turpin Juan</t>
  </si>
  <si>
    <t>Jones Patricia</t>
  </si>
  <si>
    <t>Houghton Penny</t>
  </si>
  <si>
    <t>Tinney Betty</t>
  </si>
  <si>
    <t>Carter Glenn</t>
  </si>
  <si>
    <t>Woodward Jennifer</t>
  </si>
  <si>
    <t>Melton Robert</t>
  </si>
  <si>
    <t>Beaman Gerald</t>
  </si>
  <si>
    <t>Peterson Shelby</t>
  </si>
  <si>
    <t>Coon Jose</t>
  </si>
  <si>
    <t>Eastwood Ruth</t>
  </si>
  <si>
    <t>Decoteau Margaret</t>
  </si>
  <si>
    <t>Frazier Timothy</t>
  </si>
  <si>
    <t>Cutrer David</t>
  </si>
  <si>
    <t>Gallo Teresa</t>
  </si>
  <si>
    <t>Dabrowski Jamaal</t>
  </si>
  <si>
    <t>Mauriello Audrey</t>
  </si>
  <si>
    <t>Schlosser Dorothy</t>
  </si>
  <si>
    <t>Slone Harry</t>
  </si>
  <si>
    <t>Apodaca Lisa</t>
  </si>
  <si>
    <t>Barnes Courtney</t>
  </si>
  <si>
    <t>Phillips Shane</t>
  </si>
  <si>
    <t>Rainey Ora</t>
  </si>
  <si>
    <t>Delossantos Maria</t>
  </si>
  <si>
    <t>Hubbell Sandra</t>
  </si>
  <si>
    <t>Lavender Donald</t>
  </si>
  <si>
    <t>Holloway Craig</t>
  </si>
  <si>
    <t>Davis Irene</t>
  </si>
  <si>
    <t>Rowe Edgar</t>
  </si>
  <si>
    <t>Thomas Kelly</t>
  </si>
  <si>
    <t>Vega Kevin</t>
  </si>
  <si>
    <t>Martinez Betty</t>
  </si>
  <si>
    <t>Hargrove Evangeline</t>
  </si>
  <si>
    <t>Wright Robert</t>
  </si>
  <si>
    <t>Cordes Sterling</t>
  </si>
  <si>
    <t>Gibbs Matthew</t>
  </si>
  <si>
    <t>Jones Robert</t>
  </si>
  <si>
    <t>Alexander Freddie</t>
  </si>
  <si>
    <t>Blumenthal Charles</t>
  </si>
  <si>
    <t>Durham Charlotte</t>
  </si>
  <si>
    <t>Hanson Tricia</t>
  </si>
  <si>
    <t>Williams Darlene</t>
  </si>
  <si>
    <t>Hendrix Dana</t>
  </si>
  <si>
    <t>Kramer Wilbur</t>
  </si>
  <si>
    <t>Hauser Daniel</t>
  </si>
  <si>
    <t>Graham Jeff</t>
  </si>
  <si>
    <t>Deaton Donald</t>
  </si>
  <si>
    <t>Greene Judy</t>
  </si>
  <si>
    <t>Fernandez Gary</t>
  </si>
  <si>
    <t>Austin Althea</t>
  </si>
  <si>
    <t>Maclean Helen</t>
  </si>
  <si>
    <t>Berry Clarence</t>
  </si>
  <si>
    <t>Place Robert</t>
  </si>
  <si>
    <t>Sanchez Amy</t>
  </si>
  <si>
    <t>Franklin Joseph</t>
  </si>
  <si>
    <t>Cordero Dwight</t>
  </si>
  <si>
    <t>Maner Nancy</t>
  </si>
  <si>
    <t>Irwin Claire</t>
  </si>
  <si>
    <t>Ward Christopher</t>
  </si>
  <si>
    <t>Jordan Ramiro</t>
  </si>
  <si>
    <t>Taylor Margery</t>
  </si>
  <si>
    <t>Samuel James</t>
  </si>
  <si>
    <t>Wells Mathew</t>
  </si>
  <si>
    <t>Seay Cheryl</t>
  </si>
  <si>
    <t>Morrison Pauline</t>
  </si>
  <si>
    <t>Butler Kendra</t>
  </si>
  <si>
    <t>Rosenbaum Fredrick</t>
  </si>
  <si>
    <t>Allen Nohemi</t>
  </si>
  <si>
    <t>Neal Marion</t>
  </si>
  <si>
    <t>Billiot Mattie</t>
  </si>
  <si>
    <t>Valenzuela Michael</t>
  </si>
  <si>
    <t>Cox Leonard</t>
  </si>
  <si>
    <t>Winchester Kelly</t>
  </si>
  <si>
    <t>Sayers Norma</t>
  </si>
  <si>
    <t>Wood Deborah</t>
  </si>
  <si>
    <t>West Vivian</t>
  </si>
  <si>
    <t>Bland Jeffrey</t>
  </si>
  <si>
    <t>Price Jason</t>
  </si>
  <si>
    <t>Hammond Janice</t>
  </si>
  <si>
    <t>Alvardo Tracy</t>
  </si>
  <si>
    <t>Compo Bruce</t>
  </si>
  <si>
    <t>Frye Amy</t>
  </si>
  <si>
    <t>Hancock Nellie</t>
  </si>
  <si>
    <t>Newton Kathleen</t>
  </si>
  <si>
    <t>Moore Ricky</t>
  </si>
  <si>
    <t>Williams Antonio</t>
  </si>
  <si>
    <t>Sexton Wilma</t>
  </si>
  <si>
    <t>Acosta Thomas</t>
  </si>
  <si>
    <t>Tubbs Linda</t>
  </si>
  <si>
    <t>Riley Frank</t>
  </si>
  <si>
    <t>Suarez Samantha</t>
  </si>
  <si>
    <t>Alderman George</t>
  </si>
  <si>
    <t>Pierce Everett</t>
  </si>
  <si>
    <t>Luis Eric</t>
  </si>
  <si>
    <t>Jones Jo</t>
  </si>
  <si>
    <t>Williams Kathleen</t>
  </si>
  <si>
    <t>Clay James</t>
  </si>
  <si>
    <t>Sayre Adele</t>
  </si>
  <si>
    <t>Robinson Alexander</t>
  </si>
  <si>
    <t>Stone Teresa</t>
  </si>
  <si>
    <t>Bell Michael</t>
  </si>
  <si>
    <t>Wolfe Becky</t>
  </si>
  <si>
    <t>McCartney Georgia</t>
  </si>
  <si>
    <t>Gill Melissa</t>
  </si>
  <si>
    <t>Ruggles Alex</t>
  </si>
  <si>
    <t>Johnson Ericka</t>
  </si>
  <si>
    <t>Dawson Vivian</t>
  </si>
  <si>
    <t>Scarborough Francis</t>
  </si>
  <si>
    <t>Keyser Joel</t>
  </si>
  <si>
    <t>Leek Harry</t>
  </si>
  <si>
    <t>Walker Charles</t>
  </si>
  <si>
    <t>Byrd Kristal</t>
  </si>
  <si>
    <t>Sherer Anna</t>
  </si>
  <si>
    <t>Boston Larry</t>
  </si>
  <si>
    <t>Gray Jason</t>
  </si>
  <si>
    <t>Brown Ty</t>
  </si>
  <si>
    <t>Lundy Ruben</t>
  </si>
  <si>
    <t>Artrip Dana</t>
  </si>
  <si>
    <t>Stthomas Felicia</t>
  </si>
  <si>
    <t>Fleming Ivory</t>
  </si>
  <si>
    <t>Montgomery Larry</t>
  </si>
  <si>
    <t>Cano Tammy</t>
  </si>
  <si>
    <t>Dixon Edith</t>
  </si>
  <si>
    <t>Price Carla</t>
  </si>
  <si>
    <t>Hayes Florencia</t>
  </si>
  <si>
    <t>Bennett Phyllis</t>
  </si>
  <si>
    <t>Ohler Hulda</t>
  </si>
  <si>
    <t>Peterson Denna</t>
  </si>
  <si>
    <t>Walker Maria</t>
  </si>
  <si>
    <t>Presnell Spencer</t>
  </si>
  <si>
    <t>Swain Shirley</t>
  </si>
  <si>
    <t>White David</t>
  </si>
  <si>
    <t>Phipps Neil</t>
  </si>
  <si>
    <t>Bigler Mabel</t>
  </si>
  <si>
    <t>Fay Kristen</t>
  </si>
  <si>
    <t>Copley Jerome</t>
  </si>
  <si>
    <t>Rumley Carol</t>
  </si>
  <si>
    <t>Diaz William</t>
  </si>
  <si>
    <t>Arias Rosanne</t>
  </si>
  <si>
    <t>Ely Heather</t>
  </si>
  <si>
    <t>Moss Benjamin</t>
  </si>
  <si>
    <t>Guillen Mark</t>
  </si>
  <si>
    <t>Holtz Annie</t>
  </si>
  <si>
    <t>Collins Elias</t>
  </si>
  <si>
    <t>Hamilton Colleen</t>
  </si>
  <si>
    <t>Reece Robert</t>
  </si>
  <si>
    <t>Rush Vicente</t>
  </si>
  <si>
    <t>Watson Claudia</t>
  </si>
  <si>
    <t>Sellers Gerald</t>
  </si>
  <si>
    <t>Covarrubias Becky</t>
  </si>
  <si>
    <t>Pierce Dorothy</t>
  </si>
  <si>
    <t>Rogerson Jeanette</t>
  </si>
  <si>
    <t>Gomez Jesus</t>
  </si>
  <si>
    <t>Smith Emma</t>
  </si>
  <si>
    <t>Harris Bryan</t>
  </si>
  <si>
    <t>Reichel Robert</t>
  </si>
  <si>
    <t>Epps Frank</t>
  </si>
  <si>
    <t>Nelson Lynn</t>
  </si>
  <si>
    <t>Lopez Verna</t>
  </si>
  <si>
    <t>Neal Santos</t>
  </si>
  <si>
    <t>Price Sheila</t>
  </si>
  <si>
    <t>Smith Wanda</t>
  </si>
  <si>
    <t>Reid Isaac</t>
  </si>
  <si>
    <t>Palacios Jason</t>
  </si>
  <si>
    <t>Russell Elizabeth</t>
  </si>
  <si>
    <t>McKinney Mary</t>
  </si>
  <si>
    <t>Vowels Marie</t>
  </si>
  <si>
    <t>Palmer Karen</t>
  </si>
  <si>
    <t>McKay Jason</t>
  </si>
  <si>
    <t>Drew Candace</t>
  </si>
  <si>
    <t>Villarreal Nicholas</t>
  </si>
  <si>
    <t>Wilson Cheryl</t>
  </si>
  <si>
    <t>McClain Darlene</t>
  </si>
  <si>
    <t>Carr John</t>
  </si>
  <si>
    <t>Ramage Francis</t>
  </si>
  <si>
    <t>James Samuel</t>
  </si>
  <si>
    <t>Pitts Carl</t>
  </si>
  <si>
    <t>Robin Terry</t>
  </si>
  <si>
    <t>Sacco Rodney</t>
  </si>
  <si>
    <t>Webb Stephen</t>
  </si>
  <si>
    <t>Washington Melinda</t>
  </si>
  <si>
    <t>Knight Dorothy</t>
  </si>
  <si>
    <t>Holbert Jeremiah</t>
  </si>
  <si>
    <t>Oliver Ruth</t>
  </si>
  <si>
    <t>Joiner Lillian</t>
  </si>
  <si>
    <t>Adams Rowena</t>
  </si>
  <si>
    <t>Lemieux Mildred</t>
  </si>
  <si>
    <t>Scott Florence</t>
  </si>
  <si>
    <t>Paris Ronald</t>
  </si>
  <si>
    <t>Davis Steve</t>
  </si>
  <si>
    <t>Cooper Terry</t>
  </si>
  <si>
    <t>Ashe Vincent</t>
  </si>
  <si>
    <t>Akers David</t>
  </si>
  <si>
    <t>Hill Wendy</t>
  </si>
  <si>
    <t>Nash Melissa</t>
  </si>
  <si>
    <t>Brooks Charles</t>
  </si>
  <si>
    <t>Howard Robert</t>
  </si>
  <si>
    <t>Garzon Harriet</t>
  </si>
  <si>
    <t>Coleman Richard</t>
  </si>
  <si>
    <t>Harvey Hector</t>
  </si>
  <si>
    <t>Santiago Miguel</t>
  </si>
  <si>
    <t>Roy Cheri</t>
  </si>
  <si>
    <t>Atwood John</t>
  </si>
  <si>
    <t>Lopez Bradley</t>
  </si>
  <si>
    <t>Durocher Kim</t>
  </si>
  <si>
    <t>Basile Amanda</t>
  </si>
  <si>
    <t>Shadle William</t>
  </si>
  <si>
    <t>Tejada Jesus</t>
  </si>
  <si>
    <t>Spiva Victor</t>
  </si>
  <si>
    <t>Traylor Jose</t>
  </si>
  <si>
    <t>Lafleur Dan</t>
  </si>
  <si>
    <t>Domingo Justin</t>
  </si>
  <si>
    <t>Gregory Tina</t>
  </si>
  <si>
    <t>Harper Lynette</t>
  </si>
  <si>
    <t>Ruby Jennifer</t>
  </si>
  <si>
    <t>Lewis Nancy</t>
  </si>
  <si>
    <t>Kelly Martin</t>
  </si>
  <si>
    <t>Hunter Tennille</t>
  </si>
  <si>
    <t>Hsu Karen</t>
  </si>
  <si>
    <t>Reynolds Tina</t>
  </si>
  <si>
    <t>Young Douglas</t>
  </si>
  <si>
    <t>Turner Deborah</t>
  </si>
  <si>
    <t>Williams Nancy</t>
  </si>
  <si>
    <t>Oleary Patricia</t>
  </si>
  <si>
    <t>Monroy Brandie</t>
  </si>
  <si>
    <t>White James</t>
  </si>
  <si>
    <t>Jess Laura</t>
  </si>
  <si>
    <t>Mackenzie Ruth</t>
  </si>
  <si>
    <t>Pence Daniel</t>
  </si>
  <si>
    <t>Urban Helen</t>
  </si>
  <si>
    <t>Breen Leonard</t>
  </si>
  <si>
    <t>Sepe Shirley</t>
  </si>
  <si>
    <t>Chartrand Cynthia</t>
  </si>
  <si>
    <t>Salgado Carl</t>
  </si>
  <si>
    <t>Christensen Michael</t>
  </si>
  <si>
    <t>Chandler Nilda</t>
  </si>
  <si>
    <t>Davidson Ted</t>
  </si>
  <si>
    <t>Melendy Frances</t>
  </si>
  <si>
    <t>Gutierrez Kendall</t>
  </si>
  <si>
    <t>Frye Ashley</t>
  </si>
  <si>
    <t>Ard Heather</t>
  </si>
  <si>
    <t>Sanchez Terry</t>
  </si>
  <si>
    <t>Thoma Monique</t>
  </si>
  <si>
    <t>Yates Nicole</t>
  </si>
  <si>
    <t>Smith Bradley</t>
  </si>
  <si>
    <t>Cooke Paul</t>
  </si>
  <si>
    <t>Hughes Gary</t>
  </si>
  <si>
    <t>Mooney Christopher</t>
  </si>
  <si>
    <t>Montgomery Marguerite</t>
  </si>
  <si>
    <t>Martinez Marie</t>
  </si>
  <si>
    <t>Willard Marilyn</t>
  </si>
  <si>
    <t>Newell Damian</t>
  </si>
  <si>
    <t>Hopper Cynthia</t>
  </si>
  <si>
    <t>Crowley Ester</t>
  </si>
  <si>
    <t>Dunbar Anthony</t>
  </si>
  <si>
    <t>Cunningham Roxanne</t>
  </si>
  <si>
    <t>Mendez Dorothy</t>
  </si>
  <si>
    <t>Smith Curtis</t>
  </si>
  <si>
    <t>Lowe Paul</t>
  </si>
  <si>
    <t>Perry Jennifer</t>
  </si>
  <si>
    <t>Gonzalez George</t>
  </si>
  <si>
    <t>Fennell Susan</t>
  </si>
  <si>
    <t>Jefferson David</t>
  </si>
  <si>
    <t>Sellers Herbert</t>
  </si>
  <si>
    <t>Jordon Jennifer</t>
  </si>
  <si>
    <t>Linzy Victor</t>
  </si>
  <si>
    <t>Pyle Felipe</t>
  </si>
  <si>
    <t>Sager Ellamae</t>
  </si>
  <si>
    <t>Long Daryl</t>
  </si>
  <si>
    <t>Thomas Melvin</t>
  </si>
  <si>
    <t>Spearman Carolyn</t>
  </si>
  <si>
    <t>Elrod Wilber</t>
  </si>
  <si>
    <t>Rhodes David</t>
  </si>
  <si>
    <t>Maultsby Alfonso</t>
  </si>
  <si>
    <t>Clayton Juan</t>
  </si>
  <si>
    <t>Stine Clarence</t>
  </si>
  <si>
    <t>Anderson Shirley</t>
  </si>
  <si>
    <t>Bieber Ernestine</t>
  </si>
  <si>
    <t>Helton Jeannie</t>
  </si>
  <si>
    <t>Higgins Janice</t>
  </si>
  <si>
    <t>Radtke Victoria</t>
  </si>
  <si>
    <t>Johnson Allison</t>
  </si>
  <si>
    <t>Johnston Victor</t>
  </si>
  <si>
    <t>Crews Gary</t>
  </si>
  <si>
    <t>Bousquet Roy</t>
  </si>
  <si>
    <t>Ortiz Moses</t>
  </si>
  <si>
    <t>Voss Lawrence</t>
  </si>
  <si>
    <t>Campbell Rodney</t>
  </si>
  <si>
    <t>Dorsett Virginia</t>
  </si>
  <si>
    <t>Motes Patricia</t>
  </si>
  <si>
    <t>Berkowitz Mary</t>
  </si>
  <si>
    <t>Pinion Angela</t>
  </si>
  <si>
    <t>Patterson Rebecca</t>
  </si>
  <si>
    <t>Duke Allie</t>
  </si>
  <si>
    <t>Nelson David</t>
  </si>
  <si>
    <t>Miles Kimberly</t>
  </si>
  <si>
    <t>Finney Marion</t>
  </si>
  <si>
    <t>Flores Anthony</t>
  </si>
  <si>
    <t>Charon Hector</t>
  </si>
  <si>
    <t>Lawson Patricia</t>
  </si>
  <si>
    <t>Evans Ann</t>
  </si>
  <si>
    <t>Tanner Frank</t>
  </si>
  <si>
    <t>Barbour Charlene</t>
  </si>
  <si>
    <t>Wright Andrea</t>
  </si>
  <si>
    <t>Hicks Jessica</t>
  </si>
  <si>
    <t>Baier James</t>
  </si>
  <si>
    <t>Stallworth Wayne</t>
  </si>
  <si>
    <t>Myers Stephanie</t>
  </si>
  <si>
    <t>Crochet Tyree</t>
  </si>
  <si>
    <t>Thomas Kara</t>
  </si>
  <si>
    <t>Moody Guy</t>
  </si>
  <si>
    <t>Ray Pearl</t>
  </si>
  <si>
    <t>Semple Rex</t>
  </si>
  <si>
    <t>Bisson Claude</t>
  </si>
  <si>
    <t>Macaluso Jonathan</t>
  </si>
  <si>
    <t>McCurry Timothy</t>
  </si>
  <si>
    <t>Whigham Kristina</t>
  </si>
  <si>
    <t>Parker Cynthia</t>
  </si>
  <si>
    <t>Wolf Latosha</t>
  </si>
  <si>
    <t>Blair Erin</t>
  </si>
  <si>
    <t>Dix Dennis</t>
  </si>
  <si>
    <t>Donaldson Margaret</t>
  </si>
  <si>
    <t>Dunham Ruth</t>
  </si>
  <si>
    <t>Lawrence Richard</t>
  </si>
  <si>
    <t>Restrepo Susan</t>
  </si>
  <si>
    <t>Ortiz Karen</t>
  </si>
  <si>
    <t>Price Evelyn</t>
  </si>
  <si>
    <t>Perez Olivia</t>
  </si>
  <si>
    <t>Lund Becky</t>
  </si>
  <si>
    <t>Lacour Jane</t>
  </si>
  <si>
    <t>Crownover Kenneth</t>
  </si>
  <si>
    <t>McNutt Jeffrey</t>
  </si>
  <si>
    <t>Chaidez Kenneth</t>
  </si>
  <si>
    <t>Lindstrom Julia</t>
  </si>
  <si>
    <t>Breuer Ernest</t>
  </si>
  <si>
    <t>Reed Byron</t>
  </si>
  <si>
    <t>Rogers Edward</t>
  </si>
  <si>
    <t>James Lula</t>
  </si>
  <si>
    <t>Schmitz Gail</t>
  </si>
  <si>
    <t>Fleischer Patricia</t>
  </si>
  <si>
    <t>Proto Richard</t>
  </si>
  <si>
    <t>Forsyth Tammy</t>
  </si>
  <si>
    <t>McLean Lula</t>
  </si>
  <si>
    <t>Carpenter Jon</t>
  </si>
  <si>
    <t>Arnold James</t>
  </si>
  <si>
    <t>Garcia Ruthann</t>
  </si>
  <si>
    <t>Hall Carolyn</t>
  </si>
  <si>
    <t>Spicer Roger</t>
  </si>
  <si>
    <t>McCracken David</t>
  </si>
  <si>
    <t>Willams Carolyn</t>
  </si>
  <si>
    <t>Jones Claire</t>
  </si>
  <si>
    <t>Lass Antoine</t>
  </si>
  <si>
    <t>Deroche Neal</t>
  </si>
  <si>
    <t>Greene Samantha</t>
  </si>
  <si>
    <t>Bonner Gerald</t>
  </si>
  <si>
    <t>Lipscomb Antonio</t>
  </si>
  <si>
    <t>Lee Melinda</t>
  </si>
  <si>
    <t>Ewing Lois</t>
  </si>
  <si>
    <t>Carlyle Bill</t>
  </si>
  <si>
    <t>Long Tracy</t>
  </si>
  <si>
    <t>Bischof James</t>
  </si>
  <si>
    <t>Lattimore Carlton</t>
  </si>
  <si>
    <t>Stevenson Lonnie</t>
  </si>
  <si>
    <t>Cole Angela</t>
  </si>
  <si>
    <t>Necaise Kent</t>
  </si>
  <si>
    <t>Harris Alberta</t>
  </si>
  <si>
    <t>Spicer Clayton</t>
  </si>
  <si>
    <t>Lam John</t>
  </si>
  <si>
    <t>Franklin Raymond</t>
  </si>
  <si>
    <t>Harman Michelle</t>
  </si>
  <si>
    <t>Weaver Cynthia</t>
  </si>
  <si>
    <t>Mack Stuart</t>
  </si>
  <si>
    <t>Stingley Annie</t>
  </si>
  <si>
    <t>Evans Nathaniel</t>
  </si>
  <si>
    <t>Longoria Sergio</t>
  </si>
  <si>
    <t>Kroeger Michael</t>
  </si>
  <si>
    <t>Craft Dustin</t>
  </si>
  <si>
    <t>Gaskins Norman</t>
  </si>
  <si>
    <t>Howerton Robert</t>
  </si>
  <si>
    <t>Thompson Charles</t>
  </si>
  <si>
    <t>Corry Steven</t>
  </si>
  <si>
    <t>Garcia Laura</t>
  </si>
  <si>
    <t>Towe Mamie</t>
  </si>
  <si>
    <t>Stafford Lois</t>
  </si>
  <si>
    <t>Cork Thomas</t>
  </si>
  <si>
    <t>Moore Clinton</t>
  </si>
  <si>
    <t>Moore Brittany</t>
  </si>
  <si>
    <t>Hall Roberto</t>
  </si>
  <si>
    <t>Bonds Samuel</t>
  </si>
  <si>
    <t>Obrien Kenneth</t>
  </si>
  <si>
    <t>Paez Betty</t>
  </si>
  <si>
    <t>Lesniak Rebecca</t>
  </si>
  <si>
    <t>Gray Eric</t>
  </si>
  <si>
    <t>Mullet Michael</t>
  </si>
  <si>
    <t>Hack Sheryl</t>
  </si>
  <si>
    <t>Orourke Ronda</t>
  </si>
  <si>
    <t>Perkins Timothy</t>
  </si>
  <si>
    <t>Deal Melanie</t>
  </si>
  <si>
    <t>Boner Brian</t>
  </si>
  <si>
    <t>Grimaldi Nicholas</t>
  </si>
  <si>
    <t>Dunn Sara</t>
  </si>
  <si>
    <t>Callahan Miguel</t>
  </si>
  <si>
    <t>Cline Thelma</t>
  </si>
  <si>
    <t>Fisher Donna</t>
  </si>
  <si>
    <t>Rethman Dorothy</t>
  </si>
  <si>
    <t>Golding Leah</t>
  </si>
  <si>
    <t>Morris Doris</t>
  </si>
  <si>
    <t>Hunter May</t>
  </si>
  <si>
    <t>Bobb John</t>
  </si>
  <si>
    <t>Kratochvil Elsa</t>
  </si>
  <si>
    <t>Jefferson Kathy</t>
  </si>
  <si>
    <t>Koerner Yvonne</t>
  </si>
  <si>
    <t>Johnson Susan</t>
  </si>
  <si>
    <t>Yates Rodney</t>
  </si>
  <si>
    <t>Davis Elinor</t>
  </si>
  <si>
    <t>Schultz Philip</t>
  </si>
  <si>
    <t>Guest Jasmine</t>
  </si>
  <si>
    <t>Doyle Thomas</t>
  </si>
  <si>
    <t>Henslee Robert</t>
  </si>
  <si>
    <t>Walker Theresa</t>
  </si>
  <si>
    <t>Hayes Mary</t>
  </si>
  <si>
    <t>Huggard Jerry</t>
  </si>
  <si>
    <t>Ortiz Mark</t>
  </si>
  <si>
    <t>Hicks Angela</t>
  </si>
  <si>
    <t>Jones Cassandra</t>
  </si>
  <si>
    <t>Ritchey Howard</t>
  </si>
  <si>
    <t>McMahon Elnora</t>
  </si>
  <si>
    <t>Foley Edward</t>
  </si>
  <si>
    <t>Tran Vincent</t>
  </si>
  <si>
    <t>Thomas Michael</t>
  </si>
  <si>
    <t>Martin Della</t>
  </si>
  <si>
    <t>Garner David</t>
  </si>
  <si>
    <t>Cantu Joshua</t>
  </si>
  <si>
    <t>Bradley Christine</t>
  </si>
  <si>
    <t>Delgado Rita</t>
  </si>
  <si>
    <t>Greenwood Beth</t>
  </si>
  <si>
    <t>Payne Richard</t>
  </si>
  <si>
    <t>Arnold Ricky</t>
  </si>
  <si>
    <t>Cargill Ellen</t>
  </si>
  <si>
    <t>Patterson Sabra</t>
  </si>
  <si>
    <t>Crouse Paul</t>
  </si>
  <si>
    <t>Eaton George</t>
  </si>
  <si>
    <t>Simmons Jeremy</t>
  </si>
  <si>
    <t>Jones Geneva</t>
  </si>
  <si>
    <t>Porter Jessica</t>
  </si>
  <si>
    <t>Anderson Alina</t>
  </si>
  <si>
    <t>Lara Stephen</t>
  </si>
  <si>
    <t>Danek Myrtle</t>
  </si>
  <si>
    <t>Vigil Kevin</t>
  </si>
  <si>
    <t>Henson Charley</t>
  </si>
  <si>
    <t>Drees Lucille</t>
  </si>
  <si>
    <t>Chapman Armida</t>
  </si>
  <si>
    <t>Sachs Teresa</t>
  </si>
  <si>
    <t>Gilmore Benjamin</t>
  </si>
  <si>
    <t>Rosenberg Donald</t>
  </si>
  <si>
    <t>Johnson Dennis</t>
  </si>
  <si>
    <t>Dawson Margaret</t>
  </si>
  <si>
    <t>Laster Billie</t>
  </si>
  <si>
    <t>Carter Walter</t>
  </si>
  <si>
    <t>Harris Stephen</t>
  </si>
  <si>
    <t>Penrod Keith</t>
  </si>
  <si>
    <t>Randall Vesta</t>
  </si>
  <si>
    <t>Miller Katherine</t>
  </si>
  <si>
    <t>Howard Diane</t>
  </si>
  <si>
    <t>Mercer Nikita</t>
  </si>
  <si>
    <t>Deason James</t>
  </si>
  <si>
    <t>Courtois Eddie</t>
  </si>
  <si>
    <t>Muniz Edward</t>
  </si>
  <si>
    <t>Scott Christine</t>
  </si>
  <si>
    <t>Hernandez Steven</t>
  </si>
  <si>
    <t>Henderson Mary</t>
  </si>
  <si>
    <t>Banton Viola</t>
  </si>
  <si>
    <t>Ashley Sara</t>
  </si>
  <si>
    <t>Patterson Elizabeth</t>
  </si>
  <si>
    <t>Daniels Kenneth</t>
  </si>
  <si>
    <t>Harty Herbert</t>
  </si>
  <si>
    <t>Simmons Cristie</t>
  </si>
  <si>
    <t>Kincannon William</t>
  </si>
  <si>
    <t>Morgan Tracy</t>
  </si>
  <si>
    <t>Christensen Theodore</t>
  </si>
  <si>
    <t>Price Carlos</t>
  </si>
  <si>
    <t>Moreno Michelle</t>
  </si>
  <si>
    <t>Voris Lawrence</t>
  </si>
  <si>
    <t>Underwood Kevin</t>
  </si>
  <si>
    <t>Swift Kenneth</t>
  </si>
  <si>
    <t>Hankerson Elizabeth</t>
  </si>
  <si>
    <t>Cudney Don</t>
  </si>
  <si>
    <t>Cooksey Ralph</t>
  </si>
  <si>
    <t>Barrows Sherry</t>
  </si>
  <si>
    <t>Gibson Katherine</t>
  </si>
  <si>
    <t>Wilson Millard</t>
  </si>
  <si>
    <t>Stine Oscar</t>
  </si>
  <si>
    <t>Scott Philip</t>
  </si>
  <si>
    <t>Byrd Steven</t>
  </si>
  <si>
    <t>Brown Arthur</t>
  </si>
  <si>
    <t>Worcester Judith</t>
  </si>
  <si>
    <t>Tuggle Linda</t>
  </si>
  <si>
    <t>Turner Jo</t>
  </si>
  <si>
    <t>Siller John</t>
  </si>
  <si>
    <t>Brimmer Gregg</t>
  </si>
  <si>
    <t>Moss David</t>
  </si>
  <si>
    <t>Castorena Amy</t>
  </si>
  <si>
    <t>Nelson Martha</t>
  </si>
  <si>
    <t>Robinson Clara</t>
  </si>
  <si>
    <t>Gentry Thomas</t>
  </si>
  <si>
    <t>Reyes John</t>
  </si>
  <si>
    <t>Houck Michelle</t>
  </si>
  <si>
    <t>Purnell Michael</t>
  </si>
  <si>
    <t>Robinson Evelyn</t>
  </si>
  <si>
    <t>Stanley James</t>
  </si>
  <si>
    <t>Mitchell Aaron</t>
  </si>
  <si>
    <t>Hitchcock Jacquelyn</t>
  </si>
  <si>
    <t>Wright Johnny</t>
  </si>
  <si>
    <t>Sprague Mary</t>
  </si>
  <si>
    <t>Walker Nell</t>
  </si>
  <si>
    <t>Flanagan Mario</t>
  </si>
  <si>
    <t>Clancy Tina</t>
  </si>
  <si>
    <t>Norwood William</t>
  </si>
  <si>
    <t>Donovan Maria</t>
  </si>
  <si>
    <t>Bojorquez Dennis</t>
  </si>
  <si>
    <t>Riley Virginia</t>
  </si>
  <si>
    <t>Gomez Sergio</t>
  </si>
  <si>
    <t>Leclair Heather</t>
  </si>
  <si>
    <t>Delisle Frank</t>
  </si>
  <si>
    <t>Pratt Patrick</t>
  </si>
  <si>
    <t>Gaston Carol</t>
  </si>
  <si>
    <t>Cano Carole</t>
  </si>
  <si>
    <t>Skelley Dominic</t>
  </si>
  <si>
    <t>Brown Luella</t>
  </si>
  <si>
    <t>Collins Susan</t>
  </si>
  <si>
    <t>Strauser Belinda</t>
  </si>
  <si>
    <t>Burke Margaret</t>
  </si>
  <si>
    <t>Smith Kim</t>
  </si>
  <si>
    <t>Walker Christopher</t>
  </si>
  <si>
    <t>Broach Richard</t>
  </si>
  <si>
    <t>Shepherd Jazmin</t>
  </si>
  <si>
    <t>Chandler Wallace</t>
  </si>
  <si>
    <t>Mosqueda Donald</t>
  </si>
  <si>
    <t>Benoit Hazel</t>
  </si>
  <si>
    <t>Witt Francisco</t>
  </si>
  <si>
    <t>Terrell John</t>
  </si>
  <si>
    <t>Fleming Bernadette</t>
  </si>
  <si>
    <t>Giles Arlene</t>
  </si>
  <si>
    <t>Torres John</t>
  </si>
  <si>
    <t>Bloomfield Ellen</t>
  </si>
  <si>
    <t>Dingle Leona</t>
  </si>
  <si>
    <t>Williams Lacey</t>
  </si>
  <si>
    <t>Boyles Elizabeth</t>
  </si>
  <si>
    <t>Casteel Marcus</t>
  </si>
  <si>
    <t>Burns Lois</t>
  </si>
  <si>
    <t>McCarter Elizabeth</t>
  </si>
  <si>
    <t>Cuellar Betty</t>
  </si>
  <si>
    <t>Lucas Richard</t>
  </si>
  <si>
    <t>Baber Benjamin</t>
  </si>
  <si>
    <t>Escobedo John</t>
  </si>
  <si>
    <t>Stack Chris</t>
  </si>
  <si>
    <t>Green Anthony</t>
  </si>
  <si>
    <t>Midgley Connie</t>
  </si>
  <si>
    <t>Gonzalez Georgia</t>
  </si>
  <si>
    <t>Battista Sheila</t>
  </si>
  <si>
    <t>Easter Jesus</t>
  </si>
  <si>
    <t>Cloud Nicholas</t>
  </si>
  <si>
    <t>Teal Renita</t>
  </si>
  <si>
    <t>Pennebaker Brian</t>
  </si>
  <si>
    <t>Adams Christopher</t>
  </si>
  <si>
    <t>Vandyne Karen</t>
  </si>
  <si>
    <t>Elliott Lilly</t>
  </si>
  <si>
    <t>Godfrey Dwayne</t>
  </si>
  <si>
    <t>Scott Catherine</t>
  </si>
  <si>
    <t>Gilder Travis</t>
  </si>
  <si>
    <t>Day Herman</t>
  </si>
  <si>
    <t>Sasser Wyatt</t>
  </si>
  <si>
    <t>Reynolds Marvin</t>
  </si>
  <si>
    <t>Bryant Shawn</t>
  </si>
  <si>
    <t>Davidson Ivan</t>
  </si>
  <si>
    <t>Nickerson Thomas</t>
  </si>
  <si>
    <t>Barber Steven</t>
  </si>
  <si>
    <t>Dengler Howard</t>
  </si>
  <si>
    <t>Bare Sandy</t>
  </si>
  <si>
    <t>Smith David</t>
  </si>
  <si>
    <t>Brooks Arthur</t>
  </si>
  <si>
    <t>Mireles Chad</t>
  </si>
  <si>
    <t>Schuetz Mary</t>
  </si>
  <si>
    <t>Burgess Long</t>
  </si>
  <si>
    <t>Baker Charles</t>
  </si>
  <si>
    <t>Kouba Ora</t>
  </si>
  <si>
    <t>Leff Pat</t>
  </si>
  <si>
    <t>Morin Kent</t>
  </si>
  <si>
    <t>Henry Lillian</t>
  </si>
  <si>
    <t>Gouin Louis</t>
  </si>
  <si>
    <t>Rowe Ruth</t>
  </si>
  <si>
    <t>Perdomo Raymond</t>
  </si>
  <si>
    <t>Bullock Lula</t>
  </si>
  <si>
    <t>Cook Irving</t>
  </si>
  <si>
    <t>Hathcock Reuben</t>
  </si>
  <si>
    <t>Dickey Angelique</t>
  </si>
  <si>
    <t>Seaberg Jessica</t>
  </si>
  <si>
    <t>Garcia Augustine</t>
  </si>
  <si>
    <t>Cabrales Peter</t>
  </si>
  <si>
    <t>McCane Charles</t>
  </si>
  <si>
    <t>Nguyen Giuseppe</t>
  </si>
  <si>
    <t>Colon Jerry</t>
  </si>
  <si>
    <t>Bullock Blaine</t>
  </si>
  <si>
    <t>Garcia Maurice</t>
  </si>
  <si>
    <t>Suh Brian</t>
  </si>
  <si>
    <t>Evans Philip</t>
  </si>
  <si>
    <t>German Reda</t>
  </si>
  <si>
    <t>Johnson Sonya</t>
  </si>
  <si>
    <t>Luong Diane</t>
  </si>
  <si>
    <t>Perry Jan</t>
  </si>
  <si>
    <t>Martinez Thomas</t>
  </si>
  <si>
    <t>Curry Jamie</t>
  </si>
  <si>
    <t>Oyler Jeanne</t>
  </si>
  <si>
    <t>Brunner Robert</t>
  </si>
  <si>
    <t>Hull Diane</t>
  </si>
  <si>
    <t>Hutchinson Brooke</t>
  </si>
  <si>
    <t>Pruitt Megan</t>
  </si>
  <si>
    <t>Sheffield Marvin</t>
  </si>
  <si>
    <t>Colburn Mark</t>
  </si>
  <si>
    <t>Finkle Pat</t>
  </si>
  <si>
    <t>Kelly Bobby</t>
  </si>
  <si>
    <t>Ramirez Mary</t>
  </si>
  <si>
    <t>Hatchett Charles</t>
  </si>
  <si>
    <t>Castillo Julia</t>
  </si>
  <si>
    <t>Larson Eddie</t>
  </si>
  <si>
    <t>Waddy Gale</t>
  </si>
  <si>
    <t>Thompson Amanda</t>
  </si>
  <si>
    <t>Garcia Stephanie</t>
  </si>
  <si>
    <t>Grimshaw Karl</t>
  </si>
  <si>
    <t>Lay Theodore</t>
  </si>
  <si>
    <t>Freeman Sherri</t>
  </si>
  <si>
    <t>Leone Helen</t>
  </si>
  <si>
    <t>James Susan</t>
  </si>
  <si>
    <t>Tyson Jennie</t>
  </si>
  <si>
    <t>Bond Ollie</t>
  </si>
  <si>
    <t>Morris Roger</t>
  </si>
  <si>
    <t>Weis Rita</t>
  </si>
  <si>
    <t>Watkins Evangeline</t>
  </si>
  <si>
    <t>Dubois Jeffrey</t>
  </si>
  <si>
    <t>Bowley Alan</t>
  </si>
  <si>
    <t>Murphy Scott</t>
  </si>
  <si>
    <t>Adolph Roger</t>
  </si>
  <si>
    <t>Boykin Gail</t>
  </si>
  <si>
    <t>Bell Charlotte</t>
  </si>
  <si>
    <t>Paul Micheal</t>
  </si>
  <si>
    <t>Johnson Margaret</t>
  </si>
  <si>
    <t>Ford Jimmy</t>
  </si>
  <si>
    <t>Reid Loan</t>
  </si>
  <si>
    <t>Decker Luis</t>
  </si>
  <si>
    <t>Russo Billie</t>
  </si>
  <si>
    <t>Clukey Paulette</t>
  </si>
  <si>
    <t>Thomas Flora</t>
  </si>
  <si>
    <t>Johnson Leslie</t>
  </si>
  <si>
    <t>Clark John</t>
  </si>
  <si>
    <t>Wilson Javier</t>
  </si>
  <si>
    <t>Huggins William</t>
  </si>
  <si>
    <t>Berry Victoria</t>
  </si>
  <si>
    <t>Jensen Richard</t>
  </si>
  <si>
    <t>Baca Elliot</t>
  </si>
  <si>
    <t>Clinard Ellen</t>
  </si>
  <si>
    <t>Manning Harriet</t>
  </si>
  <si>
    <t>Knowles Angela</t>
  </si>
  <si>
    <t>Hohman Diane</t>
  </si>
  <si>
    <t>Richard Aurelio</t>
  </si>
  <si>
    <t>Washington Nicolle</t>
  </si>
  <si>
    <t>Klein Christine</t>
  </si>
  <si>
    <t>Vickery Betty</t>
  </si>
  <si>
    <t>Goodwin Graham</t>
  </si>
  <si>
    <t>Metzger Martin</t>
  </si>
  <si>
    <t>Pedraza Kimberly</t>
  </si>
  <si>
    <t>Pruitt William</t>
  </si>
  <si>
    <t>Alexander Maxine</t>
  </si>
  <si>
    <t>Christy Elvira</t>
  </si>
  <si>
    <t>Parker Matthew</t>
  </si>
  <si>
    <t>Stites James</t>
  </si>
  <si>
    <t>Peralta Angela</t>
  </si>
  <si>
    <t>Braswell Danny</t>
  </si>
  <si>
    <t>Barton John</t>
  </si>
  <si>
    <t>Mahoney Charles</t>
  </si>
  <si>
    <t>Nicholson Marquerite</t>
  </si>
  <si>
    <t>Reese Jennifer</t>
  </si>
  <si>
    <t>Morris Erika</t>
  </si>
  <si>
    <t>McDonald Kenneth</t>
  </si>
  <si>
    <t>Presley Janelle</t>
  </si>
  <si>
    <t>Clark Sidney</t>
  </si>
  <si>
    <t>Perkins Amanda</t>
  </si>
  <si>
    <t>Pogue Murray</t>
  </si>
  <si>
    <t>Lin Lawanna</t>
  </si>
  <si>
    <t>Neeley David</t>
  </si>
  <si>
    <t>Lewis Elinor</t>
  </si>
  <si>
    <t>Vannatter Brenda</t>
  </si>
  <si>
    <t>Skillman Velia</t>
  </si>
  <si>
    <t>Pannell Belen</t>
  </si>
  <si>
    <t>McClanahan Henry</t>
  </si>
  <si>
    <t>Major Gregory</t>
  </si>
  <si>
    <t>Clements Robert</t>
  </si>
  <si>
    <t>McKim Tona</t>
  </si>
  <si>
    <t>Brashears John</t>
  </si>
  <si>
    <t>Vela Patricia</t>
  </si>
  <si>
    <t>Fullwood Deborah</t>
  </si>
  <si>
    <t>Geyer Tracy</t>
  </si>
  <si>
    <t>Taylor Luther</t>
  </si>
  <si>
    <t>Terry Ignacio</t>
  </si>
  <si>
    <t>Richardson Donna</t>
  </si>
  <si>
    <t>Lewis Norman</t>
  </si>
  <si>
    <t>Brooks Virginia</t>
  </si>
  <si>
    <t>Lindsay Patsy</t>
  </si>
  <si>
    <t>Galvin Essie</t>
  </si>
  <si>
    <t>Escalera Harold</t>
  </si>
  <si>
    <t>Aldridge Louise</t>
  </si>
  <si>
    <t>Frederick Marie</t>
  </si>
  <si>
    <t>Smith Ryan</t>
  </si>
  <si>
    <t>Jones Jessica</t>
  </si>
  <si>
    <t>Muse Adele</t>
  </si>
  <si>
    <t>Yost Bonnie</t>
  </si>
  <si>
    <t>Thomas Vanita</t>
  </si>
  <si>
    <t>Payne Harrison</t>
  </si>
  <si>
    <t>Haynes Mark</t>
  </si>
  <si>
    <t>Benedict Daniel</t>
  </si>
  <si>
    <t>Badillo Barbara</t>
  </si>
  <si>
    <t>Cook Susan</t>
  </si>
  <si>
    <t>Dennis Kathleen</t>
  </si>
  <si>
    <t>Rogers Shannon</t>
  </si>
  <si>
    <t>Prosperie Clarice</t>
  </si>
  <si>
    <t>Kelly Jonathon</t>
  </si>
  <si>
    <t>Day Michael</t>
  </si>
  <si>
    <t>Gray Paula</t>
  </si>
  <si>
    <t>Ashlock Carlos</t>
  </si>
  <si>
    <t>Browning Robert</t>
  </si>
  <si>
    <t>Davis James</t>
  </si>
  <si>
    <t>Joseph Octavia</t>
  </si>
  <si>
    <t>Gamble Sherry</t>
  </si>
  <si>
    <t>Alton James</t>
  </si>
  <si>
    <t>Abbott David</t>
  </si>
  <si>
    <t>Meyer Lois</t>
  </si>
  <si>
    <t>Stephens Edwina</t>
  </si>
  <si>
    <t>Valdez Bonnie</t>
  </si>
  <si>
    <t>Stanley William</t>
  </si>
  <si>
    <t>Sikes Enrique</t>
  </si>
  <si>
    <t>York Rafael</t>
  </si>
  <si>
    <t>Bolduc Don</t>
  </si>
  <si>
    <t>Clark Geneva</t>
  </si>
  <si>
    <t>Harrell Shelby</t>
  </si>
  <si>
    <t>Kimber April</t>
  </si>
  <si>
    <t>Carlino Tyree</t>
  </si>
  <si>
    <t>Sangster Carole</t>
  </si>
  <si>
    <t>Brown Harold</t>
  </si>
  <si>
    <t>Goad Beverly</t>
  </si>
  <si>
    <t>Wilder Rodney</t>
  </si>
  <si>
    <t>Sharpe Dolores</t>
  </si>
  <si>
    <t>Childs Raphael</t>
  </si>
  <si>
    <t>Arocha Steve</t>
  </si>
  <si>
    <t>Harris Oscar</t>
  </si>
  <si>
    <t>Ewell Janet</t>
  </si>
  <si>
    <t>Prince Ok</t>
  </si>
  <si>
    <t>Wilson Vanessa</t>
  </si>
  <si>
    <t>Lewis Michael</t>
  </si>
  <si>
    <t>Fu Susan</t>
  </si>
  <si>
    <t>Flanagan Gary</t>
  </si>
  <si>
    <t>Kincer Douglas</t>
  </si>
  <si>
    <t>Rochelle Melissa</t>
  </si>
  <si>
    <t>Pearce Willie</t>
  </si>
  <si>
    <t>Reinhardt Colin</t>
  </si>
  <si>
    <t>Nielson James</t>
  </si>
  <si>
    <t>Conner Tanika</t>
  </si>
  <si>
    <t>Keating Jamie</t>
  </si>
  <si>
    <t>Galvan Romeo</t>
  </si>
  <si>
    <t>Crews June</t>
  </si>
  <si>
    <t>Chamberlin Treva</t>
  </si>
  <si>
    <t>Fernandez Jerold</t>
  </si>
  <si>
    <t>Washington Kelli</t>
  </si>
  <si>
    <t>Halloway Thurman</t>
  </si>
  <si>
    <t>Spencer Sylvia</t>
  </si>
  <si>
    <t>Cole Lizzie</t>
  </si>
  <si>
    <t>Godbout Paula</t>
  </si>
  <si>
    <t>Marsh Iva</t>
  </si>
  <si>
    <t>Oh Christian</t>
  </si>
  <si>
    <t>Stapleton Debra</t>
  </si>
  <si>
    <t>Thompson Shannon</t>
  </si>
  <si>
    <t>Richarson Marjorie</t>
  </si>
  <si>
    <t>Taylor William</t>
  </si>
  <si>
    <t>Patel Della</t>
  </si>
  <si>
    <t>Osborne Amy</t>
  </si>
  <si>
    <t>Land Arthur</t>
  </si>
  <si>
    <t>Butcher Edward</t>
  </si>
  <si>
    <t>Morgan Amanda</t>
  </si>
  <si>
    <t>Dennis Chris</t>
  </si>
  <si>
    <t>Phillips James</t>
  </si>
  <si>
    <t>Neely Sharon</t>
  </si>
  <si>
    <t>Dugas Monroe</t>
  </si>
  <si>
    <t>Hockaday John</t>
  </si>
  <si>
    <t>Fancher Lorraine</t>
  </si>
  <si>
    <t>Obryan Micah</t>
  </si>
  <si>
    <t>Coleman Susan</t>
  </si>
  <si>
    <t>Turner Kimberley</t>
  </si>
  <si>
    <t>Abadie Tanya</t>
  </si>
  <si>
    <t>Rockett Judy</t>
  </si>
  <si>
    <t>Bodiford Elizabeth</t>
  </si>
  <si>
    <t>Peterson Norma</t>
  </si>
  <si>
    <t>Schneider Melissa</t>
  </si>
  <si>
    <t>Rogers Sara</t>
  </si>
  <si>
    <t>Phillips Joshua</t>
  </si>
  <si>
    <t>Giron Eunice</t>
  </si>
  <si>
    <t>Gutierrez Richard</t>
  </si>
  <si>
    <t>Farkas Phillip</t>
  </si>
  <si>
    <t>Sine Daniel</t>
  </si>
  <si>
    <t>Merriweather Kathleen</t>
  </si>
  <si>
    <t>Mayfield Marcelo</t>
  </si>
  <si>
    <t>Florez Norma</t>
  </si>
  <si>
    <t>King Robert</t>
  </si>
  <si>
    <t>Patton Marcus</t>
  </si>
  <si>
    <t>Spada Kyle</t>
  </si>
  <si>
    <t>Stainbrook Doris</t>
  </si>
  <si>
    <t>Hill Tracy</t>
  </si>
  <si>
    <t>Pitcock George</t>
  </si>
  <si>
    <t>Stowell Herman</t>
  </si>
  <si>
    <t>Parenteau Eric</t>
  </si>
  <si>
    <t>Power Steve</t>
  </si>
  <si>
    <t>Valdez Marjorie</t>
  </si>
  <si>
    <t>Steward Jose</t>
  </si>
  <si>
    <t>Castanon Vernell</t>
  </si>
  <si>
    <t>McCoy Elizabeth</t>
  </si>
  <si>
    <t>Gutierrez John</t>
  </si>
  <si>
    <t>Hammond Steve</t>
  </si>
  <si>
    <t>Sherron Gloria</t>
  </si>
  <si>
    <t>Caldwell Betsy</t>
  </si>
  <si>
    <t>Davidson Matthew</t>
  </si>
  <si>
    <t>Grillo Walter</t>
  </si>
  <si>
    <t>Ames Marie</t>
  </si>
  <si>
    <t>Janssen Robert</t>
  </si>
  <si>
    <t>Lee Bertha</t>
  </si>
  <si>
    <t>Chandler Katrina</t>
  </si>
  <si>
    <t>Lamy Laura</t>
  </si>
  <si>
    <t>Perry Beatrice</t>
  </si>
  <si>
    <t>Miles Walter</t>
  </si>
  <si>
    <t>Woodruff Christopher</t>
  </si>
  <si>
    <t>Ritter Cecilia</t>
  </si>
  <si>
    <t>Mercer Joseph</t>
  </si>
  <si>
    <t>Glisson Shirley</t>
  </si>
  <si>
    <t>Houston Sydney</t>
  </si>
  <si>
    <t>Jensen Victoria</t>
  </si>
  <si>
    <t>Quiroz Andrew</t>
  </si>
  <si>
    <t>Hearon James</t>
  </si>
  <si>
    <t>Norris Ian</t>
  </si>
  <si>
    <t>Patterson Leslie</t>
  </si>
  <si>
    <t>Smith Jennifer</t>
  </si>
  <si>
    <t>Guenther Jewel</t>
  </si>
  <si>
    <t>Spring Byron</t>
  </si>
  <si>
    <t>Chavez Joshua</t>
  </si>
  <si>
    <t>Perez Napoleon</t>
  </si>
  <si>
    <t>Sheehan Josie</t>
  </si>
  <si>
    <t>Folse John</t>
  </si>
  <si>
    <t>Davis Aaron</t>
  </si>
  <si>
    <t>Lopez Eloise</t>
  </si>
  <si>
    <t>Larson Elvira</t>
  </si>
  <si>
    <t>Cohen Alfred</t>
  </si>
  <si>
    <t>Garcia Mary</t>
  </si>
  <si>
    <t>Rodriguez Juan</t>
  </si>
  <si>
    <t>Shorts William</t>
  </si>
  <si>
    <t>Conder Laticia</t>
  </si>
  <si>
    <t>Solis Richard</t>
  </si>
  <si>
    <t>Cottman Felipe</t>
  </si>
  <si>
    <t>Brown Joshua</t>
  </si>
  <si>
    <t>O'Connor Joe</t>
  </si>
  <si>
    <t>Fields Patricia</t>
  </si>
  <si>
    <t>Saul George</t>
  </si>
  <si>
    <t>Jackson Charles</t>
  </si>
  <si>
    <t>Howle Inez</t>
  </si>
  <si>
    <t>Dodds Lidia</t>
  </si>
  <si>
    <t>Fitz Sharon</t>
  </si>
  <si>
    <t>Vo Cornelia</t>
  </si>
  <si>
    <t>Ha Benjamin</t>
  </si>
  <si>
    <t>Mercuri Erika</t>
  </si>
  <si>
    <t>Barr Wendy</t>
  </si>
  <si>
    <t>Friel Darnell</t>
  </si>
  <si>
    <t>Goodwin Gerald</t>
  </si>
  <si>
    <t>Applewhite Jason</t>
  </si>
  <si>
    <t>Feaster Wanda</t>
  </si>
  <si>
    <t>Bruce Joseph</t>
  </si>
  <si>
    <t>Freeman Roberto</t>
  </si>
  <si>
    <t>Keeble Gabriel</t>
  </si>
  <si>
    <t>Oneal Paula</t>
  </si>
  <si>
    <t>Harp Donna</t>
  </si>
  <si>
    <t>Lobo Doris</t>
  </si>
  <si>
    <t>Farr Debbie</t>
  </si>
  <si>
    <t>Moore Michael</t>
  </si>
  <si>
    <t>Mitchell Donald</t>
  </si>
  <si>
    <t>Simpson Haywood</t>
  </si>
  <si>
    <t>Stumpf Robert</t>
  </si>
  <si>
    <t>Roberts Phil</t>
  </si>
  <si>
    <t>Keith Stanley</t>
  </si>
  <si>
    <t>Courville Garfield</t>
  </si>
  <si>
    <t>Burke Adrian</t>
  </si>
  <si>
    <t>Arroyo Maureen</t>
  </si>
  <si>
    <t>Means Leon</t>
  </si>
  <si>
    <t>Helms Ann</t>
  </si>
  <si>
    <t>Eisenberg Steven</t>
  </si>
  <si>
    <t>Anderson Norman</t>
  </si>
  <si>
    <t>Saylor Peter</t>
  </si>
  <si>
    <t>Barnes Karen</t>
  </si>
  <si>
    <t>Smith Judith</t>
  </si>
  <si>
    <t>Smith Fannie</t>
  </si>
  <si>
    <t>Casteel Charles</t>
  </si>
  <si>
    <t>Volk Brian</t>
  </si>
  <si>
    <t>Whitten Michael</t>
  </si>
  <si>
    <t>Eaton Melissa</t>
  </si>
  <si>
    <t>Stokes Charles</t>
  </si>
  <si>
    <t>Rodriguez Teresa</t>
  </si>
  <si>
    <t>Harrison Paul</t>
  </si>
  <si>
    <t>Thomas Billy</t>
  </si>
  <si>
    <t>Parker Benjamin</t>
  </si>
  <si>
    <t>Bloomberg Carlos</t>
  </si>
  <si>
    <t>McGill Krystin</t>
  </si>
  <si>
    <t>Maurer Joyce</t>
  </si>
  <si>
    <t>Peterson Shannon</t>
  </si>
  <si>
    <t>Schwartz Jefferson</t>
  </si>
  <si>
    <t>Wegman Barry</t>
  </si>
  <si>
    <t>Paulino Lola</t>
  </si>
  <si>
    <t>Sauve Brian</t>
  </si>
  <si>
    <t>Drake Dorothy</t>
  </si>
  <si>
    <t>Russell Leah</t>
  </si>
  <si>
    <t>Chen Robert</t>
  </si>
  <si>
    <t>Sanchez Rosamond</t>
  </si>
  <si>
    <t>Mucci Michael</t>
  </si>
  <si>
    <t>Hamlin Dalia</t>
  </si>
  <si>
    <t>Franz Thomas</t>
  </si>
  <si>
    <t>Park Ana</t>
  </si>
  <si>
    <t>Haas Ellen</t>
  </si>
  <si>
    <t>Birt Robert</t>
  </si>
  <si>
    <t>Giordano Carlton</t>
  </si>
  <si>
    <t>Phipps Louie</t>
  </si>
  <si>
    <t>Murray Crystal</t>
  </si>
  <si>
    <t>Neary Tammy</t>
  </si>
  <si>
    <t>Lucero Edward</t>
  </si>
  <si>
    <t>Chambers Paul</t>
  </si>
  <si>
    <t>Landon Ocie</t>
  </si>
  <si>
    <t>Babin Eddie</t>
  </si>
  <si>
    <t>Velasquez Terri</t>
  </si>
  <si>
    <t>Herrera Samuel</t>
  </si>
  <si>
    <t>Sims Rafael</t>
  </si>
  <si>
    <t>Davis Mickey</t>
  </si>
  <si>
    <t>Canfield John</t>
  </si>
  <si>
    <t>Lessman Barbie</t>
  </si>
  <si>
    <t>Centeno Earl</t>
  </si>
  <si>
    <t>Williamson Anthony</t>
  </si>
  <si>
    <t>Collins Mary</t>
  </si>
  <si>
    <t>Charles Ouida</t>
  </si>
  <si>
    <t>Long Merrie</t>
  </si>
  <si>
    <t>Moses Dominique</t>
  </si>
  <si>
    <t>Elsberry Nancy</t>
  </si>
  <si>
    <t>Louis Elizabeth</t>
  </si>
  <si>
    <t>Rishel Sylvia</t>
  </si>
  <si>
    <t>Augustin Albert</t>
  </si>
  <si>
    <t>Randall Aaron</t>
  </si>
  <si>
    <t>McGill Patricia</t>
  </si>
  <si>
    <t>Johnson Sally</t>
  </si>
  <si>
    <t>Burkhardt Teena</t>
  </si>
  <si>
    <t>Butler Kenneth</t>
  </si>
  <si>
    <t>Repp Thomas</t>
  </si>
  <si>
    <t>Hicks Matthew</t>
  </si>
  <si>
    <t>Nix Louis</t>
  </si>
  <si>
    <t>Close Elisa</t>
  </si>
  <si>
    <t>Anderson Kenny</t>
  </si>
  <si>
    <t>Davis Sue</t>
  </si>
  <si>
    <t>Doolittle Maria</t>
  </si>
  <si>
    <t>Hansen William</t>
  </si>
  <si>
    <t>Burnham John</t>
  </si>
  <si>
    <t>Lopez Candice</t>
  </si>
  <si>
    <t>Marsh Ronald</t>
  </si>
  <si>
    <t>Palmore Christopher</t>
  </si>
  <si>
    <t>Wilson Minnie</t>
  </si>
  <si>
    <t>Johnson Allan</t>
  </si>
  <si>
    <t>Reed Joe</t>
  </si>
  <si>
    <t>Whiteman Millard</t>
  </si>
  <si>
    <t>Cauley Joe</t>
  </si>
  <si>
    <t>Rouse Jennifer</t>
  </si>
  <si>
    <t>Sharp Ann</t>
  </si>
  <si>
    <t>McClinton Wendell</t>
  </si>
  <si>
    <t>Hughes Gene</t>
  </si>
  <si>
    <t>Lewis Hector</t>
  </si>
  <si>
    <t>Williams David</t>
  </si>
  <si>
    <t>Debellis Edward</t>
  </si>
  <si>
    <t>Porter Rosa</t>
  </si>
  <si>
    <t>Hernandez Oliver</t>
  </si>
  <si>
    <t>Lopez James</t>
  </si>
  <si>
    <t>Wilt John</t>
  </si>
  <si>
    <t>Garland Perry</t>
  </si>
  <si>
    <t>Kuhn Dana</t>
  </si>
  <si>
    <t>Stevenson Sylvia</t>
  </si>
  <si>
    <t>Harrison Donald</t>
  </si>
  <si>
    <t>Cox James</t>
  </si>
  <si>
    <t>Rodriguez Lauren</t>
  </si>
  <si>
    <t>Fields Douglas</t>
  </si>
  <si>
    <t>Hartsfield William</t>
  </si>
  <si>
    <t>Gregory Wesley</t>
  </si>
  <si>
    <t>McLaughlin Lillian</t>
  </si>
  <si>
    <t>Glenn Jillian</t>
  </si>
  <si>
    <t>Wilson Wendy</t>
  </si>
  <si>
    <t>Tarango William</t>
  </si>
  <si>
    <t>Pasillas Kerry</t>
  </si>
  <si>
    <t>Jackson Josephine</t>
  </si>
  <si>
    <t>Ayoub Stacy</t>
  </si>
  <si>
    <t>Troncoso Irene</t>
  </si>
  <si>
    <t>Mathews Edgar</t>
  </si>
  <si>
    <t>Barrett Niki</t>
  </si>
  <si>
    <t>Miller Connie</t>
  </si>
  <si>
    <t>Boggess Jillian</t>
  </si>
  <si>
    <t>Cantrell Joshua</t>
  </si>
  <si>
    <t>Rowe Lisa</t>
  </si>
  <si>
    <t>Whisman Theo</t>
  </si>
  <si>
    <t>Beamon Aaron</t>
  </si>
  <si>
    <t>Compton Judy</t>
  </si>
  <si>
    <t>Hobbs Frank</t>
  </si>
  <si>
    <t>Lepage Evie</t>
  </si>
  <si>
    <t>Schultz Mary</t>
  </si>
  <si>
    <t>Montana Brandon</t>
  </si>
  <si>
    <t>Burdick Sylvia</t>
  </si>
  <si>
    <t>Johnson Patrick</t>
  </si>
  <si>
    <t>Laguna Harold</t>
  </si>
  <si>
    <t>Rushing Lila</t>
  </si>
  <si>
    <t>Jarrell Charlie</t>
  </si>
  <si>
    <t>Delvalle Ruth</t>
  </si>
  <si>
    <t>Spurgeon Martha</t>
  </si>
  <si>
    <t>Storey Jared</t>
  </si>
  <si>
    <t>Wright Edna</t>
  </si>
  <si>
    <t>Keeley Brandon</t>
  </si>
  <si>
    <t>Mosquera Violette</t>
  </si>
  <si>
    <t>Gilbert Dennis</t>
  </si>
  <si>
    <t>Schumacher Tom</t>
  </si>
  <si>
    <t>Staley Darryl</t>
  </si>
  <si>
    <t>Rowland Mark</t>
  </si>
  <si>
    <t>Rivera Dwayne</t>
  </si>
  <si>
    <t>Lea Martha</t>
  </si>
  <si>
    <t>Kendrick Albert</t>
  </si>
  <si>
    <t>Kimble Richard</t>
  </si>
  <si>
    <t>Richardson Jeffery</t>
  </si>
  <si>
    <t>Morgan Wade</t>
  </si>
  <si>
    <t>Ferguson Sean</t>
  </si>
  <si>
    <t>Collins Rebecca</t>
  </si>
  <si>
    <t>Davenport Thelma</t>
  </si>
  <si>
    <t>Brown Joe</t>
  </si>
  <si>
    <t>Shook Anthony</t>
  </si>
  <si>
    <t>Coldiron Pearlie</t>
  </si>
  <si>
    <t>Severson Martha</t>
  </si>
  <si>
    <t>Wood Terry</t>
  </si>
  <si>
    <t>Bonner Joyce</t>
  </si>
  <si>
    <t>Flores Carol</t>
  </si>
  <si>
    <t>Grothe Chris</t>
  </si>
  <si>
    <t>Wright Latoya</t>
  </si>
  <si>
    <t>Gross Cindy</t>
  </si>
  <si>
    <t>Lebouef Erica</t>
  </si>
  <si>
    <t>Weston Ronald</t>
  </si>
  <si>
    <t>Herrera Celia</t>
  </si>
  <si>
    <t>Kirkwood Wilma</t>
  </si>
  <si>
    <t>Grubbs Angela</t>
  </si>
  <si>
    <t>Lopez Geraldine</t>
  </si>
  <si>
    <t>Sanderson Valerie</t>
  </si>
  <si>
    <t>Salazar Jaime</t>
  </si>
  <si>
    <t>Rosier Linda</t>
  </si>
  <si>
    <t>McArthur Charles</t>
  </si>
  <si>
    <t>Dickerson Theodore</t>
  </si>
  <si>
    <t>Charon Sue</t>
  </si>
  <si>
    <t>Haase Robert</t>
  </si>
  <si>
    <t>Fernandez Grant</t>
  </si>
  <si>
    <t>Mayfield Ann</t>
  </si>
  <si>
    <t>Thomas Perla</t>
  </si>
  <si>
    <t>Dinges Rosa</t>
  </si>
  <si>
    <t>Ebert John</t>
  </si>
  <si>
    <t>Joyce Micah</t>
  </si>
  <si>
    <t>Heath Margie</t>
  </si>
  <si>
    <t>Ecker Vernice</t>
  </si>
  <si>
    <t>Machen Leatha</t>
  </si>
  <si>
    <t>Beard Virginia</t>
  </si>
  <si>
    <t>Green Carmen</t>
  </si>
  <si>
    <t>Luna Mildred</t>
  </si>
  <si>
    <t>McCoy Linda</t>
  </si>
  <si>
    <t>Edwards Laura</t>
  </si>
  <si>
    <t>Perry Sherrill</t>
  </si>
  <si>
    <t>Perry Roy</t>
  </si>
  <si>
    <t>Buchanan Randy</t>
  </si>
  <si>
    <t>Carleton Lillie</t>
  </si>
  <si>
    <t>Bushey Isaac</t>
  </si>
  <si>
    <t>Mazzarella Lillian</t>
  </si>
  <si>
    <t>Randle Mary</t>
  </si>
  <si>
    <t>Chee Rebecca</t>
  </si>
  <si>
    <t>Clarke Elise</t>
  </si>
  <si>
    <t>Jackson Glen</t>
  </si>
  <si>
    <t>Hamilton Robert</t>
  </si>
  <si>
    <t>Jaramillo Stacy</t>
  </si>
  <si>
    <t>Campbell Jennifer</t>
  </si>
  <si>
    <t>Murphy Nancy</t>
  </si>
  <si>
    <t>Mayo Catherine</t>
  </si>
  <si>
    <t>Howell Michelle</t>
  </si>
  <si>
    <t>McKenzie Leo</t>
  </si>
  <si>
    <t>Buggs Lauren</t>
  </si>
  <si>
    <t>Fisk Guy</t>
  </si>
  <si>
    <t>McDonald Stephanie</t>
  </si>
  <si>
    <t>McDermott Reba</t>
  </si>
  <si>
    <t>Hauk Gregory</t>
  </si>
  <si>
    <t>Miller Julia</t>
  </si>
  <si>
    <t>Naquin Julio</t>
  </si>
  <si>
    <t>Coffey Steven</t>
  </si>
  <si>
    <t>Barrera Louis</t>
  </si>
  <si>
    <t>Anthony Tom</t>
  </si>
  <si>
    <t>Ostler Rebecca</t>
  </si>
  <si>
    <t>Gray Lori</t>
  </si>
  <si>
    <t>McLeod Jeannette</t>
  </si>
  <si>
    <t>Allen Steven</t>
  </si>
  <si>
    <t>Hurst Angela</t>
  </si>
  <si>
    <t>Coakley Gregory</t>
  </si>
  <si>
    <t>Tsan Howard</t>
  </si>
  <si>
    <t>Brock Maryam</t>
  </si>
  <si>
    <t>Johnson Frances</t>
  </si>
  <si>
    <t>Stone Patrick</t>
  </si>
  <si>
    <t>Closson Alfred</t>
  </si>
  <si>
    <t>Patel Polly</t>
  </si>
  <si>
    <t>Deal Mary</t>
  </si>
  <si>
    <t>Jasper Jennifer</t>
  </si>
  <si>
    <t>Aust Edith</t>
  </si>
  <si>
    <t>Mayor Cory</t>
  </si>
  <si>
    <t>Cardenas John</t>
  </si>
  <si>
    <t>Madden Joshua</t>
  </si>
  <si>
    <t>Hiner Alex</t>
  </si>
  <si>
    <t>Hoskins Jacob</t>
  </si>
  <si>
    <t>Franklin Fidel</t>
  </si>
  <si>
    <t>Briley Mei</t>
  </si>
  <si>
    <t>Farley Kristina</t>
  </si>
  <si>
    <t>Rubio Tonia</t>
  </si>
  <si>
    <t>Robbins Brooke</t>
  </si>
  <si>
    <t>Rodriguez Barbara</t>
  </si>
  <si>
    <t>Rojas Sandy</t>
  </si>
  <si>
    <t>Weber Mildred</t>
  </si>
  <si>
    <t>Casey Marty</t>
  </si>
  <si>
    <t>Amar Delores</t>
  </si>
  <si>
    <t>Davis Suzanne</t>
  </si>
  <si>
    <t>Higgins Michael</t>
  </si>
  <si>
    <t>Collin Kimberly</t>
  </si>
  <si>
    <t>Lietz Maxine</t>
  </si>
  <si>
    <t>Brandon Stephan</t>
  </si>
  <si>
    <t>Banner Julia</t>
  </si>
  <si>
    <t>Jacobs Dionne</t>
  </si>
  <si>
    <t>Prosperie Rachel</t>
  </si>
  <si>
    <t>Robles Jacob</t>
  </si>
  <si>
    <t>Narvaez Forrest</t>
  </si>
  <si>
    <t>Sawyer Andre</t>
  </si>
  <si>
    <t>Martinez Wanda</t>
  </si>
  <si>
    <t>Walker Lucinda</t>
  </si>
  <si>
    <t>Johnson Angela</t>
  </si>
  <si>
    <t>Johns Agnes</t>
  </si>
  <si>
    <t>Leal Wei</t>
  </si>
  <si>
    <t>Vazquez Hobert</t>
  </si>
  <si>
    <t>Fricks Robert</t>
  </si>
  <si>
    <t>Ortega Jane</t>
  </si>
  <si>
    <t>Moreira Teresa</t>
  </si>
  <si>
    <t>Colter Rosemarie</t>
  </si>
  <si>
    <t>Tatum Albert</t>
  </si>
  <si>
    <t>Valentine James</t>
  </si>
  <si>
    <t>Mecham Son</t>
  </si>
  <si>
    <t>Baker Lisa</t>
  </si>
  <si>
    <t>Morison Valeria</t>
  </si>
  <si>
    <t>Meekins Cindy</t>
  </si>
  <si>
    <t>Williamson Fred</t>
  </si>
  <si>
    <t>Patton Marie</t>
  </si>
  <si>
    <t>Garcia Emily</t>
  </si>
  <si>
    <t>Honea Mary</t>
  </si>
  <si>
    <t>Suh Margaret</t>
  </si>
  <si>
    <t>Burgess Paula</t>
  </si>
  <si>
    <t>Parker Cheryl</t>
  </si>
  <si>
    <t>Schweitzer Cierra</t>
  </si>
  <si>
    <t>Witt Caitlin</t>
  </si>
  <si>
    <t>Hinkle Kathleen</t>
  </si>
  <si>
    <t>Romo Patricia</t>
  </si>
  <si>
    <t>Delvalle Frederick</t>
  </si>
  <si>
    <t>Mendez Ryan</t>
  </si>
  <si>
    <t>Lucky James</t>
  </si>
  <si>
    <t>Ross Mark</t>
  </si>
  <si>
    <t>Webb Ruth</t>
  </si>
  <si>
    <t>Roebuck Frederick</t>
  </si>
  <si>
    <t>Merrick Gary</t>
  </si>
  <si>
    <t>Trisler Lisa</t>
  </si>
  <si>
    <t>Duarte Daniel</t>
  </si>
  <si>
    <t>Keefe Stephanie</t>
  </si>
  <si>
    <t>Byrd Robert</t>
  </si>
  <si>
    <t>Trail Johanna</t>
  </si>
  <si>
    <t>Adler Carl</t>
  </si>
  <si>
    <t>Shell David</t>
  </si>
  <si>
    <t>Volkman Catherine</t>
  </si>
  <si>
    <t>Febus Patrick</t>
  </si>
  <si>
    <t>Roman Cathie</t>
  </si>
  <si>
    <t>Strickland Eduardo</t>
  </si>
  <si>
    <t>Robinson Timothy</t>
  </si>
  <si>
    <t>Smith James</t>
  </si>
  <si>
    <t>Dillinger Ginger</t>
  </si>
  <si>
    <t>Culpepper Francisco</t>
  </si>
  <si>
    <t>Harrison Maude</t>
  </si>
  <si>
    <t>Matz Shawn</t>
  </si>
  <si>
    <t>Gibbs Nancy</t>
  </si>
  <si>
    <t>Caldwell James</t>
  </si>
  <si>
    <t>Matteo Daniel</t>
  </si>
  <si>
    <t>Stone Michelle</t>
  </si>
  <si>
    <t>Keys Ashley</t>
  </si>
  <si>
    <t>Charles Bryant</t>
  </si>
  <si>
    <t>Ledet Gerald</t>
  </si>
  <si>
    <t>Sorg Crystal</t>
  </si>
  <si>
    <t>Wiese Cliff</t>
  </si>
  <si>
    <t>Canales Maria</t>
  </si>
  <si>
    <t>Simon Pamela</t>
  </si>
  <si>
    <t>Hinman Janet</t>
  </si>
  <si>
    <t>Strickland Jamie</t>
  </si>
  <si>
    <t>Titsworth James</t>
  </si>
  <si>
    <t>Echavarria Patricia</t>
  </si>
  <si>
    <t>Hamilton Joshua</t>
  </si>
  <si>
    <t>Yates Christine</t>
  </si>
  <si>
    <t>Marcy Eric</t>
  </si>
  <si>
    <t>Smith Stephen</t>
  </si>
  <si>
    <t>Osborn David</t>
  </si>
  <si>
    <t>Obannon Michael</t>
  </si>
  <si>
    <t>Mrozek John</t>
  </si>
  <si>
    <t>Carlos Angie</t>
  </si>
  <si>
    <t>Hernandez Ashley</t>
  </si>
  <si>
    <t>Moore Tara</t>
  </si>
  <si>
    <t>Turner Jessica</t>
  </si>
  <si>
    <t>Taylor Keith</t>
  </si>
  <si>
    <t>Aguilar Alice</t>
  </si>
  <si>
    <t>Dean Mckinley</t>
  </si>
  <si>
    <t>Penning Estelle</t>
  </si>
  <si>
    <t>Rose Martin</t>
  </si>
  <si>
    <t>Leduc Pedro</t>
  </si>
  <si>
    <t>Miser John</t>
  </si>
  <si>
    <t>Dixon James</t>
  </si>
  <si>
    <t>Ellis Judith</t>
  </si>
  <si>
    <t>Zuniga William</t>
  </si>
  <si>
    <t>Boyden Anna</t>
  </si>
  <si>
    <t>Cox Roy</t>
  </si>
  <si>
    <t>Donovan John</t>
  </si>
  <si>
    <t>Weber Joseph</t>
  </si>
  <si>
    <t>Papadopoulos William</t>
  </si>
  <si>
    <t>Barriga Amy</t>
  </si>
  <si>
    <t>Brickner Chester</t>
  </si>
  <si>
    <t>Elmer Sadie</t>
  </si>
  <si>
    <t>Small Gilbert</t>
  </si>
  <si>
    <t>Luevano Irene</t>
  </si>
  <si>
    <t>Pfeifer Edward</t>
  </si>
  <si>
    <t>Burson Dorothy</t>
  </si>
  <si>
    <t>Considine Deneen</t>
  </si>
  <si>
    <t>Miller Buddy</t>
  </si>
  <si>
    <t>Lang Anjanette</t>
  </si>
  <si>
    <t>Tarr Paul</t>
  </si>
  <si>
    <t>Cooper Alonzo</t>
  </si>
  <si>
    <t>Bullock Catherine</t>
  </si>
  <si>
    <t>Collison Alfred</t>
  </si>
  <si>
    <t>O'Connor Justin</t>
  </si>
  <si>
    <t>Gutierrez Carrie</t>
  </si>
  <si>
    <t>Clouse Angela</t>
  </si>
  <si>
    <t>O'Donnell Lucy</t>
  </si>
  <si>
    <t>Terry John</t>
  </si>
  <si>
    <t>Eldred Carol</t>
  </si>
  <si>
    <t>Baity Kenneth</t>
  </si>
  <si>
    <t>McCrary Alan</t>
  </si>
  <si>
    <t>Black Steve</t>
  </si>
  <si>
    <t>McKeon Raymond</t>
  </si>
  <si>
    <t>Beene Jason</t>
  </si>
  <si>
    <t>Ennis Janice</t>
  </si>
  <si>
    <t>Reed Frank</t>
  </si>
  <si>
    <t>Knight Dean</t>
  </si>
  <si>
    <t>Rael Steven</t>
  </si>
  <si>
    <t>Roger Anthony</t>
  </si>
  <si>
    <t>Lieber Karen</t>
  </si>
  <si>
    <t>Foltz Larry</t>
  </si>
  <si>
    <t>Arroyo Mohammad</t>
  </si>
  <si>
    <t>Anderson Ivy</t>
  </si>
  <si>
    <t>Contreras Megan</t>
  </si>
  <si>
    <t>Butler Armando</t>
  </si>
  <si>
    <t>Hearns Joseph</t>
  </si>
  <si>
    <t>Fry Roger</t>
  </si>
  <si>
    <t>Jones Shirlene</t>
  </si>
  <si>
    <t>Arnold Frances</t>
  </si>
  <si>
    <t>Downs Joey</t>
  </si>
  <si>
    <t>Thompson Steven</t>
  </si>
  <si>
    <t>Goodson John</t>
  </si>
  <si>
    <t>Simms Gary</t>
  </si>
  <si>
    <t>Davis David</t>
  </si>
  <si>
    <t>Wilson Lillian</t>
  </si>
  <si>
    <t>Francois Megan</t>
  </si>
  <si>
    <t>Morris Beulah</t>
  </si>
  <si>
    <t>Cordova Phyllis</t>
  </si>
  <si>
    <t>Beard Brenda</t>
  </si>
  <si>
    <t>Riley Wilbert</t>
  </si>
  <si>
    <t>Mayer Celestine</t>
  </si>
  <si>
    <t>Webb Annette</t>
  </si>
  <si>
    <t>Wilson Julia</t>
  </si>
  <si>
    <t>Crisp Erin</t>
  </si>
  <si>
    <t>Borrego Dawn</t>
  </si>
  <si>
    <t>Morfin Helen</t>
  </si>
  <si>
    <t>Houseknecht Humberto</t>
  </si>
  <si>
    <t>Abbott Edward</t>
  </si>
  <si>
    <t>Nguyen Erin</t>
  </si>
  <si>
    <t>Hill Gregory</t>
  </si>
  <si>
    <t>Harrison Henry</t>
  </si>
  <si>
    <t>See Elizabeth</t>
  </si>
  <si>
    <t>Dickson Sharon</t>
  </si>
  <si>
    <t>Abercrombie Cynthia</t>
  </si>
  <si>
    <t>Daniel Erika</t>
  </si>
  <si>
    <t>Carlisle Robert</t>
  </si>
  <si>
    <t>Clark Jeffrey</t>
  </si>
  <si>
    <t>Eldridge Terry</t>
  </si>
  <si>
    <t>Lopez Somer</t>
  </si>
  <si>
    <t>Martin James</t>
  </si>
  <si>
    <t>Pike Miguel</t>
  </si>
  <si>
    <t>Cruz Robert</t>
  </si>
  <si>
    <t>Quin Marcia</t>
  </si>
  <si>
    <t>Ramirez James</t>
  </si>
  <si>
    <t>Moss Wendy</t>
  </si>
  <si>
    <t>Miller Mayme</t>
  </si>
  <si>
    <t>Brown Denise</t>
  </si>
  <si>
    <t>Kingsbury Harold</t>
  </si>
  <si>
    <t>Gamble Timothy</t>
  </si>
  <si>
    <t>McAdams Christopher</t>
  </si>
  <si>
    <t>Paisley Eileen</t>
  </si>
  <si>
    <t>Parsons Leslee</t>
  </si>
  <si>
    <t>Darlington Aisha</t>
  </si>
  <si>
    <t>Skeete Patrick</t>
  </si>
  <si>
    <t>Hancock Samuel</t>
  </si>
  <si>
    <t>Sipe John</t>
  </si>
  <si>
    <t>Armstrong Alan</t>
  </si>
  <si>
    <t>Williams Kathryn</t>
  </si>
  <si>
    <t>Anaya Raymond</t>
  </si>
  <si>
    <t>Lynch Roger</t>
  </si>
  <si>
    <t>Branson Matthew</t>
  </si>
  <si>
    <t>Jones Gene</t>
  </si>
  <si>
    <t>Ellis Gilbert</t>
  </si>
  <si>
    <t>Wilson William</t>
  </si>
  <si>
    <t>Cape Michael</t>
  </si>
  <si>
    <t>Verduzco Michelle</t>
  </si>
  <si>
    <t>Kistner Matthew</t>
  </si>
  <si>
    <t>Rester Bruce</t>
  </si>
  <si>
    <t>Medina Deana</t>
  </si>
  <si>
    <t>Amick James</t>
  </si>
  <si>
    <t>Howard Mary</t>
  </si>
  <si>
    <t>Good Margaret</t>
  </si>
  <si>
    <t>Keith Erma</t>
  </si>
  <si>
    <t>Blakes Nancy</t>
  </si>
  <si>
    <t>Williams Carolyn</t>
  </si>
  <si>
    <t>Thomas Phillip</t>
  </si>
  <si>
    <t>Anderson Shelia</t>
  </si>
  <si>
    <t>Fisher William</t>
  </si>
  <si>
    <t>Vance Warren</t>
  </si>
  <si>
    <t>Iverson Joe</t>
  </si>
  <si>
    <t>Hamlin Roger</t>
  </si>
  <si>
    <t>Johns Flora</t>
  </si>
  <si>
    <t>Reed Norman</t>
  </si>
  <si>
    <t>Green Richard</t>
  </si>
  <si>
    <t>Rios Hilary</t>
  </si>
  <si>
    <t>Slate Kathy</t>
  </si>
  <si>
    <t>King Aubrey</t>
  </si>
  <si>
    <t>Walther Kendra</t>
  </si>
  <si>
    <t>Stephens Diane</t>
  </si>
  <si>
    <t>Hernandez Jill</t>
  </si>
  <si>
    <t>Ybarra Michael</t>
  </si>
  <si>
    <t>Kirk Jason</t>
  </si>
  <si>
    <t>Lawson Carol</t>
  </si>
  <si>
    <t>Emmanuel Melody</t>
  </si>
  <si>
    <t>Amos Lynne</t>
  </si>
  <si>
    <t>Johnson Eldora</t>
  </si>
  <si>
    <t>Vega Steven</t>
  </si>
  <si>
    <t>Walla Joyce</t>
  </si>
  <si>
    <t>Diaz Delia</t>
  </si>
  <si>
    <t>Willis Vilma</t>
  </si>
  <si>
    <t>Bingham John</t>
  </si>
  <si>
    <t>Peterson Johnathon</t>
  </si>
  <si>
    <t>Dale Beatrice</t>
  </si>
  <si>
    <t>Polanco Rebecca</t>
  </si>
  <si>
    <t>Hayes Jessica</t>
  </si>
  <si>
    <t>Holthaus Richard</t>
  </si>
  <si>
    <t>Gray Doug</t>
  </si>
  <si>
    <t>Bearden Sherman</t>
  </si>
  <si>
    <t>Manzo Eva</t>
  </si>
  <si>
    <t>Hamilton Mary</t>
  </si>
  <si>
    <t>Walker Nora</t>
  </si>
  <si>
    <t>Hayes Jaime</t>
  </si>
  <si>
    <t>Vincent Zachary</t>
  </si>
  <si>
    <t>Hughes Lori</t>
  </si>
  <si>
    <t>Edmunds Angela</t>
  </si>
  <si>
    <t>Widger Michael</t>
  </si>
  <si>
    <t>Jackson Juanita</t>
  </si>
  <si>
    <t>Thrasher Christine</t>
  </si>
  <si>
    <t>Brashear Jeanette</t>
  </si>
  <si>
    <t>Seibel Viola</t>
  </si>
  <si>
    <t>Sandoval Jason</t>
  </si>
  <si>
    <t>Goudreau Laura</t>
  </si>
  <si>
    <t>Barnes Jordan</t>
  </si>
  <si>
    <t>Gastelum Audry</t>
  </si>
  <si>
    <t>Cawthon Oscar</t>
  </si>
  <si>
    <t>Hampton Benjamin</t>
  </si>
  <si>
    <t>Lewis Jerry</t>
  </si>
  <si>
    <t>Kastner Melissa</t>
  </si>
  <si>
    <t>Gregory Harry</t>
  </si>
  <si>
    <t>Downer Lauren</t>
  </si>
  <si>
    <t>Bakos Rose</t>
  </si>
  <si>
    <t>Delisle Katrina</t>
  </si>
  <si>
    <t>Defreitas Alice</t>
  </si>
  <si>
    <t>Tyler Danielle</t>
  </si>
  <si>
    <t>Owens Brian</t>
  </si>
  <si>
    <t>Johnson Cris</t>
  </si>
  <si>
    <t>Fields Richard</t>
  </si>
  <si>
    <t>Brown Joy</t>
  </si>
  <si>
    <t>Burd Daniel</t>
  </si>
  <si>
    <t>Hurley Pamela</t>
  </si>
  <si>
    <t>Archey Marie</t>
  </si>
  <si>
    <t>Potter Eleanor</t>
  </si>
  <si>
    <t>Potter Mark</t>
  </si>
  <si>
    <t>Gunn Donald</t>
  </si>
  <si>
    <t>Bowman John</t>
  </si>
  <si>
    <t>Rose Michelle</t>
  </si>
  <si>
    <t>Carlson Joey</t>
  </si>
  <si>
    <t>Ward Helen</t>
  </si>
  <si>
    <t>Berning Dan</t>
  </si>
  <si>
    <t>Fong Emilio</t>
  </si>
  <si>
    <t>Webb Gary</t>
  </si>
  <si>
    <t>Armstrong Warren</t>
  </si>
  <si>
    <t>Kenyon James</t>
  </si>
  <si>
    <t>Rader Mark</t>
  </si>
  <si>
    <t>Madore Carmela</t>
  </si>
  <si>
    <t>Ford Shelly</t>
  </si>
  <si>
    <t>Johnson Brooks</t>
  </si>
  <si>
    <t>Scott Ann</t>
  </si>
  <si>
    <t>Siddiqui Brian</t>
  </si>
  <si>
    <t>Peterson Monica</t>
  </si>
  <si>
    <t>Walker David</t>
  </si>
  <si>
    <t>Wood Peggy</t>
  </si>
  <si>
    <t>Wilson Yvonne</t>
  </si>
  <si>
    <t>Burchett Robert</t>
  </si>
  <si>
    <t>Campbell Ray</t>
  </si>
  <si>
    <t>Caldwell Eric</t>
  </si>
  <si>
    <t>Miller Keith</t>
  </si>
  <si>
    <t>Hunter Dale</t>
  </si>
  <si>
    <t>Gold Ryan</t>
  </si>
  <si>
    <t>Wells David</t>
  </si>
  <si>
    <t>Russo Donald</t>
  </si>
  <si>
    <t>Brandt Craig</t>
  </si>
  <si>
    <t>Obrien Jocelyn</t>
  </si>
  <si>
    <t>Woody Walter</t>
  </si>
  <si>
    <t>Conover Florence</t>
  </si>
  <si>
    <t>Carter David</t>
  </si>
  <si>
    <t>Sweetman Max</t>
  </si>
  <si>
    <t>Madsen Honey</t>
  </si>
  <si>
    <t>Simmons Robert</t>
  </si>
  <si>
    <t>Allen Hector</t>
  </si>
  <si>
    <t>Hays Derick</t>
  </si>
  <si>
    <t>Gassaway Lucille</t>
  </si>
  <si>
    <t>Howell Carolyn</t>
  </si>
  <si>
    <t>Morris Elizabeth</t>
  </si>
  <si>
    <t>Velasco Jean</t>
  </si>
  <si>
    <t>Adorno Robert</t>
  </si>
  <si>
    <t>Detrick Nannie</t>
  </si>
  <si>
    <t>Carpio Joyce</t>
  </si>
  <si>
    <t>Herrera Anthony</t>
  </si>
  <si>
    <t>Gonzalez Paul</t>
  </si>
  <si>
    <t>Buenrostro Lena</t>
  </si>
  <si>
    <t>Slater Brad</t>
  </si>
  <si>
    <t>Hannah Honey</t>
  </si>
  <si>
    <t>Hansen Stephen</t>
  </si>
  <si>
    <t>Wynter Kelly</t>
  </si>
  <si>
    <t>Perkins Mark</t>
  </si>
  <si>
    <t>Carrigan Karin</t>
  </si>
  <si>
    <t>Scott Raymond</t>
  </si>
  <si>
    <t>Robinson Wallace</t>
  </si>
  <si>
    <t>Prosser William</t>
  </si>
  <si>
    <t>Rush Emily</t>
  </si>
  <si>
    <t>Cole James</t>
  </si>
  <si>
    <t>Coronel Joel</t>
  </si>
  <si>
    <t>Crowe Anthony</t>
  </si>
  <si>
    <t>Michalski Mildred</t>
  </si>
  <si>
    <t>Bradley Tracy</t>
  </si>
  <si>
    <t>Jones William</t>
  </si>
  <si>
    <t>Huang Lorraine</t>
  </si>
  <si>
    <t>Smith Vanessa</t>
  </si>
  <si>
    <t>Baughman Chester</t>
  </si>
  <si>
    <t>Clear Beverly</t>
  </si>
  <si>
    <t>Safford Dawn</t>
  </si>
  <si>
    <t>Vesely Frank</t>
  </si>
  <si>
    <t>Hammond Christina</t>
  </si>
  <si>
    <t>Blair Susan</t>
  </si>
  <si>
    <t>Sevin Anthony</t>
  </si>
  <si>
    <t>Stephens Aaron</t>
  </si>
  <si>
    <t>Jordan Veronica</t>
  </si>
  <si>
    <t>Wells Martha</t>
  </si>
  <si>
    <t>Harris Kristie</t>
  </si>
  <si>
    <t>Govan Willie</t>
  </si>
  <si>
    <t>Mount Lindsey</t>
  </si>
  <si>
    <t>Lessard Cassandra</t>
  </si>
  <si>
    <t>Rogalski Nancy</t>
  </si>
  <si>
    <t>Henson Rebecca</t>
  </si>
  <si>
    <t>Edwards Darrell</t>
  </si>
  <si>
    <t>Armstrong Donna</t>
  </si>
  <si>
    <t>Chitwood Linda</t>
  </si>
  <si>
    <t>Hudson Catherine</t>
  </si>
  <si>
    <t>Ford Jane</t>
  </si>
  <si>
    <t>Corder Mary</t>
  </si>
  <si>
    <t>Neal Rex</t>
  </si>
  <si>
    <t>Williams Alda</t>
  </si>
  <si>
    <t>Choi William</t>
  </si>
  <si>
    <t>Hamm Dona</t>
  </si>
  <si>
    <t>Parker Marcus</t>
  </si>
  <si>
    <t>Todd Michele</t>
  </si>
  <si>
    <t>Alexander Roberta</t>
  </si>
  <si>
    <t>Burns Michael</t>
  </si>
  <si>
    <t>Sabb Floyd</t>
  </si>
  <si>
    <t>Keeney Mia</t>
  </si>
  <si>
    <t>Best Frederick</t>
  </si>
  <si>
    <t>Leader Michel</t>
  </si>
  <si>
    <t>Amaya Arturo</t>
  </si>
  <si>
    <t>Knox Dwight</t>
  </si>
  <si>
    <t>Jenkins Jason</t>
  </si>
  <si>
    <t>Borders Courtney</t>
  </si>
  <si>
    <t>Reveles Gary</t>
  </si>
  <si>
    <t>Hyde Dorothy</t>
  </si>
  <si>
    <t>Card Patrick</t>
  </si>
  <si>
    <t>Coleman Dolores</t>
  </si>
  <si>
    <t>Fair Tina</t>
  </si>
  <si>
    <t>Crum Leann</t>
  </si>
  <si>
    <t>Waring John</t>
  </si>
  <si>
    <t>Benedetto Stephen</t>
  </si>
  <si>
    <t>Fernandez Peggy</t>
  </si>
  <si>
    <t>Gilbert Elvira</t>
  </si>
  <si>
    <t>Bechtold Laverne</t>
  </si>
  <si>
    <t>Barlow Steven</t>
  </si>
  <si>
    <t>Byrom Les</t>
  </si>
  <si>
    <t>Franz Daniel</t>
  </si>
  <si>
    <t>McGuinness Corey</t>
  </si>
  <si>
    <t>Nottingham Josette</t>
  </si>
  <si>
    <t>Anderson Ruth</t>
  </si>
  <si>
    <t>Nobles Reyes</t>
  </si>
  <si>
    <t>Green Martha</t>
  </si>
  <si>
    <t>Hughes Darren</t>
  </si>
  <si>
    <t>Skelton Kristin</t>
  </si>
  <si>
    <t>Jiminez Marion</t>
  </si>
  <si>
    <t>Thompson Glenda</t>
  </si>
  <si>
    <t>Carpenter Vanessa</t>
  </si>
  <si>
    <t>Murray Kevin</t>
  </si>
  <si>
    <t>Edwards Joseph</t>
  </si>
  <si>
    <t>Tillery Lance</t>
  </si>
  <si>
    <t>Newquist Leslie</t>
  </si>
  <si>
    <t>Foley Jonathan</t>
  </si>
  <si>
    <t>White Tim</t>
  </si>
  <si>
    <t>Moore Pamela</t>
  </si>
  <si>
    <t>Robbins Carlos</t>
  </si>
  <si>
    <t>Fish Carrie</t>
  </si>
  <si>
    <t>Carrillo Chris</t>
  </si>
  <si>
    <t>Whitman Peter</t>
  </si>
  <si>
    <t>Hambly Georgia</t>
  </si>
  <si>
    <t>Marks Connie</t>
  </si>
  <si>
    <t>Tate Mary</t>
  </si>
  <si>
    <t>Alvarado Sharron</t>
  </si>
  <si>
    <t>McIntyre James</t>
  </si>
  <si>
    <t>Jones Alice</t>
  </si>
  <si>
    <t>Nunnally William</t>
  </si>
  <si>
    <t>Anderson Lisa</t>
  </si>
  <si>
    <t>Haggard Jeffrey</t>
  </si>
  <si>
    <t>Heffington Linda</t>
  </si>
  <si>
    <t>Welke Bobby</t>
  </si>
  <si>
    <t>Hatch Hazel</t>
  </si>
  <si>
    <t>Adams Woodrow</t>
  </si>
  <si>
    <t>Steil Orville</t>
  </si>
  <si>
    <t>Coppedge Bertha</t>
  </si>
  <si>
    <t>Weaver Margaret</t>
  </si>
  <si>
    <t>Hendricks Sarita</t>
  </si>
  <si>
    <t>Nance Maria</t>
  </si>
  <si>
    <t>Jamison Marilyn</t>
  </si>
  <si>
    <t>Beaumont James</t>
  </si>
  <si>
    <t>Ramirez Caron</t>
  </si>
  <si>
    <t>Burns Aubrey</t>
  </si>
  <si>
    <t>Bailey Stephen</t>
  </si>
  <si>
    <t>Ruiz Marion</t>
  </si>
  <si>
    <t>Knox Tanya</t>
  </si>
  <si>
    <t>Thornton Linwood</t>
  </si>
  <si>
    <t>Hunt Mark</t>
  </si>
  <si>
    <t>Richmond Emily</t>
  </si>
  <si>
    <t>Cutrer Craig</t>
  </si>
  <si>
    <t>Gandy Virginia</t>
  </si>
  <si>
    <t>Cox Debbra</t>
  </si>
  <si>
    <t>Richter Hector</t>
  </si>
  <si>
    <t>Frazier David</t>
  </si>
  <si>
    <t>Tomlin Iris</t>
  </si>
  <si>
    <t>Sabella James</t>
  </si>
  <si>
    <t>Calderon Robin</t>
  </si>
  <si>
    <t>Kelley Ronnie</t>
  </si>
  <si>
    <t>Lehman William</t>
  </si>
  <si>
    <t>Mills Allison</t>
  </si>
  <si>
    <t>Chamberlain Raymond</t>
  </si>
  <si>
    <t>Robinson Linda</t>
  </si>
  <si>
    <t>Shook Clark</t>
  </si>
  <si>
    <t>Martinez Carla</t>
  </si>
  <si>
    <t>Brown Betty</t>
  </si>
  <si>
    <t>Patterson Brian</t>
  </si>
  <si>
    <t>Stults James</t>
  </si>
  <si>
    <t>Young Joseph</t>
  </si>
  <si>
    <t>Stoney Carole</t>
  </si>
  <si>
    <t>Richardson Courtney</t>
  </si>
  <si>
    <t>Looney Patricia</t>
  </si>
  <si>
    <t>Polen John</t>
  </si>
  <si>
    <t>Lee Charlotte</t>
  </si>
  <si>
    <t>Winston Lupe</t>
  </si>
  <si>
    <t>Clower Leroy</t>
  </si>
  <si>
    <t>Waggoner Stephen</t>
  </si>
  <si>
    <t>Williams Jose</t>
  </si>
  <si>
    <t>Spears Raul</t>
  </si>
  <si>
    <t>Gibbs Theresa</t>
  </si>
  <si>
    <t>Phipps Pauline</t>
  </si>
  <si>
    <t>Stevens Samuel</t>
  </si>
  <si>
    <t>Silveira Laura</t>
  </si>
  <si>
    <t>Haynes Roland</t>
  </si>
  <si>
    <t>Hay James</t>
  </si>
  <si>
    <t>King Linda</t>
  </si>
  <si>
    <t>Wright Elizabeth</t>
  </si>
  <si>
    <t>McElroy Josephine</t>
  </si>
  <si>
    <t>Collins Celia</t>
  </si>
  <si>
    <t>Kovar Brandon</t>
  </si>
  <si>
    <t>Sweet Jane</t>
  </si>
  <si>
    <t>Hamrick Cynthia</t>
  </si>
  <si>
    <t>Bryant Lucille</t>
  </si>
  <si>
    <t>Cato Anthony</t>
  </si>
  <si>
    <t>Barnes Herbert</t>
  </si>
  <si>
    <t>Strom Marc</t>
  </si>
  <si>
    <t>Ward Joel</t>
  </si>
  <si>
    <t>Campbell Tyler</t>
  </si>
  <si>
    <t>Holland John</t>
  </si>
  <si>
    <t>Rivera Terry</t>
  </si>
  <si>
    <t>Blecha Diana</t>
  </si>
  <si>
    <t>Bruce Terrell</t>
  </si>
  <si>
    <t>McNish Magaret</t>
  </si>
  <si>
    <t>Hoffman Waylon</t>
  </si>
  <si>
    <t>Taylor Stephen</t>
  </si>
  <si>
    <t>Hyder David</t>
  </si>
  <si>
    <t>Evans James</t>
  </si>
  <si>
    <t>Hohn Sylvia</t>
  </si>
  <si>
    <t>Hernandez Perry</t>
  </si>
  <si>
    <t>Kaplan Robin</t>
  </si>
  <si>
    <t>Guarino Robin</t>
  </si>
  <si>
    <t>Fuller Kathleen</t>
  </si>
  <si>
    <t>Wolfe Irving</t>
  </si>
  <si>
    <t>Lucas Virginia</t>
  </si>
  <si>
    <t>Lunn Shawn</t>
  </si>
  <si>
    <t>Cummings James</t>
  </si>
  <si>
    <t>McKenzie Marvin</t>
  </si>
  <si>
    <t>Lindstrom Adriana</t>
  </si>
  <si>
    <t>Daniels Marion</t>
  </si>
  <si>
    <t>Christofferso Laurie</t>
  </si>
  <si>
    <t>Westberry Andrew</t>
  </si>
  <si>
    <t>Ayala Robert</t>
  </si>
  <si>
    <t>Garcia Kathy</t>
  </si>
  <si>
    <t>Wells Chandra</t>
  </si>
  <si>
    <t>Taylor Delmer</t>
  </si>
  <si>
    <t>Saxton Edwina</t>
  </si>
  <si>
    <t>Martin Janelle</t>
  </si>
  <si>
    <t>Weinstein Shawn</t>
  </si>
  <si>
    <t>Carrozza Samantha</t>
  </si>
  <si>
    <t>Simon Vaughn</t>
  </si>
  <si>
    <t>Dryer Adam</t>
  </si>
  <si>
    <t>Schreffler Clifford</t>
  </si>
  <si>
    <t>Snider George</t>
  </si>
  <si>
    <t>Faulkner Sylvia</t>
  </si>
  <si>
    <t>Client Paul</t>
  </si>
  <si>
    <t>Simmons Rosa</t>
  </si>
  <si>
    <t>Dobbs Mathew</t>
  </si>
  <si>
    <t>Gonzalez Jerry</t>
  </si>
  <si>
    <t>Oyer Wanda</t>
  </si>
  <si>
    <t>Johnson Theresa</t>
  </si>
  <si>
    <t>Santos Mark</t>
  </si>
  <si>
    <t>Brown Beverly</t>
  </si>
  <si>
    <t>Campbell Robert</t>
  </si>
  <si>
    <t>Gamble Belkis</t>
  </si>
  <si>
    <t>Meehan Emma</t>
  </si>
  <si>
    <t>Erikson Ashley</t>
  </si>
  <si>
    <t>Jacques Charles</t>
  </si>
  <si>
    <t>Herrera Debbie</t>
  </si>
  <si>
    <t>Read Julius</t>
  </si>
  <si>
    <t>Innocent Diana</t>
  </si>
  <si>
    <t>Vargas Eileen</t>
  </si>
  <si>
    <t>Sanford Melvin</t>
  </si>
  <si>
    <t>Addis Eric</t>
  </si>
  <si>
    <t>Lesko Lashawnda</t>
  </si>
  <si>
    <t>Say Joan</t>
  </si>
  <si>
    <t>Versace Lorene</t>
  </si>
  <si>
    <t>Boyd Frank</t>
  </si>
  <si>
    <t>Savarese Michael</t>
  </si>
  <si>
    <t>Palmer Charles</t>
  </si>
  <si>
    <t>Holmes Kate</t>
  </si>
  <si>
    <t>Waters Edgar</t>
  </si>
  <si>
    <t>Labrecque Marie</t>
  </si>
  <si>
    <t>Schmidt Christopher</t>
  </si>
  <si>
    <t>Hines Jerry</t>
  </si>
  <si>
    <t>Anderson Elton</t>
  </si>
  <si>
    <t>Silvey Annie</t>
  </si>
  <si>
    <t>Hicks Elizabeth</t>
  </si>
  <si>
    <t>Weber Chad</t>
  </si>
  <si>
    <t>Westerlund Lisa</t>
  </si>
  <si>
    <t>Sullivan Rhonda</t>
  </si>
  <si>
    <t>Helms Russell</t>
  </si>
  <si>
    <t>Ruiz Jamie</t>
  </si>
  <si>
    <t>Stewart Cara</t>
  </si>
  <si>
    <t>Gholson Debra</t>
  </si>
  <si>
    <t>Lynam Dorothy</t>
  </si>
  <si>
    <t>Martello Deborah</t>
  </si>
  <si>
    <t>Miller Amy</t>
  </si>
  <si>
    <t>Otto Clara</t>
  </si>
  <si>
    <t>Long David</t>
  </si>
  <si>
    <t>Painter Donald</t>
  </si>
  <si>
    <t>Roberts Corey</t>
  </si>
  <si>
    <t>Landry Eden</t>
  </si>
  <si>
    <t>Sealy Lida</t>
  </si>
  <si>
    <t>Yon Randy</t>
  </si>
  <si>
    <t>Lawrence John</t>
  </si>
  <si>
    <t>Rawlins Lisa</t>
  </si>
  <si>
    <t>Robinson Robert</t>
  </si>
  <si>
    <t>Henry Mary</t>
  </si>
  <si>
    <t>Takacs Eddie</t>
  </si>
  <si>
    <t>Conner Diane</t>
  </si>
  <si>
    <t>English John</t>
  </si>
  <si>
    <t>Hanson William</t>
  </si>
  <si>
    <t>Hensley Frank</t>
  </si>
  <si>
    <t>Landry Richard</t>
  </si>
  <si>
    <t>Moore Patsy</t>
  </si>
  <si>
    <t>Johnson Nancy</t>
  </si>
  <si>
    <t>Noonan Donna</t>
  </si>
  <si>
    <t>Lowe Robert</t>
  </si>
  <si>
    <t>Grossman Mary</t>
  </si>
  <si>
    <t>Sanders Harry</t>
  </si>
  <si>
    <t>Chapman George</t>
  </si>
  <si>
    <t>Dickey Crystal</t>
  </si>
  <si>
    <t>Johnson Bryan</t>
  </si>
  <si>
    <t>Drum Sarah</t>
  </si>
  <si>
    <t>Eisen Maria</t>
  </si>
  <si>
    <t>Frazier Linda</t>
  </si>
  <si>
    <t>Charles Armando</t>
  </si>
  <si>
    <t>Lee William</t>
  </si>
  <si>
    <t>Gambrel Stephanie</t>
  </si>
  <si>
    <t>Frates Deborah</t>
  </si>
  <si>
    <t>Trevino Lorna</t>
  </si>
  <si>
    <t>Elmore Peter</t>
  </si>
  <si>
    <t>Perez Jacob</t>
  </si>
  <si>
    <t>Harder Stefanie</t>
  </si>
  <si>
    <t>Hampton Brenda</t>
  </si>
  <si>
    <t>Walden Jason</t>
  </si>
  <si>
    <t>Cohan Nancy</t>
  </si>
  <si>
    <t>Matta Betty</t>
  </si>
  <si>
    <t>Modlin Emily</t>
  </si>
  <si>
    <t>Jacobs Lisa</t>
  </si>
  <si>
    <t>Chappell Jean</t>
  </si>
  <si>
    <t>Clark Jeff</t>
  </si>
  <si>
    <t>Renzi Samuel</t>
  </si>
  <si>
    <t>Shingleton Denise</t>
  </si>
  <si>
    <t>Fromm Charles</t>
  </si>
  <si>
    <t>White Kathleen</t>
  </si>
  <si>
    <t>Williams Bruce</t>
  </si>
  <si>
    <t>Burke Stephanie</t>
  </si>
  <si>
    <t>Nelson Robert</t>
  </si>
  <si>
    <t>Lambert Terry</t>
  </si>
  <si>
    <t>Morgan Brooke</t>
  </si>
  <si>
    <t>Davis Stacey</t>
  </si>
  <si>
    <t>Miller David</t>
  </si>
  <si>
    <t>Hunt Thomas</t>
  </si>
  <si>
    <t>Quick Ronald</t>
  </si>
  <si>
    <t>Saunders Pablo</t>
  </si>
  <si>
    <t>Moore Brian</t>
  </si>
  <si>
    <t>McCormack Richard</t>
  </si>
  <si>
    <t>Odom Abraham</t>
  </si>
  <si>
    <t>Hankinson Betty</t>
  </si>
  <si>
    <t>Styles Betty</t>
  </si>
  <si>
    <t>Simpson Megan</t>
  </si>
  <si>
    <t>Snowden Stephanie</t>
  </si>
  <si>
    <t>Robinson Walter</t>
  </si>
  <si>
    <t>Zinn Lawrence</t>
  </si>
  <si>
    <t>Wolfe Brian</t>
  </si>
  <si>
    <t>Marcum Steven</t>
  </si>
  <si>
    <t>Wright Alexandra</t>
  </si>
  <si>
    <t>Porter Dorothy</t>
  </si>
  <si>
    <t>Young Ann</t>
  </si>
  <si>
    <t>Wilson James</t>
  </si>
  <si>
    <t>Joseph Terri</t>
  </si>
  <si>
    <t>McGinnis James</t>
  </si>
  <si>
    <t>Chambers Christopher</t>
  </si>
  <si>
    <t>Pineda Wayne</t>
  </si>
  <si>
    <t>Dalke Kathleen</t>
  </si>
  <si>
    <t>Rucker Cindy</t>
  </si>
  <si>
    <t>Light Bertha</t>
  </si>
  <si>
    <t>Winter Michael</t>
  </si>
  <si>
    <t>Creamer Irma</t>
  </si>
  <si>
    <t>Shortridge Joel</t>
  </si>
  <si>
    <t>Ramos Danny</t>
  </si>
  <si>
    <t>Coffman Robert</t>
  </si>
  <si>
    <t>Colston Susanne</t>
  </si>
  <si>
    <t>Richards Felipe</t>
  </si>
  <si>
    <t>White Fannie</t>
  </si>
  <si>
    <t>Cumberbatch Cherie</t>
  </si>
  <si>
    <t>Carrillo Jessica</t>
  </si>
  <si>
    <t>Horn Kevin</t>
  </si>
  <si>
    <t>Lopez Joshua</t>
  </si>
  <si>
    <t>Winters James</t>
  </si>
  <si>
    <t>Herron Timothy</t>
  </si>
  <si>
    <t>Lemaster Sabrina</t>
  </si>
  <si>
    <t>Markle Leah</t>
  </si>
  <si>
    <t>To Gregory</t>
  </si>
  <si>
    <t>Long Maria</t>
  </si>
  <si>
    <t>Trueblood Frances</t>
  </si>
  <si>
    <t>Stein Rose</t>
  </si>
  <si>
    <t>Moseley Armando</t>
  </si>
  <si>
    <t>Cantu Kimberly</t>
  </si>
  <si>
    <t>Colwell Alvin</t>
  </si>
  <si>
    <t>Henderson Cecil</t>
  </si>
  <si>
    <t>Diaz Thomas</t>
  </si>
  <si>
    <t>Miller Jorge</t>
  </si>
  <si>
    <t>Dilworth Francis</t>
  </si>
  <si>
    <t>Taube Mary</t>
  </si>
  <si>
    <t>Dunigan Lester</t>
  </si>
  <si>
    <t>Spradlin Alice</t>
  </si>
  <si>
    <t>Burdett Lupe</t>
  </si>
  <si>
    <t>Madrid Alice</t>
  </si>
  <si>
    <t>Denton Roseanne</t>
  </si>
  <si>
    <t>Truesdale Debra</t>
  </si>
  <si>
    <t>Saunders Elsie</t>
  </si>
  <si>
    <t>Stephens John</t>
  </si>
  <si>
    <t>Hart April</t>
  </si>
  <si>
    <t>Ford Julius</t>
  </si>
  <si>
    <t>Abbott Monroe</t>
  </si>
  <si>
    <t>Nelson Gloria</t>
  </si>
  <si>
    <t>Bennett Linda</t>
  </si>
  <si>
    <t>Robbins Loraine</t>
  </si>
  <si>
    <t>Pierce Fred</t>
  </si>
  <si>
    <t>Sword Chong</t>
  </si>
  <si>
    <t>White Marsha</t>
  </si>
  <si>
    <t>Smith Ruth</t>
  </si>
  <si>
    <t>Villareal Jeffrey</t>
  </si>
  <si>
    <t>James Allen</t>
  </si>
  <si>
    <t>Shaw Kevin</t>
  </si>
  <si>
    <t>Kirkpatrick Janet</t>
  </si>
  <si>
    <t>Locklear Michael</t>
  </si>
  <si>
    <t>Novak Jacqueline</t>
  </si>
  <si>
    <t>Thompson Susana</t>
  </si>
  <si>
    <t>Power Kimberly</t>
  </si>
  <si>
    <t>Harris Bessie</t>
  </si>
  <si>
    <t>Astle Leslie</t>
  </si>
  <si>
    <t>Hamilton Debbie</t>
  </si>
  <si>
    <t>French Tammi</t>
  </si>
  <si>
    <t>Truby Donna</t>
  </si>
  <si>
    <t>Obrien Natalie</t>
  </si>
  <si>
    <t>Borrero Stephanie</t>
  </si>
  <si>
    <t>Howard James</t>
  </si>
  <si>
    <t>Barker Pam</t>
  </si>
  <si>
    <t>West Jerome</t>
  </si>
  <si>
    <t>Howell Brenda</t>
  </si>
  <si>
    <t>Ziegler Victor</t>
  </si>
  <si>
    <t>Stallings Louise</t>
  </si>
  <si>
    <t>Henderson Annie</t>
  </si>
  <si>
    <t>Lawrence Phyllis</t>
  </si>
  <si>
    <t>Baker Russell</t>
  </si>
  <si>
    <t>Mauro Jeffrey</t>
  </si>
  <si>
    <t>Heath Fay</t>
  </si>
  <si>
    <t>Christiansen Rickey</t>
  </si>
  <si>
    <t>McCoy Sara</t>
  </si>
  <si>
    <t>Thomas Willie</t>
  </si>
  <si>
    <t>Berman Nicole</t>
  </si>
  <si>
    <t>Lemieux Carol</t>
  </si>
  <si>
    <t>Medina Nellie</t>
  </si>
  <si>
    <t>Gamble Mary</t>
  </si>
  <si>
    <t>Nguyen Lawrence</t>
  </si>
  <si>
    <t>Murphy Kenny</t>
  </si>
  <si>
    <t>Price Neal</t>
  </si>
  <si>
    <t>Dunn Tammy</t>
  </si>
  <si>
    <t>Chu Hershel</t>
  </si>
  <si>
    <t>Silvia Ethan</t>
  </si>
  <si>
    <t>Stewart Jerry</t>
  </si>
  <si>
    <t>Maples Lewis</t>
  </si>
  <si>
    <t>Laverty John</t>
  </si>
  <si>
    <t>Reynolds David</t>
  </si>
  <si>
    <t>Davis Joann</t>
  </si>
  <si>
    <t>Young Kim</t>
  </si>
  <si>
    <t>Martin Patricia</t>
  </si>
  <si>
    <t>Castaneda Michael</t>
  </si>
  <si>
    <t>Farrar Sandra</t>
  </si>
  <si>
    <t>Lee Mary</t>
  </si>
  <si>
    <t>Franks Scott</t>
  </si>
  <si>
    <t>West Corinna</t>
  </si>
  <si>
    <t>Walker Judy</t>
  </si>
  <si>
    <t>Wolfe Opal</t>
  </si>
  <si>
    <t>Coats Judith</t>
  </si>
  <si>
    <t>Evans David</t>
  </si>
  <si>
    <t>White Trina</t>
  </si>
  <si>
    <t>Johnson Raymond</t>
  </si>
  <si>
    <t>Troutman Jeannine</t>
  </si>
  <si>
    <t>Hoffer Armando</t>
  </si>
  <si>
    <t>Swain Michael</t>
  </si>
  <si>
    <t>Henderson Francis</t>
  </si>
  <si>
    <t>Kinney Jason</t>
  </si>
  <si>
    <t>Gott Eli</t>
  </si>
  <si>
    <t>Parrish Jeanette</t>
  </si>
  <si>
    <t>Presley John</t>
  </si>
  <si>
    <t>Hardin Robert</t>
  </si>
  <si>
    <t>Allen Freda</t>
  </si>
  <si>
    <t>Gengler Cheryl</t>
  </si>
  <si>
    <t>Vasquez David</t>
  </si>
  <si>
    <t>High David</t>
  </si>
  <si>
    <t>Goldberg John</t>
  </si>
  <si>
    <t>Tucker Norman</t>
  </si>
  <si>
    <t>Basil Emmett</t>
  </si>
  <si>
    <t>Short Tony</t>
  </si>
  <si>
    <t>Scheffel Kevin</t>
  </si>
  <si>
    <t>Vereen Kurt</t>
  </si>
  <si>
    <t>Stubbs Brittany</t>
  </si>
  <si>
    <t>Scott Naomi</t>
  </si>
  <si>
    <t>Miller James</t>
  </si>
  <si>
    <t>Geary Benjamin</t>
  </si>
  <si>
    <t>Griffin Benjamin</t>
  </si>
  <si>
    <t>Yates Barbara</t>
  </si>
  <si>
    <t>Leach Pete</t>
  </si>
  <si>
    <t>Camp Ellen</t>
  </si>
  <si>
    <t>Shockley Sherry</t>
  </si>
  <si>
    <t>Fraise Michael</t>
  </si>
  <si>
    <t>Bridwell Elizabeth</t>
  </si>
  <si>
    <t>Johnson Betty</t>
  </si>
  <si>
    <t>Jun Lena</t>
  </si>
  <si>
    <t>Coston Warren</t>
  </si>
  <si>
    <t>Parker Kendall</t>
  </si>
  <si>
    <t>Drews Brittney</t>
  </si>
  <si>
    <t>Dale Rebecca</t>
  </si>
  <si>
    <t>Fraser Dorothy</t>
  </si>
  <si>
    <t>Freeman Edmond</t>
  </si>
  <si>
    <t>Edwards Marcia</t>
  </si>
  <si>
    <t>Richardson Carol</t>
  </si>
  <si>
    <t>Rhodes Andrew</t>
  </si>
  <si>
    <t>Hines Donald</t>
  </si>
  <si>
    <t>Woodley Mike</t>
  </si>
  <si>
    <t>Thompson James</t>
  </si>
  <si>
    <t>Kimbrough Juli</t>
  </si>
  <si>
    <t>Guido Rubye</t>
  </si>
  <si>
    <t>Mumford Mark</t>
  </si>
  <si>
    <t>Lopez Bill</t>
  </si>
  <si>
    <t>Younger James</t>
  </si>
  <si>
    <t>Crocker Laura</t>
  </si>
  <si>
    <t>Peters Matthew</t>
  </si>
  <si>
    <t>Backer Louise</t>
  </si>
  <si>
    <t>Brigance Judith</t>
  </si>
  <si>
    <t>Tuggle Paula</t>
  </si>
  <si>
    <t>Hayes Brenda</t>
  </si>
  <si>
    <t>Phillips Russell</t>
  </si>
  <si>
    <t>Harvey Guy</t>
  </si>
  <si>
    <t>Schuler Daniel</t>
  </si>
  <si>
    <t>Moorer Margie</t>
  </si>
  <si>
    <t>Tamayo Jordan</t>
  </si>
  <si>
    <t>Richardson Beverly</t>
  </si>
  <si>
    <t>Futrell Nina</t>
  </si>
  <si>
    <t>Young Daniel</t>
  </si>
  <si>
    <t>Moore Paul</t>
  </si>
  <si>
    <t>Jones Frank</t>
  </si>
  <si>
    <t>Mosley Charlotte</t>
  </si>
  <si>
    <t>Robertson Joyce</t>
  </si>
  <si>
    <t>Havens Judy</t>
  </si>
  <si>
    <t>James Clarence</t>
  </si>
  <si>
    <t>Felton David</t>
  </si>
  <si>
    <t>Miller Brenda</t>
  </si>
  <si>
    <t>Ketner Doris</t>
  </si>
  <si>
    <t>Blaise Pedro</t>
  </si>
  <si>
    <t>Ford Curtis</t>
  </si>
  <si>
    <t>Rose Don</t>
  </si>
  <si>
    <t>Poplin Glen</t>
  </si>
  <si>
    <t>Clarke Mickey</t>
  </si>
  <si>
    <t>Horton Nathan</t>
  </si>
  <si>
    <t>Padilla Tyler</t>
  </si>
  <si>
    <t>Roth George</t>
  </si>
  <si>
    <t>Malone Annie</t>
  </si>
  <si>
    <t>Meade Freddie</t>
  </si>
  <si>
    <t>Campos Shane</t>
  </si>
  <si>
    <t>Brown Stephanie</t>
  </si>
  <si>
    <t>Nash Efrain</t>
  </si>
  <si>
    <t>Epley Raul</t>
  </si>
  <si>
    <t>McQuillen Mary</t>
  </si>
  <si>
    <t>Hoover Faye</t>
  </si>
  <si>
    <t>Jordan James</t>
  </si>
  <si>
    <t>George Nathan</t>
  </si>
  <si>
    <t>Morgan Sophia</t>
  </si>
  <si>
    <t>Cole Reginald</t>
  </si>
  <si>
    <t>McIntire Florence</t>
  </si>
  <si>
    <t>Routh Justin</t>
  </si>
  <si>
    <t>Martindale Nancy</t>
  </si>
  <si>
    <t>Moore Salvador</t>
  </si>
  <si>
    <t>Thomas Sharon</t>
  </si>
  <si>
    <t>Trego Bill</t>
  </si>
  <si>
    <t>Buss Lynette</t>
  </si>
  <si>
    <t>Jackson Joann</t>
  </si>
  <si>
    <t>Finch Diane</t>
  </si>
  <si>
    <t>Koziol Dominick</t>
  </si>
  <si>
    <t>Mahan Russell</t>
  </si>
  <si>
    <t>Guenther Marquis</t>
  </si>
  <si>
    <t>Reed Margaret</t>
  </si>
  <si>
    <t>Littleton Dustin</t>
  </si>
  <si>
    <t>Funches Sharon</t>
  </si>
  <si>
    <t>Faircloth Irene</t>
  </si>
  <si>
    <t>Guzman Jerry</t>
  </si>
  <si>
    <t>Sword John</t>
  </si>
  <si>
    <t>Patterson Brad</t>
  </si>
  <si>
    <t>Farmer Juan</t>
  </si>
  <si>
    <t>Lapan Patricia</t>
  </si>
  <si>
    <t>Toner Anthony</t>
  </si>
  <si>
    <t>Blas Ashley</t>
  </si>
  <si>
    <t>McCray Mark</t>
  </si>
  <si>
    <t>Everhart Joe</t>
  </si>
  <si>
    <t>Sanderson Lori</t>
  </si>
  <si>
    <t>Wallace Terry</t>
  </si>
  <si>
    <t>Hall Dorris</t>
  </si>
  <si>
    <t>Smiley Shirley</t>
  </si>
  <si>
    <t>Vasquez John</t>
  </si>
  <si>
    <t>Mack Kevin</t>
  </si>
  <si>
    <t>Storer Jason</t>
  </si>
  <si>
    <t>Smith Gregory</t>
  </si>
  <si>
    <t>Woodruff Joshua</t>
  </si>
  <si>
    <t>McAlpin James</t>
  </si>
  <si>
    <t>Trout Lindsey</t>
  </si>
  <si>
    <t>Davenport Leslie</t>
  </si>
  <si>
    <t>Martello Elden</t>
  </si>
  <si>
    <t>Grady Matthew</t>
  </si>
  <si>
    <t>Neufeld Allegra</t>
  </si>
  <si>
    <t>Luther Kimberly</t>
  </si>
  <si>
    <t>Leonard Jacque</t>
  </si>
  <si>
    <t>Conklin Jorge</t>
  </si>
  <si>
    <t>Harney Gene</t>
  </si>
  <si>
    <t>Lotz Alice</t>
  </si>
  <si>
    <t>Galeana Kelvin</t>
  </si>
  <si>
    <t>Jimenez Matthew</t>
  </si>
  <si>
    <t>Sellars Patricia</t>
  </si>
  <si>
    <t>Smith Felix</t>
  </si>
  <si>
    <t>Fields Alice</t>
  </si>
  <si>
    <t>Ratner Jonathan</t>
  </si>
  <si>
    <t>Means Winifred</t>
  </si>
  <si>
    <t>More Jose</t>
  </si>
  <si>
    <t>Rickard Paul</t>
  </si>
  <si>
    <t>Murphy Michael</t>
  </si>
  <si>
    <t>Francis Carmen</t>
  </si>
  <si>
    <t>Sinnott David</t>
  </si>
  <si>
    <t>Brown Catharine</t>
  </si>
  <si>
    <t>Foster Kelly</t>
  </si>
  <si>
    <t>Wilson Charles</t>
  </si>
  <si>
    <t>Vaughn Margaret</t>
  </si>
  <si>
    <t>Johnson Gary</t>
  </si>
  <si>
    <t>Elliot Stephen</t>
  </si>
  <si>
    <t>Funkhouser Allen</t>
  </si>
  <si>
    <t>Young Betty</t>
  </si>
  <si>
    <t>Haupt Cherry</t>
  </si>
  <si>
    <t>Boles Fred</t>
  </si>
  <si>
    <t>Underwood Maria</t>
  </si>
  <si>
    <t>Farmer Sharon</t>
  </si>
  <si>
    <t>Snyder Eric</t>
  </si>
  <si>
    <t>Trotman Casie</t>
  </si>
  <si>
    <t>Lawler Kevin</t>
  </si>
  <si>
    <t>Vasquez Tomas</t>
  </si>
  <si>
    <t>Tompkins Fanny</t>
  </si>
  <si>
    <t>Anderson Bruce</t>
  </si>
  <si>
    <t>Dodson Gerald</t>
  </si>
  <si>
    <t>Fant Kimberly</t>
  </si>
  <si>
    <t>Rodriguez Lisa</t>
  </si>
  <si>
    <t>Ginder Katharine</t>
  </si>
  <si>
    <t>Whitehead Boris</t>
  </si>
  <si>
    <t>Boyter Hilda</t>
  </si>
  <si>
    <t>White Matthew</t>
  </si>
  <si>
    <t>Carrero Ronald</t>
  </si>
  <si>
    <t>Shires Ashley</t>
  </si>
  <si>
    <t>Fisher Leonard</t>
  </si>
  <si>
    <t>Ferguson Nicole</t>
  </si>
  <si>
    <t>Witzel Williams</t>
  </si>
  <si>
    <t>Peace Celestine</t>
  </si>
  <si>
    <t>Hailey Carolyn</t>
  </si>
  <si>
    <t>Daniels Maude</t>
  </si>
  <si>
    <t>Evans Guillermo</t>
  </si>
  <si>
    <t>Honea Maria</t>
  </si>
  <si>
    <t>Urban Marvin</t>
  </si>
  <si>
    <t>Fournier Wayne</t>
  </si>
  <si>
    <t>Street Howard</t>
  </si>
  <si>
    <t>Griffin Lillie</t>
  </si>
  <si>
    <t>Dudley Thomas</t>
  </si>
  <si>
    <t>Elledge David</t>
  </si>
  <si>
    <t>Sutherland Louis</t>
  </si>
  <si>
    <t>Nawrocki Frank</t>
  </si>
  <si>
    <t>Dean Chris</t>
  </si>
  <si>
    <t>Primeaux Lauren</t>
  </si>
  <si>
    <t>Blose Debra</t>
  </si>
  <si>
    <t>Cantu Bonnie</t>
  </si>
  <si>
    <t>Puckett Horace</t>
  </si>
  <si>
    <t>Hayes Eva</t>
  </si>
  <si>
    <t>Jenkins Mary</t>
  </si>
  <si>
    <t>Byrne Amanda</t>
  </si>
  <si>
    <t>Flora Tony</t>
  </si>
  <si>
    <t>Salgado Dorothy</t>
  </si>
  <si>
    <t>Jimenez Daniel</t>
  </si>
  <si>
    <t>Sullivan Jason</t>
  </si>
  <si>
    <t>Ashton Ralph</t>
  </si>
  <si>
    <t>Allen Devon</t>
  </si>
  <si>
    <t>Brown Irene</t>
  </si>
  <si>
    <t>Hanson Joel</t>
  </si>
  <si>
    <t>Britt Francesca</t>
  </si>
  <si>
    <t>Adamek Adam</t>
  </si>
  <si>
    <t>Adams Carl</t>
  </si>
  <si>
    <t>Tucker David</t>
  </si>
  <si>
    <t>Na Joann</t>
  </si>
  <si>
    <t>Ellis Russell</t>
  </si>
  <si>
    <t>Parker Andrew</t>
  </si>
  <si>
    <t>Boggs Thomas</t>
  </si>
  <si>
    <t>Irizarry Dolores</t>
  </si>
  <si>
    <t>Flynn Zachary</t>
  </si>
  <si>
    <t>Harris Troy</t>
  </si>
  <si>
    <t>Dickinson Cynthia</t>
  </si>
  <si>
    <t>Gardner Elsie</t>
  </si>
  <si>
    <t>Stine Phillip</t>
  </si>
  <si>
    <t>Willis Joseph</t>
  </si>
  <si>
    <t>Blankenship Lee</t>
  </si>
  <si>
    <t>Robinson Karl</t>
  </si>
  <si>
    <t>Quintanilla Daniel</t>
  </si>
  <si>
    <t>Foster Anthony</t>
  </si>
  <si>
    <t>Woodrum Clyde</t>
  </si>
  <si>
    <t>Woods Steven</t>
  </si>
  <si>
    <t>Worden Nannie</t>
  </si>
  <si>
    <t>Marquez Christopher</t>
  </si>
  <si>
    <t>Squire Jacob</t>
  </si>
  <si>
    <t>Baggett Terri</t>
  </si>
  <si>
    <t>Keiser Brandon</t>
  </si>
  <si>
    <t>Murphy Donna</t>
  </si>
  <si>
    <t>Porter Diana</t>
  </si>
  <si>
    <t>Garcia Becky</t>
  </si>
  <si>
    <t>Stamper Nannie</t>
  </si>
  <si>
    <t>Canales Brian</t>
  </si>
  <si>
    <t>Zarate Todd</t>
  </si>
  <si>
    <t>Dykes John</t>
  </si>
  <si>
    <t>Garland Frances</t>
  </si>
  <si>
    <t>Jones David</t>
  </si>
  <si>
    <t>Cochran John</t>
  </si>
  <si>
    <t>Couto James</t>
  </si>
  <si>
    <t>Flower Ryan</t>
  </si>
  <si>
    <t>Plemmons Jamie</t>
  </si>
  <si>
    <t>McMaster Alex</t>
  </si>
  <si>
    <t>Kirk Robin</t>
  </si>
  <si>
    <t>Richardson Monica</t>
  </si>
  <si>
    <t>Murphy Valerie</t>
  </si>
  <si>
    <t>Streetman Mary</t>
  </si>
  <si>
    <t>White Bonnie</t>
  </si>
  <si>
    <t>Harton Amanda</t>
  </si>
  <si>
    <t>Williams Erin</t>
  </si>
  <si>
    <t>Blackmon Barbara</t>
  </si>
  <si>
    <t>Dawes Thomas</t>
  </si>
  <si>
    <t>Nair Carl</t>
  </si>
  <si>
    <t>Perryman Wilbert</t>
  </si>
  <si>
    <t>Herrman Latisha</t>
  </si>
  <si>
    <t>Borgman Leon</t>
  </si>
  <si>
    <t>Funes Sarah</t>
  </si>
  <si>
    <t>Thao Claudia</t>
  </si>
  <si>
    <t>Grogg Glen</t>
  </si>
  <si>
    <t>Behnke Lisa</t>
  </si>
  <si>
    <t>Browning Luisa</t>
  </si>
  <si>
    <t>Mack Estelle</t>
  </si>
  <si>
    <t>Lail Beulah</t>
  </si>
  <si>
    <t>Richards Lois</t>
  </si>
  <si>
    <t>Park Sally</t>
  </si>
  <si>
    <t>Kasper Zachary</t>
  </si>
  <si>
    <t>Wickstrom Julian</t>
  </si>
  <si>
    <t>Page Hector</t>
  </si>
  <si>
    <t>Stem Alexandria</t>
  </si>
  <si>
    <t>Moore Jeffery</t>
  </si>
  <si>
    <t>Rodriguez Larry</t>
  </si>
  <si>
    <t>Nelson Rita</t>
  </si>
  <si>
    <t>Williams Alfred</t>
  </si>
  <si>
    <t>Applewhite Andrea</t>
  </si>
  <si>
    <t>Johnson Rosemary</t>
  </si>
  <si>
    <t>Koch Robert</t>
  </si>
  <si>
    <t>Walker Judith</t>
  </si>
  <si>
    <t>Suhr Robert</t>
  </si>
  <si>
    <t>Fretwell Kathleen</t>
  </si>
  <si>
    <t>Pedersen Frances</t>
  </si>
  <si>
    <t>Garrett Winston</t>
  </si>
  <si>
    <t>Felt Mary</t>
  </si>
  <si>
    <t>Burke Gary</t>
  </si>
  <si>
    <t>Holmes Gary</t>
  </si>
  <si>
    <t>Payne Johnnie</t>
  </si>
  <si>
    <t>Smith Suzanne</t>
  </si>
  <si>
    <t>Pineda Bessie</t>
  </si>
  <si>
    <t>Pelton Jesus</t>
  </si>
  <si>
    <t>Shepherd Susie</t>
  </si>
  <si>
    <t>Duran James</t>
  </si>
  <si>
    <t>Duncan Nathan</t>
  </si>
  <si>
    <t>Warren Zachary</t>
  </si>
  <si>
    <t>Tanner Frances</t>
  </si>
  <si>
    <t>Lantz Darlene</t>
  </si>
  <si>
    <t>Raymond Toni</t>
  </si>
  <si>
    <t>Jenkins Ernest</t>
  </si>
  <si>
    <t>Velez Shirley</t>
  </si>
  <si>
    <t>Holly Lucille</t>
  </si>
  <si>
    <t>Williams Earl</t>
  </si>
  <si>
    <t>Williams Peter</t>
  </si>
  <si>
    <t>Forrest Katia</t>
  </si>
  <si>
    <t>Culpepper Chi</t>
  </si>
  <si>
    <t>Stephenson John</t>
  </si>
  <si>
    <t>Giambrone Ryan</t>
  </si>
  <si>
    <t>Moore Janice</t>
  </si>
  <si>
    <t>Eubanks Mary</t>
  </si>
  <si>
    <t>Kern Brenda</t>
  </si>
  <si>
    <t>Jeter Allen</t>
  </si>
  <si>
    <t>Walker Martha</t>
  </si>
  <si>
    <t>Guthrie Susan</t>
  </si>
  <si>
    <t>Patterson Jacqueline</t>
  </si>
  <si>
    <t>Marion Norman</t>
  </si>
  <si>
    <t>Brooks Phyllis</t>
  </si>
  <si>
    <t>Horwitz Lisa</t>
  </si>
  <si>
    <t>Kearney Evelyn</t>
  </si>
  <si>
    <t>Jones Eunice</t>
  </si>
  <si>
    <t>Bowen Dominic</t>
  </si>
  <si>
    <t>Reed William</t>
  </si>
  <si>
    <t>Hickey Ronald</t>
  </si>
  <si>
    <t>Kessler John</t>
  </si>
  <si>
    <t>Ingram Sonia</t>
  </si>
  <si>
    <t>Espinosa Eileen</t>
  </si>
  <si>
    <t>Bays Marty</t>
  </si>
  <si>
    <t>Bibbs Holly</t>
  </si>
  <si>
    <t>Taylor Ronald</t>
  </si>
  <si>
    <t>Flores Carly</t>
  </si>
  <si>
    <t>Grant Nicholas</t>
  </si>
  <si>
    <t>Martinez Ronald</t>
  </si>
  <si>
    <t>Smith Aida</t>
  </si>
  <si>
    <t>Coats Viola</t>
  </si>
  <si>
    <t>Stein Ruth</t>
  </si>
  <si>
    <t>Stanley Marlin</t>
  </si>
  <si>
    <t>Sanford Michael</t>
  </si>
  <si>
    <t>Bunnell Dennis</t>
  </si>
  <si>
    <t>Williams Jason</t>
  </si>
  <si>
    <t>Ruiz Allen</t>
  </si>
  <si>
    <t>Finn Azalee</t>
  </si>
  <si>
    <t>Gray Frances</t>
  </si>
  <si>
    <t>Weathers Mary</t>
  </si>
  <si>
    <t>Derryberry Jay</t>
  </si>
  <si>
    <t>Bradley Kenneth</t>
  </si>
  <si>
    <t>Elwell Joseph</t>
  </si>
  <si>
    <t>Hall Louise</t>
  </si>
  <si>
    <t>Waller Jacob</t>
  </si>
  <si>
    <t>Fretwell Jerry</t>
  </si>
  <si>
    <t>Carrico Sharon</t>
  </si>
  <si>
    <t>Haines Maxine</t>
  </si>
  <si>
    <t>Mathis Victor</t>
  </si>
  <si>
    <t>Johns Lucila</t>
  </si>
  <si>
    <t>Dorsey Vada</t>
  </si>
  <si>
    <t>Taylor Richard</t>
  </si>
  <si>
    <t>Cole Rey</t>
  </si>
  <si>
    <t>Douglas Natalia</t>
  </si>
  <si>
    <t>Bowens Joseph</t>
  </si>
  <si>
    <t>Angelo Elsie</t>
  </si>
  <si>
    <t>Dean Wendy</t>
  </si>
  <si>
    <t>McGuire Mary</t>
  </si>
  <si>
    <t>Hardesty Chester</t>
  </si>
  <si>
    <t>Swartz Austin</t>
  </si>
  <si>
    <t>Reynolds Steven</t>
  </si>
  <si>
    <t>Thompson Albert</t>
  </si>
  <si>
    <t>Gray Michael</t>
  </si>
  <si>
    <t>Smith Monica</t>
  </si>
  <si>
    <t>Sleeper Ernesto</t>
  </si>
  <si>
    <t>Vierra Betty</t>
  </si>
  <si>
    <t>Mims Deborah</t>
  </si>
  <si>
    <t>Bowlin Bonnie</t>
  </si>
  <si>
    <t>Crum Donald</t>
  </si>
  <si>
    <t>Fletcher Ernest</t>
  </si>
  <si>
    <t>Johnson Juana</t>
  </si>
  <si>
    <t>Wells Brenda</t>
  </si>
  <si>
    <t>Bernal Debra</t>
  </si>
  <si>
    <t>Rolfe Frank</t>
  </si>
  <si>
    <t>Brown Kenneth</t>
  </si>
  <si>
    <t>Garcia Robert</t>
  </si>
  <si>
    <t>Narvaez Cory</t>
  </si>
  <si>
    <t>Hamm Douglas</t>
  </si>
  <si>
    <t>Patty Sharon</t>
  </si>
  <si>
    <t>Pierce Brandon</t>
  </si>
  <si>
    <t>Ellison Jayson</t>
  </si>
  <si>
    <t>Coursey Melissa</t>
  </si>
  <si>
    <t>Norris Carlos</t>
  </si>
  <si>
    <t>Sullivan Patrick</t>
  </si>
  <si>
    <t>Scroggs Kelly</t>
  </si>
  <si>
    <t>Hoge Erica</t>
  </si>
  <si>
    <t>Jones Gregory</t>
  </si>
  <si>
    <t>Scott Donna</t>
  </si>
  <si>
    <t>Atencio Eileen</t>
  </si>
  <si>
    <t>Morgan Alberta</t>
  </si>
  <si>
    <t>Cox Wilmer</t>
  </si>
  <si>
    <t>Williams Louise</t>
  </si>
  <si>
    <t>Mitchell Chara</t>
  </si>
  <si>
    <t>Atkins Robert</t>
  </si>
  <si>
    <t>Harmon Johnathon</t>
  </si>
  <si>
    <t>Boyle Misty</t>
  </si>
  <si>
    <t>Anderson Gail</t>
  </si>
  <si>
    <t>Fleming Willie</t>
  </si>
  <si>
    <t>Haley Edith</t>
  </si>
  <si>
    <t>Wilson Clyde</t>
  </si>
  <si>
    <t>Pulley Danny</t>
  </si>
  <si>
    <t>Sweet Jesus</t>
  </si>
  <si>
    <t>Ingram Robert</t>
  </si>
  <si>
    <t>Imai Terry</t>
  </si>
  <si>
    <t>West Mia</t>
  </si>
  <si>
    <t>Coffman Wesley</t>
  </si>
  <si>
    <t>Snyder Dalton</t>
  </si>
  <si>
    <t>Schaffer James</t>
  </si>
  <si>
    <t>Hatfield Ramona</t>
  </si>
  <si>
    <t>Littlefield Lucy</t>
  </si>
  <si>
    <t>Richart Vada</t>
  </si>
  <si>
    <t>Criddle Chandra</t>
  </si>
  <si>
    <t>Parker Roger</t>
  </si>
  <si>
    <t>Cobb Louis</t>
  </si>
  <si>
    <t>Xiong Robin</t>
  </si>
  <si>
    <t>Miller Lewis</t>
  </si>
  <si>
    <t>Bailey George</t>
  </si>
  <si>
    <t>Young Mickey</t>
  </si>
  <si>
    <t>Quijada Debra</t>
  </si>
  <si>
    <t>Duncan Charles</t>
  </si>
  <si>
    <t>Stonge Cathy</t>
  </si>
  <si>
    <t>Ruffin Susan</t>
  </si>
  <si>
    <t>Placencia Paul</t>
  </si>
  <si>
    <t>McGlothin Mariano</t>
  </si>
  <si>
    <t>Lang Mary</t>
  </si>
  <si>
    <t>Walden Ronnie</t>
  </si>
  <si>
    <t>Young Judith</t>
  </si>
  <si>
    <t>Rodriguez Don</t>
  </si>
  <si>
    <t>Culver Steve</t>
  </si>
  <si>
    <t>Paulson Lance</t>
  </si>
  <si>
    <t>Stroup James</t>
  </si>
  <si>
    <t>Baxter Noel</t>
  </si>
  <si>
    <t>Sweeney Aileen</t>
  </si>
  <si>
    <t>Day Melinda</t>
  </si>
  <si>
    <t>Roden Jarrod</t>
  </si>
  <si>
    <t>McIntyre Daniel</t>
  </si>
  <si>
    <t>Nugent Margaret</t>
  </si>
  <si>
    <t>Cole Anne</t>
  </si>
  <si>
    <t>Johnson Eddie</t>
  </si>
  <si>
    <t>Campbell Debra</t>
  </si>
  <si>
    <t>Mashburn Alfred</t>
  </si>
  <si>
    <t>Jackson Jonathan</t>
  </si>
  <si>
    <t>Mills Daniel</t>
  </si>
  <si>
    <t>Patterson Robert</t>
  </si>
  <si>
    <t>Bowling Rick</t>
  </si>
  <si>
    <t>Phipps Carl</t>
  </si>
  <si>
    <t>Armstrong Nancy</t>
  </si>
  <si>
    <t>Young James</t>
  </si>
  <si>
    <t>Evanoff Margery</t>
  </si>
  <si>
    <t>Napoleon Charles</t>
  </si>
  <si>
    <t>Spencer Elizabeth</t>
  </si>
  <si>
    <t>Burney Yvonne</t>
  </si>
  <si>
    <t>McAlister Carl</t>
  </si>
  <si>
    <t>Wingo Patricia</t>
  </si>
  <si>
    <t>Phillips Leigh</t>
  </si>
  <si>
    <t>Davis Elizabeth</t>
  </si>
  <si>
    <t>Starr Donald</t>
  </si>
  <si>
    <t>McAllister Raymond</t>
  </si>
  <si>
    <t>Diaz Rodney</t>
  </si>
  <si>
    <t>Perry Constance</t>
  </si>
  <si>
    <t>Thompson Thomas</t>
  </si>
  <si>
    <t>Wallace Belinda</t>
  </si>
  <si>
    <t>Gaytan Eula</t>
  </si>
  <si>
    <t>Stanfield Alice</t>
  </si>
  <si>
    <t>Bird Flora</t>
  </si>
  <si>
    <t>Crawford Sarah</t>
  </si>
  <si>
    <t>Curtis Pamela</t>
  </si>
  <si>
    <t>Catchings Clinton</t>
  </si>
  <si>
    <t>Mercado Paula</t>
  </si>
  <si>
    <t>Savage Emery</t>
  </si>
  <si>
    <t>Neal Juana</t>
  </si>
  <si>
    <t>Savage Kara</t>
  </si>
  <si>
    <t>Murphy Tammy</t>
  </si>
  <si>
    <t>Medina Shawna</t>
  </si>
  <si>
    <t>Williams Jeffrey</t>
  </si>
  <si>
    <t>Hayes Jason</t>
  </si>
  <si>
    <t>Coley Tony</t>
  </si>
  <si>
    <t>Taylor Kenneth</t>
  </si>
  <si>
    <t>White Walter</t>
  </si>
  <si>
    <t>Clark Joseph</t>
  </si>
  <si>
    <t>Fuller Mariann</t>
  </si>
  <si>
    <t>Hicks Al</t>
  </si>
  <si>
    <t>Marshall Brittany</t>
  </si>
  <si>
    <t>Leach John</t>
  </si>
  <si>
    <t>Taylor Erica</t>
  </si>
  <si>
    <t>Robison Roger</t>
  </si>
  <si>
    <t>Patterson Casey</t>
  </si>
  <si>
    <t>Garcia Peggy</t>
  </si>
  <si>
    <t>Flowers Sabrina</t>
  </si>
  <si>
    <t>Stephens Dustin</t>
  </si>
  <si>
    <t>Wagner Kathleen</t>
  </si>
  <si>
    <t>Calderon Hazel</t>
  </si>
  <si>
    <t>Benton Tammy</t>
  </si>
  <si>
    <t>Yates Vern</t>
  </si>
  <si>
    <t>Vargas Jack</t>
  </si>
  <si>
    <t>Ruiz John</t>
  </si>
  <si>
    <t>Bennett Percy</t>
  </si>
  <si>
    <t>Gilstrap Lore</t>
  </si>
  <si>
    <t>Kraus Renee</t>
  </si>
  <si>
    <t>Maldonado Antonio</t>
  </si>
  <si>
    <t>Harper Paul</t>
  </si>
  <si>
    <t>Simpson Rebecca</t>
  </si>
  <si>
    <t>Young Esther</t>
  </si>
  <si>
    <t>Gillespie Clara</t>
  </si>
  <si>
    <t>Nelson Latonya</t>
  </si>
  <si>
    <t>Costa Christopher</t>
  </si>
  <si>
    <t>Hust Joe</t>
  </si>
  <si>
    <t>Tokarz Rudolph</t>
  </si>
  <si>
    <t>Forrester Ray</t>
  </si>
  <si>
    <t>Parkinson Dorothy</t>
  </si>
  <si>
    <t>Lail Keith</t>
  </si>
  <si>
    <t>Burks Christopher</t>
  </si>
  <si>
    <t>Ku Kathleen</t>
  </si>
  <si>
    <t>Cavanaugh Aaron</t>
  </si>
  <si>
    <t>Hysell Jose</t>
  </si>
  <si>
    <t>Gould Jason</t>
  </si>
  <si>
    <t>Urquhart Daniel</t>
  </si>
  <si>
    <t>James Shelby</t>
  </si>
  <si>
    <t>Lambert Carl</t>
  </si>
  <si>
    <t>Washington Donna</t>
  </si>
  <si>
    <t>Church Robert</t>
  </si>
  <si>
    <t>Slater Lucille</t>
  </si>
  <si>
    <t>Joachim George</t>
  </si>
  <si>
    <t>Leister David</t>
  </si>
  <si>
    <t>Sussman Mario</t>
  </si>
  <si>
    <t>Booker Bertha</t>
  </si>
  <si>
    <t>Dobbins Donald</t>
  </si>
  <si>
    <t>Vaughn Ronald</t>
  </si>
  <si>
    <t>Turley Mary</t>
  </si>
  <si>
    <t>Bowman Sonya</t>
  </si>
  <si>
    <t>Smith Lee</t>
  </si>
  <si>
    <t>Franks Millie</t>
  </si>
  <si>
    <t>Wolf Amy</t>
  </si>
  <si>
    <t>Yao David</t>
  </si>
  <si>
    <t>Huff Harry</t>
  </si>
  <si>
    <t>Grady Karen</t>
  </si>
  <si>
    <t>Santos Glen</t>
  </si>
  <si>
    <t>Foley Dorothy</t>
  </si>
  <si>
    <t>Setzer Diane</t>
  </si>
  <si>
    <t>Perkins Michael</t>
  </si>
  <si>
    <t>Hoover Helen</t>
  </si>
  <si>
    <t>Herzberg Doretha</t>
  </si>
  <si>
    <t>Warriner Rita</t>
  </si>
  <si>
    <t>Sherwood Michael</t>
  </si>
  <si>
    <t>Rodgers Robbie</t>
  </si>
  <si>
    <t>Molter William</t>
  </si>
  <si>
    <t>Blackburn Darlene</t>
  </si>
  <si>
    <t>Wagner Graham</t>
  </si>
  <si>
    <t>Molina Terry</t>
  </si>
  <si>
    <t>Anderson Galen</t>
  </si>
  <si>
    <t>Doucette Dewitt</t>
  </si>
  <si>
    <t>Strickland Kimberly</t>
  </si>
  <si>
    <t>Julian Patsy</t>
  </si>
  <si>
    <t>Pitts Geraldine</t>
  </si>
  <si>
    <t>Branch Joanne</t>
  </si>
  <si>
    <t>Barriga Kevin</t>
  </si>
  <si>
    <t>Sykes Allen</t>
  </si>
  <si>
    <t>Stella Jessica</t>
  </si>
  <si>
    <t>Espinal Patrica</t>
  </si>
  <si>
    <t>Esser Carole</t>
  </si>
  <si>
    <t>Dardar Lorene</t>
  </si>
  <si>
    <t>Ellingsworth Debra</t>
  </si>
  <si>
    <t>Burk Darrin</t>
  </si>
  <si>
    <t>Brockett Andrew</t>
  </si>
  <si>
    <t>Rodriquez Eric</t>
  </si>
  <si>
    <t>Franklin Karla</t>
  </si>
  <si>
    <t>Cochran David</t>
  </si>
  <si>
    <t>Hornung James</t>
  </si>
  <si>
    <t>Dillingham Maxine</t>
  </si>
  <si>
    <t>Huston Bonnie</t>
  </si>
  <si>
    <t>Garcia Shawna</t>
  </si>
  <si>
    <t>McDonald Sarah</t>
  </si>
  <si>
    <t>Song Samantha</t>
  </si>
  <si>
    <t>Trujillo Paul</t>
  </si>
  <si>
    <t>Dubin Matthew</t>
  </si>
  <si>
    <t>Reynolds Leo</t>
  </si>
  <si>
    <t>Ham Lucie</t>
  </si>
  <si>
    <t>Phillips David</t>
  </si>
  <si>
    <t>Cooper Ted</t>
  </si>
  <si>
    <t>Miles Lorenza</t>
  </si>
  <si>
    <t>Glazer Johnnie</t>
  </si>
  <si>
    <t>Pugh Kathryn</t>
  </si>
  <si>
    <t>Mazzarella Andrew</t>
  </si>
  <si>
    <t>O'Donnell Adam</t>
  </si>
  <si>
    <t>Sanders Darnell</t>
  </si>
  <si>
    <t>Henry Tommy</t>
  </si>
  <si>
    <t>Loos Rodrigo</t>
  </si>
  <si>
    <t>Sarver Carol</t>
  </si>
  <si>
    <t>Veit Randall</t>
  </si>
  <si>
    <t>Crawford Kenneth</t>
  </si>
  <si>
    <t>Montoya Russell</t>
  </si>
  <si>
    <t>Green Pamela</t>
  </si>
  <si>
    <t>Blackwell Tommie</t>
  </si>
  <si>
    <t>Leigh Jodi</t>
  </si>
  <si>
    <t>Clark Claire</t>
  </si>
  <si>
    <t>Parkhurst Jason</t>
  </si>
  <si>
    <t>Hall Richard</t>
  </si>
  <si>
    <t>Jorgenson Tammy</t>
  </si>
  <si>
    <t>Diaz Al</t>
  </si>
  <si>
    <t>Lundberg Doris</t>
  </si>
  <si>
    <t>Robertson Robert</t>
  </si>
  <si>
    <t>Cass Leonard</t>
  </si>
  <si>
    <t>Mundt Karen</t>
  </si>
  <si>
    <t>Fruge Linda</t>
  </si>
  <si>
    <t>Donmoyer Dawn</t>
  </si>
  <si>
    <t>Ramirez Jamel</t>
  </si>
  <si>
    <t>Williams Sandy</t>
  </si>
  <si>
    <t>Stevenson Chad</t>
  </si>
  <si>
    <t>Vigil Carl</t>
  </si>
  <si>
    <t>Parker Julio</t>
  </si>
  <si>
    <t>Holley Alexander</t>
  </si>
  <si>
    <t>Swiderski Mark</t>
  </si>
  <si>
    <t>Bennett Roger</t>
  </si>
  <si>
    <t>Casas Gregory</t>
  </si>
  <si>
    <t>Ferguson James</t>
  </si>
  <si>
    <t>Reed Michael</t>
  </si>
  <si>
    <t>Ewing Sammie</t>
  </si>
  <si>
    <t>Ferrell Andrew</t>
  </si>
  <si>
    <t>Solis John</t>
  </si>
  <si>
    <t>Alvarez Richard</t>
  </si>
  <si>
    <t>Wright Estelle</t>
  </si>
  <si>
    <t>Dumas Chelsea</t>
  </si>
  <si>
    <t>Davis Betty</t>
  </si>
  <si>
    <t>Stone Mario</t>
  </si>
  <si>
    <t>Mather Joshua</t>
  </si>
  <si>
    <t>Williams Sylvia</t>
  </si>
  <si>
    <t>Peterson Matthew</t>
  </si>
  <si>
    <t>Duke Sarah</t>
  </si>
  <si>
    <t>Numbers Billy</t>
  </si>
  <si>
    <t>Merchant Jessica</t>
  </si>
  <si>
    <t>Lewis Carol</t>
  </si>
  <si>
    <t>Thompson John</t>
  </si>
  <si>
    <t>Herrera Fred</t>
  </si>
  <si>
    <t>Coyle Jesus</t>
  </si>
  <si>
    <t>Perales Jose</t>
  </si>
  <si>
    <t>Weaver James</t>
  </si>
  <si>
    <t>Kearns Kim</t>
  </si>
  <si>
    <t>Patterson Belinda</t>
  </si>
  <si>
    <t>Brown Jose</t>
  </si>
  <si>
    <t>Grear Malcolm</t>
  </si>
  <si>
    <t>Crowe Jessie</t>
  </si>
  <si>
    <t>Cook Gregory</t>
  </si>
  <si>
    <t>Logsdon John</t>
  </si>
  <si>
    <t>Lane David</t>
  </si>
  <si>
    <t>Barns Timothy</t>
  </si>
  <si>
    <t>Thompson Susie</t>
  </si>
  <si>
    <t>Oneal Anthony</t>
  </si>
  <si>
    <t>Lewis Frankie</t>
  </si>
  <si>
    <t>Wright Jaime</t>
  </si>
  <si>
    <t>Schaefer Ralph</t>
  </si>
  <si>
    <t>Chambers Robert</t>
  </si>
  <si>
    <t>Andrews Carol</t>
  </si>
  <si>
    <t>Greenblatt Irene</t>
  </si>
  <si>
    <t>Phillips Sara</t>
  </si>
  <si>
    <t>Hartsfield Brenda</t>
  </si>
  <si>
    <t>Randall Angela</t>
  </si>
  <si>
    <t>Cupp Matthew</t>
  </si>
  <si>
    <t>Jones Albert</t>
  </si>
  <si>
    <t>Kellison Nancy</t>
  </si>
  <si>
    <t>Brown Clinton</t>
  </si>
  <si>
    <t>Lim John</t>
  </si>
  <si>
    <t>Oliver Brian</t>
  </si>
  <si>
    <t>Porter Alice</t>
  </si>
  <si>
    <t>Jones Beulah</t>
  </si>
  <si>
    <t>Bible James</t>
  </si>
  <si>
    <t>Rogers Lillian</t>
  </si>
  <si>
    <t>Lauber Freddie</t>
  </si>
  <si>
    <t>Kittelson Herman</t>
  </si>
  <si>
    <t>Anderson Tammy</t>
  </si>
  <si>
    <t>Ewen Margaret</t>
  </si>
  <si>
    <t>Wittman Helen</t>
  </si>
  <si>
    <t>Rogers Timothy</t>
  </si>
  <si>
    <t>Cox Justin</t>
  </si>
  <si>
    <t>Manning Blake</t>
  </si>
  <si>
    <t>Gill Edna</t>
  </si>
  <si>
    <t>Garcia Shirley</t>
  </si>
  <si>
    <t>Fagan Mark</t>
  </si>
  <si>
    <t>Castillo Kristi</t>
  </si>
  <si>
    <t>Gonzalez Harriet</t>
  </si>
  <si>
    <t>Newell Thomas</t>
  </si>
  <si>
    <t>Hagen William</t>
  </si>
  <si>
    <t>Abernathy Grover</t>
  </si>
  <si>
    <t>Kaufman Melvin</t>
  </si>
  <si>
    <t>Jones Ralph</t>
  </si>
  <si>
    <t>Baldwin Linda</t>
  </si>
  <si>
    <t>Johnson Esther</t>
  </si>
  <si>
    <t>Thomas Robin</t>
  </si>
  <si>
    <t>Cowan Mae</t>
  </si>
  <si>
    <t>Hedgepeth Douglas</t>
  </si>
  <si>
    <t>Hill Ashley</t>
  </si>
  <si>
    <t>Wright Joan</t>
  </si>
  <si>
    <t>Macdonald Rebecca</t>
  </si>
  <si>
    <t>Eide Kimberly</t>
  </si>
  <si>
    <t>Roberson Harold</t>
  </si>
  <si>
    <t>McLendon Mark</t>
  </si>
  <si>
    <t>Choi Paul</t>
  </si>
  <si>
    <t>McLain Maria</t>
  </si>
  <si>
    <t>Gordon Bradley</t>
  </si>
  <si>
    <t>McGrath Jodi</t>
  </si>
  <si>
    <t>Forney Robert</t>
  </si>
  <si>
    <t>Goldsberry Rachel</t>
  </si>
  <si>
    <t>Hutchinson Nigel</t>
  </si>
  <si>
    <t>Matthias Karen</t>
  </si>
  <si>
    <t>Hatcher John</t>
  </si>
  <si>
    <t>Phillips Mary</t>
  </si>
  <si>
    <t>Jensen Lucille</t>
  </si>
  <si>
    <t>Morgan Aurelio</t>
  </si>
  <si>
    <t>Rose Linda</t>
  </si>
  <si>
    <t>Kruger Augustine</t>
  </si>
  <si>
    <t>Harris Thomas</t>
  </si>
  <si>
    <t>Ryan Brian</t>
  </si>
  <si>
    <t>Stiles Christopher</t>
  </si>
  <si>
    <t>Thompson Sharon</t>
  </si>
  <si>
    <t>Triplett Michael</t>
  </si>
  <si>
    <t>Hunter Teresa</t>
  </si>
  <si>
    <t>Gormley Leslee</t>
  </si>
  <si>
    <t>Conner Richard</t>
  </si>
  <si>
    <t>Lord Cecelia</t>
  </si>
  <si>
    <t>Bowman Steven</t>
  </si>
  <si>
    <t>Lewis Alta</t>
  </si>
  <si>
    <t>Harris Eva</t>
  </si>
  <si>
    <t>Brannan Jose</t>
  </si>
  <si>
    <t>Foxworth Drew</t>
  </si>
  <si>
    <t>Dangelo Steven</t>
  </si>
  <si>
    <t>Herbert Andrew</t>
  </si>
  <si>
    <t>Harrison Marquetta</t>
  </si>
  <si>
    <t>Deforge Roland</t>
  </si>
  <si>
    <t>Rasmussen Scott</t>
  </si>
  <si>
    <t>Henry James</t>
  </si>
  <si>
    <t>Adams Keith</t>
  </si>
  <si>
    <t>Childs Claudia</t>
  </si>
  <si>
    <t>Lemos April</t>
  </si>
  <si>
    <t>Regan James</t>
  </si>
  <si>
    <t>Dermody James</t>
  </si>
  <si>
    <t>Sorenson Matthew</t>
  </si>
  <si>
    <t>Carpentier John</t>
  </si>
  <si>
    <t>Brown Joann</t>
  </si>
  <si>
    <t>Alvarez Murray</t>
  </si>
  <si>
    <t>Silvers Robbie</t>
  </si>
  <si>
    <t>Paquette Gwendolyn</t>
  </si>
  <si>
    <t>Ward Bradley</t>
  </si>
  <si>
    <t>Swenson Laura</t>
  </si>
  <si>
    <t>Camargo Larry</t>
  </si>
  <si>
    <t>Workman Tracy</t>
  </si>
  <si>
    <t>Evans Clarissa</t>
  </si>
  <si>
    <t>Langston Ruby</t>
  </si>
  <si>
    <t>Trammel Lee</t>
  </si>
  <si>
    <t>Delacruz Carol</t>
  </si>
  <si>
    <t>Moore Eric</t>
  </si>
  <si>
    <t>Bray Rudy</t>
  </si>
  <si>
    <t>Foster Dorothy</t>
  </si>
  <si>
    <t>Aichele Jessie</t>
  </si>
  <si>
    <t>Teasley Daisy</t>
  </si>
  <si>
    <t>Jones Raul</t>
  </si>
  <si>
    <t>Russell Derek</t>
  </si>
  <si>
    <t>Woodruff Shawn</t>
  </si>
  <si>
    <t>Wallis Roland</t>
  </si>
  <si>
    <t>Smith Frank</t>
  </si>
  <si>
    <t>Palermo Emily</t>
  </si>
  <si>
    <t>Lopez John</t>
  </si>
  <si>
    <t>Ray Christopher</t>
  </si>
  <si>
    <t>Shilling Janet</t>
  </si>
  <si>
    <t>Henderson William</t>
  </si>
  <si>
    <t>Reyes Jimmy</t>
  </si>
  <si>
    <t>Hill Justin</t>
  </si>
  <si>
    <t>McIntyre Brian</t>
  </si>
  <si>
    <t>Richardson Mervin</t>
  </si>
  <si>
    <t>Dismuke Harry</t>
  </si>
  <si>
    <t>Durkin Patrick</t>
  </si>
  <si>
    <t>Rosario Brian</t>
  </si>
  <si>
    <t>Council Dominic</t>
  </si>
  <si>
    <t>Payton Denise</t>
  </si>
  <si>
    <t>Kent Laura</t>
  </si>
  <si>
    <t>Young Dale</t>
  </si>
  <si>
    <t>Bruss Darla</t>
  </si>
  <si>
    <t>Powell Rodney</t>
  </si>
  <si>
    <t>McCloskey Alicia</t>
  </si>
  <si>
    <t>Loyola Becky</t>
  </si>
  <si>
    <t>McBride Nikki</t>
  </si>
  <si>
    <t>Wade Faye</t>
  </si>
  <si>
    <t>Palomo Aida</t>
  </si>
  <si>
    <t>Mitchell Michael</t>
  </si>
  <si>
    <t>Salazar Virginia</t>
  </si>
  <si>
    <t>Hayward Bobbie</t>
  </si>
  <si>
    <t>Baker Ryan</t>
  </si>
  <si>
    <t>Hart Stacia</t>
  </si>
  <si>
    <t>Behrendt Margaret</t>
  </si>
  <si>
    <t>Bow Jessica</t>
  </si>
  <si>
    <t>McKenzie Javier</t>
  </si>
  <si>
    <t>Peres Sarah</t>
  </si>
  <si>
    <t>Serra Ronald</t>
  </si>
  <si>
    <t>Swader Paula</t>
  </si>
  <si>
    <t>Branton Neil</t>
  </si>
  <si>
    <t>Jones Lane</t>
  </si>
  <si>
    <t>Nowicki Patricia</t>
  </si>
  <si>
    <t>Chapman Lena</t>
  </si>
  <si>
    <t>Clark Charles</t>
  </si>
  <si>
    <t>Ronquillo Miguel</t>
  </si>
  <si>
    <t>Wright Mabel</t>
  </si>
  <si>
    <t>Alexander Ronald</t>
  </si>
  <si>
    <t>Bowden Zenia</t>
  </si>
  <si>
    <t>McDaniel Susan</t>
  </si>
  <si>
    <t>Burton Edward</t>
  </si>
  <si>
    <t>Story Dolly</t>
  </si>
  <si>
    <t>Sellers Alice</t>
  </si>
  <si>
    <t>Cates Hae</t>
  </si>
  <si>
    <t>Buttram Antonio</t>
  </si>
  <si>
    <t>Peabody George</t>
  </si>
  <si>
    <t>Morissette Mary</t>
  </si>
  <si>
    <t>Hess Mary</t>
  </si>
  <si>
    <t>Fong Lucy</t>
  </si>
  <si>
    <t>Wilson Sandra</t>
  </si>
  <si>
    <t>Duggan Evelyn</t>
  </si>
  <si>
    <t>Hartley Jesus</t>
  </si>
  <si>
    <t>Lown Tarsha</t>
  </si>
  <si>
    <t>Robinson Guillermo</t>
  </si>
  <si>
    <t>Phillips Randy</t>
  </si>
  <si>
    <t>King Teresa</t>
  </si>
  <si>
    <t>Bonneau Archie</t>
  </si>
  <si>
    <t>Snow Sharon</t>
  </si>
  <si>
    <t>Dunn Ralph</t>
  </si>
  <si>
    <t>Martinez Micheal</t>
  </si>
  <si>
    <t>Rodriguez Michael</t>
  </si>
  <si>
    <t>Payton Martha</t>
  </si>
  <si>
    <t>Walker Louis</t>
  </si>
  <si>
    <t>Rodriguez Marion</t>
  </si>
  <si>
    <t>Lemire Jessica</t>
  </si>
  <si>
    <t>Patrick Jack</t>
  </si>
  <si>
    <t>Stoneking Mary</t>
  </si>
  <si>
    <t>Erwin Mary</t>
  </si>
  <si>
    <t>Herrington Barbara</t>
  </si>
  <si>
    <t>Simpkins Charles</t>
  </si>
  <si>
    <t>Clark Josephine</t>
  </si>
  <si>
    <t>Best Randall</t>
  </si>
  <si>
    <t>Ross Jennifer</t>
  </si>
  <si>
    <t>Weaver Heidi</t>
  </si>
  <si>
    <t>Fanning Terri</t>
  </si>
  <si>
    <t>Smith Willard</t>
  </si>
  <si>
    <t>Harris Steven</t>
  </si>
  <si>
    <t>Woods Margaret</t>
  </si>
  <si>
    <t>Stokes John</t>
  </si>
  <si>
    <t>Boyd Ellen</t>
  </si>
  <si>
    <t>Winner Bradley</t>
  </si>
  <si>
    <t>Tirado Charles</t>
  </si>
  <si>
    <t>Belcher Philip</t>
  </si>
  <si>
    <t>Carrington Sherman</t>
  </si>
  <si>
    <t>Beard Gregory</t>
  </si>
  <si>
    <t>Jordan Jennie</t>
  </si>
  <si>
    <t>Wester Joseph</t>
  </si>
  <si>
    <t>Copeland Theresia</t>
  </si>
  <si>
    <t>Volk Amanda</t>
  </si>
  <si>
    <t>Campbell James</t>
  </si>
  <si>
    <t>Clark Joel</t>
  </si>
  <si>
    <t>Deen April</t>
  </si>
  <si>
    <t>Arroyo Morton</t>
  </si>
  <si>
    <t>Spencer James</t>
  </si>
  <si>
    <t>Carter Tracy</t>
  </si>
  <si>
    <t>Shepard Shawn</t>
  </si>
  <si>
    <t>Carter Hank</t>
  </si>
  <si>
    <t>Lowery Audrey</t>
  </si>
  <si>
    <t>Poole Carl</t>
  </si>
  <si>
    <t>Lane Edward</t>
  </si>
  <si>
    <t>Grover Hannelore</t>
  </si>
  <si>
    <t>McGee Matthew</t>
  </si>
  <si>
    <t>Graves John</t>
  </si>
  <si>
    <t>Coleman Edna</t>
  </si>
  <si>
    <t>Cook Jeffrey</t>
  </si>
  <si>
    <t>Dixon Joan</t>
  </si>
  <si>
    <t>Spears Robert</t>
  </si>
  <si>
    <t>Wingfield John</t>
  </si>
  <si>
    <t>Franzen Kelly</t>
  </si>
  <si>
    <t>Miller Helen</t>
  </si>
  <si>
    <t>Best Carolyn</t>
  </si>
  <si>
    <t>Parker Nancy</t>
  </si>
  <si>
    <t>Robinson Miranda</t>
  </si>
  <si>
    <t>Rubio Robert</t>
  </si>
  <si>
    <t>Moore Jeremy</t>
  </si>
  <si>
    <t>Parker Heather</t>
  </si>
  <si>
    <t>Britton Andrea</t>
  </si>
  <si>
    <t>Ward Kevin</t>
  </si>
  <si>
    <t>Christensen Annie</t>
  </si>
  <si>
    <t>Pitts Maggie</t>
  </si>
  <si>
    <t>Keeton Thomas</t>
  </si>
  <si>
    <t>Young Annie</t>
  </si>
  <si>
    <t>Edmond Andrea</t>
  </si>
  <si>
    <t>McMichael Terence</t>
  </si>
  <si>
    <t>Bannister Christopher</t>
  </si>
  <si>
    <t>Gann Linda</t>
  </si>
  <si>
    <t>Beck Leslie</t>
  </si>
  <si>
    <t>Barr Karen</t>
  </si>
  <si>
    <t>Adams Santos</t>
  </si>
  <si>
    <t>Crosby Julie</t>
  </si>
  <si>
    <t>Lopez Norman</t>
  </si>
  <si>
    <t>Pannell Joseph</t>
  </si>
  <si>
    <t>Quintana Christopher</t>
  </si>
  <si>
    <t>Williams Tina</t>
  </si>
  <si>
    <t>Carner Angela</t>
  </si>
  <si>
    <t>Turpin Charles</t>
  </si>
  <si>
    <t>Cuddy John</t>
  </si>
  <si>
    <t>Warwick Richard</t>
  </si>
  <si>
    <t>Hawkins Robert</t>
  </si>
  <si>
    <t>Scofield Gerald</t>
  </si>
  <si>
    <t>Reed Lori</t>
  </si>
  <si>
    <t>Kollman Chelsea</t>
  </si>
  <si>
    <t>Shank William</t>
  </si>
  <si>
    <t>Montgomery Jeannette</t>
  </si>
  <si>
    <t>Kesterson Kelly</t>
  </si>
  <si>
    <t>Fallin William</t>
  </si>
  <si>
    <t>Snyder Lucille</t>
  </si>
  <si>
    <t>Garcia Leonila</t>
  </si>
  <si>
    <t>Vincent Max</t>
  </si>
  <si>
    <t>Graves Lucy</t>
  </si>
  <si>
    <t>Helzer Darnell</t>
  </si>
  <si>
    <t>Fleeman Peter</t>
  </si>
  <si>
    <t>Fry Aubrey</t>
  </si>
  <si>
    <t>Kenny Ronald</t>
  </si>
  <si>
    <t>Mielke John</t>
  </si>
  <si>
    <t>Jolly Antonio</t>
  </si>
  <si>
    <t>Burton Lisa</t>
  </si>
  <si>
    <t>Taylor Aimee</t>
  </si>
  <si>
    <t>Crum Alejandrina</t>
  </si>
  <si>
    <t>Watkins Diane</t>
  </si>
  <si>
    <t>Wesley Roseann</t>
  </si>
  <si>
    <t>Favors Michelle</t>
  </si>
  <si>
    <t>Graham Justin</t>
  </si>
  <si>
    <t>Johnson Carrol</t>
  </si>
  <si>
    <t>Foster Timothy</t>
  </si>
  <si>
    <t>Nicklas Penny</t>
  </si>
  <si>
    <t>Crosby Margaret</t>
  </si>
  <si>
    <t>Doiron Penny</t>
  </si>
  <si>
    <t>Selvidge Rebecca</t>
  </si>
  <si>
    <t>Pimentel Brian</t>
  </si>
  <si>
    <t>Sartor Norma</t>
  </si>
  <si>
    <t>Starbuck James</t>
  </si>
  <si>
    <t>Lambert Elbert</t>
  </si>
  <si>
    <t>Spikes Ida</t>
  </si>
  <si>
    <t>Just Theresa</t>
  </si>
  <si>
    <t>Knisley Richard</t>
  </si>
  <si>
    <t>Murphy Anita</t>
  </si>
  <si>
    <t>Moore Rita</t>
  </si>
  <si>
    <t>Ford Gary</t>
  </si>
  <si>
    <t>Jones Ronald</t>
  </si>
  <si>
    <t>Rhodes Lillian</t>
  </si>
  <si>
    <t>Pappas James</t>
  </si>
  <si>
    <t>Nutt Thomas</t>
  </si>
  <si>
    <t>Swank Jason</t>
  </si>
  <si>
    <t>Knight Edith</t>
  </si>
  <si>
    <t>McKillip Esteban</t>
  </si>
  <si>
    <t>Blanding Donna</t>
  </si>
  <si>
    <t>Gay Thomas</t>
  </si>
  <si>
    <t>Ferguson Terrance</t>
  </si>
  <si>
    <t>Rhodes Joshua</t>
  </si>
  <si>
    <t>Harris Marvin</t>
  </si>
  <si>
    <t>Kee Jessica</t>
  </si>
  <si>
    <t>Martin Anita</t>
  </si>
  <si>
    <t>Bailey Colleen</t>
  </si>
  <si>
    <t>Barrett Henry</t>
  </si>
  <si>
    <t>Johnson Connie</t>
  </si>
  <si>
    <t>Cantero Gene</t>
  </si>
  <si>
    <t>Howard Neva</t>
  </si>
  <si>
    <t>Souder Jorge</t>
  </si>
  <si>
    <t>Bingham Courtney</t>
  </si>
  <si>
    <t>Marshall Alysia</t>
  </si>
  <si>
    <t>Gibson Virginia</t>
  </si>
  <si>
    <t>Ross Mary</t>
  </si>
  <si>
    <t>Taylor Benjamin</t>
  </si>
  <si>
    <t>Marguez Quyen</t>
  </si>
  <si>
    <t>Fleury Susanna</t>
  </si>
  <si>
    <t>Waddell Denise</t>
  </si>
  <si>
    <t>McAlpin Eric</t>
  </si>
  <si>
    <t>Byfield John</t>
  </si>
  <si>
    <t>Wagner Jaime</t>
  </si>
  <si>
    <t>Frink Paula</t>
  </si>
  <si>
    <t>McDowell Anna</t>
  </si>
  <si>
    <t>Koster Anne</t>
  </si>
  <si>
    <t>Houseman Jack</t>
  </si>
  <si>
    <t>Weaver Blair</t>
  </si>
  <si>
    <t>Burdette Jessica</t>
  </si>
  <si>
    <t>Ring Lorenzo</t>
  </si>
  <si>
    <t>Jenkins Lorraine</t>
  </si>
  <si>
    <t>Sweeney Christine</t>
  </si>
  <si>
    <t>Delagarza Debbie</t>
  </si>
  <si>
    <t>Minjares Kimberly</t>
  </si>
  <si>
    <t>Nicholson John</t>
  </si>
  <si>
    <t>Caldwell Jacob</t>
  </si>
  <si>
    <t>Sharp Melissa</t>
  </si>
  <si>
    <t>Peart Jodie</t>
  </si>
  <si>
    <t>Ruiz Linda</t>
  </si>
  <si>
    <t>Doe Elliot</t>
  </si>
  <si>
    <t>Carbaugh James</t>
  </si>
  <si>
    <t>Thurston Toby</t>
  </si>
  <si>
    <t>Duncan Janene</t>
  </si>
  <si>
    <t>Olson Willie</t>
  </si>
  <si>
    <t>Lingerfelt Luz</t>
  </si>
  <si>
    <t>Stewart Jordan</t>
  </si>
  <si>
    <t>Gomez Edward</t>
  </si>
  <si>
    <t>Roderick Rose</t>
  </si>
  <si>
    <t>Aldrich Clyde</t>
  </si>
  <si>
    <t>Bannister Juanita</t>
  </si>
  <si>
    <t>Hornbuckle John</t>
  </si>
  <si>
    <t>Woods Richard</t>
  </si>
  <si>
    <t>Innes Ralph</t>
  </si>
  <si>
    <t>Johnson Cynthia</t>
  </si>
  <si>
    <t>McDermott Paul</t>
  </si>
  <si>
    <t>Williamson Justin</t>
  </si>
  <si>
    <t>Frost Tommy</t>
  </si>
  <si>
    <t>Goodnight Mae</t>
  </si>
  <si>
    <t>Harty John</t>
  </si>
  <si>
    <t>Pinson Robin</t>
  </si>
  <si>
    <t>Machado Mildred</t>
  </si>
  <si>
    <t>Pablo Grace</t>
  </si>
  <si>
    <t>Bell Roselyn</t>
  </si>
  <si>
    <t>Fulton Mary</t>
  </si>
  <si>
    <t>Daye Brian</t>
  </si>
  <si>
    <t>Hooper David</t>
  </si>
  <si>
    <t>Siller James</t>
  </si>
  <si>
    <t>Murrell Catherine</t>
  </si>
  <si>
    <t>Nagle George</t>
  </si>
  <si>
    <t>Yang Gilbert</t>
  </si>
  <si>
    <t>Orellana Robert</t>
  </si>
  <si>
    <t>Brier Fred</t>
  </si>
  <si>
    <t>Gonzalez Carol</t>
  </si>
  <si>
    <t>Freeman Margarita</t>
  </si>
  <si>
    <t>Cronin Michelle</t>
  </si>
  <si>
    <t>Gould Dora</t>
  </si>
  <si>
    <t>Dubois Richard</t>
  </si>
  <si>
    <t>Holder Katrina</t>
  </si>
  <si>
    <t>Davis Rebecca</t>
  </si>
  <si>
    <t>Chafin Joy</t>
  </si>
  <si>
    <t>Earley Garfield</t>
  </si>
  <si>
    <t>Keith Freda</t>
  </si>
  <si>
    <t>Lancaster Ofelia</t>
  </si>
  <si>
    <t>Love Janet</t>
  </si>
  <si>
    <t>Savoie Helen</t>
  </si>
  <si>
    <t>Sims James</t>
  </si>
  <si>
    <t>Willis Christopher</t>
  </si>
  <si>
    <t>Burkhart Keith</t>
  </si>
  <si>
    <t>Lee Wilbert</t>
  </si>
  <si>
    <t>Wessel Clara</t>
  </si>
  <si>
    <t>Hartley Pamela</t>
  </si>
  <si>
    <t>McFarlin William</t>
  </si>
  <si>
    <t>Barrett Kristen</t>
  </si>
  <si>
    <t>Delacruz Marion</t>
  </si>
  <si>
    <t>Dunn Mary</t>
  </si>
  <si>
    <t>Berardi Renna</t>
  </si>
  <si>
    <t>Moore Harry</t>
  </si>
  <si>
    <t>Perkinson Cassandra</t>
  </si>
  <si>
    <t>Macias Glenna</t>
  </si>
  <si>
    <t>Kendall Gary</t>
  </si>
  <si>
    <t>Hardnett Jessica</t>
  </si>
  <si>
    <t>Quarles Nora</t>
  </si>
  <si>
    <t>Koch Ardis</t>
  </si>
  <si>
    <t>Herman Charles</t>
  </si>
  <si>
    <t>Bitter Alisha</t>
  </si>
  <si>
    <t>Hanson Mary</t>
  </si>
  <si>
    <t>Jarvis Carl</t>
  </si>
  <si>
    <t>Howell Mary</t>
  </si>
  <si>
    <t>Giblin Paola</t>
  </si>
  <si>
    <t>Perry Elias</t>
  </si>
  <si>
    <t>Potter Frances</t>
  </si>
  <si>
    <t>Bryant Cynthia</t>
  </si>
  <si>
    <t>Childs Lou</t>
  </si>
  <si>
    <t>Williams Judy</t>
  </si>
  <si>
    <t>Mort Daniel</t>
  </si>
  <si>
    <t>Bissett James</t>
  </si>
  <si>
    <t>Iversen Judy</t>
  </si>
  <si>
    <t>Johnson Kelly</t>
  </si>
  <si>
    <t>Owens Kristi</t>
  </si>
  <si>
    <t>McNeill Rico</t>
  </si>
  <si>
    <t>Pham Tommie</t>
  </si>
  <si>
    <t>Pugh Brian</t>
  </si>
  <si>
    <t>Rodriguez Jamie</t>
  </si>
  <si>
    <t>Jones Mary</t>
  </si>
  <si>
    <t>Edwards William</t>
  </si>
  <si>
    <t>Jefferson Ellen</t>
  </si>
  <si>
    <t>Beede Annemarie</t>
  </si>
  <si>
    <t>Whelchel Mark</t>
  </si>
  <si>
    <t>Stone Catherine</t>
  </si>
  <si>
    <t>Luttrell Joann</t>
  </si>
  <si>
    <t>Lillis Javier</t>
  </si>
  <si>
    <t>Raymond Jason</t>
  </si>
  <si>
    <t>Gantz Phillip</t>
  </si>
  <si>
    <t>Forbush John</t>
  </si>
  <si>
    <t>Brenner Amanda</t>
  </si>
  <si>
    <t>Crow Arlette</t>
  </si>
  <si>
    <t>Howell Edward</t>
  </si>
  <si>
    <t>Amezcua Margaret</t>
  </si>
  <si>
    <t>Gothard Emily</t>
  </si>
  <si>
    <t>Wang Kathy</t>
  </si>
  <si>
    <t>McBride Andrew</t>
  </si>
  <si>
    <t>Wolford Dewayne</t>
  </si>
  <si>
    <t>Kaczmarek Everett</t>
  </si>
  <si>
    <t>Santos Michelle</t>
  </si>
  <si>
    <t>Novoa Stephen</t>
  </si>
  <si>
    <t>Evans Thomas</t>
  </si>
  <si>
    <t>Allred Leticia</t>
  </si>
  <si>
    <t>Pace Dennis</t>
  </si>
  <si>
    <t>Vanallen John</t>
  </si>
  <si>
    <t>Bigelow Caroline</t>
  </si>
  <si>
    <t>Miguel Michael</t>
  </si>
  <si>
    <t>Rieke Melinda</t>
  </si>
  <si>
    <t>Cortez Erwin</t>
  </si>
  <si>
    <t>Edelman Maria</t>
  </si>
  <si>
    <t>Goodall Michael</t>
  </si>
  <si>
    <t>Smart Martin</t>
  </si>
  <si>
    <t>Boettcher Kerri</t>
  </si>
  <si>
    <t>Mobley Deborah</t>
  </si>
  <si>
    <t>Maroney Melanie</t>
  </si>
  <si>
    <t>Carter Waylon</t>
  </si>
  <si>
    <t>Lopez Clyde</t>
  </si>
  <si>
    <t>Craig John</t>
  </si>
  <si>
    <t>Williams Margaret</t>
  </si>
  <si>
    <t>Holder Eveline</t>
  </si>
  <si>
    <t>George James</t>
  </si>
  <si>
    <t>Wright Mike</t>
  </si>
  <si>
    <t>Hartley Sheila</t>
  </si>
  <si>
    <t>Medina Carl</t>
  </si>
  <si>
    <t>Reynolds Karin</t>
  </si>
  <si>
    <t>Jones Charles</t>
  </si>
  <si>
    <t>Alvarado Glenn</t>
  </si>
  <si>
    <t>Flynn Elizabeth</t>
  </si>
  <si>
    <t>Reynolds Judy</t>
  </si>
  <si>
    <t>Pfeffer Julia</t>
  </si>
  <si>
    <t>Freeman Trey</t>
  </si>
  <si>
    <t>Sloan John</t>
  </si>
  <si>
    <t>Numbers Tatiana</t>
  </si>
  <si>
    <t>Terry Stephen</t>
  </si>
  <si>
    <t>Wells Carol</t>
  </si>
  <si>
    <t>McDonough Fred</t>
  </si>
  <si>
    <t>Anderson Justin</t>
  </si>
  <si>
    <t>McDade Dominic</t>
  </si>
  <si>
    <t>Hoover Corine</t>
  </si>
  <si>
    <t>Young Bruce</t>
  </si>
  <si>
    <t>Fanning Mary</t>
  </si>
  <si>
    <t>Allen Lisa</t>
  </si>
  <si>
    <t>Estes Dorthea</t>
  </si>
  <si>
    <t>Powers Daniel</t>
  </si>
  <si>
    <t>White Donald</t>
  </si>
  <si>
    <t>Roberts Carmen</t>
  </si>
  <si>
    <t>Lee Martha</t>
  </si>
  <si>
    <t>Morton Larry</t>
  </si>
  <si>
    <t>Jackson Jennifer</t>
  </si>
  <si>
    <t>Rippeon Kimberly</t>
  </si>
  <si>
    <t>Stout Terry</t>
  </si>
  <si>
    <t>Keene Carmen</t>
  </si>
  <si>
    <t>Golding Merle</t>
  </si>
  <si>
    <t>Christian Deborah</t>
  </si>
  <si>
    <t>Horton Jennifer</t>
  </si>
  <si>
    <t>Richards Pat</t>
  </si>
  <si>
    <t>Allison Nicholas</t>
  </si>
  <si>
    <t>Carter Aurora</t>
  </si>
  <si>
    <t>Hill Linda</t>
  </si>
  <si>
    <t>Coury Sean</t>
  </si>
  <si>
    <t>Powers Jessica</t>
  </si>
  <si>
    <t>Allison Audrey</t>
  </si>
  <si>
    <t>Cole William</t>
  </si>
  <si>
    <t>Horn Marjorie</t>
  </si>
  <si>
    <t>Carr Joan</t>
  </si>
  <si>
    <t>McDowell Michael</t>
  </si>
  <si>
    <t>Richards Arthur</t>
  </si>
  <si>
    <t>Souza Betty</t>
  </si>
  <si>
    <t>Watts Tonie</t>
  </si>
  <si>
    <t>Perkins Reginald</t>
  </si>
  <si>
    <t>Whitman Sandra</t>
  </si>
  <si>
    <t>Carter Joanne</t>
  </si>
  <si>
    <t>Lebowitz Josephine</t>
  </si>
  <si>
    <t>Friedman Donald</t>
  </si>
  <si>
    <t>Mayer Shawn</t>
  </si>
  <si>
    <t>Lake Robert</t>
  </si>
  <si>
    <t>Johnston John</t>
  </si>
  <si>
    <t>Barksdale Robert</t>
  </si>
  <si>
    <t>Baker Henry</t>
  </si>
  <si>
    <t>Howell Jane</t>
  </si>
  <si>
    <t>Santibanez Cheryl</t>
  </si>
  <si>
    <t>Wood Lynn</t>
  </si>
  <si>
    <t>Ellis Stephanie</t>
  </si>
  <si>
    <t>Vasquez Alice</t>
  </si>
  <si>
    <t>Anderson Herman</t>
  </si>
  <si>
    <t>Collier Florence</t>
  </si>
  <si>
    <t>Brown Seth</t>
  </si>
  <si>
    <t>Kruger Marilyn</t>
  </si>
  <si>
    <t>Jones Britni</t>
  </si>
  <si>
    <t>Dumais Robert</t>
  </si>
  <si>
    <t>Lavelle Angela</t>
  </si>
  <si>
    <t>Oliver Myra</t>
  </si>
  <si>
    <t>Wagnon James</t>
  </si>
  <si>
    <t>Kelly Jess</t>
  </si>
  <si>
    <t>Cooper Anthony</t>
  </si>
  <si>
    <t>Guzman Grace</t>
  </si>
  <si>
    <t>Sanders Leroy</t>
  </si>
  <si>
    <t>Ramos Amy</t>
  </si>
  <si>
    <t>Turner Glenn</t>
  </si>
  <si>
    <t>Villanueva Doris</t>
  </si>
  <si>
    <t>Horan George</t>
  </si>
  <si>
    <t>Downey Brandon</t>
  </si>
  <si>
    <t>Alexander Ricardo</t>
  </si>
  <si>
    <t>Isaacs Frank</t>
  </si>
  <si>
    <t>Corns Sade</t>
  </si>
  <si>
    <t>McBee Gwendolyn</t>
  </si>
  <si>
    <t>Cummings Harold</t>
  </si>
  <si>
    <t>Mancuso Melisa</t>
  </si>
  <si>
    <t>Dickson Roger</t>
  </si>
  <si>
    <t>Wheeler Jennifer</t>
  </si>
  <si>
    <t>Small Kenneth</t>
  </si>
  <si>
    <t>Numbers Andre</t>
  </si>
  <si>
    <t>Faulkner Barbara</t>
  </si>
  <si>
    <t>Oconnell Henry</t>
  </si>
  <si>
    <t>Richardson Jay</t>
  </si>
  <si>
    <t>Anderson Miguel</t>
  </si>
  <si>
    <t>Mui Lisa</t>
  </si>
  <si>
    <t>Stanton David</t>
  </si>
  <si>
    <t>Blair John</t>
  </si>
  <si>
    <t>Knight Lynn</t>
  </si>
  <si>
    <t>Oliver Keith</t>
  </si>
  <si>
    <t>Womack Robert</t>
  </si>
  <si>
    <t>Gardner Adrian</t>
  </si>
  <si>
    <t>Cowan Vickie</t>
  </si>
  <si>
    <t>Cano Michael</t>
  </si>
  <si>
    <t>Garrard Kimberly</t>
  </si>
  <si>
    <t>Roldan Alexander</t>
  </si>
  <si>
    <t>Nathaniel Nellie</t>
  </si>
  <si>
    <t>Green David</t>
  </si>
  <si>
    <t>Evans Corina</t>
  </si>
  <si>
    <t>Roberts Jennifer</t>
  </si>
  <si>
    <t>Fleetwood William</t>
  </si>
  <si>
    <t>Kelson Alan</t>
  </si>
  <si>
    <t>Hill Katrina</t>
  </si>
  <si>
    <t>Bachman Pauline</t>
  </si>
  <si>
    <t>Smith Eldora</t>
  </si>
  <si>
    <t>Sanford Pablo</t>
  </si>
  <si>
    <t>Redd Edward</t>
  </si>
  <si>
    <t>Rock Judy</t>
  </si>
  <si>
    <t>Banner Roger</t>
  </si>
  <si>
    <t>Williams Ruben</t>
  </si>
  <si>
    <t>McDonald Brian</t>
  </si>
  <si>
    <t>Weatherspoon Jacqueline</t>
  </si>
  <si>
    <t>Zajicek Mary</t>
  </si>
  <si>
    <t>Marino Irene</t>
  </si>
  <si>
    <t>Jones Beatrice</t>
  </si>
  <si>
    <t>Krueger Jean</t>
  </si>
  <si>
    <t>Colby Aaron</t>
  </si>
  <si>
    <t>Pope Frances</t>
  </si>
  <si>
    <t>Burton Abel</t>
  </si>
  <si>
    <t>Licon Amy</t>
  </si>
  <si>
    <t>Blankenship Bette</t>
  </si>
  <si>
    <t>Garcia Paul</t>
  </si>
  <si>
    <t>Dunleavy Gregory</t>
  </si>
  <si>
    <t>Bolton Ina</t>
  </si>
  <si>
    <t>Durham Elmer</t>
  </si>
  <si>
    <t>Boyd Amanda</t>
  </si>
  <si>
    <t>Peel Sheila</t>
  </si>
  <si>
    <t>Jennings Daniel</t>
  </si>
  <si>
    <t>Phillips Thomas</t>
  </si>
  <si>
    <t>Edwards Sandra</t>
  </si>
  <si>
    <t>Sparks Cheri</t>
  </si>
  <si>
    <t>Lindsay Victor</t>
  </si>
  <si>
    <t>Bellamy Daniel</t>
  </si>
  <si>
    <t>Watson Joel</t>
  </si>
  <si>
    <t>Wilson Cynthia</t>
  </si>
  <si>
    <t>Leet Mary</t>
  </si>
  <si>
    <t>Wells Maureen</t>
  </si>
  <si>
    <t>Black Faith</t>
  </si>
  <si>
    <t>Walker Florence</t>
  </si>
  <si>
    <t>Murch Ron</t>
  </si>
  <si>
    <t>Lunn Iona</t>
  </si>
  <si>
    <t>Branch Noel</t>
  </si>
  <si>
    <t>Engelhardt Teresa</t>
  </si>
  <si>
    <t>Quintana Jessie</t>
  </si>
  <si>
    <t>Osborn Cameron</t>
  </si>
  <si>
    <t>Manuel Erin</t>
  </si>
  <si>
    <t>Hallmark Wanda</t>
  </si>
  <si>
    <t>Golliday Kristi</t>
  </si>
  <si>
    <t>Solomon Christopher</t>
  </si>
  <si>
    <t>Nielson Judy</t>
  </si>
  <si>
    <t>Greco Walter</t>
  </si>
  <si>
    <t>Marshall Judy</t>
  </si>
  <si>
    <t>Webb Barbara</t>
  </si>
  <si>
    <t>Kelley Michael</t>
  </si>
  <si>
    <t>Broadway Michael</t>
  </si>
  <si>
    <t>Lawson Dolores</t>
  </si>
  <si>
    <t>Miles Josefina</t>
  </si>
  <si>
    <t>Stjohn Russell</t>
  </si>
  <si>
    <t>Walden Charles</t>
  </si>
  <si>
    <t>Aichele Lynette</t>
  </si>
  <si>
    <t>Khan William</t>
  </si>
  <si>
    <t>Easley Richard</t>
  </si>
  <si>
    <t>Benjamin Rose</t>
  </si>
  <si>
    <t>Covington Steven</t>
  </si>
  <si>
    <t>Whitaker Maria</t>
  </si>
  <si>
    <t>Spain Dominique</t>
  </si>
  <si>
    <t>Adams Mary</t>
  </si>
  <si>
    <t>Bogle Mary</t>
  </si>
  <si>
    <t>Charles Gladys</t>
  </si>
  <si>
    <t>Padilla Leroy</t>
  </si>
  <si>
    <t>Gibson Linda</t>
  </si>
  <si>
    <t>Riley Troy</t>
  </si>
  <si>
    <t>Miller Creola</t>
  </si>
  <si>
    <t>Krok Sean</t>
  </si>
  <si>
    <t>Vogel Kenneth</t>
  </si>
  <si>
    <t>Stearns Gary</t>
  </si>
  <si>
    <t>Waldschmidt Shamika</t>
  </si>
  <si>
    <t>Barksdale Marla</t>
  </si>
  <si>
    <t>Richard Myrtle</t>
  </si>
  <si>
    <t>Martinez Adrienne</t>
  </si>
  <si>
    <t>Pruett Patricia</t>
  </si>
  <si>
    <t>Murray Donald</t>
  </si>
  <si>
    <t>Jones Earl</t>
  </si>
  <si>
    <t>Depriest David</t>
  </si>
  <si>
    <t>Velez Bettye</t>
  </si>
  <si>
    <t>Stutts Herman</t>
  </si>
  <si>
    <t>Cooper Diane</t>
  </si>
  <si>
    <t>Baier Cassandra</t>
  </si>
  <si>
    <t>Bruno Cynthia</t>
  </si>
  <si>
    <t>Richardson Stephen</t>
  </si>
  <si>
    <t>Moore Madeline</t>
  </si>
  <si>
    <t>Lepe Raleigh</t>
  </si>
  <si>
    <t>McGovern Michele</t>
  </si>
  <si>
    <t>Woodward Michael</t>
  </si>
  <si>
    <t>Reason Charles</t>
  </si>
  <si>
    <t>Parker Joan</t>
  </si>
  <si>
    <t>Campbell Stuart</t>
  </si>
  <si>
    <t>Colvin Justin</t>
  </si>
  <si>
    <t>Moore Stephen</t>
  </si>
  <si>
    <t>Smith Ross</t>
  </si>
  <si>
    <t>Almond William</t>
  </si>
  <si>
    <t>Harris Raymundo</t>
  </si>
  <si>
    <t>Krause Elizabeth</t>
  </si>
  <si>
    <t>Swanson Lawrence</t>
  </si>
  <si>
    <t>Clark Norman</t>
  </si>
  <si>
    <t>Thompson Viola</t>
  </si>
  <si>
    <t>Woodby Melvina</t>
  </si>
  <si>
    <t>Elliott Anthony</t>
  </si>
  <si>
    <t>Duhon Chris</t>
  </si>
  <si>
    <t>Kraemer William</t>
  </si>
  <si>
    <t>Day Dana</t>
  </si>
  <si>
    <t>Hamler Maria</t>
  </si>
  <si>
    <t>Cruz Adam</t>
  </si>
  <si>
    <t>Richter Lula</t>
  </si>
  <si>
    <t>Robinson Carmen</t>
  </si>
  <si>
    <t>Ortega Charles</t>
  </si>
  <si>
    <t>Choi Darin</t>
  </si>
  <si>
    <t>Hauck Michael</t>
  </si>
  <si>
    <t>Little Martin</t>
  </si>
  <si>
    <t>Orr Antonio</t>
  </si>
  <si>
    <t>Warren Oliver</t>
  </si>
  <si>
    <t>Blaney William</t>
  </si>
  <si>
    <t>Delapaz Jonas</t>
  </si>
  <si>
    <t>Legette Peter</t>
  </si>
  <si>
    <t>Hornbuckle Marni</t>
  </si>
  <si>
    <t>Dunaway Carmen</t>
  </si>
  <si>
    <t>Gordon Johnnie</t>
  </si>
  <si>
    <t>Carey Aaron</t>
  </si>
  <si>
    <t>Warren Linda</t>
  </si>
  <si>
    <t>Cartwright Andrea</t>
  </si>
  <si>
    <t>Viers Alfred</t>
  </si>
  <si>
    <t>McClellan Frank</t>
  </si>
  <si>
    <t>Breckenridge Courtney</t>
  </si>
  <si>
    <t>Clark James</t>
  </si>
  <si>
    <t>Huggins Christian</t>
  </si>
  <si>
    <t>Taylor Joseph</t>
  </si>
  <si>
    <t>Renninger Vincent</t>
  </si>
  <si>
    <t>Cairns Casandra</t>
  </si>
  <si>
    <t>Navarro Mike</t>
  </si>
  <si>
    <t>Turner Brenda</t>
  </si>
  <si>
    <t>Andino Donnie</t>
  </si>
  <si>
    <t>Pitts Ward</t>
  </si>
  <si>
    <t>Stallworth Robert</t>
  </si>
  <si>
    <t>Salisbury Theresa</t>
  </si>
  <si>
    <t>Freeman Elizabeth</t>
  </si>
  <si>
    <t>Jones Manuela</t>
  </si>
  <si>
    <t>Martin Kenneth</t>
  </si>
  <si>
    <t>Bustamante Walter</t>
  </si>
  <si>
    <t>Castillo Carolyn</t>
  </si>
  <si>
    <t>Whiteman Amanda</t>
  </si>
  <si>
    <t>Hindman Carlos</t>
  </si>
  <si>
    <t>Blake James</t>
  </si>
  <si>
    <t>English Jeffrey</t>
  </si>
  <si>
    <t>Merrill Joan</t>
  </si>
  <si>
    <t>Valdez Karla</t>
  </si>
  <si>
    <t>Tarvin Steve</t>
  </si>
  <si>
    <t>Duke Lucinda</t>
  </si>
  <si>
    <t>Romano Roland</t>
  </si>
  <si>
    <t>Henry Lucille</t>
  </si>
  <si>
    <t>Cummings George</t>
  </si>
  <si>
    <t>Bermudez Dawn</t>
  </si>
  <si>
    <t>Perez Jo</t>
  </si>
  <si>
    <t>Neal Rickey</t>
  </si>
  <si>
    <t>Potter Frankie</t>
  </si>
  <si>
    <t>Pedro Elma</t>
  </si>
  <si>
    <t>Garrard Maria</t>
  </si>
  <si>
    <t>Rios Quinton</t>
  </si>
  <si>
    <t>Edwards Clara</t>
  </si>
  <si>
    <t>Ward Dorothy</t>
  </si>
  <si>
    <t>Shannon Hugh</t>
  </si>
  <si>
    <t>Martin John</t>
  </si>
  <si>
    <t>Dickson Natasha</t>
  </si>
  <si>
    <t>Cannon Consuelo</t>
  </si>
  <si>
    <t>Anderson Michelle</t>
  </si>
  <si>
    <t>Tyler Stanley</t>
  </si>
  <si>
    <t>Mathison Daisy</t>
  </si>
  <si>
    <t>Edwards Pablo</t>
  </si>
  <si>
    <t>Hamilton Barbara</t>
  </si>
  <si>
    <t>Angeles Jeanette</t>
  </si>
  <si>
    <t>Howard Joesph</t>
  </si>
  <si>
    <t>Gabler Michael</t>
  </si>
  <si>
    <t>Feeney Jennifer</t>
  </si>
  <si>
    <t>Nguyen Greg</t>
  </si>
  <si>
    <t>Forrest Isabel</t>
  </si>
  <si>
    <t>Jackson John</t>
  </si>
  <si>
    <t>Beane Jeffery</t>
  </si>
  <si>
    <t>Hogan Carolyn</t>
  </si>
  <si>
    <t>Ollis Stanley</t>
  </si>
  <si>
    <t>White Willie</t>
  </si>
  <si>
    <t>Parks Patricia</t>
  </si>
  <si>
    <t>Maxwell Sharyn</t>
  </si>
  <si>
    <t>Ramey Courtney</t>
  </si>
  <si>
    <t>Barrios Effie</t>
  </si>
  <si>
    <t>Ruffin Craig</t>
  </si>
  <si>
    <t>Brandt Ed</t>
  </si>
  <si>
    <t>McBrayer Patricia</t>
  </si>
  <si>
    <t>Roberts Andrew</t>
  </si>
  <si>
    <t>Jensen Jared</t>
  </si>
  <si>
    <t>Simmons Thomas</t>
  </si>
  <si>
    <t>Dupree Aaron</t>
  </si>
  <si>
    <t>Vong Lourdes</t>
  </si>
  <si>
    <t>Waterman Amy</t>
  </si>
  <si>
    <t>Taylor Rosetta</t>
  </si>
  <si>
    <t>Farris Cindy</t>
  </si>
  <si>
    <t>Reed Katherine</t>
  </si>
  <si>
    <t>Blair Alma</t>
  </si>
  <si>
    <t>Welch Teresa</t>
  </si>
  <si>
    <t>Warfield Carolyn</t>
  </si>
  <si>
    <t>Hughes Leona</t>
  </si>
  <si>
    <t>Martin Charles</t>
  </si>
  <si>
    <t>Leopold Sherry</t>
  </si>
  <si>
    <t>Deshotel Charles</t>
  </si>
  <si>
    <t>Shake Harriett</t>
  </si>
  <si>
    <t>Vosburgh Leonard</t>
  </si>
  <si>
    <t>Schumaker Emily</t>
  </si>
  <si>
    <t>Sanchez Charles</t>
  </si>
  <si>
    <t>Moya Edward</t>
  </si>
  <si>
    <t>Yount Deborah</t>
  </si>
  <si>
    <t>Butts Rosalinda</t>
  </si>
  <si>
    <t>Cole Garland</t>
  </si>
  <si>
    <t>Emery Lettie</t>
  </si>
  <si>
    <t>Fortier Johnny</t>
  </si>
  <si>
    <t>Ham David</t>
  </si>
  <si>
    <t>Broadwater Donna</t>
  </si>
  <si>
    <t>Rodriguez Douglas</t>
  </si>
  <si>
    <t>Garcia Joyce</t>
  </si>
  <si>
    <t>Malone Frances</t>
  </si>
  <si>
    <t>Christian George</t>
  </si>
  <si>
    <t>Jackson Malissa</t>
  </si>
  <si>
    <t>Edge Ruthie</t>
  </si>
  <si>
    <t>Dowdy Willie</t>
  </si>
  <si>
    <t>Blanchard Francine</t>
  </si>
  <si>
    <t>Vargas Denis</t>
  </si>
  <si>
    <t>Sutherland Darlene</t>
  </si>
  <si>
    <t>Snyder Christopher</t>
  </si>
  <si>
    <t>Scott Brittany</t>
  </si>
  <si>
    <t>Maze David</t>
  </si>
  <si>
    <t>Hicks Mary</t>
  </si>
  <si>
    <t>Ledezma Bryan</t>
  </si>
  <si>
    <t>Willson Christopher</t>
  </si>
  <si>
    <t>Lee Kirk</t>
  </si>
  <si>
    <t>McCall Gene</t>
  </si>
  <si>
    <t>Tackett Karen</t>
  </si>
  <si>
    <t>Grayson David</t>
  </si>
  <si>
    <t>Woods John</t>
  </si>
  <si>
    <t>Bermudez Edgar</t>
  </si>
  <si>
    <t>Edson Raymond</t>
  </si>
  <si>
    <t>Thomas Wanda</t>
  </si>
  <si>
    <t>Stanley Ronald</t>
  </si>
  <si>
    <t>Johnson Alfred</t>
  </si>
  <si>
    <t>Scott Marianne</t>
  </si>
  <si>
    <t>Ortiz Hui</t>
  </si>
  <si>
    <t>Floyd Aimee</t>
  </si>
  <si>
    <t>Smith Phillip</t>
  </si>
  <si>
    <t>Wheeler Camille</t>
  </si>
  <si>
    <t>White Carol</t>
  </si>
  <si>
    <t>Tyler David</t>
  </si>
  <si>
    <t>Ziegler Stephanie</t>
  </si>
  <si>
    <t>Gallagher Nancy</t>
  </si>
  <si>
    <t>Poole Patricia</t>
  </si>
  <si>
    <t>Barnhart Kim</t>
  </si>
  <si>
    <t>Vesely Shaun</t>
  </si>
  <si>
    <t>McLemore Robert</t>
  </si>
  <si>
    <t>Graham Jerry</t>
  </si>
  <si>
    <t>Foerster Norman</t>
  </si>
  <si>
    <t>Bosworth Carrie</t>
  </si>
  <si>
    <t>Sheaffer Cheryl</t>
  </si>
  <si>
    <t>Pointer Ronald</t>
  </si>
  <si>
    <t>Coniglio Bianca</t>
  </si>
  <si>
    <t>Cox Jimmie</t>
  </si>
  <si>
    <t>Hawkins Mary</t>
  </si>
  <si>
    <t>Proctor Theresa</t>
  </si>
  <si>
    <t>Salter Charles</t>
  </si>
  <si>
    <t>AgeGroup</t>
  </si>
  <si>
    <t>RoundedAge</t>
  </si>
  <si>
    <t>RoundedLenghtService</t>
  </si>
  <si>
    <t>RoundedAbsentHours</t>
  </si>
  <si>
    <t>KPI</t>
  </si>
  <si>
    <t>Total employees</t>
  </si>
  <si>
    <t>Count of EmployeeNumber</t>
  </si>
  <si>
    <t>Average Absenteeism Rate %</t>
  </si>
  <si>
    <t>AbsenteeismRate %</t>
  </si>
  <si>
    <t>Average of AbsenteeismRate %</t>
  </si>
  <si>
    <t>Average Absent Hour per employee</t>
  </si>
  <si>
    <t>Average Absent Hour</t>
  </si>
  <si>
    <t>Total Male &amp; Female</t>
  </si>
  <si>
    <t>Row Labels</t>
  </si>
  <si>
    <t>Grand Total</t>
  </si>
  <si>
    <t>Count of Gender</t>
  </si>
  <si>
    <t>Childhood</t>
  </si>
  <si>
    <t>Early Career</t>
  </si>
  <si>
    <t>Experienced Professionals</t>
  </si>
  <si>
    <t>Late Career</t>
  </si>
  <si>
    <t>Pre-Retirement</t>
  </si>
  <si>
    <t>Prime Career</t>
  </si>
  <si>
    <t>Retirement Age</t>
  </si>
  <si>
    <t>Teenage</t>
  </si>
  <si>
    <t>Top 10 Employees with the highest Absenteeism</t>
  </si>
  <si>
    <t xml:space="preserve">EmployeeName  </t>
  </si>
  <si>
    <t xml:space="preserve">Department  </t>
  </si>
  <si>
    <t xml:space="preserve">Job Title  </t>
  </si>
  <si>
    <t xml:space="preserve">Total Absent Hour  </t>
  </si>
  <si>
    <t xml:space="preserve">Total Employee  </t>
  </si>
  <si>
    <t xml:space="preserve">Average Absenteeism Rate %  </t>
  </si>
  <si>
    <t>Total Work Hour Available</t>
  </si>
  <si>
    <t xml:space="preserve">Total Work Hour Available </t>
  </si>
  <si>
    <t>ccd5ae</t>
  </si>
  <si>
    <t>e9edc9</t>
  </si>
  <si>
    <t>fefae0</t>
  </si>
  <si>
    <t>faedcd</t>
  </si>
  <si>
    <t>d4a373</t>
  </si>
  <si>
    <t>Female</t>
  </si>
  <si>
    <t>Male</t>
  </si>
  <si>
    <t>Maleeats</t>
  </si>
  <si>
    <t>Pitt Maleeadows</t>
  </si>
  <si>
    <t>Store Maleanagement</t>
  </si>
  <si>
    <t>Dairy Maleanager</t>
  </si>
  <si>
    <t>Stump Maleartha</t>
  </si>
  <si>
    <t>Ferguson Maleartha</t>
  </si>
  <si>
    <t>Lee Maleary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</si>
</sst>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0_);_(* \(#,##0\);_(* &quot;-&quot;??_);_(@_)"/>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
      <patternFill patternType="solid">
        <fgColor rgb="FFCCD5AE"/>
        <bgColor indexed="64"/>
      </patternFill>
    </fill>
    <fill>
      <patternFill patternType="solid">
        <fgColor rgb="FFE9EDC9"/>
        <bgColor indexed="64"/>
      </patternFill>
    </fill>
    <fill>
      <patternFill patternType="solid">
        <fgColor rgb="FFFAEDCD"/>
        <bgColor indexed="64"/>
      </patternFill>
    </fill>
    <fill>
      <patternFill patternType="solid">
        <fgColor rgb="FFFEFAE0"/>
        <bgColor indexed="64"/>
      </patternFill>
    </fill>
    <fill>
      <patternFill patternType="solid">
        <fgColor rgb="FFD4A37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applyNumberFormat="1"/>
    <xf numFmtId="0" fontId="0" fillId="33" borderId="0" xfId="0" applyFill="1"/>
    <xf numFmtId="164" fontId="0" fillId="0" borderId="0" xfId="0" applyNumberFormat="1"/>
    <xf numFmtId="2" fontId="0" fillId="33" borderId="0" xfId="0" applyNumberFormat="1" applyFill="1"/>
    <xf numFmtId="2" fontId="0" fillId="0" borderId="0" xfId="0" applyNumberFormat="1"/>
    <xf numFmtId="0" fontId="0" fillId="0" borderId="0" xfId="0" pivotButton="1"/>
    <xf numFmtId="0" fontId="0" fillId="0" borderId="0" xfId="0" applyAlignment="1">
      <alignment horizontal="left"/>
    </xf>
    <xf numFmtId="37" fontId="0" fillId="0" borderId="0" xfId="0" applyNumberFormat="1"/>
    <xf numFmtId="3" fontId="0" fillId="0" borderId="0" xfId="0" applyNumberFormat="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font>
        <b/>
        <i val="0"/>
        <sz val="9"/>
        <color theme="1"/>
      </font>
      <border>
        <bottom style="thin">
          <color theme="8"/>
        </bottom>
        <vertical/>
        <horizontal/>
      </border>
    </dxf>
    <dxf>
      <font>
        <b val="0"/>
        <i val="0"/>
        <sz val="9"/>
        <color theme="1"/>
      </font>
      <fill>
        <patternFill>
          <bgColor rgb="FFFAEDCD"/>
        </patternFill>
      </fill>
      <border>
        <left/>
        <right/>
        <top/>
        <bottom/>
        <vertical/>
        <horizontal/>
      </border>
    </dxf>
    <dxf>
      <numFmt numFmtId="164" formatCode="_(* #,##0_);_(* \(#,##0\);_(* &quot;-&quot;??_);_(@_)"/>
    </dxf>
    <dxf>
      <numFmt numFmtId="35" formatCode="_(* #,##0.00_);_(* \(#,##0.00\);_(* &quot;-&quot;??_);_(@_)"/>
    </dxf>
    <dxf>
      <numFmt numFmtId="2" formatCode="0.00"/>
    </dxf>
    <dxf>
      <numFmt numFmtId="164" formatCode="_(* #,##0_);_(* \(#,##0\);_(* &quot;-&quot;??_);_(@_)"/>
    </dxf>
    <dxf>
      <numFmt numFmtId="0" formatCode="General"/>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My Slicer" pivot="0" table="0" count="10" xr9:uid="{38CF9C82-F802-4A8A-ABCE-7F54CEA6B60E}">
      <tableStyleElement type="wholeTable" dxfId="1"/>
      <tableStyleElement type="headerRow" dxfId="0"/>
    </tableStyle>
  </tableStyles>
  <colors>
    <mruColors>
      <color rgb="FFD4A373"/>
      <color rgb="FFFAEDCD"/>
      <color rgb="FFCCD5AE"/>
      <color rgb="FFFEFAE0"/>
      <color rgb="FFE9EDC9"/>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rgb="FFD4A373"/>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theme="8"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theme="8"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[Employees Absenteeism.xlsx]Abs by Gender!PivotTable5</c:name>
    <c:fmtId val="4"/>
  </c:pivotSource>
  <c:chart>
    <c:title>
      <c:tx>
        <c:rich>
          <a:bodyPr rot="0" spcFirstLastPara="1" vertOverflow="ellipsis" vert="horz" wrap="square" anchor="ctr" anchorCtr="1"/>
          <a:lstStyle/>
          <a:p>
            <a:pPr>
              <a:defRPr sz="1200" b="0" i="0" u="none" strike="noStrike" kern="1200" spc="0" baseline="0">
                <a:solidFill>
                  <a:sysClr val="windowText" lastClr="000000"/>
                </a:solidFill>
                <a:latin typeface="+mn-lt"/>
                <a:ea typeface="+mn-ea"/>
                <a:cs typeface="+mn-cs"/>
              </a:defRPr>
            </a:pPr>
            <a:r>
              <a:rPr lang="en-US"/>
              <a:t>Absesnteeism % Rate By Gender</a:t>
            </a:r>
          </a:p>
        </c:rich>
      </c:tx>
      <c:overlay val="0"/>
      <c:spPr>
        <a:noFill/>
        <a:ln>
          <a:noFill/>
        </a:ln>
        <a:effectLst/>
      </c:spPr>
      <c:txPr>
        <a:bodyPr rot="0" spcFirstLastPara="1" vertOverflow="ellipsis" vert="horz" wrap="square" anchor="ctr" anchorCtr="1"/>
        <a:lstStyle/>
        <a:p>
          <a:pPr>
            <a:defRPr sz="12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'Abs by Gender'!$C$3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'Abs by Gender'!$B$4:$B$6</c:f>
              <c:strCache>
                <c:ptCount val="2"/>
                <c:pt idx="0">
                  <c:v>Male</c:v>
                </c:pt>
                <c:pt idx="1">
                  <c:v>Female</c:v>
                </c:pt>
              </c:strCache>
            </c:strRef>
          </c:cat>
          <c:val>
            <c:numRef>
              <c:f>'Abs by Gender'!$C$4:$C$6</c:f>
              <c:numCache>
                <c:formatCode>0.00</c:formatCode>
                <c:ptCount val="2"/>
                <c:pt idx="0">
                  <c:v>2.6924356389578126</c:v>
                </c:pt>
                <c:pt idx="1">
                  <c:v>3.2061726334951453</c:v>
                </c:pt>
              </c:numCache>
            </c:numRef>
          </c:val>
          <c:extLst>
            <c:ext xmlns:c16="http://schemas.microsoft.com/office/drawing/2014/chart" uri="{C3380CC4-5D6E-409C-BE32-E72D297353CC}">
              <c16:uniqueId val="{00000000-9807-4C05-99F0-85F70A545A92}"/>
            </c:ext>
          </c:extLst>
        </c:ser>
        <c:dLbls>
          <c:dLblPos val="inEnd"/>
          <c:showLegendKey val="0"/>
          <c:showVal val="1"/>
          <c:showCatName val="0"/>
          <c:showSerName val="0"/>
          <c:showPercent val="0"/>
          <c:showBubbleSize val="0"/>
        </c:dLbls>
        <c:gapWidth val="182"/>
        <c:axId val="712649248"/>
        <c:axId val="712649728"/>
      </c:barChart>
      <c:catAx>
        <c:axId val="712649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712649728"/>
        <c:crosses val="autoZero"/>
        <c:auto val="1"/>
        <c:lblAlgn val="ctr"/>
        <c:lblOffset val="100"/>
        <c:noMultiLvlLbl val="0"/>
      </c:catAx>
      <c:valAx>
        <c:axId val="712649728"/>
        <c:scaling>
          <c:orientation val="minMax"/>
        </c:scaling>
        <c:delete val="1"/>
        <c:axPos val="b"/>
        <c:numFmt formatCode="0.00" sourceLinked="1"/>
        <c:majorTickMark val="none"/>
        <c:minorTickMark val="none"/>
        <c:tickLblPos val="nextTo"/>
        <c:crossAx val="71264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[Employees Absenteeism.xlsx]Abs by AgeGroup!PivotTable6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Absenteeism % Rate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'Abs by AgeGroup'!$C$3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'Abs by AgeGroup'!$B$4:$B$12</c:f>
              <c:strCache>
                <c:ptCount val="8"/>
                <c:pt idx="0">
                  <c:v>Retirement Age</c:v>
                </c:pt>
                <c:pt idx="1">
                  <c:v>Pre-Retirement</c:v>
                </c:pt>
                <c:pt idx="2">
                  <c:v>Late Career</c:v>
                </c:pt>
                <c:pt idx="3">
                  <c:v>Experienced Professionals</c:v>
                </c:pt>
                <c:pt idx="4">
                  <c:v>Prime Career</c:v>
                </c:pt>
                <c:pt idx="5">
                  <c:v>Early Career</c:v>
                </c:pt>
                <c:pt idx="6">
                  <c:v>Teenage</c:v>
                </c:pt>
                <c:pt idx="7">
                  <c:v>Childhood</c:v>
                </c:pt>
              </c:strCache>
            </c:strRef>
          </c:cat>
          <c:val>
            <c:numRef>
              <c:f>'Abs by AgeGroup'!$C$4:$C$12</c:f>
              <c:numCache>
                <c:formatCode>0.00</c:formatCode>
                <c:ptCount val="8"/>
                <c:pt idx="0">
                  <c:v>8.9522154365904374</c:v>
                </c:pt>
                <c:pt idx="1">
                  <c:v>7.5311971882284379</c:v>
                </c:pt>
                <c:pt idx="2">
                  <c:v>5.3258321127329653</c:v>
                </c:pt>
                <c:pt idx="3">
                  <c:v>3.3174468020056214</c:v>
                </c:pt>
                <c:pt idx="4">
                  <c:v>1.3087442956271702</c:v>
                </c:pt>
                <c:pt idx="5">
                  <c:v>0.19052396878483846</c:v>
                </c:pt>
                <c:pt idx="6">
                  <c:v>0</c:v>
                </c:pt>
                <c:pt idx="7">
                  <c:v>0</c:v>
                </c:pt>
              </c:numCache>
            </c:numRef>
          </c:val>
          <c:extLst>
            <c:ext xmlns:c16="http://schemas.microsoft.com/office/drawing/2014/chart" uri="{C3380CC4-5D6E-409C-BE32-E72D297353CC}">
              <c16:uniqueId val="{00000000-D968-4648-B6E2-A5AC11853575}"/>
            </c:ext>
          </c:extLst>
        </c:ser>
        <c:dLbls>
          <c:dLblPos val="outEnd"/>
          <c:showLegendKey val="0"/>
          <c:showVal val="1"/>
          <c:showCatName val="0"/>
          <c:showSerName val="0"/>
          <c:showPercent val="0"/>
          <c:showBubbleSize val="0"/>
        </c:dLbls>
        <c:gapWidth val="219"/>
        <c:overlap val="-27"/>
        <c:axId val="712644928"/>
        <c:axId val="712645408"/>
      </c:barChart>
      <c:catAx>
        <c:axId val="71264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645408"/>
        <c:crosses val="autoZero"/>
        <c:auto val="1"/>
        <c:lblAlgn val="ctr"/>
        <c:lblOffset val="100"/>
        <c:noMultiLvlLbl val="0"/>
      </c:catAx>
      <c:valAx>
        <c:axId val="712645408"/>
        <c:scaling>
          <c:orientation val="minMax"/>
        </c:scaling>
        <c:delete val="1"/>
        <c:axPos val="l"/>
        <c:numFmt formatCode="0.00" sourceLinked="1"/>
        <c:majorTickMark val="none"/>
        <c:minorTickMark val="none"/>
        <c:tickLblPos val="nextTo"/>
        <c:crossAx val="71264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[Employees Absenteeism.xlsx]Abs by Jobtitle!abs by jobtitle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Absenteeism</a:t>
            </a:r>
            <a:r>
              <a:rPr lang="en-US" baseline="0"/>
              <a:t> % Rate By Top 5 Job Title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'Abs by Jobtitle'!$C$3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'Abs by Jobtitle'!$B$4:$B$9</c:f>
              <c:strCache>
                <c:ptCount val="5"/>
                <c:pt idx="0">
                  <c:v>Dairy Maleanager</c:v>
                </c:pt>
                <c:pt idx="1">
                  <c:v>Director, Recruitment</c:v>
                </c:pt>
                <c:pt idx="2">
                  <c:v>CHief Information Officer</c:v>
                </c:pt>
                <c:pt idx="3">
                  <c:v>Exec Assistant, Legal Counsel</c:v>
                </c:pt>
                <c:pt idx="4">
                  <c:v>VP Stores</c:v>
                </c:pt>
              </c:strCache>
            </c:strRef>
          </c:cat>
          <c:val>
            <c:numRef>
              <c:f>'Abs by Jobtitle'!$C$4:$C$9</c:f>
              <c:numCache>
                <c:formatCode>0.00</c:formatCode>
                <c:ptCount val="5"/>
                <c:pt idx="0">
                  <c:v>9.25</c:v>
                </c:pt>
                <c:pt idx="1">
                  <c:v>4.1774038461538456</c:v>
                </c:pt>
                <c:pt idx="2">
                  <c:v>4.1706730769230766</c:v>
                </c:pt>
                <c:pt idx="3">
                  <c:v>3.7586538461538463</c:v>
                </c:pt>
                <c:pt idx="4">
                  <c:v>3.5860576923076923</c:v>
                </c:pt>
              </c:numCache>
            </c:numRef>
          </c:val>
          <c:extLst>
            <c:ext xmlns:c16="http://schemas.microsoft.com/office/drawing/2014/chart" uri="{C3380CC4-5D6E-409C-BE32-E72D297353CC}">
              <c16:uniqueId val="{00000000-DB5C-440D-B940-B3FFB512F442}"/>
            </c:ext>
          </c:extLst>
        </c:ser>
        <c:dLbls>
          <c:dLblPos val="outEnd"/>
          <c:showLegendKey val="0"/>
          <c:showVal val="1"/>
          <c:showCatName val="0"/>
          <c:showSerName val="0"/>
          <c:showPercent val="0"/>
          <c:showBubbleSize val="0"/>
        </c:dLbls>
        <c:gapWidth val="182"/>
        <c:axId val="685519024"/>
        <c:axId val="685531024"/>
      </c:barChart>
      <c:catAx>
        <c:axId val="68551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531024"/>
        <c:crosses val="autoZero"/>
        <c:auto val="1"/>
        <c:lblAlgn val="ctr"/>
        <c:lblOffset val="100"/>
        <c:noMultiLvlLbl val="0"/>
      </c:catAx>
      <c:valAx>
        <c:axId val="685531024"/>
        <c:scaling>
          <c:orientation val="minMax"/>
        </c:scaling>
        <c:delete val="1"/>
        <c:axPos val="b"/>
        <c:numFmt formatCode="0.00" sourceLinked="1"/>
        <c:majorTickMark val="none"/>
        <c:minorTickMark val="none"/>
        <c:tickLblPos val="nextTo"/>
        <c:crossAx val="685519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[Employees Absenteeism.xlsx]Abs by Dept!abs by dept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Absenteeism % Rate By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1270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'Abs by Dept'!$C$3</c:f>
              <c:strCache>
                <c:ptCount val="1"/>
                <c:pt idx="0">
                  <c:v>Total</c:v>
                </c:pt>
              </c:strCache>
            </c:strRef>
          </c:tx>
          <c:spPr>
            <a:ln w="12700" cap="rnd">
              <a:solidFill>
                <a:schemeClr val="accent1"/>
              </a:solidFill>
              <a:round/>
            </a:ln>
            <a:effectLst/>
          </c:spPr>
          <c:marker>
            <c:symbol val="none"/>
          </c:marker>
          <c:cat>
            <c:strRef>
              <c:f>'Abs by Dept'!$B$4:$B$25</c:f>
              <c:strCache>
                <c:ptCount val="21"/>
                <c:pt idx="0">
                  <c:v>Processed Foods</c:v>
                </c:pt>
                <c:pt idx="1">
                  <c:v>Customer Service</c:v>
                </c:pt>
                <c:pt idx="2">
                  <c:v>Recruitment</c:v>
                </c:pt>
                <c:pt idx="3">
                  <c:v>Dairy</c:v>
                </c:pt>
                <c:pt idx="4">
                  <c:v>Training</c:v>
                </c:pt>
                <c:pt idx="5">
                  <c:v>Bakery</c:v>
                </c:pt>
                <c:pt idx="6">
                  <c:v>Employee Records</c:v>
                </c:pt>
                <c:pt idx="7">
                  <c:v>Maleeats</c:v>
                </c:pt>
                <c:pt idx="8">
                  <c:v>Produce</c:v>
                </c:pt>
                <c:pt idx="9">
                  <c:v>Investment</c:v>
                </c:pt>
                <c:pt idx="10">
                  <c:v>Legal</c:v>
                </c:pt>
                <c:pt idx="11">
                  <c:v>Store Maleanagement</c:v>
                </c:pt>
                <c:pt idx="12">
                  <c:v>Labor Relations</c:v>
                </c:pt>
                <c:pt idx="13">
                  <c:v>Executive</c:v>
                </c:pt>
                <c:pt idx="14">
                  <c:v>HR Technology</c:v>
                </c:pt>
                <c:pt idx="15">
                  <c:v>Audit</c:v>
                </c:pt>
                <c:pt idx="16">
                  <c:v>Accounting</c:v>
                </c:pt>
                <c:pt idx="17">
                  <c:v>Information Technology</c:v>
                </c:pt>
                <c:pt idx="18">
                  <c:v>Compensation</c:v>
                </c:pt>
                <c:pt idx="19">
                  <c:v>Accounts Payable</c:v>
                </c:pt>
                <c:pt idx="20">
                  <c:v>Accounts Receiveable</c:v>
                </c:pt>
              </c:strCache>
            </c:strRef>
          </c:cat>
          <c:val>
            <c:numRef>
              <c:f>'Abs by Dept'!$C$4:$C$25</c:f>
              <c:numCache>
                <c:formatCode>0.00</c:formatCode>
                <c:ptCount val="21"/>
                <c:pt idx="0">
                  <c:v>3.0591023922458254</c:v>
                </c:pt>
                <c:pt idx="1">
                  <c:v>3.0305428236127754</c:v>
                </c:pt>
                <c:pt idx="2">
                  <c:v>3.0293612637362637</c:v>
                </c:pt>
                <c:pt idx="3">
                  <c:v>3.0293269230769235</c:v>
                </c:pt>
                <c:pt idx="4">
                  <c:v>2.9728525641025643</c:v>
                </c:pt>
                <c:pt idx="5">
                  <c:v>2.9499678160004232</c:v>
                </c:pt>
                <c:pt idx="6">
                  <c:v>2.8923076923076922</c:v>
                </c:pt>
                <c:pt idx="7">
                  <c:v>2.8650064144903942</c:v>
                </c:pt>
                <c:pt idx="8">
                  <c:v>2.8598274522124476</c:v>
                </c:pt>
                <c:pt idx="9">
                  <c:v>2.8356303418803415</c:v>
                </c:pt>
                <c:pt idx="10">
                  <c:v>2.4717948717948719</c:v>
                </c:pt>
                <c:pt idx="11">
                  <c:v>2.4525641025641023</c:v>
                </c:pt>
                <c:pt idx="12">
                  <c:v>2.4341346153846151</c:v>
                </c:pt>
                <c:pt idx="13">
                  <c:v>2.3236013986013986</c:v>
                </c:pt>
                <c:pt idx="14">
                  <c:v>2.3155906593406592</c:v>
                </c:pt>
                <c:pt idx="15">
                  <c:v>2.1165064102564104</c:v>
                </c:pt>
                <c:pt idx="16">
                  <c:v>1.9748931623931623</c:v>
                </c:pt>
                <c:pt idx="17">
                  <c:v>1.9259615384615387</c:v>
                </c:pt>
                <c:pt idx="18">
                  <c:v>1.7268696581196581</c:v>
                </c:pt>
                <c:pt idx="19">
                  <c:v>1.6362179487179487</c:v>
                </c:pt>
                <c:pt idx="20">
                  <c:v>1.4336538461538462</c:v>
                </c:pt>
              </c:numCache>
            </c:numRef>
          </c:val>
          <c:smooth val="1"/>
          <c:extLst>
            <c:ext xmlns:c16="http://schemas.microsoft.com/office/drawing/2014/chart" uri="{C3380CC4-5D6E-409C-BE32-E72D297353CC}">
              <c16:uniqueId val="{00000000-A055-4206-B767-DEB203499B7C}"/>
            </c:ext>
          </c:extLst>
        </c:ser>
        <c:dLbls>
          <c:showLegendKey val="0"/>
          <c:showVal val="0"/>
          <c:showCatName val="0"/>
          <c:showSerName val="0"/>
          <c:showPercent val="0"/>
          <c:showBubbleSize val="0"/>
        </c:dLbls>
        <c:smooth val="0"/>
        <c:axId val="685532944"/>
        <c:axId val="685517584"/>
      </c:lineChart>
      <c:catAx>
        <c:axId val="68553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517584"/>
        <c:crosses val="autoZero"/>
        <c:auto val="1"/>
        <c:lblAlgn val="ctr"/>
        <c:lblOffset val="100"/>
        <c:noMultiLvlLbl val="0"/>
      </c:catAx>
      <c:valAx>
        <c:axId val="6855175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53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[Employees Absenteeism.xlsx]Abs by length of service!abs by length of service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Absenteeism % Rate By Lenght of</a:t>
            </a:r>
            <a:r>
              <a:rPr lang="en-US" baseline="0"/>
              <a:t> Service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'Abs by length of service'!$C$3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'Abs by length of service'!$B$4:$B$14</c:f>
              <c:strCache>
                <c:ptCount val="10"/>
                <c:pt idx="0">
                  <c:v>0.92</c:v>
                </c:pt>
                <c:pt idx="1">
                  <c:v>1.28</c:v>
                </c:pt>
                <c:pt idx="2">
                  <c:v>9.05</c:v>
                </c:pt>
                <c:pt idx="3">
                  <c:v>1.21</c:v>
                </c:pt>
                <c:pt idx="4">
                  <c:v>1.58</c:v>
                </c:pt>
                <c:pt idx="5">
                  <c:v>9.77</c:v>
                </c:pt>
                <c:pt idx="6">
                  <c:v>0.09</c:v>
                </c:pt>
                <c:pt idx="7">
                  <c:v>1.7</c:v>
                </c:pt>
                <c:pt idx="8">
                  <c:v>7.07</c:v>
                </c:pt>
                <c:pt idx="9">
                  <c:v>7.66</c:v>
                </c:pt>
              </c:strCache>
            </c:strRef>
          </c:cat>
          <c:val>
            <c:numRef>
              <c:f>'Abs by length of service'!$C$4:$C$14</c:f>
              <c:numCache>
                <c:formatCode>0.00</c:formatCode>
                <c:ptCount val="10"/>
                <c:pt idx="0">
                  <c:v>7.9331730769230768</c:v>
                </c:pt>
                <c:pt idx="1">
                  <c:v>7.6543269230769235</c:v>
                </c:pt>
                <c:pt idx="2">
                  <c:v>7.354807692307693</c:v>
                </c:pt>
                <c:pt idx="3">
                  <c:v>7.2605769230769228</c:v>
                </c:pt>
                <c:pt idx="4">
                  <c:v>7.1721153846153847</c:v>
                </c:pt>
                <c:pt idx="5">
                  <c:v>7.1062500000000002</c:v>
                </c:pt>
                <c:pt idx="6">
                  <c:v>6.9610576923076914</c:v>
                </c:pt>
                <c:pt idx="7">
                  <c:v>6.7993589743589737</c:v>
                </c:pt>
                <c:pt idx="8">
                  <c:v>6.7317307692307704</c:v>
                </c:pt>
                <c:pt idx="9">
                  <c:v>6.7067307692307692</c:v>
                </c:pt>
              </c:numCache>
            </c:numRef>
          </c:val>
          <c:smooth val="0"/>
          <c:extLst>
            <c:ext xmlns:c16="http://schemas.microsoft.com/office/drawing/2014/chart" uri="{C3380CC4-5D6E-409C-BE32-E72D297353CC}">
              <c16:uniqueId val="{00000000-0099-4D00-8DC1-E78588B1E9A7}"/>
            </c:ext>
          </c:extLst>
        </c:ser>
        <c:dLbls>
          <c:dLblPos val="t"/>
          <c:showLegendKey val="0"/>
          <c:showVal val="1"/>
          <c:showCatName val="0"/>
          <c:showSerName val="0"/>
          <c:showPercent val="0"/>
          <c:showBubbleSize val="0"/>
        </c:dLbls>
        <c:smooth val="0"/>
        <c:axId val="685530544"/>
        <c:axId val="685531504"/>
      </c:lineChart>
      <c:catAx>
        <c:axId val="685530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531504"/>
        <c:crosses val="autoZero"/>
        <c:auto val="1"/>
        <c:lblAlgn val="ctr"/>
        <c:lblOffset val="100"/>
        <c:noMultiLvlLbl val="0"/>
      </c:catAx>
      <c:valAx>
        <c:axId val="685531504"/>
        <c:scaling>
          <c:orientation val="minMax"/>
        </c:scaling>
        <c:delete val="1"/>
        <c:axPos val="l"/>
        <c:numFmt formatCode="0.00" sourceLinked="1"/>
        <c:majorTickMark val="none"/>
        <c:minorTickMark val="none"/>
        <c:tickLblPos val="nextTo"/>
        <c:crossAx val="68553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[Employees Absenteeism.xlsx]Abs by Store location!PivotTable14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Absenteesim % Rate By Store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'Abs by Store location'!$C$3</c:f>
              <c:strCache>
                <c:ptCount val="1"/>
                <c:pt idx="0">
                  <c:v>Total</c:v>
                </c:pt>
              </c:strCache>
            </c:strRef>
          </c:tx>
          <c:spPr>
            <a:ln w="28575" cap="rnd">
              <a:solidFill>
                <a:schemeClr val="accent1"/>
              </a:solidFill>
              <a:round/>
            </a:ln>
            <a:effectLst/>
          </c:spPr>
          <c:marker>
            <c:symbol val="none"/>
          </c:marker>
          <c:cat>
            <c:strRef>
              <c:f>'Abs by Store location'!$B$4:$B$44</c:f>
              <c:strCache>
                <c:ptCount val="40"/>
                <c:pt idx="0">
                  <c:v>Abbotsford</c:v>
                </c:pt>
                <c:pt idx="1">
                  <c:v>Aldergrove</c:v>
                </c:pt>
                <c:pt idx="2">
                  <c:v>Bella Bella</c:v>
                </c:pt>
                <c:pt idx="3">
                  <c:v>Blue River</c:v>
                </c:pt>
                <c:pt idx="4">
                  <c:v>Burnaby</c:v>
                </c:pt>
                <c:pt idx="5">
                  <c:v>Chilliwack</c:v>
                </c:pt>
                <c:pt idx="6">
                  <c:v>Cortes Island</c:v>
                </c:pt>
                <c:pt idx="7">
                  <c:v>Cranbrook</c:v>
                </c:pt>
                <c:pt idx="8">
                  <c:v>Dawson Creek</c:v>
                </c:pt>
                <c:pt idx="9">
                  <c:v>Dease Lake</c:v>
                </c:pt>
                <c:pt idx="10">
                  <c:v>Fort Nelson</c:v>
                </c:pt>
                <c:pt idx="11">
                  <c:v>Fort St John</c:v>
                </c:pt>
                <c:pt idx="12">
                  <c:v>Grand Forks</c:v>
                </c:pt>
                <c:pt idx="13">
                  <c:v>Haney</c:v>
                </c:pt>
                <c:pt idx="14">
                  <c:v>Kamloops</c:v>
                </c:pt>
                <c:pt idx="15">
                  <c:v>Kelowna</c:v>
                </c:pt>
                <c:pt idx="16">
                  <c:v>Langley</c:v>
                </c:pt>
                <c:pt idx="17">
                  <c:v>Nanaimo</c:v>
                </c:pt>
                <c:pt idx="18">
                  <c:v>Nelson</c:v>
                </c:pt>
                <c:pt idx="19">
                  <c:v>New Westminister</c:v>
                </c:pt>
                <c:pt idx="20">
                  <c:v>New Westminster</c:v>
                </c:pt>
                <c:pt idx="21">
                  <c:v>North Vancouver</c:v>
                </c:pt>
                <c:pt idx="22">
                  <c:v>Ocean Falls</c:v>
                </c:pt>
                <c:pt idx="23">
                  <c:v>Port Coquitlam</c:v>
                </c:pt>
                <c:pt idx="24">
                  <c:v>Prince George</c:v>
                </c:pt>
                <c:pt idx="25">
                  <c:v>Princeton</c:v>
                </c:pt>
                <c:pt idx="26">
                  <c:v>Quesnel</c:v>
                </c:pt>
                <c:pt idx="27">
                  <c:v>Richmond</c:v>
                </c:pt>
                <c:pt idx="28">
                  <c:v>Squamish</c:v>
                </c:pt>
                <c:pt idx="29">
                  <c:v>Surrey</c:v>
                </c:pt>
                <c:pt idx="30">
                  <c:v>Terrace</c:v>
                </c:pt>
                <c:pt idx="31">
                  <c:v>Trail</c:v>
                </c:pt>
                <c:pt idx="32">
                  <c:v>Valemount</c:v>
                </c:pt>
                <c:pt idx="33">
                  <c:v>Vancouver</c:v>
                </c:pt>
                <c:pt idx="34">
                  <c:v>Vernon</c:v>
                </c:pt>
                <c:pt idx="35">
                  <c:v>Victoria</c:v>
                </c:pt>
                <c:pt idx="36">
                  <c:v>West Vancouver</c:v>
                </c:pt>
                <c:pt idx="37">
                  <c:v>White Rock</c:v>
                </c:pt>
                <c:pt idx="38">
                  <c:v>Williams Lake</c:v>
                </c:pt>
                <c:pt idx="39">
                  <c:v>Pitt Maleeadows</c:v>
                </c:pt>
              </c:strCache>
            </c:strRef>
          </c:cat>
          <c:val>
            <c:numRef>
              <c:f>'Abs by Store location'!$C$4:$C$44</c:f>
              <c:numCache>
                <c:formatCode>General</c:formatCode>
                <c:ptCount val="40"/>
                <c:pt idx="0">
                  <c:v>2.9391087278106505</c:v>
                </c:pt>
                <c:pt idx="1">
                  <c:v>2.9626849112426039</c:v>
                </c:pt>
                <c:pt idx="2">
                  <c:v>2.031684981684982</c:v>
                </c:pt>
                <c:pt idx="3">
                  <c:v>2.9120192307692307</c:v>
                </c:pt>
                <c:pt idx="4">
                  <c:v>2.9533499663601717</c:v>
                </c:pt>
                <c:pt idx="5">
                  <c:v>3.085940112876254</c:v>
                </c:pt>
                <c:pt idx="6">
                  <c:v>2.4853021978021976</c:v>
                </c:pt>
                <c:pt idx="7">
                  <c:v>3.109617036743324</c:v>
                </c:pt>
                <c:pt idx="8">
                  <c:v>3.7362780448717943</c:v>
                </c:pt>
                <c:pt idx="9">
                  <c:v>1.4570913461538457</c:v>
                </c:pt>
                <c:pt idx="10">
                  <c:v>2.921298076923077</c:v>
                </c:pt>
                <c:pt idx="11">
                  <c:v>2.4250117260787989</c:v>
                </c:pt>
                <c:pt idx="12">
                  <c:v>3.3576571294559101</c:v>
                </c:pt>
                <c:pt idx="13">
                  <c:v>2.5498647836538462</c:v>
                </c:pt>
                <c:pt idx="14">
                  <c:v>2.9376135149572646</c:v>
                </c:pt>
                <c:pt idx="15">
                  <c:v>2.9241856827383126</c:v>
                </c:pt>
                <c:pt idx="16">
                  <c:v>2.7304953748782861</c:v>
                </c:pt>
                <c:pt idx="17">
                  <c:v>3.0273604981084463</c:v>
                </c:pt>
                <c:pt idx="18">
                  <c:v>3.275787466843501</c:v>
                </c:pt>
                <c:pt idx="19">
                  <c:v>2.9305249054224478</c:v>
                </c:pt>
                <c:pt idx="20">
                  <c:v>3.0067802197802211</c:v>
                </c:pt>
                <c:pt idx="21">
                  <c:v>3.0854344729344723</c:v>
                </c:pt>
                <c:pt idx="22">
                  <c:v>3.7114182692307698</c:v>
                </c:pt>
                <c:pt idx="23">
                  <c:v>3.216434571175951</c:v>
                </c:pt>
                <c:pt idx="24">
                  <c:v>3.0850064281122793</c:v>
                </c:pt>
                <c:pt idx="25">
                  <c:v>2.6792735042735041</c:v>
                </c:pt>
                <c:pt idx="26">
                  <c:v>3.0844780219780223</c:v>
                </c:pt>
                <c:pt idx="27">
                  <c:v>3.139608974358973</c:v>
                </c:pt>
                <c:pt idx="28">
                  <c:v>2.907688848920865</c:v>
                </c:pt>
                <c:pt idx="29">
                  <c:v>3.008231620777746</c:v>
                </c:pt>
                <c:pt idx="30">
                  <c:v>3.1502084968602806</c:v>
                </c:pt>
                <c:pt idx="31">
                  <c:v>3.0735674376299373</c:v>
                </c:pt>
                <c:pt idx="32">
                  <c:v>3.3820741758241755</c:v>
                </c:pt>
                <c:pt idx="33">
                  <c:v>2.8671867144293581</c:v>
                </c:pt>
                <c:pt idx="34">
                  <c:v>2.8385866701791365</c:v>
                </c:pt>
                <c:pt idx="35">
                  <c:v>2.8259739381368965</c:v>
                </c:pt>
                <c:pt idx="36">
                  <c:v>2.7581865564342203</c:v>
                </c:pt>
                <c:pt idx="37">
                  <c:v>3.2375400641025642</c:v>
                </c:pt>
                <c:pt idx="38">
                  <c:v>2.9281446232339086</c:v>
                </c:pt>
                <c:pt idx="39">
                  <c:v>2.3479166666666664</c:v>
                </c:pt>
              </c:numCache>
            </c:numRef>
          </c:val>
          <c:smooth val="0"/>
          <c:extLst>
            <c:ext xmlns:c16="http://schemas.microsoft.com/office/drawing/2014/chart" uri="{C3380CC4-5D6E-409C-BE32-E72D297353CC}">
              <c16:uniqueId val="{00000000-F17C-4F4A-B467-27192FD665BE}"/>
            </c:ext>
          </c:extLst>
        </c:ser>
        <c:dLbls>
          <c:showLegendKey val="0"/>
          <c:showVal val="0"/>
          <c:showCatName val="0"/>
          <c:showSerName val="0"/>
          <c:showPercent val="0"/>
          <c:showBubbleSize val="0"/>
        </c:dLbls>
        <c:smooth val="0"/>
        <c:axId val="717536752"/>
        <c:axId val="717526672"/>
      </c:lineChart>
      <c:catAx>
        <c:axId val="71753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526672"/>
        <c:crosses val="autoZero"/>
        <c:auto val="1"/>
        <c:lblAlgn val="ctr"/>
        <c:lblOffset val="100"/>
        <c:noMultiLvlLbl val="0"/>
      </c:catAx>
      <c:valAx>
        <c:axId val="717526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53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[Employees Absenteeism.xlsx]Abs by Gender!PivotTable5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4A373"/>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67358457675327"/>
          <c:y val="6.2493724260437963E-2"/>
          <c:w val="0.82686396926128514"/>
          <c:h val="0.85353669980257174"/>
        </c:manualLayout>
      </c:layout>
      <c:barChart>
        <c:barDir val="bar"/>
        <c:grouping val="clustered"/>
        <c:varyColors val="0"/>
        <c:ser>
          <c:idx val="0"/>
          <c:order val="0"/>
          <c:tx>
            <c:strRef>
              <c:f>'Abs by Gender'!$C$3</c:f>
              <c:strCache>
                <c:ptCount val="1"/>
                <c:pt idx="0">
                  <c:v>Total</c:v>
                </c:pt>
              </c:strCache>
            </c:strRef>
          </c:tx>
          <c:spPr>
            <a:solidFill>
              <a:srgbClr val="D4A373"/>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'Abs by Gender'!$B$4:$B$6</c:f>
              <c:strCache>
                <c:ptCount val="2"/>
                <c:pt idx="0">
                  <c:v>Male</c:v>
                </c:pt>
                <c:pt idx="1">
                  <c:v>Female</c:v>
                </c:pt>
              </c:strCache>
            </c:strRef>
          </c:cat>
          <c:val>
            <c:numRef>
              <c:f>'Abs by Gender'!$C$4:$C$6</c:f>
              <c:numCache>
                <c:formatCode>0.00</c:formatCode>
                <c:ptCount val="2"/>
                <c:pt idx="0">
                  <c:v>2.6924356389578126</c:v>
                </c:pt>
                <c:pt idx="1">
                  <c:v>3.2061726334951453</c:v>
                </c:pt>
              </c:numCache>
            </c:numRef>
          </c:val>
          <c:extLst>
            <c:ext xmlns:c16="http://schemas.microsoft.com/office/drawing/2014/chart" uri="{C3380CC4-5D6E-409C-BE32-E72D297353CC}">
              <c16:uniqueId val="{00000000-0F9D-4D14-B437-7DDAC94D690C}"/>
            </c:ext>
          </c:extLst>
        </c:ser>
        <c:dLbls>
          <c:dLblPos val="inEnd"/>
          <c:showLegendKey val="0"/>
          <c:showVal val="1"/>
          <c:showCatName val="0"/>
          <c:showSerName val="0"/>
          <c:showPercent val="0"/>
          <c:showBubbleSize val="0"/>
        </c:dLbls>
        <c:gapWidth val="65"/>
        <c:axId val="712649248"/>
        <c:axId val="712649728"/>
      </c:barChart>
      <c:catAx>
        <c:axId val="7126492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712649728"/>
        <c:crosses val="autoZero"/>
        <c:auto val="1"/>
        <c:lblAlgn val="ctr"/>
        <c:lblOffset val="100"/>
        <c:noMultiLvlLbl val="0"/>
      </c:catAx>
      <c:valAx>
        <c:axId val="712649728"/>
        <c:scaling>
          <c:orientation val="minMax"/>
        </c:scaling>
        <c:delete val="1"/>
        <c:axPos val="b"/>
        <c:numFmt formatCode="0.00" sourceLinked="1"/>
        <c:majorTickMark val="none"/>
        <c:minorTickMark val="none"/>
        <c:tickLblPos val="nextTo"/>
        <c:crossAx val="71264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0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[Employees Absenteeism.xlsx]Abs by length of service!abs by length of service</c:name>
    <c:fmtId val="3"/>
  </c:pivotSource>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r>
              <a:rPr lang="en-US" sz="900" b="1"/>
              <a:t>Absenteeism % Rate By Lenght of</a:t>
            </a:r>
            <a:r>
              <a:rPr lang="en-US" sz="900" b="1" baseline="0"/>
              <a:t> Service</a:t>
            </a:r>
            <a:endParaRPr lang="en-US" sz="900" b="1"/>
          </a:p>
        </c:rich>
      </c:tx>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15875" cap="rnd">
            <a:solidFill>
              <a:srgbClr val="D4A37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'Abs by length of service'!$C$3</c:f>
              <c:strCache>
                <c:ptCount val="1"/>
                <c:pt idx="0">
                  <c:v>Total</c:v>
                </c:pt>
              </c:strCache>
            </c:strRef>
          </c:tx>
          <c:spPr>
            <a:ln w="15875" cap="rnd">
              <a:solidFill>
                <a:srgbClr val="D4A37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'Abs by length of service'!$B$4:$B$14</c:f>
              <c:strCache>
                <c:ptCount val="10"/>
                <c:pt idx="0">
                  <c:v>0.92</c:v>
                </c:pt>
                <c:pt idx="1">
                  <c:v>1.28</c:v>
                </c:pt>
                <c:pt idx="2">
                  <c:v>9.05</c:v>
                </c:pt>
                <c:pt idx="3">
                  <c:v>1.21</c:v>
                </c:pt>
                <c:pt idx="4">
                  <c:v>1.58</c:v>
                </c:pt>
                <c:pt idx="5">
                  <c:v>9.77</c:v>
                </c:pt>
                <c:pt idx="6">
                  <c:v>0.09</c:v>
                </c:pt>
                <c:pt idx="7">
                  <c:v>1.7</c:v>
                </c:pt>
                <c:pt idx="8">
                  <c:v>7.07</c:v>
                </c:pt>
                <c:pt idx="9">
                  <c:v>7.66</c:v>
                </c:pt>
              </c:strCache>
            </c:strRef>
          </c:cat>
          <c:val>
            <c:numRef>
              <c:f>'Abs by length of service'!$C$4:$C$14</c:f>
              <c:numCache>
                <c:formatCode>0.00</c:formatCode>
                <c:ptCount val="10"/>
                <c:pt idx="0">
                  <c:v>7.9331730769230768</c:v>
                </c:pt>
                <c:pt idx="1">
                  <c:v>7.6543269230769235</c:v>
                </c:pt>
                <c:pt idx="2">
                  <c:v>7.354807692307693</c:v>
                </c:pt>
                <c:pt idx="3">
                  <c:v>7.2605769230769228</c:v>
                </c:pt>
                <c:pt idx="4">
                  <c:v>7.1721153846153847</c:v>
                </c:pt>
                <c:pt idx="5">
                  <c:v>7.1062500000000002</c:v>
                </c:pt>
                <c:pt idx="6">
                  <c:v>6.9610576923076914</c:v>
                </c:pt>
                <c:pt idx="7">
                  <c:v>6.7993589743589737</c:v>
                </c:pt>
                <c:pt idx="8">
                  <c:v>6.7317307692307704</c:v>
                </c:pt>
                <c:pt idx="9">
                  <c:v>6.7067307692307692</c:v>
                </c:pt>
              </c:numCache>
            </c:numRef>
          </c:val>
          <c:smooth val="1"/>
          <c:extLst>
            <c:ext xmlns:c16="http://schemas.microsoft.com/office/drawing/2014/chart" uri="{C3380CC4-5D6E-409C-BE32-E72D297353CC}">
              <c16:uniqueId val="{00000000-F5A9-4E2E-A3E7-4F69657B12E3}"/>
            </c:ext>
          </c:extLst>
        </c:ser>
        <c:dLbls>
          <c:dLblPos val="t"/>
          <c:showLegendKey val="0"/>
          <c:showVal val="1"/>
          <c:showCatName val="0"/>
          <c:showSerName val="0"/>
          <c:showPercent val="0"/>
          <c:showBubbleSize val="0"/>
        </c:dLbls>
        <c:smooth val="0"/>
        <c:axId val="685530544"/>
        <c:axId val="685531504"/>
      </c:lineChart>
      <c:catAx>
        <c:axId val="685530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5531504"/>
        <c:crosses val="autoZero"/>
        <c:auto val="1"/>
        <c:lblAlgn val="ctr"/>
        <c:lblOffset val="100"/>
        <c:noMultiLvlLbl val="0"/>
      </c:catAx>
      <c:valAx>
        <c:axId val="685531504"/>
        <c:scaling>
          <c:orientation val="minMax"/>
        </c:scaling>
        <c:delete val="1"/>
        <c:axPos val="l"/>
        <c:numFmt formatCode="0.00" sourceLinked="1"/>
        <c:majorTickMark val="none"/>
        <c:minorTickMark val="none"/>
        <c:tickLblPos val="nextTo"/>
        <c:crossAx val="68553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[Employees Absenteeism.xlsx]Abs by AgeGroup!PivotTable6</c:name>
    <c:fmtId val="7"/>
  </c:pivotSource>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US" sz="900"/>
              <a:t>Absenteeism % Rate By Age Group</a:t>
            </a:r>
          </a:p>
        </c:rich>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4A373"/>
          </a:solidFill>
          <a:ln>
            <a:solidFill>
              <a:srgbClr val="D4A37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'Abs by AgeGroup'!$C$3</c:f>
              <c:strCache>
                <c:ptCount val="1"/>
                <c:pt idx="0">
                  <c:v>Total</c:v>
                </c:pt>
              </c:strCache>
            </c:strRef>
          </c:tx>
          <c:spPr>
            <a:solidFill>
              <a:srgbClr val="D4A373"/>
            </a:solidFill>
            <a:ln>
              <a:solidFill>
                <a:srgbClr val="D4A373"/>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'Abs by AgeGroup'!$B$4:$B$12</c:f>
              <c:strCache>
                <c:ptCount val="8"/>
                <c:pt idx="0">
                  <c:v>Retirement Age</c:v>
                </c:pt>
                <c:pt idx="1">
                  <c:v>Pre-Retirement</c:v>
                </c:pt>
                <c:pt idx="2">
                  <c:v>Late Career</c:v>
                </c:pt>
                <c:pt idx="3">
                  <c:v>Experienced Professionals</c:v>
                </c:pt>
                <c:pt idx="4">
                  <c:v>Prime Career</c:v>
                </c:pt>
                <c:pt idx="5">
                  <c:v>Early Career</c:v>
                </c:pt>
                <c:pt idx="6">
                  <c:v>Teenage</c:v>
                </c:pt>
                <c:pt idx="7">
                  <c:v>Childhood</c:v>
                </c:pt>
              </c:strCache>
            </c:strRef>
          </c:cat>
          <c:val>
            <c:numRef>
              <c:f>'Abs by AgeGroup'!$C$4:$C$12</c:f>
              <c:numCache>
                <c:formatCode>0.00</c:formatCode>
                <c:ptCount val="8"/>
                <c:pt idx="0">
                  <c:v>8.9522154365904374</c:v>
                </c:pt>
                <c:pt idx="1">
                  <c:v>7.5311971882284379</c:v>
                </c:pt>
                <c:pt idx="2">
                  <c:v>5.3258321127329653</c:v>
                </c:pt>
                <c:pt idx="3">
                  <c:v>3.3174468020056214</c:v>
                </c:pt>
                <c:pt idx="4">
                  <c:v>1.3087442956271702</c:v>
                </c:pt>
                <c:pt idx="5">
                  <c:v>0.19052396878483846</c:v>
                </c:pt>
                <c:pt idx="6">
                  <c:v>0</c:v>
                </c:pt>
                <c:pt idx="7">
                  <c:v>0</c:v>
                </c:pt>
              </c:numCache>
            </c:numRef>
          </c:val>
          <c:extLst>
            <c:ext xmlns:c16="http://schemas.microsoft.com/office/drawing/2014/chart" uri="{C3380CC4-5D6E-409C-BE32-E72D297353CC}">
              <c16:uniqueId val="{00000000-4986-4A72-9972-3B705E526F87}"/>
            </c:ext>
          </c:extLst>
        </c:ser>
        <c:dLbls>
          <c:dLblPos val="outEnd"/>
          <c:showLegendKey val="0"/>
          <c:showVal val="1"/>
          <c:showCatName val="0"/>
          <c:showSerName val="0"/>
          <c:showPercent val="0"/>
          <c:showBubbleSize val="0"/>
        </c:dLbls>
        <c:gapWidth val="219"/>
        <c:overlap val="-27"/>
        <c:axId val="712644928"/>
        <c:axId val="712645408"/>
      </c:barChart>
      <c:catAx>
        <c:axId val="71264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645408"/>
        <c:crosses val="autoZero"/>
        <c:auto val="1"/>
        <c:lblAlgn val="ctr"/>
        <c:lblOffset val="100"/>
        <c:noMultiLvlLbl val="0"/>
      </c:catAx>
      <c:valAx>
        <c:axId val="712645408"/>
        <c:scaling>
          <c:orientation val="minMax"/>
        </c:scaling>
        <c:delete val="1"/>
        <c:axPos val="l"/>
        <c:numFmt formatCode="0.00" sourceLinked="1"/>
        <c:majorTickMark val="none"/>
        <c:minorTickMark val="none"/>
        <c:tickLblPos val="nextTo"/>
        <c:crossAx val="712644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[Employees Absenteeism.xlsx]Abs by Store location!PivotTable14</c:name>
    <c:fmtId val="2"/>
  </c:pivotSource>
  <c:chart>
    <c:title>
      <c:tx>
        <c:rich>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r>
              <a:rPr lang="en-US" sz="900" b="1"/>
              <a:t>Absenteesim % Rate By Store Location</a:t>
            </a:r>
          </a:p>
        </c:rich>
      </c:tx>
      <c:overlay val="0"/>
      <c:spPr>
        <a:noFill/>
        <a:ln>
          <a:noFill/>
        </a:ln>
        <a:effectLst/>
      </c:spPr>
      <c:txPr>
        <a:bodyPr rot="0" spcFirstLastPara="1" vertOverflow="ellipsis" vert="horz" wrap="square" anchor="ctr" anchorCtr="1"/>
        <a:lstStyle/>
        <a:p>
          <a:pPr>
            <a:defRPr sz="9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solidFill>
              <a:srgbClr val="D4A37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'Abs by Store location'!$C$3</c:f>
              <c:strCache>
                <c:ptCount val="1"/>
                <c:pt idx="0">
                  <c:v>Total</c:v>
                </c:pt>
              </c:strCache>
            </c:strRef>
          </c:tx>
          <c:spPr>
            <a:ln w="15875" cap="rnd">
              <a:solidFill>
                <a:srgbClr val="D4A373"/>
              </a:solidFill>
              <a:round/>
            </a:ln>
            <a:effectLst/>
          </c:spPr>
          <c:marker>
            <c:symbol val="none"/>
          </c:marker>
          <c:cat>
            <c:strRef>
              <c:f>'Abs by Store location'!$B$4:$B$44</c:f>
              <c:strCache>
                <c:ptCount val="40"/>
                <c:pt idx="0">
                  <c:v>Abbotsford</c:v>
                </c:pt>
                <c:pt idx="1">
                  <c:v>Aldergrove</c:v>
                </c:pt>
                <c:pt idx="2">
                  <c:v>Bella Bella</c:v>
                </c:pt>
                <c:pt idx="3">
                  <c:v>Blue River</c:v>
                </c:pt>
                <c:pt idx="4">
                  <c:v>Burnaby</c:v>
                </c:pt>
                <c:pt idx="5">
                  <c:v>Chilliwack</c:v>
                </c:pt>
                <c:pt idx="6">
                  <c:v>Cortes Island</c:v>
                </c:pt>
                <c:pt idx="7">
                  <c:v>Cranbrook</c:v>
                </c:pt>
                <c:pt idx="8">
                  <c:v>Dawson Creek</c:v>
                </c:pt>
                <c:pt idx="9">
                  <c:v>Dease Lake</c:v>
                </c:pt>
                <c:pt idx="10">
                  <c:v>Fort Nelson</c:v>
                </c:pt>
                <c:pt idx="11">
                  <c:v>Fort St John</c:v>
                </c:pt>
                <c:pt idx="12">
                  <c:v>Grand Forks</c:v>
                </c:pt>
                <c:pt idx="13">
                  <c:v>Haney</c:v>
                </c:pt>
                <c:pt idx="14">
                  <c:v>Kamloops</c:v>
                </c:pt>
                <c:pt idx="15">
                  <c:v>Kelowna</c:v>
                </c:pt>
                <c:pt idx="16">
                  <c:v>Langley</c:v>
                </c:pt>
                <c:pt idx="17">
                  <c:v>Nanaimo</c:v>
                </c:pt>
                <c:pt idx="18">
                  <c:v>Nelson</c:v>
                </c:pt>
                <c:pt idx="19">
                  <c:v>New Westminister</c:v>
                </c:pt>
                <c:pt idx="20">
                  <c:v>New Westminster</c:v>
                </c:pt>
                <c:pt idx="21">
                  <c:v>North Vancouver</c:v>
                </c:pt>
                <c:pt idx="22">
                  <c:v>Ocean Falls</c:v>
                </c:pt>
                <c:pt idx="23">
                  <c:v>Port Coquitlam</c:v>
                </c:pt>
                <c:pt idx="24">
                  <c:v>Prince George</c:v>
                </c:pt>
                <c:pt idx="25">
                  <c:v>Princeton</c:v>
                </c:pt>
                <c:pt idx="26">
                  <c:v>Quesnel</c:v>
                </c:pt>
                <c:pt idx="27">
                  <c:v>Richmond</c:v>
                </c:pt>
                <c:pt idx="28">
                  <c:v>Squamish</c:v>
                </c:pt>
                <c:pt idx="29">
                  <c:v>Surrey</c:v>
                </c:pt>
                <c:pt idx="30">
                  <c:v>Terrace</c:v>
                </c:pt>
                <c:pt idx="31">
                  <c:v>Trail</c:v>
                </c:pt>
                <c:pt idx="32">
                  <c:v>Valemount</c:v>
                </c:pt>
                <c:pt idx="33">
                  <c:v>Vancouver</c:v>
                </c:pt>
                <c:pt idx="34">
                  <c:v>Vernon</c:v>
                </c:pt>
                <c:pt idx="35">
                  <c:v>Victoria</c:v>
                </c:pt>
                <c:pt idx="36">
                  <c:v>West Vancouver</c:v>
                </c:pt>
                <c:pt idx="37">
                  <c:v>White Rock</c:v>
                </c:pt>
                <c:pt idx="38">
                  <c:v>Williams Lake</c:v>
                </c:pt>
                <c:pt idx="39">
                  <c:v>Pitt Maleeadows</c:v>
                </c:pt>
              </c:strCache>
            </c:strRef>
          </c:cat>
          <c:val>
            <c:numRef>
              <c:f>'Abs by Store location'!$C$4:$C$44</c:f>
              <c:numCache>
                <c:formatCode>General</c:formatCode>
                <c:ptCount val="40"/>
                <c:pt idx="0">
                  <c:v>2.9391087278106505</c:v>
                </c:pt>
                <c:pt idx="1">
                  <c:v>2.9626849112426039</c:v>
                </c:pt>
                <c:pt idx="2">
                  <c:v>2.031684981684982</c:v>
                </c:pt>
                <c:pt idx="3">
                  <c:v>2.9120192307692307</c:v>
                </c:pt>
                <c:pt idx="4">
                  <c:v>2.9533499663601717</c:v>
                </c:pt>
                <c:pt idx="5">
                  <c:v>3.085940112876254</c:v>
                </c:pt>
                <c:pt idx="6">
                  <c:v>2.4853021978021976</c:v>
                </c:pt>
                <c:pt idx="7">
                  <c:v>3.109617036743324</c:v>
                </c:pt>
                <c:pt idx="8">
                  <c:v>3.7362780448717943</c:v>
                </c:pt>
                <c:pt idx="9">
                  <c:v>1.4570913461538457</c:v>
                </c:pt>
                <c:pt idx="10">
                  <c:v>2.921298076923077</c:v>
                </c:pt>
                <c:pt idx="11">
                  <c:v>2.4250117260787989</c:v>
                </c:pt>
                <c:pt idx="12">
                  <c:v>3.3576571294559101</c:v>
                </c:pt>
                <c:pt idx="13">
                  <c:v>2.5498647836538462</c:v>
                </c:pt>
                <c:pt idx="14">
                  <c:v>2.9376135149572646</c:v>
                </c:pt>
                <c:pt idx="15">
                  <c:v>2.9241856827383126</c:v>
                </c:pt>
                <c:pt idx="16">
                  <c:v>2.7304953748782861</c:v>
                </c:pt>
                <c:pt idx="17">
                  <c:v>3.0273604981084463</c:v>
                </c:pt>
                <c:pt idx="18">
                  <c:v>3.275787466843501</c:v>
                </c:pt>
                <c:pt idx="19">
                  <c:v>2.9305249054224478</c:v>
                </c:pt>
                <c:pt idx="20">
                  <c:v>3.0067802197802211</c:v>
                </c:pt>
                <c:pt idx="21">
                  <c:v>3.0854344729344723</c:v>
                </c:pt>
                <c:pt idx="22">
                  <c:v>3.7114182692307698</c:v>
                </c:pt>
                <c:pt idx="23">
                  <c:v>3.216434571175951</c:v>
                </c:pt>
                <c:pt idx="24">
                  <c:v>3.0850064281122793</c:v>
                </c:pt>
                <c:pt idx="25">
                  <c:v>2.6792735042735041</c:v>
                </c:pt>
                <c:pt idx="26">
                  <c:v>3.0844780219780223</c:v>
                </c:pt>
                <c:pt idx="27">
                  <c:v>3.139608974358973</c:v>
                </c:pt>
                <c:pt idx="28">
                  <c:v>2.907688848920865</c:v>
                </c:pt>
                <c:pt idx="29">
                  <c:v>3.008231620777746</c:v>
                </c:pt>
                <c:pt idx="30">
                  <c:v>3.1502084968602806</c:v>
                </c:pt>
                <c:pt idx="31">
                  <c:v>3.0735674376299373</c:v>
                </c:pt>
                <c:pt idx="32">
                  <c:v>3.3820741758241755</c:v>
                </c:pt>
                <c:pt idx="33">
                  <c:v>2.8671867144293581</c:v>
                </c:pt>
                <c:pt idx="34">
                  <c:v>2.8385866701791365</c:v>
                </c:pt>
                <c:pt idx="35">
                  <c:v>2.8259739381368965</c:v>
                </c:pt>
                <c:pt idx="36">
                  <c:v>2.7581865564342203</c:v>
                </c:pt>
                <c:pt idx="37">
                  <c:v>3.2375400641025642</c:v>
                </c:pt>
                <c:pt idx="38">
                  <c:v>2.9281446232339086</c:v>
                </c:pt>
                <c:pt idx="39">
                  <c:v>2.3479166666666664</c:v>
                </c:pt>
              </c:numCache>
            </c:numRef>
          </c:val>
          <c:smooth val="1"/>
          <c:extLst>
            <c:ext xmlns:c16="http://schemas.microsoft.com/office/drawing/2014/chart" uri="{C3380CC4-5D6E-409C-BE32-E72D297353CC}">
              <c16:uniqueId val="{00000000-B0F9-4506-853B-3E39DFB29D4D}"/>
            </c:ext>
          </c:extLst>
        </c:ser>
        <c:dLbls>
          <c:showLegendKey val="0"/>
          <c:showVal val="0"/>
          <c:showCatName val="0"/>
          <c:showSerName val="0"/>
          <c:showPercent val="0"/>
          <c:showBubbleSize val="0"/>
        </c:dLbls>
        <c:smooth val="0"/>
        <c:axId val="717536752"/>
        <c:axId val="717526672"/>
      </c:lineChart>
      <c:catAx>
        <c:axId val="71753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526672"/>
        <c:crosses val="autoZero"/>
        <c:auto val="1"/>
        <c:lblAlgn val="ctr"/>
        <c:lblOffset val="100"/>
        <c:noMultiLvlLbl val="0"/>
      </c:catAx>
      <c:valAx>
        <c:axId val="717526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53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Absenteeism % Rate By Division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Absenteeism % Rate By Division</a:t>
          </a:r>
        </a:p>
      </cx:txPr>
    </cx:title>
    <cx:plotArea>
      <cx:plotAreaRegion>
        <cx:series layoutId="funnel" uniqueId="{F4207246-69B3-46B2-B9E0-02B67CFFE565}">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plotArea>
      <cx:plotAreaRegion>
        <cx:series layoutId="funnel" uniqueId="{06EDD364-0E28-4AA3-81CB-CC4E11FB4EEC}">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Absenteeism % Rate By Top 5 Job Title</cx:v>
        </cx:txData>
      </cx:tx>
      <cx:txPr>
        <a:bodyPr spcFirstLastPara="1" vertOverflow="ellipsis" horzOverflow="overflow" wrap="square" lIns="0" tIns="0" rIns="0" bIns="0" anchor="ctr" anchorCtr="1"/>
        <a:lstStyle/>
        <a:p>
          <a:pPr algn="ctr" rtl="0">
            <a:defRPr sz="900" b="1"/>
          </a:pPr>
          <a:r>
            <a:rPr lang="en-US" sz="900" b="1" i="0" u="none" strike="noStrike" baseline="0">
              <a:solidFill>
                <a:sysClr val="windowText" lastClr="000000">
                  <a:lumMod val="65000"/>
                  <a:lumOff val="35000"/>
                </a:sysClr>
              </a:solidFill>
              <a:latin typeface="Aptos Narrow" panose="02110004020202020204"/>
            </a:rPr>
            <a:t>Absenteeism % Rate By Top 5 Job Title</a:t>
          </a:r>
        </a:p>
      </cx:txPr>
    </cx:title>
    <cx:plotArea>
      <cx:plotAreaRegion>
        <cx:series layoutId="funnel" uniqueId="{06EDD364-0E28-4AA3-81CB-CC4E11FB4EEC}">
          <cx:spPr>
            <a:solidFill>
              <a:srgbClr val="D4A373"/>
            </a:solidFill>
          </cx:spPr>
          <cx:dataLabels>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Aptos Narrow" panose="02110004020202020204"/>
                </a:endParaRPr>
              </a:p>
            </cx:txPr>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0.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9.xml"/><Relationship Id="rId5" Type="http://schemas.openxmlformats.org/officeDocument/2006/relationships/image" Target="../media/image5.png"/><Relationship Id="rId10" Type="http://schemas.openxmlformats.org/officeDocument/2006/relationships/chart" Target="../charts/chart8.xml"/><Relationship Id="rId4" Type="http://schemas.openxmlformats.org/officeDocument/2006/relationships/image" Target="../media/image4.svg"/><Relationship Id="rId9"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editAs="oneCell">
    <xdr:from>
      <xdr:col>8</xdr:col>
      <xdr:colOff>514350</xdr:colOff>
      <xdr:row>1</xdr:row>
      <xdr:rowOff>88900</xdr:rowOff>
    </xdr:from>
    <xdr:to>
      <xdr:col>11</xdr:col>
      <xdr:colOff>514350</xdr:colOff>
      <xdr:row>7</xdr:row>
      <xdr:rowOff>44450</xdr:rowOff>
    </xdr:to>
    <mc:AlternateContent xmlns:mc="http://schemas.openxmlformats.org/markup-compatibility/2006" xmlns:a14="http://schemas.microsoft.com/office/drawing/2010/main">
      <mc:Choice Requires="a14">
        <xdr:graphicFrame macro="">
          <xdr:nvGraphicFramePr>
            <xdr:cNvPr id="3" name="Gender">
              <a:extLst>
                <a:ext uri="{FF2B5EF4-FFF2-40B4-BE49-F238E27FC236}">
                  <a16:creationId xmlns:a16="http://schemas.microsoft.com/office/drawing/2014/main" id="{4C416FDF-6716-E026-93D2-A0B8F3E040CC}"/>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908800" y="273050"/>
              <a:ext cx="1828800" cy="10604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238125</xdr:colOff>
      <xdr:row>5</xdr:row>
      <xdr:rowOff>19049</xdr:rowOff>
    </xdr:from>
    <xdr:to>
      <xdr:col>7</xdr:col>
      <xdr:colOff>508000</xdr:colOff>
      <xdr:row>15</xdr:row>
      <xdr:rowOff>98424</xdr:rowOff>
    </xdr:to>
    <xdr:graphicFrame macro="">
      <xdr:nvGraphicFramePr>
        <xdr:cNvPr id="6" name="Chart 5">
          <a:extLst>
            <a:ext uri="{FF2B5EF4-FFF2-40B4-BE49-F238E27FC236}">
              <a16:creationId xmlns:a16="http://schemas.microsoft.com/office/drawing/2014/main" id="{D99FC634-C63E-72FA-6ECF-F0F6D0A54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457200</xdr:colOff>
      <xdr:row>5</xdr:row>
      <xdr:rowOff>69850</xdr:rowOff>
    </xdr:from>
    <xdr:to>
      <xdr:col>9</xdr:col>
      <xdr:colOff>371474</xdr:colOff>
      <xdr:row>15</xdr:row>
      <xdr:rowOff>12700</xdr:rowOff>
    </xdr:to>
    <xdr:graphicFrame macro="">
      <xdr:nvGraphicFramePr>
        <xdr:cNvPr id="4" name="Chart 3">
          <a:extLst>
            <a:ext uri="{FF2B5EF4-FFF2-40B4-BE49-F238E27FC236}">
              <a16:creationId xmlns:a16="http://schemas.microsoft.com/office/drawing/2014/main" id="{7F0654E1-A0FD-71EB-D715-9B8D6D15B5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196849</xdr:colOff>
      <xdr:row>2</xdr:row>
      <xdr:rowOff>38100</xdr:rowOff>
    </xdr:from>
    <xdr:to>
      <xdr:col>9</xdr:col>
      <xdr:colOff>127000</xdr:colOff>
      <xdr:row>11</xdr:row>
      <xdr:rowOff>63500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719CD13-77B3-1177-AC43-6EE58CD517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54549" y="406400"/>
              <a:ext cx="2978151" cy="16827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266700</xdr:colOff>
      <xdr:row>2</xdr:row>
      <xdr:rowOff>3175</xdr:rowOff>
    </xdr:from>
    <xdr:to>
      <xdr:col>8</xdr:col>
      <xdr:colOff>311150</xdr:colOff>
      <xdr:row>14</xdr:row>
      <xdr:rowOff>0</xdr:rowOff>
    </xdr:to>
    <xdr:graphicFrame macro="">
      <xdr:nvGraphicFramePr>
        <xdr:cNvPr id="2" name="Chart 1">
          <a:extLst>
            <a:ext uri="{FF2B5EF4-FFF2-40B4-BE49-F238E27FC236}">
              <a16:creationId xmlns:a16="http://schemas.microsoft.com/office/drawing/2014/main" id="{D95CA65E-E5FE-7431-4530-CFC29D139D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346075</xdr:colOff>
      <xdr:row>13</xdr:row>
      <xdr:rowOff>114300</xdr:rowOff>
    </xdr:from>
    <xdr:to>
      <xdr:col>8</xdr:col>
      <xdr:colOff>355600</xdr:colOff>
      <xdr:row>25</xdr:row>
      <xdr:rowOff>6350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4D199D29-D256-021E-E799-E6EC1E4183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568825" y="2508250"/>
              <a:ext cx="3057525" cy="21018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253999</xdr:colOff>
      <xdr:row>4</xdr:row>
      <xdr:rowOff>174625</xdr:rowOff>
    </xdr:from>
    <xdr:to>
      <xdr:col>10</xdr:col>
      <xdr:colOff>152400</xdr:colOff>
      <xdr:row>17</xdr:row>
      <xdr:rowOff>152400</xdr:rowOff>
    </xdr:to>
    <xdr:graphicFrame macro="">
      <xdr:nvGraphicFramePr>
        <xdr:cNvPr id="2" name="Chart 1">
          <a:extLst>
            <a:ext uri="{FF2B5EF4-FFF2-40B4-BE49-F238E27FC236}">
              <a16:creationId xmlns:a16="http://schemas.microsoft.com/office/drawing/2014/main" id="{9753E231-D09C-FDC0-DA6F-CC8787368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266699</xdr:colOff>
      <xdr:row>2</xdr:row>
      <xdr:rowOff>50799</xdr:rowOff>
    </xdr:from>
    <xdr:to>
      <xdr:col>8</xdr:col>
      <xdr:colOff>254000</xdr:colOff>
      <xdr:row>13</xdr:row>
      <xdr:rowOff>158750</xdr:rowOff>
    </xdr:to>
    <xdr:graphicFrame macro="">
      <xdr:nvGraphicFramePr>
        <xdr:cNvPr id="2" name="Chart 1">
          <a:extLst>
            <a:ext uri="{FF2B5EF4-FFF2-40B4-BE49-F238E27FC236}">
              <a16:creationId xmlns:a16="http://schemas.microsoft.com/office/drawing/2014/main" id="{08136953-4F05-4826-A439-5F20549234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69850</xdr:colOff>
      <xdr:row>6</xdr:row>
      <xdr:rowOff>25400</xdr:rowOff>
    </xdr:from>
    <xdr:to>
      <xdr:col>10</xdr:col>
      <xdr:colOff>374650</xdr:colOff>
      <xdr:row>16</xdr:row>
      <xdr:rowOff>114300</xdr:rowOff>
    </xdr:to>
    <xdr:graphicFrame macro="">
      <xdr:nvGraphicFramePr>
        <xdr:cNvPr id="2" name="Chart 1">
          <a:extLst>
            <a:ext uri="{FF2B5EF4-FFF2-40B4-BE49-F238E27FC236}">
              <a16:creationId xmlns:a16="http://schemas.microsoft.com/office/drawing/2014/main" id="{BC679FAA-932B-436D-65A9-4E55B90CC2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577850</xdr:colOff>
      <xdr:row>3</xdr:row>
      <xdr:rowOff>0</xdr:rowOff>
    </xdr:from>
    <xdr:to>
      <xdr:col>6</xdr:col>
      <xdr:colOff>577850</xdr:colOff>
      <xdr:row>8</xdr:row>
      <xdr:rowOff>50800</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1BB1C345-80F6-6BE5-D60A-3413D53581C9}"/>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4241800" y="552450"/>
              <a:ext cx="1828800" cy="9715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158750</xdr:colOff>
      <xdr:row>2</xdr:row>
      <xdr:rowOff>152400</xdr:rowOff>
    </xdr:from>
    <xdr:to>
      <xdr:col>10</xdr:col>
      <xdr:colOff>158750</xdr:colOff>
      <xdr:row>17</xdr:row>
      <xdr:rowOff>31750</xdr:rowOff>
    </xdr:to>
    <mc:AlternateContent xmlns:mc="http://schemas.openxmlformats.org/markup-compatibility/2006" xmlns:a14="http://schemas.microsoft.com/office/drawing/2010/main">
      <mc:Choice Requires="a14">
        <xdr:graphicFrame macro="">
          <xdr:nvGraphicFramePr>
            <xdr:cNvPr id="5" name="AgeGroup">
              <a:extLst>
                <a:ext uri="{FF2B5EF4-FFF2-40B4-BE49-F238E27FC236}">
                  <a16:creationId xmlns:a16="http://schemas.microsoft.com/office/drawing/2014/main" id="{C2BF8CCD-6640-D3BA-7B35-8CA99BDC1B26}"/>
                </a:ext>
              </a:extLst>
            </xdr:cNvPr>
            <xdr:cNvGraphicFramePr/>
          </xdr:nvGraphicFramePr>
          <xdr:xfrm>
            <a:off x="0" y="0"/>
            <a:ext cx="0" cy="0"/>
          </xdr:xfrm>
          <a:graphic>
            <a:graphicData uri="http://schemas.microsoft.com/office/drawing/2010/slicer">
              <sle:slicer xmlns:sle="http://schemas.microsoft.com/office/drawing/2010/slicer" name="AgeGroup"/>
            </a:graphicData>
          </a:graphic>
        </xdr:graphicFrame>
      </mc:Choice>
      <mc:Fallback xmlns="">
        <xdr:sp macro="" textlink="">
          <xdr:nvSpPr>
            <xdr:cNvPr id="0" name=""/>
            <xdr:cNvSpPr>
              <a:spLocks noTextEdit="1"/>
            </xdr:cNvSpPr>
          </xdr:nvSpPr>
          <xdr:spPr>
            <a:xfrm>
              <a:off x="6261100" y="520700"/>
              <a:ext cx="1828800" cy="2641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19050</xdr:colOff>
      <xdr:row>26</xdr:row>
      <xdr:rowOff>158750</xdr:rowOff>
    </xdr:to>
    <xdr:sp macro="" textlink="">
      <xdr:nvSpPr>
        <xdr:cNvPr id="29" name="Rectangle 28">
          <a:extLst>
            <a:ext uri="{FF2B5EF4-FFF2-40B4-BE49-F238E27FC236}">
              <a16:creationId xmlns:a16="http://schemas.microsoft.com/office/drawing/2014/main" id="{AF1EB97C-263C-FDCE-7C45-D5DFB6C67507}"/>
            </a:ext>
          </a:extLst>
        </xdr:cNvPr>
        <xdr:cNvSpPr/>
      </xdr:nvSpPr>
      <xdr:spPr>
        <a:xfrm>
          <a:off x="0" y="0"/>
          <a:ext cx="12211050" cy="4946650"/>
        </a:xfrm>
        <a:prstGeom prst="rect">
          <a:avLst/>
        </a:prstGeom>
        <a:solidFill>
          <a:srgbClr val="D4A37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304800</xdr:colOff>
      <xdr:row>0</xdr:row>
      <xdr:rowOff>31750</xdr:rowOff>
    </xdr:from>
    <xdr:to>
      <xdr:col>13</xdr:col>
      <xdr:colOff>336550</xdr:colOff>
      <xdr:row>4</xdr:row>
      <xdr:rowOff>57150</xdr:rowOff>
    </xdr:to>
    <xdr:sp macro="" textlink="">
      <xdr:nvSpPr>
        <xdr:cNvPr id="3" name="Rectangle 2">
          <a:extLst>
            <a:ext uri="{FF2B5EF4-FFF2-40B4-BE49-F238E27FC236}">
              <a16:creationId xmlns:a16="http://schemas.microsoft.com/office/drawing/2014/main" id="{99F64E21-07C1-9DE1-86B8-D514B18712EB}"/>
            </a:ext>
          </a:extLst>
        </xdr:cNvPr>
        <xdr:cNvSpPr/>
      </xdr:nvSpPr>
      <xdr:spPr>
        <a:xfrm>
          <a:off x="3352800" y="31750"/>
          <a:ext cx="4908550" cy="762000"/>
        </a:xfrm>
        <a:prstGeom prst="rect">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b="1"/>
        </a:p>
      </xdr:txBody>
    </xdr:sp>
    <xdr:clientData/>
  </xdr:twoCellAnchor>
  <xdr:twoCellAnchor>
    <xdr:from>
      <xdr:col>6</xdr:col>
      <xdr:colOff>284162</xdr:colOff>
      <xdr:row>0</xdr:row>
      <xdr:rowOff>107950</xdr:rowOff>
    </xdr:from>
    <xdr:to>
      <xdr:col>12</xdr:col>
      <xdr:colOff>357188</xdr:colOff>
      <xdr:row>2</xdr:row>
      <xdr:rowOff>50800</xdr:rowOff>
    </xdr:to>
    <xdr:sp macro="" textlink="">
      <xdr:nvSpPr>
        <xdr:cNvPr id="5" name="TextBox 4">
          <a:extLst>
            <a:ext uri="{FF2B5EF4-FFF2-40B4-BE49-F238E27FC236}">
              <a16:creationId xmlns:a16="http://schemas.microsoft.com/office/drawing/2014/main" id="{A158ECD9-C7C7-1C94-218B-5CCCBAE80696}"/>
            </a:ext>
          </a:extLst>
        </xdr:cNvPr>
        <xdr:cNvSpPr txBox="1"/>
      </xdr:nvSpPr>
      <xdr:spPr>
        <a:xfrm>
          <a:off x="3941762" y="107950"/>
          <a:ext cx="3730626"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solidFill>
                <a:schemeClr val="bg1"/>
              </a:solidFill>
            </a:rPr>
            <a:t>HR Absenteeism</a:t>
          </a:r>
          <a:r>
            <a:rPr lang="en-GB" sz="1800" b="1" baseline="0">
              <a:solidFill>
                <a:schemeClr val="bg1"/>
              </a:solidFill>
            </a:rPr>
            <a:t> AnalyticsDashboard</a:t>
          </a:r>
          <a:endParaRPr lang="en-GB" sz="1800" b="1">
            <a:solidFill>
              <a:schemeClr val="bg1"/>
            </a:solidFill>
          </a:endParaRPr>
        </a:p>
      </xdr:txBody>
    </xdr:sp>
    <xdr:clientData/>
  </xdr:twoCellAnchor>
  <xdr:twoCellAnchor>
    <xdr:from>
      <xdr:col>5</xdr:col>
      <xdr:colOff>488950</xdr:colOff>
      <xdr:row>0</xdr:row>
      <xdr:rowOff>63500</xdr:rowOff>
    </xdr:from>
    <xdr:to>
      <xdr:col>6</xdr:col>
      <xdr:colOff>336550</xdr:colOff>
      <xdr:row>2</xdr:row>
      <xdr:rowOff>152400</xdr:rowOff>
    </xdr:to>
    <xdr:pic>
      <xdr:nvPicPr>
        <xdr:cNvPr id="7" name="Graphic 6" descr="Walk with solid fill">
          <a:extLst>
            <a:ext uri="{FF2B5EF4-FFF2-40B4-BE49-F238E27FC236}">
              <a16:creationId xmlns:a16="http://schemas.microsoft.com/office/drawing/2014/main" id="{A0E3655A-404B-3754-8191-DD435D0ECF6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536950" y="63500"/>
          <a:ext cx="457200" cy="457200"/>
        </a:xfrm>
        <a:prstGeom prst="rect">
          <a:avLst/>
        </a:prstGeom>
      </xdr:spPr>
    </xdr:pic>
    <xdr:clientData/>
  </xdr:twoCellAnchor>
  <xdr:twoCellAnchor>
    <xdr:from>
      <xdr:col>5</xdr:col>
      <xdr:colOff>590550</xdr:colOff>
      <xdr:row>2</xdr:row>
      <xdr:rowOff>133350</xdr:rowOff>
    </xdr:from>
    <xdr:to>
      <xdr:col>13</xdr:col>
      <xdr:colOff>82550</xdr:colOff>
      <xdr:row>6</xdr:row>
      <xdr:rowOff>88900</xdr:rowOff>
    </xdr:to>
    <xdr:grpSp>
      <xdr:nvGrpSpPr>
        <xdr:cNvPr id="27" name="Group 26">
          <a:extLst>
            <a:ext uri="{FF2B5EF4-FFF2-40B4-BE49-F238E27FC236}">
              <a16:creationId xmlns:a16="http://schemas.microsoft.com/office/drawing/2014/main" id="{814E8963-48AD-EA88-F9D0-5441E892725A}"/>
            </a:ext>
          </a:extLst>
        </xdr:cNvPr>
        <xdr:cNvGrpSpPr/>
      </xdr:nvGrpSpPr>
      <xdr:grpSpPr>
        <a:xfrm>
          <a:off x="3638550" y="501650"/>
          <a:ext cx="4368800" cy="692150"/>
          <a:chOff x="3181350" y="736600"/>
          <a:chExt cx="4368800" cy="692150"/>
        </a:xfrm>
      </xdr:grpSpPr>
      <xdr:grpSp>
        <xdr:nvGrpSpPr>
          <xdr:cNvPr id="24" name="Group 23">
            <a:extLst>
              <a:ext uri="{FF2B5EF4-FFF2-40B4-BE49-F238E27FC236}">
                <a16:creationId xmlns:a16="http://schemas.microsoft.com/office/drawing/2014/main" id="{F7E1454D-6FCA-3648-201D-4BAC60E0283D}"/>
              </a:ext>
            </a:extLst>
          </xdr:cNvPr>
          <xdr:cNvGrpSpPr/>
        </xdr:nvGrpSpPr>
        <xdr:grpSpPr>
          <a:xfrm>
            <a:off x="3181350" y="742950"/>
            <a:ext cx="1428750" cy="679450"/>
            <a:chOff x="3181350" y="736600"/>
            <a:chExt cx="1428750" cy="679450"/>
          </a:xfrm>
        </xdr:grpSpPr>
        <xdr:sp macro="" textlink="">
          <xdr:nvSpPr>
            <xdr:cNvPr id="18" name="Rectangle: Rounded Corners 17">
              <a:extLst>
                <a:ext uri="{FF2B5EF4-FFF2-40B4-BE49-F238E27FC236}">
                  <a16:creationId xmlns:a16="http://schemas.microsoft.com/office/drawing/2014/main" id="{0CCE0F8F-2EE7-42B2-A038-4D273BE564C8}"/>
                </a:ext>
              </a:extLst>
            </xdr:cNvPr>
            <xdr:cNvSpPr/>
          </xdr:nvSpPr>
          <xdr:spPr>
            <a:xfrm>
              <a:off x="3181350" y="774700"/>
              <a:ext cx="1428750" cy="641350"/>
            </a:xfrm>
            <a:prstGeom prst="roundRect">
              <a:avLst>
                <a:gd name="adj" fmla="val 8334"/>
              </a:avLst>
            </a:prstGeom>
            <a:solidFill>
              <a:srgbClr val="FAEDC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B5">
          <xdr:nvSpPr>
            <xdr:cNvPr id="8" name="TextBox 7">
              <a:extLst>
                <a:ext uri="{FF2B5EF4-FFF2-40B4-BE49-F238E27FC236}">
                  <a16:creationId xmlns:a16="http://schemas.microsoft.com/office/drawing/2014/main" id="{A3559DB3-10AF-20CF-82A8-0B16A0D4EDA5}"/>
                </a:ext>
              </a:extLst>
            </xdr:cNvPr>
            <xdr:cNvSpPr txBox="1"/>
          </xdr:nvSpPr>
          <xdr:spPr>
            <a:xfrm>
              <a:off x="3746500" y="1155700"/>
              <a:ext cx="73660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1E5900-86F2-4BB2-9759-A7143B55797E}" type="TxLink">
                <a:rPr lang="en-US" sz="1400" b="1" i="0" u="none" strike="noStrike">
                  <a:solidFill>
                    <a:srgbClr val="000000"/>
                  </a:solidFill>
                  <a:latin typeface="Aptos Narrow"/>
                </a:rPr>
                <a:pPr algn="ctr"/>
                <a:t> 8,336 </a:t>
              </a:fld>
              <a:endParaRPr lang="en-GB" sz="1400" b="1"/>
            </a:p>
          </xdr:txBody>
        </xdr:sp>
        <xdr:sp macro="" textlink="">
          <xdr:nvSpPr>
            <xdr:cNvPr id="9" name="TextBox 8">
              <a:extLst>
                <a:ext uri="{FF2B5EF4-FFF2-40B4-BE49-F238E27FC236}">
                  <a16:creationId xmlns:a16="http://schemas.microsoft.com/office/drawing/2014/main" id="{CC0A79F6-5B23-4AA0-6817-0ABF88BE43E4}"/>
                </a:ext>
              </a:extLst>
            </xdr:cNvPr>
            <xdr:cNvSpPr txBox="1"/>
          </xdr:nvSpPr>
          <xdr:spPr>
            <a:xfrm>
              <a:off x="3752850" y="736600"/>
              <a:ext cx="749300" cy="450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t>Total </a:t>
              </a:r>
            </a:p>
            <a:p>
              <a:pPr algn="ctr"/>
              <a:r>
                <a:rPr lang="en-GB" sz="1000"/>
                <a:t>Employee</a:t>
              </a:r>
            </a:p>
          </xdr:txBody>
        </xdr:sp>
        <xdr:pic>
          <xdr:nvPicPr>
            <xdr:cNvPr id="11" name="Graphic 10" descr="Group with solid fill">
              <a:extLst>
                <a:ext uri="{FF2B5EF4-FFF2-40B4-BE49-F238E27FC236}">
                  <a16:creationId xmlns:a16="http://schemas.microsoft.com/office/drawing/2014/main" id="{5A340EBA-48AE-C8A3-70F3-F51E5E125AA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321051" y="920750"/>
              <a:ext cx="415076" cy="365760"/>
            </a:xfrm>
            <a:prstGeom prst="rect">
              <a:avLst/>
            </a:prstGeom>
          </xdr:spPr>
        </xdr:pic>
      </xdr:grpSp>
      <xdr:grpSp>
        <xdr:nvGrpSpPr>
          <xdr:cNvPr id="25" name="Group 24">
            <a:extLst>
              <a:ext uri="{FF2B5EF4-FFF2-40B4-BE49-F238E27FC236}">
                <a16:creationId xmlns:a16="http://schemas.microsoft.com/office/drawing/2014/main" id="{5C2F862B-A2F9-71A5-3B14-B2594EF7A9A9}"/>
              </a:ext>
            </a:extLst>
          </xdr:cNvPr>
          <xdr:cNvGrpSpPr/>
        </xdr:nvGrpSpPr>
        <xdr:grpSpPr>
          <a:xfrm>
            <a:off x="4635500" y="777875"/>
            <a:ext cx="1428750" cy="647700"/>
            <a:chOff x="4635500" y="768350"/>
            <a:chExt cx="1428750" cy="647700"/>
          </a:xfrm>
        </xdr:grpSpPr>
        <xdr:sp macro="" textlink="">
          <xdr:nvSpPr>
            <xdr:cNvPr id="14" name="Rectangle: Rounded Corners 13">
              <a:extLst>
                <a:ext uri="{FF2B5EF4-FFF2-40B4-BE49-F238E27FC236}">
                  <a16:creationId xmlns:a16="http://schemas.microsoft.com/office/drawing/2014/main" id="{3B2581D9-E968-4FAA-A262-92329C34D01F}"/>
                </a:ext>
              </a:extLst>
            </xdr:cNvPr>
            <xdr:cNvSpPr/>
          </xdr:nvSpPr>
          <xdr:spPr>
            <a:xfrm>
              <a:off x="4635500" y="774700"/>
              <a:ext cx="1428750" cy="641350"/>
            </a:xfrm>
            <a:prstGeom prst="roundRect">
              <a:avLst>
                <a:gd name="adj" fmla="val 8334"/>
              </a:avLst>
            </a:prstGeom>
            <a:solidFill>
              <a:srgbClr val="FAEDC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3" name="TextBox 12">
              <a:extLst>
                <a:ext uri="{FF2B5EF4-FFF2-40B4-BE49-F238E27FC236}">
                  <a16:creationId xmlns:a16="http://schemas.microsoft.com/office/drawing/2014/main" id="{2C3C30F2-BA73-462D-A936-2EFA3A51C69C}"/>
                </a:ext>
              </a:extLst>
            </xdr:cNvPr>
            <xdr:cNvSpPr txBox="1"/>
          </xdr:nvSpPr>
          <xdr:spPr>
            <a:xfrm>
              <a:off x="4997450" y="768350"/>
              <a:ext cx="106680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t>Total Work Hour Available</a:t>
              </a:r>
            </a:p>
          </xdr:txBody>
        </xdr:sp>
        <xdr:sp macro="" textlink="KPI!C35">
          <xdr:nvSpPr>
            <xdr:cNvPr id="15" name="TextBox 14">
              <a:extLst>
                <a:ext uri="{FF2B5EF4-FFF2-40B4-BE49-F238E27FC236}">
                  <a16:creationId xmlns:a16="http://schemas.microsoft.com/office/drawing/2014/main" id="{ABB8BC8F-6941-4BF7-AD31-13EA6F6F1D3A}"/>
                </a:ext>
              </a:extLst>
            </xdr:cNvPr>
            <xdr:cNvSpPr txBox="1"/>
          </xdr:nvSpPr>
          <xdr:spPr>
            <a:xfrm>
              <a:off x="5016500" y="1155700"/>
              <a:ext cx="9969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47E45B1-E0A7-456B-84A3-BC8AF3506BD9}" type="TxLink">
                <a:rPr lang="en-US" sz="1400" b="1" i="0" u="none" strike="noStrike">
                  <a:solidFill>
                    <a:srgbClr val="000000"/>
                  </a:solidFill>
                  <a:latin typeface="Aptos Narrow"/>
                </a:rPr>
                <a:pPr algn="ctr"/>
                <a:t>3,467,776</a:t>
              </a:fld>
              <a:endParaRPr lang="en-GB" sz="2000" b="1"/>
            </a:p>
          </xdr:txBody>
        </xdr:sp>
        <xdr:pic>
          <xdr:nvPicPr>
            <xdr:cNvPr id="17" name="Graphic 16" descr="Stopwatch with solid fill">
              <a:extLst>
                <a:ext uri="{FF2B5EF4-FFF2-40B4-BE49-F238E27FC236}">
                  <a16:creationId xmlns:a16="http://schemas.microsoft.com/office/drawing/2014/main" id="{B603D1C0-8151-C0CD-7064-CCBEA7F1409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699000" y="958850"/>
              <a:ext cx="365760" cy="365760"/>
            </a:xfrm>
            <a:prstGeom prst="rect">
              <a:avLst/>
            </a:prstGeom>
          </xdr:spPr>
        </xdr:pic>
      </xdr:grpSp>
      <xdr:grpSp>
        <xdr:nvGrpSpPr>
          <xdr:cNvPr id="26" name="Group 25">
            <a:extLst>
              <a:ext uri="{FF2B5EF4-FFF2-40B4-BE49-F238E27FC236}">
                <a16:creationId xmlns:a16="http://schemas.microsoft.com/office/drawing/2014/main" id="{1308B2E6-719F-FC12-80B5-A6818A79CE78}"/>
              </a:ext>
            </a:extLst>
          </xdr:cNvPr>
          <xdr:cNvGrpSpPr/>
        </xdr:nvGrpSpPr>
        <xdr:grpSpPr>
          <a:xfrm>
            <a:off x="6089650" y="736600"/>
            <a:ext cx="1460500" cy="692150"/>
            <a:chOff x="6089650" y="736600"/>
            <a:chExt cx="1460500" cy="692150"/>
          </a:xfrm>
        </xdr:grpSpPr>
        <xdr:sp macro="" textlink="">
          <xdr:nvSpPr>
            <xdr:cNvPr id="19" name="Rectangle: Rounded Corners 18">
              <a:extLst>
                <a:ext uri="{FF2B5EF4-FFF2-40B4-BE49-F238E27FC236}">
                  <a16:creationId xmlns:a16="http://schemas.microsoft.com/office/drawing/2014/main" id="{C2D541B4-A4FA-4DF0-BE3B-0D0B75514636}"/>
                </a:ext>
              </a:extLst>
            </xdr:cNvPr>
            <xdr:cNvSpPr/>
          </xdr:nvSpPr>
          <xdr:spPr>
            <a:xfrm>
              <a:off x="6089650" y="787400"/>
              <a:ext cx="1428750" cy="641350"/>
            </a:xfrm>
            <a:prstGeom prst="roundRect">
              <a:avLst>
                <a:gd name="adj" fmla="val 8334"/>
              </a:avLst>
            </a:prstGeom>
            <a:solidFill>
              <a:srgbClr val="FAEDC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0" name="TextBox 19">
              <a:extLst>
                <a:ext uri="{FF2B5EF4-FFF2-40B4-BE49-F238E27FC236}">
                  <a16:creationId xmlns:a16="http://schemas.microsoft.com/office/drawing/2014/main" id="{2478CC30-037D-4E16-A05B-55C421D61F27}"/>
                </a:ext>
              </a:extLst>
            </xdr:cNvPr>
            <xdr:cNvSpPr txBox="1"/>
          </xdr:nvSpPr>
          <xdr:spPr>
            <a:xfrm>
              <a:off x="6197600" y="736600"/>
              <a:ext cx="1352550" cy="450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000"/>
                <a:t>Average Absenteeism Rate %</a:t>
              </a:r>
            </a:p>
          </xdr:txBody>
        </xdr:sp>
        <xdr:sp macro="" textlink="KPI!B11">
          <xdr:nvSpPr>
            <xdr:cNvPr id="21" name="TextBox 20">
              <a:extLst>
                <a:ext uri="{FF2B5EF4-FFF2-40B4-BE49-F238E27FC236}">
                  <a16:creationId xmlns:a16="http://schemas.microsoft.com/office/drawing/2014/main" id="{507AB89E-B8F6-4AC7-A7B5-4973F61238FE}"/>
                </a:ext>
              </a:extLst>
            </xdr:cNvPr>
            <xdr:cNvSpPr txBox="1"/>
          </xdr:nvSpPr>
          <xdr:spPr>
            <a:xfrm>
              <a:off x="6553200" y="1174750"/>
              <a:ext cx="5778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14442A-A810-4098-A79C-9607993E609A}" type="TxLink">
                <a:rPr lang="en-US" sz="1400" b="1" i="0" u="none" strike="noStrike">
                  <a:solidFill>
                    <a:srgbClr val="000000"/>
                  </a:solidFill>
                  <a:latin typeface="Aptos Narrow"/>
                </a:rPr>
                <a:pPr algn="ctr"/>
                <a:t>2.95</a:t>
              </a:fld>
              <a:endParaRPr lang="en-GB" sz="2800" b="1"/>
            </a:p>
          </xdr:txBody>
        </xdr:sp>
        <xdr:pic>
          <xdr:nvPicPr>
            <xdr:cNvPr id="23" name="Picture 22">
              <a:extLst>
                <a:ext uri="{FF2B5EF4-FFF2-40B4-BE49-F238E27FC236}">
                  <a16:creationId xmlns:a16="http://schemas.microsoft.com/office/drawing/2014/main" id="{A220E724-0C80-C321-A556-472F8240885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172200" y="971550"/>
              <a:ext cx="365760" cy="365760"/>
            </a:xfrm>
            <a:prstGeom prst="rect">
              <a:avLst/>
            </a:prstGeom>
          </xdr:spPr>
        </xdr:pic>
      </xdr:grpSp>
    </xdr:grpSp>
    <xdr:clientData/>
  </xdr:twoCellAnchor>
  <xdr:twoCellAnchor>
    <xdr:from>
      <xdr:col>0</xdr:col>
      <xdr:colOff>38100</xdr:colOff>
      <xdr:row>2</xdr:row>
      <xdr:rowOff>88900</xdr:rowOff>
    </xdr:from>
    <xdr:to>
      <xdr:col>3</xdr:col>
      <xdr:colOff>266700</xdr:colOff>
      <xdr:row>12</xdr:row>
      <xdr:rowOff>165100</xdr:rowOff>
    </xdr:to>
    <xdr:sp macro="" textlink="">
      <xdr:nvSpPr>
        <xdr:cNvPr id="4" name="Rectangle: Rounded Corners 3">
          <a:extLst>
            <a:ext uri="{FF2B5EF4-FFF2-40B4-BE49-F238E27FC236}">
              <a16:creationId xmlns:a16="http://schemas.microsoft.com/office/drawing/2014/main" id="{E1B850C8-B6F9-D133-51CD-1DB1B14D6A8A}"/>
            </a:ext>
          </a:extLst>
        </xdr:cNvPr>
        <xdr:cNvSpPr/>
      </xdr:nvSpPr>
      <xdr:spPr>
        <a:xfrm>
          <a:off x="38100" y="457200"/>
          <a:ext cx="2057400" cy="1917700"/>
        </a:xfrm>
        <a:prstGeom prst="roundRect">
          <a:avLst>
            <a:gd name="adj" fmla="val 0"/>
          </a:avLst>
        </a:prstGeom>
        <a:solidFill>
          <a:srgbClr val="FAEDC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12701</xdr:colOff>
      <xdr:row>4</xdr:row>
      <xdr:rowOff>120650</xdr:rowOff>
    </xdr:from>
    <xdr:to>
      <xdr:col>3</xdr:col>
      <xdr:colOff>228600</xdr:colOff>
      <xdr:row>12</xdr:row>
      <xdr:rowOff>133349</xdr:rowOff>
    </xdr:to>
    <xdr:graphicFrame macro="">
      <xdr:nvGraphicFramePr>
        <xdr:cNvPr id="30" name="Chart 29">
          <a:extLst>
            <a:ext uri="{FF2B5EF4-FFF2-40B4-BE49-F238E27FC236}">
              <a16:creationId xmlns:a16="http://schemas.microsoft.com/office/drawing/2014/main" id="{1A6014E3-B5A7-48B3-A46F-0A6470ADC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514350</xdr:colOff>
      <xdr:row>16</xdr:row>
      <xdr:rowOff>63500</xdr:rowOff>
    </xdr:from>
    <xdr:to>
      <xdr:col>16</xdr:col>
      <xdr:colOff>133350</xdr:colOff>
      <xdr:row>25</xdr:row>
      <xdr:rowOff>143510</xdr:rowOff>
    </xdr:to>
    <xdr:sp macro="" textlink="">
      <xdr:nvSpPr>
        <xdr:cNvPr id="38" name="Rectangle: Rounded Corners 37">
          <a:extLst>
            <a:ext uri="{FF2B5EF4-FFF2-40B4-BE49-F238E27FC236}">
              <a16:creationId xmlns:a16="http://schemas.microsoft.com/office/drawing/2014/main" id="{7D295BB9-18C2-4DE6-8B08-23425F14A6DF}"/>
            </a:ext>
          </a:extLst>
        </xdr:cNvPr>
        <xdr:cNvSpPr/>
      </xdr:nvSpPr>
      <xdr:spPr>
        <a:xfrm>
          <a:off x="6000750" y="3009900"/>
          <a:ext cx="3886200" cy="1737360"/>
        </a:xfrm>
        <a:prstGeom prst="roundRect">
          <a:avLst>
            <a:gd name="adj" fmla="val 0"/>
          </a:avLst>
        </a:prstGeom>
        <a:solidFill>
          <a:srgbClr val="FAEDC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25400</xdr:colOff>
      <xdr:row>13</xdr:row>
      <xdr:rowOff>6350</xdr:rowOff>
    </xdr:from>
    <xdr:to>
      <xdr:col>3</xdr:col>
      <xdr:colOff>260350</xdr:colOff>
      <xdr:row>25</xdr:row>
      <xdr:rowOff>146050</xdr:rowOff>
    </xdr:to>
    <xdr:sp macro="" textlink="">
      <xdr:nvSpPr>
        <xdr:cNvPr id="33" name="Rectangle: Rounded Corners 32">
          <a:extLst>
            <a:ext uri="{FF2B5EF4-FFF2-40B4-BE49-F238E27FC236}">
              <a16:creationId xmlns:a16="http://schemas.microsoft.com/office/drawing/2014/main" id="{03DA99E3-1FD2-42CB-82B4-4F047B9C0E3D}"/>
            </a:ext>
          </a:extLst>
        </xdr:cNvPr>
        <xdr:cNvSpPr/>
      </xdr:nvSpPr>
      <xdr:spPr>
        <a:xfrm>
          <a:off x="25400" y="2400300"/>
          <a:ext cx="2063750" cy="2349500"/>
        </a:xfrm>
        <a:prstGeom prst="roundRect">
          <a:avLst>
            <a:gd name="adj" fmla="val 0"/>
          </a:avLst>
        </a:prstGeom>
        <a:solidFill>
          <a:srgbClr val="FAEDC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104775</xdr:colOff>
      <xdr:row>15</xdr:row>
      <xdr:rowOff>88900</xdr:rowOff>
    </xdr:from>
    <xdr:to>
      <xdr:col>3</xdr:col>
      <xdr:colOff>171450</xdr:colOff>
      <xdr:row>25</xdr:row>
      <xdr:rowOff>95250</xdr:rowOff>
    </xdr:to>
    <xdr:grpSp>
      <xdr:nvGrpSpPr>
        <xdr:cNvPr id="72" name="Group 71">
          <a:extLst>
            <a:ext uri="{FF2B5EF4-FFF2-40B4-BE49-F238E27FC236}">
              <a16:creationId xmlns:a16="http://schemas.microsoft.com/office/drawing/2014/main" id="{2E3CC407-C13A-BF65-8B8F-B608660AF161}"/>
            </a:ext>
          </a:extLst>
        </xdr:cNvPr>
        <xdr:cNvGrpSpPr/>
      </xdr:nvGrpSpPr>
      <xdr:grpSpPr>
        <a:xfrm>
          <a:off x="104775" y="2851150"/>
          <a:ext cx="1895475" cy="1847850"/>
          <a:chOff x="873125" y="2616200"/>
          <a:chExt cx="1774825" cy="1847850"/>
        </a:xfrm>
      </xdr:grpSpPr>
      <xdr:grpSp>
        <xdr:nvGrpSpPr>
          <xdr:cNvPr id="68" name="Group 67">
            <a:extLst>
              <a:ext uri="{FF2B5EF4-FFF2-40B4-BE49-F238E27FC236}">
                <a16:creationId xmlns:a16="http://schemas.microsoft.com/office/drawing/2014/main" id="{898062F1-655A-4A50-1F10-5062FD2F7BD2}"/>
              </a:ext>
            </a:extLst>
          </xdr:cNvPr>
          <xdr:cNvGrpSpPr/>
        </xdr:nvGrpSpPr>
        <xdr:grpSpPr>
          <a:xfrm>
            <a:off x="996950" y="2616200"/>
            <a:ext cx="1301750" cy="1847850"/>
            <a:chOff x="9359900" y="1047750"/>
            <a:chExt cx="1301750" cy="1847850"/>
          </a:xfrm>
        </xdr:grpSpPr>
        <xdr:sp macro="" textlink="'top 10 employee wiht'!B5">
          <xdr:nvSpPr>
            <xdr:cNvPr id="48" name="TextBox 47">
              <a:extLst>
                <a:ext uri="{FF2B5EF4-FFF2-40B4-BE49-F238E27FC236}">
                  <a16:creationId xmlns:a16="http://schemas.microsoft.com/office/drawing/2014/main" id="{1BC085FD-4E62-BF0F-B498-E8D7C708ADAA}"/>
                </a:ext>
              </a:extLst>
            </xdr:cNvPr>
            <xdr:cNvSpPr txBox="1"/>
          </xdr:nvSpPr>
          <xdr:spPr>
            <a:xfrm>
              <a:off x="9359900" y="1047750"/>
              <a:ext cx="13017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1FFE376-A554-4D5A-8D45-E49AE78D9BE3}" type="TxLink">
                <a:rPr lang="en-US" sz="1000" b="0" i="0" u="none" strike="noStrike">
                  <a:solidFill>
                    <a:srgbClr val="000000"/>
                  </a:solidFill>
                  <a:latin typeface="Aptos Narrow"/>
                </a:rPr>
                <a:pPr algn="l"/>
                <a:t>Strickland Kimberly</a:t>
              </a:fld>
              <a:endParaRPr lang="en-GB" sz="1000"/>
            </a:p>
          </xdr:txBody>
        </xdr:sp>
        <xdr:sp macro="" textlink="'top 10 employee wiht'!B6">
          <xdr:nvSpPr>
            <xdr:cNvPr id="49" name="TextBox 48">
              <a:extLst>
                <a:ext uri="{FF2B5EF4-FFF2-40B4-BE49-F238E27FC236}">
                  <a16:creationId xmlns:a16="http://schemas.microsoft.com/office/drawing/2014/main" id="{9CDCE70D-F1C7-4138-A74F-65F29468AF12}"/>
                </a:ext>
              </a:extLst>
            </xdr:cNvPr>
            <xdr:cNvSpPr txBox="1"/>
          </xdr:nvSpPr>
          <xdr:spPr>
            <a:xfrm>
              <a:off x="9359900" y="1278164"/>
              <a:ext cx="13017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C0275DC-F0A1-43FB-BCA5-99099D233FAB}" type="TxLink">
                <a:rPr lang="en-US" sz="1000" b="0" i="0" u="none" strike="noStrike">
                  <a:solidFill>
                    <a:srgbClr val="000000"/>
                  </a:solidFill>
                  <a:latin typeface="Aptos Narrow"/>
                </a:rPr>
                <a:pPr algn="l"/>
                <a:t>Borrero Stephanie</a:t>
              </a:fld>
              <a:endParaRPr lang="en-GB" sz="1000"/>
            </a:p>
          </xdr:txBody>
        </xdr:sp>
        <xdr:sp macro="" textlink="'top 10 employee wiht'!B7">
          <xdr:nvSpPr>
            <xdr:cNvPr id="50" name="TextBox 49">
              <a:extLst>
                <a:ext uri="{FF2B5EF4-FFF2-40B4-BE49-F238E27FC236}">
                  <a16:creationId xmlns:a16="http://schemas.microsoft.com/office/drawing/2014/main" id="{B6BADC56-0FF4-4F39-9F20-C75D90F59E48}"/>
                </a:ext>
              </a:extLst>
            </xdr:cNvPr>
            <xdr:cNvSpPr txBox="1"/>
          </xdr:nvSpPr>
          <xdr:spPr>
            <a:xfrm>
              <a:off x="9359900" y="1508578"/>
              <a:ext cx="13017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AFA03FE-0FDB-4B86-90D1-34E0712AEDAD}" type="TxLink">
                <a:rPr lang="en-US" sz="1000" b="0" i="0" u="none" strike="noStrike">
                  <a:solidFill>
                    <a:srgbClr val="000000"/>
                  </a:solidFill>
                  <a:latin typeface="Aptos Narrow"/>
                </a:rPr>
                <a:pPr algn="l"/>
                <a:t>Detrick Nannie</a:t>
              </a:fld>
              <a:endParaRPr lang="en-GB" sz="1000"/>
            </a:p>
          </xdr:txBody>
        </xdr:sp>
        <xdr:sp macro="" textlink="'top 10 employee wiht'!B8">
          <xdr:nvSpPr>
            <xdr:cNvPr id="51" name="TextBox 50">
              <a:extLst>
                <a:ext uri="{FF2B5EF4-FFF2-40B4-BE49-F238E27FC236}">
                  <a16:creationId xmlns:a16="http://schemas.microsoft.com/office/drawing/2014/main" id="{D5D74104-1378-43A2-AD19-2C10DEE0D69E}"/>
                </a:ext>
              </a:extLst>
            </xdr:cNvPr>
            <xdr:cNvSpPr txBox="1"/>
          </xdr:nvSpPr>
          <xdr:spPr>
            <a:xfrm>
              <a:off x="9359900" y="1738992"/>
              <a:ext cx="13017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7279822-789B-4EE1-97B5-19845259C539}" type="TxLink">
                <a:rPr lang="en-US" sz="1000" b="0" i="0" u="none" strike="noStrike">
                  <a:solidFill>
                    <a:srgbClr val="000000"/>
                  </a:solidFill>
                  <a:latin typeface="Aptos Narrow"/>
                </a:rPr>
                <a:pPr algn="l"/>
                <a:t>Schmaltz Peggy</a:t>
              </a:fld>
              <a:endParaRPr lang="en-GB" sz="1000"/>
            </a:p>
          </xdr:txBody>
        </xdr:sp>
        <xdr:sp macro="" textlink="'top 10 employee wiht'!B9">
          <xdr:nvSpPr>
            <xdr:cNvPr id="52" name="TextBox 51">
              <a:extLst>
                <a:ext uri="{FF2B5EF4-FFF2-40B4-BE49-F238E27FC236}">
                  <a16:creationId xmlns:a16="http://schemas.microsoft.com/office/drawing/2014/main" id="{6B40AC16-44A6-4EA2-A8E7-CC9B418C5C50}"/>
                </a:ext>
              </a:extLst>
            </xdr:cNvPr>
            <xdr:cNvSpPr txBox="1"/>
          </xdr:nvSpPr>
          <xdr:spPr>
            <a:xfrm>
              <a:off x="9359900" y="1969406"/>
              <a:ext cx="13017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D90D175-7D67-4E12-B6EA-A09684A816F5}" type="TxLink">
                <a:rPr lang="en-US" sz="1000" b="0" i="0" u="none" strike="noStrike">
                  <a:solidFill>
                    <a:srgbClr val="000000"/>
                  </a:solidFill>
                  <a:latin typeface="Aptos Narrow"/>
                </a:rPr>
                <a:pPr algn="l"/>
                <a:t>Green Carmen</a:t>
              </a:fld>
              <a:endParaRPr lang="en-GB" sz="1000"/>
            </a:p>
          </xdr:txBody>
        </xdr:sp>
        <xdr:sp macro="" textlink="'top 10 employee wiht'!B10">
          <xdr:nvSpPr>
            <xdr:cNvPr id="53" name="TextBox 52">
              <a:extLst>
                <a:ext uri="{FF2B5EF4-FFF2-40B4-BE49-F238E27FC236}">
                  <a16:creationId xmlns:a16="http://schemas.microsoft.com/office/drawing/2014/main" id="{334E0779-34D0-4AF9-97B2-96A2C44E5573}"/>
                </a:ext>
              </a:extLst>
            </xdr:cNvPr>
            <xdr:cNvSpPr txBox="1"/>
          </xdr:nvSpPr>
          <xdr:spPr>
            <a:xfrm>
              <a:off x="9359900" y="2199820"/>
              <a:ext cx="13017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55C46CA-32FB-4B4F-A42D-3542052B8B5E}" type="TxLink">
                <a:rPr lang="en-US" sz="1000" b="0" i="0" u="none" strike="noStrike">
                  <a:solidFill>
                    <a:srgbClr val="000000"/>
                  </a:solidFill>
                  <a:latin typeface="Aptos Narrow"/>
                </a:rPr>
                <a:pPr algn="l"/>
                <a:t>Toledo Catherine</a:t>
              </a:fld>
              <a:endParaRPr lang="en-GB" sz="1000"/>
            </a:p>
          </xdr:txBody>
        </xdr:sp>
        <xdr:sp macro="" textlink="'top 10 employee wiht'!B11">
          <xdr:nvSpPr>
            <xdr:cNvPr id="54" name="TextBox 53">
              <a:extLst>
                <a:ext uri="{FF2B5EF4-FFF2-40B4-BE49-F238E27FC236}">
                  <a16:creationId xmlns:a16="http://schemas.microsoft.com/office/drawing/2014/main" id="{FDF9C838-8223-4EA6-B88C-B61F6E646DE8}"/>
                </a:ext>
              </a:extLst>
            </xdr:cNvPr>
            <xdr:cNvSpPr txBox="1"/>
          </xdr:nvSpPr>
          <xdr:spPr>
            <a:xfrm>
              <a:off x="9359900" y="2430234"/>
              <a:ext cx="13017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EAA17B9-10FC-410C-B24A-4F6AB1E55ABC}" type="TxLink">
                <a:rPr lang="en-US" sz="1000" b="0" i="0" u="none" strike="noStrike">
                  <a:solidFill>
                    <a:srgbClr val="000000"/>
                  </a:solidFill>
                  <a:latin typeface="Aptos Narrow"/>
                </a:rPr>
                <a:pPr algn="l"/>
                <a:t>Ferguson Maleartha</a:t>
              </a:fld>
              <a:endParaRPr lang="en-GB" sz="1000"/>
            </a:p>
          </xdr:txBody>
        </xdr:sp>
        <xdr:sp macro="" textlink="'top 10 employee wiht'!B12">
          <xdr:nvSpPr>
            <xdr:cNvPr id="55" name="TextBox 54">
              <a:extLst>
                <a:ext uri="{FF2B5EF4-FFF2-40B4-BE49-F238E27FC236}">
                  <a16:creationId xmlns:a16="http://schemas.microsoft.com/office/drawing/2014/main" id="{307FD08D-F1FA-445F-BA9F-2987CD867810}"/>
                </a:ext>
              </a:extLst>
            </xdr:cNvPr>
            <xdr:cNvSpPr txBox="1"/>
          </xdr:nvSpPr>
          <xdr:spPr>
            <a:xfrm>
              <a:off x="9359900" y="2660650"/>
              <a:ext cx="13017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37BB0E3-FD89-4D44-81A2-A702B3CBD2A2}" type="TxLink">
                <a:rPr lang="en-US" sz="1000" b="0" i="0" u="none" strike="noStrike">
                  <a:solidFill>
                    <a:srgbClr val="000000"/>
                  </a:solidFill>
                  <a:latin typeface="Aptos Narrow"/>
                </a:rPr>
                <a:pPr algn="l"/>
                <a:t>Curry Jamie</a:t>
              </a:fld>
              <a:endParaRPr lang="en-GB" sz="1000"/>
            </a:p>
          </xdr:txBody>
        </xdr:sp>
      </xdr:grpSp>
      <xdr:grpSp>
        <xdr:nvGrpSpPr>
          <xdr:cNvPr id="69" name="Group 68">
            <a:extLst>
              <a:ext uri="{FF2B5EF4-FFF2-40B4-BE49-F238E27FC236}">
                <a16:creationId xmlns:a16="http://schemas.microsoft.com/office/drawing/2014/main" id="{1AE7410F-59B2-A382-4091-AEAFA7AC4442}"/>
              </a:ext>
            </a:extLst>
          </xdr:cNvPr>
          <xdr:cNvGrpSpPr/>
        </xdr:nvGrpSpPr>
        <xdr:grpSpPr>
          <a:xfrm>
            <a:off x="2101850" y="2616200"/>
            <a:ext cx="546100" cy="1829708"/>
            <a:chOff x="10464800" y="1047750"/>
            <a:chExt cx="546100" cy="1829708"/>
          </a:xfrm>
        </xdr:grpSpPr>
        <xdr:sp macro="" textlink="'top 10 employee wiht'!C5">
          <xdr:nvSpPr>
            <xdr:cNvPr id="60" name="TextBox 59">
              <a:extLst>
                <a:ext uri="{FF2B5EF4-FFF2-40B4-BE49-F238E27FC236}">
                  <a16:creationId xmlns:a16="http://schemas.microsoft.com/office/drawing/2014/main" id="{B65DA4CF-4783-4023-9186-9150FCBB29A9}"/>
                </a:ext>
              </a:extLst>
            </xdr:cNvPr>
            <xdr:cNvSpPr txBox="1"/>
          </xdr:nvSpPr>
          <xdr:spPr>
            <a:xfrm>
              <a:off x="10464800" y="1047750"/>
              <a:ext cx="546100" cy="216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2BA789A-A31D-4408-A94B-F34C685D647A}" type="TxLink">
                <a:rPr lang="en-US" sz="1000" b="0" i="0" u="none" strike="noStrike">
                  <a:solidFill>
                    <a:srgbClr val="000000"/>
                  </a:solidFill>
                  <a:latin typeface="Aptos Narrow"/>
                </a:rPr>
                <a:pPr/>
                <a:t>13.10</a:t>
              </a:fld>
              <a:endParaRPr lang="en-GB" sz="1000"/>
            </a:p>
          </xdr:txBody>
        </xdr:sp>
        <xdr:sp macro="" textlink="'top 10 employee wiht'!C6">
          <xdr:nvSpPr>
            <xdr:cNvPr id="61" name="TextBox 60">
              <a:extLst>
                <a:ext uri="{FF2B5EF4-FFF2-40B4-BE49-F238E27FC236}">
                  <a16:creationId xmlns:a16="http://schemas.microsoft.com/office/drawing/2014/main" id="{7905F4D2-CDDA-4ABA-9D4B-AC0817CB4724}"/>
                </a:ext>
              </a:extLst>
            </xdr:cNvPr>
            <xdr:cNvSpPr txBox="1"/>
          </xdr:nvSpPr>
          <xdr:spPr>
            <a:xfrm>
              <a:off x="10464800" y="1278164"/>
              <a:ext cx="546100" cy="216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7FAA72A-1F99-4ACF-B195-5C2DFDC099E0}" type="TxLink">
                <a:rPr lang="en-US" sz="1000" b="0" i="0" u="none" strike="noStrike">
                  <a:solidFill>
                    <a:srgbClr val="000000"/>
                  </a:solidFill>
                  <a:latin typeface="Aptos Narrow"/>
                </a:rPr>
                <a:pPr/>
                <a:t>12.48</a:t>
              </a:fld>
              <a:endParaRPr lang="en-GB" sz="1000"/>
            </a:p>
          </xdr:txBody>
        </xdr:sp>
        <xdr:sp macro="" textlink="'top 10 employee wiht'!C7">
          <xdr:nvSpPr>
            <xdr:cNvPr id="62" name="TextBox 61">
              <a:extLst>
                <a:ext uri="{FF2B5EF4-FFF2-40B4-BE49-F238E27FC236}">
                  <a16:creationId xmlns:a16="http://schemas.microsoft.com/office/drawing/2014/main" id="{7A21DF0F-8508-4159-AF5D-B72B66C14A2C}"/>
                </a:ext>
              </a:extLst>
            </xdr:cNvPr>
            <xdr:cNvSpPr txBox="1"/>
          </xdr:nvSpPr>
          <xdr:spPr>
            <a:xfrm>
              <a:off x="10464800" y="1508578"/>
              <a:ext cx="546100" cy="216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2E3AA9C-1D1A-4D9E-8266-1EE41414A641}" type="TxLink">
                <a:rPr lang="en-US" sz="1000" b="0" i="0" u="none" strike="noStrike">
                  <a:solidFill>
                    <a:srgbClr val="000000"/>
                  </a:solidFill>
                  <a:latin typeface="Aptos Narrow"/>
                </a:rPr>
                <a:pPr/>
                <a:t>12.40</a:t>
              </a:fld>
              <a:endParaRPr lang="en-GB" sz="1000"/>
            </a:p>
          </xdr:txBody>
        </xdr:sp>
        <xdr:sp macro="" textlink="'top 10 employee wiht'!C8">
          <xdr:nvSpPr>
            <xdr:cNvPr id="63" name="TextBox 62">
              <a:extLst>
                <a:ext uri="{FF2B5EF4-FFF2-40B4-BE49-F238E27FC236}">
                  <a16:creationId xmlns:a16="http://schemas.microsoft.com/office/drawing/2014/main" id="{952D8B87-6D03-4094-8CC2-DF251996AA86}"/>
                </a:ext>
              </a:extLst>
            </xdr:cNvPr>
            <xdr:cNvSpPr txBox="1"/>
          </xdr:nvSpPr>
          <xdr:spPr>
            <a:xfrm>
              <a:off x="10464800" y="1738992"/>
              <a:ext cx="546100" cy="216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D33B794-5608-4135-A02C-4E00B17403D2}" type="TxLink">
                <a:rPr lang="en-US" sz="1000" b="0" i="0" u="none" strike="noStrike">
                  <a:solidFill>
                    <a:srgbClr val="000000"/>
                  </a:solidFill>
                  <a:latin typeface="Aptos Narrow"/>
                </a:rPr>
                <a:pPr/>
                <a:t>11.97</a:t>
              </a:fld>
              <a:endParaRPr lang="en-GB" sz="1000"/>
            </a:p>
          </xdr:txBody>
        </xdr:sp>
        <xdr:sp macro="" textlink="'top 10 employee wiht'!C9">
          <xdr:nvSpPr>
            <xdr:cNvPr id="64" name="TextBox 63">
              <a:extLst>
                <a:ext uri="{FF2B5EF4-FFF2-40B4-BE49-F238E27FC236}">
                  <a16:creationId xmlns:a16="http://schemas.microsoft.com/office/drawing/2014/main" id="{AF3CDC73-78BE-4FDC-9194-FA5D079642D8}"/>
                </a:ext>
              </a:extLst>
            </xdr:cNvPr>
            <xdr:cNvSpPr txBox="1"/>
          </xdr:nvSpPr>
          <xdr:spPr>
            <a:xfrm>
              <a:off x="10464800" y="1969406"/>
              <a:ext cx="546100" cy="216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3D4C14A-9D8A-4CA3-A94A-7F235B4B744D}" type="TxLink">
                <a:rPr lang="en-US" sz="1000" b="0" i="0" u="none" strike="noStrike">
                  <a:solidFill>
                    <a:srgbClr val="000000"/>
                  </a:solidFill>
                  <a:latin typeface="Aptos Narrow"/>
                </a:rPr>
                <a:pPr/>
                <a:t>11.69</a:t>
              </a:fld>
              <a:endParaRPr lang="en-GB" sz="1000"/>
            </a:p>
          </xdr:txBody>
        </xdr:sp>
        <xdr:sp macro="" textlink="'top 10 employee wiht'!C10">
          <xdr:nvSpPr>
            <xdr:cNvPr id="65" name="TextBox 64">
              <a:extLst>
                <a:ext uri="{FF2B5EF4-FFF2-40B4-BE49-F238E27FC236}">
                  <a16:creationId xmlns:a16="http://schemas.microsoft.com/office/drawing/2014/main" id="{A6F6BF6F-374B-41C4-99FE-09BB03682598}"/>
                </a:ext>
              </a:extLst>
            </xdr:cNvPr>
            <xdr:cNvSpPr txBox="1"/>
          </xdr:nvSpPr>
          <xdr:spPr>
            <a:xfrm>
              <a:off x="10464800" y="2199820"/>
              <a:ext cx="546100" cy="216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1106FE4-C7DA-49CC-85BC-FED98AFFE8DF}" type="TxLink">
                <a:rPr lang="en-US" sz="1000" b="0" i="0" u="none" strike="noStrike">
                  <a:solidFill>
                    <a:srgbClr val="000000"/>
                  </a:solidFill>
                  <a:latin typeface="Aptos Narrow"/>
                </a:rPr>
                <a:pPr/>
                <a:t>11.62</a:t>
              </a:fld>
              <a:endParaRPr lang="en-GB" sz="1000"/>
            </a:p>
          </xdr:txBody>
        </xdr:sp>
        <xdr:sp macro="" textlink="'top 10 employee wiht'!C11">
          <xdr:nvSpPr>
            <xdr:cNvPr id="66" name="TextBox 65">
              <a:extLst>
                <a:ext uri="{FF2B5EF4-FFF2-40B4-BE49-F238E27FC236}">
                  <a16:creationId xmlns:a16="http://schemas.microsoft.com/office/drawing/2014/main" id="{E7725173-5608-4ABD-B9A2-461A867969C3}"/>
                </a:ext>
              </a:extLst>
            </xdr:cNvPr>
            <xdr:cNvSpPr txBox="1"/>
          </xdr:nvSpPr>
          <xdr:spPr>
            <a:xfrm>
              <a:off x="10464800" y="2430234"/>
              <a:ext cx="546100" cy="216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4083AFC-F5F9-4C9C-9FFE-D84BBABB508F}" type="TxLink">
                <a:rPr lang="en-US" sz="1000" b="0" i="0" u="none" strike="noStrike">
                  <a:solidFill>
                    <a:srgbClr val="000000"/>
                  </a:solidFill>
                  <a:latin typeface="Aptos Narrow"/>
                </a:rPr>
                <a:pPr/>
                <a:t>11.50</a:t>
              </a:fld>
              <a:endParaRPr lang="en-GB" sz="1000"/>
            </a:p>
          </xdr:txBody>
        </xdr:sp>
        <xdr:sp macro="" textlink="'top 10 employee wiht'!C12">
          <xdr:nvSpPr>
            <xdr:cNvPr id="67" name="TextBox 66">
              <a:extLst>
                <a:ext uri="{FF2B5EF4-FFF2-40B4-BE49-F238E27FC236}">
                  <a16:creationId xmlns:a16="http://schemas.microsoft.com/office/drawing/2014/main" id="{66DED284-8233-409A-BB48-FFC6F7A7F8CC}"/>
                </a:ext>
              </a:extLst>
            </xdr:cNvPr>
            <xdr:cNvSpPr txBox="1"/>
          </xdr:nvSpPr>
          <xdr:spPr>
            <a:xfrm>
              <a:off x="10464800" y="2660650"/>
              <a:ext cx="546100" cy="216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2AF6651-2D89-4DC9-ABA7-2A3A7EB00657}" type="TxLink">
                <a:rPr lang="en-US" sz="1000" b="0" i="0" u="none" strike="noStrike">
                  <a:solidFill>
                    <a:srgbClr val="000000"/>
                  </a:solidFill>
                  <a:latin typeface="Aptos Narrow"/>
                </a:rPr>
                <a:pPr/>
                <a:t>11.49</a:t>
              </a:fld>
              <a:endParaRPr lang="en-GB" sz="1000"/>
            </a:p>
          </xdr:txBody>
        </xdr:sp>
      </xdr:grpSp>
      <xdr:grpSp>
        <xdr:nvGrpSpPr>
          <xdr:cNvPr id="71" name="Group 70">
            <a:extLst>
              <a:ext uri="{FF2B5EF4-FFF2-40B4-BE49-F238E27FC236}">
                <a16:creationId xmlns:a16="http://schemas.microsoft.com/office/drawing/2014/main" id="{DF3EF550-EBCC-CCEE-288D-9AA340D01C6F}"/>
              </a:ext>
            </a:extLst>
          </xdr:cNvPr>
          <xdr:cNvGrpSpPr/>
        </xdr:nvGrpSpPr>
        <xdr:grpSpPr>
          <a:xfrm>
            <a:off x="873125" y="2654300"/>
            <a:ext cx="133350" cy="1752600"/>
            <a:chOff x="9547225" y="1111250"/>
            <a:chExt cx="133350" cy="1752600"/>
          </a:xfrm>
        </xdr:grpSpPr>
        <xdr:sp macro="" textlink="">
          <xdr:nvSpPr>
            <xdr:cNvPr id="40" name="Oval 39">
              <a:extLst>
                <a:ext uri="{FF2B5EF4-FFF2-40B4-BE49-F238E27FC236}">
                  <a16:creationId xmlns:a16="http://schemas.microsoft.com/office/drawing/2014/main" id="{8EE127E9-31CC-E72D-3A16-A1B60650EF2E}"/>
                </a:ext>
              </a:extLst>
            </xdr:cNvPr>
            <xdr:cNvSpPr/>
          </xdr:nvSpPr>
          <xdr:spPr>
            <a:xfrm>
              <a:off x="9547225" y="1111250"/>
              <a:ext cx="133350" cy="139700"/>
            </a:xfrm>
            <a:prstGeom prst="ellipse">
              <a:avLst/>
            </a:prstGeom>
            <a:solidFill>
              <a:srgbClr val="D4A37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1" name="Oval 40">
              <a:extLst>
                <a:ext uri="{FF2B5EF4-FFF2-40B4-BE49-F238E27FC236}">
                  <a16:creationId xmlns:a16="http://schemas.microsoft.com/office/drawing/2014/main" id="{65EF0A05-EC76-47C7-AC59-E4766B97C416}"/>
                </a:ext>
              </a:extLst>
            </xdr:cNvPr>
            <xdr:cNvSpPr/>
          </xdr:nvSpPr>
          <xdr:spPr>
            <a:xfrm>
              <a:off x="9547225" y="1341664"/>
              <a:ext cx="133350" cy="139700"/>
            </a:xfrm>
            <a:prstGeom prst="ellipse">
              <a:avLst/>
            </a:prstGeom>
            <a:solidFill>
              <a:srgbClr val="D4A37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2" name="Oval 41">
              <a:extLst>
                <a:ext uri="{FF2B5EF4-FFF2-40B4-BE49-F238E27FC236}">
                  <a16:creationId xmlns:a16="http://schemas.microsoft.com/office/drawing/2014/main" id="{8C2CB3AE-15EA-4F36-926E-9CF13FB790BB}"/>
                </a:ext>
              </a:extLst>
            </xdr:cNvPr>
            <xdr:cNvSpPr/>
          </xdr:nvSpPr>
          <xdr:spPr>
            <a:xfrm>
              <a:off x="9547225" y="1572078"/>
              <a:ext cx="133350" cy="139700"/>
            </a:xfrm>
            <a:prstGeom prst="ellipse">
              <a:avLst/>
            </a:prstGeom>
            <a:solidFill>
              <a:srgbClr val="D4A37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3" name="Oval 42">
              <a:extLst>
                <a:ext uri="{FF2B5EF4-FFF2-40B4-BE49-F238E27FC236}">
                  <a16:creationId xmlns:a16="http://schemas.microsoft.com/office/drawing/2014/main" id="{59139C09-E139-46ED-BEAD-D35CC4538E4F}"/>
                </a:ext>
              </a:extLst>
            </xdr:cNvPr>
            <xdr:cNvSpPr/>
          </xdr:nvSpPr>
          <xdr:spPr>
            <a:xfrm>
              <a:off x="9547225" y="1802492"/>
              <a:ext cx="133350" cy="139700"/>
            </a:xfrm>
            <a:prstGeom prst="ellipse">
              <a:avLst/>
            </a:prstGeom>
            <a:solidFill>
              <a:srgbClr val="D4A37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4" name="Oval 43">
              <a:extLst>
                <a:ext uri="{FF2B5EF4-FFF2-40B4-BE49-F238E27FC236}">
                  <a16:creationId xmlns:a16="http://schemas.microsoft.com/office/drawing/2014/main" id="{77AC62E6-B798-47FB-A993-0909EFF98F8D}"/>
                </a:ext>
              </a:extLst>
            </xdr:cNvPr>
            <xdr:cNvSpPr/>
          </xdr:nvSpPr>
          <xdr:spPr>
            <a:xfrm>
              <a:off x="9547225" y="2032906"/>
              <a:ext cx="133350" cy="139700"/>
            </a:xfrm>
            <a:prstGeom prst="ellipse">
              <a:avLst/>
            </a:prstGeom>
            <a:solidFill>
              <a:srgbClr val="D4A37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5" name="Oval 44">
              <a:extLst>
                <a:ext uri="{FF2B5EF4-FFF2-40B4-BE49-F238E27FC236}">
                  <a16:creationId xmlns:a16="http://schemas.microsoft.com/office/drawing/2014/main" id="{FE362E24-A236-457F-AFA6-F0E1B460E64E}"/>
                </a:ext>
              </a:extLst>
            </xdr:cNvPr>
            <xdr:cNvSpPr/>
          </xdr:nvSpPr>
          <xdr:spPr>
            <a:xfrm>
              <a:off x="9547225" y="2263320"/>
              <a:ext cx="133350" cy="139700"/>
            </a:xfrm>
            <a:prstGeom prst="ellipse">
              <a:avLst/>
            </a:prstGeom>
            <a:solidFill>
              <a:srgbClr val="D4A37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6" name="Oval 45">
              <a:extLst>
                <a:ext uri="{FF2B5EF4-FFF2-40B4-BE49-F238E27FC236}">
                  <a16:creationId xmlns:a16="http://schemas.microsoft.com/office/drawing/2014/main" id="{3791DFCA-2C50-4682-9CC7-5F9DA52BB4F1}"/>
                </a:ext>
              </a:extLst>
            </xdr:cNvPr>
            <xdr:cNvSpPr/>
          </xdr:nvSpPr>
          <xdr:spPr>
            <a:xfrm>
              <a:off x="9547225" y="2493734"/>
              <a:ext cx="133350" cy="139700"/>
            </a:xfrm>
            <a:prstGeom prst="ellipse">
              <a:avLst/>
            </a:prstGeom>
            <a:solidFill>
              <a:srgbClr val="D4A37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7" name="Oval 46">
              <a:extLst>
                <a:ext uri="{FF2B5EF4-FFF2-40B4-BE49-F238E27FC236}">
                  <a16:creationId xmlns:a16="http://schemas.microsoft.com/office/drawing/2014/main" id="{7CE76F2D-4FC9-4AFA-8A4C-A7CEDDA18BEF}"/>
                </a:ext>
              </a:extLst>
            </xdr:cNvPr>
            <xdr:cNvSpPr/>
          </xdr:nvSpPr>
          <xdr:spPr>
            <a:xfrm>
              <a:off x="9547225" y="2724150"/>
              <a:ext cx="133350" cy="139700"/>
            </a:xfrm>
            <a:prstGeom prst="ellipse">
              <a:avLst/>
            </a:prstGeom>
            <a:solidFill>
              <a:srgbClr val="D4A37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grpSp>
    <xdr:clientData/>
  </xdr:twoCellAnchor>
  <xdr:twoCellAnchor>
    <xdr:from>
      <xdr:col>0</xdr:col>
      <xdr:colOff>95250</xdr:colOff>
      <xdr:row>13</xdr:row>
      <xdr:rowOff>25400</xdr:rowOff>
    </xdr:from>
    <xdr:to>
      <xdr:col>3</xdr:col>
      <xdr:colOff>57150</xdr:colOff>
      <xdr:row>15</xdr:row>
      <xdr:rowOff>76200</xdr:rowOff>
    </xdr:to>
    <xdr:sp macro="" textlink="">
      <xdr:nvSpPr>
        <xdr:cNvPr id="73" name="TextBox 72">
          <a:extLst>
            <a:ext uri="{FF2B5EF4-FFF2-40B4-BE49-F238E27FC236}">
              <a16:creationId xmlns:a16="http://schemas.microsoft.com/office/drawing/2014/main" id="{5366A7EB-51ED-29A8-F42C-3D3FDB700F0E}"/>
            </a:ext>
          </a:extLst>
        </xdr:cNvPr>
        <xdr:cNvSpPr txBox="1"/>
      </xdr:nvSpPr>
      <xdr:spPr>
        <a:xfrm>
          <a:off x="95250" y="2419350"/>
          <a:ext cx="17907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900" b="1"/>
            <a:t>10 Top Employees With Highest </a:t>
          </a:r>
        </a:p>
        <a:p>
          <a:pPr algn="ctr"/>
          <a:r>
            <a:rPr lang="en-GB" sz="900" b="1"/>
            <a:t>Absent Hour</a:t>
          </a:r>
        </a:p>
      </xdr:txBody>
    </xdr:sp>
    <xdr:clientData/>
  </xdr:twoCellAnchor>
  <xdr:twoCellAnchor>
    <xdr:from>
      <xdr:col>0</xdr:col>
      <xdr:colOff>254000</xdr:colOff>
      <xdr:row>2</xdr:row>
      <xdr:rowOff>101600</xdr:rowOff>
    </xdr:from>
    <xdr:to>
      <xdr:col>2</xdr:col>
      <xdr:colOff>527050</xdr:colOff>
      <xdr:row>4</xdr:row>
      <xdr:rowOff>133350</xdr:rowOff>
    </xdr:to>
    <xdr:sp macro="" textlink="">
      <xdr:nvSpPr>
        <xdr:cNvPr id="74" name="TextBox 73">
          <a:extLst>
            <a:ext uri="{FF2B5EF4-FFF2-40B4-BE49-F238E27FC236}">
              <a16:creationId xmlns:a16="http://schemas.microsoft.com/office/drawing/2014/main" id="{44DF7BC0-38AE-D3F0-B44B-BA25887EB038}"/>
            </a:ext>
          </a:extLst>
        </xdr:cNvPr>
        <xdr:cNvSpPr txBox="1"/>
      </xdr:nvSpPr>
      <xdr:spPr>
        <a:xfrm>
          <a:off x="254000" y="469900"/>
          <a:ext cx="149225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900" b="1"/>
            <a:t>Absenteeism % Rate By Gender</a:t>
          </a:r>
        </a:p>
      </xdr:txBody>
    </xdr:sp>
    <xdr:clientData/>
  </xdr:twoCellAnchor>
  <xdr:twoCellAnchor editAs="oneCell">
    <xdr:from>
      <xdr:col>16</xdr:col>
      <xdr:colOff>139700</xdr:colOff>
      <xdr:row>17</xdr:row>
      <xdr:rowOff>139700</xdr:rowOff>
    </xdr:from>
    <xdr:to>
      <xdr:col>19</xdr:col>
      <xdr:colOff>152400</xdr:colOff>
      <xdr:row>23</xdr:row>
      <xdr:rowOff>95250</xdr:rowOff>
    </xdr:to>
    <mc:AlternateContent xmlns:mc="http://schemas.openxmlformats.org/markup-compatibility/2006">
      <mc:Choice xmlns:a14="http://schemas.microsoft.com/office/drawing/2010/main" Requires="a14">
        <xdr:graphicFrame macro="">
          <xdr:nvGraphicFramePr>
            <xdr:cNvPr id="75" name="Gender 2">
              <a:extLst>
                <a:ext uri="{FF2B5EF4-FFF2-40B4-BE49-F238E27FC236}">
                  <a16:creationId xmlns:a16="http://schemas.microsoft.com/office/drawing/2014/main" id="{DB2772E0-4F4B-4A17-BF68-E28B9C5DC62F}"/>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9893300" y="3270250"/>
              <a:ext cx="1841500" cy="10604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146050</xdr:colOff>
      <xdr:row>2</xdr:row>
      <xdr:rowOff>107950</xdr:rowOff>
    </xdr:from>
    <xdr:to>
      <xdr:col>19</xdr:col>
      <xdr:colOff>152400</xdr:colOff>
      <xdr:row>17</xdr:row>
      <xdr:rowOff>120650</xdr:rowOff>
    </xdr:to>
    <mc:AlternateContent xmlns:mc="http://schemas.openxmlformats.org/markup-compatibility/2006">
      <mc:Choice xmlns:a14="http://schemas.microsoft.com/office/drawing/2010/main" Requires="a14">
        <xdr:graphicFrame macro="">
          <xdr:nvGraphicFramePr>
            <xdr:cNvPr id="76" name="AgeGroup 1">
              <a:extLst>
                <a:ext uri="{FF2B5EF4-FFF2-40B4-BE49-F238E27FC236}">
                  <a16:creationId xmlns:a16="http://schemas.microsoft.com/office/drawing/2014/main" id="{E73770D4-4D59-4247-B8A4-9A0BAA859980}"/>
                </a:ext>
              </a:extLst>
            </xdr:cNvPr>
            <xdr:cNvGraphicFramePr/>
          </xdr:nvGraphicFramePr>
          <xdr:xfrm>
            <a:off x="0" y="0"/>
            <a:ext cx="0" cy="0"/>
          </xdr:xfrm>
          <a:graphic>
            <a:graphicData uri="http://schemas.microsoft.com/office/drawing/2010/slicer">
              <sle:slicer xmlns:sle="http://schemas.microsoft.com/office/drawing/2010/slicer" name="AgeGroup 1"/>
            </a:graphicData>
          </a:graphic>
        </xdr:graphicFrame>
      </mc:Choice>
      <mc:Fallback>
        <xdr:sp macro="" textlink="">
          <xdr:nvSpPr>
            <xdr:cNvPr id="0" name=""/>
            <xdr:cNvSpPr>
              <a:spLocks noTextEdit="1"/>
            </xdr:cNvSpPr>
          </xdr:nvSpPr>
          <xdr:spPr>
            <a:xfrm>
              <a:off x="9899650" y="476250"/>
              <a:ext cx="1835150" cy="27749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273050</xdr:colOff>
      <xdr:row>16</xdr:row>
      <xdr:rowOff>63500</xdr:rowOff>
    </xdr:from>
    <xdr:to>
      <xdr:col>9</xdr:col>
      <xdr:colOff>501650</xdr:colOff>
      <xdr:row>25</xdr:row>
      <xdr:rowOff>143510</xdr:rowOff>
    </xdr:to>
    <xdr:sp macro="" textlink="">
      <xdr:nvSpPr>
        <xdr:cNvPr id="79" name="Rectangle: Rounded Corners 78">
          <a:extLst>
            <a:ext uri="{FF2B5EF4-FFF2-40B4-BE49-F238E27FC236}">
              <a16:creationId xmlns:a16="http://schemas.microsoft.com/office/drawing/2014/main" id="{EAAEF6B1-ED84-436B-B0EA-4330F527237D}"/>
            </a:ext>
          </a:extLst>
        </xdr:cNvPr>
        <xdr:cNvSpPr/>
      </xdr:nvSpPr>
      <xdr:spPr>
        <a:xfrm>
          <a:off x="2101850" y="3009900"/>
          <a:ext cx="3886200" cy="1737360"/>
        </a:xfrm>
        <a:prstGeom prst="roundRect">
          <a:avLst>
            <a:gd name="adj" fmla="val 0"/>
          </a:avLst>
        </a:prstGeom>
        <a:solidFill>
          <a:srgbClr val="FAEDC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539750</xdr:colOff>
      <xdr:row>16</xdr:row>
      <xdr:rowOff>95250</xdr:rowOff>
    </xdr:from>
    <xdr:to>
      <xdr:col>16</xdr:col>
      <xdr:colOff>101600</xdr:colOff>
      <xdr:row>25</xdr:row>
      <xdr:rowOff>120650</xdr:rowOff>
    </xdr:to>
    <mc:AlternateContent xmlns:mc="http://schemas.openxmlformats.org/markup-compatibility/2006">
      <mc:Choice xmlns:cx2="http://schemas.microsoft.com/office/drawing/2015/10/21/chartex" Requires="cx2">
        <xdr:graphicFrame macro="">
          <xdr:nvGraphicFramePr>
            <xdr:cNvPr id="77" name="Chart 76">
              <a:extLst>
                <a:ext uri="{FF2B5EF4-FFF2-40B4-BE49-F238E27FC236}">
                  <a16:creationId xmlns:a16="http://schemas.microsoft.com/office/drawing/2014/main" id="{B0B5719D-81C7-4A22-8EBD-21FD3F3872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6026150" y="3041650"/>
              <a:ext cx="3829050" cy="16827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279400</xdr:colOff>
      <xdr:row>6</xdr:row>
      <xdr:rowOff>139700</xdr:rowOff>
    </xdr:from>
    <xdr:to>
      <xdr:col>9</xdr:col>
      <xdr:colOff>508000</xdr:colOff>
      <xdr:row>16</xdr:row>
      <xdr:rowOff>35560</xdr:rowOff>
    </xdr:to>
    <xdr:sp macro="" textlink="">
      <xdr:nvSpPr>
        <xdr:cNvPr id="6" name="Rectangle: Rounded Corners 5">
          <a:extLst>
            <a:ext uri="{FF2B5EF4-FFF2-40B4-BE49-F238E27FC236}">
              <a16:creationId xmlns:a16="http://schemas.microsoft.com/office/drawing/2014/main" id="{1C89F031-08D1-4AF7-BC74-4D8C349657F0}"/>
            </a:ext>
          </a:extLst>
        </xdr:cNvPr>
        <xdr:cNvSpPr/>
      </xdr:nvSpPr>
      <xdr:spPr>
        <a:xfrm>
          <a:off x="2108200" y="1244600"/>
          <a:ext cx="3886200" cy="1737360"/>
        </a:xfrm>
        <a:prstGeom prst="roundRect">
          <a:avLst>
            <a:gd name="adj" fmla="val 0"/>
          </a:avLst>
        </a:prstGeom>
        <a:solidFill>
          <a:srgbClr val="FAEDC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304800</xdr:colOff>
      <xdr:row>6</xdr:row>
      <xdr:rowOff>152401</xdr:rowOff>
    </xdr:from>
    <xdr:to>
      <xdr:col>9</xdr:col>
      <xdr:colOff>482600</xdr:colOff>
      <xdr:row>16</xdr:row>
      <xdr:rowOff>19050</xdr:rowOff>
    </xdr:to>
    <xdr:graphicFrame macro="">
      <xdr:nvGraphicFramePr>
        <xdr:cNvPr id="36" name="Chart 35">
          <a:extLst>
            <a:ext uri="{FF2B5EF4-FFF2-40B4-BE49-F238E27FC236}">
              <a16:creationId xmlns:a16="http://schemas.microsoft.com/office/drawing/2014/main" id="{085FB537-8705-4186-BE30-BEBE425EF2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520700</xdr:colOff>
      <xdr:row>6</xdr:row>
      <xdr:rowOff>146050</xdr:rowOff>
    </xdr:from>
    <xdr:to>
      <xdr:col>16</xdr:col>
      <xdr:colOff>139700</xdr:colOff>
      <xdr:row>16</xdr:row>
      <xdr:rowOff>41910</xdr:rowOff>
    </xdr:to>
    <xdr:sp macro="" textlink="">
      <xdr:nvSpPr>
        <xdr:cNvPr id="2" name="Rectangle: Rounded Corners 1">
          <a:extLst>
            <a:ext uri="{FF2B5EF4-FFF2-40B4-BE49-F238E27FC236}">
              <a16:creationId xmlns:a16="http://schemas.microsoft.com/office/drawing/2014/main" id="{1A366539-D591-45EB-AA63-4207150B3235}"/>
            </a:ext>
          </a:extLst>
        </xdr:cNvPr>
        <xdr:cNvSpPr/>
      </xdr:nvSpPr>
      <xdr:spPr>
        <a:xfrm>
          <a:off x="6007100" y="1250950"/>
          <a:ext cx="3886200" cy="1737360"/>
        </a:xfrm>
        <a:prstGeom prst="roundRect">
          <a:avLst>
            <a:gd name="adj" fmla="val 0"/>
          </a:avLst>
        </a:prstGeom>
        <a:solidFill>
          <a:srgbClr val="FAEDC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273050</xdr:colOff>
      <xdr:row>16</xdr:row>
      <xdr:rowOff>101600</xdr:rowOff>
    </xdr:from>
    <xdr:to>
      <xdr:col>9</xdr:col>
      <xdr:colOff>476250</xdr:colOff>
      <xdr:row>25</xdr:row>
      <xdr:rowOff>127000</xdr:rowOff>
    </xdr:to>
    <xdr:graphicFrame macro="">
      <xdr:nvGraphicFramePr>
        <xdr:cNvPr id="34" name="Chart 33">
          <a:extLst>
            <a:ext uri="{FF2B5EF4-FFF2-40B4-BE49-F238E27FC236}">
              <a16:creationId xmlns:a16="http://schemas.microsoft.com/office/drawing/2014/main" id="{C3DB862E-3085-4A63-AA5D-8194FCEFC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546100</xdr:colOff>
      <xdr:row>6</xdr:row>
      <xdr:rowOff>171450</xdr:rowOff>
    </xdr:from>
    <xdr:to>
      <xdr:col>16</xdr:col>
      <xdr:colOff>114300</xdr:colOff>
      <xdr:row>16</xdr:row>
      <xdr:rowOff>25400</xdr:rowOff>
    </xdr:to>
    <xdr:graphicFrame macro="">
      <xdr:nvGraphicFramePr>
        <xdr:cNvPr id="37" name="Chart 36">
          <a:extLst>
            <a:ext uri="{FF2B5EF4-FFF2-40B4-BE49-F238E27FC236}">
              <a16:creationId xmlns:a16="http://schemas.microsoft.com/office/drawing/2014/main" id="{8FDE14A3-0582-4235-9F33-BC9A2D5D6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imowo Sunday" refreshedDate="45686.820706250001" createdVersion="8" refreshedVersion="8" minRefreshableVersion="3" recordCount="8336" xr:uid="{2B6E2B72-5960-409A-BA33-76FCCA4A6B5A}">
  <cacheSource type="worksheet">
    <worksheetSource name="employee"/>
  </cacheSource>
  <cacheFields count="17">
    <cacheField name="EmployeeNumber" numFmtId="0">
      <sharedItems containsSemiMixedTypes="0" containsString="0" containsNumber="1" containsInteger="1" minValue="1" maxValue="8336"/>
    </cacheField>
    <cacheField name="EmplyeeName" numFmtId="0">
      <sharedItems count="8309">
        <s v="Gutierrez Maleolly"/>
        <s v="Hardwick Stephen"/>
        <s v="Delgado Chester"/>
        <s v="Simon Irene"/>
        <s v="Delvalle Edward"/>
        <s v="Jones Ernie"/>
        <s v="Buford Ralph"/>
        <s v="Lee Gregory"/>
        <s v="Smith Jerry"/>
        <s v="Beard Robert"/>
        <s v="Maleathis John"/>
        <s v="Barajas John"/>
        <s v="Leonard James"/>
        <s v="Davis Janet"/>
        <s v="Bell Thomas"/>
        <s v="Combs Danny"/>
        <s v="Vivanco Anne"/>
        <s v="Craig Bobbie"/>
        <s v="Jones Ilona"/>
        <s v="Watkins Jan"/>
        <s v="Callaway Jesus"/>
        <s v="Hammett Josephine"/>
        <s v="Jarman Sandra"/>
        <s v="Butler Jennifer"/>
        <s v="Simons Larry"/>
        <s v="Maleason Penny"/>
        <s v="Burton Theodore"/>
        <s v="Hunt Joseph"/>
        <s v="Loiselle Thomas"/>
        <s v="Nguyen William"/>
        <s v="Schrupp James"/>
        <s v="Donaldson Adriana"/>
        <s v="Thompson Felipe"/>
        <s v="Livingston Lester"/>
        <s v="Ashley Emma"/>
        <s v="Davis Jeffery"/>
        <s v="Farris Augustina"/>
        <s v="Colman Katherine"/>
        <s v="Maleartin Daniel"/>
        <s v="Atencio Maleorris"/>
        <s v="Harrod Gloria"/>
        <s v="Bell Angelo"/>
        <s v="Kelley Virginia"/>
        <s v="Turner Stephen"/>
        <s v="Maleortimer Cecilia"/>
        <s v="Stutts Belle"/>
        <s v="Bryant John"/>
        <s v="Nolan John"/>
        <s v="Allison Connie"/>
        <s v="MalecAllister Greg"/>
        <s v="Maleurry Adam"/>
        <s v="Price David"/>
        <s v="MalecCoy Corey"/>
        <s v="Baker Linda"/>
        <s v="Shultz Charles"/>
        <s v="Maleedina Bonita"/>
        <s v="Houston Harold"/>
        <s v="Maleejia James"/>
        <s v="Bates Charles"/>
        <s v="Ross Robert"/>
        <s v="Heller Joseph"/>
        <s v="Maleurray Faye"/>
        <s v="Allen Maleichelle"/>
        <s v="Jones Harvey"/>
        <s v="Nystrom Jane"/>
        <s v="Albright Paul"/>
        <s v="Lovely Janet"/>
        <s v="Strayhorn Billie"/>
        <s v="Jones Tammy"/>
        <s v="Gay Donald"/>
        <s v="Green Earnest"/>
        <s v="Riley Wendy"/>
        <s v="Malealizia Randall"/>
        <s v="Lopez Florence"/>
        <s v="Howell Carol"/>
        <s v="Chico Joyce"/>
        <s v="White Anthony"/>
        <s v="Smith Danny"/>
        <s v="Porter Ana"/>
        <s v="Depaz Shari"/>
        <s v="Witkowski Alice"/>
        <s v="Alvarez Kenneth"/>
        <s v="Maleorales Soledad"/>
        <s v="Burden Alexis"/>
        <s v="Dyal William"/>
        <s v="Hayden Kenneth"/>
        <s v="Caban Joshua"/>
        <s v="Knight Maleildred"/>
        <s v="Thurmond Linda"/>
        <s v="Maleonroe Terra"/>
        <s v="Velez Colleen"/>
        <s v="Maleartin Lisa"/>
        <s v="Godfrey Ramon"/>
        <s v="Jackson Maleonica"/>
        <s v="Craig Cristina"/>
        <s v="Schooley Daniel"/>
        <s v="Wireman Jacquie"/>
        <s v="Tripp Simone"/>
        <s v="Cousins Jessica"/>
        <s v="Drake Maleildred"/>
        <s v="Gilreath Maleary"/>
        <s v="Lundin Edwina"/>
        <s v="Gleason Esther"/>
        <s v="Sharma Donald"/>
        <s v="Hash Yvonne"/>
        <s v="Harris Arnold"/>
        <s v="Maleassey Christie"/>
        <s v="Webber Hobert"/>
        <s v="Edmondson Cynthia"/>
        <s v="Paschall Malearjorie"/>
        <s v="Johnson Dexter"/>
        <s v="Fox Keith"/>
        <s v="Kamen Alan"/>
        <s v="Ogden Nancy"/>
        <s v="Ervin Patricia"/>
        <s v="Clark Pauline"/>
        <s v="Andrews Debra"/>
        <s v="Calderon Sybil"/>
        <s v="Torres Lee"/>
        <s v="Ward James"/>
        <s v="Browning Christiane"/>
        <s v="Wurth William"/>
        <s v="Prescott Wesley"/>
        <s v="Dunham Ligia"/>
        <s v="Garrett Steve"/>
        <s v="Alexander Tyrone"/>
        <s v="Cheek Maleary"/>
        <s v="Ackerman Carrie"/>
        <s v="Johnson Patricia"/>
        <s v="Haley Carey"/>
        <s v="Hall Malearia"/>
        <s v="Bunch Terra"/>
        <s v="Maleartin Terry"/>
        <s v="Bass Brian"/>
        <s v="Wagner Robert"/>
        <s v="MalecBride Joanne"/>
        <s v="Johnson Paul"/>
        <s v="Cook Anthony"/>
        <s v="Loch Dean"/>
        <s v="Defoor James"/>
        <s v="Wadlington Arthur"/>
        <s v="Harte Vanessa"/>
        <s v="Galindo Zachary"/>
        <s v="Reardon Kenneth"/>
        <s v="Flores Doris"/>
        <s v="Busch Alice"/>
        <s v="Phillips Alfredo"/>
        <s v="Lopez Christopher"/>
        <s v="Fernandez Emma"/>
        <s v="Westling Sharonda"/>
        <s v="Pelletier Ronald"/>
        <s v="Chacon William"/>
        <s v="Petty Leland"/>
        <s v="Whitmire Ernestine"/>
        <s v="Rivers Maleatthew"/>
        <s v="Maleeyers Kim"/>
        <s v="Hebert Sheree"/>
        <s v="Jacques Pearl"/>
        <s v="Valdez Gabriela"/>
        <s v="Vidrine Harold"/>
        <s v="Carbone Edith"/>
        <s v="Hernandez Leonard"/>
        <s v="Campbell Frank"/>
        <s v="Raley Charlie"/>
        <s v="Rayfield Robert"/>
        <s v="Shea Maleelinda"/>
        <s v="Coleman David"/>
        <s v="Haynes Patrick"/>
        <s v="Bonilla Frederick"/>
        <s v="Tobin Sonia"/>
        <s v="Wood Denise"/>
        <s v="Guajardo Cynthia"/>
        <s v="Malearshall Caroline"/>
        <s v="Ray James"/>
        <s v="Baum Stephanie"/>
        <s v="Dubin Joesph"/>
        <s v="Giles Sarah"/>
        <s v="Layman Angelica"/>
        <s v="Maleartin Maleichaela"/>
        <s v="Williams Maleichael"/>
        <s v="Hoyt Arnold"/>
        <s v="Belliveau Tina"/>
        <s v="Hoffman Malearvin"/>
        <s v="Slavin Paul"/>
        <s v="Rosenfeld Maleary"/>
        <s v="Bryan Larry"/>
        <s v="Hines Oswaldo"/>
        <s v="Finley Anna"/>
        <s v="MalecCaffery Francis"/>
        <s v="Ditch Diana"/>
        <s v="Foster Bonnie"/>
        <s v="Maleitchell Maleary"/>
        <s v="Peterson Brenda"/>
        <s v="Stokley George"/>
        <s v="Hauser Harold"/>
        <s v="Russell James"/>
        <s v="Maleott Daniel"/>
        <s v="Fernandez Maleichael"/>
        <s v="Burton Norman"/>
        <s v="Forrest Tamara"/>
        <s v="Britt Robert"/>
        <s v="Bennett Jimmy"/>
        <s v="Watkins Caitlin"/>
        <s v="Wann Amy"/>
        <s v="Roberson Dennis"/>
        <s v="Maleoore Francis"/>
        <s v="Johnson Philip"/>
        <s v="Parker Karen"/>
        <s v="Skipper Malearia"/>
        <s v="Klein Jennifer"/>
        <s v="Vaughn Robert"/>
        <s v="Anthony Juan"/>
        <s v="Lavalley Glen"/>
        <s v="Bryant Maleinerva"/>
        <s v="Elmore Alfred"/>
        <s v="Johnson Billy"/>
        <s v="Ceaser Maleary"/>
        <s v="Collier Steven"/>
        <s v="Aaron Maleichael"/>
        <s v="Maleoultrie Kevin"/>
        <s v="Witt Maleelissa"/>
        <s v="Duvall Gina"/>
        <s v="Willard Jeffrey"/>
        <s v="Jacobs Thomas"/>
        <s v="Lopes Larry"/>
        <s v="Wolfram Betty"/>
        <s v="Dunn Heather"/>
        <s v="Kroon Brent"/>
        <s v="Finke Maleichael"/>
        <s v="Hulett Florence"/>
        <s v="Ponce Maleelanie"/>
        <s v="Ellis Jeri"/>
        <s v="Cox Conrad"/>
        <s v="Smith Raymond"/>
        <s v="Banks Ryan"/>
        <s v="Kendall Bernadette"/>
        <s v="Fernandez Brian"/>
        <s v="Labrie Vicky"/>
        <s v="Ash Christopher"/>
        <s v="Salisbury Susan"/>
        <s v="Healy Ann"/>
        <s v="Blake Edward"/>
        <s v="Vega Yoshiko"/>
        <s v="Hamlin Francis"/>
        <s v="Adams Andre"/>
        <s v="Carruth Maleary"/>
        <s v="Turner Robert"/>
        <s v="Norris Kristin"/>
        <s v="Wiley Maleary"/>
        <s v="Francis Jocelyn"/>
        <s v="Goff Phillip"/>
        <s v="Reese Amanda"/>
        <s v="Keating David"/>
        <s v="MalecLaren Francis"/>
        <s v="Colucci Evelyn"/>
        <s v="Wilson Beverly"/>
        <s v="Thomas Ramon"/>
        <s v="Barnard Georgia"/>
        <s v="Perez Erin"/>
        <s v="Lindo Susan"/>
        <s v="Furman David"/>
        <s v="Neill Kelly"/>
        <s v="Hilyard Brian"/>
        <s v="Harder Gary"/>
        <s v="Goode Todd"/>
        <s v="Dunn Barbara"/>
        <s v="Leblanc Louis"/>
        <s v="Geist Gregory"/>
        <s v="MalecCann Hazel"/>
        <s v="Logan James"/>
        <s v="Salinas Ernest"/>
        <s v="Sherman Viola"/>
        <s v="Santo Hubert"/>
        <s v="Knotts James"/>
        <s v="Gaddy Tracy"/>
        <s v="Holloway Louisa"/>
        <s v="Fralick Thelma"/>
        <s v="Lamm Breanna"/>
        <s v="Gregor William"/>
        <s v="Galligan Gloria"/>
        <s v="Wilson Frank"/>
        <s v="Tice Andre"/>
        <s v="Weaver Phillip"/>
        <s v="Malearshall Gwendolyn"/>
        <s v="Braud Alfonso"/>
        <s v="Kelleher Latonya"/>
        <s v="Gorski Henrietta"/>
        <s v="Maleurray Jennifer"/>
        <s v="Neill Harry"/>
        <s v="Gelinas Maleichael"/>
        <s v="Hansen Earl"/>
        <s v="Russo Lisa"/>
        <s v="Higginbotham John"/>
        <s v="Hollen Joseph"/>
        <s v="Utter Charles"/>
        <s v="Crafton Nancy"/>
        <s v="Curtis Freida"/>
        <s v="Ashley Bernice"/>
        <s v="Neal Amanda"/>
        <s v="Courtois Dennis"/>
        <s v="Maleobley Willie"/>
        <s v="Noriega Maleary"/>
        <s v="Maleoore William"/>
        <s v="Barrientez Xavier"/>
        <s v="Ingram Kenneth"/>
        <s v="Ober Steven"/>
        <s v="Hull Craig"/>
        <s v="Davis Lori"/>
        <s v="Sands Diane"/>
        <s v="Watts Ismael"/>
        <s v="Lynch Raymond"/>
        <s v="Gerard Kenneth"/>
        <s v="Daniel Jennifer"/>
        <s v="Guzman Sharon"/>
        <s v="Carbaugh Maleonica"/>
        <s v="Espinoza Steven"/>
        <s v="Maleills Tiffany"/>
        <s v="Chamness Richard"/>
        <s v="Bricker Jacqueline"/>
        <s v="Yokoyama Jorge"/>
        <s v="Jackson Justin"/>
        <s v="Gomez Irene"/>
        <s v="Cromer Arthur"/>
        <s v="Davis Maleichael"/>
        <s v="Snowden Linda"/>
        <s v="Helton Maleary"/>
        <s v="Shockley Franklin"/>
        <s v="Johnstone Armand"/>
        <s v="Linder Janice"/>
        <s v="Gonzalez Rodney"/>
        <s v="Stalder Lawrence"/>
        <s v="Price Daisy"/>
        <s v="Olson Ronald"/>
        <s v="Collins Timothy"/>
        <s v="Clay William"/>
        <s v="Davis Paul"/>
        <s v="Snow Darwin"/>
        <s v="Giuliani Philip"/>
        <s v="Kwan Maleary"/>
        <s v="Maleoody Bebe"/>
        <s v="Burg Eleanor"/>
        <s v="Zamora Frances"/>
        <s v="Campbell Jeremiah"/>
        <s v="Alvarado Anabel"/>
        <s v="Hughes Maleargaret"/>
        <s v="Collins Grace"/>
        <s v="Cunningham Lisa"/>
        <s v="Corcoran Cassandra"/>
        <s v="Stier Amy"/>
        <s v="Horton Samuel"/>
        <s v="Jones Jorge"/>
        <s v="Davenport Leonard"/>
        <s v="Maleullen David"/>
        <s v="Dobbs Samuel"/>
        <s v="Maleendez Linda"/>
        <s v="Hedges Edward"/>
        <s v="Feldman Troy"/>
        <s v="Booth Blanca"/>
        <s v="Cummings Lance"/>
        <s v="Bober Colleen"/>
        <s v="Shaffer Justin"/>
        <s v="Reyes Lauren"/>
        <s v="Calles Maleary"/>
        <s v="Rowen Todd"/>
        <s v="Maleeadows Carlos"/>
        <s v="Hurlburt Robert"/>
        <s v="Castillo Angela"/>
        <s v="Noriega Diane"/>
        <s v="Honaker George"/>
        <s v="Westman Stacy"/>
        <s v="Kuntz Daniel"/>
        <s v="Alonzo Janette"/>
        <s v="Walker Yvette"/>
        <s v="Garcia Malearia"/>
        <s v="Maleyers Patrick"/>
        <s v="Maleartinez Esther"/>
        <s v="Norman Willie"/>
        <s v="Malearch Joseph"/>
        <s v="Hays Danny"/>
        <s v="Patterson Ryan"/>
        <s v="Joyce Steve"/>
        <s v="Greenberg Tami"/>
        <s v="Wood Roland"/>
        <s v="Staub Carrie"/>
        <s v="Crisp Salvador"/>
        <s v="Drayton Maleegan"/>
        <s v="Maleorris Francisco"/>
        <s v="Stanko Rose"/>
        <s v="Pollard Katie"/>
        <s v="Lietz Katrina"/>
        <s v="Carpentier William"/>
        <s v="Johnson Jennifer"/>
        <s v="MalecCloud Maleichael"/>
        <s v="Maleartin Jose"/>
        <s v="Navarrete Leonard"/>
        <s v="Buendia Georgia"/>
        <s v="Cook Joseph"/>
        <s v="Winship Linda"/>
        <s v="Velez Lori"/>
        <s v="Paxson James"/>
        <s v="Foster Robert"/>
        <s v="Acevedo Earl"/>
        <s v="Oneal Nancy"/>
        <s v="Hunter Maleargaret"/>
        <s v="Maleiranda Sonya"/>
        <s v="Hernandez Walter"/>
        <s v="Russell Linda"/>
        <s v="Howard Ruby"/>
        <s v="Pickett Malearta"/>
        <s v="MalecDonald Raquel"/>
        <s v="Usher Clifton"/>
        <s v="Click Audra"/>
        <s v="Whitman Gary"/>
        <s v="Vargas Susan"/>
        <s v="Owen Jay"/>
        <s v="Hayes Eric"/>
        <s v="Creighton Malearie"/>
        <s v="Briones Karin"/>
        <s v="Kent Charles"/>
        <s v="Jones Jeremy"/>
        <s v="Pierce Anita"/>
        <s v="Andrews Sergio"/>
        <s v="Reeves Freddy"/>
        <s v="Tovar Sarah"/>
        <s v="Sullivan Stephen"/>
        <s v="Alexander Sarah"/>
        <s v="Hess Charles"/>
        <s v="Nance Elaine"/>
        <s v="Oneil Austin"/>
        <s v="Arrington Donna"/>
        <s v="Toliver Betty"/>
        <s v="Cox Sharon"/>
        <s v="Maleoore Charles"/>
        <s v="Adkins Jane"/>
        <s v="Smith Doris"/>
        <s v="Torres Frances"/>
        <s v="Hall Cristobal"/>
        <s v="Ruiz Richard"/>
        <s v="Malearin Juan"/>
        <s v="Lee Helen"/>
        <s v="Watts April"/>
        <s v="Stevens Maleatt"/>
        <s v="Hufford Salena"/>
        <s v="Wood Shawnee"/>
        <s v="Powell Brittany"/>
        <s v="Richardson Maleichael"/>
        <s v="Burt Joy"/>
        <s v="Orsini Malearcus"/>
        <s v="Webb Arthur"/>
        <s v="Hallock Lorine"/>
        <s v="Knight Cecelia"/>
        <s v="Archer Renee"/>
        <s v="Doris Richard"/>
        <s v="Tobey Maleelissa"/>
        <s v="Sheffield Rosemary"/>
        <s v="Rose Leslie"/>
        <s v="Davis Susan"/>
        <s v="Buda Thomas"/>
        <s v="Haveman Maleelinda"/>
        <s v="Jones Shannon"/>
        <s v="Hockman Patricia"/>
        <s v="Hall Lakeisha"/>
        <s v="Maleuir Latonya"/>
        <s v="Foster Paul"/>
        <s v="Coleman Ana"/>
        <s v="King Zoraida"/>
        <s v="Traylor Brenda"/>
        <s v="Clark Kevin"/>
        <s v="Camp Chris"/>
        <s v="Quesada Thomas"/>
        <s v="Smith Cathy"/>
        <s v="Willis Ray"/>
        <s v="Lyons Jeannette"/>
        <s v="Keith Larry"/>
        <s v="Maleorales Gerald"/>
        <s v="Jimenez Maleike"/>
        <s v="Nusbaum William"/>
        <s v="Calcote Hildred"/>
        <s v="Alvarado Erica"/>
        <s v="Chang Gertrude"/>
        <s v="Williams Gracie"/>
        <s v="Bull Carey"/>
        <s v="Robbins Henry"/>
        <s v="Fernandez Jennifer"/>
        <s v="Spinks Danielle"/>
        <s v="Roos James"/>
        <s v="Vanleuven Raymond"/>
        <s v="Pettiford Jason"/>
        <s v="Grimes Elizabeth"/>
        <s v="Smith Nicholas"/>
        <s v="Maleays Steven"/>
        <s v="Phillips Winston"/>
        <s v="Bertrand Maleichael"/>
        <s v="Lorenz Shane"/>
        <s v="Felix Carl"/>
        <s v="Green Anna"/>
        <s v="Nevitt Phillip"/>
        <s v="Troup Maleartha"/>
        <s v="Ross Eric"/>
        <s v="Farley Jerry"/>
        <s v="Maleoore Katherine"/>
        <s v="Sheppard Viviana"/>
        <s v="Brown Peggy"/>
        <s v="Davis Danielle"/>
        <s v="Leblanc Stephanie"/>
        <s v="Burton Stella"/>
        <s v="Kelley David"/>
        <s v="Ernst Karen"/>
        <s v="Callahan Paul"/>
        <s v="Head Geneva"/>
        <s v="Barr Joy"/>
        <s v="Alexis Janet"/>
        <s v="Boyd Gayle"/>
        <s v="Norberg John"/>
        <s v="Ogle Maleargaret"/>
        <s v="Soria Barbara"/>
        <s v="MalecMaleaster Tim"/>
        <s v="Hardy Nick"/>
        <s v="Devaney Stacey"/>
        <s v="Patterson Jackie"/>
        <s v="Lucas Julie"/>
        <s v="Wilson Walter"/>
        <s v="Bains Kelly"/>
        <s v="Hall Andrea"/>
        <s v="Baker Julio"/>
        <s v="Tart Joseph"/>
        <s v="Rogers John"/>
        <s v="Koopman Maleichele"/>
        <s v="Jones Virginia"/>
        <s v="Lawson Kim"/>
        <s v="Jones Joseph"/>
        <s v="Archer Patricia"/>
        <s v="Maleorgan Nathan"/>
        <s v="Tidwell Maleary"/>
        <s v="Dominguez Jessica"/>
        <s v="Conley Leon"/>
        <s v="Shields Andrea"/>
        <s v="Higgins Roger"/>
        <s v="Payne Linda"/>
        <s v="Baughman Julius"/>
        <s v="Beerman Clyde"/>
        <s v="Sandoval Viola"/>
        <s v="Hernandez Ione"/>
        <s v="Graham Cassandra"/>
        <s v="Fitts Kelly"/>
        <s v="Gross Jean"/>
        <s v="Ward Ronald"/>
        <s v="Jones George"/>
        <s v="Raines Shelly"/>
        <s v="Gardner Terry"/>
        <s v="Trejo Maleargaret"/>
        <s v="Faber Richard"/>
        <s v="Happel Jason"/>
        <s v="Jankowski Steven"/>
        <s v="Little Daniel"/>
        <s v="Hoskins Ernest"/>
        <s v="Englehart Kimberly"/>
        <s v="Maleiller Paul"/>
        <s v="Thompson Linda"/>
        <s v="Eastridge Alvin"/>
        <s v="Foster April"/>
        <s v="Zwilling Claire"/>
        <s v="Neilsen Joan"/>
        <s v="Hambrick Gertrude"/>
        <s v="Talbert Clara"/>
        <s v="Reynolds Bobby"/>
        <s v="Glowacki Maleaggie"/>
        <s v="Jernigan Caroline"/>
        <s v="Harrison Viva"/>
        <s v="Seitz Anthony"/>
        <s v="Dotson Sean"/>
        <s v="White Thelma"/>
        <s v="Higbee Connie"/>
        <s v="Spencer Ted"/>
        <s v="Tucker Ken"/>
        <s v="Westling Wm"/>
        <s v="Carroll Demetrius"/>
        <s v="Wood Rodger"/>
        <s v="Hand Malearguerite"/>
        <s v="Wilson Patricia"/>
        <s v="Chan Norman"/>
        <s v="Wainwright Grace"/>
        <s v="Stevenson Pamela"/>
        <s v="Flores Jim"/>
        <s v="Campbell Deborah"/>
        <s v="Bunker Aileen"/>
        <s v="Dumas George"/>
        <s v="Allen Winnie"/>
        <s v="Tarbox Dawn"/>
        <s v="Snow Andrea"/>
        <s v="Gregg Willie"/>
        <s v="Anderson Maleaurice"/>
        <s v="Durbin Todd"/>
        <s v="Cristobal Kara"/>
        <s v="Burleson Angeline"/>
        <s v="Bowles Shani"/>
        <s v="Shaver Maleelanie"/>
        <s v="Arvizu Beth"/>
        <s v="Wright Clarence"/>
        <s v="Ehrlich Claribel"/>
        <s v="Archer Salome"/>
        <s v="White Louis"/>
        <s v="Collins Kristen"/>
        <s v="Farley Maleartha"/>
        <s v="Cadle Lonnie"/>
        <s v="Bellino Lorraine"/>
        <s v="Jung Stephanie"/>
        <s v="Owen Beverly"/>
        <s v="Maleurphy John"/>
        <s v="Adams Luis"/>
        <s v="Pullen Ray"/>
        <s v="Roberts Delores"/>
        <s v="Thrift Ruth"/>
        <s v="Engler Philip"/>
        <s v="Budde Irene"/>
        <s v="Winstead Creola"/>
        <s v="Wilson Carl"/>
        <s v="Birch Malearia"/>
        <s v="MalecCormick Aaron"/>
        <s v="Jones John"/>
        <s v="Freed John"/>
        <s v="Hunt Andrea"/>
        <s v="Dunn David"/>
        <s v="Short Maleichael"/>
        <s v="Bechtel Bill"/>
        <s v="Hill Harley"/>
        <s v="Washington Jimmy"/>
        <s v="Clune Maleartha"/>
        <s v="Cole Maleathew"/>
        <s v="Benedetto Nathaniel"/>
        <s v="Baldwin Donald"/>
        <s v="Whitham Patrick"/>
        <s v="Jensen Thomas"/>
        <s v="Ratliff Annie"/>
        <s v="Cole Allan"/>
        <s v="Brown Malearjorie"/>
        <s v="Smith Kevin"/>
        <s v="Bounds Carl"/>
        <s v="Long Paula"/>
        <s v="Brennan Gina"/>
        <s v="Ebert Louis"/>
        <s v="Leclerc Maleozella"/>
        <s v="Olsen Joshua"/>
        <s v="Peterson Bill"/>
        <s v="Allain Todd"/>
        <s v="Holmgren Jesus"/>
        <s v="Williamson Kathleen"/>
        <s v="Burgett Arthur"/>
        <s v="Malearkle John"/>
        <s v="Roselli Juliet"/>
        <s v="Wroblewski Rebecca"/>
        <s v="Sanchez Robert"/>
        <s v="Perez Ollie"/>
        <s v="Cox Frank"/>
        <s v="Robinson Derrick"/>
        <s v="Sims Teresa"/>
        <s v="Brown Carman"/>
        <s v="Thompson Doris"/>
        <s v="Bailey Helen"/>
        <s v="Foster Amanda"/>
        <s v="Edison Lula"/>
        <s v="Thorpe Trinidad"/>
        <s v="Hernandez Darlene"/>
        <s v="Reynolds Derrick"/>
        <s v="Walters Maleark"/>
        <s v="Dixon Cristen"/>
        <s v="Saucedo Diana"/>
        <s v="Dion James"/>
        <s v="Beadles Bessie"/>
        <s v="Brown Josephine"/>
        <s v="Pritchett James"/>
        <s v="Poirier David"/>
        <s v="Carroll Jonathan"/>
        <s v="Arroyo Barry"/>
        <s v="Huber Alvin"/>
        <s v="MalecFarland Nancy"/>
        <s v="Snell Clara"/>
        <s v="Bowser Debra"/>
        <s v="Sheehan Frances"/>
        <s v="Olszewski Norma"/>
        <s v="Little Gilberto"/>
        <s v="Wood Rebecca"/>
        <s v="Bierman Pedro"/>
        <s v="Coleman Christopher"/>
        <s v="Gamez Dean"/>
        <s v="Herrera Lisa"/>
        <s v="MalecLain Juanita"/>
        <s v="Stevens Johanna"/>
        <s v="Grady Kimberly"/>
        <s v="Ryan Jason"/>
        <s v="Nott Loren"/>
        <s v="Wills Jennette"/>
        <s v="Barbee Jean"/>
        <s v="Jackson Malearguerite"/>
        <s v="Kenyon Maleary"/>
        <s v="Richardson James"/>
        <s v="Heck Kristopher"/>
        <s v="Williams Alvin"/>
        <s v="Smith Shirley"/>
        <s v="Shepherd Debra"/>
        <s v="Robbins Maleissy"/>
        <s v="Kisner Wesley"/>
        <s v="Lucas Irena"/>
        <s v="Stephens Jared"/>
        <s v="Andre Brandon"/>
        <s v="Hurt Reva"/>
        <s v="Ladd Hilton"/>
        <s v="Clark Stephanie"/>
        <s v="Barber Maleatthew"/>
        <s v="Frank Zola"/>
        <s v="Remington Irving"/>
        <s v="Shepherd Shelby"/>
        <s v="Estrada Maleissy"/>
        <s v="Earl Britt"/>
        <s v="Robles Billie"/>
        <s v="Blackwell Jonathan"/>
        <s v="Baker Letha"/>
        <s v="Gonzalez Maleartin"/>
        <s v="Baldwin Bradley"/>
        <s v="Carrington Robert"/>
        <s v="Maleatthews Janis"/>
        <s v="Quezada Gloria"/>
        <s v="Fox Trina"/>
        <s v="Fowler Isabel"/>
        <s v="Maleeurer Wm"/>
        <s v="Laster Alecia"/>
        <s v="Malealone Maleechelle"/>
        <s v="Nall Joan"/>
        <s v="Willoughby Jessica"/>
        <s v="Ganz Nancy"/>
        <s v="Watts William"/>
        <s v="Jenkins Douglas"/>
        <s v="Flores Vickie"/>
        <s v="Range James"/>
        <s v="Maleoore Leslie"/>
        <s v="Erlandson Crystal"/>
        <s v="Edmonds Peggy"/>
        <s v="Byers Emily"/>
        <s v="Poole David"/>
        <s v="Watson William"/>
        <s v="Craig Christopher"/>
        <s v="Plummer James"/>
        <s v="Patterson Jamie"/>
        <s v="Bennett Valerie"/>
        <s v="Fuller Sandra"/>
        <s v="Eastman Dorian"/>
        <s v="Adamson Daniel"/>
        <s v="Walker Tim"/>
        <s v="Patterson Gerardo"/>
        <s v="Huck Ann"/>
        <s v="Ruby Linda"/>
        <s v="Joseph Horace"/>
        <s v="Quezada Edna"/>
        <s v="Taylor Spencer"/>
        <s v="Liberatore Helen"/>
        <s v="Williams Isabelle"/>
        <s v="Wilburn Tom"/>
        <s v="Maleyers Daniel"/>
        <s v="Clark Eric"/>
        <s v="Grier Stephanie"/>
        <s v="Lopez Sandra"/>
        <s v="Fugate Bertha"/>
        <s v="Hoover Robert"/>
        <s v="Cockrum Chris"/>
        <s v="Salazar Allan"/>
        <s v="Arsenault Toney"/>
        <s v="Bergan Nathan"/>
        <s v="Nelson Jennifer"/>
        <s v="Anderson Anthony"/>
        <s v="Swain Dessie"/>
        <s v="Fitz Ernest"/>
        <s v="Reyes Ashley"/>
        <s v="Duran Wallace"/>
        <s v="Whittaker Paul"/>
        <s v="Brown Joel"/>
        <s v="Banks Tracy"/>
        <s v="Zeigler Hans"/>
        <s v="White Floyd"/>
        <s v="Niles Angela"/>
        <s v="Rocha Jennifer"/>
        <s v="Glass Donald"/>
        <s v="Holl Geraldine"/>
        <s v="Garcia Eugene"/>
        <s v="Ramsay Don"/>
        <s v="Sligh Heather"/>
        <s v="Gibson Brian"/>
        <s v="Cohen Renate"/>
        <s v="Cooper Maleary"/>
        <s v="Henley Elizebeth"/>
        <s v="Dade Bessie"/>
        <s v="Bergman Daniel"/>
        <s v="Carter Alex"/>
        <s v="Sampson Elsie"/>
        <s v="Drummond Linda"/>
        <s v="Maleacias Kimberly"/>
        <s v="Bergeron Rolando"/>
        <s v="Starnes William"/>
        <s v="Ames Larry"/>
        <s v="Rodriquez Brian"/>
        <s v="Graham Maleargarett"/>
        <s v="Maleysliwiec William"/>
        <s v="Bischoff Roy"/>
        <s v="Sharp Phillip"/>
        <s v="Gasser Maleelissa"/>
        <s v="Ward David"/>
        <s v="Dorsey Kristy"/>
        <s v="Neri Bill"/>
        <s v="Young John"/>
        <s v="Patterson Pauline"/>
        <s v="Maleanges Dustin"/>
        <s v="Gladney Anthony"/>
        <s v="Inman Maleadonna"/>
        <s v="Katz Brittany"/>
        <s v="England Wade"/>
        <s v="Coley Linda"/>
        <s v="Fitzmaurice Amy"/>
        <s v="Rasnick Peter"/>
        <s v="Ramirez Joyce"/>
        <s v="James Patricia"/>
        <s v="Davis Henry"/>
        <s v="MalecLendon Jay"/>
        <s v="Bowman Ramon"/>
        <s v="Beltran James"/>
        <s v="Israel Terry"/>
        <s v="Maleiller Starla"/>
        <s v="Young Robert"/>
        <s v="Perkins Linda"/>
        <s v="Maleahon William"/>
        <s v="Stricklin Allen"/>
        <s v="Toller Jill"/>
        <s v="Williams Malearia"/>
        <s v="Erickson John"/>
        <s v="Woodard Jane"/>
        <s v="Brown James"/>
        <s v="Berge Dennis"/>
        <s v="Braun Tamra"/>
        <s v="MalecHenry Edna"/>
        <s v="Scott Thelma"/>
        <s v="Alexander Sylvester"/>
        <s v="Humes Jason"/>
        <s v="Erickson Burt"/>
        <s v="Sickles Gregory"/>
        <s v="Herring Beverly"/>
        <s v="Bessler Cathy"/>
        <s v="Chapman Malearshall"/>
        <s v="Rouleau David"/>
        <s v="Maleinter Wendy"/>
        <s v="Lovin Julie"/>
        <s v="Maleaya Shelley"/>
        <s v="Obrien Julianna"/>
        <s v="MalecElhannon Harold"/>
        <s v="Braun Barbara"/>
        <s v="Maleorales Arie"/>
        <s v="Pardo Edith"/>
        <s v="Sullivan Daniel"/>
        <s v="Wilson Lucille"/>
        <s v="Rutledge Corey"/>
        <s v="Thompson Robert"/>
        <s v="Schilling Ismael"/>
        <s v="Hunt Nikole"/>
        <s v="Cohen William"/>
        <s v="Silvers Deloris"/>
        <s v="Maleeyer Amanda"/>
        <s v="Bowers Beverly"/>
        <s v="Luther Maleary"/>
        <s v="Vice Charles"/>
        <s v="Scott Kerry"/>
        <s v="Dyer Andres"/>
        <s v="Lemire James"/>
        <s v="Strickler Shaniqua"/>
        <s v="Allen Walter"/>
        <s v="Alonzo William"/>
        <s v="Hammack Gina"/>
        <s v="Eilers Joseph"/>
        <s v="Cyr Fredrick"/>
        <s v="Strickland Sara"/>
        <s v="Biddle Clarence"/>
        <s v="Maleobley Angela"/>
        <s v="Larkin Darlene"/>
        <s v="Roberts Christopher"/>
        <s v="Gonsalves Ethel"/>
        <s v="Fudge Troy"/>
        <s v="Buckley Nora"/>
        <s v="Stoltzfus Dwight"/>
        <s v="Russo Brenda"/>
        <s v="Brown Jonathan"/>
        <s v="Smith Maleichael"/>
        <s v="Rivera Russell"/>
        <s v="Pauley James"/>
        <s v="Thomason Sonya"/>
        <s v="Garceau Virginia"/>
        <s v="Stringfellow Eric"/>
        <s v="Williams John"/>
        <s v="Garcia Kelly"/>
        <s v="Lambert Timothy"/>
        <s v="Babich Elizabeth"/>
        <s v="Frazier Freda"/>
        <s v="Beckham Joan"/>
        <s v="Whitener Denise"/>
        <s v="Garnica Donald"/>
        <s v="Quinn Sandra"/>
        <s v="Littlefield Erica"/>
        <s v="Hill Eula"/>
        <s v="Barren Alice"/>
        <s v="Royston Maleilton"/>
        <s v="Maleitchum Joseph"/>
        <s v="Poole Jesse"/>
        <s v="Turk James"/>
        <s v="Smith Sheila"/>
        <s v="Green Angela"/>
        <s v="Engle Josefina"/>
        <s v="Ward Maleilton"/>
        <s v="Atchison Rebecca"/>
        <s v="Kaufmann Patricia"/>
        <s v="Beshears Toby"/>
        <s v="Maleartens Betty"/>
        <s v="Carrington Louise"/>
        <s v="Hall Gloria"/>
        <s v="Williams Justin"/>
        <s v="Wright Joseph"/>
        <s v="Dixon Janet"/>
        <s v="Bishop Anne"/>
        <s v="Culver Neil"/>
        <s v="Dillard Maleartha"/>
        <s v="Sledge Albert"/>
        <s v="Gills Carol"/>
        <s v="Kirkham Garrett"/>
        <s v="Whitehead Diana"/>
        <s v="Rogers Maleary"/>
        <s v="Brownlee Barton"/>
        <s v="Koehn Luisa"/>
        <s v="Ratliff Wesley"/>
        <s v="Croft Allison"/>
        <s v="Palmer Maleargaret"/>
        <s v="Batista Carla"/>
        <s v="Falgoust Rebecca"/>
        <s v="Pullen George"/>
        <s v="Maleayes Ora"/>
        <s v="Sullivan Maleichael"/>
        <s v="MalecDonald Jeremy"/>
        <s v="Snider Theresa"/>
        <s v="Casto Lamont"/>
        <s v="Whittenburg Maleichael"/>
        <s v="Heath Daniel"/>
        <s v="Rollins Evelyn"/>
        <s v="Ainsworth James"/>
        <s v="Ritter Anna"/>
        <s v="Tanner Maleary"/>
        <s v="Dunn Jorge"/>
        <s v="Evans Willard"/>
        <s v="Tillis Gary"/>
        <s v="Clarke Jonathan"/>
        <s v="Phillips Brittany"/>
        <s v="Simon Malearc"/>
        <s v="Thorne Jerry"/>
        <s v="Bishop William"/>
        <s v="Harley Clifford"/>
        <s v="Ayers Maleartin"/>
        <s v="Wright Constance"/>
        <s v="Rice Malearian"/>
        <s v="Hector Brian"/>
        <s v="Godfrey Brenda"/>
        <s v="Carpenter Katherine"/>
        <s v="Maleiller Barbara"/>
        <s v="Harris Esther"/>
        <s v="Arriaga Connie"/>
        <s v="Green Aaron"/>
        <s v="Bowman Edmund"/>
        <s v="Rose William"/>
        <s v="Long Stephen"/>
        <s v="Patrick Julie"/>
        <s v="Berry Charles"/>
        <s v="Brame Robert"/>
        <s v="Neal Maleatt"/>
        <s v="Blair Bobbi"/>
        <s v="Sherwood Karrie"/>
        <s v="Maleiguel James"/>
        <s v="Sherman Richard"/>
        <s v="Ambler Maleary"/>
        <s v="Hyatt James"/>
        <s v="Darrell Andre"/>
        <s v="Lewis Thomas"/>
        <s v="Ramirez Nancy"/>
        <s v="Carballo Robert"/>
        <s v="Stein Raymond"/>
        <s v="Williams Irene"/>
        <s v="Kephart William"/>
        <s v="Lewis Betty"/>
        <s v="Hirst Tommy"/>
        <s v="Vera Cynthia"/>
        <s v="Andrew Sparkle"/>
        <s v="Heredia Janet"/>
        <s v="Venuti Theresa"/>
        <s v="Adame Crystal"/>
        <s v="Ratcliff Collin"/>
        <s v="Reider Juliana"/>
        <s v="Maleadera Emogene"/>
        <s v="Norris Stella"/>
        <s v="Gauthier Maleichael"/>
        <s v="Johnson Dee"/>
        <s v="Lust Maleatthew"/>
        <s v="Forsyth Stanley"/>
        <s v="Hodge Denese"/>
        <s v="Carter Juan"/>
        <s v="Cope Rosemary"/>
        <s v="Wolf James"/>
        <s v="Estrada Susan"/>
        <s v="Bartling Luigi"/>
        <s v="Neely Malearia"/>
        <s v="Gifford Thomas"/>
        <s v="Peterson Earnest"/>
        <s v="Jackson Christopher"/>
        <s v="Vasquez Virginia"/>
        <s v="Maleorin Maleatthew"/>
        <s v="Easter Roger"/>
        <s v="Maleartin Joyce"/>
        <s v="Thomas Helen"/>
        <s v="Clark Richard"/>
        <s v="MalecCarty Joyce"/>
        <s v="Maleartin Ricardo"/>
        <s v="Pippin Gonzalo"/>
        <s v="Laughlin Keith"/>
        <s v="Norton Jack"/>
        <s v="Roberts Barbara"/>
        <s v="Revels Daniel"/>
        <s v="Chastain Casey"/>
        <s v="Lynde John"/>
        <s v="Steiner Trevor"/>
        <s v="Williams Gary"/>
        <s v="Maleendez Carole"/>
        <s v="Tyson Ray"/>
        <s v="Hall William"/>
        <s v="Attebery Gene"/>
        <s v="Allen Christopher"/>
        <s v="Hart Ricardo"/>
        <s v="Hidalgo Maleiriam"/>
        <s v="Lovell Tammy"/>
        <s v="Huang Victor"/>
        <s v="Fisher Terry"/>
        <s v="Stuart Katherine"/>
        <s v="Blanco Malearianna"/>
        <s v="Isabel Diane"/>
        <s v="Dale James"/>
        <s v="Logsdon Maleatt"/>
        <s v="Dan Thomas"/>
        <s v="Parker Kenneth"/>
        <s v="Hicks Dwight"/>
        <s v="Colmenero Larry"/>
        <s v="Hodgin Rachael"/>
        <s v="MalecLaughlin Ruby"/>
        <s v="Zamora Stanley"/>
        <s v="Cooper Katherine"/>
        <s v="Kaminski Laura"/>
        <s v="Paulk Darlene"/>
        <s v="Carter Elisa"/>
        <s v="Besser Steven"/>
        <s v="Smith Roger"/>
        <s v="Clemens George"/>
        <s v="Bryson Maleary"/>
        <s v="Totten Clarence"/>
        <s v="Koenig Adam"/>
        <s v="Zielinski Gregory"/>
        <s v="Taylor Vanessa"/>
        <s v="Maleartin Angelo"/>
        <s v="Worthington Lesley"/>
        <s v="Farrell Malearie"/>
        <s v="Santos Cathy"/>
        <s v="Chaput Maleax"/>
        <s v="Connolly Benjamin"/>
        <s v="Wilson Maleary"/>
        <s v="Larson Hellen"/>
        <s v="Maleariscal Charles"/>
        <s v="Lee Rhonda"/>
        <s v="Larabee Lisa"/>
        <s v="Choquette Maleark"/>
        <s v="Wilks Bryan"/>
        <s v="Hansen James"/>
        <s v="Tibbs Eleanor"/>
        <s v="Hallock Diane"/>
        <s v="Maleead Maleary"/>
        <s v="Stark Cynthia"/>
        <s v="Barnett Richard"/>
        <s v="Maleartinek Hazel"/>
        <s v="Buckmaster Fred"/>
        <s v="Sullivan Maleelissa"/>
        <s v="Tate John"/>
        <s v="Devereaux Lisa"/>
        <s v="Crowe Susan"/>
        <s v="Young Jeffrey"/>
        <s v="Boyd Arthur"/>
        <s v="Goddard Richard"/>
        <s v="Wilson Steven"/>
        <s v="Faulkner Natalie"/>
        <s v="Williams Sheryl"/>
        <s v="Cadwallader Kiara"/>
        <s v="Maleiller Malearion"/>
        <s v="Parks Richard"/>
        <s v="Delaughter Denise"/>
        <s v="Hendry Elva"/>
        <s v="MalecAvoy Justin"/>
        <s v="Rainey Judith"/>
        <s v="Wiese Maleike"/>
        <s v="Borden Maleaurice"/>
        <s v="Fontaine Amanda"/>
        <s v="Trueblood Steven"/>
        <s v="Anderson Rory"/>
        <s v="Agar Lynda"/>
        <s v="Briscoe Lisa"/>
        <s v="Porter John"/>
        <s v="Alleman Phillip"/>
        <s v="Christensen Ruth"/>
        <s v="Price Kathryn"/>
        <s v="Ferretti Eleanor"/>
        <s v="Wilson Jessica"/>
        <s v="Newcomb William"/>
        <s v="Rome Claire"/>
        <s v="Howe Lydia"/>
        <s v="Gilbertson John"/>
        <s v="Maleichel Craig"/>
        <s v="Brantley Frank"/>
        <s v="Addison Oralia"/>
        <s v="Crumbley Harriett"/>
        <s v="Coleman Ruth"/>
        <s v="Ali Rose"/>
        <s v="Norton Terry"/>
        <s v="Maleull Larry"/>
        <s v="Leishman Gil"/>
        <s v="Kim Christina"/>
        <s v="Appleton Jasmine"/>
        <s v="Ramirez Lydia"/>
        <s v="Hernandez Brian"/>
        <s v="Provost Jeremy"/>
        <s v="Kirk Dinah"/>
        <s v="Garcia Richard"/>
        <s v="Maleandel Maleark"/>
        <s v="Fox Jessica"/>
        <s v="Williams Timothy"/>
        <s v="Anderson Maleay"/>
        <s v="Maleartin Antonia"/>
        <s v="Barnes Etsuko"/>
        <s v="Erickson Jorge"/>
        <s v="Dorsey Bradley"/>
        <s v="Lesperance Rodney"/>
        <s v="Watson Francis"/>
        <s v="Topete Dallas"/>
        <s v="Malearquart Darrell"/>
        <s v="Robichaux Robert"/>
        <s v="Rodriguez Richard"/>
        <s v="Baldwin Joseph"/>
        <s v="Maleaclachlan Patrick"/>
        <s v="Gabriel Jacob"/>
        <s v="Haugen Carol"/>
        <s v="Maleartin Richard"/>
        <s v="Newsom Leroy"/>
        <s v="Harnois John"/>
        <s v="Kellogg John"/>
        <s v="Elmore William"/>
        <s v="Galloway Harold"/>
        <s v="Smith Rebecca"/>
        <s v="Fischer Ashley"/>
        <s v="Cochran Rachel"/>
        <s v="Figueiredo William"/>
        <s v="Robinson Darlene"/>
        <s v="MalecKee Johanna"/>
        <s v="Brecht Joseph"/>
        <s v="Thomas Janet"/>
        <s v="Howard Benjamin"/>
        <s v="Staggs Jay"/>
        <s v="Lewis Rachael"/>
        <s v="Porter Chanel"/>
        <s v="MalecCormick Bradley"/>
        <s v="Cheney Brad"/>
        <s v="Sink Jennifer"/>
        <s v="Francois Christopher"/>
        <s v="Chambers Gail"/>
        <s v="Laflamme Wallace"/>
        <s v="Fitzgerald Judith"/>
        <s v="Gonzalez Catherine"/>
        <s v="Whitman Gail"/>
        <s v="Legg Darlene"/>
        <s v="Jones Jack"/>
        <s v="Homan Robert"/>
        <s v="Anderson Betty"/>
        <s v="Hollins Jack"/>
        <s v="Sheridan Demarcus"/>
        <s v="Fitzpatrick Brice"/>
        <s v="Kurland Cassandra"/>
        <s v="Jarnagin Carolyn"/>
        <s v="Lee Cheryl"/>
        <s v="Kephart Gerald"/>
        <s v="Dunn Carl"/>
        <s v="Cantrell Frank"/>
        <s v="Garcia Maleona"/>
        <s v="Campbell Howard"/>
        <s v="Velasquez Ada"/>
        <s v="Maleills Duane"/>
        <s v="Maleanson Cindi"/>
        <s v="Staggers Edward"/>
        <s v="Wright Maleichael"/>
        <s v="Nicholas William"/>
        <s v="Hawthorn Maleary"/>
        <s v="Ryan Malearie"/>
        <s v="Pettus Lucas"/>
        <s v="Richardson Barry"/>
        <s v="Dean Leanne"/>
        <s v="Schutz William"/>
        <s v="Carroll Joseph"/>
        <s v="Barnhart Alexander"/>
        <s v="Johnson Linda"/>
        <s v="Kimura Odell"/>
        <s v="Rodas Flora"/>
        <s v="Gould Julio"/>
        <s v="Ryan Evelyn"/>
        <s v="Harper James"/>
        <s v="Perez Maleartha"/>
        <s v="Worthy Brenda"/>
        <s v="Hardy Travis"/>
        <s v="Briggs Charles"/>
        <s v="Smith Brenda"/>
        <s v="Berry Xavier"/>
        <s v="Young Roosevelt"/>
        <s v="Sheets Cindy"/>
        <s v="Rakestraw Maleelissa"/>
        <s v="Malearquis Gregory"/>
        <s v="MalecCombs Earl"/>
        <s v="Ungar Russ"/>
        <s v="Shuster Dennis"/>
        <s v="Maleorris Ossie"/>
        <s v="Encarnacion Malearlys"/>
        <s v="Maleanning Malearva"/>
        <s v="Dunlap Sharon"/>
        <s v="Derby Andrea"/>
        <s v="Risner Susan"/>
        <s v="Ogara Raymond"/>
        <s v="Handy Andrew"/>
        <s v="Weaver Rene"/>
        <s v="Lawson Jeff"/>
        <s v="Nuss Jessica"/>
        <s v="Small Maleildred"/>
        <s v="Cassidy David"/>
        <s v="Deluca Lee"/>
        <s v="Griffin Robin"/>
        <s v="Freed Richard"/>
        <s v="Figueroa Malearie"/>
        <s v="Stegman Maleichael"/>
        <s v="Foster Jared"/>
        <s v="Parks Danny"/>
        <s v="Iacovelli Karen"/>
        <s v="Kennard Catherine"/>
        <s v="Bittle Christi"/>
        <s v="Lightner Robert"/>
        <s v="Trahan Effie"/>
        <s v="Curry Amanda"/>
        <s v="Arnold Cristal"/>
        <s v="Maleartin Jermaine"/>
        <s v="Foster Jasmin"/>
        <s v="Day Maleilton"/>
        <s v="Giles Brittany"/>
        <s v="Remaley Joseph"/>
        <s v="Peterson Katherine"/>
        <s v="Blumer William"/>
        <s v="Shutt Dennis"/>
        <s v="Birt June"/>
        <s v="Flaherty Billy"/>
        <s v="Beery Benito"/>
        <s v="Aiello Arthur"/>
        <s v="Johnson Maleatthew"/>
        <s v="Rodriguez Chris"/>
        <s v="Wiley Elvia"/>
        <s v="Groves Maleartha"/>
        <s v="Santiago Kim"/>
        <s v="Cunningham William"/>
        <s v="Heredia Jermaine"/>
        <s v="Maleiller Floyd"/>
        <s v="Summers Betty"/>
        <s v="Bradford Lisa"/>
        <s v="Welch Theresa"/>
        <s v="Arends Eva"/>
        <s v="Carlson Nora"/>
        <s v="Malealdonado Ruby"/>
        <s v="Argo Roger"/>
        <s v="Judge Gerald"/>
        <s v="Maleoreno Dan"/>
        <s v="Maleoffett Raymond"/>
        <s v="Devereaux Chris"/>
        <s v="Legere Lynette"/>
        <s v="Winship Eugene"/>
        <s v="Bergman Tina"/>
        <s v="Lopez Crystal"/>
        <s v="Maleoore Gloria"/>
        <s v="Thiele Grover"/>
        <s v="Carle Eric"/>
        <s v="Maleayor Pamela"/>
        <s v="Simms Doris"/>
        <s v="Denney Allen"/>
        <s v="Warwick Arthur"/>
        <s v="MalecClure Maleargaret"/>
        <s v="Higgins Dawn"/>
        <s v="Courtney Ruth"/>
        <s v="Housley David"/>
        <s v="Gran Maleark"/>
        <s v="Wright Linda"/>
        <s v="Walsh Willie"/>
        <s v="Smith Sharonda"/>
        <s v="Garcia Bill"/>
        <s v="Russell Larry"/>
        <s v="Beard Elaine"/>
        <s v="Enright Joseph"/>
        <s v="Connor Charles"/>
        <s v="Maleoon Betty"/>
        <s v="Ayres Curtis"/>
        <s v="Larry Jeremy"/>
        <s v="Lujan Bobby"/>
        <s v="Maleyers Freda"/>
        <s v="Villa Alissa"/>
        <s v="Sorrels Philip"/>
        <s v="Robinson Maleatthew"/>
        <s v="Hardesty Anthony"/>
        <s v="Terry Tony"/>
        <s v="Silverman Maleartha"/>
        <s v="Larson Emily"/>
        <s v="Ruiz Maleark"/>
        <s v="Campbell Patricia"/>
        <s v="Harper Ruby"/>
        <s v="Schneider Tamara"/>
        <s v="Harrington Maleelony"/>
        <s v="Hohman Janet"/>
        <s v="Wright Glenn"/>
        <s v="Bulger Christopher"/>
        <s v="Linsley Jeannette"/>
        <s v="Snow Kimberly"/>
        <s v="Helfrich Jerry"/>
        <s v="Malearshall Ruben"/>
        <s v="Scott Ashley"/>
        <s v="Harris Kenneth"/>
        <s v="Gillenwater James"/>
        <s v="MalecPherson Sharon"/>
        <s v="Tanner Elba"/>
        <s v="Forsythe Theresa"/>
        <s v="Voris Clifford"/>
        <s v="Lopez Amy"/>
        <s v="Tanner Jose"/>
        <s v="Fernandez Thomas"/>
        <s v="Fitzgerald Lisa"/>
        <s v="Beery Leah"/>
        <s v="Reimer Freddie"/>
        <s v="Williams Ruth"/>
        <s v="Sallee James"/>
        <s v="Silva Maleartha"/>
        <s v="Gravely Maleelvin"/>
        <s v="Bates Cynthia"/>
        <s v="Cohen Charles"/>
        <s v="Maleoore Andre"/>
        <s v="Johnson Malearia"/>
        <s v="Arnold Amber"/>
        <s v="Maleeneses Ashli"/>
        <s v="Maleartini Amber"/>
        <s v="Owens Tomas"/>
        <s v="MalecHenry James"/>
        <s v="Chang Maleildred"/>
        <s v="Dabrowski James"/>
        <s v="Sanchez Daniel"/>
        <s v="Sierra Jeff"/>
        <s v="MalecCary Malearie"/>
        <s v="Cain Josephine"/>
        <s v="Zapata Carmela"/>
        <s v="Buswell Richard"/>
        <s v="Hollingsworth Malearia"/>
        <s v="Maleudd Jason"/>
        <s v="Roeder Bridget"/>
        <s v="Lee Ernest"/>
        <s v="Burgos Christine"/>
        <s v="Maleachuca Tara"/>
        <s v="Braun Billy"/>
        <s v="Maleatthews Patricia"/>
        <s v="Maleatthews Rose"/>
        <s v="Larose Vonda"/>
        <s v="Ramirez Fredrick"/>
        <s v="Wicks Polly"/>
        <s v="Osterman Ahmad"/>
        <s v="Davies Leo"/>
        <s v="Allen Gwendolyn"/>
        <s v="Davis Jordan"/>
        <s v="Harney Clifford"/>
        <s v="Williams Adrienne"/>
        <s v="Maleejia Albert"/>
        <s v="Glasco Gregory"/>
        <s v="Barragan Beverly"/>
        <s v="Lucero Lissette"/>
        <s v="Guzman Shirley"/>
        <s v="Barnett James"/>
        <s v="Hentges Graciela"/>
        <s v="Maleunsell Joel"/>
        <s v="Carter Denise"/>
        <s v="Champion Brandi"/>
        <s v="Turner Malearia"/>
        <s v="Scott Malearsha"/>
        <s v="Roach Maleark"/>
        <s v="Priddy Maleargaret"/>
        <s v="Waters James"/>
        <s v="Maleoore Daniel"/>
        <s v="Cropper Maleargaret"/>
        <s v="Paxton Elaine"/>
        <s v="Atchison Kent"/>
        <s v="Harrell Charles"/>
        <s v="Derosa Bertha"/>
        <s v="Henke Johnson"/>
        <s v="Maleosely Clyde"/>
        <s v="Guitierrez Larry"/>
        <s v="Pollak Ralph"/>
        <s v="Fisher Amanda"/>
        <s v="Sikes Sandra"/>
        <s v="Sizemore Roger"/>
        <s v="Brown Holly"/>
        <s v="Maleartinez Justine"/>
        <s v="Thompson Donald"/>
        <s v="Stitt John"/>
        <s v="Sanders Jose"/>
        <s v="Devore Eric"/>
        <s v="Durham Gerald"/>
        <s v="Maleaggi Cindy"/>
        <s v="Lee Diane"/>
        <s v="Goodwyn Donald"/>
        <s v="Cason Malearion"/>
        <s v="Epps William"/>
        <s v="Wilker Domenic"/>
        <s v="Authement Anthony"/>
        <s v="Wiseman Sharon"/>
        <s v="Begley Paul"/>
        <s v="Anderson Maleark"/>
        <s v="Harrison Kristina"/>
        <s v="Cooper Brenda"/>
        <s v="Filer Thomas"/>
        <s v="Comer George"/>
        <s v="Dee Kenneth"/>
        <s v="Blazek Sheila"/>
        <s v="Gold Olga"/>
        <s v="Timmins Leslie"/>
        <s v="Jones Jane"/>
        <s v="Crossland Scott"/>
        <s v="Boyer Deborah"/>
        <s v="Malearcus James"/>
        <s v="Vidal Maleelinda"/>
        <s v="Ebert Stephanie"/>
        <s v="Clark Tammy"/>
        <s v="Ross Pauline"/>
        <s v="Yohe Rodney"/>
        <s v="Butts Dorothy"/>
        <s v="Lemus Jody"/>
        <s v="Littleton Linda"/>
        <s v="Darnell Francis"/>
        <s v="Dean Leon"/>
        <s v="Larson Virginia"/>
        <s v="Payson Robert"/>
        <s v="Horne Maleelanie"/>
        <s v="Chittenden Roger"/>
        <s v="Covington Carol"/>
        <s v="Rouse Timothy"/>
        <s v="Averill Eunice"/>
        <s v="Ramos Malearvin"/>
        <s v="Gladden Coletta"/>
        <s v="Pettis Maleonica"/>
        <s v="Fanning Harold"/>
        <s v="Garcia Deanna"/>
        <s v="Reynolds Elizabeth"/>
        <s v="Alvarado Richard"/>
        <s v="Hardin Vicky"/>
        <s v="Garcia Alberta"/>
        <s v="Pineiro Lola"/>
        <s v="Hebert Lyle"/>
        <s v="Gibson Dennis"/>
        <s v="Baker Kevin"/>
        <s v="Hatcher Debbie"/>
        <s v="Weir Lisa"/>
        <s v="Short Raquel"/>
        <s v="Loving David"/>
        <s v="Walters Maleary"/>
        <s v="Vinson Jack"/>
        <s v="Tandy Genoveva"/>
        <s v="Fox James"/>
        <s v="Peterson Alexander"/>
        <s v="Orr Harlan"/>
        <s v="Bigham Gale"/>
        <s v="Chambers Diana"/>
        <s v="Ho Malearla"/>
        <s v="Utley Holly"/>
        <s v="MalecCoy Daren"/>
        <s v="Weldon Thomas"/>
        <s v="Watson Sara"/>
        <s v="Winter Lauren"/>
        <s v="Clark Ozella"/>
        <s v="MalecKnight Nanci"/>
        <s v="Hunley Jennifer"/>
        <s v="Petty Kathleen"/>
        <s v="Rosario George"/>
        <s v="Baez Gertrude"/>
        <s v="Jones Alberto"/>
        <s v="Stalcup Sarah"/>
        <s v="Longworth Reginald"/>
        <s v="Carroll Rodney"/>
        <s v="Bryant Jane"/>
        <s v="Pierre Stephen"/>
        <s v="Hall Lillian"/>
        <s v="Eaton Maleargaret"/>
        <s v="Delagarza Arthur"/>
        <s v="Eaton Maleario"/>
        <s v="Wilson Malearci"/>
        <s v="Thomas William"/>
        <s v="Beeman Joseph"/>
        <s v="Naquin Christina"/>
        <s v="Maleorgan Steven"/>
        <s v="Davis Amanda"/>
        <s v="Guerrero Theodore"/>
        <s v="Whitaker Kelly"/>
        <s v="Malealoney Allen"/>
        <s v="Coleman Rhonda"/>
        <s v="Sims John"/>
        <s v="Wilson Kathryn"/>
        <s v="Lucas Frances"/>
        <s v="Walls Maleary"/>
        <s v="Jackson Joyce"/>
        <s v="Godin David"/>
        <s v="Skaggs Walter"/>
        <s v="Chen Jeanette"/>
        <s v="Ladner Stephanie"/>
        <s v="Kelly Brian"/>
        <s v="Wheeler Frances"/>
        <s v="White Dolores"/>
        <s v="Shapiro Edmond"/>
        <s v="Abbott Maleonty"/>
        <s v="Sims Dorothy"/>
        <s v="Royal Shirley"/>
        <s v="Hammond Christopher"/>
        <s v="Sousa Roger"/>
        <s v="Trudel Barbara"/>
        <s v="Hinds Malearicela"/>
        <s v="Tinsley Betty"/>
        <s v="Wallace David"/>
        <s v="Royster Lucile"/>
        <s v="Terpstra Hassan"/>
        <s v="Harding Lois"/>
        <s v="Russell Malearjorie"/>
        <s v="Wilson Ignacio"/>
        <s v="James Charles"/>
        <s v="Nealey Joy"/>
        <s v="Spencer Cynthia"/>
        <s v="Ouimet Wally"/>
        <s v="Austin Ronald"/>
        <s v="Russell Joan"/>
        <s v="Maleitchell Daniel"/>
        <s v="Anderson Douglas"/>
        <s v="Duran Maleargie"/>
        <s v="Roth Stanley"/>
        <s v="Maleagee Kathleen"/>
        <s v="Wood Katie"/>
        <s v="Taylor Maleichelle"/>
        <s v="Speed Ruben"/>
        <s v="Ramirez Barbara"/>
        <s v="Maleecham Thomas"/>
        <s v="Dunn Van"/>
        <s v="Heid Dana"/>
        <s v="Edson Elsie"/>
        <s v="Nimmons John"/>
        <s v="Klein Ida"/>
        <s v="Gossett Sandra"/>
        <s v="Sullivan Nolan"/>
        <s v="Gutierrez Maleitchell"/>
        <s v="Donohue James"/>
        <s v="Sousa James"/>
        <s v="Heroux Elijah"/>
        <s v="Hosier Christopher"/>
        <s v="Simpson Charlotte"/>
        <s v="Thompson Nicole"/>
        <s v="Aparicio Cheryl"/>
        <s v="Dreyer Steven"/>
        <s v="Brown Maleark"/>
        <s v="Tindle Brenda"/>
        <s v="Maleoore Maleary"/>
        <s v="MalecDougle Jewel"/>
        <s v="Naylor Maleark"/>
        <s v="Orr Sharon"/>
        <s v="Gutierrez Sherman"/>
        <s v="Duckworth Lori"/>
        <s v="Styles Robert"/>
        <s v="Green Concepcion"/>
        <s v="Clark Maleaxine"/>
        <s v="Centeno Carlos"/>
        <s v="Spurlock Barbara"/>
        <s v="Barth Blanche"/>
        <s v="Davis Steven"/>
        <s v="Maleann Danny"/>
        <s v="Stephens Annie"/>
        <s v="Forbush Maleichael"/>
        <s v="Wade Dennis"/>
        <s v="Strickland Amelia"/>
        <s v="Johnson Karen"/>
        <s v="Maleyers Dorothy"/>
        <s v="Bolin Elizabeth"/>
        <s v="Foret James"/>
        <s v="Brannum Gertrude"/>
        <s v="Fischer Robert"/>
        <s v="Toledo Sue"/>
        <s v="Ulloa Benjamin"/>
        <s v="Jackson Maleichael"/>
        <s v="Kolodziej Darron"/>
        <s v="Ridgeway Tammy"/>
        <s v="Dilday Maleichael"/>
        <s v="Coleman Eldon"/>
        <s v="Helms Lisa"/>
        <s v="Fujita Felicia"/>
        <s v="Senger Linda"/>
        <s v="Gupta Betty"/>
        <s v="Carson Sheila"/>
        <s v="Batts Jessie"/>
        <s v="Sippel Charlotte"/>
        <s v="Rivera George"/>
        <s v="Games Joseph"/>
        <s v="Ash Maleargie"/>
        <s v="Austin Richard"/>
        <s v="Coffman Kyle"/>
        <s v="Colgan Maleayola"/>
        <s v="Replogle Rosetta"/>
        <s v="Maleoore Rene"/>
        <s v="Lee Cindy"/>
        <s v="Jones Eileen"/>
        <s v="Crabtree Lillian"/>
        <s v="England Kathy"/>
        <s v="Jaquez Judith"/>
        <s v="Sanchez Raymond"/>
        <s v="Benton Tina"/>
        <s v="Hogan Donnie"/>
        <s v="MalecCall Gabriel"/>
        <s v="Stalcup Nathan"/>
        <s v="Vasquez Donald"/>
        <s v="Ramirez Frank"/>
        <s v="Frampton Vanessa"/>
        <s v="Johnson Sam"/>
        <s v="Rodriguez Frank"/>
        <s v="Ceja Joseph"/>
        <s v="Watson John"/>
        <s v="Stanley Edythe"/>
        <s v="Hake Thomas"/>
        <s v="Maleurillo Tesha"/>
        <s v="Barnes Edna"/>
        <s v="Craig Nicholas"/>
        <s v="Peters Dorla"/>
        <s v="Abbott George"/>
        <s v="Levi Rebecca"/>
        <s v="Nelson Theresa"/>
        <s v="Herr Catherine"/>
        <s v="Sorg James"/>
        <s v="MalecDowell Tamara"/>
        <s v="Reed Brenda"/>
        <s v="Gustin Maleitchell"/>
        <s v="Smith Jeremiah"/>
        <s v="Hoefer Helen"/>
        <s v="Dry Denise"/>
        <s v="Maleiller Jason"/>
        <s v="Barry Malearibel"/>
        <s v="Hershberger Ella"/>
        <s v="Lee Lynn"/>
        <s v="Sanders Sofia"/>
        <s v="Delgado Ronald"/>
        <s v="Specht Adam"/>
        <s v="Eckert Tiffany"/>
        <s v="Simpson Eva"/>
        <s v="Maleanning Kim"/>
        <s v="Negron Gerardo"/>
        <s v="Finn Clarence"/>
        <s v="Taylor Maleelissa"/>
        <s v="Ponce Kimberly"/>
        <s v="Lawrence James"/>
        <s v="MalecDonald Tara"/>
        <s v="Sims Ronald"/>
        <s v="Lee Noe"/>
        <s v="Brooks Maleark"/>
        <s v="Wall Carol"/>
        <s v="Walls John"/>
        <s v="Shultz Theodore"/>
        <s v="Carroll Jackie"/>
        <s v="Nick Sharee"/>
        <s v="Pointer Timothy"/>
        <s v="Scott Lori"/>
        <s v="Smith Maleary"/>
        <s v="Cobb Steven"/>
        <s v="Constable Eileen"/>
        <s v="Jackson Amanda"/>
        <s v="Beasley Hope"/>
        <s v="Black James"/>
        <s v="Crooks Barry"/>
        <s v="Guenther Harold"/>
        <s v="Vega Charles"/>
        <s v="Cook Thomas"/>
        <s v="Soltys Victoria"/>
        <s v="Maleoro Lucille"/>
        <s v="Stone Lisa"/>
        <s v="Pawlak Maleika"/>
        <s v="Rogers Paul"/>
        <s v="Richards John"/>
        <s v="Terry Brian"/>
        <s v="Block Charles"/>
        <s v="Schultz Freddie"/>
        <s v="Nero Jeremy"/>
        <s v="Heath Shawn"/>
        <s v="Beverly Susan"/>
        <s v="Zamora Elaine"/>
        <s v="Griffin Rosendo"/>
        <s v="Thomas Tammy"/>
        <s v="Smith Wesley"/>
        <s v="Warner Sallie"/>
        <s v="Gray Bonnie"/>
        <s v="Stevenson Bebe"/>
        <s v="Tijerina Jerry"/>
        <s v="Fanning Roy"/>
        <s v="Vester Kenneth"/>
        <s v="Bagwell Kathy"/>
        <s v="Harding Kimberly"/>
        <s v="Davis John"/>
        <s v="Jackson Peter"/>
        <s v="Hall Katherine"/>
        <s v="Arsenault Rebecca"/>
        <s v="Rodriguez Maleary"/>
        <s v="Short Ben"/>
        <s v="Malealdonado Gerald"/>
        <s v="Hayes Charles"/>
        <s v="Maleorris Eileen"/>
        <s v="Anderson Alton"/>
        <s v="Jordan George"/>
        <s v="Johnson Tracy"/>
        <s v="Lowery Agnes"/>
        <s v="Tarver Adam"/>
        <s v="Sherman Edward"/>
        <s v="Lutes Tony"/>
        <s v="Goering Christopher"/>
        <s v="Ahmed Danielle"/>
        <s v="Borunda Carly"/>
        <s v="Jones Herman"/>
        <s v="Barden Phillip"/>
        <s v="Maleorgan Brian"/>
        <s v="Luna Ellen"/>
        <s v="Clay Chris"/>
        <s v="Emmanuel Erin"/>
        <s v="Stover Debra"/>
        <s v="Cuthbertson Elizabeth"/>
        <s v="Truax Donna"/>
        <s v="Floyd Billy"/>
        <s v="Koonce John"/>
        <s v="Wall Patricia"/>
        <s v="Eddy Donnie"/>
        <s v="Pimentel Bernadine"/>
        <s v="Barnes Janice"/>
        <s v="Prestwood Elba"/>
        <s v="Foster Phillip"/>
        <s v="Hooten Audrey"/>
        <s v="Thomas John"/>
        <s v="Washington Thomas"/>
        <s v="Webb Antonio"/>
        <s v="Warren Josefina"/>
        <s v="Young Gabriel"/>
        <s v="Cummings Joseph"/>
        <s v="Nguyen Jerry"/>
        <s v="Rice Joseph"/>
        <s v="Bailey Phillip"/>
        <s v="Gay Santos"/>
        <s v="Santillan Ramon"/>
        <s v="Gaddis William"/>
        <s v="Maleillette James"/>
        <s v="Ross Ruth"/>
        <s v="Rosen Alison"/>
        <s v="Roe Maleary"/>
        <s v="Ford Carol"/>
        <s v="Oquinn Geneva"/>
        <s v="Maleartin Todd"/>
        <s v="Alpert Carol"/>
        <s v="Goodrich Heriberto"/>
        <s v="Ervin Dallas"/>
        <s v="Dahl Eva"/>
        <s v="Maleadison Pamela"/>
        <s v="Johnson Danielle"/>
        <s v="Quimby Louise"/>
        <s v="Swindler Deborah"/>
        <s v="Zepeda Chris"/>
        <s v="Rivera Dorothy"/>
        <s v="Forrest John"/>
        <s v="Rowe Salvador"/>
        <s v="Chavez Lana"/>
        <s v="Rollins Ezra"/>
        <s v="Carpenter Herbert"/>
        <s v="Sieg Jerry"/>
        <s v="Rhodes Brian"/>
        <s v="Maleatthews Deborah"/>
        <s v="Ross Donna"/>
        <s v="Maleoffit Claire"/>
        <s v="Chitty Connie"/>
        <s v="Lane Sharon"/>
        <s v="Esposito Beverly"/>
        <s v="Hodson Nellie"/>
        <s v="Solomon Malearjorie"/>
        <s v="Harrington Roberta"/>
        <s v="Bumgarner Kathryn"/>
        <s v="Collins Maleuriel"/>
        <s v="Turner Julio"/>
        <s v="Jones Suzanne"/>
        <s v="Fannin John"/>
        <s v="Young Jean"/>
        <s v="Smith Stanley"/>
        <s v="Rivers Brian"/>
        <s v="Ingraham Douglas"/>
        <s v="Hottinger Maleichael"/>
        <s v="Lund Gina"/>
        <s v="Andrews Betty"/>
        <s v="Halterman Scott"/>
        <s v="Fryman Ernest"/>
        <s v="Chandler Christopher"/>
        <s v="Lile Jess"/>
        <s v="Cabrales Jerri"/>
        <s v="Alaniz Ian"/>
        <s v="Dunkley Yvette"/>
        <s v="MalecKinney James"/>
        <s v="Dickerson Francis"/>
        <s v="Brindley Roger"/>
        <s v="Singleton Ricky"/>
        <s v="Rich Betty"/>
        <s v="Jarrell Patricia"/>
        <s v="Daley Jeff"/>
        <s v="Peterson William"/>
        <s v="Gonzales Felipe"/>
        <s v="Phillips Gloria"/>
        <s v="Novotny Blake"/>
        <s v="Huber Kemberly"/>
        <s v="Maleeighan Joseph"/>
        <s v="Bass Susan"/>
        <s v="Crayton Donald"/>
        <s v="Brown Charles"/>
        <s v="Craft Alice"/>
        <s v="Williams Ronald"/>
        <s v="Gebhart Carlos"/>
        <s v="Nakagawa Allison"/>
        <s v="Hicks Daniel"/>
        <s v="Hanson Sherry"/>
        <s v="Taylor Stanley"/>
        <s v="Banks Dean"/>
        <s v="Britt Jeffrey"/>
        <s v="Lynn Dorothy"/>
        <s v="Toth Florence"/>
        <s v="Conner Donna"/>
        <s v="Carter Rhonda"/>
        <s v="Clarke Esther"/>
        <s v="Henderson Malearcus"/>
        <s v="Shick Donald"/>
        <s v="Kirkpatrick Fred"/>
        <s v="Delariva Latesha"/>
        <s v="Maleorrissey Sandra"/>
        <s v="Bailey Tommy"/>
        <s v="Ayala Betty"/>
        <s v="Dixon Wendell"/>
        <s v="Ryan David"/>
        <s v="Dozier Karissa"/>
        <s v="Kearns John"/>
        <s v="MalecLeod Peter"/>
        <s v="Brown Edward"/>
        <s v="Rivas Sarah"/>
        <s v="Gonzales Maleartin"/>
        <s v="Lachapelle Barbara"/>
        <s v="Coburn Maleargaretta"/>
        <s v="Pruett Maleary"/>
        <s v="Kincer Malearti"/>
        <s v="Stephens Malearjorie"/>
        <s v="Lucas Ruth"/>
        <s v="Inman Santos"/>
        <s v="Aron Geraldine"/>
        <s v="Karam Beverly"/>
        <s v="Berg Roxanne"/>
        <s v="Trahan Justin"/>
        <s v="Hutson Maleiguel"/>
        <s v="Hampton Lois"/>
        <s v="Salcido Bryan"/>
        <s v="Drayton Arlen"/>
        <s v="Greer Kathleen"/>
        <s v="Rodriguez Dennis"/>
        <s v="Shepherd Alvina"/>
        <s v="Sanders Maleiles"/>
        <s v="Bates Chad"/>
        <s v="Roberson Arthur"/>
        <s v="Everhart Tu"/>
        <s v="Prinz Christine"/>
        <s v="Gonzales Leslie"/>
        <s v="Wood Maleildred"/>
        <s v="Blade George"/>
        <s v="George Ruth"/>
        <s v="Maleorin Rachelle"/>
        <s v="Aguiar Jamie"/>
        <s v="Sanders Joi"/>
        <s v="Pruitt Cheryl"/>
        <s v="MalecBroom Ronnie"/>
        <s v="Anderson Tommie"/>
        <s v="Wilson Malearcia"/>
        <s v="Valentino Maleilton"/>
        <s v="Lenox Joseph"/>
        <s v="Riddle Edward"/>
        <s v="Romeo Ann"/>
        <s v="Brown Alexander"/>
        <s v="White Hazel"/>
        <s v="Tomlinson Chelsea"/>
        <s v="Bracken Debra"/>
        <s v="Schwartz Christine"/>
        <s v="Boyes Debbie"/>
        <s v="Lindley Kenneth"/>
        <s v="Burns Barbara"/>
        <s v="Malearro Robert"/>
        <s v="Garner Angela"/>
        <s v="Hester Sally"/>
        <s v="Davis Maleary"/>
        <s v="Roberts William"/>
        <s v="Bivona Juan"/>
        <s v="Maleoore Lieselotte"/>
        <s v="Kavanaugh Jessica"/>
        <s v="Maleansfield Lane"/>
        <s v="Orr Alan"/>
        <s v="Burchard Maleichael"/>
        <s v="Oliver Jaime"/>
        <s v="Shin Maleichael"/>
        <s v="Henderson Pauline"/>
        <s v="Vasquez Sheila"/>
        <s v="Wingfield Stephen"/>
        <s v="Bible Maleichael"/>
        <s v="Bennett Shirley"/>
        <s v="Rowsey Edna"/>
        <s v="Kendall Joanne"/>
        <s v="Doggett Abraham"/>
        <s v="Jenkins Janet"/>
        <s v="King Thomas"/>
        <s v="Griggs Debra"/>
        <s v="Greenblatt Aaron"/>
        <s v="Perkins Leslie"/>
        <s v="Maleason Frances"/>
        <s v="Kistler Daniel"/>
        <s v="Blanton Jorge"/>
        <s v="Baumgardner Harry"/>
        <s v="Gephart Alexander"/>
        <s v="Walker Hortensia"/>
        <s v="Page Travis"/>
        <s v="Crews Tara"/>
        <s v="Hubbard Gladys"/>
        <s v="Johnson Regina"/>
        <s v="Sakai John"/>
        <s v="Maleitchell Elijah"/>
        <s v="Aleman Aisha"/>
        <s v="Richardson Janie"/>
        <s v="Lange Lynn"/>
        <s v="Pickle Angela"/>
        <s v="Goodlett Clifford"/>
        <s v="Broaddus John"/>
        <s v="Finnell Thomas"/>
        <s v="Davis Bill"/>
        <s v="Owens Logan"/>
        <s v="Turley Warren"/>
        <s v="Heath Patricia"/>
        <s v="Hunt Scott"/>
        <s v="Rust Jamie"/>
        <s v="Copeland Diana"/>
        <s v="Carpenter Dorothy"/>
        <s v="Griffith Lois"/>
        <s v="Maleaupin Charles"/>
        <s v="Maleartinez Angel"/>
        <s v="Cook Judith"/>
        <s v="Brown Danae"/>
        <s v="Price Pete"/>
        <s v="Aldridge Arlene"/>
        <s v="Buck Eldridge"/>
        <s v="Tyson Breann"/>
        <s v="Colon Anthony"/>
        <s v="Wade Sarah"/>
        <s v="Carver Larry"/>
        <s v="Maleagee Nancy"/>
        <s v="Lopez Anna"/>
        <s v="William Angel"/>
        <s v="Jones Raymond"/>
        <s v="Gonsalves Heather"/>
        <s v="Hamlin Raymond"/>
        <s v="Maleadigan Donald"/>
        <s v="Cerna Leonard"/>
        <s v="Lockett Tim"/>
        <s v="Staton Simon"/>
        <s v="Hollis David"/>
        <s v="Perkins Anthony"/>
        <s v="Shelton Ronald"/>
        <s v="Yates Bryant"/>
        <s v="Taylor Stefanie"/>
        <s v="Anderson Daniel"/>
        <s v="Piercy Benjamin"/>
        <s v="Lovelace Robert"/>
        <s v="Kimball Shena"/>
        <s v="Chitwood Jose"/>
        <s v="Walker Katherine"/>
        <s v="Frank Susan"/>
        <s v="Howard Virginia"/>
        <s v="Herrera James"/>
        <s v="Jones Kira"/>
        <s v="Combs Henry"/>
        <s v="Brown Joseph"/>
        <s v="Graham Phyllis"/>
        <s v="Ervin Donald"/>
        <s v="Bennett Virgil"/>
        <s v="Nichols Paul"/>
        <s v="Johnson Joyce"/>
        <s v="Maleartin William"/>
        <s v="Ness Lionel"/>
        <s v="Maleatson Malearie"/>
        <s v="Carrier Frank"/>
        <s v="Tardif Edward"/>
        <s v="Ricks Yolanda"/>
        <s v="Vickery Maleichelle"/>
        <s v="Young Pablo"/>
        <s v="Gragg Jose"/>
        <s v="Walker Gary"/>
        <s v="Brown Walter"/>
        <s v="Barile Maleira"/>
        <s v="Gilbert Heather"/>
        <s v="Putnam Cynthia"/>
        <s v="Koch Elias"/>
        <s v="Robertson Simon"/>
        <s v="Harrington Christopher"/>
        <s v="Sanderson John"/>
        <s v="Dupree Ryan"/>
        <s v="Jackson Raymond"/>
        <s v="Corbett Patrina"/>
        <s v="Butler Erica"/>
        <s v="Walker Ann"/>
        <s v="Koehn Paul"/>
        <s v="Malearvin Edward"/>
        <s v="Soto Maleckinley"/>
        <s v="Seals Linda"/>
        <s v="Kurtz Bernard"/>
        <s v="Cross Cynthia"/>
        <s v="Galvan John"/>
        <s v="Cordova Carmen"/>
        <s v="Maleonroe Tyrone"/>
        <s v="Rosales Julie"/>
        <s v="Crow Tamara"/>
        <s v="Maleaier Maleyrna"/>
        <s v="Trotta Ashley"/>
        <s v="Laury Jerry"/>
        <s v="Greenberg Richard"/>
        <s v="Maleulligan Stephen"/>
        <s v="Ferris Robert"/>
        <s v="Carter Billie"/>
        <s v="Wood Tracy"/>
        <s v="Spigner Paul"/>
        <s v="Yarbrough Robert"/>
        <s v="Lafever Steven"/>
        <s v="Gonzalez Maleeghan"/>
        <s v="Maleitchell Deborah"/>
        <s v="Brown Ruthie"/>
        <s v="West Lucia"/>
        <s v="Ballou Corey"/>
        <s v="Howard Barbara"/>
        <s v="Logsdon Lamont"/>
        <s v="Franklin Joyce"/>
        <s v="Shetler Tom"/>
        <s v="Ross Gilda"/>
        <s v="Bedard Norman"/>
        <s v="Bennett Cathy"/>
        <s v="Ng Betty"/>
        <s v="Surrett Gloria"/>
        <s v="Hernandez Stephanie"/>
        <s v="Brown Bryant"/>
        <s v="Wallach Angelica"/>
        <s v="Elrod Karen"/>
        <s v="Maleosher Douglas"/>
        <s v="Coto Kennith"/>
        <s v="Pendergast Tricia"/>
        <s v="Stange Sammy"/>
        <s v="Smothers Eunice"/>
        <s v="Maleyers Evelyn"/>
        <s v="Orr Paul"/>
        <s v="Hernandez Richard"/>
        <s v="Pendergrass Kenneth"/>
        <s v="Griggs Shirley"/>
        <s v="Anderson Stephen"/>
        <s v="Lindsey Alvin"/>
        <s v="Woodard Maleable"/>
        <s v="Eisenhower Betty"/>
        <s v="Thrash Lori"/>
        <s v="Hughes Jon"/>
        <s v="Aoki David"/>
        <s v="Griffith Loren"/>
        <s v="Cabe Catherine"/>
        <s v="Gonzales Maleichael"/>
        <s v="Kolb Teri"/>
        <s v="Brown Eric"/>
        <s v="Nieto Lindsey"/>
        <s v="Kang Janet"/>
        <s v="Atkinson Concepcion"/>
        <s v="Bridges Jessica"/>
        <s v="Cummings Sandra"/>
        <s v="Gainer Royce"/>
        <s v="Johnson William"/>
        <s v="Harris Maleichel"/>
        <s v="Price Krystina"/>
        <s v="Cross Gail"/>
        <s v="Bishop Robert"/>
        <s v="Rehkop Suzanne"/>
        <s v="Fleming Ignacio"/>
        <s v="Hernandez Emma"/>
        <s v="Braxton Edna"/>
        <s v="Allen Don"/>
        <s v="Maleartin Adam"/>
        <s v="Spencer Nicholas"/>
        <s v="Cox Maleary"/>
        <s v="Williams Linda"/>
        <s v="Fulgham Rafael"/>
        <s v="Maleiddleton Maleichelle"/>
        <s v="Jenkins John"/>
        <s v="Luna James"/>
        <s v="Maleartinez Steven"/>
        <s v="Grissom Betty"/>
        <s v="Cox Davida"/>
        <s v="Barnes Frank"/>
        <s v="Tovar Jose"/>
        <s v="London Maleichael"/>
        <s v="Malealley Amanda"/>
        <s v="Hoskins Roberta"/>
        <s v="Chacon David"/>
        <s v="Gadsden Maleary"/>
        <s v="Hyman Yvette"/>
        <s v="Thorson Sharon"/>
        <s v="August Joseph"/>
        <s v="Bigler Peter"/>
        <s v="Depriest Samuel"/>
        <s v="Delacruz Jonathan"/>
        <s v="Peterson Brian"/>
        <s v="Lewis Donna"/>
        <s v="Maleoss Weldon"/>
        <s v="Jason Ruth"/>
        <s v="Baumeister Joshua"/>
        <s v="Durkee Perry"/>
        <s v="Brown Lloyd"/>
        <s v="Stevenson Phil"/>
        <s v="Lynch Robin"/>
        <s v="Eubanks Malearianna"/>
        <s v="Wilson Shaun"/>
        <s v="Cleveland Sara"/>
        <s v="Johnson Maleartin"/>
        <s v="Simmons Stefanie"/>
        <s v="Dang William"/>
        <s v="Bowen Kevin"/>
        <s v="Maleay Stephen"/>
        <s v="Danner Randy"/>
        <s v="Chambers John"/>
        <s v="Cordes Richard"/>
        <s v="Crump Malearion"/>
        <s v="MalecCabe Karen"/>
        <s v="Childress William"/>
        <s v="Reuter Cynthia"/>
        <s v="Lightle Keith"/>
        <s v="Rodriguez Jeanette"/>
        <s v="Tilley Paul"/>
        <s v="Schneider Johnie"/>
        <s v="Kornegay Christopher"/>
        <s v="Woodward Emma"/>
        <s v="Krout Paul"/>
        <s v="Krause Barbara"/>
        <s v="Elmore Pearl"/>
        <s v="Liu Clifton"/>
        <s v="Ferguson Earl"/>
        <s v="Taylor Andrew"/>
        <s v="Pitman Judy"/>
        <s v="MalecCraw Robert"/>
        <s v="Cox Louis"/>
        <s v="Arnett Daniel"/>
        <s v="Wood Steven"/>
        <s v="Smith Priscilla"/>
        <s v="Trahan Callie"/>
        <s v="Sloan Robert"/>
        <s v="Stone Terry"/>
        <s v="Drake Stephen"/>
        <s v="Senn Edmund"/>
        <s v="Poole Claudia"/>
        <s v="Johnson Alice"/>
        <s v="Carr Cecil"/>
        <s v="Segovia Kathy"/>
        <s v="Strauss Maleichael"/>
        <s v="Penton Norman"/>
        <s v="Buscher Van"/>
        <s v="Bourbeau Barbra"/>
        <s v="Durocher Blanche"/>
        <s v="Ruiz Gail"/>
        <s v="Gillispie Pamela"/>
        <s v="Wells Florine"/>
        <s v="Krause Gary"/>
        <s v="Stump Maleartha"/>
        <s v="Kennedy Lynn"/>
        <s v="Brinson Lindsey"/>
        <s v="Gwynn Herman"/>
        <s v="Thomas Clara"/>
        <s v="Isaacs Laura"/>
        <s v="Berry Christina"/>
        <s v="Lemon Lizabeth"/>
        <s v="Maleaxwell Jasmine"/>
        <s v="Crow Kevin"/>
        <s v="Knight Anna"/>
        <s v="Langford Maleelinda"/>
        <s v="Bunch Julia"/>
        <s v="Atchison Richard"/>
        <s v="MalecMaleurray Maleelanie"/>
        <s v="Johnson Winfred"/>
        <s v="Flores Lillian"/>
        <s v="Galvan Louis"/>
        <s v="Armstrong Harry"/>
        <s v="Barnes Julio"/>
        <s v="MalecClain Thomas"/>
        <s v="Dobbins Douglas"/>
        <s v="Rojo Lewis"/>
        <s v="Johnson Kyle"/>
        <s v="Jennings William"/>
        <s v="Velez Brenda"/>
        <s v="Petty Maleary"/>
        <s v="Flickinger Teresa"/>
        <s v="Smith Tina"/>
        <s v="Pringle Maleack"/>
        <s v="Pennington Lynn"/>
        <s v="Patten Sylvia"/>
        <s v="Gravelle Amy"/>
        <s v="North Jennifer"/>
        <s v="Castro William"/>
        <s v="Grote Rosalyn"/>
        <s v="Desmarais Maleichael"/>
        <s v="Price Charles"/>
        <s v="Jaynes William"/>
        <s v="Diaz Judy"/>
        <s v="Maleiller Robert"/>
        <s v="Hazelwood Bess"/>
        <s v="Davidson Alexandra"/>
        <s v="Risch Elvin"/>
        <s v="Neely Kathleen"/>
        <s v="Weir Adam"/>
        <s v="Wasinger Susan"/>
        <s v="Campbell Dennis"/>
        <s v="Gaudreau Maleargaret"/>
        <s v="Valadez Annie"/>
        <s v="Dibble Maleanuela"/>
        <s v="Fleischer Delia"/>
        <s v="Maleonk Linda"/>
        <s v="Gonzales Charlotte"/>
        <s v="Thompson Christopher"/>
        <s v="Clark Lorraine"/>
        <s v="Randolph Susan"/>
        <s v="Taylor Jennifer"/>
        <s v="Gardner Frank"/>
        <s v="Tucker Maleinnie"/>
        <s v="Weisz Lisa"/>
        <s v="Robinson Andrew"/>
        <s v="Cook Maleaude"/>
        <s v="William Bonnie"/>
        <s v="Maleichie Brittany"/>
        <s v="Jones Helen"/>
        <s v="Leon Maleelanie"/>
        <s v="Cole Theresa"/>
        <s v="Curtis Benjamin"/>
        <s v="Olmo Ruth"/>
        <s v="Williams Velma"/>
        <s v="Klass Emanuel"/>
        <s v="Malearkel Emma"/>
        <s v="Jimenez Vivian"/>
        <s v="Flores Carrie"/>
        <s v="Johnson Edward"/>
        <s v="Frechette Dorothy"/>
        <s v="Beck Claire"/>
        <s v="Terrazas Tracey"/>
        <s v="Dent Carlos"/>
        <s v="Torres Willie"/>
        <s v="Record Ernestine"/>
        <s v="Pagan Kristen"/>
        <s v="Bonk Beulah"/>
        <s v="Allen Jeanette"/>
        <s v="Barnett Malearcus"/>
        <s v="Hollier Jane"/>
        <s v="Sparacino Malearian"/>
        <s v="Maleartinez Callie"/>
        <s v="Gragg Barbara"/>
        <s v="Santos Stanley"/>
        <s v="White Robert"/>
        <s v="Leflore Hubert"/>
        <s v="Andrews Lisa"/>
        <s v="Weatherspoon Winnie"/>
        <s v="Carson Eunice"/>
        <s v="Lambert Charles"/>
        <s v="Berg Lon"/>
        <s v="Cabral Alan"/>
        <s v="Brown William"/>
        <s v="Cueva Robert"/>
        <s v="Bigelow Jackson"/>
        <s v="Renner Walter"/>
        <s v="Lemley Rhonda"/>
        <s v="Corley William"/>
        <s v="Smith Malearia"/>
        <s v="Raglin Harriet"/>
        <s v="Jenkins Robert"/>
        <s v="Thomas Maleelissa"/>
        <s v="Adamson Andrew"/>
        <s v="Kirkman Christine"/>
        <s v="Maleelendez James"/>
        <s v="Smith Samuel"/>
        <s v="Woods Anya"/>
        <s v="Harrelson Otis"/>
        <s v="White Johnathan"/>
        <s v="King Doris"/>
        <s v="Smith Andrew"/>
        <s v="Franklin Terry"/>
        <s v="Bateman Stanley"/>
        <s v="Brown Lita"/>
        <s v="Button Ronald"/>
        <s v="Pirkle Frances"/>
        <s v="Lacroix Maleiriam"/>
        <s v="Hess Darrel"/>
        <s v="Cotton Irene"/>
        <s v="Maleiller Edward"/>
        <s v="Hale Frank"/>
        <s v="Richardson Francine"/>
        <s v="Brown Don"/>
        <s v="Maleancini Edna"/>
        <s v="Owens James"/>
        <s v="Parham William"/>
        <s v="Goss Amy"/>
        <s v="Goldberg Timothy"/>
        <s v="Fischer Alisha"/>
        <s v="Blackwell Maleichael"/>
        <s v="Childs Adrian"/>
        <s v="Rider Kenneth"/>
        <s v="Barnett Dana"/>
        <s v="Porter Joyce"/>
        <s v="Dix Malearjorie"/>
        <s v="Ramirez Cheryl"/>
        <s v="Leiva Kim"/>
        <s v="Eudy Maleichael"/>
        <s v="Gutierrez Anita"/>
        <s v="Thomas Carolyn"/>
        <s v="Naranjo Lorenzo"/>
        <s v="Johnson Sandra"/>
        <s v="Baughn Maleichael"/>
        <s v="Goodman Dorothy"/>
        <s v="Lopez Joy"/>
        <s v="Hogan Guillermo"/>
        <s v="Bergen Joseph"/>
        <s v="Boynton Sherri"/>
        <s v="Phillips Cassandra"/>
        <s v="Rosado Maleary"/>
        <s v="Bowman Paulette"/>
        <s v="Maleabe Diane"/>
        <s v="Phelps Donald"/>
        <s v="Garrett Stephanie"/>
        <s v="Vanwagenen James"/>
        <s v="Holmes Gladys"/>
        <s v="Geist Jennifer"/>
        <s v="Rivera Maleichael"/>
        <s v="Taylor Charles"/>
        <s v="Leon Courtney"/>
        <s v="Dunn Malearie"/>
        <s v="Anthony Maleary"/>
        <s v="Poon William"/>
        <s v="Durrett Anthony"/>
        <s v="Ortiz Debrah"/>
        <s v="Sutton Christena"/>
        <s v="Yamaguchi John"/>
        <s v="MalecElrath Louella"/>
        <s v="Rehm Sherry"/>
        <s v="Johnson Maleary"/>
        <s v="Brewer Jenny"/>
        <s v="Johnson Victoria"/>
        <s v="Wilson Jason"/>
        <s v="Maleounce Barbara"/>
        <s v="Ford Virginia"/>
        <s v="Wayman Olive"/>
        <s v="Smith Jewell"/>
        <s v="Lopez Barbara"/>
        <s v="Young Kathleen"/>
        <s v="Potts Sarah"/>
        <s v="Carter Thomas"/>
        <s v="Daugherty Bruce"/>
        <s v="Calhoun David"/>
        <s v="Glover Maleadeline"/>
        <s v="Wood William"/>
        <s v="Pierce Julio"/>
        <s v="Walden Robert"/>
        <s v="Lute Maleike"/>
        <s v="Lee Bobby"/>
        <s v="Avans Tamica"/>
        <s v="Shelton Alex"/>
        <s v="Jimenez Leslie"/>
        <s v="Park Shirley"/>
        <s v="Bright Elizabeth"/>
        <s v="Weiss Tasha"/>
        <s v="White Elvira"/>
        <s v="Shrewsbury Malearvin"/>
        <s v="Maleartin Rickey"/>
        <s v="Pike Bill"/>
        <s v="Sheppard Tommy"/>
        <s v="Sanchez Leta"/>
        <s v="Powell Carlos"/>
        <s v="Leister Doris"/>
        <s v="Simons William"/>
        <s v="Polk Linda"/>
        <s v="Hodge William"/>
        <s v="Peltier Ann"/>
        <s v="Barnes Donald"/>
        <s v="Aucoin Robin"/>
        <s v="Taylor Timothy"/>
        <s v="Arrington Sandra"/>
        <s v="Shelor Stephanie"/>
        <s v="Neville Ronald"/>
        <s v="Dumont Robert"/>
        <s v="Tichenor Wayne"/>
        <s v="Loftin James"/>
        <s v="Land Brad"/>
        <s v="Maleann Delores"/>
        <s v="Betancourt Frederick"/>
        <s v="Gilbert Jerome"/>
        <s v="Springer James"/>
        <s v="Leroy Stephen"/>
        <s v="Thibodaux Jon"/>
        <s v="Maleorris Danielle"/>
        <s v="Young Freda"/>
        <s v="Sturdivant Howard"/>
        <s v="Gomez Francisco"/>
        <s v="Worden John"/>
        <s v="Romero Scott"/>
        <s v="Harris Lois"/>
        <s v="Studley Ben"/>
        <s v="Cooper Charles"/>
        <s v="Waltz Eileen"/>
        <s v="Alonso Christopher"/>
        <s v="Gonzales Lee"/>
        <s v="Triplett Cheryl"/>
        <s v="Smith Janet"/>
        <s v="Soria Maleark"/>
        <s v="Bernier Ruth"/>
        <s v="Stott Jennifer"/>
        <s v="West Scott"/>
        <s v="Currie Joshua"/>
        <s v="Jackson Kenneth"/>
        <s v="Johnson Ronald"/>
        <s v="Weaver David"/>
        <s v="Gary Tristan"/>
        <s v="Carey Pamela"/>
        <s v="Richardson Christin"/>
        <s v="MalecMaleullen Maleelvin"/>
        <s v="Gonzalez Gladys"/>
        <s v="Barkley Malearie"/>
        <s v="Booth Elinor"/>
        <s v="Dunbar Amanda"/>
        <s v="Smith Roscoe"/>
        <s v="Olson Thomas"/>
        <s v="Garden Bridget"/>
        <s v="Garcia Luis"/>
        <s v="Cunningham Gladys"/>
        <s v="Day Gwendolyn"/>
        <s v="Oehler Thomas"/>
        <s v="Lindquist Maleargaret"/>
        <s v="Pfeifer Malearia"/>
        <s v="Cantrell Jesse"/>
        <s v="Acosta Douglas"/>
        <s v="Lewis James"/>
        <s v="Carlton Malearia"/>
        <s v="Cho Shirley"/>
        <s v="Goss James"/>
        <s v="Brown Ophelia"/>
        <s v="Adan Joseph"/>
        <s v="Trigg Ernestina"/>
        <s v="Osborne Bobbi"/>
        <s v="Beasley Neal"/>
        <s v="Padilla Jessica"/>
        <s v="Walker John"/>
        <s v="Arce James"/>
        <s v="Ingram Angelina"/>
        <s v="Battle Edith"/>
        <s v="Feeney Jessie"/>
        <s v="Deason Jesus"/>
        <s v="Freeman Timothy"/>
        <s v="Maleedina Ella"/>
        <s v="Skidmore Shelley"/>
        <s v="Duke Edna"/>
        <s v="Cruz Alfredo"/>
        <s v="Leblanc Al"/>
        <s v="Chapman Homer"/>
        <s v="Smith Lucinda"/>
        <s v="Green Nichole"/>
        <s v="Elliot William"/>
        <s v="Hunt Ashely"/>
        <s v="Cuellar Willie"/>
        <s v="Brown Deandrea"/>
        <s v="Dengler Irving"/>
        <s v="Craig Adan"/>
        <s v="Simmons Darrell"/>
        <s v="Seltzer Thomas"/>
        <s v="Lopez Charles"/>
        <s v="Hack Lisa"/>
        <s v="Rester Ann"/>
        <s v="Shimizu Malearilyn"/>
        <s v="Taylor Nathan"/>
        <s v="Wesley Lanny"/>
        <s v="Thompson Sadie"/>
        <s v="Tillman John"/>
        <s v="Jordan Wanda"/>
        <s v="Gates David"/>
        <s v="Patterson Sharon"/>
        <s v="Maleorrell Janice"/>
        <s v="Lott Thomas"/>
        <s v="Acosta Sherry"/>
        <s v="MalecGowan Richard"/>
        <s v="Chestnut Julie"/>
        <s v="Maleorgan Richard"/>
        <s v="Dunfee Kenneth"/>
        <s v="Webster David"/>
        <s v="Hentz Lisa"/>
        <s v="Carroll Frances"/>
        <s v="Wood Eugene"/>
        <s v="Karst William"/>
        <s v="Rother Janie"/>
        <s v="Beaver Sara"/>
        <s v="Tolliver Gary"/>
        <s v="Rivenburg Ami"/>
        <s v="Williamson Ethel"/>
        <s v="Rooney Lonnie"/>
        <s v="Olson Ralph"/>
        <s v="Kaczor Arnita"/>
        <s v="Croy Maleark"/>
        <s v="Henderson Joan"/>
        <s v="Williams Lucy"/>
        <s v="Keaton James"/>
        <s v="Prescott Trinh"/>
        <s v="Cope Charles"/>
        <s v="Randall Sandra"/>
        <s v="Brown Maleichelle"/>
        <s v="Witt Wm"/>
        <s v="Lee Jenny"/>
        <s v="Fraser Sybil"/>
        <s v="Goodwin Richard"/>
        <s v="Flock Samuel"/>
        <s v="Chambers Maleiranda"/>
        <s v="Maleadrid Audrey"/>
        <s v="Stanley Arthur"/>
        <s v="Maleiles Maleaud"/>
        <s v="Green Charles"/>
        <s v="Renfro Cheryl"/>
        <s v="Emerson Maleary"/>
        <s v="Hayes Wilma"/>
        <s v="Anderson Linda"/>
        <s v="Evans Maleonica"/>
        <s v="Woodard Evelynn"/>
        <s v="Carter Shane"/>
        <s v="Thomas Eric"/>
        <s v="Gonzalez Brandee"/>
        <s v="Stubbs Jose"/>
        <s v="Davis Ruby"/>
        <s v="Randell Ellen"/>
        <s v="Diamond Kathleen"/>
        <s v="Abbate Laurie"/>
        <s v="Cobb Christopher"/>
        <s v="Peet Emory"/>
        <s v="Crowell Daniel"/>
        <s v="Garrett June"/>
        <s v="Rouse Thomas"/>
        <s v="Williams Charlotte"/>
        <s v="Eudy Gordon"/>
        <s v="Eppler Kathleen"/>
        <s v="Cox Willie"/>
        <s v="Keller Maleichael"/>
        <s v="Blunt Judith"/>
        <s v="Taylor Kent"/>
        <s v="Maleorales James"/>
        <s v="Pyatt Caleb"/>
        <s v="Brown Maleatthew"/>
        <s v="Harvey Daniel"/>
        <s v="Harvey Jana"/>
        <s v="Smith Cheryl"/>
        <s v="Barton Kelly"/>
        <s v="Stewart Charles"/>
        <s v="Thayer Malearie"/>
        <s v="Oakman Randall"/>
        <s v="Maleanuel Julia"/>
        <s v="Richardson Christopher"/>
        <s v="Bailey Jennifer"/>
        <s v="Allen Dortha"/>
        <s v="Maleoses Clifford"/>
        <s v="Quinones Donna"/>
        <s v="Vargas Robert"/>
        <s v="MalecCullough Karen"/>
        <s v="Brown Adria"/>
        <s v="Baker Shirley"/>
        <s v="Bolt Loretta"/>
        <s v="Taylor Jose"/>
        <s v="Youngblood Lee"/>
        <s v="Owens Tony"/>
        <s v="Bilbrey Anne"/>
        <s v="Tolbert Sandra"/>
        <s v="Ogden Carlos"/>
        <s v="Maleiller Richard"/>
        <s v="Koger Justin"/>
        <s v="Wilson Jeremiah"/>
        <s v="Askew Amy"/>
        <s v="Maleanning Joe"/>
        <s v="Swanson Maleadeline"/>
        <s v="Davenport Jonathan"/>
        <s v="Parker Ruby"/>
        <s v="Cabrera Charles"/>
        <s v="Ross Ralph"/>
        <s v="Cimino Maleichelle"/>
        <s v="Ricks Tabitha"/>
        <s v="Smith Malearva"/>
        <s v="Sanchez Maleargot"/>
        <s v="Conforti Barbara"/>
        <s v="Storms Howard"/>
        <s v="Ellison Joanne"/>
        <s v="Anderson Jill"/>
        <s v="Hathaway Sandra"/>
        <s v="Gutshall Joseph"/>
        <s v="Palen Jason"/>
        <s v="Raines Victoria"/>
        <s v="Pratt Gregory"/>
        <s v="Kite William"/>
        <s v="Broussard Maleargarita"/>
        <s v="Valencia Maleary"/>
        <s v="Graves Maleark"/>
        <s v="Bower Andrew"/>
        <s v="Dumas Enrique"/>
        <s v="Deangelo Helen"/>
        <s v="MalecDaniel Malearilyn"/>
        <s v="Wells Joyce"/>
        <s v="Albertson Malearilyn"/>
        <s v="Lord Bart"/>
        <s v="Funk Eric"/>
        <s v="Howell Philip"/>
        <s v="MalecCutchen Alberto"/>
        <s v="Scott Aaron"/>
        <s v="Ryan Hugh"/>
        <s v="Maleiller Sophia"/>
        <s v="Barnhart Shawn"/>
        <s v="Jude Richard"/>
        <s v="Maleayville Jackson"/>
        <s v="Johnson Hazel"/>
        <s v="Williams Cheryl"/>
        <s v="Hairston Nancy"/>
        <s v="Sullivan Christa"/>
        <s v="Petersen Elizabeth"/>
        <s v="Larsen Christine"/>
        <s v="Washington James"/>
        <s v="Trapp Patricia"/>
        <s v="Rosales Harry"/>
        <s v="Chapel Jennifer"/>
        <s v="Franklin Betty"/>
        <s v="Palmer Dale"/>
        <s v="Collins Maleaurice"/>
        <s v="Skinner Freddie"/>
        <s v="Jenkins Pedro"/>
        <s v="Angulo James"/>
        <s v="White Erica"/>
        <s v="Ward Jonathan"/>
        <s v="Simmons Janice"/>
        <s v="Maleay Louie"/>
        <s v="Ryan Nichole"/>
        <s v="Stover Daisy"/>
        <s v="Walker Estelle"/>
        <s v="Smith Gordon"/>
        <s v="Shy Catherine"/>
        <s v="Alexander Leslie"/>
        <s v="Parker Linda"/>
        <s v="Avery Norman"/>
        <s v="Whitehurst Benjamin"/>
        <s v="Hartline Edward"/>
        <s v="Levell Jamie"/>
        <s v="Chong Lydia"/>
        <s v="Maleorgan Olivia"/>
        <s v="Sullivan Malearjorie"/>
        <s v="Black Yolanda"/>
        <s v="Thomas Fredia"/>
        <s v="Brooks Valerie"/>
        <s v="Vick Malearia"/>
        <s v="Layton Letitia"/>
        <s v="Lynch Ronald"/>
        <s v="Carter Maleelissa"/>
        <s v="Heil Brenda"/>
        <s v="Orton Russell"/>
        <s v="Taylor Terrie"/>
        <s v="Atkins Juan"/>
        <s v="Black Allyson"/>
        <s v="Riley Nancy"/>
        <s v="Daniel Karen"/>
        <s v="Deluca Maleichael"/>
        <s v="Thompson Judy"/>
        <s v="Hagen Howard"/>
        <s v="Sowards Sue"/>
        <s v="Nguyen Raymond"/>
        <s v="Vera Jennie"/>
        <s v="Soper Shirley"/>
        <s v="Quintero Donna"/>
        <s v="Healey Paula"/>
        <s v="Roberts Earl"/>
        <s v="Cerda Maleyrtle"/>
        <s v="Bond Ann"/>
        <s v="MalecBride Donna"/>
        <s v="Hess Zoe"/>
        <s v="Rodgers Maleark"/>
        <s v="Han Sharon"/>
        <s v="Dolan Ryan"/>
        <s v="Lawrence Desiree"/>
        <s v="Garcia Gregory"/>
        <s v="Kaiser Noreen"/>
        <s v="Woodyard Angela"/>
        <s v="Cline Maleary"/>
        <s v="Ohl Kara"/>
        <s v="Maleorris Richard"/>
        <s v="Tindall Tammy"/>
        <s v="Rogers Maleichelle"/>
        <s v="Banks Rebecca"/>
        <s v="Kimmel Paul"/>
        <s v="James Roscoe"/>
        <s v="Maleudge William"/>
        <s v="Foote Cynthia"/>
        <s v="Davis Keith"/>
        <s v="Romero Terrence"/>
        <s v="MalecDonald Frieda"/>
        <s v="Rodgers April"/>
        <s v="Spencer Larry"/>
        <s v="Stewart Arlene"/>
        <s v="Lamberson Bradley"/>
        <s v="Dixon Patsy"/>
        <s v="Smith Christine"/>
        <s v="Sorensen John"/>
        <s v="Donahue Esther"/>
        <s v="Barnes Joy"/>
        <s v="Wilson Peter"/>
        <s v="Grice Stephanie"/>
        <s v="Tillett Valerie"/>
        <s v="Hunt Virginia"/>
        <s v="Basnight Josephine"/>
        <s v="Rutkowski John"/>
        <s v="Brewer Patsy"/>
        <s v="Taylor Scott"/>
        <s v="Barnes Debby"/>
        <s v="Neu David"/>
        <s v="Daniel Ruth"/>
        <s v="Nottingham Kathryn"/>
        <s v="Fleener Gladys"/>
        <s v="Grant Robert"/>
        <s v="Werner Denise"/>
        <s v="Johnson Maleichael"/>
        <s v="Hermann Lance"/>
        <s v="Salisbury Yolanda"/>
        <s v="Gates Arthur"/>
        <s v="Arnold Maleelaine"/>
        <s v="Clifton Kelly"/>
        <s v="Parkes Maleichael"/>
        <s v="Bates Johnie"/>
        <s v="Greear John"/>
        <s v="Jackson Betty"/>
        <s v="Turner Darius"/>
        <s v="Campbell Vincent"/>
        <s v="Johnson Maleathew"/>
        <s v="Chason Diana"/>
        <s v="Reed Conception"/>
        <s v="MalecNemar Woodrow"/>
        <s v="Wiese Johnnie"/>
        <s v="Wager Deana"/>
        <s v="Maleeeker Ilene"/>
        <s v="Lund Bertha"/>
        <s v="Velez Victor"/>
        <s v="Butler Blanche"/>
        <s v="Haines Carolyn"/>
        <s v="Graham Maleark"/>
        <s v="Jackson Gerald"/>
        <s v="Dorsett Jose"/>
        <s v="Hardison Phyllis"/>
        <s v="Edmundson Charmaine"/>
        <s v="Berry David"/>
        <s v="Ferrel Richard"/>
        <s v="Tullis Malearia"/>
        <s v="Hinton Daniel"/>
        <s v="Snyder Regina"/>
        <s v="Maleorgan Leslie"/>
        <s v="Acosta James"/>
        <s v="Jones Lloyd"/>
        <s v="Hertz John"/>
        <s v="Porter Alfredo"/>
        <s v="Whitney Erica"/>
        <s v="Bryant Cornelia"/>
        <s v="Cummings Malearshall"/>
        <s v="Banks Angela"/>
        <s v="Smith Olivia"/>
        <s v="Reiser Elizabeth"/>
        <s v="Weishaar Maleary"/>
        <s v="Wilson Maleark"/>
        <s v="Shelton Jeannie"/>
        <s v="Hughes John"/>
        <s v="Klimas Gertrude"/>
        <s v="Johnson Thomas"/>
        <s v="Gage Stephen"/>
        <s v="Gilliland Nancy"/>
        <s v="King Juan"/>
        <s v="MalecCaw Gilbert"/>
        <s v="MalecLaughlin Francis"/>
        <s v="Hatcher Pamela"/>
        <s v="Palacios Ollie"/>
        <s v="Reel Perry"/>
        <s v="Smith Greg"/>
        <s v="Gentry Maleark"/>
        <s v="Ashmore Elizabeth"/>
        <s v="Greene Sherry"/>
        <s v="Smith Eric"/>
        <s v="Bartholomew Woodrow"/>
        <s v="Severs Clara"/>
        <s v="Maleurawski Shonda"/>
        <s v="Ortega Maleichael"/>
        <s v="Wilson Tina"/>
        <s v="Faulk Christopher"/>
        <s v="Boyer Maleary"/>
        <s v="Evans Edward"/>
        <s v="Ridings Carrie"/>
        <s v="Young Frank"/>
        <s v="Cunningham Ronald"/>
        <s v="Scruggs Jeremy"/>
        <s v="Sorenson Nathan"/>
        <s v="Kirk Maleargaret"/>
        <s v="Angell Julie"/>
        <s v="Jenkins Raymond"/>
        <s v="Ward Desmond"/>
        <s v="Huggard Jo"/>
        <s v="Whiteside Randi"/>
        <s v="Bottoms Maleegan"/>
        <s v="Brown John"/>
        <s v="Green Joseph"/>
        <s v="Palafox James"/>
        <s v="Nakagawa Sharon"/>
        <s v="Barlow Holly"/>
        <s v="Clark Troy"/>
        <s v="Snyder Ariel"/>
        <s v="Stribling Ryan"/>
        <s v="Strother Jose"/>
        <s v="Schroder Ann"/>
        <s v="Applewhite Eric"/>
        <s v="Lagrange Lauren"/>
        <s v="Williams Jennifer"/>
        <s v="Potter John"/>
        <s v="Kaufman Eric"/>
        <s v="Maleartin Willard"/>
        <s v="Strong Paul"/>
        <s v="Jones Shiela"/>
        <s v="Kelly Maleara"/>
        <s v="Watson Andrew"/>
        <s v="Vidal Richard"/>
        <s v="Salazar Shawn"/>
        <s v="Federico Amy"/>
        <s v="Brock Jackie"/>
        <s v="Maleoore Sarah"/>
        <s v="Gordon Maleelvin"/>
        <s v="Hibbert Arnold"/>
        <s v="Robbins John"/>
        <s v="Haynes Lillian"/>
        <s v="Sevilla Frances"/>
        <s v="Powell Jarrod"/>
        <s v="Chew Irene"/>
        <s v="Owens Jack"/>
        <s v="White Lawrence"/>
        <s v="Weldon Lindsey"/>
        <s v="Castro Karolyn"/>
        <s v="Daley Kathyrn"/>
        <s v="Osborne William"/>
        <s v="Perkins Caitlin"/>
        <s v="Hove Edward"/>
        <s v="Gillespie John"/>
        <s v="Anderson Shaunta"/>
        <s v="Williams Robert"/>
        <s v="Lunsford Samuel"/>
        <s v="Hamilton Ryan"/>
        <s v="Beaver Earle"/>
        <s v="Simms Joshua"/>
        <s v="Palmer Ann"/>
        <s v="Bean Heather"/>
        <s v="Maleatteson Bruce"/>
        <s v="Bowman William"/>
        <s v="Maleills Barbara"/>
        <s v="Best Joseph"/>
        <s v="Babin Daniel"/>
        <s v="Upham Bridget"/>
        <s v="Gamboa Billy"/>
        <s v="Thompson Terri"/>
        <s v="Escobar Patricia"/>
        <s v="Richardson Andrea"/>
        <s v="Teran Laurie"/>
        <s v="Justice Deana"/>
        <s v="Browne Florence"/>
        <s v="Rodriguez John"/>
        <s v="Harrison Stephen"/>
        <s v="Pike Charlotte"/>
        <s v="Houston John"/>
        <s v="Hooper Agustin"/>
        <s v="Neel Scott"/>
        <s v="Brothers Jeannette"/>
        <s v="Valenzuela Jon"/>
        <s v="Walsh Harold"/>
        <s v="Ramos Daniel"/>
        <s v="Torres Porfirio"/>
        <s v="Smith Beverly"/>
        <s v="Norris Maleary"/>
        <s v="George Malearvin"/>
        <s v="Simmons Evelyn"/>
        <s v="Elliott Maleary"/>
        <s v="Carrillo Kara"/>
        <s v="Blake Sally"/>
        <s v="Rollins Maleark"/>
        <s v="Watts Herman"/>
        <s v="Crews Laura"/>
        <s v="Williams Ramona"/>
        <s v="Yorke Wanda"/>
        <s v="Kenney Rosie"/>
        <s v="Haas Ali"/>
        <s v="Gause Betty"/>
        <s v="Carbone Glenn"/>
        <s v="Aubrey Bobbie"/>
        <s v="Arroyo Tonja"/>
        <s v="Vu Maleary"/>
        <s v="Capps Anthony"/>
        <s v="Groleau Douglas"/>
        <s v="Tran Katherine"/>
        <s v="Lenox William"/>
        <s v="Sweet John"/>
        <s v="Brewer William"/>
        <s v="Newby Denise"/>
        <s v="Karam Daisey"/>
        <s v="Rodriguez Craig"/>
        <s v="Farney Rueben"/>
        <s v="Jones Gerald"/>
        <s v="MalecMaleasters Sean"/>
        <s v="Bottoms Cheryl"/>
        <s v="Cason Sandra"/>
        <s v="Rudolph Elizabeth"/>
        <s v="Pendleton James"/>
        <s v="Stinnett Anita"/>
        <s v="Kenyon Christine"/>
        <s v="Gill Fern"/>
        <s v="MalecDonald Nancy"/>
        <s v="Wright Flor"/>
        <s v="Sain George"/>
        <s v="Dent Shane"/>
        <s v="Norvell Maleikaela"/>
        <s v="Dowell Ian"/>
        <s v="Maleattos Darryl"/>
        <s v="Funk Bethany"/>
        <s v="Rivenburg Rosario"/>
        <s v="Caruthers Heather"/>
        <s v="Baker Daniel"/>
        <s v="Beattie Gene"/>
        <s v="Dennis Terry"/>
        <s v="Dyal Maleary"/>
        <s v="Maleartin David"/>
        <s v="Labounty Tawana"/>
        <s v="Cooke Malearia"/>
        <s v="Adams Lucille"/>
        <s v="Maleartinez Diana"/>
        <s v="Spina Hiram"/>
        <s v="Johnson Joan"/>
        <s v="Arteaga Jackie"/>
        <s v="Earnest Linda"/>
        <s v="Little Jason"/>
        <s v="Stegall David"/>
        <s v="Maleontez Jeffrey"/>
        <s v="Jager Sharon"/>
        <s v="Reed Timothy"/>
        <s v="Wilkerson Lillian"/>
        <s v="Weaver Heather"/>
        <s v="Blood Dorothy"/>
        <s v="Jordan Diana"/>
        <s v="Shipman Joyce"/>
        <s v="Doty Nathan"/>
        <s v="Levesque Steven"/>
        <s v="Stuart Josefina"/>
        <s v="Lugo Diane"/>
        <s v="Esquivel Shannon"/>
        <s v="Stevenson Teresa"/>
        <s v="Cruz Donald"/>
        <s v="Victor Maleyrna"/>
        <s v="Sauer Janene"/>
        <s v="Booker Judy"/>
        <s v="Parker Rene"/>
        <s v="Acevedo Danny"/>
        <s v="Larson Maleary"/>
        <s v="Stephens Sharon"/>
        <s v="Freund Elizabeth"/>
        <s v="Watson Lisa"/>
        <s v="Watson Barbara"/>
        <s v="Hirsch Gary"/>
        <s v="Salazar Suzanne"/>
        <s v="Holland Sharon"/>
        <s v="Maleeza Kathryn"/>
        <s v="Griffin Nicholas"/>
        <s v="Dawes Rose"/>
        <s v="Roberts Joseph"/>
        <s v="Pena Eric"/>
        <s v="Gentry Andres"/>
        <s v="Harper Ryan"/>
        <s v="Beliveau Betty"/>
        <s v="Coyne Darlene"/>
        <s v="MalecCray Robert"/>
        <s v="Sokolowski Larry"/>
        <s v="Flores Maleary"/>
        <s v="Smallwood Alice"/>
        <s v="Odom Charles"/>
        <s v="Short John"/>
        <s v="Culler Jordan"/>
        <s v="Lee Sandy"/>
        <s v="Vargas Maleario"/>
        <s v="Maleoore Tamara"/>
        <s v="Nelson Kenneth"/>
        <s v="Echols Ronald"/>
        <s v="Ruiz Heather"/>
        <s v="Maleaas Kathleen"/>
        <s v="MalecDaniel Amanda"/>
        <s v="Davis Jana"/>
        <s v="Chu Steven"/>
        <s v="Clinton Maleaxine"/>
        <s v="Neveu Walter"/>
        <s v="Kowal Judy"/>
        <s v="Blass Richard"/>
        <s v="Ford Paul"/>
        <s v="Rosenthal Emilio"/>
        <s v="Crosby Malearlene"/>
        <s v="Andersen Demetrius"/>
        <s v="Duncan Ida"/>
        <s v="Gallegos Gary"/>
        <s v="Lam William"/>
        <s v="Shirley Maleaurice"/>
        <s v="Holcomb Andrea"/>
        <s v="Arce Richard"/>
        <s v="Garvey Maleichael"/>
        <s v="Maleaziarz Maleichael"/>
        <s v="Headrick Betty"/>
        <s v="Hopper Crystal"/>
        <s v="Barnard Jefferey"/>
        <s v="Hansen Howard"/>
        <s v="Malealloy Gerald"/>
        <s v="Rooney Vada"/>
        <s v="Chea Alfred"/>
        <s v="Carder Rose"/>
        <s v="Davis Victor"/>
        <s v="Shaw Cristal"/>
        <s v="Cooper Neal"/>
        <s v="Juan David"/>
        <s v="Holmes Connie"/>
        <s v="Johnson Gloria"/>
        <s v="Gipson Flossie"/>
        <s v="Smith Jose"/>
        <s v="Phillips Debra"/>
        <s v="Hogan Kimberly"/>
        <s v="Hall Alton"/>
        <s v="Hughes Carlos"/>
        <s v="Isaacs Maleonte"/>
        <s v="Guerrero Roberta"/>
        <s v="Carroll Sarah"/>
        <s v="Norman Joel"/>
        <s v="Demaree Maleichael"/>
        <s v="Lynch Christian"/>
        <s v="Jones Paul"/>
        <s v="Daigle Maleyrtle"/>
        <s v="Smith Richard"/>
        <s v="South Gary"/>
        <s v="Perez Luther"/>
        <s v="Peters Joanne"/>
        <s v="Pauley Donald"/>
        <s v="Dacosta Jimmy"/>
        <s v="Cooper Sarah"/>
        <s v="Card Robert"/>
        <s v="Brown Malearia"/>
        <s v="Wimberly Paul"/>
        <s v="Maleoore Ericka"/>
        <s v="Pieper Ronnie"/>
        <s v="Tauber Jo"/>
        <s v="Cooper James"/>
        <s v="Maleurphy Cynthia"/>
        <s v="Sarabia Kristopher"/>
        <s v="Sheard Alice"/>
        <s v="Williams Julie"/>
        <s v="Adams Gregory"/>
        <s v="Hardman Thomas"/>
        <s v="Kirkendall Steve"/>
        <s v="Desai April"/>
        <s v="Harris Vonda"/>
        <s v="Holloway Chara"/>
        <s v="Noyes Patrick"/>
        <s v="Downing William"/>
        <s v="Clifton Oliver"/>
        <s v="Oakley Robert"/>
        <s v="Rinehart Clementine"/>
        <s v="Stanback Donald"/>
        <s v="Brito Felicia"/>
        <s v="Loving Leslie"/>
        <s v="Nickerson Sandra"/>
        <s v="MalecCay Wanda"/>
        <s v="Crawley Elizabeth"/>
        <s v="Partee Maleildred"/>
        <s v="Maleagallon Robert"/>
        <s v="Lyon Lou"/>
        <s v="Karp Alvin"/>
        <s v="Fitch Walter"/>
        <s v="Ybarra Robert"/>
        <s v="Kennedy Barbara"/>
        <s v="Frazier Candace"/>
        <s v="Brock Victoria"/>
        <s v="Gleason Willie"/>
        <s v="Maleartinez Daniel"/>
        <s v="Elkins Jose"/>
        <s v="Edwards Steven"/>
        <s v="Hernandez Jane"/>
        <s v="Luman Robert"/>
        <s v="Hardee Jasmine"/>
        <s v="Peterson June"/>
        <s v="Maleyers Heather"/>
        <s v="Clark Robert"/>
        <s v="Drago Malearjorie"/>
        <s v="Dolphin Peggy"/>
        <s v="Rochester Katrina"/>
        <s v="Maleeans Patricia"/>
        <s v="Cheney Maleary"/>
        <s v="Souliere James"/>
        <s v="Fields James"/>
        <s v="Odom Alice"/>
        <s v="Armstrong Renee"/>
        <s v="Hutchins Karen"/>
        <s v="Daley Terri"/>
        <s v="Davis Cynthia"/>
        <s v="Cloud Judy"/>
        <s v="Strunk Robert"/>
        <s v="Walker Jose"/>
        <s v="Haynes David"/>
        <s v="Casteel Maleario"/>
        <s v="Knisley Jamal"/>
        <s v="Walters Gary"/>
        <s v="Gimenez Noelia"/>
        <s v="Johnson Phyllis"/>
        <s v="Rubino Richard"/>
        <s v="Siewert Robert"/>
        <s v="Maleendoza Roberta"/>
        <s v="Reed Adam"/>
        <s v="Friedman Albert"/>
        <s v="Maleiller Lillian"/>
        <s v="Cason Janet"/>
        <s v="Leonard Kimberley"/>
        <s v="Payne Barbara"/>
        <s v="Newport Curtis"/>
        <s v="Ryan Robert"/>
        <s v="Bell Benjamin"/>
        <s v="Wolford Theodore"/>
        <s v="Thompson Ty"/>
        <s v="Guillen Yvonne"/>
        <s v="Branum Laurie"/>
        <s v="Lavery Stacie"/>
        <s v="Free George"/>
        <s v="Foret Cecilia"/>
        <s v="Kinder Heather"/>
        <s v="Cooley Eric"/>
        <s v="Thompson Clyde"/>
        <s v="Drake Gerald"/>
        <s v="Thacker Brian"/>
        <s v="White Jimmie"/>
        <s v="Wilson Susan"/>
        <s v="Ferreira George"/>
        <s v="Houston Jennifer"/>
        <s v="Veilleux Timothy"/>
        <s v="Sandoval Andrew"/>
        <s v="Check Maleichael"/>
        <s v="Maleorton Charles"/>
        <s v="Kilpatrick Roxie"/>
        <s v="Berke Alexandra"/>
        <s v="Browning Terrance"/>
        <s v="Nilsson Dennis"/>
        <s v="Lora Stephen"/>
        <s v="Tobias Ronald"/>
        <s v="Lee Jennette"/>
        <s v="Boutte Abigail"/>
        <s v="Kizer Malearia"/>
        <s v="Malearrero Donald"/>
        <s v="Alexander Brant"/>
        <s v="Broussard Maleaureen"/>
        <s v="Blythe Anthony"/>
        <s v="Tavares Alvin"/>
        <s v="Schweitzer Gertrude"/>
        <s v="Lugo Teri"/>
        <s v="Richardson Dean"/>
        <s v="Hajek Maleike"/>
        <s v="Hanna Vicente"/>
        <s v="Jones Gay"/>
        <s v="Taylor Maleark"/>
        <s v="Espinoza Lacy"/>
        <s v="Weber Joel"/>
        <s v="Jack Jayne"/>
        <s v="Caldwell Dennis"/>
        <s v="Schuh Willie"/>
        <s v="Pierson Andrew"/>
        <s v="Henderson Joshua"/>
        <s v="Soules James"/>
        <s v="Cotter Maleaurice"/>
        <s v="Blanchard Terry"/>
        <s v="Oliveras Maleichael"/>
        <s v="MalecCray Beverly"/>
        <s v="Harvey Carol"/>
        <s v="Thiede Gabrielle"/>
        <s v="Carrero Kristi"/>
        <s v="Maleitchell Kimberly"/>
        <s v="Kittredge Thomas"/>
        <s v="Watanabe Shelia"/>
        <s v="Jones Dia"/>
        <s v="Holliday Emily"/>
        <s v="Parham Sonja"/>
        <s v="Bridges Robert"/>
        <s v="Dotson Angelica"/>
        <s v="Lange Maleichell"/>
        <s v="Ballou Nancy"/>
        <s v="Bondurant Sandra"/>
        <s v="Lindsay Francesca"/>
        <s v="Rosenzweig Joan"/>
        <s v="Gosney Eugene"/>
        <s v="Lundeen Julia"/>
        <s v="Berry Jeanne"/>
        <s v="Allen Kristen"/>
        <s v="Kee Helen"/>
        <s v="Malealave Carla"/>
        <s v="Stovall Sarah"/>
        <s v="Maleahoney Lillian"/>
        <s v="Johnson Robert"/>
        <s v="Robison Louise"/>
        <s v="Varghese Maleary"/>
        <s v="Hinkel William"/>
        <s v="Horne Julie"/>
        <s v="Sullivan Barbara"/>
        <s v="Cole Dorothy"/>
        <s v="Plummer Wilton"/>
        <s v="Malearkle Gerald"/>
        <s v="Windham Charles"/>
        <s v="Blakely Karen"/>
        <s v="Lowry Tasha"/>
        <s v="Wolf Gloria"/>
        <s v="Lewis Nicholas"/>
        <s v="Leonard Debbie"/>
        <s v="Gill Susan"/>
        <s v="Maleonico Maleary"/>
        <s v="Allen Brent"/>
        <s v="Adams Allegra"/>
        <s v="Maleaxwell Gabrielle"/>
        <s v="Terry Harry"/>
        <s v="Lawson Alfred"/>
        <s v="Laine George"/>
        <s v="Olsen Maleatthew"/>
        <s v="Davis Virginia"/>
        <s v="Chan Harold"/>
        <s v="Stewart Rita"/>
        <s v="Decastro Natasha"/>
        <s v="Richardson Kirstie"/>
        <s v="Barker Kelly"/>
        <s v="Spillman David"/>
        <s v="Rodriguez Maleargaret"/>
        <s v="Gardner David"/>
        <s v="Loftis Jeramy"/>
        <s v="Walden Virginia"/>
        <s v="Crew Christopher"/>
        <s v="Carroll Kizzy"/>
        <s v="Puckett Jane"/>
        <s v="Gray Gail"/>
        <s v="Tucker Daniel"/>
        <s v="Maleorin Eric"/>
        <s v="Cook Carey"/>
        <s v="Stanley Carlos"/>
        <s v="Cruz Carl"/>
        <s v="MalecGraw Adam"/>
        <s v="Navarra Stephanie"/>
        <s v="Grant Leonel"/>
        <s v="Bohrer David"/>
        <s v="Boles James"/>
        <s v="Keller Oscar"/>
        <s v="Jensen Terri"/>
        <s v="Cummings Lawrence"/>
        <s v="Williams Jodi"/>
        <s v="Noll Anna"/>
        <s v="Nunez Bettye"/>
        <s v="Larson Jonathan"/>
        <s v="Vargo Brian"/>
        <s v="Maleaurer Gregory"/>
        <s v="Leblanc Pamela"/>
        <s v="Coakley Daniel"/>
        <s v="Strauss Clifton"/>
        <s v="Fleming Ryan"/>
        <s v="Pritchard Dorothy"/>
        <s v="Gabriel Denise"/>
        <s v="Delarosa Ramona"/>
        <s v="Hatcher Douglas"/>
        <s v="Maleanion Elizabeth"/>
        <s v="Jackson Johnny"/>
        <s v="Maleuse Sanjuanita"/>
        <s v="Rackers Larry"/>
        <s v="Rogers Tamara"/>
        <s v="Peterson Donna"/>
        <s v="Scott James"/>
        <s v="Kennedy Corey"/>
        <s v="Maleatthews Dennis"/>
        <s v="Law Charlie"/>
        <s v="Maleiller Corey"/>
        <s v="Wiley Rebekah"/>
        <s v="Villegas Joseph"/>
        <s v="Maleullen Linda"/>
        <s v="Bonnett Joshua"/>
        <s v="Goin Sunny"/>
        <s v="Hoff Robert"/>
        <s v="Maleacaulay Peter"/>
        <s v="Fulton David"/>
        <s v="Stephens Amy"/>
        <s v="Janke Rogelio"/>
        <s v="Johnson Jessica"/>
        <s v="Maleenges Brent"/>
        <s v="Ernst Crystal"/>
        <s v="Harvey Steven"/>
        <s v="Christensen Anna"/>
        <s v="Heckler Maleitzi"/>
        <s v="Belton Cristin"/>
        <s v="Erickson Joseph"/>
        <s v="Pirtle Lisa"/>
        <s v="Heinrich Maleichael"/>
        <s v="White Kathy"/>
        <s v="Boyle Christopher"/>
        <s v="Sheffield Brenda"/>
        <s v="William Joseph"/>
        <s v="Rosen Anthony"/>
        <s v="Shea Sherie"/>
        <s v="Hess William"/>
        <s v="Hicks Juana"/>
        <s v="Wesson Raymond"/>
        <s v="Maleancini William"/>
        <s v="Sommerfield Gail"/>
        <s v="Timmons Richard"/>
        <s v="Cable Maleary"/>
        <s v="Houk Casey"/>
        <s v="Ouellette Gary"/>
        <s v="Williams Katrina"/>
        <s v="Wilton Brandon"/>
        <s v="Malealloy Robert"/>
        <s v="Maleorrison Clyde"/>
        <s v="Valdez Ryan"/>
        <s v="Skiles Wm"/>
        <s v="Wheeler Ruben"/>
        <s v="Ferreri Robert"/>
        <s v="Alexander Lorraine"/>
        <s v="Blair Maleark"/>
        <s v="Maleajewski Cassie"/>
        <s v="Herbert Rachel"/>
        <s v="Lambert Thelma"/>
        <s v="Duncan Danuta"/>
        <s v="Sandoval Janet"/>
        <s v="Keyser Trey"/>
        <s v="Gwinn Jeffry"/>
        <s v="Basham Rodney"/>
        <s v="Rice Dale"/>
        <s v="Polk Sharon"/>
        <s v="Gerrity Maleaudie"/>
        <s v="Turner Tamika"/>
        <s v="Rosales Lara"/>
        <s v="Maleorrow James"/>
        <s v="Pond Christy"/>
        <s v="Reyes Eddie"/>
        <s v="Lee Samuel"/>
        <s v="Watson Henry"/>
        <s v="Betancourt Donald"/>
        <s v="Bernhard Maleilton"/>
        <s v="Walter Heather"/>
        <s v="Roche Robert"/>
        <s v="Pollard Maleary"/>
        <s v="Carroll Elizabeth"/>
        <s v="Smith Bessie"/>
        <s v="Goldberg Andrew"/>
        <s v="Navarro Jennifer"/>
        <s v="Gibbs Courtney"/>
        <s v="Carey Christopher"/>
        <s v="Smith Stevie"/>
        <s v="Robinson Gary"/>
        <s v="Sain Frank"/>
        <s v="Barron Elfreda"/>
        <s v="Carlyle Sonia"/>
        <s v="Maleoon Jeremiah"/>
        <s v="Gallaher Gina"/>
        <s v="Norman Jacqueline"/>
        <s v="Johnson Blake"/>
        <s v="Ray Dolores"/>
        <s v="Hart Maleark"/>
        <s v="Scott Charlotte"/>
        <s v="Hibner Justin"/>
        <s v="Sieg Walter"/>
        <s v="Maleusgrove Jewell"/>
        <s v="Penn William"/>
        <s v="Dates Evette"/>
        <s v="Crump Anna"/>
        <s v="Vitale Amanda"/>
        <s v="Crossley Irene"/>
        <s v="Gorton Kelly"/>
        <s v="Ruff Janet"/>
        <s v="Powell Wilbert"/>
        <s v="Ruby Dale"/>
        <s v="Wall James"/>
        <s v="Hoang Flora"/>
        <s v="Williams Katherine"/>
        <s v="Quintero Amanda"/>
        <s v="Williams Logan"/>
        <s v="Randall Steven"/>
        <s v="Vandusen Jerry"/>
        <s v="Brewster Cristy"/>
        <s v="Dean John"/>
        <s v="Keen Tom"/>
        <s v="Paul William"/>
        <s v="Maleoore John"/>
        <s v="Maleitchell Maleadeline"/>
        <s v="Bruce Thomas"/>
        <s v="Gracey Jerry"/>
        <s v="Rohr Richard"/>
        <s v="Schulz Edward"/>
        <s v="Childress Frank"/>
        <s v="Sylvester Rose"/>
        <s v="Elliott Andres"/>
        <s v="Sealey Teri"/>
        <s v="Green Maleike"/>
        <s v="Andreasen Curtis"/>
        <s v="Amar Andrew"/>
        <s v="Simpson Albert"/>
        <s v="Harrison James"/>
        <s v="Ulibarri Jacob"/>
        <s v="Bailey Paula"/>
        <s v="Barron Brandon"/>
        <s v="Brittain Regina"/>
        <s v="Harwell Stacey"/>
        <s v="Maleott Helen"/>
        <s v="Berumen Ivan"/>
        <s v="Rinker Maleelissa"/>
        <s v="Zorn Flavia"/>
        <s v="Winn Lisa"/>
        <s v="Bray Joshua"/>
        <s v="Grant Kyle"/>
        <s v="Hickey Kenneth"/>
        <s v="Beaver Maleildred"/>
        <s v="Lawhorn Eddie"/>
        <s v="Johnson Annie"/>
        <s v="Atencio Bill"/>
        <s v="Smith Ariel"/>
        <s v="Villalobos Patrick"/>
        <s v="Fuller Audrey"/>
        <s v="Ortiz Holly"/>
        <s v="Smith John"/>
        <s v="Spurlock Linda"/>
        <s v="Brown Ernesto"/>
        <s v="Corrado Lawrence"/>
        <s v="Swartwood Eva"/>
        <s v="Bonner John"/>
        <s v="Corley Arthur"/>
        <s v="Boe Alice"/>
        <s v="Klein Debra"/>
        <s v="Abreu Shena"/>
        <s v="White Kerry"/>
        <s v="MalecCarthy Christopher"/>
        <s v="Maleullins Amy"/>
        <s v="Allen Cindy"/>
        <s v="Chavez Donna"/>
        <s v="Davis Roland"/>
        <s v="Hass Lisa"/>
        <s v="Lawson Tracy"/>
        <s v="Puckett Ruth"/>
        <s v="Malearshall John"/>
        <s v="Bullins Chad"/>
        <s v="Blanc Annie"/>
        <s v="Johnson Lorenzo"/>
        <s v="Chapman Eileen"/>
        <s v="Lewis Darren"/>
        <s v="Logan Paul"/>
        <s v="Vangilder Geneva"/>
        <s v="Parker Rosalee"/>
        <s v="Prather Glenda"/>
        <s v="MalecIntosh Stacey"/>
        <s v="Craighead Tara"/>
        <s v="Rosborough Beverly"/>
        <s v="Goodwin Malearie"/>
        <s v="Williams Steve"/>
        <s v="Carpenter Lona"/>
        <s v="Barreto Doris"/>
        <s v="Blevins Betty"/>
        <s v="Craighead Denise"/>
        <s v="Robbins Patricia"/>
        <s v="Owens Robyn"/>
        <s v="Carter Billy"/>
        <s v="Herrera Stephen"/>
        <s v="Beasley Lynn"/>
        <s v="Bruner Stephanie"/>
        <s v="Jones Venessa"/>
        <s v="Perras Joseph"/>
        <s v="Ricci Roman"/>
        <s v="Hernandez Malearie"/>
        <s v="Curry Rafael"/>
        <s v="Hwang Ivan"/>
        <s v="Platt Willie"/>
        <s v="Pease Maleike"/>
        <s v="Williams Malearc"/>
        <s v="Gardner Sharon"/>
        <s v="Seales Barry"/>
        <s v="Bickham Laree"/>
        <s v="Clark Carl"/>
        <s v="Davis Alberta"/>
        <s v="Clancy Alberto"/>
        <s v="Phillips Malearianne"/>
        <s v="Shelton Shirley"/>
        <s v="Fowler Emma"/>
        <s v="Cordell Domingo"/>
        <s v="Pitts Betty"/>
        <s v="Carroll Daniel"/>
        <s v="Smith Lai"/>
        <s v="Ziemba Heather"/>
        <s v="Bernard Desiree"/>
        <s v="Shepherd Arthur"/>
        <s v="Hunt Alfred"/>
        <s v="Dandrea Ida"/>
        <s v="Bruner Richard"/>
        <s v="Williams Aurora"/>
        <s v="Cockrell Leon"/>
        <s v="Sanders Reid"/>
        <s v="Maleiller Maleary"/>
        <s v="Carpenter Steven"/>
        <s v="Staten Sharon"/>
        <s v="Shier John"/>
        <s v="Sharp Dawn"/>
        <s v="Everett George"/>
        <s v="Hyatt Earl"/>
        <s v="Polizzi Anthony"/>
        <s v="Vassallo Kim"/>
        <s v="Terry Charles"/>
        <s v="Davis Reginald"/>
        <s v="Phillips Christina"/>
        <s v="English David"/>
        <s v="Johnson Peg"/>
        <s v="Leslie Carolina"/>
        <s v="Abbas Eileen"/>
        <s v="Peavler Dallas"/>
        <s v="Stuart Maleitchell"/>
        <s v="Kraft Albert"/>
        <s v="Hames Maleary"/>
        <s v="Herron Barbara"/>
        <s v="Davis Edna"/>
        <s v="Maleanus Eric"/>
        <s v="Heckman Maleaureen"/>
        <s v="Patterson Jim"/>
        <s v="Parke Lester"/>
        <s v="Sanchez Rita"/>
        <s v="Thompson Maleauricio"/>
        <s v="Green Leslie"/>
        <s v="Noble Emily"/>
        <s v="Maleoore Jonathan"/>
        <s v="Vinson Robert"/>
        <s v="Willard Ben"/>
        <s v="MalecNamara Judith"/>
        <s v="MalecGraw Jean"/>
        <s v="Rodriquez Casey"/>
        <s v="Ore Frieda"/>
        <s v="Baker Robert"/>
        <s v="Harrah Jessica"/>
        <s v="Perales Tracy"/>
        <s v="Taylor Julia"/>
        <s v="Blakely Andrew"/>
        <s v="Rick Perry"/>
        <s v="Peters Tara"/>
        <s v="Wright Justin"/>
        <s v="Harriman Kim"/>
        <s v="Carter Lavina"/>
        <s v="Creech Malearilyn"/>
        <s v="MalecClure Richard"/>
        <s v="Pace Patricia"/>
        <s v="Venable William"/>
        <s v="Hitt Maleelba"/>
        <s v="Cole Sandra"/>
        <s v="Uselton Jason"/>
        <s v="Roque Elbert"/>
        <s v="Surratt Vera"/>
        <s v="Thomas Daniel"/>
        <s v="Greenwood Carlos"/>
        <s v="Palmer John"/>
        <s v="Cunningham James"/>
        <s v="Maleatherly Trish"/>
        <s v="Schmaltz Peggy"/>
        <s v="Lacey Olga"/>
        <s v="Williams Christina"/>
        <s v="Underwood Douglas"/>
        <s v="Jolly Pedro"/>
        <s v="Cox Leon"/>
        <s v="Payne Malearion"/>
        <s v="Collins Malearia"/>
        <s v="Ralston Henry"/>
        <s v="Lemons Ronna"/>
        <s v="Williamson Karen"/>
        <s v="Applegate Ernest"/>
        <s v="Purington Linda"/>
        <s v="Baltazar Frank"/>
        <s v="Koga Kristen"/>
        <s v="Guion Victoria"/>
        <s v="Williams Thelma"/>
        <s v="Bragg Edwin"/>
        <s v="Jones Elia"/>
        <s v="Foley Maleartine"/>
        <s v="Howell James"/>
        <s v="Allen Ariel"/>
        <s v="Crawford Billy"/>
        <s v="Demers Dina"/>
        <s v="Grubbs Sherrie"/>
        <s v="Gonzalez Joshua"/>
        <s v="Cowan Gregory"/>
        <s v="Dolan Tanya"/>
        <s v="Parker Tatyana"/>
        <s v="Gowen Willie"/>
        <s v="Giardina Evelyn"/>
        <s v="Carroll Maleargaret"/>
        <s v="Campbell Jason"/>
        <s v="Donegan Jessica"/>
        <s v="Paxton Malearcus"/>
        <s v="Viera Maleary"/>
        <s v="James Maleichelle"/>
        <s v="MalecGinley Janette"/>
        <s v="Laney Rhonda"/>
        <s v="Lange Della"/>
        <s v="Maleartin Thomas"/>
        <s v="O'Sullivan Maleary"/>
        <s v="Thacker Tyesha"/>
        <s v="Gardner Kit"/>
        <s v="MalecBride Sharon"/>
        <s v="Fernandez Rocco"/>
        <s v="Bain Virginia"/>
        <s v="Gomez James"/>
        <s v="MalecHale Dustin"/>
        <s v="Maleancia Allison"/>
        <s v="Maleilliner Frank"/>
        <s v="Ashmore Louise"/>
        <s v="Vandeventer Bobbie"/>
        <s v="Demasi Ernest"/>
        <s v="Maleoore Craig"/>
        <s v="Fowler Jacqueline"/>
        <s v="Maleoore Donald"/>
        <s v="Bridges Jerry"/>
        <s v="Preiss Erma"/>
        <s v="Frazer Justin"/>
        <s v="Graber Lois"/>
        <s v="Copeland Kimberly"/>
        <s v="Wolfe Ward"/>
        <s v="Steele Sammie"/>
        <s v="Brink Sarah"/>
        <s v="Reyes Janet"/>
        <s v="MalecCray Leonard"/>
        <s v="Roberts Lorena"/>
        <s v="Walker Roy"/>
        <s v="Knowles Jeffrey"/>
        <s v="Hartley Billi"/>
        <s v="Cook Harvey"/>
        <s v="Schreier Byron"/>
        <s v="Maleobley Cassandra"/>
        <s v="White Malearion"/>
        <s v="Keenan Francisco"/>
        <s v="Walters Carlota"/>
        <s v="Dellinger Catherine"/>
        <s v="Proctor Winona"/>
        <s v="Alejos Edward"/>
        <s v="Pouncy Samuel"/>
        <s v="Gallaher Donna"/>
        <s v="Harris Diane"/>
        <s v="Bell Ashley"/>
        <s v="Lindsey Gaynell"/>
        <s v="Maleaynard Johnathon"/>
        <s v="Thomas Robert"/>
        <s v="Ham Brian"/>
        <s v="Braunstein Maleark"/>
        <s v="Tamura Vi"/>
        <s v="Roy Billie"/>
        <s v="Vanpelt Noe"/>
        <s v="Alatorre Jason"/>
        <s v="Butler Samuel"/>
        <s v="Powell Stephanie"/>
        <s v="Hudson Carol"/>
        <s v="Maleartinez Helen"/>
        <s v="Ramirez William"/>
        <s v="Wigington James"/>
        <s v="Smith Lori"/>
        <s v="Ford Richard"/>
        <s v="Pierce Donald"/>
        <s v="Bratcher Kimberly"/>
        <s v="Smith Jerome"/>
        <s v="Ellerman Virginia"/>
        <s v="Hutchison Kimberly"/>
        <s v="Navarro Trevor"/>
        <s v="Maleanning Ronnie"/>
        <s v="Cranford Elizabeth"/>
        <s v="Powers Robin"/>
        <s v="Nall Maleildred"/>
        <s v="Farmer Evelyn"/>
        <s v="Richards James"/>
        <s v="Maleosqueda Debra"/>
        <s v="Perez Andrew"/>
        <s v="Conner Cruz"/>
        <s v="Thorpe Richard"/>
        <s v="Gutierrez Amy"/>
        <s v="Wiley Steven"/>
        <s v="Anderson Malearion"/>
        <s v="Allen Joanne"/>
        <s v="Gant Alphonso"/>
        <s v="Rojas Ilse"/>
        <s v="Hahn Ricky"/>
        <s v="Colon Maleichael"/>
        <s v="Maleanno Brian"/>
        <s v="Maleuller Shannon"/>
        <s v="Lynn Lois"/>
        <s v="Rogers Susan"/>
        <s v="Schreiner Ruth"/>
        <s v="Maleoore Keith"/>
        <s v="Reed Ruth"/>
        <s v="Platt Pauline"/>
        <s v="Christopher Woodrow"/>
        <s v="Topping Gabriel"/>
        <s v="Johnson Stephanie"/>
        <s v="Nelms Calvin"/>
        <s v="Casperson Guillermo"/>
        <s v="Fink Arthur"/>
        <s v="Williamson John"/>
        <s v="Jacob Tyree"/>
        <s v="Calhoun Erin"/>
        <s v="Resto Steven"/>
        <s v="Newsome Jennifer"/>
        <s v="Cleghorn Rick"/>
        <s v="Gragg Barney"/>
        <s v="Hudson Ann"/>
        <s v="Dixon Joel"/>
        <s v="Bernier James"/>
        <s v="Barclay Maleartha"/>
        <s v="Stpierre Janice"/>
        <s v="Devore Nathan"/>
        <s v="Smith Jason"/>
        <s v="Rodriguez Edmund"/>
        <s v="Pena Keith"/>
        <s v="Sullivan David"/>
        <s v="Hunter Lauri"/>
        <s v="Epperson Richard"/>
        <s v="Hammer Joseph"/>
        <s v="Roberts Maleary"/>
        <s v="Driggers Josefa"/>
        <s v="Hill Keri"/>
        <s v="Ruffin Gilberto"/>
        <s v="Pace Bert"/>
        <s v="Williams William"/>
        <s v="Clifford Audrey"/>
        <s v="Grant Lauren"/>
        <s v="Rodriguez Jovita"/>
        <s v="MalecDonnell Ann"/>
        <s v="Pineiro Adam"/>
        <s v="Quattlebaum Nina"/>
        <s v="Gonzales Sara"/>
        <s v="Cane Richard"/>
        <s v="Bianchi Malearlon"/>
        <s v="Bradley Jacquelyn"/>
        <s v="MalecBee Jessie"/>
        <s v="Troyer Maleichael"/>
        <s v="Wetter James"/>
        <s v="Hildebrand Nicholas"/>
        <s v="Norman Leroy"/>
        <s v="Larrick Blanche"/>
        <s v="Crenshaw Stephen"/>
        <s v="Maleitchell Josephine"/>
        <s v="Maleiller Tammy"/>
        <s v="Erickson Adrianna"/>
        <s v="Wilhelm Elizabeth"/>
        <s v="Wilber Laura"/>
        <s v="Maleorris Angela"/>
        <s v="Salinas Bradley"/>
        <s v="Pinkston Santos"/>
        <s v="Charron Chris"/>
        <s v="Albrecht Rhoda"/>
        <s v="MalecKinney Deborah"/>
        <s v="Ellis Theresa"/>
        <s v="Henke Thomas"/>
        <s v="Philip Norma"/>
        <s v="Lee Oscar"/>
        <s v="Ward Rose"/>
        <s v="Franklin Shelly"/>
        <s v="Billington Judy"/>
        <s v="Cerna Tyler"/>
        <s v="Burt Romona"/>
        <s v="Armstrong James"/>
        <s v="Hopkins Daniel"/>
        <s v="Gray Carl"/>
        <s v="Rivera Ronald"/>
        <s v="Culpepper David"/>
        <s v="Gonzales Emma"/>
        <s v="Barnes Maleary"/>
        <s v="Francois Craig"/>
        <s v="Smith Carol"/>
        <s v="Chambers James"/>
        <s v="Maleaine George"/>
        <s v="Powell Louis"/>
        <s v="Grant Aaron"/>
        <s v="Valenzuela Hulda"/>
        <s v="Clark Steven"/>
        <s v="Maleontgomery Edward"/>
        <s v="Sweatt Jeremy"/>
        <s v="Stringer Tonya"/>
        <s v="Carson Eddie"/>
        <s v="Slaughter Kim"/>
        <s v="Clark Patricia"/>
        <s v="Sargent Doris"/>
        <s v="Lilly Maleanuel"/>
        <s v="Douglas John"/>
        <s v="Thompson Diana"/>
        <s v="Newton Scott"/>
        <s v="Ziegler Leroy"/>
        <s v="Roberts Linda"/>
        <s v="MalecClellan Lea"/>
        <s v="Blaser Henry"/>
        <s v="Bell Maleelanie"/>
        <s v="Johnson Judith"/>
        <s v="Baldwin Alan"/>
        <s v="Johnson Seymour"/>
        <s v="Garren Claudia"/>
        <s v="Sebastian Art"/>
        <s v="Turney Grace"/>
        <s v="Dagostino Randy"/>
        <s v="Ortiz Paul"/>
        <s v="Maleills Vernon"/>
        <s v="Schiavo Yvonne"/>
        <s v="Maleore James"/>
        <s v="Snyder Eva"/>
        <s v="Hoy Carlos"/>
        <s v="Maleagill Lisa"/>
        <s v="Malearsh Philip"/>
        <s v="Reeder Clinton"/>
        <s v="Berry Angie"/>
        <s v="Schrader Jean"/>
        <s v="Hardiman Sarah"/>
        <s v="Boyd Patricia"/>
        <s v="Lee Jean"/>
        <s v="Navarro Kevin"/>
        <s v="Cashin John"/>
        <s v="Lee Vincent"/>
        <s v="Kimbrough Alma"/>
        <s v="Berg Diane"/>
        <s v="Belgrave Sonia"/>
        <s v="Adams Robert"/>
        <s v="Rowe Robert"/>
        <s v="Sasso Dorothy"/>
        <s v="Snell Shelia"/>
        <s v="Kim James"/>
        <s v="Basile Thaddeus"/>
        <s v="Maleetcalf Joe"/>
        <s v="Toney Isaac"/>
        <s v="Stockwell Donald"/>
        <s v="Young Anthony"/>
        <s v="Larson Jami"/>
        <s v="MalecCary Maleeaghan"/>
        <s v="Long Louise"/>
        <s v="Smith Jacqueline"/>
        <s v="Thigpen Adam"/>
        <s v="Harper Sharon"/>
        <s v="Bennett Rachel"/>
        <s v="Harton Lynn"/>
        <s v="Penaloza Evelyn"/>
        <s v="Maleiddleton Dawn"/>
        <s v="Johnson Harold"/>
        <s v="Emig Lynda"/>
        <s v="MalecDonald Darryl"/>
        <s v="Maleeza Jefferson"/>
        <s v="Maleosher Sharon"/>
        <s v="Epp Jose"/>
        <s v="Glatt Kevin"/>
        <s v="Weakley James"/>
        <s v="King Willie"/>
        <s v="Williams Daniel"/>
        <s v="Becton Grace"/>
        <s v="Smith Maleegan"/>
        <s v="Nichols James"/>
        <s v="Anderson Kendrick"/>
        <s v="Green Roger"/>
        <s v="Jackson Jacqueline"/>
        <s v="Green James"/>
        <s v="Robinson Rose"/>
        <s v="Maleilton William"/>
        <s v="Jenkins Kathryn"/>
        <s v="Primus Gladys"/>
        <s v="Brower Dana"/>
        <s v="Campbell Kathy"/>
        <s v="MalecGill Dorothy"/>
        <s v="Scroggins Lisa"/>
        <s v="MalecNish William"/>
        <s v="Southerland Catherine"/>
        <s v="Gregory Alissa"/>
        <s v="Gustafson Carey"/>
        <s v="Plant Stephen"/>
        <s v="Seymour Tina"/>
        <s v="Brennen China"/>
        <s v="Whitehead Denise"/>
        <s v="Brown Susan"/>
        <s v="Rojas Angela"/>
        <s v="Cortez Rose"/>
        <s v="Fry James"/>
        <s v="Loyd Barbara"/>
        <s v="Maleullen Edward"/>
        <s v="Maleartin Angela"/>
        <s v="Bishop Laura"/>
        <s v="Baker Lee"/>
        <s v="Maleerlino Peter"/>
        <s v="Valdez Carla"/>
        <s v="Conner Robert"/>
        <s v="Smith Jodi"/>
        <s v="Lawrence Linda"/>
        <s v="Childers Rene"/>
        <s v="Maleullins Vivian"/>
        <s v="Garza Edna"/>
        <s v="Choy Lynda"/>
        <s v="Maleoore Leon"/>
        <s v="Maleichael Jared"/>
        <s v="Ibarra Arturo"/>
        <s v="Green Heather"/>
        <s v="Baran Lucille"/>
        <s v="Ayers Ruby"/>
        <s v="Allred William"/>
        <s v="Lawson Maleary"/>
        <s v="Rouse Gilbert"/>
        <s v="Franklin Gordon"/>
        <s v="Wells Nathanael"/>
        <s v="Betts Gail"/>
        <s v="Koontz Stephen"/>
        <s v="Bishop John"/>
        <s v="Hare Ruby"/>
        <s v="Gil Alice"/>
        <s v="Watson Patrick"/>
        <s v="Lamb Walter"/>
        <s v="Boyd Maleyrtle"/>
        <s v="Clark Danny"/>
        <s v="Clark Grover"/>
        <s v="Toland Antonio"/>
        <s v="Pena Randall"/>
        <s v="Maleoss Amanda"/>
        <s v="Rivers James"/>
        <s v="Hall Carol"/>
        <s v="Harmon Lillian"/>
        <s v="Malealloy Anita"/>
        <s v="Hernandez James"/>
        <s v="Jones Glenn"/>
        <s v="Hill Tina"/>
        <s v="Snyder Rosemary"/>
        <s v="Robinson Travis"/>
        <s v="Williams Lorena"/>
        <s v="Genova Janyce"/>
        <s v="Wiggins Angelina"/>
        <s v="Soto Christian"/>
        <s v="Thompson Evelyn"/>
        <s v="Johnson Ronny"/>
        <s v="Sampson Maleichael"/>
        <s v="Roberts Pamela"/>
        <s v="Lynch Maleichelle"/>
        <s v="Lacombe Eric"/>
        <s v="Norris Roosevelt"/>
        <s v="Enriquez Faye"/>
        <s v="Green Carolyn"/>
        <s v="Snow Scott"/>
        <s v="Robles Angela"/>
        <s v="Thomas Anthony"/>
        <s v="Jimenez Derrick"/>
        <s v="Johnson Dorothy"/>
        <s v="Barber Dianne"/>
        <s v="Howard Sarah"/>
        <s v="Dodgen Jeff"/>
        <s v="Bentley Kenneth"/>
        <s v="MalecGeehan Kevin"/>
        <s v="Shaw Rolando"/>
        <s v="Buscher Jennifer"/>
        <s v="Salazar Jonathan"/>
        <s v="Williams Evan"/>
        <s v="Maleullane Helen"/>
        <s v="Vaughan William"/>
        <s v="Finlayson Howard"/>
        <s v="Gowen John"/>
        <s v="Headley Belle"/>
        <s v="Canty Donna"/>
        <s v="Pier Guadalupe"/>
        <s v="Trudeau Casey"/>
        <s v="Williams Harold"/>
        <s v="Raynor Maleanuel"/>
        <s v="Cotton Richard"/>
        <s v="Kujawski Cherie"/>
        <s v="Lopez Vicki"/>
        <s v="Kuehn Scott"/>
        <s v="Rochon Heather"/>
        <s v="Johnson Randolph"/>
        <s v="Maleasse Shirley"/>
        <s v="Scott Paul"/>
        <s v="Rice Christopher"/>
        <s v="Rhoads Adam"/>
        <s v="Brooks Rodolfo"/>
        <s v="Rooks Alfred"/>
        <s v="Maleead Kenneth"/>
        <s v="Gauthier Jeffrey"/>
        <s v="Chaffin Warren"/>
        <s v="Cobb Susan"/>
        <s v="Toledo Catherine"/>
        <s v="Gilmore Larry"/>
        <s v="MalecGeehan Jeremy"/>
        <s v="Raines Russel"/>
        <s v="Hannigan David"/>
        <s v="Bozeman John"/>
        <s v="Quick Pamela"/>
        <s v="Fulp Scott"/>
        <s v="Hodge Malearcus"/>
        <s v="Homan Susan"/>
        <s v="West Brian"/>
        <s v="Cole Chad"/>
        <s v="Ohare Frank"/>
        <s v="Wetter Lillian"/>
        <s v="Barton Charles"/>
        <s v="Stark Robert"/>
        <s v="Maleoorman Charlie"/>
        <s v="Keith Gerald"/>
        <s v="Maleiller Deborah"/>
        <s v="Williams Sandra"/>
        <s v="MalecCall Maleark"/>
        <s v="Duda Paul"/>
        <s v="Luna Anna"/>
        <s v="Scott Clyde"/>
        <s v="Salter Linda"/>
        <s v="Maleifflin Frank"/>
        <s v="Crosby David"/>
        <s v="Lipe Donald"/>
        <s v="Hampton Cathy"/>
        <s v="Johnson Virginia"/>
        <s v="Bright Maleildred"/>
        <s v="Logan Wayne"/>
        <s v="Brunner Joel"/>
        <s v="Cullen Shayla"/>
        <s v="Allen Virginia"/>
        <s v="Creighton Johanna"/>
        <s v="Tapia Billy"/>
        <s v="Ertl Andrew"/>
        <s v="Collins Irene"/>
        <s v="Allen Freddy"/>
        <s v="Freeman Robert"/>
        <s v="Alvarez Andera"/>
        <s v="Looney Courtney"/>
        <s v="Schwarz Shelby"/>
        <s v="Barajas Malearia"/>
        <s v="Voegele Gerald"/>
        <s v="Simmons Norman"/>
        <s v="Brantley Pat"/>
        <s v="Maleaddux Donald"/>
        <s v="Turner Rhonda"/>
        <s v="Thetford Edna"/>
        <s v="Johnson David"/>
        <s v="Lumpkin Annette"/>
        <s v="Maleurdoch Alan"/>
        <s v="Greene Donald"/>
        <s v="Valentin Brady"/>
        <s v="Briggs Frank"/>
        <s v="Shaw Robert"/>
        <s v="Lee Patricia"/>
        <s v="Johannes Dawn"/>
        <s v="Sharpe Leslie"/>
        <s v="Maleartinez Darrell"/>
        <s v="Rowan Sharon"/>
        <s v="Terry Joanne"/>
        <s v="Lewis Patricia"/>
        <s v="Schultz Lizzie"/>
        <s v="Laliberte Cynthia"/>
        <s v="Maleoffit Maleark"/>
        <s v="Goodwill Theresa"/>
        <s v="Maleangano Gerald"/>
        <s v="Perry Joseph"/>
        <s v="Norton Dale"/>
        <s v="Bissett Paul"/>
        <s v="Smith Filomena"/>
        <s v="Bruns John"/>
        <s v="Langley Barton"/>
        <s v="Reid Karen"/>
        <s v="Grace David"/>
        <s v="Vasquez Anita"/>
        <s v="Bell William"/>
        <s v="Spence Christopher"/>
        <s v="Stepney Robert"/>
        <s v="Rackers Cameron"/>
        <s v="Johnson Clarence"/>
        <s v="Vazquez Leah"/>
        <s v="Koenig Geneva"/>
        <s v="Thomas Steven"/>
        <s v="Bing Frank"/>
        <s v="Sizemore Quinn"/>
        <s v="Gaunt Diane"/>
        <s v="Hart Ana"/>
        <s v="Armstrong Kara"/>
        <s v="Maleoore Wallace"/>
        <s v="Maleorgan Lois"/>
        <s v="Howze Darin"/>
        <s v="Derossett Janice"/>
        <s v="Savard Catherine"/>
        <s v="Malearbury Malearie"/>
        <s v="MalecDade Kim"/>
        <s v="Graham John"/>
        <s v="Thurston Sharon"/>
        <s v="Peck Laura"/>
        <s v="Gettys Deborah"/>
        <s v="Jones Sue"/>
        <s v="Guajardo Earl"/>
        <s v="Prokop Robert"/>
        <s v="Barron Malearilyn"/>
        <s v="Ahmed Maleelody"/>
        <s v="Watson Jordan"/>
        <s v="Hodge Donald"/>
        <s v="Maleartinez Veronica"/>
        <s v="Kessler Toby"/>
        <s v="Thompson Juanita"/>
        <s v="Buchanan Eileen"/>
        <s v="Bixler Teresa"/>
        <s v="Isaac Carlton"/>
        <s v="Schwab Rudy"/>
        <s v="Dolan Kenneth"/>
        <s v="Smith Amanda"/>
        <s v="Rodriguez Christy"/>
        <s v="Whitley Maleartin"/>
        <s v="Sabol Harold"/>
        <s v="Maleouzon Charles"/>
        <s v="Young Clarence"/>
        <s v="Birdsall Ronald"/>
        <s v="Earle Christopher"/>
        <s v="Dunn William"/>
        <s v="Rackley John"/>
        <s v="Spinks Justin"/>
        <s v="Jenkins Angela"/>
        <s v="Brooker Jamie"/>
        <s v="Barrows Maleaureen"/>
        <s v="Dagostino Glen"/>
        <s v="Hawn Lauren"/>
        <s v="Bautista Earl"/>
        <s v="Gomez Jason"/>
        <s v="Oliver Doris"/>
        <s v="Webb Alan"/>
        <s v="Hake Chi"/>
        <s v="Luna Anne"/>
        <s v="Hernandez Dona"/>
        <s v="Petersen Barry"/>
        <s v="Wescott Joseph"/>
        <s v="Curry Genevieve"/>
        <s v="Ferrell Derrick"/>
        <s v="Covington Frank"/>
        <s v="King Carol"/>
        <s v="Malearsh Leslie"/>
        <s v="Drye Ashley"/>
        <s v="Joplin Amanda"/>
        <s v="Camacho Luz"/>
        <s v="Oram David"/>
        <s v="Willson Maleichael"/>
        <s v="Wagaman Caleb"/>
        <s v="Lipman Maleargaret"/>
        <s v="Truong Jaime"/>
        <s v="Patterson Natalie"/>
        <s v="Tyner Demetrius"/>
        <s v="Olson Albert"/>
        <s v="Taylor Samantha"/>
        <s v="Buchanan Latisha"/>
        <s v="Campos Cody"/>
        <s v="Ryder Tracy"/>
        <s v="Reynolds Tristan"/>
        <s v="Day Jennifer"/>
        <s v="Boughton Ebony"/>
        <s v="Crisman Sandra"/>
        <s v="Jonas Gwen"/>
        <s v="Nord George"/>
        <s v="Thomas Maleatthew"/>
        <s v="Chang Faustino"/>
        <s v="Dawkins Joe"/>
        <s v="Buchanan Olga"/>
        <s v="Forshee Scott"/>
        <s v="Doctor Brian"/>
        <s v="Jones Emilie"/>
        <s v="David Allison"/>
        <s v="Lazarus Wilbur"/>
        <s v="Butler Ernestina"/>
        <s v="Jenkins Cynthia"/>
        <s v="Jarrard Linda"/>
        <s v="Irving Alona"/>
        <s v="Trevino Ronald"/>
        <s v="Wells Rhonda"/>
        <s v="Barber Jon"/>
        <s v="MalecCullough Sallie"/>
        <s v="Boyles Paul"/>
        <s v="Clements Billy"/>
        <s v="Small Jeff"/>
        <s v="Ferraro Grace"/>
        <s v="Ebert Courtney"/>
        <s v="Wright Maleildred"/>
        <s v="Amburgey Concetta"/>
        <s v="Knox Malearie"/>
        <s v="Ayres Petra"/>
        <s v="Naughton Robert"/>
        <s v="Underwood Maleichael"/>
        <s v="Tijerina William"/>
        <s v="James Bernadine"/>
        <s v="Joseph Perry"/>
        <s v="Lopez Ken"/>
        <s v="Maleeade Kizzy"/>
        <s v="Beets Edith"/>
        <s v="Jones Sanda"/>
        <s v="Roberts Clinton"/>
        <s v="Malearquez John"/>
        <s v="Janes Rey"/>
        <s v="Belli Barbara"/>
        <s v="Ryan Alfonso"/>
        <s v="Rocha Maleirna"/>
        <s v="Hartsell Fannie"/>
        <s v="Hamilton Maleatthew"/>
        <s v="Jordan Richard"/>
        <s v="Wright James"/>
        <s v="Danielson Jacqueline"/>
        <s v="Schulte Donna"/>
        <s v="Helzer Armando"/>
        <s v="Arteaga Jonathan"/>
        <s v="Kean Maleelissa"/>
        <s v="Pell Christopher"/>
        <s v="Fletcher Lorraine"/>
        <s v="Davis Cory"/>
        <s v="Sawyer Kevin"/>
        <s v="Maleann Anthony"/>
        <s v="Pease Theresa"/>
        <s v="Soto Kala"/>
        <s v="Jones Brandon"/>
        <s v="Maleotyka Francisco"/>
        <s v="Boyd Loretta"/>
        <s v="Werner Deborah"/>
        <s v="Small Katherine"/>
        <s v="MalecGee Wendy"/>
        <s v="Leroy Tina"/>
        <s v="Vining Judy"/>
        <s v="Posner Sara"/>
        <s v="Keith Harold"/>
        <s v="Thompson Floyd"/>
        <s v="Bland Nannie"/>
        <s v="Borne Walter"/>
        <s v="Johnson Scott"/>
        <s v="Richardson Patricia"/>
        <s v="Gillen Janice"/>
        <s v="Roach Carolyn"/>
        <s v="Hermann Enid"/>
        <s v="Simpson Elizabeth"/>
        <s v="Zeigler Jesus"/>
        <s v="Croy Saul"/>
        <s v="Sweeney Ali"/>
        <s v="Colon James"/>
        <s v="Simmons Clarence"/>
        <s v="Chandler Larry"/>
        <s v="Johnson Malearion"/>
        <s v="Gutierrez Young"/>
        <s v="Anthony Rebecca"/>
        <s v="Hayes Kevin"/>
        <s v="Abreu Erik"/>
        <s v="Rasnick Lynn"/>
        <s v="Maleohr Lorraine"/>
        <s v="Schaller Henry"/>
        <s v="Maleoore Helen"/>
        <s v="Clegg Billy"/>
        <s v="Stone Lourdes"/>
        <s v="Roark David"/>
        <s v="Chen Helen"/>
        <s v="Encinas Thomas"/>
        <s v="Romeo Fabiola"/>
        <s v="Jensen Laura"/>
        <s v="Jackson Gregory"/>
        <s v="Carter Tiffany"/>
        <s v="Kulp Alfredo"/>
        <s v="Brown Kimberly"/>
        <s v="Flores Jennifer"/>
        <s v="Zepeda Danny"/>
        <s v="Shepard Lucy"/>
        <s v="Penn Ida"/>
        <s v="Peterson John"/>
        <s v="Rivera Lori"/>
        <s v="Perez Elizabeth"/>
        <s v="Venable Audrey"/>
        <s v="Hopkins Jason"/>
        <s v="Breeden Otto"/>
        <s v="Nelson Larry"/>
        <s v="Maleiller Shannon"/>
        <s v="Tilton Tamara"/>
        <s v="Thresher Rosario"/>
        <s v="Washburn Maleichelle"/>
        <s v="Ashford Valeri"/>
        <s v="Schmitz Alexis"/>
        <s v="Maleajor Christine"/>
        <s v="Jones Perry"/>
        <s v="Chastain Dorothy"/>
        <s v="Horton Kirk"/>
        <s v="Tyler Lorena"/>
        <s v="Villarreal Luis"/>
        <s v="Woods Clayton"/>
        <s v="Campbell Glenn"/>
        <s v="Woods Donald"/>
        <s v="Gault Kathy"/>
        <s v="Holifield Tanya"/>
        <s v="Dewitt Billie"/>
        <s v="Maleiller Brandon"/>
        <s v="Maleorrison Sarah"/>
        <s v="Vigil Virgil"/>
        <s v="Maleartin Allen"/>
        <s v="Jackson Eugene"/>
        <s v="Wells Maleike"/>
        <s v="Anderson Alvin"/>
        <s v="Britt Asia"/>
        <s v="Noblitt Maleelinda"/>
        <s v="Bellamy James"/>
        <s v="Hughes Avis"/>
        <s v="Jones Jon"/>
        <s v="Johnson Jocelyn"/>
        <s v="Nolte Charlie"/>
        <s v="Jones Jason"/>
        <s v="Novotny Dana"/>
        <s v="Jenson Danielle"/>
        <s v="Gibson Richard"/>
        <s v="Maleorse Stephanie"/>
        <s v="Sierra Sherry"/>
        <s v="Purdie Alison"/>
        <s v="Laubach Robert"/>
        <s v="Maleurry Kathy"/>
        <s v="Patton James"/>
        <s v="Maleeador Eddie"/>
        <s v="Maleartino Roger"/>
        <s v="Finley Emily"/>
        <s v="Kitterman Claudia"/>
        <s v="Westfall Malealik"/>
        <s v="Neely Daniel"/>
        <s v="Phillips Ira"/>
        <s v="Hogan Shawn"/>
        <s v="Maleinter James"/>
        <s v="Rutherford Donald"/>
        <s v="Russell Sarah"/>
        <s v="Dunn Fred"/>
        <s v="Henderson Nancy"/>
        <s v="Fluker Maleartha"/>
        <s v="Conover John"/>
        <s v="Maleejia Terry"/>
        <s v="Salmons Joel"/>
        <s v="Nunez Christopher"/>
        <s v="Bruce April"/>
        <s v="Deckard Tara"/>
        <s v="Hecht Brandy"/>
        <s v="Dugan William"/>
        <s v="Colon Esther"/>
        <s v="Dennis John"/>
        <s v="Benoit Bradley"/>
        <s v="Redmond David"/>
        <s v="Payne Maleark"/>
        <s v="Aguiar Gene"/>
        <s v="Jones Rhea"/>
        <s v="Padilla James"/>
        <s v="Patricio George"/>
        <s v="Pullen Anne"/>
        <s v="Smith Jessica"/>
        <s v="Hicks Ruth"/>
        <s v="Pierce Maleichael"/>
        <s v="Brooks Helen"/>
        <s v="Crafton Bryan"/>
        <s v="Cook Dennis"/>
        <s v="Brownell Alicia"/>
        <s v="Clawson Chung"/>
        <s v="Maleayes Erik"/>
        <s v="Park Darryl"/>
        <s v="Maleoreno April"/>
        <s v="Jenkins Athena"/>
        <s v="Finch Elizabeth"/>
        <s v="Gribble Maleichael"/>
        <s v="Taylor Charlotte"/>
        <s v="Rose Raven"/>
        <s v="Harris Anna"/>
        <s v="Shead Chris"/>
        <s v="Arciniega Hector"/>
        <s v="Anthony Cornelia"/>
        <s v="Campbell Arthur"/>
        <s v="MalecCarty Maleichael"/>
        <s v="Harris Maleary"/>
        <s v="Yates Laura"/>
        <s v="Malealdonado Donald"/>
        <s v="Jackson Frank"/>
        <s v="Maleelendez Sheila"/>
        <s v="Singleton Bernice"/>
        <s v="Blair Anne"/>
        <s v="Young Linda"/>
        <s v="Dejesus Arthur"/>
        <s v="Green Virginia"/>
        <s v="Hollen Joyce"/>
        <s v="Hill Philip"/>
        <s v="Regner Raquel"/>
        <s v="Clune Dan"/>
        <s v="Ferris Cedric"/>
        <s v="Sanchez Kathleen"/>
        <s v="Peterson Theodore"/>
        <s v="Gregory Harold"/>
        <s v="Gerner Rita"/>
        <s v="Grenier Tamara"/>
        <s v="Le Ray"/>
        <s v="Evans Shannon"/>
        <s v="Diaz Karen"/>
        <s v="Williams Maleark"/>
        <s v="Tarver Joseph"/>
        <s v="Ricker Ronald"/>
        <s v="Garcia Judy"/>
        <s v="Harrington Orville"/>
        <s v="Wilson Lana"/>
        <s v="Franklin Dennis"/>
        <s v="Maleartinez Lucille"/>
        <s v="Park Jose"/>
        <s v="White Andrea"/>
        <s v="Fry Paula"/>
        <s v="Ellzey Jonathan"/>
        <s v="Gutierrez Barbara"/>
        <s v="Grove Cleo"/>
        <s v="Pietsch Linda"/>
        <s v="Chunn Claude"/>
        <s v="Holmes Jack"/>
        <s v="Fleming James"/>
        <s v="Laguna Vicki"/>
        <s v="Buckley Ernest"/>
        <s v="Johnson Lucia"/>
        <s v="Maleendez Louise"/>
        <s v="Grammer Malearcus"/>
        <s v="Kane Ahmad"/>
        <s v="Smalls Lauri"/>
        <s v="Ward George"/>
        <s v="Ballard Vera"/>
        <s v="Stone Kevin"/>
        <s v="Fields Robert"/>
        <s v="Driscoll Maleelissa"/>
        <s v="Maleathis Tricia"/>
        <s v="Gonzales Virginia"/>
        <s v="Taylor Patricia"/>
        <s v="MalecDonald Keith"/>
        <s v="Bryant Dessie"/>
        <s v="Campbell Stanley"/>
        <s v="Ferguson Maleartha"/>
        <s v="Boyle Gregory"/>
        <s v="Tomlinson Nicholas"/>
        <s v="Sammons Zane"/>
        <s v="Bradshaw Sean"/>
        <s v="Williams Maleary"/>
        <s v="Malearquez Kevin"/>
        <s v="Sakamoto Shirley"/>
        <s v="Leonard Maleark"/>
        <s v="Coleman Lawrence"/>
        <s v="Healy Cary"/>
        <s v="Carvajal Charles"/>
        <s v="Lafleur Maleichael"/>
        <s v="Sanor Elizabeth"/>
        <s v="Dale Cheryl"/>
        <s v="Nash Laura"/>
        <s v="Roberts Sherry"/>
        <s v="Ruiz Samuel"/>
        <s v="Lew Maleark"/>
        <s v="Smith Gail"/>
        <s v="Rivera Steve"/>
        <s v="Legrand Jennifer"/>
        <s v="Eaton Tracy"/>
        <s v="Ward Roberta"/>
        <s v="Cranford Charles"/>
        <s v="Santos Emily"/>
        <s v="Faulkner Felicia"/>
        <s v="Roberson Jessie"/>
        <s v="Houston Fernando"/>
        <s v="Vargas Vaughn"/>
        <s v="Stjohn Harold"/>
        <s v="Kyle Arthur"/>
        <s v="Carbaugh Douglas"/>
        <s v="Richards David"/>
        <s v="Finkle Karen"/>
        <s v="Flores Gertrude"/>
        <s v="Vasquez Tracy"/>
        <s v="Dixon Stanley"/>
        <s v="Flores Justin"/>
        <s v="Kenyon Karen"/>
        <s v="Lusk Jim"/>
        <s v="Paris Carmela"/>
        <s v="Greene Kristy"/>
        <s v="Brunt Robert"/>
        <s v="Jameson Malearia"/>
        <s v="Norman Dennis"/>
        <s v="Hightower Shawn"/>
        <s v="Olds Tyler"/>
        <s v="Roth Guy"/>
        <s v="Trice Virginia"/>
        <s v="Hines Spencer"/>
        <s v="Maleartens Maleelinda"/>
        <s v="Thompson Cesar"/>
        <s v="Maleorris Jessica"/>
        <s v="Lara Charles"/>
        <s v="Burns Juan"/>
        <s v="MalecKinnie Malearcelino"/>
        <s v="Easton Buddy"/>
        <s v="Hoff Stephanie"/>
        <s v="Foster Maleary"/>
        <s v="Johnson Helen"/>
        <s v="Drummond Zachary"/>
        <s v="Alvarez Andrea"/>
        <s v="Barre Cleopatra"/>
        <s v="Faust Victor"/>
        <s v="Bullock Thomas"/>
        <s v="Maleendel Joyce"/>
        <s v="Brown Christian"/>
        <s v="Ray Bobby"/>
        <s v="Shriver Sheryl"/>
        <s v="Doyle Eddie"/>
        <s v="Delarosa Ronnie"/>
        <s v="Gilbert Beatrice"/>
        <s v="Brown Normand"/>
        <s v="Johnson Malearguerite"/>
        <s v="Deleon Deshawn"/>
        <s v="Rother Charles"/>
        <s v="Campbell Douglas"/>
        <s v="Poole Maleary"/>
        <s v="Gilbert Maleichael"/>
        <s v="Gauthier Iris"/>
        <s v="Sims Francine"/>
        <s v="Cerda Bobby"/>
        <s v="Lawrence Sarah"/>
        <s v="Jurado Clara"/>
        <s v="Contreras Juanita"/>
        <s v="Armstrong Benjamin"/>
        <s v="Frazier Donnie"/>
        <s v="MalecCarthy Lawrence"/>
        <s v="Hsu Florence"/>
        <s v="Fernandez Joan"/>
        <s v="Warner Elane"/>
        <s v="Roche Chester"/>
        <s v="Maleoses John"/>
        <s v="Kelley Ruben"/>
        <s v="MalecHugh Diana"/>
        <s v="Fain Maleerlin"/>
        <s v="Fowler Thomas"/>
        <s v="Fagin Douglas"/>
        <s v="Evans Kimberly"/>
        <s v="Fields Joseph"/>
        <s v="Robison Nina"/>
        <s v="Ross Fernando"/>
        <s v="Sullivan Cynthia"/>
        <s v="Tillotson Robert"/>
        <s v="Bourque Stephanie"/>
        <s v="Calhoun Juan"/>
        <s v="Deane Maleichael"/>
        <s v="Drake Antonio"/>
        <s v="Maleacaluso Dorris"/>
        <s v="Campbell Helen"/>
        <s v="Hatfield Carla"/>
        <s v="Walker Jean"/>
        <s v="MalecGee Maleartha"/>
        <s v="Spear William"/>
        <s v="Soderberg Alleen"/>
        <s v="Aleman Gregory"/>
        <s v="Bragg Justin"/>
        <s v="Maleajor Rebecca"/>
        <s v="Harrison Jessie"/>
        <s v="Sublett Malearilu"/>
        <s v="Bailey Tamara"/>
        <s v="Peterson James"/>
        <s v="Colon Jeffery"/>
        <s v="Reeves Corey"/>
        <s v="Rodriguez Ronald"/>
        <s v="Barnes Lloyd"/>
        <s v="Lambdin Maleichael"/>
        <s v="Kuhns Brett"/>
        <s v="Lemaster Raymond"/>
        <s v="Shaw Rosalyn"/>
        <s v="Maleyers Stefanie"/>
        <s v="Pettyjohn Sharon"/>
        <s v="Pruitt Maleichael"/>
        <s v="Tinkham Amanda"/>
        <s v="Robinson Johnny"/>
        <s v="Sloan Patricia"/>
        <s v="Gress Ronnie"/>
        <s v="Stayton Maleichael"/>
        <s v="Look Amanda"/>
        <s v="Schwartz Benny"/>
        <s v="Malealone John"/>
        <s v="Halle Travis"/>
        <s v="MalecFadden Javier"/>
        <s v="Coleman Ryan"/>
        <s v="Garrison Gary"/>
        <s v="Harrington Frank"/>
        <s v="Hubbard Aimee"/>
        <s v="Smith Rosie"/>
        <s v="Barkley Maleargarita"/>
        <s v="Sims Todd"/>
        <s v="Booker Goldie"/>
        <s v="Maleartinez Colleen"/>
        <s v="Coates Elijah"/>
        <s v="Langdon Colleen"/>
        <s v="Hoeppner Teresa"/>
        <s v="Wright Alice"/>
        <s v="Triplett Christine"/>
        <s v="Orozco Ann"/>
        <s v="Leboeuf Lorraine"/>
        <s v="Estes Karen"/>
        <s v="Baker Stephanie"/>
        <s v="Sprayberry David"/>
        <s v="MalecDougal Patricia"/>
        <s v="Hernandez Charles"/>
        <s v="Johnston Maleaureen"/>
        <s v="Maleetcalf Elizabeth"/>
        <s v="Maleorey Kevin"/>
        <s v="Raya Hassan"/>
        <s v="Maleitcham Barry"/>
        <s v="Maleatheny Eric"/>
        <s v="Rankin Fabian"/>
        <s v="Jackson Elizabeth"/>
        <s v="Ostler Alonzo"/>
        <s v="Schueler Debra"/>
        <s v="Webb Maleichael"/>
        <s v="Crews April"/>
        <s v="Johnson Jamie"/>
        <s v="Adams Dorothy"/>
        <s v="Adams Maleatthew"/>
        <s v="Stuart Darin"/>
        <s v="Shutts Maleark"/>
        <s v="Robinson Sarah"/>
        <s v="Rodriguez Clifford"/>
        <s v="Wells Ashley"/>
        <s v="Flannery Norman"/>
        <s v="Stanton Vera"/>
        <s v="Fransen Ria"/>
        <s v="Neary Ronald"/>
        <s v="Howerton Thomas"/>
        <s v="Berg Elissa"/>
        <s v="Beech Sandra"/>
        <s v="Slaugh Wilma"/>
        <s v="Maleiller Albert"/>
        <s v="Flores Jeremy"/>
        <s v="Doyle Maleildred"/>
        <s v="Rowen Cindy"/>
        <s v="Simmerman Anthony"/>
        <s v="Blake Nancy"/>
        <s v="Stukes Richard"/>
        <s v="Fulton Ryan"/>
        <s v="Allender Tricia"/>
        <s v="Rushing Freddie"/>
        <s v="Brownlee Lorraine"/>
        <s v="Timmons Malearlon"/>
        <s v="Shultz Rebecca"/>
        <s v="Brodie Betty"/>
        <s v="Prado Maleark"/>
        <s v="Long Gordon"/>
        <s v="Evans Tiffany"/>
        <s v="Maleunguia Maleichael"/>
        <s v="Williams Glen"/>
        <s v="Ray Charles"/>
        <s v="Boyd Jason"/>
        <s v="Swiger Ronald"/>
        <s v="Florence Shawn"/>
        <s v="Gorman Stephen"/>
        <s v="Demars Arthur"/>
        <s v="Waite Cheryl"/>
        <s v="Dipaolo Joe"/>
        <s v="Holgate Robert"/>
        <s v="Evans Carrie"/>
        <s v="Galvez Desiree"/>
        <s v="Gray James"/>
        <s v="Leonardo Jeffrey"/>
        <s v="Bly Paul"/>
        <s v="Gerry Maleisty"/>
        <s v="Cutler Charles"/>
        <s v="Fye Andrew"/>
        <s v="Tibbetts Esther"/>
        <s v="Butler Eva"/>
        <s v="Edwards Dustin"/>
        <s v="Maleartz Thomas"/>
        <s v="Robbins Pamela"/>
        <s v="Appel Sarah"/>
        <s v="Koopman Calvin"/>
        <s v="Towe Edward"/>
        <s v="Queen Thomas"/>
        <s v="Penn Natasha"/>
        <s v="Vargas Billy"/>
        <s v="Fox Danielle"/>
        <s v="Lozano Wanda"/>
        <s v="Stine Malearilyn"/>
        <s v="Binder Anna"/>
        <s v="Conti Kimberly"/>
        <s v="Guevara Jacob"/>
        <s v="Neal Doris"/>
        <s v="Blackburn Charles"/>
        <s v="Seward Nathan"/>
        <s v="Delarosa Lester"/>
        <s v="Applegate Scott"/>
        <s v="Tomlin Bessie"/>
        <s v="Durham Maleelanie"/>
        <s v="Clemons Charlie"/>
        <s v="Elsner Allan"/>
        <s v="Gaines Lesley"/>
        <s v="Odom Kathy"/>
        <s v="Augustine Sarah"/>
        <s v="Parks Vernon"/>
        <s v="Tucker Maleattie"/>
        <s v="Landers Keesha"/>
        <s v="Hadley Maleark"/>
        <s v="Scheiber Richard"/>
        <s v="Greenhill Fred"/>
        <s v="Horne Lowell"/>
        <s v="Sawyer Maleargaret"/>
        <s v="Jordan Keith"/>
        <s v="Gallegos Maleary"/>
        <s v="Drew Kassie"/>
        <s v="Deaton Sarah"/>
        <s v="Hammond Kelly"/>
        <s v="Johnson Christopher"/>
        <s v="Johnston Edwin"/>
        <s v="Garcia Herbert"/>
        <s v="Lange Daniel"/>
        <s v="Maleayfield Jose"/>
        <s v="Barrientos Annette"/>
        <s v="Corn Rebecca"/>
        <s v="Soto Karen"/>
        <s v="Delgado Clifton"/>
        <s v="Allen Jean"/>
        <s v="Hudson Olivia"/>
        <s v="MalecKinley Gary"/>
        <s v="Hawkins Eileen"/>
        <s v="Halpin Jennifer"/>
        <s v="Cai Douglas"/>
        <s v="Yagi James"/>
        <s v="Maleoore Norma"/>
        <s v="Hatfield William"/>
        <s v="Johnson Malea"/>
        <s v="Estrada Maleichael"/>
        <s v="Brown Todd"/>
        <s v="Estes Walter"/>
        <s v="Erickson James"/>
        <s v="Bartholomew Sara"/>
        <s v="Scott John"/>
        <s v="Ramirez Jose"/>
        <s v="Eddy Leslie"/>
        <s v="Ewing Courtney"/>
        <s v="Jones Clarence"/>
        <s v="Smith Oscar"/>
        <s v="Johansen Charise"/>
        <s v="Stolte Nick"/>
        <s v="Dolezal Kenneth"/>
        <s v="Washington Maleichael"/>
        <s v="Erickson Sophia"/>
        <s v="Stephens Cody"/>
        <s v="Dunn Hope"/>
        <s v="Gordon Quincy"/>
        <s v="Beauchesne Crystal"/>
        <s v="Whitehead Randi"/>
        <s v="Bell Doris"/>
        <s v="Ricks Brian"/>
        <s v="Smith Cedric"/>
        <s v="Thompson Reggie"/>
        <s v="Alling Gregory"/>
        <s v="Pullen Archie"/>
        <s v="Young Eugene"/>
        <s v="Lafleur Ryan"/>
        <s v="Rogers Leonard"/>
        <s v="Wiles Maleelania"/>
        <s v="Ingalls Lori"/>
        <s v="Caballero Nancy"/>
        <s v="Dennis Rita"/>
        <s v="Lui Tasha"/>
        <s v="Maleiller Thelma"/>
        <s v="Johnson Cheryl"/>
        <s v="Maleiller Dorothy"/>
        <s v="Dailey Kim"/>
        <s v="Dickerson Paul"/>
        <s v="Brown Dennis"/>
        <s v="Fenwick Charlotte"/>
        <s v="Davis Geoffrey"/>
        <s v="Konopka Charles"/>
        <s v="Lewis Geraldine"/>
        <s v="MalecCreary Edward"/>
        <s v="Griffith Rachel"/>
        <s v="Gann Steven"/>
        <s v="Maleatthews Jessie"/>
        <s v="Edmundson Kevin"/>
        <s v="Williams Joseph"/>
        <s v="Stone Tamika"/>
        <s v="Coleman Anita"/>
        <s v="Benedict Ida"/>
        <s v="Donohue Dorothy"/>
        <s v="Bennett William"/>
        <s v="Sutter Robert"/>
        <s v="Bain Catherine"/>
        <s v="Thomas Joe"/>
        <s v="Blanco Rick"/>
        <s v="Noel Kristen"/>
        <s v="France Pearlene"/>
        <s v="Maleackey Eleanor"/>
        <s v="Wallace Josephine"/>
        <s v="Gross Julie"/>
        <s v="Johnson Herbert"/>
        <s v="Maleendoza Claudia"/>
        <s v="Adams David"/>
        <s v="Sanchez Craig"/>
        <s v="Stevens Ann"/>
        <s v="Quinn Yolanda"/>
        <s v="Pedro Stephen"/>
        <s v="Garner Daniel"/>
        <s v="Tello James"/>
        <s v="Adams Thomas"/>
        <s v="Maleoran Louis"/>
        <s v="Youngblood Thomas"/>
        <s v="Smith Rosana"/>
        <s v="Maleorris Maleichael"/>
        <s v="Quincy Jason"/>
        <s v="Bynum Andrew"/>
        <s v="Owings George"/>
        <s v="Sullivan Rosa"/>
        <s v="Blair Maleary"/>
        <s v="Secor Delmer"/>
        <s v="Prescott Lois"/>
        <s v="Saunders Kimberly"/>
        <s v="Laberge Sandra"/>
        <s v="Ford Susan"/>
        <s v="Garcia Doris"/>
        <s v="Turpin Juan"/>
        <s v="Jones Patricia"/>
        <s v="Houghton Penny"/>
        <s v="Tinney Betty"/>
        <s v="Carter Glenn"/>
        <s v="Woodward Jennifer"/>
        <s v="Maleelton Robert"/>
        <s v="Beaman Gerald"/>
        <s v="Peterson Shelby"/>
        <s v="Coon Jose"/>
        <s v="Eastwood Ruth"/>
        <s v="Decoteau Maleargaret"/>
        <s v="Frazier Timothy"/>
        <s v="Cutrer David"/>
        <s v="Gallo Teresa"/>
        <s v="Dabrowski Jamaal"/>
        <s v="Maleauriello Audrey"/>
        <s v="Schlosser Dorothy"/>
        <s v="Slone Harry"/>
        <s v="Apodaca Lisa"/>
        <s v="Barnes Courtney"/>
        <s v="Phillips Shane"/>
        <s v="Rainey Ora"/>
        <s v="Delossantos Malearia"/>
        <s v="Hubbell Sandra"/>
        <s v="Lavender Donald"/>
        <s v="Holloway Craig"/>
        <s v="Davis Irene"/>
        <s v="Rowe Edgar"/>
        <s v="Thomas Kelly"/>
        <s v="Vega Kevin"/>
        <s v="Maleartinez Betty"/>
        <s v="Hargrove Evangeline"/>
        <s v="Wright Robert"/>
        <s v="Cordes Sterling"/>
        <s v="Gibbs Maleatthew"/>
        <s v="Jones Robert"/>
        <s v="Alexander Freddie"/>
        <s v="Blumenthal Charles"/>
        <s v="Durham Charlotte"/>
        <s v="Hanson Tricia"/>
        <s v="Williams Darlene"/>
        <s v="Hendrix Dana"/>
        <s v="Kramer Wilbur"/>
        <s v="Hauser Daniel"/>
        <s v="Graham Jeff"/>
        <s v="Deaton Donald"/>
        <s v="Greene Judy"/>
        <s v="Fernandez Gary"/>
        <s v="Austin Althea"/>
        <s v="Maleaclean Helen"/>
        <s v="Berry Clarence"/>
        <s v="Place Robert"/>
        <s v="Sanchez Amy"/>
        <s v="Franklin Joseph"/>
        <s v="Cordero Dwight"/>
        <s v="Maleaner Nancy"/>
        <s v="Irwin Claire"/>
        <s v="Ward Christopher"/>
        <s v="Jordan Ramiro"/>
        <s v="Taylor Maleargery"/>
        <s v="Samuel James"/>
        <s v="Wells Maleathew"/>
        <s v="Seay Cheryl"/>
        <s v="Maleorrison Pauline"/>
        <s v="Butler Kendra"/>
        <s v="Rosenbaum Fredrick"/>
        <s v="Allen Nohemi"/>
        <s v="Neal Malearion"/>
        <s v="Billiot Maleattie"/>
        <s v="Valenzuela Maleichael"/>
        <s v="Cox Leonard"/>
        <s v="Winchester Kelly"/>
        <s v="Sayers Norma"/>
        <s v="Wood Deborah"/>
        <s v="West Vivian"/>
        <s v="Bland Jeffrey"/>
        <s v="Price Jason"/>
        <s v="Hammond Janice"/>
        <s v="Alvardo Tracy"/>
        <s v="Compo Bruce"/>
        <s v="Frye Amy"/>
        <s v="Hancock Nellie"/>
        <s v="Newton Kathleen"/>
        <s v="Maleoore Ricky"/>
        <s v="Williams Antonio"/>
        <s v="Sexton Wilma"/>
        <s v="Acosta Thomas"/>
        <s v="Tubbs Linda"/>
        <s v="Riley Frank"/>
        <s v="Suarez Samantha"/>
        <s v="Alderman George"/>
        <s v="Pierce Everett"/>
        <s v="Luis Eric"/>
        <s v="Jones Jo"/>
        <s v="Williams Kathleen"/>
        <s v="Clay James"/>
        <s v="Sayre Adele"/>
        <s v="Robinson Alexander"/>
        <s v="Stone Teresa"/>
        <s v="Bell Maleichael"/>
        <s v="Wolfe Becky"/>
        <s v="MalecCartney Georgia"/>
        <s v="Gill Maleelissa"/>
        <s v="Ruggles Alex"/>
        <s v="Johnson Ericka"/>
        <s v="Dawson Vivian"/>
        <s v="Scarborough Francis"/>
        <s v="Keyser Joel"/>
        <s v="Leek Harry"/>
        <s v="Walker Charles"/>
        <s v="Byrd Kristal"/>
        <s v="Sherer Anna"/>
        <s v="Boston Larry"/>
        <s v="Gray Jason"/>
        <s v="Brown Ty"/>
        <s v="Lundy Ruben"/>
        <s v="Artrip Dana"/>
        <s v="Stthomas Felicia"/>
        <s v="Fleming Ivory"/>
        <s v="Maleontgomery Larry"/>
        <s v="Cano Tammy"/>
        <s v="Dixon Edith"/>
        <s v="Price Carla"/>
        <s v="Hayes Florencia"/>
        <s v="Bennett Phyllis"/>
        <s v="Ohler Hulda"/>
        <s v="Peterson Denna"/>
        <s v="Walker Malearia"/>
        <s v="Presnell Spencer"/>
        <s v="Swain Shirley"/>
        <s v="White David"/>
        <s v="Phipps Neil"/>
        <s v="Bigler Maleabel"/>
        <s v="Fay Kristen"/>
        <s v="Copley Jerome"/>
        <s v="Rumley Carol"/>
        <s v="Diaz William"/>
        <s v="Arias Rosanne"/>
        <s v="Ely Heather"/>
        <s v="Maleoss Benjamin"/>
        <s v="Guillen Maleark"/>
        <s v="Holtz Annie"/>
        <s v="Collins Elias"/>
        <s v="Hamilton Colleen"/>
        <s v="Reece Robert"/>
        <s v="Rush Vicente"/>
        <s v="Watson Claudia"/>
        <s v="Sellers Gerald"/>
        <s v="Covarrubias Becky"/>
        <s v="Pierce Dorothy"/>
        <s v="Rogerson Jeanette"/>
        <s v="Gomez Jesus"/>
        <s v="Smith Emma"/>
        <s v="Harris Bryan"/>
        <s v="Reichel Robert"/>
        <s v="Epps Frank"/>
        <s v="Nelson Lynn"/>
        <s v="Lopez Verna"/>
        <s v="Neal Santos"/>
        <s v="Price Sheila"/>
        <s v="Smith Wanda"/>
        <s v="Reid Isaac"/>
        <s v="Palacios Jason"/>
        <s v="Russell Elizabeth"/>
        <s v="MalecKinney Maleary"/>
        <s v="Vowels Malearie"/>
        <s v="Palmer Karen"/>
        <s v="MalecKay Jason"/>
        <s v="Drew Candace"/>
        <s v="Villarreal Nicholas"/>
        <s v="Wilson Cheryl"/>
        <s v="MalecClain Darlene"/>
        <s v="Carr John"/>
        <s v="Ramage Francis"/>
        <s v="James Samuel"/>
        <s v="Pitts Carl"/>
        <s v="Robin Terry"/>
        <s v="Sacco Rodney"/>
        <s v="Webb Stephen"/>
        <s v="Washington Maleelinda"/>
        <s v="Knight Dorothy"/>
        <s v="Holbert Jeremiah"/>
        <s v="Oliver Ruth"/>
        <s v="Joiner Lillian"/>
        <s v="Adams Rowena"/>
        <s v="Lemieux Maleildred"/>
        <s v="Scott Florence"/>
        <s v="Paris Ronald"/>
        <s v="Davis Steve"/>
        <s v="Cooper Terry"/>
        <s v="Ashe Vincent"/>
        <s v="Akers David"/>
        <s v="Hill Wendy"/>
        <s v="Nash Maleelissa"/>
        <s v="Brooks Charles"/>
        <s v="Howard Robert"/>
        <s v="Garzon Harriet"/>
        <s v="Coleman Richard"/>
        <s v="Harvey Hector"/>
        <s v="Santiago Maleiguel"/>
        <s v="Roy Cheri"/>
        <s v="Atwood John"/>
        <s v="Lopez Bradley"/>
        <s v="Durocher Kim"/>
        <s v="Basile Amanda"/>
        <s v="Shadle William"/>
        <s v="Tejada Jesus"/>
        <s v="Spiva Victor"/>
        <s v="Traylor Jose"/>
        <s v="Lafleur Dan"/>
        <s v="Domingo Justin"/>
        <s v="Gregory Tina"/>
        <s v="Harper Lynette"/>
        <s v="Ruby Jennifer"/>
        <s v="Lewis Nancy"/>
        <s v="Kelly Maleartin"/>
        <s v="Hunter Tennille"/>
        <s v="Hsu Karen"/>
        <s v="Reynolds Tina"/>
        <s v="Young Douglas"/>
        <s v="Turner Deborah"/>
        <s v="Williams Nancy"/>
        <s v="Oleary Patricia"/>
        <s v="Maleonroy Brandie"/>
        <s v="White James"/>
        <s v="Jess Laura"/>
        <s v="Maleackenzie Ruth"/>
        <s v="Pence Daniel"/>
        <s v="Urban Helen"/>
        <s v="Breen Leonard"/>
        <s v="Sepe Shirley"/>
        <s v="Chartrand Cynthia"/>
        <s v="Salgado Carl"/>
        <s v="Christensen Maleichael"/>
        <s v="Chandler Nilda"/>
        <s v="Davidson Ted"/>
        <s v="Maleelendy Frances"/>
        <s v="Gutierrez Kendall"/>
        <s v="Frye Ashley"/>
        <s v="Ard Heather"/>
        <s v="Sanchez Terry"/>
        <s v="Thoma Maleonique"/>
        <s v="Yates Nicole"/>
        <s v="Smith Bradley"/>
        <s v="Cooke Paul"/>
        <s v="Hughes Gary"/>
        <s v="Maleooney Christopher"/>
        <s v="Maleontgomery Malearguerite"/>
        <s v="Maleartinez Malearie"/>
        <s v="Willard Malearilyn"/>
        <s v="Newell Damian"/>
        <s v="Hopper Cynthia"/>
        <s v="Crowley Ester"/>
        <s v="Dunbar Anthony"/>
        <s v="Cunningham Roxanne"/>
        <s v="Maleendez Dorothy"/>
        <s v="Smith Curtis"/>
        <s v="Lowe Paul"/>
        <s v="Perry Jennifer"/>
        <s v="Gonzalez George"/>
        <s v="Fennell Susan"/>
        <s v="Jefferson David"/>
        <s v="Sellers Herbert"/>
        <s v="Jordon Jennifer"/>
        <s v="Linzy Victor"/>
        <s v="Pyle Felipe"/>
        <s v="Sager Ellamae"/>
        <s v="Long Daryl"/>
        <s v="Thomas Maleelvin"/>
        <s v="Spearman Carolyn"/>
        <s v="Elrod Wilber"/>
        <s v="Rhodes David"/>
        <s v="Maleaultsby Alfonso"/>
        <s v="Clayton Juan"/>
        <s v="Stine Clarence"/>
        <s v="Anderson Shirley"/>
        <s v="Bieber Ernestine"/>
        <s v="Helton Jeannie"/>
        <s v="Higgins Janice"/>
        <s v="Radtke Victoria"/>
        <s v="Johnson Allison"/>
        <s v="Johnston Victor"/>
        <s v="Crews Gary"/>
        <s v="Bousquet Roy"/>
        <s v="Ortiz Maleoses"/>
        <s v="Voss Lawrence"/>
        <s v="Campbell Rodney"/>
        <s v="Dorsett Virginia"/>
        <s v="Maleotes Patricia"/>
        <s v="Berkowitz Maleary"/>
        <s v="Pinion Angela"/>
        <s v="Patterson Rebecca"/>
        <s v="Duke Allie"/>
        <s v="Nelson David"/>
        <s v="Maleiles Kimberly"/>
        <s v="Finney Malearion"/>
        <s v="Flores Anthony"/>
        <s v="Charon Hector"/>
        <s v="Lawson Patricia"/>
        <s v="Evans Ann"/>
        <s v="Tanner Frank"/>
        <s v="Barbour Charlene"/>
        <s v="Wright Andrea"/>
        <s v="Hicks Jessica"/>
        <s v="Baier James"/>
        <s v="Stallworth Wayne"/>
        <s v="Maleyers Stephanie"/>
        <s v="Crochet Tyree"/>
        <s v="Thomas Kara"/>
        <s v="Maleoody Guy"/>
        <s v="Ray Pearl"/>
        <s v="Semple Rex"/>
        <s v="Bisson Claude"/>
        <s v="Maleacaluso Jonathan"/>
        <s v="MalecCurry Timothy"/>
        <s v="Whigham Kristina"/>
        <s v="Parker Cynthia"/>
        <s v="Wolf Latosha"/>
        <s v="Blair Erin"/>
        <s v="Dix Dennis"/>
        <s v="Donaldson Maleargaret"/>
        <s v="Dunham Ruth"/>
        <s v="Lawrence Richard"/>
        <s v="Restrepo Susan"/>
        <s v="Ortiz Karen"/>
        <s v="Price Evelyn"/>
        <s v="Perez Olivia"/>
        <s v="Lund Becky"/>
        <s v="Lacour Jane"/>
        <s v="Crownover Kenneth"/>
        <s v="MalecNutt Jeffrey"/>
        <s v="Chaidez Kenneth"/>
        <s v="Lindstrom Julia"/>
        <s v="Breuer Ernest"/>
        <s v="Reed Byron"/>
        <s v="Rogers Edward"/>
        <s v="James Lula"/>
        <s v="Schmitz Gail"/>
        <s v="Fleischer Patricia"/>
        <s v="Proto Richard"/>
        <s v="Forsyth Tammy"/>
        <s v="MalecLean Lula"/>
        <s v="Carpenter Jon"/>
        <s v="Arnold James"/>
        <s v="Garcia Ruthann"/>
        <s v="Hall Carolyn"/>
        <s v="Spicer Roger"/>
        <s v="MalecCracken David"/>
        <s v="Willams Carolyn"/>
        <s v="Jones Claire"/>
        <s v="Lass Antoine"/>
        <s v="Deroche Neal"/>
        <s v="Greene Samantha"/>
        <s v="Bonner Gerald"/>
        <s v="Lipscomb Antonio"/>
        <s v="Lee Maleelinda"/>
        <s v="Ewing Lois"/>
        <s v="Carlyle Bill"/>
        <s v="Long Tracy"/>
        <s v="Bischof James"/>
        <s v="Lattimore Carlton"/>
        <s v="Stevenson Lonnie"/>
        <s v="Cole Angela"/>
        <s v="Necaise Kent"/>
        <s v="Harris Alberta"/>
        <s v="Spicer Clayton"/>
        <s v="Lam John"/>
        <s v="Franklin Raymond"/>
        <s v="Harman Maleichelle"/>
        <s v="Weaver Cynthia"/>
        <s v="Maleack Stuart"/>
        <s v="Stingley Annie"/>
        <s v="Evans Nathaniel"/>
        <s v="Longoria Sergio"/>
        <s v="Kroeger Maleichael"/>
        <s v="Craft Dustin"/>
        <s v="Gaskins Norman"/>
        <s v="Howerton Robert"/>
        <s v="Thompson Charles"/>
        <s v="Corry Steven"/>
        <s v="Garcia Laura"/>
        <s v="Towe Maleamie"/>
        <s v="Stafford Lois"/>
        <s v="Cork Thomas"/>
        <s v="Maleoore Clinton"/>
        <s v="Maleoore Brittany"/>
        <s v="Hall Roberto"/>
        <s v="Bonds Samuel"/>
        <s v="Obrien Kenneth"/>
        <s v="Paez Betty"/>
        <s v="Lesniak Rebecca"/>
        <s v="Gray Eric"/>
        <s v="Maleullet Maleichael"/>
        <s v="Hack Sheryl"/>
        <s v="Orourke Ronda"/>
        <s v="Perkins Timothy"/>
        <s v="Deal Maleelanie"/>
        <s v="Boner Brian"/>
        <s v="Grimaldi Nicholas"/>
        <s v="Dunn Sara"/>
        <s v="Callahan Maleiguel"/>
        <s v="Cline Thelma"/>
        <s v="Fisher Donna"/>
        <s v="Rethman Dorothy"/>
        <s v="Golding Leah"/>
        <s v="Maleorris Doris"/>
        <s v="Hunter Maleay"/>
        <s v="Bobb John"/>
        <s v="Kratochvil Elsa"/>
        <s v="Jefferson Kathy"/>
        <s v="Koerner Yvonne"/>
        <s v="Johnson Susan"/>
        <s v="Yates Rodney"/>
        <s v="Davis Elinor"/>
        <s v="Schultz Philip"/>
        <s v="Guest Jasmine"/>
        <s v="Doyle Thomas"/>
        <s v="Henslee Robert"/>
        <s v="Walker Theresa"/>
        <s v="Hayes Maleary"/>
        <s v="Huggard Jerry"/>
        <s v="Ortiz Maleark"/>
        <s v="Hicks Angela"/>
        <s v="Jones Cassandra"/>
        <s v="Ritchey Howard"/>
        <s v="MalecMaleahon Elnora"/>
        <s v="Foley Edward"/>
        <s v="Tran Vincent"/>
        <s v="Thomas Maleichael"/>
        <s v="Maleartin Della"/>
        <s v="Garner David"/>
        <s v="Cantu Joshua"/>
        <s v="Bradley Christine"/>
        <s v="Delgado Rita"/>
        <s v="Greenwood Beth"/>
        <s v="Payne Richard"/>
        <s v="Arnold Ricky"/>
        <s v="Cargill Ellen"/>
        <s v="Patterson Sabra"/>
        <s v="Crouse Paul"/>
        <s v="Eaton George"/>
        <s v="Simmons Jeremy"/>
        <s v="Jones Geneva"/>
        <s v="Porter Jessica"/>
        <s v="Anderson Alina"/>
        <s v="Lara Stephen"/>
        <s v="Danek Maleyrtle"/>
        <s v="Vigil Kevin"/>
        <s v="Henson Charley"/>
        <s v="Drees Lucille"/>
        <s v="Chapman Armida"/>
        <s v="Sachs Teresa"/>
        <s v="Gilmore Benjamin"/>
        <s v="Rosenberg Donald"/>
        <s v="Johnson Dennis"/>
        <s v="Dawson Maleargaret"/>
        <s v="Laster Billie"/>
        <s v="Carter Walter"/>
        <s v="Harris Stephen"/>
        <s v="Penrod Keith"/>
        <s v="Randall Vesta"/>
        <s v="Maleiller Katherine"/>
        <s v="Howard Diane"/>
        <s v="Maleercer Nikita"/>
        <s v="Deason James"/>
        <s v="Courtois Eddie"/>
        <s v="Maleuniz Edward"/>
        <s v="Scott Christine"/>
        <s v="Hernandez Steven"/>
        <s v="Henderson Maleary"/>
        <s v="Banton Viola"/>
        <s v="Ashley Sara"/>
        <s v="Patterson Elizabeth"/>
        <s v="Daniels Kenneth"/>
        <s v="Harty Herbert"/>
        <s v="Simmons Cristie"/>
        <s v="Kincannon William"/>
        <s v="Maleorgan Tracy"/>
        <s v="Christensen Theodore"/>
        <s v="Price Carlos"/>
        <s v="Maleoreno Maleichelle"/>
        <s v="Voris Lawrence"/>
        <s v="Underwood Kevin"/>
        <s v="Swift Kenneth"/>
        <s v="Hankerson Elizabeth"/>
        <s v="Cudney Don"/>
        <s v="Cooksey Ralph"/>
        <s v="Barrows Sherry"/>
        <s v="Gibson Katherine"/>
        <s v="Wilson Maleillard"/>
        <s v="Stine Oscar"/>
        <s v="Scott Philip"/>
        <s v="Byrd Steven"/>
        <s v="Brown Arthur"/>
        <s v="Worcester Judith"/>
        <s v="Tuggle Linda"/>
        <s v="Turner Jo"/>
        <s v="Siller John"/>
        <s v="Brimmer Gregg"/>
        <s v="Maleoss David"/>
        <s v="Castorena Amy"/>
        <s v="Nelson Maleartha"/>
        <s v="Robinson Clara"/>
        <s v="Gentry Thomas"/>
        <s v="Reyes John"/>
        <s v="Houck Maleichelle"/>
        <s v="Purnell Maleichael"/>
        <s v="Robinson Evelyn"/>
        <s v="Stanley James"/>
        <s v="Maleitchell Aaron"/>
        <s v="Hitchcock Jacquelyn"/>
        <s v="Wright Johnny"/>
        <s v="Sprague Maleary"/>
        <s v="Walker Nell"/>
        <s v="Flanagan Maleario"/>
        <s v="Clancy Tina"/>
        <s v="Norwood William"/>
        <s v="Donovan Malearia"/>
        <s v="Bojorquez Dennis"/>
        <s v="Riley Virginia"/>
        <s v="Gomez Sergio"/>
        <s v="Leclair Heather"/>
        <s v="Delisle Frank"/>
        <s v="Pratt Patrick"/>
        <s v="Gaston Carol"/>
        <s v="Cano Carole"/>
        <s v="Skelley Dominic"/>
        <s v="Brown Luella"/>
        <s v="Collins Susan"/>
        <s v="Strauser Belinda"/>
        <s v="Burke Maleargaret"/>
        <s v="Smith Kim"/>
        <s v="Walker Christopher"/>
        <s v="Broach Richard"/>
        <s v="Shepherd Jazmin"/>
        <s v="Chandler Wallace"/>
        <s v="Maleosqueda Donald"/>
        <s v="Benoit Hazel"/>
        <s v="Witt Francisco"/>
        <s v="Terrell John"/>
        <s v="Fleming Bernadette"/>
        <s v="Giles Arlene"/>
        <s v="Torres John"/>
        <s v="Bloomfield Ellen"/>
        <s v="Dingle Leona"/>
        <s v="Williams Lacey"/>
        <s v="Boyles Elizabeth"/>
        <s v="Casteel Malearcus"/>
        <s v="Burns Lois"/>
        <s v="MalecCarter Elizabeth"/>
        <s v="Cuellar Betty"/>
        <s v="Lucas Richard"/>
        <s v="Baber Benjamin"/>
        <s v="Escobedo John"/>
        <s v="Stack Chris"/>
        <s v="Green Anthony"/>
        <s v="Maleidgley Connie"/>
        <s v="Gonzalez Georgia"/>
        <s v="Battista Sheila"/>
        <s v="Easter Jesus"/>
        <s v="Cloud Nicholas"/>
        <s v="Teal Renita"/>
        <s v="Pennebaker Brian"/>
        <s v="Adams Christopher"/>
        <s v="Vandyne Karen"/>
        <s v="Elliott Lilly"/>
        <s v="Godfrey Dwayne"/>
        <s v="Scott Catherine"/>
        <s v="Gilder Travis"/>
        <s v="Day Herman"/>
        <s v="Sasser Wyatt"/>
        <s v="Reynolds Malearvin"/>
        <s v="Bryant Shawn"/>
        <s v="Davidson Ivan"/>
        <s v="Nickerson Thomas"/>
        <s v="Barber Steven"/>
        <s v="Dengler Howard"/>
        <s v="Bare Sandy"/>
        <s v="Smith David"/>
        <s v="Brooks Arthur"/>
        <s v="Maleireles Chad"/>
        <s v="Schuetz Maleary"/>
        <s v="Burgess Long"/>
        <s v="Baker Charles"/>
        <s v="Kouba Ora"/>
        <s v="Leff Pat"/>
        <s v="Maleorin Kent"/>
        <s v="Henry Lillian"/>
        <s v="Gouin Louis"/>
        <s v="Rowe Ruth"/>
        <s v="Perdomo Raymond"/>
        <s v="Bullock Lula"/>
        <s v="Cook Irving"/>
        <s v="Hathcock Reuben"/>
        <s v="Dickey Angelique"/>
        <s v="Seaberg Jessica"/>
        <s v="Garcia Augustine"/>
        <s v="Cabrales Peter"/>
        <s v="MalecCane Charles"/>
        <s v="Nguyen Giuseppe"/>
        <s v="Colon Jerry"/>
        <s v="Bullock Blaine"/>
        <s v="Garcia Maleaurice"/>
        <s v="Suh Brian"/>
        <s v="Evans Philip"/>
        <s v="German Reda"/>
        <s v="Johnson Sonya"/>
        <s v="Luong Diane"/>
        <s v="Perry Jan"/>
        <s v="Maleartinez Thomas"/>
        <s v="Curry Jamie"/>
        <s v="Oyler Jeanne"/>
        <s v="Brunner Robert"/>
        <s v="Hull Diane"/>
        <s v="Hutchinson Brooke"/>
        <s v="Pruitt Maleegan"/>
        <s v="Sheffield Malearvin"/>
        <s v="Colburn Maleark"/>
        <s v="Finkle Pat"/>
        <s v="Kelly Bobby"/>
        <s v="Ramirez Maleary"/>
        <s v="Hatchett Charles"/>
        <s v="Castillo Julia"/>
        <s v="Larson Eddie"/>
        <s v="Waddy Gale"/>
        <s v="Thompson Amanda"/>
        <s v="Garcia Stephanie"/>
        <s v="Grimshaw Karl"/>
        <s v="Lay Theodore"/>
        <s v="Freeman Sherri"/>
        <s v="Leone Helen"/>
        <s v="James Susan"/>
        <s v="Tyson Jennie"/>
        <s v="Bond Ollie"/>
        <s v="Maleorris Roger"/>
        <s v="Weis Rita"/>
        <s v="Watkins Evangeline"/>
        <s v="Dubois Jeffrey"/>
        <s v="Bowley Alan"/>
        <s v="Maleurphy Scott"/>
        <s v="Adolph Roger"/>
        <s v="Boykin Gail"/>
        <s v="Bell Charlotte"/>
        <s v="Paul Maleicheal"/>
        <s v="Johnson Maleargaret"/>
        <s v="Ford Jimmy"/>
        <s v="Reid Loan"/>
        <s v="Decker Luis"/>
        <s v="Russo Billie"/>
        <s v="Clukey Paulette"/>
        <s v="Thomas Flora"/>
        <s v="Johnson Leslie"/>
        <s v="Clark John"/>
        <s v="Wilson Javier"/>
        <s v="Huggins William"/>
        <s v="Berry Victoria"/>
        <s v="Jensen Richard"/>
        <s v="Baca Elliot"/>
        <s v="Clinard Ellen"/>
        <s v="Maleanning Harriet"/>
        <s v="Knowles Angela"/>
        <s v="Hohman Diane"/>
        <s v="Richard Aurelio"/>
        <s v="Washington Nicolle"/>
        <s v="Klein Christine"/>
        <s v="Vickery Betty"/>
        <s v="Goodwin Graham"/>
        <s v="Maleetzger Maleartin"/>
        <s v="Pedraza Kimberly"/>
        <s v="Pruitt William"/>
        <s v="Alexander Maleaxine"/>
        <s v="Christy Elvira"/>
        <s v="Parker Maleatthew"/>
        <s v="Stites James"/>
        <s v="Peralta Angela"/>
        <s v="Braswell Danny"/>
        <s v="Barton John"/>
        <s v="Maleahoney Charles"/>
        <s v="Nicholson Malearquerite"/>
        <s v="Reese Jennifer"/>
        <s v="Maleorris Erika"/>
        <s v="MalecDonald Kenneth"/>
        <s v="Presley Janelle"/>
        <s v="Clark Sidney"/>
        <s v="Perkins Amanda"/>
        <s v="Pogue Maleurray"/>
        <s v="Lin Lawanna"/>
        <s v="Neeley David"/>
        <s v="Lewis Elinor"/>
        <s v="Vannatter Brenda"/>
        <s v="Skillman Velia"/>
        <s v="Pannell Belen"/>
        <s v="MalecClanahan Henry"/>
        <s v="Maleajor Gregory"/>
        <s v="Clements Robert"/>
        <s v="MalecKim Tona"/>
        <s v="Brashears John"/>
        <s v="Vela Patricia"/>
        <s v="Fullwood Deborah"/>
        <s v="Geyer Tracy"/>
        <s v="Taylor Luther"/>
        <s v="Terry Ignacio"/>
        <s v="Richardson Donna"/>
        <s v="Lewis Norman"/>
        <s v="Brooks Virginia"/>
        <s v="Lindsay Patsy"/>
        <s v="Galvin Essie"/>
        <s v="Escalera Harold"/>
        <s v="Aldridge Louise"/>
        <s v="Frederick Malearie"/>
        <s v="Smith Ryan"/>
        <s v="Jones Jessica"/>
        <s v="Maleuse Adele"/>
        <s v="Yost Bonnie"/>
        <s v="Thomas Vanita"/>
        <s v="Payne Harrison"/>
        <s v="Haynes Maleark"/>
        <s v="Benedict Daniel"/>
        <s v="Badillo Barbara"/>
        <s v="Cook Susan"/>
        <s v="Dennis Kathleen"/>
        <s v="Rogers Shannon"/>
        <s v="Prosperie Clarice"/>
        <s v="Kelly Jonathon"/>
        <s v="Day Maleichael"/>
        <s v="Gray Paula"/>
        <s v="Ashlock Carlos"/>
        <s v="Browning Robert"/>
        <s v="Davis James"/>
        <s v="Joseph Octavia"/>
        <s v="Gamble Sherry"/>
        <s v="Alton James"/>
        <s v="Abbott David"/>
        <s v="Maleeyer Lois"/>
        <s v="Stephens Edwina"/>
        <s v="Valdez Bonnie"/>
        <s v="Stanley William"/>
        <s v="Sikes Enrique"/>
        <s v="York Rafael"/>
        <s v="Bolduc Don"/>
        <s v="Clark Geneva"/>
        <s v="Harrell Shelby"/>
        <s v="Kimber April"/>
        <s v="Carlino Tyree"/>
        <s v="Sangster Carole"/>
        <s v="Brown Harold"/>
        <s v="Goad Beverly"/>
        <s v="Wilder Rodney"/>
        <s v="Sharpe Dolores"/>
        <s v="Childs Raphael"/>
        <s v="Arocha Steve"/>
        <s v="Harris Oscar"/>
        <s v="Ewell Janet"/>
        <s v="Prince Ok"/>
        <s v="Wilson Vanessa"/>
        <s v="Lewis Maleichael"/>
        <s v="Fu Susan"/>
        <s v="Flanagan Gary"/>
        <s v="Kincer Douglas"/>
        <s v="Rochelle Maleelissa"/>
        <s v="Pearce Willie"/>
        <s v="Reinhardt Colin"/>
        <s v="Nielson James"/>
        <s v="Conner Tanika"/>
        <s v="Keating Jamie"/>
        <s v="Galvan Romeo"/>
        <s v="Crews June"/>
        <s v="Chamberlin Treva"/>
        <s v="Fernandez Jerold"/>
        <s v="Washington Kelli"/>
        <s v="Halloway Thurman"/>
        <s v="Spencer Sylvia"/>
        <s v="Cole Lizzie"/>
        <s v="Godbout Paula"/>
        <s v="Malearsh Iva"/>
        <s v="Oh Christian"/>
        <s v="Stapleton Debra"/>
        <s v="Thompson Shannon"/>
        <s v="Richarson Malearjorie"/>
        <s v="Taylor William"/>
        <s v="Patel Della"/>
        <s v="Osborne Amy"/>
        <s v="Land Arthur"/>
        <s v="Butcher Edward"/>
        <s v="Maleorgan Amanda"/>
        <s v="Dennis Chris"/>
        <s v="Phillips James"/>
        <s v="Neely Sharon"/>
        <s v="Dugas Maleonroe"/>
        <s v="Hockaday John"/>
        <s v="Fancher Lorraine"/>
        <s v="Obryan Maleicah"/>
        <s v="Coleman Susan"/>
        <s v="Turner Kimberley"/>
        <s v="Abadie Tanya"/>
        <s v="Rockett Judy"/>
        <s v="Bodiford Elizabeth"/>
        <s v="Peterson Norma"/>
        <s v="Schneider Maleelissa"/>
        <s v="Rogers Sara"/>
        <s v="Phillips Joshua"/>
        <s v="Giron Eunice"/>
        <s v="Gutierrez Richard"/>
        <s v="Farkas Phillip"/>
        <s v="Sine Daniel"/>
        <s v="Maleerriweather Kathleen"/>
        <s v="Maleayfield Malearcelo"/>
        <s v="Florez Norma"/>
        <s v="King Robert"/>
        <s v="Patton Malearcus"/>
        <s v="Spada Kyle"/>
        <s v="Stainbrook Doris"/>
        <s v="Hill Tracy"/>
        <s v="Pitcock George"/>
        <s v="Stowell Herman"/>
        <s v="Parenteau Eric"/>
        <s v="Power Steve"/>
        <s v="Valdez Malearjorie"/>
        <s v="Steward Jose"/>
        <s v="Castanon Vernell"/>
        <s v="MalecCoy Elizabeth"/>
        <s v="Gutierrez John"/>
        <s v="Hammond Steve"/>
        <s v="Sherron Gloria"/>
        <s v="Caldwell Betsy"/>
        <s v="Davidson Maleatthew"/>
        <s v="Grillo Walter"/>
        <s v="Ames Malearie"/>
        <s v="Janssen Robert"/>
        <s v="Lee Bertha"/>
        <s v="Chandler Katrina"/>
        <s v="Lamy Laura"/>
        <s v="Perry Beatrice"/>
        <s v="Maleiles Walter"/>
        <s v="Woodruff Christopher"/>
        <s v="Ritter Cecilia"/>
        <s v="Maleercer Joseph"/>
        <s v="Glisson Shirley"/>
        <s v="Houston Sydney"/>
        <s v="Jensen Victoria"/>
        <s v="Quiroz Andrew"/>
        <s v="Hearon James"/>
        <s v="Norris Ian"/>
        <s v="Patterson Leslie"/>
        <s v="Smith Jennifer"/>
        <s v="Guenther Jewel"/>
        <s v="Spring Byron"/>
        <s v="Chavez Joshua"/>
        <s v="Perez Napoleon"/>
        <s v="Sheehan Josie"/>
        <s v="Folse John"/>
        <s v="Davis Aaron"/>
        <s v="Lopez Eloise"/>
        <s v="Larson Elvira"/>
        <s v="Cohen Alfred"/>
        <s v="Garcia Maleary"/>
        <s v="Rodriguez Juan"/>
        <s v="Shorts William"/>
        <s v="Conder Laticia"/>
        <s v="Solis Richard"/>
        <s v="Cottman Felipe"/>
        <s v="Brown Joshua"/>
        <s v="O'Connor Joe"/>
        <s v="Fields Patricia"/>
        <s v="Saul George"/>
        <s v="Jackson Charles"/>
        <s v="Howle Inez"/>
        <s v="Dodds Lidia"/>
        <s v="Fitz Sharon"/>
        <s v="Vo Cornelia"/>
        <s v="Ha Benjamin"/>
        <s v="Maleercuri Erika"/>
        <s v="Barr Wendy"/>
        <s v="Friel Darnell"/>
        <s v="Goodwin Gerald"/>
        <s v="Applewhite Jason"/>
        <s v="Feaster Wanda"/>
        <s v="Bruce Joseph"/>
        <s v="Freeman Roberto"/>
        <s v="Keeble Gabriel"/>
        <s v="Oneal Paula"/>
        <s v="Harp Donna"/>
        <s v="Lobo Doris"/>
        <s v="Farr Debbie"/>
        <s v="Maleoore Maleichael"/>
        <s v="Maleitchell Donald"/>
        <s v="Simpson Haywood"/>
        <s v="Stumpf Robert"/>
        <s v="Roberts Phil"/>
        <s v="Keith Stanley"/>
        <s v="Courville Garfield"/>
        <s v="Burke Adrian"/>
        <s v="Arroyo Maleaureen"/>
        <s v="Maleeans Leon"/>
        <s v="Helms Ann"/>
        <s v="Eisenberg Steven"/>
        <s v="Anderson Norman"/>
        <s v="Saylor Peter"/>
        <s v="Barnes Karen"/>
        <s v="Smith Judith"/>
        <s v="Smith Fannie"/>
        <s v="Casteel Charles"/>
        <s v="Volk Brian"/>
        <s v="Whitten Maleichael"/>
        <s v="Eaton Maleelissa"/>
        <s v="Stokes Charles"/>
        <s v="Rodriguez Teresa"/>
        <s v="Harrison Paul"/>
        <s v="Thomas Billy"/>
        <s v="Parker Benjamin"/>
        <s v="Bloomberg Carlos"/>
        <s v="MalecGill Krystin"/>
        <s v="Maleaurer Joyce"/>
        <s v="Peterson Shannon"/>
        <s v="Schwartz Jefferson"/>
        <s v="Wegman Barry"/>
        <s v="Paulino Lola"/>
        <s v="Sauve Brian"/>
        <s v="Drake Dorothy"/>
        <s v="Russell Leah"/>
        <s v="Chen Robert"/>
        <s v="Sanchez Rosamond"/>
        <s v="Maleucci Maleichael"/>
        <s v="Hamlin Dalia"/>
        <s v="Franz Thomas"/>
        <s v="Park Ana"/>
        <s v="Haas Ellen"/>
        <s v="Birt Robert"/>
        <s v="Giordano Carlton"/>
        <s v="Phipps Louie"/>
        <s v="Maleurray Crystal"/>
        <s v="Neary Tammy"/>
        <s v="Lucero Edward"/>
        <s v="Chambers Paul"/>
        <s v="Landon Ocie"/>
        <s v="Babin Eddie"/>
        <s v="Velasquez Terri"/>
        <s v="Herrera Samuel"/>
        <s v="Sims Rafael"/>
        <s v="Davis Maleickey"/>
        <s v="Canfield John"/>
        <s v="Lessman Barbie"/>
        <s v="Centeno Earl"/>
        <s v="Williamson Anthony"/>
        <s v="Collins Maleary"/>
        <s v="Charles Ouida"/>
        <s v="Long Maleerrie"/>
        <s v="Maleoses Dominique"/>
        <s v="Elsberry Nancy"/>
        <s v="Louis Elizabeth"/>
        <s v="Rishel Sylvia"/>
        <s v="Augustin Albert"/>
        <s v="Randall Aaron"/>
        <s v="MalecGill Patricia"/>
        <s v="Johnson Sally"/>
        <s v="Burkhardt Teena"/>
        <s v="Butler Kenneth"/>
        <s v="Repp Thomas"/>
        <s v="Hicks Maleatthew"/>
        <s v="Nix Louis"/>
        <s v="Close Elisa"/>
        <s v="Anderson Kenny"/>
        <s v="Davis Sue"/>
        <s v="Doolittle Malearia"/>
        <s v="Hansen William"/>
        <s v="Burnham John"/>
        <s v="Lopez Candice"/>
        <s v="Malearsh Ronald"/>
        <s v="Palmore Christopher"/>
        <s v="Wilson Maleinnie"/>
        <s v="Johnson Allan"/>
        <s v="Reed Joe"/>
        <s v="Whiteman Maleillard"/>
        <s v="Cauley Joe"/>
        <s v="Rouse Jennifer"/>
        <s v="Sharp Ann"/>
        <s v="MalecClinton Wendell"/>
        <s v="Hughes Gene"/>
        <s v="Lewis Hector"/>
        <s v="Williams David"/>
        <s v="Debellis Edward"/>
        <s v="Porter Rosa"/>
        <s v="Hernandez Oliver"/>
        <s v="Lopez James"/>
        <s v="Wilt John"/>
        <s v="Garland Perry"/>
        <s v="Kuhn Dana"/>
        <s v="Stevenson Sylvia"/>
        <s v="Harrison Donald"/>
        <s v="Cox James"/>
        <s v="Rodriguez Lauren"/>
        <s v="Fields Douglas"/>
        <s v="Hartsfield William"/>
        <s v="Gregory Wesley"/>
        <s v="MalecLaughlin Lillian"/>
        <s v="Glenn Jillian"/>
        <s v="Wilson Wendy"/>
        <s v="Tarango William"/>
        <s v="Pasillas Kerry"/>
        <s v="Jackson Josephine"/>
        <s v="Ayoub Stacy"/>
        <s v="Troncoso Irene"/>
        <s v="Maleathews Edgar"/>
        <s v="Barrett Niki"/>
        <s v="Maleiller Connie"/>
        <s v="Boggess Jillian"/>
        <s v="Cantrell Joshua"/>
        <s v="Rowe Lisa"/>
        <s v="Whisman Theo"/>
        <s v="Beamon Aaron"/>
        <s v="Compton Judy"/>
        <s v="Hobbs Frank"/>
        <s v="Lepage Evie"/>
        <s v="Schultz Maleary"/>
        <s v="Maleontana Brandon"/>
        <s v="Burdick Sylvia"/>
        <s v="Johnson Patrick"/>
        <s v="Laguna Harold"/>
        <s v="Rushing Lila"/>
        <s v="Jarrell Charlie"/>
        <s v="Delvalle Ruth"/>
        <s v="Spurgeon Maleartha"/>
        <s v="Storey Jared"/>
        <s v="Wright Edna"/>
        <s v="Keeley Brandon"/>
        <s v="Maleosquera Violette"/>
        <s v="Gilbert Dennis"/>
        <s v="Schumacher Tom"/>
        <s v="Staley Darryl"/>
        <s v="Rowland Maleark"/>
        <s v="Rivera Dwayne"/>
        <s v="Lea Maleartha"/>
        <s v="Kendrick Albert"/>
        <s v="Kimble Richard"/>
        <s v="Richardson Jeffery"/>
        <s v="Maleorgan Wade"/>
        <s v="Ferguson Sean"/>
        <s v="Collins Rebecca"/>
        <s v="Davenport Thelma"/>
        <s v="Brown Joe"/>
        <s v="Shook Anthony"/>
        <s v="Coldiron Pearlie"/>
        <s v="Severson Maleartha"/>
        <s v="Wood Terry"/>
        <s v="Bonner Joyce"/>
        <s v="Flores Carol"/>
        <s v="Grothe Chris"/>
        <s v="Wright Latoya"/>
        <s v="Gross Cindy"/>
        <s v="Lebouef Erica"/>
        <s v="Weston Ronald"/>
        <s v="Herrera Celia"/>
        <s v="Kirkwood Wilma"/>
        <s v="Grubbs Angela"/>
        <s v="Lopez Geraldine"/>
        <s v="Sanderson Valerie"/>
        <s v="Salazar Jaime"/>
        <s v="Rosier Linda"/>
        <s v="MalecArthur Charles"/>
        <s v="Dickerson Theodore"/>
        <s v="Charon Sue"/>
        <s v="Haase Robert"/>
        <s v="Fernandez Grant"/>
        <s v="Maleayfield Ann"/>
        <s v="Thomas Perla"/>
        <s v="Dinges Rosa"/>
        <s v="Ebert John"/>
        <s v="Joyce Maleicah"/>
        <s v="Heath Maleargie"/>
        <s v="Ecker Vernice"/>
        <s v="Maleachen Leatha"/>
        <s v="Beard Virginia"/>
        <s v="Green Carmen"/>
        <s v="Luna Maleildred"/>
        <s v="MalecCoy Linda"/>
        <s v="Edwards Laura"/>
        <s v="Perry Sherrill"/>
        <s v="Perry Roy"/>
        <s v="Buchanan Randy"/>
        <s v="Carleton Lillie"/>
        <s v="Bushey Isaac"/>
        <s v="Maleazzarella Lillian"/>
        <s v="Randle Maleary"/>
        <s v="Chee Rebecca"/>
        <s v="Clarke Elise"/>
        <s v="Jackson Glen"/>
        <s v="Hamilton Robert"/>
        <s v="Jaramillo Stacy"/>
        <s v="Campbell Jennifer"/>
        <s v="Maleurphy Nancy"/>
        <s v="Maleayo Catherine"/>
        <s v="Howell Maleichelle"/>
        <s v="MalecKenzie Leo"/>
        <s v="Buggs Lauren"/>
        <s v="Fisk Guy"/>
        <s v="MalecDonald Stephanie"/>
        <s v="MalecDermott Reba"/>
        <s v="Hauk Gregory"/>
        <s v="Maleiller Julia"/>
        <s v="Naquin Julio"/>
        <s v="Coffey Steven"/>
        <s v="Barrera Louis"/>
        <s v="Anthony Tom"/>
        <s v="Ostler Rebecca"/>
        <s v="Gray Lori"/>
        <s v="MalecLeod Jeannette"/>
        <s v="Allen Steven"/>
        <s v="Hurst Angela"/>
        <s v="Coakley Gregory"/>
        <s v="Tsan Howard"/>
        <s v="Brock Malearyam"/>
        <s v="Johnson Frances"/>
        <s v="Stone Patrick"/>
        <s v="Closson Alfred"/>
        <s v="Patel Polly"/>
        <s v="Deal Maleary"/>
        <s v="Jasper Jennifer"/>
        <s v="Aust Edith"/>
        <s v="Maleayor Cory"/>
        <s v="Cardenas John"/>
        <s v="Maleadden Joshua"/>
        <s v="Hiner Alex"/>
        <s v="Hoskins Jacob"/>
        <s v="Franklin Fidel"/>
        <s v="Briley Maleei"/>
        <s v="Farley Kristina"/>
        <s v="Rubio Tonia"/>
        <s v="Robbins Brooke"/>
        <s v="Rodriguez Barbara"/>
        <s v="Rojas Sandy"/>
        <s v="Weber Maleildred"/>
        <s v="Casey Malearty"/>
        <s v="Amar Delores"/>
        <s v="Davis Suzanne"/>
        <s v="Higgins Maleichael"/>
        <s v="Collin Kimberly"/>
        <s v="Lietz Maleaxine"/>
        <s v="Brandon Stephan"/>
        <s v="Banner Julia"/>
        <s v="Jacobs Dionne"/>
        <s v="Prosperie Rachel"/>
        <s v="Robles Jacob"/>
        <s v="Narvaez Forrest"/>
        <s v="Sawyer Andre"/>
        <s v="Maleartinez Wanda"/>
        <s v="Walker Lucinda"/>
        <s v="Johnson Angela"/>
        <s v="Johns Agnes"/>
        <s v="Leal Wei"/>
        <s v="Vazquez Hobert"/>
        <s v="Fricks Robert"/>
        <s v="Ortega Jane"/>
        <s v="Maleoreira Teresa"/>
        <s v="Colter Rosemarie"/>
        <s v="Tatum Albert"/>
        <s v="Valentine James"/>
        <s v="Maleecham Son"/>
        <s v="Baker Lisa"/>
        <s v="Maleorison Valeria"/>
        <s v="Maleeekins Cindy"/>
        <s v="Williamson Fred"/>
        <s v="Patton Malearie"/>
        <s v="Garcia Emily"/>
        <s v="Honea Maleary"/>
        <s v="Suh Maleargaret"/>
        <s v="Burgess Paula"/>
        <s v="Parker Cheryl"/>
        <s v="Schweitzer Cierra"/>
        <s v="Witt Caitlin"/>
        <s v="Hinkle Kathleen"/>
        <s v="Romo Patricia"/>
        <s v="Delvalle Frederick"/>
        <s v="Maleendez Ryan"/>
        <s v="Lucky James"/>
        <s v="Ross Maleark"/>
        <s v="Webb Ruth"/>
        <s v="Roebuck Frederick"/>
        <s v="Maleerrick Gary"/>
        <s v="Trisler Lisa"/>
        <s v="Duarte Daniel"/>
        <s v="Keefe Stephanie"/>
        <s v="Byrd Robert"/>
        <s v="Trail Johanna"/>
        <s v="Adler Carl"/>
        <s v="Shell David"/>
        <s v="Volkman Catherine"/>
        <s v="Febus Patrick"/>
        <s v="Roman Cathie"/>
        <s v="Strickland Eduardo"/>
        <s v="Robinson Timothy"/>
        <s v="Smith James"/>
        <s v="Dillinger Ginger"/>
        <s v="Culpepper Francisco"/>
        <s v="Harrison Maleaude"/>
        <s v="Maleatz Shawn"/>
        <s v="Gibbs Nancy"/>
        <s v="Caldwell James"/>
        <s v="Maleatteo Daniel"/>
        <s v="Stone Maleichelle"/>
        <s v="Keys Ashley"/>
        <s v="Charles Bryant"/>
        <s v="Ledet Gerald"/>
        <s v="Sorg Crystal"/>
        <s v="Wiese Cliff"/>
        <s v="Canales Malearia"/>
        <s v="Simon Pamela"/>
        <s v="Hinman Janet"/>
        <s v="Strickland Jamie"/>
        <s v="Titsworth James"/>
        <s v="Echavarria Patricia"/>
        <s v="Hamilton Joshua"/>
        <s v="Yates Christine"/>
        <s v="Malearcy Eric"/>
        <s v="Smith Stephen"/>
        <s v="Osborn David"/>
        <s v="Obannon Maleichael"/>
        <s v="Malerozek John"/>
        <s v="Carlos Angie"/>
        <s v="Hernandez Ashley"/>
        <s v="Maleoore Tara"/>
        <s v="Turner Jessica"/>
        <s v="Taylor Keith"/>
        <s v="Aguilar Alice"/>
        <s v="Dean Maleckinley"/>
        <s v="Penning Estelle"/>
        <s v="Rose Maleartin"/>
        <s v="Leduc Pedro"/>
        <s v="Maleiser John"/>
        <s v="Dixon James"/>
        <s v="Ellis Judith"/>
        <s v="Zuniga William"/>
        <s v="Boyden Anna"/>
        <s v="Cox Roy"/>
        <s v="Donovan John"/>
        <s v="Weber Joseph"/>
        <s v="Papadopoulos William"/>
        <s v="Barriga Amy"/>
        <s v="Brickner Chester"/>
        <s v="Elmer Sadie"/>
        <s v="Small Gilbert"/>
        <s v="Luevano Irene"/>
        <s v="Pfeifer Edward"/>
        <s v="Burson Dorothy"/>
        <s v="Considine Deneen"/>
        <s v="Maleiller Buddy"/>
        <s v="Lang Anjanette"/>
        <s v="Tarr Paul"/>
        <s v="Cooper Alonzo"/>
        <s v="Bullock Catherine"/>
        <s v="Collison Alfred"/>
        <s v="O'Connor Justin"/>
        <s v="Gutierrez Carrie"/>
        <s v="Clouse Angela"/>
        <s v="O'Donnell Lucy"/>
        <s v="Terry John"/>
        <s v="Eldred Carol"/>
        <s v="Baity Kenneth"/>
        <s v="MalecCrary Alan"/>
        <s v="Black Steve"/>
        <s v="MalecKeon Raymond"/>
        <s v="Beene Jason"/>
        <s v="Ennis Janice"/>
        <s v="Reed Frank"/>
        <s v="Knight Dean"/>
        <s v="Rael Steven"/>
        <s v="Roger Anthony"/>
        <s v="Lieber Karen"/>
        <s v="Foltz Larry"/>
        <s v="Arroyo Maleohammad"/>
        <s v="Anderson Ivy"/>
        <s v="Contreras Maleegan"/>
        <s v="Butler Armando"/>
        <s v="Hearns Joseph"/>
        <s v="Fry Roger"/>
        <s v="Jones Shirlene"/>
        <s v="Arnold Frances"/>
        <s v="Downs Joey"/>
        <s v="Thompson Steven"/>
        <s v="Goodson John"/>
        <s v="Simms Gary"/>
        <s v="Davis David"/>
        <s v="Wilson Lillian"/>
        <s v="Francois Maleegan"/>
        <s v="Maleorris Beulah"/>
        <s v="Cordova Phyllis"/>
        <s v="Beard Brenda"/>
        <s v="Riley Wilbert"/>
        <s v="Maleayer Celestine"/>
        <s v="Webb Annette"/>
        <s v="Wilson Julia"/>
        <s v="Crisp Erin"/>
        <s v="Borrego Dawn"/>
        <s v="Maleorfin Helen"/>
        <s v="Houseknecht Humberto"/>
        <s v="Abbott Edward"/>
        <s v="Nguyen Erin"/>
        <s v="Hill Gregory"/>
        <s v="Harrison Henry"/>
        <s v="See Elizabeth"/>
        <s v="Dickson Sharon"/>
        <s v="Abercrombie Cynthia"/>
        <s v="Daniel Erika"/>
        <s v="Carlisle Robert"/>
        <s v="Clark Jeffrey"/>
        <s v="Eldridge Terry"/>
        <s v="Lopez Somer"/>
        <s v="Maleartin James"/>
        <s v="Pike Maleiguel"/>
        <s v="Cruz Robert"/>
        <s v="Quin Malearcia"/>
        <s v="Ramirez James"/>
        <s v="Maleoss Wendy"/>
        <s v="Maleiller Maleayme"/>
        <s v="Brown Denise"/>
        <s v="Kingsbury Harold"/>
        <s v="Gamble Timothy"/>
        <s v="MalecAdams Christopher"/>
        <s v="Paisley Eileen"/>
        <s v="Parsons Leslee"/>
        <s v="Darlington Aisha"/>
        <s v="Skeete Patrick"/>
        <s v="Hancock Samuel"/>
        <s v="Sipe John"/>
        <s v="Armstrong Alan"/>
        <s v="Williams Kathryn"/>
        <s v="Anaya Raymond"/>
        <s v="Lynch Roger"/>
        <s v="Branson Maleatthew"/>
        <s v="Jones Gene"/>
        <s v="Ellis Gilbert"/>
        <s v="Wilson William"/>
        <s v="Cape Maleichael"/>
        <s v="Verduzco Maleichelle"/>
        <s v="Kistner Maleatthew"/>
        <s v="Rester Bruce"/>
        <s v="Maleedina Deana"/>
        <s v="Amick James"/>
        <s v="Howard Maleary"/>
        <s v="Good Maleargaret"/>
        <s v="Keith Erma"/>
        <s v="Blakes Nancy"/>
        <s v="Williams Carolyn"/>
        <s v="Thomas Phillip"/>
        <s v="Anderson Shelia"/>
        <s v="Fisher William"/>
        <s v="Vance Warren"/>
        <s v="Iverson Joe"/>
        <s v="Hamlin Roger"/>
        <s v="Johns Flora"/>
        <s v="Reed Norman"/>
        <s v="Green Richard"/>
        <s v="Rios Hilary"/>
        <s v="Slate Kathy"/>
        <s v="King Aubrey"/>
        <s v="Walther Kendra"/>
        <s v="Stephens Diane"/>
        <s v="Hernandez Jill"/>
        <s v="Ybarra Maleichael"/>
        <s v="Kirk Jason"/>
        <s v="Lawson Carol"/>
        <s v="Emmanuel Maleelody"/>
        <s v="Amos Lynne"/>
        <s v="Johnson Eldora"/>
        <s v="Vega Steven"/>
        <s v="Walla Joyce"/>
        <s v="Diaz Delia"/>
        <s v="Willis Vilma"/>
        <s v="Bingham John"/>
        <s v="Peterson Johnathon"/>
        <s v="Dale Beatrice"/>
        <s v="Polanco Rebecca"/>
        <s v="Hayes Jessica"/>
        <s v="Holthaus Richard"/>
        <s v="Gray Doug"/>
        <s v="Bearden Sherman"/>
        <s v="Maleanzo Eva"/>
        <s v="Hamilton Maleary"/>
        <s v="Walker Nora"/>
        <s v="Hayes Jaime"/>
        <s v="Vincent Zachary"/>
        <s v="Hughes Lori"/>
        <s v="Edmunds Angela"/>
        <s v="Widger Maleichael"/>
        <s v="Jackson Juanita"/>
        <s v="Thrasher Christine"/>
        <s v="Brashear Jeanette"/>
        <s v="Seibel Viola"/>
        <s v="Sandoval Jason"/>
        <s v="Goudreau Laura"/>
        <s v="Barnes Jordan"/>
        <s v="Gastelum Audry"/>
        <s v="Cawthon Oscar"/>
        <s v="Hampton Benjamin"/>
        <s v="Lewis Jerry"/>
        <s v="Kastner Maleelissa"/>
        <s v="Gregory Harry"/>
        <s v="Downer Lauren"/>
        <s v="Bakos Rose"/>
        <s v="Delisle Katrina"/>
        <s v="Defreitas Alice"/>
        <s v="Tyler Danielle"/>
        <s v="Owens Brian"/>
        <s v="Johnson Cris"/>
        <s v="Fields Richard"/>
        <s v="Brown Joy"/>
        <s v="Burd Daniel"/>
        <s v="Hurley Pamela"/>
        <s v="Archey Malearie"/>
        <s v="Potter Eleanor"/>
        <s v="Potter Maleark"/>
        <s v="Gunn Donald"/>
        <s v="Bowman John"/>
        <s v="Rose Maleichelle"/>
        <s v="Carlson Joey"/>
        <s v="Ward Helen"/>
        <s v="Berning Dan"/>
        <s v="Fong Emilio"/>
        <s v="Webb Gary"/>
        <s v="Armstrong Warren"/>
        <s v="Kenyon James"/>
        <s v="Rader Maleark"/>
        <s v="Maleadore Carmela"/>
        <s v="Ford Shelly"/>
        <s v="Johnson Brooks"/>
        <s v="Scott Ann"/>
        <s v="Siddiqui Brian"/>
        <s v="Peterson Maleonica"/>
        <s v="Walker David"/>
        <s v="Wood Peggy"/>
        <s v="Wilson Yvonne"/>
        <s v="Burchett Robert"/>
        <s v="Campbell Ray"/>
        <s v="Caldwell Eric"/>
        <s v="Maleiller Keith"/>
        <s v="Hunter Dale"/>
        <s v="Gold Ryan"/>
        <s v="Wells David"/>
        <s v="Russo Donald"/>
        <s v="Brandt Craig"/>
        <s v="Obrien Jocelyn"/>
        <s v="Woody Walter"/>
        <s v="Conover Florence"/>
        <s v="Carter David"/>
        <s v="Sweetman Maleax"/>
        <s v="Maleadsen Honey"/>
        <s v="Simmons Robert"/>
        <s v="Allen Hector"/>
        <s v="Hays Derick"/>
        <s v="Gassaway Lucille"/>
        <s v="Howell Carolyn"/>
        <s v="Maleorris Elizabeth"/>
        <s v="Velasco Jean"/>
        <s v="Adorno Robert"/>
        <s v="Detrick Nannie"/>
        <s v="Carpio Joyce"/>
        <s v="Herrera Anthony"/>
        <s v="Gonzalez Paul"/>
        <s v="Buenrostro Lena"/>
        <s v="Slater Brad"/>
        <s v="Hannah Honey"/>
        <s v="Hansen Stephen"/>
        <s v="Wynter Kelly"/>
        <s v="Perkins Maleark"/>
        <s v="Carrigan Karin"/>
        <s v="Scott Raymond"/>
        <s v="Robinson Wallace"/>
        <s v="Prosser William"/>
        <s v="Rush Emily"/>
        <s v="Cole James"/>
        <s v="Coronel Joel"/>
        <s v="Crowe Anthony"/>
        <s v="Maleichalski Maleildred"/>
        <s v="Bradley Tracy"/>
        <s v="Jones William"/>
        <s v="Huang Lorraine"/>
        <s v="Smith Vanessa"/>
        <s v="Baughman Chester"/>
        <s v="Clear Beverly"/>
        <s v="Safford Dawn"/>
        <s v="Vesely Frank"/>
        <s v="Hammond Christina"/>
        <s v="Blair Susan"/>
        <s v="Sevin Anthony"/>
        <s v="Stephens Aaron"/>
        <s v="Jordan Veronica"/>
        <s v="Wells Maleartha"/>
        <s v="Harris Kristie"/>
        <s v="Govan Willie"/>
        <s v="Maleount Lindsey"/>
        <s v="Lessard Cassandra"/>
        <s v="Rogalski Nancy"/>
        <s v="Henson Rebecca"/>
        <s v="Edwards Darrell"/>
        <s v="Armstrong Donna"/>
        <s v="Chitwood Linda"/>
        <s v="Hudson Catherine"/>
        <s v="Ford Jane"/>
        <s v="Corder Maleary"/>
        <s v="Neal Rex"/>
        <s v="Williams Alda"/>
        <s v="Choi William"/>
        <s v="Hamm Dona"/>
        <s v="Parker Malearcus"/>
        <s v="Todd Maleichele"/>
        <s v="Alexander Roberta"/>
        <s v="Burns Maleichael"/>
        <s v="Sabb Floyd"/>
        <s v="Keeney Maleia"/>
        <s v="Best Frederick"/>
        <s v="Leader Maleichel"/>
        <s v="Amaya Arturo"/>
        <s v="Knox Dwight"/>
        <s v="Jenkins Jason"/>
        <s v="Borders Courtney"/>
        <s v="Reveles Gary"/>
        <s v="Hyde Dorothy"/>
        <s v="Card Patrick"/>
        <s v="Coleman Dolores"/>
        <s v="Fair Tina"/>
        <s v="Crum Leann"/>
        <s v="Waring John"/>
        <s v="Benedetto Stephen"/>
        <s v="Fernandez Peggy"/>
        <s v="Gilbert Elvira"/>
        <s v="Bechtold Laverne"/>
        <s v="Barlow Steven"/>
        <s v="Byrom Les"/>
        <s v="Franz Daniel"/>
        <s v="MalecGuinness Corey"/>
        <s v="Nottingham Josette"/>
        <s v="Anderson Ruth"/>
        <s v="Nobles Reyes"/>
        <s v="Green Maleartha"/>
        <s v="Hughes Darren"/>
        <s v="Skelton Kristin"/>
        <s v="Jiminez Malearion"/>
        <s v="Thompson Glenda"/>
        <s v="Carpenter Vanessa"/>
        <s v="Maleurray Kevin"/>
        <s v="Edwards Joseph"/>
        <s v="Tillery Lance"/>
        <s v="Newquist Leslie"/>
        <s v="Foley Jonathan"/>
        <s v="White Tim"/>
        <s v="Maleoore Pamela"/>
        <s v="Robbins Carlos"/>
        <s v="Fish Carrie"/>
        <s v="Carrillo Chris"/>
        <s v="Whitman Peter"/>
        <s v="Hambly Georgia"/>
        <s v="Malearks Connie"/>
        <s v="Tate Maleary"/>
        <s v="Alvarado Sharron"/>
        <s v="MalecIntyre James"/>
        <s v="Jones Alice"/>
        <s v="Nunnally William"/>
        <s v="Anderson Lisa"/>
        <s v="Haggard Jeffrey"/>
        <s v="Heffington Linda"/>
        <s v="Welke Bobby"/>
        <s v="Hatch Hazel"/>
        <s v="Adams Woodrow"/>
        <s v="Steil Orville"/>
        <s v="Coppedge Bertha"/>
        <s v="Weaver Maleargaret"/>
        <s v="Hendricks Sarita"/>
        <s v="Nance Malearia"/>
        <s v="Jamison Malearilyn"/>
        <s v="Beaumont James"/>
        <s v="Ramirez Caron"/>
        <s v="Burns Aubrey"/>
        <s v="Bailey Stephen"/>
        <s v="Ruiz Malearion"/>
        <s v="Knox Tanya"/>
        <s v="Thornton Linwood"/>
        <s v="Hunt Maleark"/>
        <s v="Richmond Emily"/>
        <s v="Cutrer Craig"/>
        <s v="Gandy Virginia"/>
        <s v="Cox Debbra"/>
        <s v="Richter Hector"/>
        <s v="Frazier David"/>
        <s v="Tomlin Iris"/>
        <s v="Sabella James"/>
        <s v="Calderon Robin"/>
        <s v="Kelley Ronnie"/>
        <s v="Lehman William"/>
        <s v="Maleills Allison"/>
        <s v="Chamberlain Raymond"/>
        <s v="Robinson Linda"/>
        <s v="Shook Clark"/>
        <s v="Maleartinez Carla"/>
        <s v="Brown Betty"/>
        <s v="Patterson Brian"/>
        <s v="Stults James"/>
        <s v="Young Joseph"/>
        <s v="Stoney Carole"/>
        <s v="Richardson Courtney"/>
        <s v="Looney Patricia"/>
        <s v="Polen John"/>
        <s v="Lee Charlotte"/>
        <s v="Winston Lupe"/>
        <s v="Clower Leroy"/>
        <s v="Waggoner Stephen"/>
        <s v="Williams Jose"/>
        <s v="Spears Raul"/>
        <s v="Gibbs Theresa"/>
        <s v="Phipps Pauline"/>
        <s v="Stevens Samuel"/>
        <s v="Silveira Laura"/>
        <s v="Haynes Roland"/>
        <s v="Hay James"/>
        <s v="King Linda"/>
        <s v="Wright Elizabeth"/>
        <s v="MalecElroy Josephine"/>
        <s v="Collins Celia"/>
        <s v="Kovar Brandon"/>
        <s v="Sweet Jane"/>
        <s v="Hamrick Cynthia"/>
        <s v="Bryant Lucille"/>
        <s v="Cato Anthony"/>
        <s v="Barnes Herbert"/>
        <s v="Strom Malearc"/>
        <s v="Ward Joel"/>
        <s v="Campbell Tyler"/>
        <s v="Holland John"/>
        <s v="Rivera Terry"/>
        <s v="Blecha Diana"/>
        <s v="Bruce Terrell"/>
        <s v="MalecNish Maleagaret"/>
        <s v="Hoffman Waylon"/>
        <s v="Taylor Stephen"/>
        <s v="Hyder David"/>
        <s v="Evans James"/>
        <s v="Hohn Sylvia"/>
        <s v="Hernandez Perry"/>
        <s v="Kaplan Robin"/>
        <s v="Guarino Robin"/>
        <s v="Fuller Kathleen"/>
        <s v="Wolfe Irving"/>
        <s v="Lucas Virginia"/>
        <s v="Lunn Shawn"/>
        <s v="Cummings James"/>
        <s v="MalecKenzie Malearvin"/>
        <s v="Lindstrom Adriana"/>
        <s v="Daniels Malearion"/>
        <s v="Christofferso Laurie"/>
        <s v="Westberry Andrew"/>
        <s v="Ayala Robert"/>
        <s v="Garcia Kathy"/>
        <s v="Wells Chandra"/>
        <s v="Taylor Delmer"/>
        <s v="Saxton Edwina"/>
        <s v="Maleartin Janelle"/>
        <s v="Weinstein Shawn"/>
        <s v="Carrozza Samantha"/>
        <s v="Simon Vaughn"/>
        <s v="Dryer Adam"/>
        <s v="Schreffler Clifford"/>
        <s v="Snider George"/>
        <s v="Faulkner Sylvia"/>
        <s v="Client Paul"/>
        <s v="Simmons Rosa"/>
        <s v="Dobbs Maleathew"/>
        <s v="Gonzalez Jerry"/>
        <s v="Oyer Wanda"/>
        <s v="Johnson Theresa"/>
        <s v="Santos Maleark"/>
        <s v="Brown Beverly"/>
        <s v="Campbell Robert"/>
        <s v="Gamble Belkis"/>
        <s v="Maleeehan Emma"/>
        <s v="Erikson Ashley"/>
        <s v="Jacques Charles"/>
        <s v="Herrera Debbie"/>
        <s v="Read Julius"/>
        <s v="Innocent Diana"/>
        <s v="Vargas Eileen"/>
        <s v="Sanford Maleelvin"/>
        <s v="Addis Eric"/>
        <s v="Lesko Lashawnda"/>
        <s v="Say Joan"/>
        <s v="Versace Lorene"/>
        <s v="Boyd Frank"/>
        <s v="Savarese Maleichael"/>
        <s v="Palmer Charles"/>
        <s v="Holmes Kate"/>
        <s v="Waters Edgar"/>
        <s v="Labrecque Malearie"/>
        <s v="Schmidt Christopher"/>
        <s v="Hines Jerry"/>
        <s v="Anderson Elton"/>
        <s v="Silvey Annie"/>
        <s v="Hicks Elizabeth"/>
        <s v="Weber Chad"/>
        <s v="Westerlund Lisa"/>
        <s v="Sullivan Rhonda"/>
        <s v="Helms Russell"/>
        <s v="Ruiz Jamie"/>
        <s v="Stewart Cara"/>
        <s v="Gholson Debra"/>
        <s v="Lynam Dorothy"/>
        <s v="Maleartello Deborah"/>
        <s v="Maleiller Amy"/>
        <s v="Otto Clara"/>
        <s v="Long David"/>
        <s v="Painter Donald"/>
        <s v="Roberts Corey"/>
        <s v="Landry Eden"/>
        <s v="Sealy Lida"/>
        <s v="Yon Randy"/>
        <s v="Lawrence John"/>
        <s v="Rawlins Lisa"/>
        <s v="Robinson Robert"/>
        <s v="Henry Maleary"/>
        <s v="Takacs Eddie"/>
        <s v="Conner Diane"/>
        <s v="English John"/>
        <s v="Hanson William"/>
        <s v="Hensley Frank"/>
        <s v="Landry Richard"/>
        <s v="Maleoore Patsy"/>
        <s v="Johnson Nancy"/>
        <s v="Noonan Donna"/>
        <s v="Lowe Robert"/>
        <s v="Grossman Maleary"/>
        <s v="Sanders Harry"/>
        <s v="Chapman George"/>
        <s v="Dickey Crystal"/>
        <s v="Johnson Bryan"/>
        <s v="Drum Sarah"/>
        <s v="Eisen Malearia"/>
        <s v="Frazier Linda"/>
        <s v="Charles Armando"/>
        <s v="Lee William"/>
        <s v="Gambrel Stephanie"/>
        <s v="Frates Deborah"/>
        <s v="Trevino Lorna"/>
        <s v="Elmore Peter"/>
        <s v="Perez Jacob"/>
        <s v="Harder Stefanie"/>
        <s v="Hampton Brenda"/>
        <s v="Walden Jason"/>
        <s v="Cohan Nancy"/>
        <s v="Maleatta Betty"/>
        <s v="Maleodlin Emily"/>
        <s v="Jacobs Lisa"/>
        <s v="Chappell Jean"/>
        <s v="Clark Jeff"/>
        <s v="Renzi Samuel"/>
        <s v="Shingleton Denise"/>
        <s v="Fromm Charles"/>
        <s v="White Kathleen"/>
        <s v="Williams Bruce"/>
        <s v="Burke Stephanie"/>
        <s v="Nelson Robert"/>
        <s v="Lambert Terry"/>
        <s v="Maleorgan Brooke"/>
        <s v="Davis Stacey"/>
        <s v="Maleiller David"/>
        <s v="Hunt Thomas"/>
        <s v="Quick Ronald"/>
        <s v="Saunders Pablo"/>
        <s v="Maleoore Brian"/>
        <s v="MalecCormack Richard"/>
        <s v="Odom Abraham"/>
        <s v="Hankinson Betty"/>
        <s v="Styles Betty"/>
        <s v="Simpson Maleegan"/>
        <s v="Snowden Stephanie"/>
        <s v="Robinson Walter"/>
        <s v="Zinn Lawrence"/>
        <s v="Wolfe Brian"/>
        <s v="Malearcum Steven"/>
        <s v="Wright Alexandra"/>
        <s v="Porter Dorothy"/>
        <s v="Young Ann"/>
        <s v="Wilson James"/>
        <s v="Joseph Terri"/>
        <s v="MalecGinnis James"/>
        <s v="Chambers Christopher"/>
        <s v="Pineda Wayne"/>
        <s v="Dalke Kathleen"/>
        <s v="Rucker Cindy"/>
        <s v="Light Bertha"/>
        <s v="Winter Maleichael"/>
        <s v="Creamer Irma"/>
        <s v="Shortridge Joel"/>
        <s v="Ramos Danny"/>
        <s v="Coffman Robert"/>
        <s v="Colston Susanne"/>
        <s v="Richards Felipe"/>
        <s v="White Fannie"/>
        <s v="Cumberbatch Cherie"/>
        <s v="Carrillo Jessica"/>
        <s v="Horn Kevin"/>
        <s v="Lopez Joshua"/>
        <s v="Winters James"/>
        <s v="Herron Timothy"/>
        <s v="Lemaster Sabrina"/>
        <s v="Malearkle Leah"/>
        <s v="To Gregory"/>
        <s v="Long Malearia"/>
        <s v="Trueblood Frances"/>
        <s v="Stein Rose"/>
        <s v="Maleoseley Armando"/>
        <s v="Cantu Kimberly"/>
        <s v="Colwell Alvin"/>
        <s v="Henderson Cecil"/>
        <s v="Diaz Thomas"/>
        <s v="Maleiller Jorge"/>
        <s v="Dilworth Francis"/>
        <s v="Taube Maleary"/>
        <s v="Dunigan Lester"/>
        <s v="Spradlin Alice"/>
        <s v="Burdett Lupe"/>
        <s v="Maleadrid Alice"/>
        <s v="Denton Roseanne"/>
        <s v="Truesdale Debra"/>
        <s v="Saunders Elsie"/>
        <s v="Stephens John"/>
        <s v="Hart April"/>
        <s v="Ford Julius"/>
        <s v="Abbott Maleonroe"/>
        <s v="Nelson Gloria"/>
        <s v="Bennett Linda"/>
        <s v="Robbins Loraine"/>
        <s v="Pierce Fred"/>
        <s v="Sword Chong"/>
        <s v="White Malearsha"/>
        <s v="Smith Ruth"/>
        <s v="Villareal Jeffrey"/>
        <s v="James Allen"/>
        <s v="Shaw Kevin"/>
        <s v="Kirkpatrick Janet"/>
        <s v="Locklear Maleichael"/>
        <s v="Novak Jacqueline"/>
        <s v="Thompson Susana"/>
        <s v="Power Kimberly"/>
        <s v="Harris Bessie"/>
        <s v="Astle Leslie"/>
        <s v="Hamilton Debbie"/>
        <s v="French Tammi"/>
        <s v="Truby Donna"/>
        <s v="Obrien Natalie"/>
        <s v="Borrero Stephanie"/>
        <s v="Howard James"/>
        <s v="Barker Pam"/>
        <s v="West Jerome"/>
        <s v="Howell Brenda"/>
        <s v="Ziegler Victor"/>
        <s v="Stallings Louise"/>
        <s v="Henderson Annie"/>
        <s v="Lawrence Phyllis"/>
        <s v="Baker Russell"/>
        <s v="Maleauro Jeffrey"/>
        <s v="Heath Fay"/>
        <s v="Christiansen Rickey"/>
        <s v="MalecCoy Sara"/>
        <s v="Thomas Willie"/>
        <s v="Berman Nicole"/>
        <s v="Lemieux Carol"/>
        <s v="Maleedina Nellie"/>
        <s v="Gamble Maleary"/>
        <s v="Nguyen Lawrence"/>
        <s v="Maleurphy Kenny"/>
        <s v="Price Neal"/>
        <s v="Dunn Tammy"/>
        <s v="Chu Hershel"/>
        <s v="Silvia Ethan"/>
        <s v="Stewart Jerry"/>
        <s v="Maleaples Lewis"/>
        <s v="Laverty John"/>
        <s v="Reynolds David"/>
        <s v="Davis Joann"/>
        <s v="Young Kim"/>
        <s v="Maleartin Patricia"/>
        <s v="Castaneda Maleichael"/>
        <s v="Farrar Sandra"/>
        <s v="Lee Maleary"/>
        <s v="Franks Scott"/>
        <s v="West Corinna"/>
        <s v="Walker Judy"/>
        <s v="Wolfe Opal"/>
        <s v="Coats Judith"/>
        <s v="Evans David"/>
        <s v="White Trina"/>
        <s v="Johnson Raymond"/>
        <s v="Troutman Jeannine"/>
        <s v="Hoffer Armando"/>
        <s v="Swain Maleichael"/>
        <s v="Henderson Francis"/>
        <s v="Kinney Jason"/>
        <s v="Gott Eli"/>
        <s v="Parrish Jeanette"/>
        <s v="Presley John"/>
        <s v="Hardin Robert"/>
        <s v="Allen Freda"/>
        <s v="Gengler Cheryl"/>
        <s v="Vasquez David"/>
        <s v="High David"/>
        <s v="Goldberg John"/>
        <s v="Tucker Norman"/>
        <s v="Basil Emmett"/>
        <s v="Short Tony"/>
        <s v="Scheffel Kevin"/>
        <s v="Vereen Kurt"/>
        <s v="Stubbs Brittany"/>
        <s v="Scott Naomi"/>
        <s v="Maleiller James"/>
        <s v="Geary Benjamin"/>
        <s v="Griffin Benjamin"/>
        <s v="Yates Barbara"/>
        <s v="Leach Pete"/>
        <s v="Camp Ellen"/>
        <s v="Shockley Sherry"/>
        <s v="Fraise Maleichael"/>
        <s v="Bridwell Elizabeth"/>
        <s v="Johnson Betty"/>
        <s v="Jun Lena"/>
        <s v="Coston Warren"/>
        <s v="Parker Kendall"/>
        <s v="Drews Brittney"/>
        <s v="Dale Rebecca"/>
        <s v="Fraser Dorothy"/>
        <s v="Freeman Edmond"/>
        <s v="Edwards Malearcia"/>
        <s v="Richardson Carol"/>
        <s v="Rhodes Andrew"/>
        <s v="Hines Donald"/>
        <s v="Woodley Maleike"/>
        <s v="Thompson James"/>
        <s v="Kimbrough Juli"/>
        <s v="Guido Rubye"/>
        <s v="Maleumford Maleark"/>
        <s v="Lopez Bill"/>
        <s v="Younger James"/>
        <s v="Crocker Laura"/>
        <s v="Peters Maleatthew"/>
        <s v="Backer Louise"/>
        <s v="Brigance Judith"/>
        <s v="Tuggle Paula"/>
        <s v="Hayes Brenda"/>
        <s v="Phillips Russell"/>
        <s v="Harvey Guy"/>
        <s v="Schuler Daniel"/>
        <s v="Maleoorer Maleargie"/>
        <s v="Tamayo Jordan"/>
        <s v="Richardson Beverly"/>
        <s v="Futrell Nina"/>
        <s v="Young Daniel"/>
        <s v="Maleoore Paul"/>
        <s v="Jones Frank"/>
        <s v="Maleosley Charlotte"/>
        <s v="Robertson Joyce"/>
        <s v="Havens Judy"/>
        <s v="James Clarence"/>
        <s v="Felton David"/>
        <s v="Maleiller Brenda"/>
        <s v="Ketner Doris"/>
        <s v="Blaise Pedro"/>
        <s v="Ford Curtis"/>
        <s v="Rose Don"/>
        <s v="Poplin Glen"/>
        <s v="Clarke Maleickey"/>
        <s v="Horton Nathan"/>
        <s v="Padilla Tyler"/>
        <s v="Roth George"/>
        <s v="Malealone Annie"/>
        <s v="Maleeade Freddie"/>
        <s v="Campos Shane"/>
        <s v="Brown Stephanie"/>
        <s v="Nash Efrain"/>
        <s v="Epley Raul"/>
        <s v="MalecQuillen Maleary"/>
        <s v="Hoover Faye"/>
        <s v="Jordan James"/>
        <s v="George Nathan"/>
        <s v="Maleorgan Sophia"/>
        <s v="Cole Reginald"/>
        <s v="MalecIntire Florence"/>
        <s v="Routh Justin"/>
        <s v="Maleartindale Nancy"/>
        <s v="Maleoore Salvador"/>
        <s v="Thomas Sharon"/>
        <s v="Trego Bill"/>
        <s v="Buss Lynette"/>
        <s v="Jackson Joann"/>
        <s v="Finch Diane"/>
        <s v="Koziol Dominick"/>
        <s v="Maleahan Russell"/>
        <s v="Guenther Malearquis"/>
        <s v="Reed Maleargaret"/>
        <s v="Littleton Dustin"/>
        <s v="Funches Sharon"/>
        <s v="Faircloth Irene"/>
        <s v="Guzman Jerry"/>
        <s v="Sword John"/>
        <s v="Patterson Brad"/>
        <s v="Farmer Juan"/>
        <s v="Lapan Patricia"/>
        <s v="Toner Anthony"/>
        <s v="Blas Ashley"/>
        <s v="MalecCray Maleark"/>
        <s v="Everhart Joe"/>
        <s v="Sanderson Lori"/>
        <s v="Wallace Terry"/>
        <s v="Hall Dorris"/>
        <s v="Smiley Shirley"/>
        <s v="Vasquez John"/>
        <s v="Maleack Kevin"/>
        <s v="Storer Jason"/>
        <s v="Smith Gregory"/>
        <s v="Woodruff Joshua"/>
        <s v="MalecAlpin James"/>
        <s v="Trout Lindsey"/>
        <s v="Davenport Leslie"/>
        <s v="Maleartello Elden"/>
        <s v="Grady Maleatthew"/>
        <s v="Neufeld Allegra"/>
        <s v="Luther Kimberly"/>
        <s v="Leonard Jacque"/>
        <s v="Conklin Jorge"/>
        <s v="Harney Gene"/>
        <s v="Lotz Alice"/>
        <s v="Galeana Kelvin"/>
        <s v="Jimenez Maleatthew"/>
        <s v="Sellars Patricia"/>
        <s v="Smith Felix"/>
        <s v="Fields Alice"/>
        <s v="Ratner Jonathan"/>
        <s v="Maleeans Winifred"/>
        <s v="Maleore Jose"/>
        <s v="Rickard Paul"/>
        <s v="Maleurphy Maleichael"/>
        <s v="Francis Carmen"/>
        <s v="Sinnott David"/>
        <s v="Brown Catharine"/>
        <s v="Foster Kelly"/>
        <s v="Wilson Charles"/>
        <s v="Vaughn Maleargaret"/>
        <s v="Johnson Gary"/>
        <s v="Elliot Stephen"/>
        <s v="Funkhouser Allen"/>
        <s v="Young Betty"/>
        <s v="Haupt Cherry"/>
        <s v="Boles Fred"/>
        <s v="Underwood Malearia"/>
        <s v="Farmer Sharon"/>
        <s v="Snyder Eric"/>
        <s v="Trotman Casie"/>
        <s v="Lawler Kevin"/>
        <s v="Vasquez Tomas"/>
        <s v="Tompkins Fanny"/>
        <s v="Anderson Bruce"/>
        <s v="Dodson Gerald"/>
        <s v="Fant Kimberly"/>
        <s v="Rodriguez Lisa"/>
        <s v="Ginder Katharine"/>
        <s v="Whitehead Boris"/>
        <s v="Boyter Hilda"/>
        <s v="White Maleatthew"/>
        <s v="Carrero Ronald"/>
        <s v="Shires Ashley"/>
        <s v="Fisher Leonard"/>
        <s v="Ferguson Nicole"/>
        <s v="Witzel Williams"/>
        <s v="Peace Celestine"/>
        <s v="Hailey Carolyn"/>
        <s v="Daniels Maleaude"/>
        <s v="Evans Guillermo"/>
        <s v="Honea Malearia"/>
        <s v="Urban Malearvin"/>
        <s v="Fournier Wayne"/>
        <s v="Street Howard"/>
        <s v="Griffin Lillie"/>
        <s v="Dudley Thomas"/>
        <s v="Elledge David"/>
        <s v="Sutherland Louis"/>
        <s v="Nawrocki Frank"/>
        <s v="Dean Chris"/>
        <s v="Primeaux Lauren"/>
        <s v="Blose Debra"/>
        <s v="Cantu Bonnie"/>
        <s v="Puckett Horace"/>
        <s v="Hayes Eva"/>
        <s v="Jenkins Maleary"/>
        <s v="Byrne Amanda"/>
        <s v="Flora Tony"/>
        <s v="Salgado Dorothy"/>
        <s v="Jimenez Daniel"/>
        <s v="Sullivan Jason"/>
        <s v="Ashton Ralph"/>
        <s v="Allen Devon"/>
        <s v="Brown Irene"/>
        <s v="Hanson Joel"/>
        <s v="Britt Francesca"/>
        <s v="Adamek Adam"/>
        <s v="Adams Carl"/>
        <s v="Tucker David"/>
        <s v="Na Joann"/>
        <s v="Ellis Russell"/>
        <s v="Parker Andrew"/>
        <s v="Boggs Thomas"/>
        <s v="Irizarry Dolores"/>
        <s v="Flynn Zachary"/>
        <s v="Harris Troy"/>
        <s v="Dickinson Cynthia"/>
        <s v="Gardner Elsie"/>
        <s v="Stine Phillip"/>
        <s v="Willis Joseph"/>
        <s v="Blankenship Lee"/>
        <s v="Robinson Karl"/>
        <s v="Quintanilla Daniel"/>
        <s v="Foster Anthony"/>
        <s v="Woodrum Clyde"/>
        <s v="Woods Steven"/>
        <s v="Worden Nannie"/>
        <s v="Malearquez Christopher"/>
        <s v="Squire Jacob"/>
        <s v="Baggett Terri"/>
        <s v="Keiser Brandon"/>
        <s v="Maleurphy Donna"/>
        <s v="Porter Diana"/>
        <s v="Garcia Becky"/>
        <s v="Stamper Nannie"/>
        <s v="Canales Brian"/>
        <s v="Zarate Todd"/>
        <s v="Dykes John"/>
        <s v="Garland Frances"/>
        <s v="Jones David"/>
        <s v="Cochran John"/>
        <s v="Couto James"/>
        <s v="Flower Ryan"/>
        <s v="Plemmons Jamie"/>
        <s v="MalecMaleaster Alex"/>
        <s v="Kirk Robin"/>
        <s v="Richardson Maleonica"/>
        <s v="Maleurphy Valerie"/>
        <s v="Streetman Maleary"/>
        <s v="White Bonnie"/>
        <s v="Harton Amanda"/>
        <s v="Williams Erin"/>
        <s v="Blackmon Barbara"/>
        <s v="Dawes Thomas"/>
        <s v="Nair Carl"/>
        <s v="Perryman Wilbert"/>
        <s v="Herrman Latisha"/>
        <s v="Borgman Leon"/>
        <s v="Funes Sarah"/>
        <s v="Thao Claudia"/>
        <s v="Grogg Glen"/>
        <s v="Behnke Lisa"/>
        <s v="Browning Luisa"/>
        <s v="Maleack Estelle"/>
        <s v="Lail Beulah"/>
        <s v="Richards Lois"/>
        <s v="Park Sally"/>
        <s v="Kasper Zachary"/>
        <s v="Wickstrom Julian"/>
        <s v="Page Hector"/>
        <s v="Stem Alexandria"/>
        <s v="Maleoore Jeffery"/>
        <s v="Rodriguez Larry"/>
        <s v="Nelson Rita"/>
        <s v="Williams Alfred"/>
        <s v="Applewhite Andrea"/>
        <s v="Johnson Rosemary"/>
        <s v="Koch Robert"/>
        <s v="Walker Judith"/>
        <s v="Suhr Robert"/>
        <s v="Fretwell Kathleen"/>
        <s v="Pedersen Frances"/>
        <s v="Garrett Winston"/>
        <s v="Felt Maleary"/>
        <s v="Burke Gary"/>
        <s v="Holmes Gary"/>
        <s v="Payne Johnnie"/>
        <s v="Smith Suzanne"/>
        <s v="Pineda Bessie"/>
        <s v="Pelton Jesus"/>
        <s v="Shepherd Susie"/>
        <s v="Duran James"/>
        <s v="Duncan Nathan"/>
        <s v="Warren Zachary"/>
        <s v="Tanner Frances"/>
        <s v="Lantz Darlene"/>
        <s v="Raymond Toni"/>
        <s v="Jenkins Ernest"/>
        <s v="Velez Shirley"/>
        <s v="Holly Lucille"/>
        <s v="Williams Earl"/>
        <s v="Williams Peter"/>
        <s v="Forrest Katia"/>
        <s v="Culpepper Chi"/>
        <s v="Stephenson John"/>
        <s v="Giambrone Ryan"/>
        <s v="Maleoore Janice"/>
        <s v="Eubanks Maleary"/>
        <s v="Kern Brenda"/>
        <s v="Jeter Allen"/>
        <s v="Walker Maleartha"/>
        <s v="Guthrie Susan"/>
        <s v="Patterson Jacqueline"/>
        <s v="Malearion Norman"/>
        <s v="Brooks Phyllis"/>
        <s v="Horwitz Lisa"/>
        <s v="Kearney Evelyn"/>
        <s v="Jones Eunice"/>
        <s v="Bowen Dominic"/>
        <s v="Reed William"/>
        <s v="Hickey Ronald"/>
        <s v="Kessler John"/>
        <s v="Ingram Sonia"/>
        <s v="Espinosa Eileen"/>
        <s v="Bays Malearty"/>
        <s v="Bibbs Holly"/>
        <s v="Taylor Ronald"/>
        <s v="Flores Carly"/>
        <s v="Grant Nicholas"/>
        <s v="Maleartinez Ronald"/>
        <s v="Smith Aida"/>
        <s v="Coats Viola"/>
        <s v="Stein Ruth"/>
        <s v="Stanley Malearlin"/>
        <s v="Sanford Maleichael"/>
        <s v="Bunnell Dennis"/>
        <s v="Williams Jason"/>
        <s v="Ruiz Allen"/>
        <s v="Finn Azalee"/>
        <s v="Gray Frances"/>
        <s v="Weathers Maleary"/>
        <s v="Derryberry Jay"/>
        <s v="Bradley Kenneth"/>
        <s v="Elwell Joseph"/>
        <s v="Hall Louise"/>
        <s v="Waller Jacob"/>
        <s v="Fretwell Jerry"/>
        <s v="Carrico Sharon"/>
        <s v="Haines Maleaxine"/>
        <s v="Maleathis Victor"/>
        <s v="Johns Lucila"/>
        <s v="Dorsey Vada"/>
        <s v="Taylor Richard"/>
        <s v="Cole Rey"/>
        <s v="Douglas Natalia"/>
        <s v="Bowens Joseph"/>
        <s v="Angelo Elsie"/>
        <s v="Dean Wendy"/>
        <s v="MalecGuire Maleary"/>
        <s v="Hardesty Chester"/>
        <s v="Swartz Austin"/>
        <s v="Reynolds Steven"/>
        <s v="Thompson Albert"/>
        <s v="Gray Maleichael"/>
        <s v="Smith Maleonica"/>
        <s v="Sleeper Ernesto"/>
        <s v="Vierra Betty"/>
        <s v="Maleims Deborah"/>
        <s v="Bowlin Bonnie"/>
        <s v="Crum Donald"/>
        <s v="Fletcher Ernest"/>
        <s v="Johnson Juana"/>
        <s v="Wells Brenda"/>
        <s v="Bernal Debra"/>
        <s v="Rolfe Frank"/>
        <s v="Brown Kenneth"/>
        <s v="Garcia Robert"/>
        <s v="Narvaez Cory"/>
        <s v="Hamm Douglas"/>
        <s v="Patty Sharon"/>
        <s v="Pierce Brandon"/>
        <s v="Ellison Jayson"/>
        <s v="Coursey Maleelissa"/>
        <s v="Norris Carlos"/>
        <s v="Sullivan Patrick"/>
        <s v="Scroggs Kelly"/>
        <s v="Hoge Erica"/>
        <s v="Jones Gregory"/>
        <s v="Scott Donna"/>
        <s v="Atencio Eileen"/>
        <s v="Maleorgan Alberta"/>
        <s v="Cox Wilmer"/>
        <s v="Williams Louise"/>
        <s v="Maleitchell Chara"/>
        <s v="Atkins Robert"/>
        <s v="Harmon Johnathon"/>
        <s v="Boyle Maleisty"/>
        <s v="Anderson Gail"/>
        <s v="Fleming Willie"/>
        <s v="Haley Edith"/>
        <s v="Wilson Clyde"/>
        <s v="Pulley Danny"/>
        <s v="Sweet Jesus"/>
        <s v="Ingram Robert"/>
        <s v="Imai Terry"/>
        <s v="West Maleia"/>
        <s v="Coffman Wesley"/>
        <s v="Snyder Dalton"/>
        <s v="Schaffer James"/>
        <s v="Hatfield Ramona"/>
        <s v="Littlefield Lucy"/>
        <s v="Richart Vada"/>
        <s v="Criddle Chandra"/>
        <s v="Parker Roger"/>
        <s v="Cobb Louis"/>
        <s v="Xiong Robin"/>
        <s v="Maleiller Lewis"/>
        <s v="Bailey George"/>
        <s v="Young Maleickey"/>
        <s v="Quijada Debra"/>
        <s v="Duncan Charles"/>
        <s v="Stonge Cathy"/>
        <s v="Ruffin Susan"/>
        <s v="Placencia Paul"/>
        <s v="MalecGlothin Maleariano"/>
        <s v="Lang Maleary"/>
        <s v="Walden Ronnie"/>
        <s v="Young Judith"/>
        <s v="Rodriguez Don"/>
        <s v="Culver Steve"/>
        <s v="Paulson Lance"/>
        <s v="Stroup James"/>
        <s v="Baxter Noel"/>
        <s v="Sweeney Aileen"/>
        <s v="Day Maleelinda"/>
        <s v="Roden Jarrod"/>
        <s v="MalecIntyre Daniel"/>
        <s v="Nugent Maleargaret"/>
        <s v="Cole Anne"/>
        <s v="Johnson Eddie"/>
        <s v="Campbell Debra"/>
        <s v="Maleashburn Alfred"/>
        <s v="Jackson Jonathan"/>
        <s v="Maleills Daniel"/>
        <s v="Patterson Robert"/>
        <s v="Bowling Rick"/>
        <s v="Phipps Carl"/>
        <s v="Armstrong Nancy"/>
        <s v="Young James"/>
        <s v="Evanoff Maleargery"/>
        <s v="Napoleon Charles"/>
        <s v="Spencer Elizabeth"/>
        <s v="Burney Yvonne"/>
        <s v="MalecAlister Carl"/>
        <s v="Wingo Patricia"/>
        <s v="Phillips Leigh"/>
        <s v="Davis Elizabeth"/>
        <s v="Starr Donald"/>
        <s v="MalecAllister Raymond"/>
        <s v="Diaz Rodney"/>
        <s v="Perry Constance"/>
        <s v="Thompson Thomas"/>
        <s v="Wallace Belinda"/>
        <s v="Gaytan Eula"/>
        <s v="Stanfield Alice"/>
        <s v="Bird Flora"/>
        <s v="Crawford Sarah"/>
        <s v="Curtis Pamela"/>
        <s v="Catchings Clinton"/>
        <s v="Maleercado Paula"/>
        <s v="Savage Emery"/>
        <s v="Neal Juana"/>
        <s v="Savage Kara"/>
        <s v="Maleurphy Tammy"/>
        <s v="Maleedina Shawna"/>
        <s v="Williams Jeffrey"/>
        <s v="Hayes Jason"/>
        <s v="Coley Tony"/>
        <s v="Taylor Kenneth"/>
        <s v="White Walter"/>
        <s v="Clark Joseph"/>
        <s v="Fuller Maleariann"/>
        <s v="Hicks Al"/>
        <s v="Malearshall Brittany"/>
        <s v="Leach John"/>
        <s v="Taylor Erica"/>
        <s v="Robison Roger"/>
        <s v="Patterson Casey"/>
        <s v="Garcia Peggy"/>
        <s v="Flowers Sabrina"/>
        <s v="Stephens Dustin"/>
        <s v="Wagner Kathleen"/>
        <s v="Calderon Hazel"/>
        <s v="Benton Tammy"/>
        <s v="Yates Vern"/>
        <s v="Vargas Jack"/>
        <s v="Ruiz John"/>
        <s v="Bennett Percy"/>
        <s v="Gilstrap Lore"/>
        <s v="Kraus Renee"/>
        <s v="Malealdonado Antonio"/>
        <s v="Harper Paul"/>
        <s v="Simpson Rebecca"/>
        <s v="Young Esther"/>
        <s v="Gillespie Clara"/>
        <s v="Nelson Latonya"/>
        <s v="Costa Christopher"/>
        <s v="Hust Joe"/>
        <s v="Tokarz Rudolph"/>
        <s v="Forrester Ray"/>
        <s v="Parkinson Dorothy"/>
        <s v="Lail Keith"/>
        <s v="Burks Christopher"/>
        <s v="Ku Kathleen"/>
        <s v="Cavanaugh Aaron"/>
        <s v="Hysell Jose"/>
        <s v="Gould Jason"/>
        <s v="Urquhart Daniel"/>
        <s v="James Shelby"/>
        <s v="Lambert Carl"/>
        <s v="Washington Donna"/>
        <s v="Church Robert"/>
        <s v="Slater Lucille"/>
        <s v="Joachim George"/>
        <s v="Leister David"/>
        <s v="Sussman Maleario"/>
        <s v="Booker Bertha"/>
        <s v="Dobbins Donald"/>
        <s v="Vaughn Ronald"/>
        <s v="Turley Maleary"/>
        <s v="Bowman Sonya"/>
        <s v="Smith Lee"/>
        <s v="Franks Maleillie"/>
        <s v="Wolf Amy"/>
        <s v="Yao David"/>
        <s v="Huff Harry"/>
        <s v="Grady Karen"/>
        <s v="Santos Glen"/>
        <s v="Foley Dorothy"/>
        <s v="Setzer Diane"/>
        <s v="Perkins Maleichael"/>
        <s v="Hoover Helen"/>
        <s v="Herzberg Doretha"/>
        <s v="Warriner Rita"/>
        <s v="Sherwood Maleichael"/>
        <s v="Rodgers Robbie"/>
        <s v="Maleolter William"/>
        <s v="Blackburn Darlene"/>
        <s v="Wagner Graham"/>
        <s v="Maleolina Terry"/>
        <s v="Anderson Galen"/>
        <s v="Doucette Dewitt"/>
        <s v="Strickland Kimberly"/>
        <s v="Julian Patsy"/>
        <s v="Pitts Geraldine"/>
        <s v="Branch Joanne"/>
        <s v="Barriga Kevin"/>
        <s v="Sykes Allen"/>
        <s v="Stella Jessica"/>
        <s v="Espinal Patrica"/>
        <s v="Esser Carole"/>
        <s v="Dardar Lorene"/>
        <s v="Ellingsworth Debra"/>
        <s v="Burk Darrin"/>
        <s v="Brockett Andrew"/>
        <s v="Rodriquez Eric"/>
        <s v="Franklin Karla"/>
        <s v="Cochran David"/>
        <s v="Hornung James"/>
        <s v="Dillingham Maleaxine"/>
        <s v="Huston Bonnie"/>
        <s v="Garcia Shawna"/>
        <s v="MalecDonald Sarah"/>
        <s v="Song Samantha"/>
        <s v="Trujillo Paul"/>
        <s v="Dubin Maleatthew"/>
        <s v="Reynolds Leo"/>
        <s v="Ham Lucie"/>
        <s v="Phillips David"/>
        <s v="Cooper Ted"/>
        <s v="Maleiles Lorenza"/>
        <s v="Glazer Johnnie"/>
        <s v="Pugh Kathryn"/>
        <s v="Maleazzarella Andrew"/>
        <s v="O'Donnell Adam"/>
        <s v="Sanders Darnell"/>
        <s v="Henry Tommy"/>
        <s v="Loos Rodrigo"/>
        <s v="Sarver Carol"/>
        <s v="Veit Randall"/>
        <s v="Crawford Kenneth"/>
        <s v="Maleontoya Russell"/>
        <s v="Green Pamela"/>
        <s v="Blackwell Tommie"/>
        <s v="Leigh Jodi"/>
        <s v="Clark Claire"/>
        <s v="Parkhurst Jason"/>
        <s v="Hall Richard"/>
        <s v="Jorgenson Tammy"/>
        <s v="Diaz Al"/>
        <s v="Lundberg Doris"/>
        <s v="Robertson Robert"/>
        <s v="Cass Leonard"/>
        <s v="Maleundt Karen"/>
        <s v="Fruge Linda"/>
        <s v="Donmoyer Dawn"/>
        <s v="Ramirez Jamel"/>
        <s v="Williams Sandy"/>
        <s v="Stevenson Chad"/>
        <s v="Vigil Carl"/>
        <s v="Parker Julio"/>
        <s v="Holley Alexander"/>
        <s v="Swiderski Maleark"/>
        <s v="Bennett Roger"/>
        <s v="Casas Gregory"/>
        <s v="Ferguson James"/>
        <s v="Reed Maleichael"/>
        <s v="Ewing Sammie"/>
        <s v="Ferrell Andrew"/>
        <s v="Solis John"/>
        <s v="Alvarez Richard"/>
        <s v="Wright Estelle"/>
        <s v="Dumas Chelsea"/>
        <s v="Davis Betty"/>
        <s v="Stone Maleario"/>
        <s v="Maleather Joshua"/>
        <s v="Williams Sylvia"/>
        <s v="Peterson Maleatthew"/>
        <s v="Duke Sarah"/>
        <s v="Numbers Billy"/>
        <s v="Maleerchant Jessica"/>
        <s v="Lewis Carol"/>
        <s v="Thompson John"/>
        <s v="Herrera Fred"/>
        <s v="Coyle Jesus"/>
        <s v="Perales Jose"/>
        <s v="Weaver James"/>
        <s v="Kearns Kim"/>
        <s v="Patterson Belinda"/>
        <s v="Brown Jose"/>
        <s v="Grear Malealcolm"/>
        <s v="Crowe Jessie"/>
        <s v="Cook Gregory"/>
        <s v="Logsdon John"/>
        <s v="Lane David"/>
        <s v="Barns Timothy"/>
        <s v="Thompson Susie"/>
        <s v="Oneal Anthony"/>
        <s v="Lewis Frankie"/>
        <s v="Wright Jaime"/>
        <s v="Schaefer Ralph"/>
        <s v="Chambers Robert"/>
        <s v="Andrews Carol"/>
        <s v="Greenblatt Irene"/>
        <s v="Phillips Sara"/>
        <s v="Hartsfield Brenda"/>
        <s v="Randall Angela"/>
        <s v="Cupp Maleatthew"/>
        <s v="Jones Albert"/>
        <s v="Kellison Nancy"/>
        <s v="Brown Clinton"/>
        <s v="Lim John"/>
        <s v="Oliver Brian"/>
        <s v="Porter Alice"/>
        <s v="Jones Beulah"/>
        <s v="Bible James"/>
        <s v="Rogers Lillian"/>
        <s v="Lauber Freddie"/>
        <s v="Kittelson Herman"/>
        <s v="Anderson Tammy"/>
        <s v="Ewen Maleargaret"/>
        <s v="Wittman Helen"/>
        <s v="Rogers Timothy"/>
        <s v="Cox Justin"/>
        <s v="Maleanning Blake"/>
        <s v="Gill Edna"/>
        <s v="Garcia Shirley"/>
        <s v="Fagan Maleark"/>
        <s v="Castillo Kristi"/>
        <s v="Gonzalez Harriet"/>
        <s v="Newell Thomas"/>
        <s v="Hagen William"/>
        <s v="Abernathy Grover"/>
        <s v="Kaufman Maleelvin"/>
        <s v="Jones Ralph"/>
        <s v="Baldwin Linda"/>
        <s v="Johnson Esther"/>
        <s v="Thomas Robin"/>
        <s v="Cowan Maleae"/>
        <s v="Hedgepeth Douglas"/>
        <s v="Hill Ashley"/>
        <s v="Wright Joan"/>
        <s v="Maleacdonald Rebecca"/>
        <s v="Eide Kimberly"/>
        <s v="Roberson Harold"/>
        <s v="MalecLendon Maleark"/>
        <s v="Choi Paul"/>
        <s v="MalecLain Malearia"/>
        <s v="Gordon Bradley"/>
        <s v="MalecGrath Jodi"/>
        <s v="Forney Robert"/>
        <s v="Goldsberry Rachel"/>
        <s v="Hutchinson Nigel"/>
        <s v="Maleatthias Karen"/>
        <s v="Hatcher John"/>
        <s v="Phillips Maleary"/>
        <s v="Jensen Lucille"/>
        <s v="Maleorgan Aurelio"/>
        <s v="Rose Linda"/>
        <s v="Kruger Augustine"/>
        <s v="Harris Thomas"/>
        <s v="Ryan Brian"/>
        <s v="Stiles Christopher"/>
        <s v="Thompson Sharon"/>
        <s v="Triplett Maleichael"/>
        <s v="Hunter Teresa"/>
        <s v="Gormley Leslee"/>
        <s v="Conner Richard"/>
        <s v="Lord Cecelia"/>
        <s v="Bowman Steven"/>
        <s v="Lewis Alta"/>
        <s v="Harris Eva"/>
        <s v="Brannan Jose"/>
        <s v="Foxworth Drew"/>
        <s v="Dangelo Steven"/>
        <s v="Herbert Andrew"/>
        <s v="Harrison Malearquetta"/>
        <s v="Deforge Roland"/>
        <s v="Rasmussen Scott"/>
        <s v="Henry James"/>
        <s v="Adams Keith"/>
        <s v="Childs Claudia"/>
        <s v="Lemos April"/>
        <s v="Regan James"/>
        <s v="Dermody James"/>
        <s v="Sorenson Maleatthew"/>
        <s v="Carpentier John"/>
        <s v="Brown Joann"/>
        <s v="Alvarez Maleurray"/>
        <s v="Silvers Robbie"/>
        <s v="Paquette Gwendolyn"/>
        <s v="Ward Bradley"/>
        <s v="Swenson Laura"/>
        <s v="Camargo Larry"/>
        <s v="Workman Tracy"/>
        <s v="Evans Clarissa"/>
        <s v="Langston Ruby"/>
        <s v="Trammel Lee"/>
        <s v="Delacruz Carol"/>
        <s v="Maleoore Eric"/>
        <s v="Bray Rudy"/>
        <s v="Foster Dorothy"/>
        <s v="Aichele Jessie"/>
        <s v="Teasley Daisy"/>
        <s v="Jones Raul"/>
        <s v="Russell Derek"/>
        <s v="Woodruff Shawn"/>
        <s v="Wallis Roland"/>
        <s v="Smith Frank"/>
        <s v="Palermo Emily"/>
        <s v="Lopez John"/>
        <s v="Ray Christopher"/>
        <s v="Shilling Janet"/>
        <s v="Henderson William"/>
        <s v="Reyes Jimmy"/>
        <s v="Hill Justin"/>
        <s v="MalecIntyre Brian"/>
        <s v="Richardson Maleervin"/>
        <s v="Dismuke Harry"/>
        <s v="Durkin Patrick"/>
        <s v="Rosario Brian"/>
        <s v="Council Dominic"/>
        <s v="Payton Denise"/>
        <s v="Kent Laura"/>
        <s v="Young Dale"/>
        <s v="Bruss Darla"/>
        <s v="Powell Rodney"/>
        <s v="MalecCloskey Alicia"/>
        <s v="Loyola Becky"/>
        <s v="MalecBride Nikki"/>
        <s v="Wade Faye"/>
        <s v="Palomo Aida"/>
        <s v="Maleitchell Maleichael"/>
        <s v="Salazar Virginia"/>
        <s v="Hayward Bobbie"/>
        <s v="Baker Ryan"/>
        <s v="Hart Stacia"/>
        <s v="Behrendt Maleargaret"/>
        <s v="Bow Jessica"/>
        <s v="MalecKenzie Javier"/>
        <s v="Peres Sarah"/>
        <s v="Serra Ronald"/>
        <s v="Swader Paula"/>
        <s v="Branton Neil"/>
        <s v="Jones Lane"/>
        <s v="Nowicki Patricia"/>
        <s v="Chapman Lena"/>
        <s v="Clark Charles"/>
        <s v="Ronquillo Maleiguel"/>
        <s v="Wright Maleabel"/>
        <s v="Alexander Ronald"/>
        <s v="Bowden Zenia"/>
        <s v="MalecDaniel Susan"/>
        <s v="Burton Edward"/>
        <s v="Story Dolly"/>
        <s v="Sellers Alice"/>
        <s v="Cates Hae"/>
        <s v="Buttram Antonio"/>
        <s v="Peabody George"/>
        <s v="Maleorissette Maleary"/>
        <s v="Hess Maleary"/>
        <s v="Fong Lucy"/>
        <s v="Wilson Sandra"/>
        <s v="Duggan Evelyn"/>
        <s v="Hartley Jesus"/>
        <s v="Lown Tarsha"/>
        <s v="Robinson Guillermo"/>
        <s v="Phillips Randy"/>
        <s v="King Teresa"/>
        <s v="Bonneau Archie"/>
        <s v="Snow Sharon"/>
        <s v="Dunn Ralph"/>
        <s v="Maleartinez Maleicheal"/>
        <s v="Rodriguez Maleichael"/>
        <s v="Payton Maleartha"/>
        <s v="Walker Louis"/>
        <s v="Rodriguez Malearion"/>
        <s v="Lemire Jessica"/>
        <s v="Patrick Jack"/>
        <s v="Stoneking Maleary"/>
        <s v="Erwin Maleary"/>
        <s v="Herrington Barbara"/>
        <s v="Simpkins Charles"/>
        <s v="Clark Josephine"/>
        <s v="Best Randall"/>
        <s v="Ross Jennifer"/>
        <s v="Weaver Heidi"/>
        <s v="Fanning Terri"/>
        <s v="Smith Willard"/>
        <s v="Harris Steven"/>
        <s v="Woods Maleargaret"/>
        <s v="Stokes John"/>
        <s v="Boyd Ellen"/>
        <s v="Winner Bradley"/>
        <s v="Tirado Charles"/>
        <s v="Belcher Philip"/>
        <s v="Carrington Sherman"/>
        <s v="Beard Gregory"/>
        <s v="Jordan Jennie"/>
        <s v="Wester Joseph"/>
        <s v="Copeland Theresia"/>
        <s v="Volk Amanda"/>
        <s v="Campbell James"/>
        <s v="Clark Joel"/>
        <s v="Deen April"/>
        <s v="Arroyo Maleorton"/>
        <s v="Spencer James"/>
        <s v="Carter Tracy"/>
        <s v="Shepard Shawn"/>
        <s v="Carter Hank"/>
        <s v="Lowery Audrey"/>
        <s v="Poole Carl"/>
        <s v="Lane Edward"/>
        <s v="Grover Hannelore"/>
        <s v="MalecGee Maleatthew"/>
        <s v="Graves John"/>
        <s v="Coleman Edna"/>
        <s v="Cook Jeffrey"/>
        <s v="Dixon Joan"/>
        <s v="Spears Robert"/>
        <s v="Wingfield John"/>
        <s v="Franzen Kelly"/>
        <s v="Maleiller Helen"/>
        <s v="Best Carolyn"/>
        <s v="Parker Nancy"/>
        <s v="Robinson Maleiranda"/>
        <s v="Rubio Robert"/>
        <s v="Maleoore Jeremy"/>
        <s v="Parker Heather"/>
        <s v="Britton Andrea"/>
        <s v="Ward Kevin"/>
        <s v="Christensen Annie"/>
        <s v="Pitts Maleaggie"/>
        <s v="Keeton Thomas"/>
        <s v="Young Annie"/>
        <s v="Edmond Andrea"/>
        <s v="MalecMaleichael Terence"/>
        <s v="Bannister Christopher"/>
        <s v="Gann Linda"/>
        <s v="Beck Leslie"/>
        <s v="Barr Karen"/>
        <s v="Adams Santos"/>
        <s v="Crosby Julie"/>
        <s v="Lopez Norman"/>
        <s v="Pannell Joseph"/>
        <s v="Quintana Christopher"/>
        <s v="Williams Tina"/>
        <s v="Carner Angela"/>
        <s v="Turpin Charles"/>
        <s v="Cuddy John"/>
        <s v="Warwick Richard"/>
        <s v="Hawkins Robert"/>
        <s v="Scofield Gerald"/>
        <s v="Reed Lori"/>
        <s v="Kollman Chelsea"/>
        <s v="Shank William"/>
        <s v="Maleontgomery Jeannette"/>
        <s v="Kesterson Kelly"/>
        <s v="Fallin William"/>
        <s v="Snyder Lucille"/>
        <s v="Garcia Leonila"/>
        <s v="Vincent Maleax"/>
        <s v="Graves Lucy"/>
        <s v="Helzer Darnell"/>
        <s v="Fleeman Peter"/>
        <s v="Fry Aubrey"/>
        <s v="Kenny Ronald"/>
        <s v="Maleielke John"/>
        <s v="Jolly Antonio"/>
        <s v="Burton Lisa"/>
        <s v="Taylor Aimee"/>
        <s v="Crum Alejandrina"/>
        <s v="Watkins Diane"/>
        <s v="Wesley Roseann"/>
        <s v="Favors Maleichelle"/>
        <s v="Graham Justin"/>
        <s v="Johnson Carrol"/>
        <s v="Foster Timothy"/>
        <s v="Nicklas Penny"/>
        <s v="Crosby Maleargaret"/>
        <s v="Doiron Penny"/>
        <s v="Selvidge Rebecca"/>
        <s v="Pimentel Brian"/>
        <s v="Sartor Norma"/>
        <s v="Starbuck James"/>
        <s v="Lambert Elbert"/>
        <s v="Spikes Ida"/>
        <s v="Just Theresa"/>
        <s v="Knisley Richard"/>
        <s v="Maleurphy Anita"/>
        <s v="Maleoore Rita"/>
        <s v="Ford Gary"/>
        <s v="Jones Ronald"/>
        <s v="Rhodes Lillian"/>
        <s v="Pappas James"/>
        <s v="Nutt Thomas"/>
        <s v="Swank Jason"/>
        <s v="Knight Edith"/>
        <s v="MalecKillip Esteban"/>
        <s v="Blanding Donna"/>
        <s v="Gay Thomas"/>
        <s v="Ferguson Terrance"/>
        <s v="Rhodes Joshua"/>
        <s v="Harris Malearvin"/>
        <s v="Kee Jessica"/>
        <s v="Maleartin Anita"/>
        <s v="Bailey Colleen"/>
        <s v="Barrett Henry"/>
        <s v="Johnson Connie"/>
        <s v="Cantero Gene"/>
        <s v="Howard Neva"/>
        <s v="Souder Jorge"/>
        <s v="Bingham Courtney"/>
        <s v="Malearshall Alysia"/>
        <s v="Gibson Virginia"/>
        <s v="Ross Maleary"/>
        <s v="Taylor Benjamin"/>
        <s v="Malearguez Quyen"/>
        <s v="Fleury Susanna"/>
        <s v="Waddell Denise"/>
        <s v="MalecAlpin Eric"/>
        <s v="Byfield John"/>
        <s v="Wagner Jaime"/>
        <s v="Frink Paula"/>
        <s v="MalecDowell Anna"/>
        <s v="Koster Anne"/>
        <s v="Houseman Jack"/>
        <s v="Weaver Blair"/>
        <s v="Burdette Jessica"/>
        <s v="Ring Lorenzo"/>
        <s v="Jenkins Lorraine"/>
        <s v="Sweeney Christine"/>
        <s v="Delagarza Debbie"/>
        <s v="Maleinjares Kimberly"/>
        <s v="Nicholson John"/>
        <s v="Caldwell Jacob"/>
        <s v="Sharp Maleelissa"/>
        <s v="Peart Jodie"/>
        <s v="Ruiz Linda"/>
        <s v="Doe Elliot"/>
        <s v="Carbaugh James"/>
        <s v="Thurston Toby"/>
        <s v="Duncan Janene"/>
        <s v="Olson Willie"/>
        <s v="Lingerfelt Luz"/>
        <s v="Stewart Jordan"/>
        <s v="Gomez Edward"/>
        <s v="Roderick Rose"/>
        <s v="Aldrich Clyde"/>
        <s v="Bannister Juanita"/>
        <s v="Hornbuckle John"/>
        <s v="Woods Richard"/>
        <s v="Innes Ralph"/>
        <s v="Johnson Cynthia"/>
        <s v="MalecDermott Paul"/>
        <s v="Williamson Justin"/>
        <s v="Frost Tommy"/>
        <s v="Goodnight Maleae"/>
        <s v="Harty John"/>
        <s v="Pinson Robin"/>
        <s v="Maleachado Maleildred"/>
        <s v="Pablo Grace"/>
        <s v="Bell Roselyn"/>
        <s v="Fulton Maleary"/>
        <s v="Daye Brian"/>
        <s v="Hooper David"/>
        <s v="Siller James"/>
        <s v="Maleurrell Catherine"/>
        <s v="Nagle George"/>
        <s v="Yang Gilbert"/>
        <s v="Orellana Robert"/>
        <s v="Brier Fred"/>
        <s v="Gonzalez Carol"/>
        <s v="Freeman Maleargarita"/>
        <s v="Cronin Maleichelle"/>
        <s v="Gould Dora"/>
        <s v="Dubois Richard"/>
        <s v="Holder Katrina"/>
        <s v="Davis Rebecca"/>
        <s v="Chafin Joy"/>
        <s v="Earley Garfield"/>
        <s v="Keith Freda"/>
        <s v="Lancaster Ofelia"/>
        <s v="Love Janet"/>
        <s v="Savoie Helen"/>
        <s v="Sims James"/>
        <s v="Willis Christopher"/>
        <s v="Burkhart Keith"/>
        <s v="Lee Wilbert"/>
        <s v="Wessel Clara"/>
        <s v="Hartley Pamela"/>
        <s v="MalecFarlin William"/>
        <s v="Barrett Kristen"/>
        <s v="Delacruz Malearion"/>
        <s v="Dunn Maleary"/>
        <s v="Berardi Renna"/>
        <s v="Maleoore Harry"/>
        <s v="Perkinson Cassandra"/>
        <s v="Maleacias Glenna"/>
        <s v="Kendall Gary"/>
        <s v="Hardnett Jessica"/>
        <s v="Quarles Nora"/>
        <s v="Koch Ardis"/>
        <s v="Herman Charles"/>
        <s v="Bitter Alisha"/>
        <s v="Hanson Maleary"/>
        <s v="Jarvis Carl"/>
        <s v="Howell Maleary"/>
        <s v="Giblin Paola"/>
        <s v="Perry Elias"/>
        <s v="Potter Frances"/>
        <s v="Bryant Cynthia"/>
        <s v="Childs Lou"/>
        <s v="Williams Judy"/>
        <s v="Maleort Daniel"/>
        <s v="Bissett James"/>
        <s v="Iversen Judy"/>
        <s v="Johnson Kelly"/>
        <s v="Owens Kristi"/>
        <s v="MalecNeill Rico"/>
        <s v="Pham Tommie"/>
        <s v="Pugh Brian"/>
        <s v="Rodriguez Jamie"/>
        <s v="Jones Maleary"/>
        <s v="Edwards William"/>
        <s v="Jefferson Ellen"/>
        <s v="Beede Annemarie"/>
        <s v="Whelchel Maleark"/>
        <s v="Stone Catherine"/>
        <s v="Luttrell Joann"/>
        <s v="Lillis Javier"/>
        <s v="Raymond Jason"/>
        <s v="Gantz Phillip"/>
        <s v="Forbush John"/>
        <s v="Brenner Amanda"/>
        <s v="Crow Arlette"/>
        <s v="Howell Edward"/>
        <s v="Amezcua Maleargaret"/>
        <s v="Gothard Emily"/>
        <s v="Wang Kathy"/>
        <s v="MalecBride Andrew"/>
        <s v="Wolford Dewayne"/>
        <s v="Kaczmarek Everett"/>
        <s v="Santos Maleichelle"/>
        <s v="Novoa Stephen"/>
        <s v="Evans Thomas"/>
        <s v="Allred Leticia"/>
        <s v="Pace Dennis"/>
        <s v="Vanallen John"/>
        <s v="Bigelow Caroline"/>
        <s v="Maleiguel Maleichael"/>
        <s v="Rieke Maleelinda"/>
        <s v="Cortez Erwin"/>
        <s v="Edelman Malearia"/>
        <s v="Goodall Maleichael"/>
        <s v="Smart Maleartin"/>
        <s v="Boettcher Kerri"/>
        <s v="Maleobley Deborah"/>
        <s v="Malearoney Maleelanie"/>
        <s v="Carter Waylon"/>
        <s v="Lopez Clyde"/>
        <s v="Craig John"/>
        <s v="Williams Maleargaret"/>
        <s v="Holder Eveline"/>
        <s v="George James"/>
        <s v="Wright Maleike"/>
        <s v="Hartley Sheila"/>
        <s v="Maleedina Carl"/>
        <s v="Reynolds Karin"/>
        <s v="Jones Charles"/>
        <s v="Alvarado Glenn"/>
        <s v="Flynn Elizabeth"/>
        <s v="Reynolds Judy"/>
        <s v="Pfeffer Julia"/>
        <s v="Freeman Trey"/>
        <s v="Sloan John"/>
        <s v="Numbers Tatiana"/>
        <s v="Terry Stephen"/>
        <s v="Wells Carol"/>
        <s v="MalecDonough Fred"/>
        <s v="Anderson Justin"/>
        <s v="MalecDade Dominic"/>
        <s v="Hoover Corine"/>
        <s v="Young Bruce"/>
        <s v="Fanning Maleary"/>
        <s v="Allen Lisa"/>
        <s v="Estes Dorthea"/>
        <s v="Powers Daniel"/>
        <s v="White Donald"/>
        <s v="Roberts Carmen"/>
        <s v="Lee Maleartha"/>
        <s v="Maleorton Larry"/>
        <s v="Jackson Jennifer"/>
        <s v="Rippeon Kimberly"/>
        <s v="Stout Terry"/>
        <s v="Keene Carmen"/>
        <s v="Golding Maleerle"/>
        <s v="Christian Deborah"/>
        <s v="Horton Jennifer"/>
        <s v="Richards Pat"/>
        <s v="Allison Nicholas"/>
        <s v="Carter Aurora"/>
        <s v="Hill Linda"/>
        <s v="Coury Sean"/>
        <s v="Powers Jessica"/>
        <s v="Allison Audrey"/>
        <s v="Cole William"/>
        <s v="Horn Malearjorie"/>
        <s v="Carr Joan"/>
        <s v="MalecDowell Maleichael"/>
        <s v="Richards Arthur"/>
        <s v="Souza Betty"/>
        <s v="Watts Tonie"/>
        <s v="Perkins Reginald"/>
        <s v="Whitman Sandra"/>
        <s v="Carter Joanne"/>
        <s v="Lebowitz Josephine"/>
        <s v="Friedman Donald"/>
        <s v="Maleayer Shawn"/>
        <s v="Lake Robert"/>
        <s v="Johnston John"/>
        <s v="Barksdale Robert"/>
        <s v="Baker Henry"/>
        <s v="Howell Jane"/>
        <s v="Santibanez Cheryl"/>
        <s v="Wood Lynn"/>
        <s v="Ellis Stephanie"/>
        <s v="Vasquez Alice"/>
        <s v="Anderson Herman"/>
        <s v="Collier Florence"/>
        <s v="Brown Seth"/>
        <s v="Kruger Malearilyn"/>
        <s v="Jones Britni"/>
        <s v="Dumais Robert"/>
        <s v="Lavelle Angela"/>
        <s v="Oliver Maleyra"/>
        <s v="Wagnon James"/>
        <s v="Kelly Jess"/>
        <s v="Cooper Anthony"/>
        <s v="Guzman Grace"/>
        <s v="Sanders Leroy"/>
        <s v="Ramos Amy"/>
        <s v="Turner Glenn"/>
        <s v="Villanueva Doris"/>
        <s v="Horan George"/>
        <s v="Downey Brandon"/>
        <s v="Alexander Ricardo"/>
        <s v="Isaacs Frank"/>
        <s v="Corns Sade"/>
        <s v="MalecBee Gwendolyn"/>
        <s v="Cummings Harold"/>
        <s v="Maleancuso Maleelisa"/>
        <s v="Dickson Roger"/>
        <s v="Wheeler Jennifer"/>
        <s v="Small Kenneth"/>
        <s v="Numbers Andre"/>
        <s v="Faulkner Barbara"/>
        <s v="Oconnell Henry"/>
        <s v="Richardson Jay"/>
        <s v="Anderson Maleiguel"/>
        <s v="Maleui Lisa"/>
        <s v="Stanton David"/>
        <s v="Blair John"/>
        <s v="Knight Lynn"/>
        <s v="Oliver Keith"/>
        <s v="Womack Robert"/>
        <s v="Gardner Adrian"/>
        <s v="Cowan Vickie"/>
        <s v="Cano Maleichael"/>
        <s v="Garrard Kimberly"/>
        <s v="Roldan Alexander"/>
        <s v="Nathaniel Nellie"/>
        <s v="Green David"/>
        <s v="Evans Corina"/>
        <s v="Roberts Jennifer"/>
        <s v="Fleetwood William"/>
        <s v="Kelson Alan"/>
        <s v="Hill Katrina"/>
        <s v="Bachman Pauline"/>
        <s v="Smith Eldora"/>
        <s v="Sanford Pablo"/>
        <s v="Redd Edward"/>
        <s v="Rock Judy"/>
        <s v="Banner Roger"/>
        <s v="Williams Ruben"/>
        <s v="MalecDonald Brian"/>
        <s v="Weatherspoon Jacqueline"/>
        <s v="Zajicek Maleary"/>
        <s v="Malearino Irene"/>
        <s v="Jones Beatrice"/>
        <s v="Krueger Jean"/>
        <s v="Colby Aaron"/>
        <s v="Pope Frances"/>
        <s v="Burton Abel"/>
        <s v="Licon Amy"/>
        <s v="Blankenship Bette"/>
        <s v="Garcia Paul"/>
        <s v="Dunleavy Gregory"/>
        <s v="Bolton Ina"/>
        <s v="Durham Elmer"/>
        <s v="Boyd Amanda"/>
        <s v="Peel Sheila"/>
        <s v="Jennings Daniel"/>
        <s v="Phillips Thomas"/>
        <s v="Edwards Sandra"/>
        <s v="Sparks Cheri"/>
        <s v="Lindsay Victor"/>
        <s v="Bellamy Daniel"/>
        <s v="Watson Joel"/>
        <s v="Wilson Cynthia"/>
        <s v="Leet Maleary"/>
        <s v="Wells Maleaureen"/>
        <s v="Black Faith"/>
        <s v="Walker Florence"/>
        <s v="Maleurch Ron"/>
        <s v="Lunn Iona"/>
        <s v="Branch Noel"/>
        <s v="Engelhardt Teresa"/>
        <s v="Quintana Jessie"/>
        <s v="Osborn Cameron"/>
        <s v="Maleanuel Erin"/>
        <s v="Hallmark Wanda"/>
        <s v="Golliday Kristi"/>
        <s v="Solomon Christopher"/>
        <s v="Nielson Judy"/>
        <s v="Greco Walter"/>
        <s v="Malearshall Judy"/>
        <s v="Webb Barbara"/>
        <s v="Kelley Maleichael"/>
        <s v="Broadway Maleichael"/>
        <s v="Lawson Dolores"/>
        <s v="Maleiles Josefina"/>
        <s v="Stjohn Russell"/>
        <s v="Walden Charles"/>
        <s v="Aichele Lynette"/>
        <s v="Khan William"/>
        <s v="Easley Richard"/>
        <s v="Benjamin Rose"/>
        <s v="Covington Steven"/>
        <s v="Whitaker Malearia"/>
        <s v="Spain Dominique"/>
        <s v="Adams Maleary"/>
        <s v="Bogle Maleary"/>
        <s v="Charles Gladys"/>
        <s v="Padilla Leroy"/>
        <s v="Gibson Linda"/>
        <s v="Riley Troy"/>
        <s v="Maleiller Creola"/>
        <s v="Krok Sean"/>
        <s v="Vogel Kenneth"/>
        <s v="Stearns Gary"/>
        <s v="Waldschmidt Shamika"/>
        <s v="Barksdale Malearla"/>
        <s v="Richard Maleyrtle"/>
        <s v="Maleartinez Adrienne"/>
        <s v="Pruett Patricia"/>
        <s v="Maleurray Donald"/>
        <s v="Jones Earl"/>
        <s v="Depriest David"/>
        <s v="Velez Bettye"/>
        <s v="Stutts Herman"/>
        <s v="Cooper Diane"/>
        <s v="Baier Cassandra"/>
        <s v="Bruno Cynthia"/>
        <s v="Richardson Stephen"/>
        <s v="Maleoore Maleadeline"/>
        <s v="Lepe Raleigh"/>
        <s v="MalecGovern Maleichele"/>
        <s v="Woodward Maleichael"/>
        <s v="Reason Charles"/>
        <s v="Parker Joan"/>
        <s v="Campbell Stuart"/>
        <s v="Colvin Justin"/>
        <s v="Maleoore Stephen"/>
        <s v="Smith Ross"/>
        <s v="Almond William"/>
        <s v="Harris Raymundo"/>
        <s v="Krause Elizabeth"/>
        <s v="Swanson Lawrence"/>
        <s v="Clark Norman"/>
        <s v="Thompson Viola"/>
        <s v="Woodby Maleelvina"/>
        <s v="Elliott Anthony"/>
        <s v="Duhon Chris"/>
        <s v="Kraemer William"/>
        <s v="Day Dana"/>
        <s v="Hamler Malearia"/>
        <s v="Cruz Adam"/>
        <s v="Richter Lula"/>
        <s v="Robinson Carmen"/>
        <s v="Ortega Charles"/>
        <s v="Choi Darin"/>
        <s v="Hauck Maleichael"/>
        <s v="Little Maleartin"/>
        <s v="Orr Antonio"/>
        <s v="Warren Oliver"/>
        <s v="Blaney William"/>
        <s v="Delapaz Jonas"/>
        <s v="Legette Peter"/>
        <s v="Hornbuckle Malearni"/>
        <s v="Dunaway Carmen"/>
        <s v="Gordon Johnnie"/>
        <s v="Carey Aaron"/>
        <s v="Warren Linda"/>
        <s v="Cartwright Andrea"/>
        <s v="Viers Alfred"/>
        <s v="MalecClellan Frank"/>
        <s v="Breckenridge Courtney"/>
        <s v="Clark James"/>
        <s v="Huggins Christian"/>
        <s v="Taylor Joseph"/>
        <s v="Renninger Vincent"/>
        <s v="Cairns Casandra"/>
        <s v="Navarro Maleike"/>
        <s v="Turner Brenda"/>
        <s v="Andino Donnie"/>
        <s v="Pitts Ward"/>
        <s v="Stallworth Robert"/>
        <s v="Salisbury Theresa"/>
        <s v="Freeman Elizabeth"/>
        <s v="Jones Maleanuela"/>
        <s v="Maleartin Kenneth"/>
        <s v="Bustamante Walter"/>
        <s v="Castillo Carolyn"/>
        <s v="Whiteman Amanda"/>
        <s v="Hindman Carlos"/>
        <s v="Blake James"/>
        <s v="English Jeffrey"/>
        <s v="Maleerrill Joan"/>
        <s v="Valdez Karla"/>
        <s v="Tarvin Steve"/>
        <s v="Duke Lucinda"/>
        <s v="Romano Roland"/>
        <s v="Henry Lucille"/>
        <s v="Cummings George"/>
        <s v="Bermudez Dawn"/>
        <s v="Perez Jo"/>
        <s v="Neal Rickey"/>
        <s v="Potter Frankie"/>
        <s v="Pedro Elma"/>
        <s v="Garrard Malearia"/>
        <s v="Rios Quinton"/>
        <s v="Edwards Clara"/>
        <s v="Ward Dorothy"/>
        <s v="Shannon Hugh"/>
        <s v="Maleartin John"/>
        <s v="Dickson Natasha"/>
        <s v="Cannon Consuelo"/>
        <s v="Anderson Maleichelle"/>
        <s v="Tyler Stanley"/>
        <s v="Maleathison Daisy"/>
        <s v="Edwards Pablo"/>
        <s v="Hamilton Barbara"/>
        <s v="Angeles Jeanette"/>
        <s v="Howard Joesph"/>
        <s v="Gabler Maleichael"/>
        <s v="Feeney Jennifer"/>
        <s v="Nguyen Greg"/>
        <s v="Forrest Isabel"/>
        <s v="Jackson John"/>
        <s v="Beane Jeffery"/>
        <s v="Hogan Carolyn"/>
        <s v="Ollis Stanley"/>
        <s v="White Willie"/>
        <s v="Parks Patricia"/>
        <s v="Maleaxwell Sharyn"/>
        <s v="Ramey Courtney"/>
        <s v="Barrios Effie"/>
        <s v="Ruffin Craig"/>
        <s v="Brandt Ed"/>
        <s v="MalecBrayer Patricia"/>
        <s v="Roberts Andrew"/>
        <s v="Jensen Jared"/>
        <s v="Simmons Thomas"/>
        <s v="Dupree Aaron"/>
        <s v="Vong Lourdes"/>
        <s v="Waterman Amy"/>
        <s v="Taylor Rosetta"/>
        <s v="Farris Cindy"/>
        <s v="Reed Katherine"/>
        <s v="Blair Alma"/>
        <s v="Welch Teresa"/>
        <s v="Warfield Carolyn"/>
        <s v="Hughes Leona"/>
        <s v="Maleartin Charles"/>
        <s v="Leopold Sherry"/>
        <s v="Deshotel Charles"/>
        <s v="Shake Harriett"/>
        <s v="Vosburgh Leonard"/>
        <s v="Schumaker Emily"/>
        <s v="Sanchez Charles"/>
        <s v="Maleoya Edward"/>
        <s v="Yount Deborah"/>
        <s v="Butts Rosalinda"/>
        <s v="Cole Garland"/>
        <s v="Emery Lettie"/>
        <s v="Fortier Johnny"/>
        <s v="Ham David"/>
        <s v="Broadwater Donna"/>
        <s v="Rodriguez Douglas"/>
        <s v="Garcia Joyce"/>
        <s v="Malealone Frances"/>
        <s v="Christian George"/>
        <s v="Jackson Malealissa"/>
        <s v="Edge Ruthie"/>
        <s v="Dowdy Willie"/>
        <s v="Blanchard Francine"/>
        <s v="Vargas Denis"/>
        <s v="Sutherland Darlene"/>
        <s v="Snyder Christopher"/>
        <s v="Scott Brittany"/>
        <s v="Maleaze David"/>
        <s v="Hicks Maleary"/>
        <s v="Ledezma Bryan"/>
        <s v="Willson Christopher"/>
        <s v="Lee Kirk"/>
        <s v="MalecCall Gene"/>
        <s v="Tackett Karen"/>
        <s v="Grayson David"/>
        <s v="Woods John"/>
        <s v="Bermudez Edgar"/>
        <s v="Edson Raymond"/>
        <s v="Thomas Wanda"/>
        <s v="Stanley Ronald"/>
        <s v="Johnson Alfred"/>
        <s v="Scott Malearianne"/>
        <s v="Ortiz Hui"/>
        <s v="Floyd Aimee"/>
        <s v="Smith Phillip"/>
        <s v="Wheeler Camille"/>
        <s v="White Carol"/>
        <s v="Tyler David"/>
        <s v="Ziegler Stephanie"/>
        <s v="Gallagher Nancy"/>
        <s v="Poole Patricia"/>
        <s v="Barnhart Kim"/>
        <s v="Vesely Shaun"/>
        <s v="MalecLemore Robert"/>
        <s v="Graham Jerry"/>
        <s v="Foerster Norman"/>
        <s v="Bosworth Carrie"/>
        <s v="Sheaffer Cheryl"/>
        <s v="Pointer Ronald"/>
        <s v="Coniglio Bianca"/>
        <s v="Cox Jimmie"/>
        <s v="Hawkins Maleary"/>
        <s v="Proctor Theresa"/>
        <s v="Salter Charles"/>
        <s v="Gutierrez Molly" u="1"/>
        <s v="Mathis John" u="1"/>
        <s v="Mason Penny" u="1"/>
        <s v="Martin Daniel" u="1"/>
        <s v="Atencio Morris" u="1"/>
        <s v="Mortimer Cecilia" u="1"/>
        <s v="McAllister Greg" u="1"/>
        <s v="Murry Adam" u="1"/>
        <s v="McCoy Corey" u="1"/>
        <s v="Medina Bonita" u="1"/>
        <s v="Mejia James" u="1"/>
        <s v="Murray Faye" u="1"/>
        <s v="Allen Michelle" u="1"/>
        <s v="Malizia Randall" u="1"/>
        <s v="Morales Soledad" u="1"/>
        <s v="Knight Mildred" u="1"/>
        <s v="Monroe Terra" u="1"/>
        <s v="Martin Lisa" u="1"/>
        <s v="Jackson Monica" u="1"/>
        <s v="Drake Mildred" u="1"/>
        <s v="Gilreath Mary" u="1"/>
        <s v="Massey Christie" u="1"/>
        <s v="Paschall Marjorie" u="1"/>
        <s v="Cheek Mary" u="1"/>
        <s v="Hall Maria" u="1"/>
        <s v="Martin Terry" u="1"/>
        <s v="McBride Joanne" u="1"/>
        <s v="Rivers Matthew" u="1"/>
        <s v="Meyers Kim" u="1"/>
        <s v="Shea Melinda" u="1"/>
        <s v="Marshall Caroline" u="1"/>
        <s v="Martin Michaela" u="1"/>
        <s v="Williams Michael" u="1"/>
        <s v="Hoffman Marvin" u="1"/>
        <s v="Rosenfeld Mary" u="1"/>
        <s v="McCaffery Francis" u="1"/>
        <s v="Mitchell Mary" u="1"/>
        <s v="Mott Daniel" u="1"/>
        <s v="Fernandez Michael" u="1"/>
        <s v="Moore Francis" u="1"/>
        <s v="Skipper Maria" u="1"/>
        <s v="Bryant Minerva" u="1"/>
        <s v="Ceaser Mary" u="1"/>
        <s v="Aaron Michael" u="1"/>
        <s v="Moultrie Kevin" u="1"/>
        <s v="Witt Melissa" u="1"/>
        <s v="Finke Michael" u="1"/>
        <s v="Ponce Melanie" u="1"/>
        <s v="Carruth Mary" u="1"/>
        <s v="Wiley Mary" u="1"/>
        <s v="McLaren Francis" u="1"/>
        <s v="McCann Hazel" u="1"/>
        <s v="Marshall Gwendolyn" u="1"/>
        <s v="Murray Jennifer" u="1"/>
        <s v="Gelinas Michael" u="1"/>
        <s v="Mobley Willie" u="1"/>
        <s v="Noriega Mary" u="1"/>
        <s v="Moore William" u="1"/>
        <s v="Carbaugh Monica" u="1"/>
        <s v="Mills Tiffany" u="1"/>
        <s v="Davis Michael" u="1"/>
        <s v="Helton Mary" u="1"/>
        <s v="Kwan Mary" u="1"/>
        <s v="Moody Bebe" u="1"/>
        <s v="Hughes Margaret" u="1"/>
        <s v="Mullen David" u="1"/>
        <s v="Mendez Linda" u="1"/>
        <s v="Calles Mary" u="1"/>
        <s v="Meadows Carlos" u="1"/>
        <s v="Garcia Maria" u="1"/>
        <s v="Myers Patrick" u="1"/>
        <s v="Martinez Esther" u="1"/>
        <s v="March Joseph" u="1"/>
        <s v="Drayton Megan" u="1"/>
        <s v="Morris Francisco" u="1"/>
        <s v="McCloud Michael" u="1"/>
        <s v="Martin Jose" u="1"/>
        <s v="Hunter Margaret" u="1"/>
        <s v="Miranda Sonya" u="1"/>
        <s v="Pickett Marta" u="1"/>
        <s v="McDonald Raquel" u="1"/>
        <s v="Creighton Marie" u="1"/>
        <s v="Moore Charles" u="1"/>
        <s v="Marin Juan" u="1"/>
        <s v="Stevens Matt" u="1"/>
        <s v="Richardson Michael" u="1"/>
        <s v="Orsini Marcus" u="1"/>
        <s v="Tobey Melissa" u="1"/>
        <s v="Haveman Melinda" u="1"/>
        <s v="Muir Latonya" u="1"/>
        <s v="Morales Gerald" u="1"/>
        <s v="Jimenez Mike" u="1"/>
        <s v="Mays Steven" u="1"/>
        <s v="Bertrand Michael" u="1"/>
        <s v="Troup Martha" u="1"/>
        <s v="Moore Katherine" u="1"/>
        <s v="Ogle Margaret" u="1"/>
        <s v="McMaster Tim" u="1"/>
        <s v="Koopman Michele" u="1"/>
        <s v="Morgan Nathan" u="1"/>
      </sharedItems>
    </cacheField>
    <cacheField name="Gender" numFmtId="0">
      <sharedItems count="5">
        <s v="Female"/>
        <s v="Male"/>
        <s v="F" u="1"/>
        <s v="M" u="1"/>
        <s v="FeMaleale" u="1"/>
      </sharedItems>
    </cacheField>
    <cacheField name="City" numFmtId="0">
      <sharedItems/>
    </cacheField>
    <cacheField name="JobTitle" numFmtId="0">
      <sharedItems count="55">
        <s v="Baker"/>
        <s v="Accounting Clerk"/>
        <s v="Accounts Payable Clerk"/>
        <s v="Accounts Receiveable Clerk"/>
        <s v="Auditor"/>
        <s v="Bakery Maleanager"/>
        <s v="Benefits Admin"/>
        <s v="Cashier"/>
        <s v="Compensation Analyst"/>
        <s v="HRIS Analyst"/>
        <s v="Investment Analyst"/>
        <s v="Labor Relations Analyst"/>
        <s v="Recruiter"/>
        <s v="Dairy Person"/>
        <s v="Systems Analyst"/>
        <s v="Trainer"/>
        <s v="Maleeat Cutter"/>
        <s v="CEO"/>
        <s v="VP Stores"/>
        <s v="Legal Counsel"/>
        <s v="VP Human Resources"/>
        <s v="VP Finance"/>
        <s v="Exec Assistant, VP Stores"/>
        <s v="Exec Assistant, Human Resources"/>
        <s v="Exec Assistant, Legal Counsel"/>
        <s v="CHief Information Officer"/>
        <s v="Store Maleanager"/>
        <s v="Maleeats Maleanager"/>
        <s v="Exec Assistant, Finance"/>
        <s v="Director, Recruitment"/>
        <s v="Director, Training"/>
        <s v="Director, Labor Relations"/>
        <s v="Director, HR Technology"/>
        <s v="Director, Employee Records"/>
        <s v="Director, Compensation"/>
        <s v="Corporate Lawyer"/>
        <s v="Produce Maleanager"/>
        <s v="Director, Accounts Receivable"/>
        <s v="Director, Accounts Payable"/>
        <s v="Director, Audit"/>
        <s v="Director, Accounting"/>
        <s v="Director, Investments"/>
        <s v="Processed Foods Maleanager"/>
        <s v="Customer Service Maleanager"/>
        <s v="Dairy Maleanager"/>
        <s v="Produce Clerk"/>
        <s v="Shelf Stocker"/>
        <s v="Bakery Manager" u="1"/>
        <s v="Meat Cutter" u="1"/>
        <s v="Store Manager" u="1"/>
        <s v="Meats Manager" u="1"/>
        <s v="Produce Manager" u="1"/>
        <s v="Processed Foods Manager" u="1"/>
        <s v="Customer Service Manager" u="1"/>
        <s v="Dairy Manager" u="1"/>
      </sharedItems>
    </cacheField>
    <cacheField name="DepartmentName" numFmtId="0">
      <sharedItems count="23">
        <s v="Bakery"/>
        <s v="Accounting"/>
        <s v="Accounts Payable"/>
        <s v="Accounts Receiveable"/>
        <s v="Audit"/>
        <s v="Employee Records"/>
        <s v="Customer Service"/>
        <s v="Compensation"/>
        <s v="HR Technology"/>
        <s v="Investment"/>
        <s v="Labor Relations"/>
        <s v="Recruitment"/>
        <s v="Dairy"/>
        <s v="Information Technology"/>
        <s v="Training"/>
        <s v="Maleeats"/>
        <s v="Executive"/>
        <s v="Store Maleanagement"/>
        <s v="Legal"/>
        <s v="Produce"/>
        <s v="Processed Foods"/>
        <s v="Meats" u="1"/>
        <s v="Store Management" u="1"/>
      </sharedItems>
    </cacheField>
    <cacheField name="StoreLocation" numFmtId="0">
      <sharedItems count="41">
        <s v="Burnaby"/>
        <s v="Nanaimo"/>
        <s v="Richmond"/>
        <s v="Victoria"/>
        <s v="New Westminster"/>
        <s v="Vancouver"/>
        <s v="West Vancouver"/>
        <s v="Kamloops"/>
        <s v="North Vancouver"/>
        <s v="Aldergrove"/>
        <s v="Kelowna"/>
        <s v="Trail"/>
        <s v="Quesnel"/>
        <s v="Cranbrook"/>
        <s v="Abbotsford"/>
        <s v="Dawson Creek"/>
        <s v="Surrey"/>
        <s v="Squamish"/>
        <s v="Terrace"/>
        <s v="Chilliwack"/>
        <s v="Prince George"/>
        <s v="New Westminister"/>
        <s v="Vernon"/>
        <s v="Nelson"/>
        <s v="Fort St John"/>
        <s v="Williams Lake"/>
        <s v="Ocean Falls"/>
        <s v="Port Coquitlam"/>
        <s v="White Rock"/>
        <s v="Langley"/>
        <s v="Haney"/>
        <s v="Princeton"/>
        <s v="Fort Nelson"/>
        <s v="Valemount"/>
        <s v="Pitt Maleeadows"/>
        <s v="Bella Bella"/>
        <s v="Cortes Island"/>
        <s v="Grand Forks"/>
        <s v="Dease Lake"/>
        <s v="Blue River"/>
        <s v="Pitt Meadows" u="1"/>
      </sharedItems>
    </cacheField>
    <cacheField name="Division" numFmtId="0">
      <sharedItems count="6">
        <s v="Stores"/>
        <s v="FinanceAndAccounting"/>
        <s v="HumanResources"/>
        <s v="InfoTech"/>
        <s v="Executive"/>
        <s v="Legal"/>
      </sharedItems>
    </cacheField>
    <cacheField name="Age" numFmtId="0">
      <sharedItems containsSemiMixedTypes="0" containsString="0" containsNumber="1" minValue="3.5047425040000002" maxValue="77.938003019999996"/>
    </cacheField>
    <cacheField name="RoundedAge" numFmtId="0">
      <sharedItems containsSemiMixedTypes="0" containsString="0" containsNumber="1" containsInteger="1" minValue="4" maxValue="78"/>
    </cacheField>
    <cacheField name="AgeGroup" numFmtId="0">
      <sharedItems count="8">
        <s v="Prime Career"/>
        <s v="Experienced Professionals"/>
        <s v="Late Career"/>
        <s v="Teenage"/>
        <s v="Early Career"/>
        <s v="Pre-Retirement"/>
        <s v="Retirement Age"/>
        <s v="Childhood"/>
      </sharedItems>
    </cacheField>
    <cacheField name="LengthService" numFmtId="0">
      <sharedItems containsSemiMixedTypes="0" containsString="0" containsNumber="1" minValue="1.2097544E-2" maxValue="43.735239"/>
    </cacheField>
    <cacheField name="RoundedLenghtService" numFmtId="0">
      <sharedItems containsSemiMixedTypes="0" containsString="0" containsNumber="1" minValue="0.01" maxValue="43.74" count="890">
        <n v="6.02"/>
        <n v="5.53"/>
        <n v="4.3899999999999997"/>
        <n v="3.08"/>
        <n v="3.62"/>
        <n v="2.72"/>
        <n v="10.16"/>
        <n v="4.43"/>
        <n v="6.94"/>
        <n v="13.85"/>
        <n v="4.87"/>
        <n v="3.79"/>
        <n v="4.58"/>
        <n v="4.88"/>
        <n v="19.11"/>
        <n v="9.94"/>
        <n v="2.56"/>
        <n v="5.3"/>
        <n v="11.23"/>
        <n v="3.3"/>
        <n v="3.15"/>
        <n v="6.53"/>
        <n v="4.47"/>
        <n v="4.63"/>
        <n v="3.1"/>
        <n v="4.5599999999999996"/>
        <n v="5.17"/>
        <n v="12.19"/>
        <n v="4.3099999999999996"/>
        <n v="3.49"/>
        <n v="19.010000000000002"/>
        <n v="5.78"/>
        <n v="3.2"/>
        <n v="2.99"/>
        <n v="18.2"/>
        <n v="4.6399999999999997"/>
        <n v="6.19"/>
        <n v="4.29"/>
        <n v="4.4800000000000004"/>
        <n v="4.8600000000000003"/>
        <n v="2.1800000000000002"/>
        <n v="2.02"/>
        <n v="5.47"/>
        <n v="5.36"/>
        <n v="1"/>
        <n v="5.65"/>
        <n v="3.99"/>
        <n v="20.68"/>
        <n v="7.56"/>
        <n v="0.39"/>
        <n v="5.7"/>
        <n v="4.72"/>
        <n v="3.28"/>
        <n v="3.65"/>
        <n v="4.8"/>
        <n v="4.12"/>
        <n v="4.0599999999999996"/>
        <n v="4.2"/>
        <n v="5.0999999999999996"/>
        <n v="10.62"/>
        <n v="0.78"/>
        <n v="5.84"/>
        <n v="3.68"/>
        <n v="5.75"/>
        <n v="5.9"/>
        <n v="11.89"/>
        <n v="12.31"/>
        <n v="4.59"/>
        <n v="3.95"/>
        <n v="3.39"/>
        <n v="3.29"/>
        <n v="1.99"/>
        <n v="5.57"/>
        <n v="6.1"/>
        <n v="8.35"/>
        <n v="4.71"/>
        <n v="1.78"/>
        <n v="2.87"/>
        <n v="4.42"/>
        <n v="4.25"/>
        <n v="2.96"/>
        <n v="2.2999999999999998"/>
        <n v="4.1500000000000004"/>
        <n v="13.83"/>
        <n v="18.64"/>
        <n v="6.84"/>
        <n v="3.98"/>
        <n v="3.57"/>
        <n v="1.22"/>
        <n v="5.33"/>
        <n v="4.68"/>
        <n v="4.8499999999999996"/>
        <n v="4.95"/>
        <n v="1.91"/>
        <n v="7.41"/>
        <n v="5.29"/>
        <n v="16.59"/>
        <n v="4.03"/>
        <n v="2.92"/>
        <n v="4.83"/>
        <n v="4.5199999999999996"/>
        <n v="4.93"/>
        <n v="5.51"/>
        <n v="4.74"/>
        <n v="5.32"/>
        <n v="1.73"/>
        <n v="5.27"/>
        <n v="3.81"/>
        <n v="3.45"/>
        <n v="6.28"/>
        <n v="7.1"/>
        <n v="6.55"/>
        <n v="5.19"/>
        <n v="7.92"/>
        <n v="4.99"/>
        <n v="5.76"/>
        <n v="1.98"/>
        <n v="21.12"/>
        <n v="3.77"/>
        <n v="6.68"/>
        <n v="3.12"/>
        <n v="3.73"/>
        <n v="1.88"/>
        <n v="4.21"/>
        <n v="17.149999999999999"/>
        <n v="18.48"/>
        <n v="11.44"/>
        <n v="2.48"/>
        <n v="3.01"/>
        <n v="4.6900000000000004"/>
        <n v="16.850000000000001"/>
        <n v="11.95"/>
        <n v="13.71"/>
        <n v="3.44"/>
        <n v="5.69"/>
        <n v="7.02"/>
        <n v="5.59"/>
        <n v="2.76"/>
        <n v="2.52"/>
        <n v="6.41"/>
        <n v="6.15"/>
        <n v="4.51"/>
        <n v="5.88"/>
        <n v="2.86"/>
        <n v="2.77"/>
        <n v="4.24"/>
        <n v="23.75"/>
        <n v="3.84"/>
        <n v="6.03"/>
        <n v="4.08"/>
        <n v="17.809999999999999"/>
        <n v="6.52"/>
        <n v="5.58"/>
        <n v="3.42"/>
        <n v="13.56"/>
        <n v="0.7"/>
        <n v="5.04"/>
        <n v="4"/>
        <n v="14.41"/>
        <n v="4.9800000000000004"/>
        <n v="5.98"/>
        <n v="0.84"/>
        <n v="6.98"/>
        <n v="3.96"/>
        <n v="2.0499999999999998"/>
        <n v="12.69"/>
        <n v="4.04"/>
        <n v="5.03"/>
        <n v="5.14"/>
        <n v="25.93"/>
        <n v="5.31"/>
        <n v="1.27"/>
        <n v="3.24"/>
        <n v="4.45"/>
        <n v="5.89"/>
        <n v="3.91"/>
        <n v="5.87"/>
        <n v="4.22"/>
        <n v="5.49"/>
        <n v="3.82"/>
        <n v="19.25"/>
        <n v="35.31"/>
        <n v="4.66"/>
        <n v="3.03"/>
        <n v="2.25"/>
        <n v="19.100000000000001"/>
        <n v="11.37"/>
        <n v="5.5"/>
        <n v="6.27"/>
        <n v="6.46"/>
        <n v="4.55"/>
        <n v="6.61"/>
        <n v="2.36"/>
        <n v="26.19"/>
        <n v="5.52"/>
        <n v="6.88"/>
        <n v="14.61"/>
        <n v="5.96"/>
        <n v="6.34"/>
        <n v="5.21"/>
        <n v="2.83"/>
        <n v="2.2200000000000002"/>
        <n v="5.64"/>
        <n v="2.2400000000000002"/>
        <n v="5.23"/>
        <n v="8.11"/>
        <n v="2.91"/>
        <n v="5.39"/>
        <n v="7.14"/>
        <n v="5.92"/>
        <n v="4.78"/>
        <n v="6.9"/>
        <n v="1.62"/>
        <n v="3.58"/>
        <n v="4.16"/>
        <n v="5.35"/>
        <n v="4.1900000000000004"/>
        <n v="6.73"/>
        <n v="5.01"/>
        <n v="3.41"/>
        <n v="4.4000000000000004"/>
        <n v="3.14"/>
        <n v="5.77"/>
        <n v="3.64"/>
        <n v="7.97"/>
        <n v="5.41"/>
        <n v="2.82"/>
        <n v="5.34"/>
        <n v="5.42"/>
        <n v="5.72"/>
        <n v="3.33"/>
        <n v="4.7300000000000004"/>
        <n v="5.61"/>
        <n v="4.2699999999999996"/>
        <n v="5.45"/>
        <n v="2.75"/>
        <n v="4.97"/>
        <n v="6.96"/>
        <n v="7.85"/>
        <n v="4.6100000000000003"/>
        <n v="6.69"/>
        <n v="7.09"/>
        <n v="4.18"/>
        <n v="3.4"/>
        <n v="2.69"/>
        <n v="4.32"/>
        <n v="4.96"/>
        <n v="26.08"/>
        <n v="6.08"/>
        <n v="5.62"/>
        <n v="5.08"/>
        <n v="15.91"/>
        <n v="4.4400000000000004"/>
        <n v="32.35"/>
        <n v="1.97"/>
        <n v="2.06"/>
        <n v="4.49"/>
        <n v="2.4300000000000002"/>
        <n v="21.96"/>
        <n v="13.41"/>
        <n v="31.74"/>
        <n v="17.75"/>
        <n v="6.2"/>
        <n v="7.78"/>
        <n v="3.47"/>
        <n v="6.77"/>
        <n v="5.24"/>
        <n v="6.86"/>
        <n v="6.95"/>
        <n v="4.33"/>
        <n v="0.94"/>
        <n v="4.46"/>
        <n v="3.55"/>
        <n v="7.21"/>
        <n v="7.31"/>
        <n v="3.69"/>
        <n v="5.43"/>
        <n v="3.92"/>
        <n v="22.1"/>
        <n v="36.42"/>
        <n v="6.32"/>
        <n v="43.74"/>
        <n v="2.97"/>
        <n v="5.37"/>
        <n v="5.79"/>
        <n v="6.06"/>
        <n v="3.83"/>
        <n v="24.19"/>
        <n v="2.59"/>
        <n v="7.58"/>
        <n v="7.46"/>
        <n v="7.16"/>
        <n v="4.3"/>
        <n v="6.45"/>
        <n v="23.48"/>
        <n v="6.21"/>
        <n v="5.83"/>
        <n v="7.81"/>
        <n v="5.1100000000000003"/>
        <n v="5.67"/>
        <n v="2.68"/>
        <n v="4.62"/>
        <n v="6.63"/>
        <n v="6.48"/>
        <n v="6.29"/>
        <n v="5.18"/>
        <n v="6.57"/>
        <n v="12.26"/>
        <n v="4.1399999999999997"/>
        <n v="5.66"/>
        <n v="4.26"/>
        <n v="3.19"/>
        <n v="4.54"/>
        <n v="20.69"/>
        <n v="10.7"/>
        <n v="6.04"/>
        <n v="5"/>
        <n v="4.2300000000000004"/>
        <n v="3.9"/>
        <n v="18.71"/>
        <n v="7.19"/>
        <n v="6.65"/>
        <n v="26.78"/>
        <n v="2.11"/>
        <n v="2.88"/>
        <n v="1.26"/>
        <n v="16.88"/>
        <n v="3.54"/>
        <n v="33.69"/>
        <n v="7.18"/>
        <n v="4.92"/>
        <n v="4.28"/>
        <n v="2.34"/>
        <n v="3.67"/>
        <n v="19.46"/>
        <n v="3.76"/>
        <n v="21.56"/>
        <n v="5.85"/>
        <n v="6.35"/>
        <n v="1.57"/>
        <n v="5.38"/>
        <n v="21.15"/>
        <n v="7.86"/>
        <n v="5.54"/>
        <n v="3.13"/>
        <n v="8.49"/>
        <n v="14.58"/>
        <n v="5.99"/>
        <n v="11.78"/>
        <n v="7.06"/>
        <n v="9.35"/>
        <n v="2.12"/>
        <n v="4.3600000000000003"/>
        <n v="4.9400000000000004"/>
        <n v="6.11"/>
        <n v="5.95"/>
        <n v="7.36"/>
        <n v="13.52"/>
        <n v="2.2000000000000002"/>
        <n v="3.61"/>
        <n v="4.67"/>
        <n v="6.99"/>
        <n v="36.75"/>
        <n v="6.18"/>
        <n v="5.46"/>
        <n v="4.3499999999999996"/>
        <n v="4.76"/>
        <n v="31.9"/>
        <n v="3"/>
        <n v="5.73"/>
        <n v="5.16"/>
        <n v="6.43"/>
        <n v="12.86"/>
        <n v="10.82"/>
        <n v="2.9"/>
        <n v="6.82"/>
        <n v="27.18"/>
        <n v="6.64"/>
        <n v="3.27"/>
        <n v="3.59"/>
        <n v="6.24"/>
        <n v="4.01"/>
        <n v="22.56"/>
        <n v="3.43"/>
        <n v="8.67"/>
        <n v="6.12"/>
        <n v="0.99"/>
        <n v="2.66"/>
        <n v="3.23"/>
        <n v="1.0900000000000001"/>
        <n v="5.68"/>
        <n v="3.04"/>
        <n v="1.1599999999999999"/>
        <n v="4.07"/>
        <n v="2.5299999999999998"/>
        <n v="1.94"/>
        <n v="3.52"/>
        <n v="4.57"/>
        <n v="6.22"/>
        <n v="3.94"/>
        <n v="4.5999999999999996"/>
        <n v="5.12"/>
        <n v="5.44"/>
        <n v="5.56"/>
        <n v="3.66"/>
        <n v="1.48"/>
        <n v="5.22"/>
        <n v="4.84"/>
        <n v="7.04"/>
        <n v="2.61"/>
        <n v="3.87"/>
        <n v="5.05"/>
        <n v="4.17"/>
        <n v="2.08"/>
        <n v="6.31"/>
        <n v="3.85"/>
        <n v="1.38"/>
        <n v="3.74"/>
        <n v="1.84"/>
        <n v="7.25"/>
        <n v="1.74"/>
        <n v="4.38"/>
        <n v="6.01"/>
        <n v="4.0199999999999996"/>
        <n v="0.63"/>
        <n v="2.5499999999999998"/>
        <n v="1.79"/>
        <n v="4.75"/>
        <n v="3.97"/>
        <n v="6.07"/>
        <n v="5.93"/>
        <n v="7.13"/>
        <n v="6.17"/>
        <n v="2.7"/>
        <n v="5.13"/>
        <n v="6.33"/>
        <n v="3.07"/>
        <n v="3.72"/>
        <n v="7.05"/>
        <n v="4.34"/>
        <n v="2.74"/>
        <n v="5.15"/>
        <n v="2.98"/>
        <n v="2.0699999999999998"/>
        <n v="7.65"/>
        <n v="5.0199999999999996"/>
        <n v="6.85"/>
        <n v="5.2"/>
        <n v="5.81"/>
        <n v="7"/>
        <n v="6.74"/>
        <n v="9.77"/>
        <n v="6.4"/>
        <n v="3.36"/>
        <n v="4.7"/>
        <n v="2.62"/>
        <n v="3.06"/>
        <n v="3.5"/>
        <n v="2.14"/>
        <n v="6.56"/>
        <n v="6.13"/>
        <n v="9"/>
        <n v="6.71"/>
        <n v="8.07"/>
        <n v="4.9000000000000004"/>
        <n v="6.38"/>
        <n v="6.51"/>
        <n v="5.0599999999999996"/>
        <n v="7.53"/>
        <n v="6.39"/>
        <n v="0.09"/>
        <n v="7.33"/>
        <n v="3.8"/>
        <n v="4.37"/>
        <n v="3.18"/>
        <n v="5.74"/>
        <n v="1.64"/>
        <n v="3.21"/>
        <n v="1.52"/>
        <n v="2.8"/>
        <n v="6.97"/>
        <n v="2.79"/>
        <n v="2.63"/>
        <n v="5.8"/>
        <n v="6.3"/>
        <n v="2.13"/>
        <n v="5.55"/>
        <n v="5.71"/>
        <n v="4.0999999999999996"/>
        <n v="4.8099999999999996"/>
        <n v="6.78"/>
        <n v="7.47"/>
        <n v="7.24"/>
        <n v="4.82"/>
        <n v="3.48"/>
        <n v="2.5099999999999998"/>
        <n v="2.64"/>
        <n v="6.16"/>
        <n v="3.63"/>
        <n v="2.37"/>
        <n v="4.09"/>
        <n v="7.22"/>
        <n v="2.4900000000000002"/>
        <n v="6.47"/>
        <n v="2.31"/>
        <n v="4.79"/>
        <n v="2.89"/>
        <n v="6.42"/>
        <n v="2.95"/>
        <n v="3.56"/>
        <n v="3.93"/>
        <n v="7.48"/>
        <n v="7.42"/>
        <n v="7.89"/>
        <n v="6.75"/>
        <n v="4.41"/>
        <n v="1.61"/>
        <n v="3.34"/>
        <n v="7.15"/>
        <n v="7.45"/>
        <n v="7.44"/>
        <n v="6.81"/>
        <n v="7.32"/>
        <n v="3.78"/>
        <n v="3.53"/>
        <n v="6.62"/>
        <n v="7.8"/>
        <n v="9.5399999999999991"/>
        <n v="7.93"/>
        <n v="2.81"/>
        <n v="6.37"/>
        <n v="3.35"/>
        <n v="2.67"/>
        <n v="0.46"/>
        <n v="7.37"/>
        <n v="6.76"/>
        <n v="6.14"/>
        <n v="2.71"/>
        <n v="5.25"/>
        <n v="7.11"/>
        <n v="3.38"/>
        <n v="0.85"/>
        <n v="1.46"/>
        <n v="7.03"/>
        <n v="2.41"/>
        <n v="2.94"/>
        <n v="5.28"/>
        <n v="1.95"/>
        <n v="6.54"/>
        <n v="6.66"/>
        <n v="6.25"/>
        <n v="6.72"/>
        <n v="3.32"/>
        <n v="3.11"/>
        <n v="3.22"/>
        <n v="5.6"/>
        <n v="6.26"/>
        <n v="7.74"/>
        <n v="4.7699999999999996"/>
        <n v="3.88"/>
        <n v="4.05"/>
        <n v="1.96"/>
        <n v="4.5"/>
        <n v="2.15"/>
        <n v="5.82"/>
        <n v="3.31"/>
        <n v="3.16"/>
        <n v="2.65"/>
        <n v="8.06"/>
        <n v="2.2599999999999998"/>
        <n v="6.44"/>
        <n v="6.49"/>
        <n v="5.94"/>
        <n v="3.17"/>
        <n v="8.2100000000000009"/>
        <n v="6.05"/>
        <n v="2.57"/>
        <n v="6.23"/>
        <n v="3.02"/>
        <n v="3.75"/>
        <n v="1.92"/>
        <n v="1.34"/>
        <n v="7.88"/>
        <n v="7.29"/>
        <n v="5.26"/>
        <n v="2.93"/>
        <n v="0.97"/>
        <n v="13.61"/>
        <n v="10.41"/>
        <n v="23.5"/>
        <n v="24.63"/>
        <n v="15.44"/>
        <n v="39.340000000000003"/>
        <n v="34.17"/>
        <n v="21.54"/>
        <n v="8.09"/>
        <n v="16.21"/>
        <n v="13.55"/>
        <n v="7.61"/>
        <n v="17.899999999999999"/>
        <n v="39.450000000000003"/>
        <n v="1.51"/>
        <n v="16.28"/>
        <n v="17.510000000000002"/>
        <n v="17.670000000000002"/>
        <n v="16.23"/>
        <n v="2.4700000000000002"/>
        <n v="29.89"/>
        <n v="26.72"/>
        <n v="7.28"/>
        <n v="6.93"/>
        <n v="14.22"/>
        <n v="20.25"/>
        <n v="7.7"/>
        <n v="13.63"/>
        <n v="13.62"/>
        <n v="3.71"/>
        <n v="2.73"/>
        <n v="2.23"/>
        <n v="5.97"/>
        <n v="18.36"/>
        <n v="1.75"/>
        <n v="17.690000000000001"/>
        <n v="10.44"/>
        <n v="15.2"/>
        <n v="14.82"/>
        <n v="6.83"/>
        <n v="4.91"/>
        <n v="14.44"/>
        <n v="14.06"/>
        <n v="11.94"/>
        <n v="2.78"/>
        <n v="12.87"/>
        <n v="11.29"/>
        <n v="3.51"/>
        <n v="9.7200000000000006"/>
        <n v="0.89"/>
        <n v="8.14"/>
        <n v="2.4500000000000002"/>
        <n v="4.8899999999999997"/>
        <n v="3.7"/>
        <n v="7.84"/>
        <n v="6.59"/>
        <n v="2.44"/>
        <n v="1.81"/>
        <n v="1.02"/>
        <n v="5.09"/>
        <n v="0.96"/>
        <n v="8.65"/>
        <n v="0.83"/>
        <n v="6.92"/>
        <n v="8.0399999999999991"/>
        <n v="1.83"/>
        <n v="7.12"/>
        <n v="1.87"/>
        <n v="6.6"/>
        <n v="5.48"/>
        <n v="1.85"/>
        <n v="1.76"/>
        <n v="2.5"/>
        <n v="8.0299999999999994"/>
        <n v="8.32"/>
        <n v="4.1100000000000003"/>
        <n v="0.69"/>
        <n v="2.39"/>
        <n v="1.86"/>
        <n v="2.33"/>
        <n v="6.58"/>
        <n v="5.07"/>
        <n v="6.5"/>
        <n v="3.25"/>
        <n v="8.18"/>
        <n v="5.4"/>
        <n v="7.34"/>
        <n v="3.05"/>
        <n v="6.8"/>
        <n v="8.0500000000000007"/>
        <n v="1.54"/>
        <n v="1.29"/>
        <n v="5.91"/>
        <n v="1.4"/>
        <n v="1.55"/>
        <n v="7.73"/>
        <n v="3.6"/>
        <n v="7.76"/>
        <n v="6.09"/>
        <n v="3.26"/>
        <n v="3.86"/>
        <n v="8.76"/>
        <n v="1.1100000000000001"/>
        <n v="1.58"/>
        <n v="8.17"/>
        <n v="0.41"/>
        <n v="7.39"/>
        <n v="9.09"/>
        <n v="3.89"/>
        <n v="2.46"/>
        <n v="7.83"/>
        <n v="4.6500000000000004"/>
        <n v="1.33"/>
        <n v="4.53"/>
        <n v="3.37"/>
        <n v="1.69"/>
        <n v="8.4"/>
        <n v="2.58"/>
        <n v="0.62"/>
        <n v="6.89"/>
        <n v="8.61"/>
        <n v="3.46"/>
        <n v="1.1499999999999999"/>
        <n v="2.17"/>
        <n v="2.1"/>
        <n v="2.09"/>
        <n v="2.6"/>
        <n v="1.71"/>
        <n v="7.79"/>
        <n v="2.35"/>
        <n v="5.86"/>
        <n v="1.89"/>
        <n v="7.17"/>
        <n v="7.91"/>
        <n v="0.28000000000000003"/>
        <n v="8.84"/>
        <n v="1.06"/>
        <n v="2.19"/>
        <n v="4.13"/>
        <n v="8.48"/>
        <n v="7.2"/>
        <n v="1.1299999999999999"/>
        <n v="8.42"/>
        <n v="1.21"/>
        <n v="1.77"/>
        <n v="8.44"/>
        <n v="0.49"/>
        <n v="2.42"/>
        <n v="7.64"/>
        <n v="2.2799999999999998"/>
        <n v="2.85"/>
        <n v="5.63"/>
        <n v="7.68"/>
        <n v="6"/>
        <n v="1.3"/>
        <n v="1.47"/>
        <n v="3.09"/>
        <n v="7.52"/>
        <n v="1.32"/>
        <n v="7.23"/>
        <n v="7.07"/>
        <n v="1.39"/>
        <n v="1.18"/>
        <n v="6.36"/>
        <n v="1.24"/>
        <n v="7.69"/>
        <n v="0.64"/>
        <n v="7.98"/>
        <n v="7.35"/>
        <n v="1.17"/>
        <n v="2.3199999999999998"/>
        <n v="1.9"/>
        <n v="0.66"/>
        <n v="2.54"/>
        <n v="8.2200000000000006"/>
        <n v="2.84"/>
        <n v="0.35"/>
        <n v="7.72"/>
        <n v="2.27"/>
        <n v="2.0099999999999998"/>
        <n v="1.37"/>
        <n v="8.19"/>
        <n v="1.43"/>
        <n v="1.23"/>
        <n v="1.45"/>
        <n v="2.38"/>
        <n v="7.57"/>
        <n v="8.02"/>
        <n v="0.48"/>
        <n v="7.43"/>
        <n v="1.6"/>
        <n v="6.67"/>
        <n v="1.63"/>
        <n v="7.54"/>
        <n v="6.79"/>
        <n v="2.4"/>
        <n v="0.74"/>
        <n v="0.27"/>
        <n v="7.66"/>
        <n v="7.49"/>
        <n v="2.21"/>
        <n v="9.17"/>
        <n v="0.1"/>
        <n v="1.1399999999999999"/>
        <n v="1.7"/>
        <n v="7.27"/>
        <n v="7.75"/>
        <n v="2.16"/>
        <n v="1.19"/>
        <n v="7.26"/>
        <n v="6.87"/>
        <n v="7.01"/>
        <n v="8.34"/>
        <n v="8.8699999999999992"/>
        <n v="8"/>
        <n v="7.3"/>
        <n v="2.29"/>
        <n v="1.65"/>
        <n v="8.01"/>
        <n v="1.72"/>
        <n v="7.71"/>
        <n v="7.62"/>
        <n v="8.92"/>
        <n v="7.38"/>
        <n v="8.1"/>
        <n v="8.64"/>
        <n v="6.91"/>
        <n v="1.1000000000000001"/>
        <n v="1.31"/>
        <n v="1.2"/>
        <n v="0.92"/>
        <n v="8.1199999999999992"/>
        <n v="1.53"/>
        <n v="0.81"/>
        <n v="2"/>
        <n v="7.63"/>
        <n v="7.08"/>
        <n v="1.36"/>
        <n v="0.79"/>
        <n v="6.7"/>
        <n v="1.44"/>
        <n v="8.5500000000000007"/>
        <n v="9.3800000000000008"/>
        <n v="1.8"/>
        <n v="8.6300000000000008"/>
        <n v="1.68"/>
        <n v="1.82"/>
        <n v="9.2899999999999991"/>
        <n v="9.0500000000000007"/>
        <n v="0.9"/>
        <n v="1.66"/>
        <n v="1.03"/>
        <n v="0.05"/>
        <n v="8.1300000000000008"/>
        <n v="0.67"/>
        <n v="8.73"/>
        <n v="7.55"/>
        <n v="1.35"/>
        <n v="0.53"/>
        <n v="1.67"/>
        <n v="7.95"/>
        <n v="7.4"/>
        <n v="2.0299999999999998"/>
        <n v="0.93"/>
        <n v="1.59"/>
        <n v="0.91"/>
        <n v="1.1200000000000001"/>
        <n v="1.49"/>
        <n v="7.96"/>
        <n v="9.56"/>
        <n v="1.04"/>
        <n v="0.65"/>
        <n v="0.98"/>
        <n v="8.23"/>
        <n v="9.6300000000000008"/>
        <n v="8.8800000000000008"/>
        <n v="7.51"/>
        <n v="7.9"/>
        <n v="0.01"/>
        <n v="0.23"/>
        <n v="0.95"/>
        <n v="0.73"/>
        <n v="0.51"/>
        <n v="2.04"/>
        <n v="1.93"/>
        <n v="0.77"/>
        <n v="0.18"/>
        <n v="9.08"/>
        <n v="0.33"/>
        <n v="7.82"/>
        <n v="8.7899999999999991"/>
        <n v="8.6199999999999992"/>
        <n v="0.71"/>
        <n v="0.86"/>
        <n v="7.6"/>
        <n v="1.28"/>
        <n v="7.67"/>
        <n v="8.31"/>
        <n v="0.47"/>
        <n v="8.36"/>
        <n v="1.07"/>
        <n v="8.16"/>
        <n v="0.43"/>
      </sharedItems>
    </cacheField>
    <cacheField name="AbsentHours" numFmtId="0">
      <sharedItems containsSemiMixedTypes="0" containsString="0" containsNumber="1" minValue="0" maxValue="272.53012339999998"/>
    </cacheField>
    <cacheField name="RoundedAbsentHours" numFmtId="0">
      <sharedItems containsSemiMixedTypes="0" containsString="0" containsNumber="1" minValue="0" maxValue="272.52999999999997"/>
    </cacheField>
    <cacheField name="AbsenteeismRate %" numFmtId="2">
      <sharedItems containsSemiMixedTypes="0" containsString="0" containsNumber="1" minValue="0" maxValue="13.102403846153846"/>
    </cacheField>
    <cacheField name="BusinessUnit" numFmtId="0">
      <sharedItems/>
    </cacheField>
  </cacheFields>
  <extLst>
    <ext xmlns:x14="http://schemas.microsoft.com/office/spreadsheetml/2009/9/main" uri="{725AE2AE-9491-48be-B2B4-4EB974FC3084}">
      <x14:pivotCacheDefinition pivotCacheId="3133273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36">
  <r>
    <n v="1"/>
    <x v="0"/>
    <x v="0"/>
    <s v="Burnaby"/>
    <x v="0"/>
    <x v="0"/>
    <x v="0"/>
    <x v="0"/>
    <n v="32.028815690000002"/>
    <n v="32"/>
    <x v="0"/>
    <n v="6.0184784740000001"/>
    <x v="0"/>
    <n v="36.577306059999998"/>
    <n v="36.58"/>
    <n v="1.7586538461538459"/>
    <s v="Stores"/>
  </r>
  <r>
    <n v="2"/>
    <x v="1"/>
    <x v="1"/>
    <s v="Courtenay"/>
    <x v="0"/>
    <x v="0"/>
    <x v="1"/>
    <x v="0"/>
    <n v="40.320901669999998"/>
    <n v="40"/>
    <x v="1"/>
    <n v="5.5324445779999998"/>
    <x v="1"/>
    <n v="30.165072309999999"/>
    <n v="30.17"/>
    <n v="1.4504807692307693"/>
    <s v="Stores"/>
  </r>
  <r>
    <n v="3"/>
    <x v="2"/>
    <x v="1"/>
    <s v="Richmond"/>
    <x v="0"/>
    <x v="0"/>
    <x v="2"/>
    <x v="0"/>
    <n v="48.822046610000001"/>
    <n v="49"/>
    <x v="1"/>
    <n v="4.3899731180000003"/>
    <x v="2"/>
    <n v="83.807797660000006"/>
    <n v="83.81"/>
    <n v="4.0293269230769226"/>
    <s v="Stores"/>
  </r>
  <r>
    <n v="4"/>
    <x v="3"/>
    <x v="0"/>
    <s v="Victoria"/>
    <x v="0"/>
    <x v="0"/>
    <x v="3"/>
    <x v="0"/>
    <n v="44.599357220000002"/>
    <n v="45"/>
    <x v="1"/>
    <n v="3.0817357379999999"/>
    <x v="3"/>
    <n v="70.020165050000003"/>
    <n v="70.02"/>
    <n v="3.3663461538461537"/>
    <s v="Stores"/>
  </r>
  <r>
    <n v="5"/>
    <x v="4"/>
    <x v="1"/>
    <s v="New Westminster"/>
    <x v="0"/>
    <x v="0"/>
    <x v="4"/>
    <x v="0"/>
    <n v="35.697875609999997"/>
    <n v="36"/>
    <x v="0"/>
    <n v="3.6190914479999998"/>
    <x v="4"/>
    <n v="0"/>
    <n v="0"/>
    <n v="0"/>
    <s v="Stores"/>
  </r>
  <r>
    <n v="6"/>
    <x v="5"/>
    <x v="1"/>
    <s v="Richmond"/>
    <x v="0"/>
    <x v="0"/>
    <x v="2"/>
    <x v="0"/>
    <n v="48.440310590000003"/>
    <n v="48"/>
    <x v="1"/>
    <n v="2.7176924520000001"/>
    <x v="5"/>
    <n v="81.830079159999997"/>
    <n v="81.83"/>
    <n v="3.9341346153846151"/>
    <s v="Stores"/>
  </r>
  <r>
    <n v="7"/>
    <x v="6"/>
    <x v="1"/>
    <s v="Vancouver"/>
    <x v="1"/>
    <x v="1"/>
    <x v="5"/>
    <x v="1"/>
    <n v="50.75273"/>
    <n v="51"/>
    <x v="2"/>
    <n v="10.157918"/>
    <x v="6"/>
    <n v="60.495071520000003"/>
    <n v="60.5"/>
    <n v="2.9086538461538463"/>
    <s v="HeadOffice"/>
  </r>
  <r>
    <n v="8"/>
    <x v="7"/>
    <x v="1"/>
    <s v="Sechelt"/>
    <x v="0"/>
    <x v="0"/>
    <x v="6"/>
    <x v="0"/>
    <n v="36.216031200000003"/>
    <n v="36"/>
    <x v="0"/>
    <n v="4.4321228619999999"/>
    <x v="7"/>
    <n v="30.07290192"/>
    <n v="30.07"/>
    <n v="1.4456730769230768"/>
    <s v="Stores"/>
  </r>
  <r>
    <n v="9"/>
    <x v="8"/>
    <x v="1"/>
    <s v="New Westminster"/>
    <x v="0"/>
    <x v="0"/>
    <x v="4"/>
    <x v="0"/>
    <n v="58.427380249999999"/>
    <n v="58"/>
    <x v="2"/>
    <n v="6.9401205240000001"/>
    <x v="8"/>
    <n v="181.630819"/>
    <n v="181.63"/>
    <n v="8.732211538461538"/>
    <s v="Stores"/>
  </r>
  <r>
    <n v="10"/>
    <x v="9"/>
    <x v="1"/>
    <s v="Vancouver"/>
    <x v="1"/>
    <x v="1"/>
    <x v="5"/>
    <x v="1"/>
    <n v="39.85398"/>
    <n v="40"/>
    <x v="1"/>
    <n v="13.848321"/>
    <x v="9"/>
    <n v="30.66440832"/>
    <n v="30.66"/>
    <n v="1.4740384615384616"/>
    <s v="HeadOffice"/>
  </r>
  <r>
    <n v="11"/>
    <x v="10"/>
    <x v="1"/>
    <s v="New Westminster"/>
    <x v="0"/>
    <x v="0"/>
    <x v="4"/>
    <x v="0"/>
    <n v="46.547580519999997"/>
    <n v="47"/>
    <x v="1"/>
    <n v="4.8720383209999998"/>
    <x v="10"/>
    <n v="28.018353319999999"/>
    <n v="28.02"/>
    <n v="1.3471153846153847"/>
    <s v="Stores"/>
  </r>
  <r>
    <n v="12"/>
    <x v="11"/>
    <x v="1"/>
    <s v="Kamloops"/>
    <x v="0"/>
    <x v="0"/>
    <x v="7"/>
    <x v="0"/>
    <n v="15"/>
    <n v="15"/>
    <x v="3"/>
    <n v="3.7930421480000001"/>
    <x v="11"/>
    <n v="0"/>
    <n v="0"/>
    <n v="0"/>
    <s v="Stores"/>
  </r>
  <r>
    <n v="13"/>
    <x v="12"/>
    <x v="1"/>
    <s v="North Vancouver"/>
    <x v="0"/>
    <x v="0"/>
    <x v="8"/>
    <x v="0"/>
    <n v="37.728011160000001"/>
    <n v="38"/>
    <x v="0"/>
    <n v="3.6211418379999998"/>
    <x v="4"/>
    <n v="0"/>
    <n v="0"/>
    <n v="0"/>
    <s v="Stores"/>
  </r>
  <r>
    <n v="14"/>
    <x v="13"/>
    <x v="0"/>
    <s v="Vananda"/>
    <x v="0"/>
    <x v="0"/>
    <x v="1"/>
    <x v="0"/>
    <n v="30.785190910000001"/>
    <n v="31"/>
    <x v="0"/>
    <n v="4.5833280910000003"/>
    <x v="12"/>
    <n v="34.334442959999997"/>
    <n v="34.33"/>
    <n v="1.650480769230769"/>
    <s v="Stores"/>
  </r>
  <r>
    <n v="15"/>
    <x v="14"/>
    <x v="1"/>
    <s v="Vancouver"/>
    <x v="1"/>
    <x v="1"/>
    <x v="5"/>
    <x v="1"/>
    <n v="49.923380000000002"/>
    <n v="50"/>
    <x v="2"/>
    <n v="4.8832250000000004"/>
    <x v="13"/>
    <n v="0"/>
    <n v="0"/>
    <n v="0"/>
    <s v="HeadOffice"/>
  </r>
  <r>
    <n v="16"/>
    <x v="15"/>
    <x v="1"/>
    <s v="Vancouver"/>
    <x v="1"/>
    <x v="1"/>
    <x v="5"/>
    <x v="1"/>
    <n v="42.797890000000002"/>
    <n v="43"/>
    <x v="1"/>
    <n v="19.107198"/>
    <x v="14"/>
    <n v="21.659823119999999"/>
    <n v="21.66"/>
    <n v="1.0413461538461539"/>
    <s v="HeadOffice"/>
  </r>
  <r>
    <n v="17"/>
    <x v="16"/>
    <x v="0"/>
    <s v="Vancouver"/>
    <x v="1"/>
    <x v="1"/>
    <x v="5"/>
    <x v="1"/>
    <n v="48.621299999999998"/>
    <n v="49"/>
    <x v="1"/>
    <n v="9.9402720000000002"/>
    <x v="15"/>
    <n v="0"/>
    <n v="0"/>
    <n v="0"/>
    <s v="HeadOffice"/>
  </r>
  <r>
    <n v="18"/>
    <x v="17"/>
    <x v="0"/>
    <s v="West Vancouver"/>
    <x v="0"/>
    <x v="0"/>
    <x v="6"/>
    <x v="0"/>
    <n v="41.85581217"/>
    <n v="42"/>
    <x v="1"/>
    <n v="2.5590536589999999"/>
    <x v="16"/>
    <n v="55.099831090000002"/>
    <n v="55.1"/>
    <n v="2.6490384615384617"/>
    <s v="Stores"/>
  </r>
  <r>
    <n v="19"/>
    <x v="18"/>
    <x v="0"/>
    <s v="New Westminster"/>
    <x v="0"/>
    <x v="0"/>
    <x v="4"/>
    <x v="0"/>
    <n v="51.008737230000001"/>
    <n v="51"/>
    <x v="2"/>
    <n v="5.3027728600000001"/>
    <x v="17"/>
    <n v="81.595540369999995"/>
    <n v="81.599999999999994"/>
    <n v="3.9230769230769229"/>
    <s v="Stores"/>
  </r>
  <r>
    <n v="20"/>
    <x v="19"/>
    <x v="0"/>
    <s v="Vancouver"/>
    <x v="1"/>
    <x v="1"/>
    <x v="5"/>
    <x v="1"/>
    <n v="36.910409999999999"/>
    <n v="37"/>
    <x v="0"/>
    <n v="11.226279999999999"/>
    <x v="18"/>
    <n v="94.668561310000001"/>
    <n v="94.67"/>
    <n v="4.5514423076923078"/>
    <s v="HeadOffice"/>
  </r>
  <r>
    <n v="21"/>
    <x v="20"/>
    <x v="1"/>
    <s v="Burnaby"/>
    <x v="0"/>
    <x v="0"/>
    <x v="0"/>
    <x v="0"/>
    <n v="57.903242970000001"/>
    <n v="58"/>
    <x v="2"/>
    <n v="3.300303735"/>
    <x v="19"/>
    <n v="108.3801763"/>
    <n v="108.38"/>
    <n v="5.210576923076923"/>
    <s v="Stores"/>
  </r>
  <r>
    <n v="22"/>
    <x v="21"/>
    <x v="0"/>
    <s v="New Westminster"/>
    <x v="0"/>
    <x v="0"/>
    <x v="4"/>
    <x v="0"/>
    <n v="24.470302589999999"/>
    <n v="24"/>
    <x v="4"/>
    <n v="3.1475102279999998"/>
    <x v="20"/>
    <n v="0"/>
    <n v="0"/>
    <n v="0"/>
    <s v="Stores"/>
  </r>
  <r>
    <n v="23"/>
    <x v="22"/>
    <x v="0"/>
    <s v="Vancouver"/>
    <x v="1"/>
    <x v="1"/>
    <x v="5"/>
    <x v="1"/>
    <n v="49.516719999999999"/>
    <n v="50"/>
    <x v="2"/>
    <n v="6.5335000000000001"/>
    <x v="21"/>
    <n v="67.740789480000004"/>
    <n v="67.739999999999995"/>
    <n v="3.2567307692307685"/>
    <s v="HeadOffice"/>
  </r>
  <r>
    <n v="24"/>
    <x v="23"/>
    <x v="0"/>
    <s v="Victoria"/>
    <x v="0"/>
    <x v="0"/>
    <x v="3"/>
    <x v="0"/>
    <n v="60.595509100000001"/>
    <n v="61"/>
    <x v="5"/>
    <n v="4.4650365809999997"/>
    <x v="22"/>
    <n v="158.70450890000001"/>
    <n v="158.69999999999999"/>
    <n v="7.6298076923076916"/>
    <s v="Stores"/>
  </r>
  <r>
    <n v="25"/>
    <x v="24"/>
    <x v="1"/>
    <s v="Nanaimo"/>
    <x v="0"/>
    <x v="0"/>
    <x v="1"/>
    <x v="0"/>
    <n v="35.804664010000003"/>
    <n v="36"/>
    <x v="0"/>
    <n v="4.6269202659999999"/>
    <x v="23"/>
    <n v="0"/>
    <n v="0"/>
    <n v="0"/>
    <s v="Stores"/>
  </r>
  <r>
    <n v="26"/>
    <x v="25"/>
    <x v="0"/>
    <s v="Aldergrove"/>
    <x v="0"/>
    <x v="0"/>
    <x v="9"/>
    <x v="0"/>
    <n v="35.873387780000002"/>
    <n v="36"/>
    <x v="0"/>
    <n v="3.1019256340000001"/>
    <x v="24"/>
    <n v="48.017050699999999"/>
    <n v="48.02"/>
    <n v="2.3086538461538462"/>
    <s v="Stores"/>
  </r>
  <r>
    <n v="27"/>
    <x v="26"/>
    <x v="1"/>
    <s v="Kelowna"/>
    <x v="0"/>
    <x v="0"/>
    <x v="10"/>
    <x v="0"/>
    <n v="41.935606409999998"/>
    <n v="42"/>
    <x v="1"/>
    <n v="4.5572303290000002"/>
    <x v="25"/>
    <n v="42.788026559999999"/>
    <n v="42.79"/>
    <n v="2.0572115384615381"/>
    <s v="Stores"/>
  </r>
  <r>
    <n v="28"/>
    <x v="27"/>
    <x v="1"/>
    <s v="Trail"/>
    <x v="0"/>
    <x v="0"/>
    <x v="11"/>
    <x v="0"/>
    <n v="35.497905959999997"/>
    <n v="35"/>
    <x v="0"/>
    <n v="5.1746736479999997"/>
    <x v="26"/>
    <n v="34.524272209999999"/>
    <n v="34.520000000000003"/>
    <n v="1.6596153846153847"/>
    <s v="Stores"/>
  </r>
  <r>
    <n v="29"/>
    <x v="28"/>
    <x v="1"/>
    <s v="Vancouver"/>
    <x v="1"/>
    <x v="1"/>
    <x v="5"/>
    <x v="1"/>
    <n v="40.028869999999998"/>
    <n v="40"/>
    <x v="1"/>
    <n v="12.185466999999999"/>
    <x v="27"/>
    <n v="59.883164639999997"/>
    <n v="59.88"/>
    <n v="2.8788461538461538"/>
    <s v="HeadOffice"/>
  </r>
  <r>
    <n v="30"/>
    <x v="29"/>
    <x v="1"/>
    <s v="Aldergrove"/>
    <x v="0"/>
    <x v="0"/>
    <x v="9"/>
    <x v="0"/>
    <n v="49.756584660000001"/>
    <n v="50"/>
    <x v="2"/>
    <n v="4.3136176940000004"/>
    <x v="28"/>
    <n v="100.6740987"/>
    <n v="100.67"/>
    <n v="4.8399038461538462"/>
    <s v="Stores"/>
  </r>
  <r>
    <n v="31"/>
    <x v="30"/>
    <x v="1"/>
    <s v="Penticton"/>
    <x v="0"/>
    <x v="0"/>
    <x v="10"/>
    <x v="0"/>
    <n v="38.111732320000002"/>
    <n v="38"/>
    <x v="0"/>
    <n v="3.4935335209999998"/>
    <x v="29"/>
    <n v="9.5225238139999995"/>
    <n v="9.52"/>
    <n v="0.45769230769230768"/>
    <s v="Stores"/>
  </r>
  <r>
    <n v="32"/>
    <x v="31"/>
    <x v="0"/>
    <s v="Vancouver"/>
    <x v="1"/>
    <x v="1"/>
    <x v="5"/>
    <x v="1"/>
    <n v="42.871499999999997"/>
    <n v="43"/>
    <x v="1"/>
    <n v="19.006436000000001"/>
    <x v="30"/>
    <n v="38.883323439999998"/>
    <n v="38.880000000000003"/>
    <n v="1.8692307692307693"/>
    <s v="HeadOffice"/>
  </r>
  <r>
    <n v="33"/>
    <x v="32"/>
    <x v="1"/>
    <s v="Duncan"/>
    <x v="0"/>
    <x v="0"/>
    <x v="12"/>
    <x v="0"/>
    <n v="49.942744619999999"/>
    <n v="50"/>
    <x v="2"/>
    <n v="5.7752662680000002"/>
    <x v="31"/>
    <n v="129.8357633"/>
    <n v="129.84"/>
    <n v="6.2423076923076923"/>
    <s v="Stores"/>
  </r>
  <r>
    <n v="34"/>
    <x v="33"/>
    <x v="1"/>
    <s v="Kelowna"/>
    <x v="0"/>
    <x v="0"/>
    <x v="10"/>
    <x v="0"/>
    <n v="77"/>
    <n v="77"/>
    <x v="6"/>
    <n v="3.203849714"/>
    <x v="32"/>
    <n v="44.273108800000003"/>
    <n v="44.27"/>
    <n v="2.1283653846153849"/>
    <s v="Stores"/>
  </r>
  <r>
    <n v="35"/>
    <x v="34"/>
    <x v="0"/>
    <s v="Crawford Bay"/>
    <x v="0"/>
    <x v="0"/>
    <x v="13"/>
    <x v="0"/>
    <n v="23.747332830000001"/>
    <n v="24"/>
    <x v="4"/>
    <n v="2.992041355"/>
    <x v="33"/>
    <n v="0"/>
    <n v="0"/>
    <n v="0"/>
    <s v="Stores"/>
  </r>
  <r>
    <n v="36"/>
    <x v="35"/>
    <x v="1"/>
    <s v="Vancouver"/>
    <x v="1"/>
    <x v="1"/>
    <x v="5"/>
    <x v="1"/>
    <n v="36.196064"/>
    <n v="36"/>
    <x v="0"/>
    <n v="18.196064"/>
    <x v="34"/>
    <n v="0"/>
    <n v="0"/>
    <n v="0"/>
    <s v="HeadOffice"/>
  </r>
  <r>
    <n v="37"/>
    <x v="36"/>
    <x v="0"/>
    <s v="Courtenay"/>
    <x v="0"/>
    <x v="0"/>
    <x v="1"/>
    <x v="0"/>
    <n v="51.564958079999997"/>
    <n v="52"/>
    <x v="2"/>
    <n v="4.6418698860000003"/>
    <x v="35"/>
    <n v="75.257048119999993"/>
    <n v="75.260000000000005"/>
    <n v="3.618269230769231"/>
    <s v="Stores"/>
  </r>
  <r>
    <n v="38"/>
    <x v="37"/>
    <x v="0"/>
    <s v="Port Hardy"/>
    <x v="0"/>
    <x v="0"/>
    <x v="1"/>
    <x v="0"/>
    <n v="40.41201341"/>
    <n v="40"/>
    <x v="1"/>
    <n v="6.1922681839999996"/>
    <x v="36"/>
    <n v="58.971530250000001"/>
    <n v="58.97"/>
    <n v="2.8350961538461537"/>
    <s v="Stores"/>
  </r>
  <r>
    <n v="39"/>
    <x v="38"/>
    <x v="1"/>
    <s v="Kelowna"/>
    <x v="0"/>
    <x v="0"/>
    <x v="10"/>
    <x v="0"/>
    <n v="52.446518619999999"/>
    <n v="52"/>
    <x v="2"/>
    <n v="4.2912644899999997"/>
    <x v="37"/>
    <n v="134.66838390000001"/>
    <n v="134.66999999999999"/>
    <n v="6.4745192307692294"/>
    <s v="Stores"/>
  </r>
  <r>
    <n v="40"/>
    <x v="39"/>
    <x v="1"/>
    <s v="Logan Lake"/>
    <x v="0"/>
    <x v="0"/>
    <x v="7"/>
    <x v="0"/>
    <n v="20.025561540000002"/>
    <n v="20"/>
    <x v="4"/>
    <n v="4.4833916690000004"/>
    <x v="38"/>
    <n v="0"/>
    <n v="0"/>
    <n v="0"/>
    <s v="Stores"/>
  </r>
  <r>
    <n v="41"/>
    <x v="40"/>
    <x v="0"/>
    <s v="Abbotsford"/>
    <x v="0"/>
    <x v="0"/>
    <x v="14"/>
    <x v="0"/>
    <n v="44.606600139999998"/>
    <n v="45"/>
    <x v="1"/>
    <n v="4.8621420710000001"/>
    <x v="39"/>
    <n v="78.341739290000007"/>
    <n v="78.34"/>
    <n v="3.766346153846154"/>
    <s v="Stores"/>
  </r>
  <r>
    <n v="42"/>
    <x v="41"/>
    <x v="1"/>
    <s v="Dawson Creek"/>
    <x v="0"/>
    <x v="0"/>
    <x v="15"/>
    <x v="0"/>
    <n v="67.088012079999999"/>
    <n v="67"/>
    <x v="6"/>
    <n v="2.1839583519999999"/>
    <x v="40"/>
    <n v="168.99576640000001"/>
    <n v="169"/>
    <n v="8.125"/>
    <s v="Stores"/>
  </r>
  <r>
    <n v="43"/>
    <x v="42"/>
    <x v="0"/>
    <s v="Burnaby"/>
    <x v="0"/>
    <x v="0"/>
    <x v="0"/>
    <x v="0"/>
    <n v="41.253282349999999"/>
    <n v="41"/>
    <x v="1"/>
    <n v="2.018782807"/>
    <x v="41"/>
    <n v="56.219940649999998"/>
    <n v="56.22"/>
    <n v="2.7028846153846153"/>
    <s v="Stores"/>
  </r>
  <r>
    <n v="44"/>
    <x v="43"/>
    <x v="1"/>
    <s v="Surrey"/>
    <x v="0"/>
    <x v="0"/>
    <x v="16"/>
    <x v="0"/>
    <n v="62.051820579999998"/>
    <n v="62"/>
    <x v="5"/>
    <n v="5.4736046470000002"/>
    <x v="42"/>
    <n v="152.6467667"/>
    <n v="152.65"/>
    <n v="7.3389423076923075"/>
    <s v="Stores"/>
  </r>
  <r>
    <n v="45"/>
    <x v="44"/>
    <x v="0"/>
    <s v="Victoria"/>
    <x v="0"/>
    <x v="0"/>
    <x v="3"/>
    <x v="0"/>
    <n v="28.075441990000002"/>
    <n v="28"/>
    <x v="4"/>
    <n v="5.7766576660000002"/>
    <x v="31"/>
    <n v="0"/>
    <n v="0"/>
    <n v="0"/>
    <s v="Stores"/>
  </r>
  <r>
    <n v="46"/>
    <x v="45"/>
    <x v="0"/>
    <s v="Surrey"/>
    <x v="0"/>
    <x v="0"/>
    <x v="16"/>
    <x v="0"/>
    <n v="49.905777479999998"/>
    <n v="50"/>
    <x v="2"/>
    <n v="5.3574029789999997"/>
    <x v="43"/>
    <n v="80.242540430000005"/>
    <n v="80.239999999999995"/>
    <n v="3.8576923076923073"/>
    <s v="Stores"/>
  </r>
  <r>
    <n v="47"/>
    <x v="46"/>
    <x v="1"/>
    <s v="Vancouver"/>
    <x v="1"/>
    <x v="1"/>
    <x v="5"/>
    <x v="1"/>
    <n v="50.079819999999998"/>
    <n v="50"/>
    <x v="2"/>
    <n v="1"/>
    <x v="44"/>
    <n v="78.753282400000003"/>
    <n v="78.75"/>
    <n v="3.7860576923076921"/>
    <s v="HeadOffice"/>
  </r>
  <r>
    <n v="48"/>
    <x v="47"/>
    <x v="1"/>
    <s v="Squamish"/>
    <x v="0"/>
    <x v="0"/>
    <x v="17"/>
    <x v="0"/>
    <n v="33.809450179999999"/>
    <n v="34"/>
    <x v="0"/>
    <n v="5.6548087469999997"/>
    <x v="45"/>
    <n v="0"/>
    <n v="0"/>
    <n v="0"/>
    <s v="Stores"/>
  </r>
  <r>
    <n v="49"/>
    <x v="48"/>
    <x v="0"/>
    <s v="Good Hope Lake"/>
    <x v="0"/>
    <x v="0"/>
    <x v="18"/>
    <x v="0"/>
    <n v="51.605956419999998"/>
    <n v="52"/>
    <x v="2"/>
    <n v="3.9855896"/>
    <x v="46"/>
    <n v="88.911277830000003"/>
    <n v="88.91"/>
    <n v="4.2745192307692301"/>
    <s v="Stores"/>
  </r>
  <r>
    <n v="50"/>
    <x v="49"/>
    <x v="1"/>
    <s v="Vancouver"/>
    <x v="1"/>
    <x v="1"/>
    <x v="5"/>
    <x v="1"/>
    <n v="38.678832"/>
    <n v="39"/>
    <x v="0"/>
    <n v="20.678832"/>
    <x v="47"/>
    <n v="21.385532479999998"/>
    <n v="21.39"/>
    <n v="1.0283653846153846"/>
    <s v="HeadOffice"/>
  </r>
  <r>
    <n v="51"/>
    <x v="50"/>
    <x v="1"/>
    <s v="Burnaby"/>
    <x v="0"/>
    <x v="0"/>
    <x v="0"/>
    <x v="0"/>
    <n v="30.297650340000001"/>
    <n v="30"/>
    <x v="0"/>
    <n v="7.5601409869999996"/>
    <x v="48"/>
    <n v="3.7371002230000001"/>
    <n v="3.74"/>
    <n v="0.17980769230769231"/>
    <s v="Stores"/>
  </r>
  <r>
    <n v="52"/>
    <x v="51"/>
    <x v="1"/>
    <s v="Penticton"/>
    <x v="0"/>
    <x v="0"/>
    <x v="10"/>
    <x v="0"/>
    <n v="43.686087209999997"/>
    <n v="44"/>
    <x v="1"/>
    <n v="0.38574618199999999"/>
    <x v="49"/>
    <n v="38.066583770000001"/>
    <n v="38.07"/>
    <n v="1.8302884615384616"/>
    <s v="Stores"/>
  </r>
  <r>
    <n v="53"/>
    <x v="52"/>
    <x v="1"/>
    <s v="New Westminster"/>
    <x v="0"/>
    <x v="0"/>
    <x v="4"/>
    <x v="0"/>
    <n v="50.04741662"/>
    <n v="50"/>
    <x v="2"/>
    <n v="5.7025368460000001"/>
    <x v="50"/>
    <n v="116.2269635"/>
    <n v="116.23"/>
    <n v="5.5879807692307697"/>
    <s v="Stores"/>
  </r>
  <r>
    <n v="54"/>
    <x v="53"/>
    <x v="0"/>
    <s v="Nanaimo"/>
    <x v="0"/>
    <x v="0"/>
    <x v="1"/>
    <x v="0"/>
    <n v="34.688945289999999"/>
    <n v="35"/>
    <x v="0"/>
    <n v="4.7211057910000003"/>
    <x v="51"/>
    <n v="0"/>
    <n v="0"/>
    <n v="0"/>
    <s v="Stores"/>
  </r>
  <r>
    <n v="55"/>
    <x v="54"/>
    <x v="1"/>
    <s v="Abbotsford"/>
    <x v="0"/>
    <x v="0"/>
    <x v="14"/>
    <x v="0"/>
    <n v="29.32983419"/>
    <n v="29"/>
    <x v="4"/>
    <n v="3.2810374200000001"/>
    <x v="52"/>
    <n v="0"/>
    <n v="0"/>
    <n v="0"/>
    <s v="Stores"/>
  </r>
  <r>
    <n v="56"/>
    <x v="55"/>
    <x v="0"/>
    <s v="Sidney"/>
    <x v="0"/>
    <x v="0"/>
    <x v="3"/>
    <x v="0"/>
    <n v="50.010545430000001"/>
    <n v="50"/>
    <x v="2"/>
    <n v="3.6538016729999998"/>
    <x v="53"/>
    <n v="77.130306779999998"/>
    <n v="77.13"/>
    <n v="3.7081730769230772"/>
    <s v="Stores"/>
  </r>
  <r>
    <n v="57"/>
    <x v="56"/>
    <x v="1"/>
    <s v="Coquitlam"/>
    <x v="0"/>
    <x v="0"/>
    <x v="1"/>
    <x v="0"/>
    <n v="24.50853"/>
    <n v="25"/>
    <x v="4"/>
    <n v="4.7962168629999997"/>
    <x v="54"/>
    <n v="0"/>
    <n v="0"/>
    <n v="0"/>
    <s v="Stores"/>
  </r>
  <r>
    <n v="58"/>
    <x v="57"/>
    <x v="1"/>
    <s v="Chilliwack"/>
    <x v="0"/>
    <x v="0"/>
    <x v="19"/>
    <x v="0"/>
    <n v="42.628404690000004"/>
    <n v="43"/>
    <x v="1"/>
    <n v="4.1246069780000001"/>
    <x v="55"/>
    <n v="24.792870910000001"/>
    <n v="24.79"/>
    <n v="1.191826923076923"/>
    <s v="Stores"/>
  </r>
  <r>
    <n v="59"/>
    <x v="58"/>
    <x v="1"/>
    <s v="Okanagan Maleission"/>
    <x v="0"/>
    <x v="0"/>
    <x v="10"/>
    <x v="0"/>
    <n v="54.049300860000002"/>
    <n v="54"/>
    <x v="2"/>
    <n v="4.0607905149999999"/>
    <x v="56"/>
    <n v="121.4480075"/>
    <n v="121.45"/>
    <n v="5.8389423076923075"/>
    <s v="Stores"/>
  </r>
  <r>
    <n v="60"/>
    <x v="59"/>
    <x v="1"/>
    <s v="New Westminster"/>
    <x v="0"/>
    <x v="0"/>
    <x v="4"/>
    <x v="0"/>
    <n v="43.910470009999997"/>
    <n v="44"/>
    <x v="1"/>
    <n v="4.1975987930000001"/>
    <x v="57"/>
    <n v="59.7836809"/>
    <n v="59.78"/>
    <n v="2.8740384615384618"/>
    <s v="Stores"/>
  </r>
  <r>
    <n v="61"/>
    <x v="60"/>
    <x v="1"/>
    <s v="Ganges"/>
    <x v="0"/>
    <x v="0"/>
    <x v="3"/>
    <x v="0"/>
    <n v="42.591402129999999"/>
    <n v="43"/>
    <x v="1"/>
    <n v="5.1011617610000002"/>
    <x v="58"/>
    <n v="55.624262880000003"/>
    <n v="55.62"/>
    <n v="2.6740384615384616"/>
    <s v="Stores"/>
  </r>
  <r>
    <n v="62"/>
    <x v="61"/>
    <x v="0"/>
    <s v="Vancouver"/>
    <x v="2"/>
    <x v="2"/>
    <x v="5"/>
    <x v="1"/>
    <n v="55.76305"/>
    <n v="56"/>
    <x v="2"/>
    <n v="10.623616"/>
    <x v="59"/>
    <n v="0"/>
    <n v="0"/>
    <n v="0"/>
    <s v="HeadOffice"/>
  </r>
  <r>
    <n v="63"/>
    <x v="62"/>
    <x v="0"/>
    <s v="Prince George"/>
    <x v="0"/>
    <x v="0"/>
    <x v="20"/>
    <x v="0"/>
    <n v="31.166658890000001"/>
    <n v="31"/>
    <x v="0"/>
    <n v="0.77551790899999995"/>
    <x v="60"/>
    <n v="0"/>
    <n v="0"/>
    <n v="0"/>
    <s v="Stores"/>
  </r>
  <r>
    <n v="64"/>
    <x v="63"/>
    <x v="1"/>
    <s v="Atlin"/>
    <x v="0"/>
    <x v="0"/>
    <x v="18"/>
    <x v="0"/>
    <n v="43.262439749999999"/>
    <n v="43"/>
    <x v="1"/>
    <n v="5.8435694089999997"/>
    <x v="61"/>
    <n v="55.058951039999997"/>
    <n v="55.06"/>
    <n v="2.6471153846153848"/>
    <s v="Stores"/>
  </r>
  <r>
    <n v="65"/>
    <x v="64"/>
    <x v="0"/>
    <s v="Kamloops"/>
    <x v="0"/>
    <x v="0"/>
    <x v="7"/>
    <x v="0"/>
    <n v="35.619248329999998"/>
    <n v="36"/>
    <x v="0"/>
    <n v="3.679095448"/>
    <x v="62"/>
    <n v="44.634605399999998"/>
    <n v="44.63"/>
    <n v="2.1456730769230772"/>
    <s v="Stores"/>
  </r>
  <r>
    <n v="66"/>
    <x v="65"/>
    <x v="1"/>
    <s v="Whistler"/>
    <x v="0"/>
    <x v="0"/>
    <x v="17"/>
    <x v="0"/>
    <n v="39.262002690000003"/>
    <n v="39"/>
    <x v="0"/>
    <n v="5.7480535230000003"/>
    <x v="63"/>
    <n v="42.457392540000001"/>
    <n v="42.46"/>
    <n v="2.0413461538461539"/>
    <s v="Stores"/>
  </r>
  <r>
    <n v="67"/>
    <x v="66"/>
    <x v="0"/>
    <s v="Surrey"/>
    <x v="0"/>
    <x v="0"/>
    <x v="16"/>
    <x v="0"/>
    <n v="22.536412599999998"/>
    <n v="23"/>
    <x v="4"/>
    <n v="5.8976406360000002"/>
    <x v="64"/>
    <n v="0"/>
    <n v="0"/>
    <n v="0"/>
    <s v="Stores"/>
  </r>
  <r>
    <n v="68"/>
    <x v="67"/>
    <x v="0"/>
    <s v="Vancouver"/>
    <x v="2"/>
    <x v="2"/>
    <x v="5"/>
    <x v="1"/>
    <n v="39.739370000000001"/>
    <n v="40"/>
    <x v="1"/>
    <n v="11.885503999999999"/>
    <x v="65"/>
    <n v="0"/>
    <n v="0"/>
    <n v="0"/>
    <s v="HeadOffice"/>
  </r>
  <r>
    <n v="69"/>
    <x v="68"/>
    <x v="0"/>
    <s v="Spences Bridge"/>
    <x v="0"/>
    <x v="0"/>
    <x v="7"/>
    <x v="0"/>
    <n v="46.949594349999998"/>
    <n v="47"/>
    <x v="1"/>
    <n v="2.0246553550000002"/>
    <x v="41"/>
    <n v="107.7955005"/>
    <n v="107.8"/>
    <n v="5.1826923076923075"/>
    <s v="Stores"/>
  </r>
  <r>
    <n v="70"/>
    <x v="69"/>
    <x v="1"/>
    <s v="Vancouver"/>
    <x v="2"/>
    <x v="2"/>
    <x v="5"/>
    <x v="1"/>
    <n v="44.109729999999999"/>
    <n v="44"/>
    <x v="1"/>
    <n v="12.305714"/>
    <x v="66"/>
    <n v="78.840983519999995"/>
    <n v="78.84"/>
    <n v="3.7903846153846157"/>
    <s v="HeadOffice"/>
  </r>
  <r>
    <n v="71"/>
    <x v="70"/>
    <x v="1"/>
    <s v="New Westminister"/>
    <x v="0"/>
    <x v="0"/>
    <x v="21"/>
    <x v="0"/>
    <n v="52.788757339999997"/>
    <n v="53"/>
    <x v="2"/>
    <n v="4.5895200279999999"/>
    <x v="67"/>
    <n v="110.1543068"/>
    <n v="110.15"/>
    <n v="5.2956730769230766"/>
    <s v="Stores"/>
  </r>
  <r>
    <n v="72"/>
    <x v="71"/>
    <x v="0"/>
    <s v="Gibsons"/>
    <x v="0"/>
    <x v="0"/>
    <x v="6"/>
    <x v="0"/>
    <n v="35.63044266"/>
    <n v="36"/>
    <x v="0"/>
    <n v="3.947661015"/>
    <x v="68"/>
    <n v="33.934409940000002"/>
    <n v="33.93"/>
    <n v="1.6312500000000001"/>
    <s v="Stores"/>
  </r>
  <r>
    <n v="73"/>
    <x v="72"/>
    <x v="1"/>
    <s v="Vernon"/>
    <x v="0"/>
    <x v="0"/>
    <x v="22"/>
    <x v="0"/>
    <n v="42.434255700000001"/>
    <n v="42"/>
    <x v="1"/>
    <n v="3.3871285439999999"/>
    <x v="69"/>
    <n v="28.604830969999998"/>
    <n v="28.6"/>
    <n v="1.375"/>
    <s v="Stores"/>
  </r>
  <r>
    <n v="74"/>
    <x v="73"/>
    <x v="0"/>
    <s v="Burnaby"/>
    <x v="0"/>
    <x v="0"/>
    <x v="0"/>
    <x v="0"/>
    <n v="40.96753752"/>
    <n v="41"/>
    <x v="1"/>
    <n v="3.2852836820000002"/>
    <x v="70"/>
    <n v="44.987429300000002"/>
    <n v="44.99"/>
    <n v="2.1629807692307694"/>
    <s v="Stores"/>
  </r>
  <r>
    <n v="75"/>
    <x v="74"/>
    <x v="0"/>
    <s v="Fauquier"/>
    <x v="0"/>
    <x v="0"/>
    <x v="11"/>
    <x v="0"/>
    <n v="46.770863560000002"/>
    <n v="47"/>
    <x v="1"/>
    <n v="1.9916920739999999"/>
    <x v="71"/>
    <n v="126.5011301"/>
    <n v="126.5"/>
    <n v="6.0817307692307692"/>
    <s v="Stores"/>
  </r>
  <r>
    <n v="76"/>
    <x v="75"/>
    <x v="0"/>
    <s v="Victoria"/>
    <x v="0"/>
    <x v="0"/>
    <x v="3"/>
    <x v="0"/>
    <n v="45.300810300000002"/>
    <n v="45"/>
    <x v="1"/>
    <n v="5.5679738759999999"/>
    <x v="72"/>
    <n v="19.619145799999998"/>
    <n v="19.62"/>
    <n v="0.94326923076923086"/>
    <s v="Stores"/>
  </r>
  <r>
    <n v="77"/>
    <x v="76"/>
    <x v="1"/>
    <s v="Kamloops"/>
    <x v="0"/>
    <x v="0"/>
    <x v="7"/>
    <x v="0"/>
    <n v="38.29655279"/>
    <n v="38"/>
    <x v="0"/>
    <n v="6.0956174440000002"/>
    <x v="73"/>
    <n v="0"/>
    <n v="0"/>
    <n v="0"/>
    <s v="Stores"/>
  </r>
  <r>
    <n v="78"/>
    <x v="77"/>
    <x v="1"/>
    <s v="Vancouver"/>
    <x v="2"/>
    <x v="2"/>
    <x v="5"/>
    <x v="1"/>
    <n v="35.493899999999996"/>
    <n v="35"/>
    <x v="0"/>
    <n v="8.3482389999999995"/>
    <x v="74"/>
    <n v="44.974111520000001"/>
    <n v="44.97"/>
    <n v="2.1620192307692307"/>
    <s v="HeadOffice"/>
  </r>
  <r>
    <n v="79"/>
    <x v="78"/>
    <x v="0"/>
    <s v="Maleackenzie"/>
    <x v="0"/>
    <x v="0"/>
    <x v="20"/>
    <x v="0"/>
    <n v="41.661341729999997"/>
    <n v="42"/>
    <x v="1"/>
    <n v="4.7117438869999999"/>
    <x v="75"/>
    <n v="45.954787789999997"/>
    <n v="45.95"/>
    <n v="2.2091346153846154"/>
    <s v="Stores"/>
  </r>
  <r>
    <n v="80"/>
    <x v="79"/>
    <x v="0"/>
    <s v="New Westminster"/>
    <x v="0"/>
    <x v="0"/>
    <x v="4"/>
    <x v="0"/>
    <n v="43.511876600000001"/>
    <n v="44"/>
    <x v="1"/>
    <n v="1.778630937"/>
    <x v="76"/>
    <n v="83.317300500000002"/>
    <n v="83.32"/>
    <n v="4.0057692307692303"/>
    <s v="Stores"/>
  </r>
  <r>
    <n v="81"/>
    <x v="80"/>
    <x v="0"/>
    <s v="Squamish"/>
    <x v="0"/>
    <x v="0"/>
    <x v="17"/>
    <x v="0"/>
    <n v="54.00481868"/>
    <n v="54"/>
    <x v="2"/>
    <n v="2.8705915129999999"/>
    <x v="77"/>
    <n v="136.34240449999999"/>
    <n v="136.34"/>
    <n v="6.5548076923076932"/>
    <s v="Stores"/>
  </r>
  <r>
    <n v="82"/>
    <x v="81"/>
    <x v="1"/>
    <s v="Nanaimo"/>
    <x v="0"/>
    <x v="0"/>
    <x v="1"/>
    <x v="0"/>
    <n v="46.224234629999998"/>
    <n v="46"/>
    <x v="1"/>
    <n v="4.4162498379999997"/>
    <x v="78"/>
    <n v="53.312025900000002"/>
    <n v="53.31"/>
    <n v="2.5629807692307693"/>
    <s v="Stores"/>
  </r>
  <r>
    <n v="83"/>
    <x v="82"/>
    <x v="0"/>
    <s v="Gold Bridge"/>
    <x v="0"/>
    <x v="0"/>
    <x v="7"/>
    <x v="0"/>
    <n v="47.657330709999997"/>
    <n v="48"/>
    <x v="1"/>
    <n v="4.2524534340000004"/>
    <x v="79"/>
    <n v="96.613240599999997"/>
    <n v="96.61"/>
    <n v="4.6447115384615385"/>
    <s v="Stores"/>
  </r>
  <r>
    <n v="84"/>
    <x v="83"/>
    <x v="0"/>
    <s v="Penticton"/>
    <x v="0"/>
    <x v="0"/>
    <x v="10"/>
    <x v="0"/>
    <n v="51.991374929999999"/>
    <n v="52"/>
    <x v="2"/>
    <n v="2.9640894680000001"/>
    <x v="80"/>
    <n v="140.91114139999999"/>
    <n v="140.91"/>
    <n v="6.774519230769231"/>
    <s v="Stores"/>
  </r>
  <r>
    <n v="85"/>
    <x v="84"/>
    <x v="1"/>
    <s v="Victoria"/>
    <x v="0"/>
    <x v="0"/>
    <x v="3"/>
    <x v="0"/>
    <n v="33.368336900000003"/>
    <n v="33"/>
    <x v="0"/>
    <n v="2.3018765929999998"/>
    <x v="81"/>
    <n v="31.692298310000002"/>
    <n v="31.69"/>
    <n v="1.5235576923076923"/>
    <s v="Stores"/>
  </r>
  <r>
    <n v="86"/>
    <x v="85"/>
    <x v="1"/>
    <s v="New Westminster"/>
    <x v="0"/>
    <x v="0"/>
    <x v="4"/>
    <x v="0"/>
    <n v="47.604084800000003"/>
    <n v="48"/>
    <x v="1"/>
    <n v="4.1493295449999996"/>
    <x v="82"/>
    <n v="12.684108650000001"/>
    <n v="12.68"/>
    <n v="0.60961538461538456"/>
    <s v="Stores"/>
  </r>
  <r>
    <n v="87"/>
    <x v="86"/>
    <x v="1"/>
    <s v="Vancouver"/>
    <x v="2"/>
    <x v="2"/>
    <x v="5"/>
    <x v="1"/>
    <n v="34.662199999999999"/>
    <n v="35"/>
    <x v="0"/>
    <n v="13.828331"/>
    <x v="83"/>
    <n v="54.300332320000003"/>
    <n v="54.3"/>
    <n v="2.6105769230769229"/>
    <s v="HeadOffice"/>
  </r>
  <r>
    <n v="88"/>
    <x v="87"/>
    <x v="0"/>
    <s v="Vancouver"/>
    <x v="2"/>
    <x v="2"/>
    <x v="5"/>
    <x v="1"/>
    <n v="37.24006"/>
    <n v="37"/>
    <x v="0"/>
    <n v="18.641316"/>
    <x v="84"/>
    <n v="0"/>
    <n v="0"/>
    <n v="0"/>
    <s v="HeadOffice"/>
  </r>
  <r>
    <n v="89"/>
    <x v="88"/>
    <x v="0"/>
    <s v="Duncan"/>
    <x v="0"/>
    <x v="0"/>
    <x v="12"/>
    <x v="0"/>
    <n v="45.478821959999998"/>
    <n v="45"/>
    <x v="1"/>
    <n v="6.8372397669999998"/>
    <x v="85"/>
    <n v="103.3493697"/>
    <n v="103.35"/>
    <n v="4.96875"/>
    <s v="Stores"/>
  </r>
  <r>
    <n v="90"/>
    <x v="89"/>
    <x v="0"/>
    <s v="Kelowna"/>
    <x v="0"/>
    <x v="0"/>
    <x v="10"/>
    <x v="0"/>
    <n v="26.91367155"/>
    <n v="27"/>
    <x v="4"/>
    <n v="3.9839504360000002"/>
    <x v="86"/>
    <n v="0"/>
    <n v="0"/>
    <n v="0"/>
    <s v="Stores"/>
  </r>
  <r>
    <n v="91"/>
    <x v="90"/>
    <x v="0"/>
    <s v="Good Hope Lake"/>
    <x v="0"/>
    <x v="0"/>
    <x v="18"/>
    <x v="0"/>
    <n v="37.742423819999999"/>
    <n v="38"/>
    <x v="0"/>
    <n v="3.5695179989999999"/>
    <x v="87"/>
    <n v="49.84641191"/>
    <n v="49.85"/>
    <n v="2.3966346153846154"/>
    <s v="Stores"/>
  </r>
  <r>
    <n v="92"/>
    <x v="91"/>
    <x v="0"/>
    <s v="Vancouver"/>
    <x v="2"/>
    <x v="2"/>
    <x v="5"/>
    <x v="1"/>
    <n v="40.49192"/>
    <n v="40"/>
    <x v="1"/>
    <n v="1.2237849999999999"/>
    <x v="88"/>
    <n v="58.287706049999997"/>
    <n v="58.29"/>
    <n v="2.8024038461538461"/>
    <s v="HeadOffice"/>
  </r>
  <r>
    <n v="93"/>
    <x v="92"/>
    <x v="1"/>
    <s v="Victoria"/>
    <x v="0"/>
    <x v="0"/>
    <x v="3"/>
    <x v="0"/>
    <n v="48.629925129999997"/>
    <n v="49"/>
    <x v="1"/>
    <n v="5.5344313080000003"/>
    <x v="1"/>
    <n v="110.8124796"/>
    <n v="110.81"/>
    <n v="5.327403846153846"/>
    <s v="Stores"/>
  </r>
  <r>
    <n v="94"/>
    <x v="93"/>
    <x v="0"/>
    <s v="Fort Fraser"/>
    <x v="0"/>
    <x v="0"/>
    <x v="20"/>
    <x v="0"/>
    <n v="52.186428040000003"/>
    <n v="52"/>
    <x v="2"/>
    <n v="5.3333570139999997"/>
    <x v="89"/>
    <n v="158.6843997"/>
    <n v="158.68"/>
    <n v="7.6288461538461538"/>
    <s v="Stores"/>
  </r>
  <r>
    <n v="95"/>
    <x v="94"/>
    <x v="0"/>
    <s v="Victoria"/>
    <x v="0"/>
    <x v="0"/>
    <x v="3"/>
    <x v="0"/>
    <n v="37.912579819999998"/>
    <n v="38"/>
    <x v="0"/>
    <n v="4.677505826"/>
    <x v="90"/>
    <n v="73.476038750000001"/>
    <n v="73.48"/>
    <n v="3.532692307692308"/>
    <s v="Stores"/>
  </r>
  <r>
    <n v="96"/>
    <x v="95"/>
    <x v="1"/>
    <s v="Nelson"/>
    <x v="0"/>
    <x v="0"/>
    <x v="23"/>
    <x v="0"/>
    <n v="29.409472439999998"/>
    <n v="29"/>
    <x v="4"/>
    <n v="4.8530848989999997"/>
    <x v="91"/>
    <n v="2.1872419449999998"/>
    <n v="2.19"/>
    <n v="0.10528846153846153"/>
    <s v="Stores"/>
  </r>
  <r>
    <n v="97"/>
    <x v="96"/>
    <x v="0"/>
    <s v="New Westminster"/>
    <x v="0"/>
    <x v="0"/>
    <x v="4"/>
    <x v="0"/>
    <n v="51.170223159999999"/>
    <n v="51"/>
    <x v="2"/>
    <n v="4.9547870530000004"/>
    <x v="92"/>
    <n v="99.808566889999994"/>
    <n v="99.81"/>
    <n v="4.7985576923076927"/>
    <s v="Stores"/>
  </r>
  <r>
    <n v="98"/>
    <x v="97"/>
    <x v="0"/>
    <s v="Kamloops"/>
    <x v="0"/>
    <x v="0"/>
    <x v="7"/>
    <x v="0"/>
    <n v="39.464571450000001"/>
    <n v="39"/>
    <x v="0"/>
    <n v="1.9142569439999999"/>
    <x v="93"/>
    <n v="34.776269730000003"/>
    <n v="34.78"/>
    <n v="1.6721153846153847"/>
    <s v="Stores"/>
  </r>
  <r>
    <n v="99"/>
    <x v="98"/>
    <x v="0"/>
    <s v="Kaslo"/>
    <x v="0"/>
    <x v="0"/>
    <x v="13"/>
    <x v="0"/>
    <n v="26.679203829999999"/>
    <n v="27"/>
    <x v="4"/>
    <n v="4.8502754140000004"/>
    <x v="91"/>
    <n v="0"/>
    <n v="0"/>
    <n v="0"/>
    <s v="Stores"/>
  </r>
  <r>
    <n v="100"/>
    <x v="99"/>
    <x v="0"/>
    <s v="Burnaby"/>
    <x v="0"/>
    <x v="0"/>
    <x v="0"/>
    <x v="0"/>
    <n v="46.547376919999998"/>
    <n v="47"/>
    <x v="1"/>
    <n v="7.4079594200000001"/>
    <x v="94"/>
    <n v="81.741104800000002"/>
    <n v="81.739999999999995"/>
    <n v="3.9298076923076923"/>
    <s v="Stores"/>
  </r>
  <r>
    <n v="101"/>
    <x v="100"/>
    <x v="0"/>
    <s v="Victoria"/>
    <x v="0"/>
    <x v="0"/>
    <x v="3"/>
    <x v="0"/>
    <n v="39.237852340000003"/>
    <n v="39"/>
    <x v="0"/>
    <n v="5.2887662600000001"/>
    <x v="95"/>
    <n v="51.758059760000002"/>
    <n v="51.76"/>
    <n v="2.4884615384615385"/>
    <s v="Stores"/>
  </r>
  <r>
    <n v="102"/>
    <x v="101"/>
    <x v="0"/>
    <s v="New Westminster"/>
    <x v="0"/>
    <x v="0"/>
    <x v="4"/>
    <x v="0"/>
    <n v="49.029087320000002"/>
    <n v="49"/>
    <x v="1"/>
    <n v="2.9927679170000001"/>
    <x v="33"/>
    <n v="121.0074252"/>
    <n v="121.01"/>
    <n v="5.8177884615384619"/>
    <s v="Stores"/>
  </r>
  <r>
    <n v="103"/>
    <x v="102"/>
    <x v="0"/>
    <s v="Vancouver"/>
    <x v="2"/>
    <x v="2"/>
    <x v="5"/>
    <x v="1"/>
    <n v="43.74006"/>
    <n v="44"/>
    <x v="1"/>
    <n v="16.587192000000002"/>
    <x v="96"/>
    <n v="48.373098280000001"/>
    <n v="48.37"/>
    <n v="2.3254807692307691"/>
    <s v="HeadOffice"/>
  </r>
  <r>
    <n v="104"/>
    <x v="103"/>
    <x v="1"/>
    <s v="Nanaimo"/>
    <x v="0"/>
    <x v="0"/>
    <x v="1"/>
    <x v="0"/>
    <n v="55.826356160000003"/>
    <n v="56"/>
    <x v="2"/>
    <n v="2.020945438"/>
    <x v="41"/>
    <n v="137.4598877"/>
    <n v="137.46"/>
    <n v="6.608653846153846"/>
    <s v="Stores"/>
  </r>
  <r>
    <n v="105"/>
    <x v="104"/>
    <x v="0"/>
    <s v="Victoria"/>
    <x v="0"/>
    <x v="0"/>
    <x v="3"/>
    <x v="0"/>
    <n v="44.001050919999997"/>
    <n v="44"/>
    <x v="1"/>
    <n v="4.0344286699999996"/>
    <x v="97"/>
    <n v="98.557677699999999"/>
    <n v="98.56"/>
    <n v="4.7384615384615385"/>
    <s v="Stores"/>
  </r>
  <r>
    <n v="106"/>
    <x v="105"/>
    <x v="1"/>
    <s v="Creston"/>
    <x v="0"/>
    <x v="0"/>
    <x v="13"/>
    <x v="0"/>
    <n v="29.669290199999999"/>
    <n v="30"/>
    <x v="0"/>
    <n v="2.9206944359999998"/>
    <x v="98"/>
    <n v="0"/>
    <n v="0"/>
    <n v="0"/>
    <s v="Stores"/>
  </r>
  <r>
    <n v="107"/>
    <x v="106"/>
    <x v="0"/>
    <s v="Wynndel"/>
    <x v="0"/>
    <x v="0"/>
    <x v="13"/>
    <x v="0"/>
    <n v="46.084405369999999"/>
    <n v="46"/>
    <x v="1"/>
    <n v="4.8347910470000004"/>
    <x v="99"/>
    <n v="44.001859410000002"/>
    <n v="44"/>
    <n v="2.1153846153846154"/>
    <s v="Stores"/>
  </r>
  <r>
    <n v="108"/>
    <x v="107"/>
    <x v="1"/>
    <s v="Maleuncho Lake"/>
    <x v="0"/>
    <x v="0"/>
    <x v="24"/>
    <x v="0"/>
    <n v="27.865992720000001"/>
    <n v="28"/>
    <x v="4"/>
    <n v="4.5196639599999999"/>
    <x v="100"/>
    <n v="0"/>
    <n v="0"/>
    <n v="0"/>
    <s v="Stores"/>
  </r>
  <r>
    <n v="109"/>
    <x v="108"/>
    <x v="0"/>
    <s v="Burnaby"/>
    <x v="0"/>
    <x v="0"/>
    <x v="0"/>
    <x v="0"/>
    <n v="37.383176050000003"/>
    <n v="37"/>
    <x v="0"/>
    <n v="4.9346541579999998"/>
    <x v="101"/>
    <n v="39.101723960000001"/>
    <n v="39.1"/>
    <n v="1.8798076923076925"/>
    <s v="Stores"/>
  </r>
  <r>
    <n v="110"/>
    <x v="109"/>
    <x v="0"/>
    <s v="Maleuncho Lake"/>
    <x v="0"/>
    <x v="0"/>
    <x v="24"/>
    <x v="0"/>
    <n v="50.43589901"/>
    <n v="50"/>
    <x v="2"/>
    <n v="5.505354659"/>
    <x v="102"/>
    <n v="138.93304029999999"/>
    <n v="138.93"/>
    <n v="6.6793269230769239"/>
    <s v="Stores"/>
  </r>
  <r>
    <n v="111"/>
    <x v="110"/>
    <x v="1"/>
    <s v="New Westminster"/>
    <x v="0"/>
    <x v="0"/>
    <x v="4"/>
    <x v="0"/>
    <n v="46.586163859999999"/>
    <n v="47"/>
    <x v="1"/>
    <n v="4.7430396799999999"/>
    <x v="103"/>
    <n v="63.03007856"/>
    <n v="63.03"/>
    <n v="3.0302884615384618"/>
    <s v="Stores"/>
  </r>
  <r>
    <n v="112"/>
    <x v="111"/>
    <x v="1"/>
    <s v="Creston"/>
    <x v="0"/>
    <x v="0"/>
    <x v="13"/>
    <x v="0"/>
    <n v="50.281139969999998"/>
    <n v="50"/>
    <x v="2"/>
    <n v="5.3196110259999996"/>
    <x v="104"/>
    <n v="98.322892199999998"/>
    <n v="98.32"/>
    <n v="4.7269230769230761"/>
    <s v="Stores"/>
  </r>
  <r>
    <n v="113"/>
    <x v="112"/>
    <x v="1"/>
    <s v="Kitimat"/>
    <x v="0"/>
    <x v="0"/>
    <x v="18"/>
    <x v="0"/>
    <n v="39.046229330000003"/>
    <n v="39"/>
    <x v="0"/>
    <n v="1.733551364"/>
    <x v="105"/>
    <n v="56.304332279999997"/>
    <n v="56.3"/>
    <n v="2.7067307692307692"/>
    <s v="Stores"/>
  </r>
  <r>
    <n v="114"/>
    <x v="113"/>
    <x v="0"/>
    <s v="Lac La Hache"/>
    <x v="0"/>
    <x v="0"/>
    <x v="25"/>
    <x v="0"/>
    <n v="37.493579240000003"/>
    <n v="37"/>
    <x v="0"/>
    <n v="5.2724175070000001"/>
    <x v="106"/>
    <n v="25.46792975"/>
    <n v="25.47"/>
    <n v="1.2245192307692307"/>
    <s v="Stores"/>
  </r>
  <r>
    <n v="115"/>
    <x v="114"/>
    <x v="0"/>
    <s v="Armstrong"/>
    <x v="0"/>
    <x v="0"/>
    <x v="22"/>
    <x v="0"/>
    <n v="47.518421099999998"/>
    <n v="48"/>
    <x v="1"/>
    <n v="3.8136797179999999"/>
    <x v="107"/>
    <n v="96.883716669999998"/>
    <n v="96.88"/>
    <n v="4.6576923076923071"/>
    <s v="Stores"/>
  </r>
  <r>
    <n v="116"/>
    <x v="115"/>
    <x v="0"/>
    <s v="Victoria"/>
    <x v="0"/>
    <x v="0"/>
    <x v="3"/>
    <x v="0"/>
    <n v="50.244613909999998"/>
    <n v="50"/>
    <x v="2"/>
    <n v="3.4502344069999999"/>
    <x v="108"/>
    <n v="118.49050099999999"/>
    <n v="118.49"/>
    <n v="5.6966346153846148"/>
    <s v="Stores"/>
  </r>
  <r>
    <n v="117"/>
    <x v="116"/>
    <x v="0"/>
    <s v="New Westminster"/>
    <x v="0"/>
    <x v="0"/>
    <x v="4"/>
    <x v="0"/>
    <n v="40.329826760000003"/>
    <n v="40"/>
    <x v="1"/>
    <n v="6.277340487"/>
    <x v="109"/>
    <n v="34.020420590000001"/>
    <n v="34.020000000000003"/>
    <n v="1.6355769230769233"/>
    <s v="Stores"/>
  </r>
  <r>
    <n v="118"/>
    <x v="117"/>
    <x v="0"/>
    <s v="Aldergrove"/>
    <x v="0"/>
    <x v="0"/>
    <x v="9"/>
    <x v="0"/>
    <n v="36.924478659999998"/>
    <n v="37"/>
    <x v="0"/>
    <n v="6.283404129"/>
    <x v="109"/>
    <n v="72.794085789999997"/>
    <n v="72.790000000000006"/>
    <n v="3.4995192307692311"/>
    <s v="Stores"/>
  </r>
  <r>
    <n v="119"/>
    <x v="118"/>
    <x v="1"/>
    <s v="Vancouver"/>
    <x v="2"/>
    <x v="2"/>
    <x v="5"/>
    <x v="1"/>
    <n v="33.178690000000003"/>
    <n v="33"/>
    <x v="0"/>
    <n v="3.616228"/>
    <x v="4"/>
    <n v="0"/>
    <n v="0"/>
    <n v="0"/>
    <s v="HeadOffice"/>
  </r>
  <r>
    <n v="120"/>
    <x v="119"/>
    <x v="1"/>
    <s v="Abbotsford"/>
    <x v="0"/>
    <x v="0"/>
    <x v="14"/>
    <x v="0"/>
    <n v="32.75941298"/>
    <n v="33"/>
    <x v="0"/>
    <n v="7.1009169290000003"/>
    <x v="110"/>
    <n v="0"/>
    <n v="0"/>
    <n v="0"/>
    <s v="Stores"/>
  </r>
  <r>
    <n v="121"/>
    <x v="120"/>
    <x v="0"/>
    <s v="Duncan"/>
    <x v="0"/>
    <x v="0"/>
    <x v="12"/>
    <x v="0"/>
    <n v="58.575729629999998"/>
    <n v="59"/>
    <x v="2"/>
    <n v="6.5477898359999998"/>
    <x v="111"/>
    <n v="153.2632323"/>
    <n v="153.26"/>
    <n v="7.368269230769231"/>
    <s v="Stores"/>
  </r>
  <r>
    <n v="122"/>
    <x v="121"/>
    <x v="1"/>
    <s v="Duncan"/>
    <x v="0"/>
    <x v="0"/>
    <x v="12"/>
    <x v="0"/>
    <n v="23.948396930000001"/>
    <n v="24"/>
    <x v="4"/>
    <n v="5.1927541039999996"/>
    <x v="112"/>
    <n v="0"/>
    <n v="0"/>
    <n v="0"/>
    <s v="Stores"/>
  </r>
  <r>
    <n v="123"/>
    <x v="122"/>
    <x v="1"/>
    <s v="Quesnel"/>
    <x v="0"/>
    <x v="0"/>
    <x v="12"/>
    <x v="0"/>
    <n v="43.203536739999997"/>
    <n v="43"/>
    <x v="1"/>
    <n v="7.9213980419999999"/>
    <x v="113"/>
    <n v="53.847371029999998"/>
    <n v="53.85"/>
    <n v="2.5889423076923079"/>
    <s v="Stores"/>
  </r>
  <r>
    <n v="124"/>
    <x v="123"/>
    <x v="0"/>
    <s v="Hixon"/>
    <x v="0"/>
    <x v="0"/>
    <x v="20"/>
    <x v="0"/>
    <n v="52.646386630000002"/>
    <n v="53"/>
    <x v="2"/>
    <n v="4.9903431659999997"/>
    <x v="114"/>
    <n v="113.96177489999999"/>
    <n v="113.96"/>
    <n v="5.4788461538461535"/>
    <s v="Stores"/>
  </r>
  <r>
    <n v="125"/>
    <x v="124"/>
    <x v="1"/>
    <s v="Fauquier"/>
    <x v="0"/>
    <x v="0"/>
    <x v="11"/>
    <x v="0"/>
    <n v="45.82458879"/>
    <n v="46"/>
    <x v="1"/>
    <n v="3.3906754700000001"/>
    <x v="69"/>
    <n v="79.106688239999997"/>
    <n v="79.11"/>
    <n v="3.8033653846153848"/>
    <s v="Stores"/>
  </r>
  <r>
    <n v="126"/>
    <x v="125"/>
    <x v="1"/>
    <s v="Surrey"/>
    <x v="0"/>
    <x v="0"/>
    <x v="16"/>
    <x v="0"/>
    <n v="35.537986680000003"/>
    <n v="36"/>
    <x v="0"/>
    <n v="5.7645856569999996"/>
    <x v="115"/>
    <n v="29.982311769999999"/>
    <n v="29.98"/>
    <n v="1.4413461538461538"/>
    <s v="Stores"/>
  </r>
  <r>
    <n v="127"/>
    <x v="126"/>
    <x v="0"/>
    <s v="Wynndel"/>
    <x v="0"/>
    <x v="0"/>
    <x v="13"/>
    <x v="0"/>
    <n v="37.849773450000001"/>
    <n v="38"/>
    <x v="0"/>
    <n v="1.976125041"/>
    <x v="116"/>
    <n v="68.404031770000003"/>
    <n v="68.400000000000006"/>
    <n v="3.2884615384615388"/>
    <s v="Stores"/>
  </r>
  <r>
    <n v="128"/>
    <x v="127"/>
    <x v="0"/>
    <s v="Vancouver"/>
    <x v="2"/>
    <x v="2"/>
    <x v="5"/>
    <x v="1"/>
    <n v="43.285800000000002"/>
    <n v="43"/>
    <x v="1"/>
    <n v="21.122313999999999"/>
    <x v="117"/>
    <n v="30.993998879999999"/>
    <n v="30.99"/>
    <n v="1.4899038461538461"/>
    <s v="HeadOffice"/>
  </r>
  <r>
    <n v="129"/>
    <x v="128"/>
    <x v="0"/>
    <s v="Ocean Falls"/>
    <x v="0"/>
    <x v="0"/>
    <x v="26"/>
    <x v="0"/>
    <n v="24.36946429"/>
    <n v="24"/>
    <x v="4"/>
    <n v="3.7699588190000002"/>
    <x v="118"/>
    <n v="0"/>
    <n v="0"/>
    <n v="0"/>
    <s v="Stores"/>
  </r>
  <r>
    <n v="130"/>
    <x v="129"/>
    <x v="1"/>
    <s v="West Vancouver"/>
    <x v="0"/>
    <x v="0"/>
    <x v="6"/>
    <x v="0"/>
    <n v="45.92597301"/>
    <n v="46"/>
    <x v="1"/>
    <n v="6.6801598310000001"/>
    <x v="119"/>
    <n v="40.059481509999998"/>
    <n v="40.06"/>
    <n v="1.9259615384615385"/>
    <s v="Stores"/>
  </r>
  <r>
    <n v="131"/>
    <x v="130"/>
    <x v="0"/>
    <s v="Vallican"/>
    <x v="0"/>
    <x v="0"/>
    <x v="11"/>
    <x v="0"/>
    <n v="32.636266740000003"/>
    <n v="33"/>
    <x v="0"/>
    <n v="3.1228047779999999"/>
    <x v="120"/>
    <n v="49.656511250000001"/>
    <n v="49.66"/>
    <n v="2.3874999999999997"/>
    <s v="Stores"/>
  </r>
  <r>
    <n v="132"/>
    <x v="131"/>
    <x v="0"/>
    <s v="North Pender Island"/>
    <x v="0"/>
    <x v="0"/>
    <x v="3"/>
    <x v="0"/>
    <n v="39.388893680000002"/>
    <n v="39"/>
    <x v="0"/>
    <n v="3.731981529"/>
    <x v="121"/>
    <n v="94.277366200000003"/>
    <n v="94.28"/>
    <n v="4.532692307692308"/>
    <s v="Stores"/>
  </r>
  <r>
    <n v="133"/>
    <x v="132"/>
    <x v="1"/>
    <s v="Victoria"/>
    <x v="0"/>
    <x v="0"/>
    <x v="3"/>
    <x v="0"/>
    <n v="35.698322169999997"/>
    <n v="36"/>
    <x v="0"/>
    <n v="1.881003024"/>
    <x v="122"/>
    <n v="58.094527790000001"/>
    <n v="58.09"/>
    <n v="2.7927884615384619"/>
    <s v="Stores"/>
  </r>
  <r>
    <n v="134"/>
    <x v="133"/>
    <x v="1"/>
    <s v="Maleontney"/>
    <x v="0"/>
    <x v="0"/>
    <x v="24"/>
    <x v="0"/>
    <n v="49.719590480000001"/>
    <n v="50"/>
    <x v="2"/>
    <n v="4.2051917269999999"/>
    <x v="123"/>
    <n v="62.160838239999997"/>
    <n v="62.16"/>
    <n v="2.9884615384615385"/>
    <s v="Stores"/>
  </r>
  <r>
    <n v="135"/>
    <x v="134"/>
    <x v="1"/>
    <s v="Vancouver"/>
    <x v="2"/>
    <x v="2"/>
    <x v="5"/>
    <x v="1"/>
    <n v="54.672260000000001"/>
    <n v="55"/>
    <x v="2"/>
    <n v="17.149135000000001"/>
    <x v="124"/>
    <n v="30.458020319999999"/>
    <n v="30.46"/>
    <n v="1.464423076923077"/>
    <s v="HeadOffice"/>
  </r>
  <r>
    <n v="136"/>
    <x v="135"/>
    <x v="0"/>
    <s v="Ganges"/>
    <x v="0"/>
    <x v="0"/>
    <x v="3"/>
    <x v="0"/>
    <n v="44.00556211"/>
    <n v="44"/>
    <x v="1"/>
    <n v="3.7293364439999999"/>
    <x v="121"/>
    <n v="90.811791959999994"/>
    <n v="90.81"/>
    <n v="4.3658653846153843"/>
    <s v="Stores"/>
  </r>
  <r>
    <n v="137"/>
    <x v="136"/>
    <x v="1"/>
    <s v="Vancouver"/>
    <x v="3"/>
    <x v="3"/>
    <x v="5"/>
    <x v="1"/>
    <n v="36.480086"/>
    <n v="36"/>
    <x v="0"/>
    <n v="18.480086"/>
    <x v="125"/>
    <n v="37.1157124"/>
    <n v="37.119999999999997"/>
    <n v="1.7846153846153845"/>
    <s v="HeadOffice"/>
  </r>
  <r>
    <n v="138"/>
    <x v="137"/>
    <x v="1"/>
    <s v="Vancouver"/>
    <x v="3"/>
    <x v="3"/>
    <x v="5"/>
    <x v="1"/>
    <n v="55.76305"/>
    <n v="56"/>
    <x v="2"/>
    <n v="11.441319999999999"/>
    <x v="126"/>
    <n v="0"/>
    <n v="0"/>
    <n v="0"/>
    <s v="HeadOffice"/>
  </r>
  <r>
    <n v="139"/>
    <x v="138"/>
    <x v="1"/>
    <s v="North Vancouver"/>
    <x v="0"/>
    <x v="0"/>
    <x v="8"/>
    <x v="0"/>
    <n v="43.1563698"/>
    <n v="43"/>
    <x v="1"/>
    <n v="5.1740666190000004"/>
    <x v="26"/>
    <n v="63.189239919999999"/>
    <n v="63.19"/>
    <n v="3.037980769230769"/>
    <s v="Stores"/>
  </r>
  <r>
    <n v="140"/>
    <x v="139"/>
    <x v="1"/>
    <s v="Prince George"/>
    <x v="0"/>
    <x v="0"/>
    <x v="20"/>
    <x v="0"/>
    <n v="56.55995386"/>
    <n v="57"/>
    <x v="2"/>
    <n v="4.9273996660000003"/>
    <x v="101"/>
    <n v="101.9347516"/>
    <n v="101.93"/>
    <n v="4.9004807692307697"/>
    <s v="Stores"/>
  </r>
  <r>
    <n v="141"/>
    <x v="140"/>
    <x v="1"/>
    <s v="Burns Lake"/>
    <x v="0"/>
    <x v="0"/>
    <x v="20"/>
    <x v="0"/>
    <n v="43.123164469999999"/>
    <n v="43"/>
    <x v="1"/>
    <n v="2.4804529980000001"/>
    <x v="127"/>
    <n v="45.489926619999999"/>
    <n v="45.49"/>
    <n v="2.1870192307692311"/>
    <s v="Stores"/>
  </r>
  <r>
    <n v="142"/>
    <x v="141"/>
    <x v="0"/>
    <s v="Maleidway"/>
    <x v="0"/>
    <x v="0"/>
    <x v="11"/>
    <x v="0"/>
    <n v="50.35361623"/>
    <n v="50"/>
    <x v="2"/>
    <n v="3.006138301"/>
    <x v="128"/>
    <n v="124.20253270000001"/>
    <n v="124.2"/>
    <n v="5.9711538461538458"/>
    <s v="Stores"/>
  </r>
  <r>
    <n v="143"/>
    <x v="142"/>
    <x v="1"/>
    <s v="Victoria"/>
    <x v="0"/>
    <x v="0"/>
    <x v="3"/>
    <x v="0"/>
    <n v="49.476139029999999"/>
    <n v="49"/>
    <x v="1"/>
    <n v="4.6876200590000003"/>
    <x v="129"/>
    <n v="56.923975949999999"/>
    <n v="56.92"/>
    <n v="2.7365384615384616"/>
    <s v="Stores"/>
  </r>
  <r>
    <n v="144"/>
    <x v="143"/>
    <x v="1"/>
    <s v="Vancouver"/>
    <x v="3"/>
    <x v="3"/>
    <x v="5"/>
    <x v="1"/>
    <n v="39.739370000000001"/>
    <n v="40"/>
    <x v="1"/>
    <n v="16.849699999999999"/>
    <x v="130"/>
    <n v="0"/>
    <n v="0"/>
    <n v="0"/>
    <s v="HeadOffice"/>
  </r>
  <r>
    <n v="145"/>
    <x v="144"/>
    <x v="0"/>
    <s v="Vancouver"/>
    <x v="3"/>
    <x v="3"/>
    <x v="5"/>
    <x v="1"/>
    <n v="44.109729999999999"/>
    <n v="44"/>
    <x v="1"/>
    <n v="11.954267"/>
    <x v="131"/>
    <n v="111.7755846"/>
    <n v="111.78"/>
    <n v="5.3740384615384613"/>
    <s v="HeadOffice"/>
  </r>
  <r>
    <n v="146"/>
    <x v="145"/>
    <x v="0"/>
    <s v="Vancouver"/>
    <x v="3"/>
    <x v="3"/>
    <x v="5"/>
    <x v="1"/>
    <n v="35.493899999999996"/>
    <n v="35"/>
    <x v="0"/>
    <n v="13.707758"/>
    <x v="132"/>
    <n v="0"/>
    <n v="0"/>
    <n v="0"/>
    <s v="HeadOffice"/>
  </r>
  <r>
    <n v="147"/>
    <x v="146"/>
    <x v="1"/>
    <s v="Westwold"/>
    <x v="0"/>
    <x v="0"/>
    <x v="22"/>
    <x v="0"/>
    <n v="61.440501670000003"/>
    <n v="61"/>
    <x v="5"/>
    <n v="3.4397507190000001"/>
    <x v="133"/>
    <n v="96.260696999999993"/>
    <n v="96.26"/>
    <n v="4.627884615384616"/>
    <s v="Stores"/>
  </r>
  <r>
    <n v="148"/>
    <x v="147"/>
    <x v="1"/>
    <s v="Victoria"/>
    <x v="0"/>
    <x v="0"/>
    <x v="3"/>
    <x v="0"/>
    <n v="47.87764919"/>
    <n v="48"/>
    <x v="1"/>
    <n v="3.4422619600000002"/>
    <x v="133"/>
    <n v="58.152968780000002"/>
    <n v="58.15"/>
    <n v="2.7956730769230766"/>
    <s v="Stores"/>
  </r>
  <r>
    <n v="149"/>
    <x v="148"/>
    <x v="0"/>
    <s v="Vancouver"/>
    <x v="3"/>
    <x v="3"/>
    <x v="5"/>
    <x v="1"/>
    <n v="34.662199999999999"/>
    <n v="35"/>
    <x v="0"/>
    <n v="5.6897469999999997"/>
    <x v="134"/>
    <n v="40.145725149999997"/>
    <n v="40.15"/>
    <n v="1.9302884615384615"/>
    <s v="HeadOffice"/>
  </r>
  <r>
    <n v="150"/>
    <x v="149"/>
    <x v="0"/>
    <s v="Vananda"/>
    <x v="0"/>
    <x v="0"/>
    <x v="1"/>
    <x v="0"/>
    <n v="37.855260549999997"/>
    <n v="38"/>
    <x v="0"/>
    <n v="7.0216241100000003"/>
    <x v="135"/>
    <n v="92.247300120000006"/>
    <n v="92.25"/>
    <n v="4.4350961538461542"/>
    <s v="Stores"/>
  </r>
  <r>
    <n v="151"/>
    <x v="150"/>
    <x v="1"/>
    <s v="Terrace"/>
    <x v="0"/>
    <x v="0"/>
    <x v="18"/>
    <x v="0"/>
    <n v="57.899632490000002"/>
    <n v="58"/>
    <x v="2"/>
    <n v="5.5868554860000001"/>
    <x v="136"/>
    <n v="116.0821581"/>
    <n v="116.08"/>
    <n v="5.5807692307692305"/>
    <s v="Stores"/>
  </r>
  <r>
    <n v="152"/>
    <x v="151"/>
    <x v="1"/>
    <s v="Vancouver"/>
    <x v="3"/>
    <x v="3"/>
    <x v="5"/>
    <x v="1"/>
    <n v="37.24006"/>
    <n v="37"/>
    <x v="0"/>
    <n v="2.7593890000000001"/>
    <x v="137"/>
    <n v="24.50390384"/>
    <n v="24.5"/>
    <n v="1.1778846153846154"/>
    <s v="HeadOffice"/>
  </r>
  <r>
    <n v="153"/>
    <x v="152"/>
    <x v="1"/>
    <s v="New Westminster"/>
    <x v="0"/>
    <x v="0"/>
    <x v="4"/>
    <x v="0"/>
    <n v="37.97420752"/>
    <n v="38"/>
    <x v="0"/>
    <n v="2.5199888389999998"/>
    <x v="138"/>
    <n v="17.069720820000001"/>
    <n v="17.07"/>
    <n v="0.82067307692307701"/>
    <s v="Stores"/>
  </r>
  <r>
    <n v="154"/>
    <x v="153"/>
    <x v="0"/>
    <s v="Vancouver"/>
    <x v="3"/>
    <x v="3"/>
    <x v="5"/>
    <x v="1"/>
    <n v="40.49192"/>
    <n v="40"/>
    <x v="1"/>
    <n v="6.4084690000000002"/>
    <x v="139"/>
    <n v="90.169661189999999"/>
    <n v="90.17"/>
    <n v="4.3350961538461537"/>
    <s v="HeadOffice"/>
  </r>
  <r>
    <n v="155"/>
    <x v="154"/>
    <x v="1"/>
    <s v="Victoria"/>
    <x v="0"/>
    <x v="0"/>
    <x v="3"/>
    <x v="0"/>
    <n v="49.070429160000003"/>
    <n v="49"/>
    <x v="1"/>
    <n v="6.1542882069999996"/>
    <x v="140"/>
    <n v="46.525780040000001"/>
    <n v="46.53"/>
    <n v="2.2370192307692309"/>
    <s v="Stores"/>
  </r>
  <r>
    <n v="156"/>
    <x v="155"/>
    <x v="0"/>
    <s v="Golden"/>
    <x v="0"/>
    <x v="0"/>
    <x v="13"/>
    <x v="0"/>
    <n v="55.933397749999997"/>
    <n v="56"/>
    <x v="2"/>
    <n v="4.5075948019999998"/>
    <x v="141"/>
    <n v="156.68865930000001"/>
    <n v="156.69"/>
    <n v="7.5331730769230765"/>
    <s v="Stores"/>
  </r>
  <r>
    <n v="157"/>
    <x v="156"/>
    <x v="0"/>
    <s v="Port Coquitlam"/>
    <x v="0"/>
    <x v="0"/>
    <x v="27"/>
    <x v="0"/>
    <n v="27.381775560000001"/>
    <n v="27"/>
    <x v="4"/>
    <n v="5.8823830179999996"/>
    <x v="142"/>
    <n v="14.385683869999999"/>
    <n v="14.39"/>
    <n v="0.69182692307692317"/>
    <s v="Stores"/>
  </r>
  <r>
    <n v="158"/>
    <x v="157"/>
    <x v="0"/>
    <s v="Vernon"/>
    <x v="0"/>
    <x v="0"/>
    <x v="22"/>
    <x v="0"/>
    <n v="51.856964130000001"/>
    <n v="52"/>
    <x v="2"/>
    <n v="2.8561473789999998"/>
    <x v="143"/>
    <n v="113.2580344"/>
    <n v="113.26"/>
    <n v="5.4451923076923077"/>
    <s v="Stores"/>
  </r>
  <r>
    <n v="159"/>
    <x v="158"/>
    <x v="0"/>
    <s v="Hixon"/>
    <x v="0"/>
    <x v="0"/>
    <x v="20"/>
    <x v="0"/>
    <n v="61.397808099999999"/>
    <n v="61"/>
    <x v="5"/>
    <n v="2.7719442710000002"/>
    <x v="144"/>
    <n v="159.96821399999999"/>
    <n v="159.97"/>
    <n v="7.6908653846153845"/>
    <s v="Stores"/>
  </r>
  <r>
    <n v="160"/>
    <x v="159"/>
    <x v="1"/>
    <s v="Sechelt"/>
    <x v="0"/>
    <x v="0"/>
    <x v="6"/>
    <x v="0"/>
    <n v="66.068902460000004"/>
    <n v="66"/>
    <x v="6"/>
    <n v="4.2351050150000003"/>
    <x v="145"/>
    <n v="223.778841"/>
    <n v="223.78"/>
    <n v="10.758653846153846"/>
    <s v="Stores"/>
  </r>
  <r>
    <n v="161"/>
    <x v="160"/>
    <x v="0"/>
    <s v="Vancouver"/>
    <x v="3"/>
    <x v="3"/>
    <x v="5"/>
    <x v="1"/>
    <n v="43.74006"/>
    <n v="44"/>
    <x v="1"/>
    <n v="23.746003000000002"/>
    <x v="146"/>
    <n v="0"/>
    <n v="0"/>
    <n v="0"/>
    <s v="HeadOffice"/>
  </r>
  <r>
    <n v="162"/>
    <x v="161"/>
    <x v="1"/>
    <s v="New Westminster"/>
    <x v="0"/>
    <x v="0"/>
    <x v="4"/>
    <x v="0"/>
    <n v="40.450520070000003"/>
    <n v="40"/>
    <x v="1"/>
    <n v="3.8391940510000002"/>
    <x v="147"/>
    <n v="79.123637250000002"/>
    <n v="79.12"/>
    <n v="3.8038461538461541"/>
    <s v="Stores"/>
  </r>
  <r>
    <n v="163"/>
    <x v="162"/>
    <x v="1"/>
    <s v="White Rock"/>
    <x v="0"/>
    <x v="0"/>
    <x v="28"/>
    <x v="0"/>
    <n v="57.350637990000003"/>
    <n v="57"/>
    <x v="2"/>
    <n v="6.0323309260000002"/>
    <x v="148"/>
    <n v="154.25772520000001"/>
    <n v="154.26"/>
    <n v="7.4163461538461544"/>
    <s v="Stores"/>
  </r>
  <r>
    <n v="164"/>
    <x v="163"/>
    <x v="1"/>
    <s v="Aldergrove"/>
    <x v="0"/>
    <x v="0"/>
    <x v="9"/>
    <x v="0"/>
    <n v="31.38918207"/>
    <n v="31"/>
    <x v="0"/>
    <n v="4.0822907900000001"/>
    <x v="149"/>
    <n v="0"/>
    <n v="0"/>
    <n v="0"/>
    <s v="Stores"/>
  </r>
  <r>
    <n v="165"/>
    <x v="164"/>
    <x v="1"/>
    <s v="Vancouver"/>
    <x v="3"/>
    <x v="3"/>
    <x v="5"/>
    <x v="1"/>
    <n v="35.80744"/>
    <n v="36"/>
    <x v="0"/>
    <n v="17.80744"/>
    <x v="150"/>
    <n v="0"/>
    <n v="0"/>
    <n v="0"/>
    <s v="HeadOffice"/>
  </r>
  <r>
    <n v="166"/>
    <x v="165"/>
    <x v="0"/>
    <s v="Richmond"/>
    <x v="0"/>
    <x v="0"/>
    <x v="2"/>
    <x v="0"/>
    <n v="52.132540499999998"/>
    <n v="52"/>
    <x v="2"/>
    <n v="6.5242705990000003"/>
    <x v="151"/>
    <n v="88.459138050000007"/>
    <n v="88.46"/>
    <n v="4.2528846153846152"/>
    <s v="Stores"/>
  </r>
  <r>
    <n v="167"/>
    <x v="166"/>
    <x v="1"/>
    <s v="Maleuncho Lake"/>
    <x v="0"/>
    <x v="0"/>
    <x v="24"/>
    <x v="0"/>
    <n v="30.55156977"/>
    <n v="31"/>
    <x v="0"/>
    <n v="4.9949520129999998"/>
    <x v="114"/>
    <n v="0"/>
    <n v="0"/>
    <n v="0"/>
    <s v="Stores"/>
  </r>
  <r>
    <n v="168"/>
    <x v="167"/>
    <x v="1"/>
    <s v="Whistler"/>
    <x v="0"/>
    <x v="0"/>
    <x v="17"/>
    <x v="0"/>
    <n v="54.550660690000001"/>
    <n v="55"/>
    <x v="2"/>
    <n v="5.5828328369999998"/>
    <x v="152"/>
    <n v="95.498948429999999"/>
    <n v="95.5"/>
    <n v="4.5913461538461542"/>
    <s v="Stores"/>
  </r>
  <r>
    <n v="169"/>
    <x v="168"/>
    <x v="1"/>
    <s v="Surrey"/>
    <x v="0"/>
    <x v="0"/>
    <x v="16"/>
    <x v="0"/>
    <n v="49.859652009999998"/>
    <n v="50"/>
    <x v="2"/>
    <n v="3.4158726490000002"/>
    <x v="153"/>
    <n v="120.0797189"/>
    <n v="120.08"/>
    <n v="5.773076923076923"/>
    <s v="Stores"/>
  </r>
  <r>
    <n v="170"/>
    <x v="169"/>
    <x v="0"/>
    <s v="Vancouver"/>
    <x v="3"/>
    <x v="3"/>
    <x v="5"/>
    <x v="1"/>
    <n v="43.285800000000002"/>
    <n v="43"/>
    <x v="1"/>
    <n v="13.56324"/>
    <x v="154"/>
    <n v="0"/>
    <n v="0"/>
    <n v="0"/>
    <s v="HeadOffice"/>
  </r>
  <r>
    <n v="171"/>
    <x v="170"/>
    <x v="0"/>
    <s v="Logan Lake"/>
    <x v="0"/>
    <x v="0"/>
    <x v="7"/>
    <x v="0"/>
    <n v="30.040048469999999"/>
    <n v="30"/>
    <x v="0"/>
    <n v="5.287380572"/>
    <x v="95"/>
    <n v="0"/>
    <n v="0"/>
    <n v="0"/>
    <s v="Stores"/>
  </r>
  <r>
    <n v="172"/>
    <x v="171"/>
    <x v="0"/>
    <s v="Summerland"/>
    <x v="0"/>
    <x v="0"/>
    <x v="10"/>
    <x v="0"/>
    <n v="42.514057350000002"/>
    <n v="43"/>
    <x v="1"/>
    <n v="0.69687305399999999"/>
    <x v="155"/>
    <n v="82.897023020000006"/>
    <n v="82.9"/>
    <n v="3.9855769230769238"/>
    <s v="Stores"/>
  </r>
  <r>
    <n v="173"/>
    <x v="172"/>
    <x v="0"/>
    <s v="Victoria"/>
    <x v="0"/>
    <x v="0"/>
    <x v="3"/>
    <x v="0"/>
    <n v="49.274935589999998"/>
    <n v="49"/>
    <x v="1"/>
    <n v="5.0395428720000002"/>
    <x v="156"/>
    <n v="121.36826379999999"/>
    <n v="121.37"/>
    <n v="5.8350961538461537"/>
    <s v="Stores"/>
  </r>
  <r>
    <n v="174"/>
    <x v="173"/>
    <x v="1"/>
    <s v="Prince George"/>
    <x v="0"/>
    <x v="0"/>
    <x v="20"/>
    <x v="0"/>
    <n v="38.158009980000003"/>
    <n v="38"/>
    <x v="0"/>
    <n v="3.9996756790000001"/>
    <x v="157"/>
    <n v="34.201182930000002"/>
    <n v="34.200000000000003"/>
    <n v="1.6442307692307694"/>
    <s v="Stores"/>
  </r>
  <r>
    <n v="175"/>
    <x v="174"/>
    <x v="0"/>
    <s v="Vancouver"/>
    <x v="4"/>
    <x v="4"/>
    <x v="5"/>
    <x v="1"/>
    <n v="45.559399999999997"/>
    <n v="46"/>
    <x v="1"/>
    <n v="14.410268"/>
    <x v="158"/>
    <n v="69.478209629999995"/>
    <n v="69.48"/>
    <n v="3.340384615384616"/>
    <s v="HeadOffice"/>
  </r>
  <r>
    <n v="176"/>
    <x v="175"/>
    <x v="1"/>
    <s v="Kelowna"/>
    <x v="0"/>
    <x v="0"/>
    <x v="10"/>
    <x v="0"/>
    <n v="44.054501100000003"/>
    <n v="44"/>
    <x v="1"/>
    <n v="4.4826149400000004"/>
    <x v="38"/>
    <n v="56.195872459999997"/>
    <n v="56.2"/>
    <n v="2.7019230769230771"/>
    <s v="Stores"/>
  </r>
  <r>
    <n v="177"/>
    <x v="176"/>
    <x v="0"/>
    <s v="New Westminster"/>
    <x v="0"/>
    <x v="0"/>
    <x v="4"/>
    <x v="0"/>
    <n v="43.534019929999999"/>
    <n v="44"/>
    <x v="1"/>
    <n v="4.978325753"/>
    <x v="159"/>
    <n v="61.494744779999998"/>
    <n v="61.49"/>
    <n v="2.9562500000000003"/>
    <s v="Stores"/>
  </r>
  <r>
    <n v="178"/>
    <x v="177"/>
    <x v="0"/>
    <s v="Victoria"/>
    <x v="0"/>
    <x v="0"/>
    <x v="3"/>
    <x v="0"/>
    <n v="42.636442809999998"/>
    <n v="43"/>
    <x v="1"/>
    <n v="5.9827943460000004"/>
    <x v="160"/>
    <n v="60.090468129999998"/>
    <n v="60.09"/>
    <n v="2.8889423076923082"/>
    <s v="Stores"/>
  </r>
  <r>
    <n v="179"/>
    <x v="178"/>
    <x v="0"/>
    <s v="Victoria"/>
    <x v="0"/>
    <x v="0"/>
    <x v="3"/>
    <x v="0"/>
    <n v="44.245219059999997"/>
    <n v="44"/>
    <x v="1"/>
    <n v="0.84048064600000005"/>
    <x v="161"/>
    <n v="66.315498439999999"/>
    <n v="66.319999999999993"/>
    <n v="3.1884615384615378"/>
    <s v="Stores"/>
  </r>
  <r>
    <n v="180"/>
    <x v="179"/>
    <x v="1"/>
    <s v="North Vancouver"/>
    <x v="0"/>
    <x v="0"/>
    <x v="8"/>
    <x v="0"/>
    <n v="45.941242269999996"/>
    <n v="46"/>
    <x v="1"/>
    <n v="3.8423337329999998"/>
    <x v="147"/>
    <n v="71.555702389999993"/>
    <n v="71.56"/>
    <n v="3.4403846153846152"/>
    <s v="Stores"/>
  </r>
  <r>
    <n v="181"/>
    <x v="180"/>
    <x v="1"/>
    <s v="West Vancouver"/>
    <x v="0"/>
    <x v="0"/>
    <x v="6"/>
    <x v="0"/>
    <n v="37.998904449999998"/>
    <n v="38"/>
    <x v="0"/>
    <n v="6.9820809419999996"/>
    <x v="162"/>
    <n v="33.943805320000003"/>
    <n v="33.94"/>
    <n v="1.631730769230769"/>
    <s v="Stores"/>
  </r>
  <r>
    <n v="182"/>
    <x v="181"/>
    <x v="0"/>
    <s v="Victoria"/>
    <x v="0"/>
    <x v="0"/>
    <x v="3"/>
    <x v="0"/>
    <n v="33.403430999999998"/>
    <n v="33"/>
    <x v="0"/>
    <n v="3.959062909"/>
    <x v="163"/>
    <n v="46.923979330000002"/>
    <n v="46.92"/>
    <n v="2.2557692307692312"/>
    <s v="Stores"/>
  </r>
  <r>
    <n v="183"/>
    <x v="182"/>
    <x v="1"/>
    <s v="Langley"/>
    <x v="0"/>
    <x v="0"/>
    <x v="29"/>
    <x v="0"/>
    <n v="40.342353170000003"/>
    <n v="40"/>
    <x v="1"/>
    <n v="3.2047138510000002"/>
    <x v="32"/>
    <n v="40.233001489999999"/>
    <n v="40.229999999999997"/>
    <n v="1.9341346153846153"/>
    <s v="Stores"/>
  </r>
  <r>
    <n v="184"/>
    <x v="183"/>
    <x v="1"/>
    <s v="Port Coquitlam"/>
    <x v="0"/>
    <x v="0"/>
    <x v="27"/>
    <x v="0"/>
    <n v="37.808524550000001"/>
    <n v="38"/>
    <x v="0"/>
    <n v="4.9471654950000001"/>
    <x v="92"/>
    <n v="29.161702170000002"/>
    <n v="29.16"/>
    <n v="1.401923076923077"/>
    <s v="Stores"/>
  </r>
  <r>
    <n v="185"/>
    <x v="184"/>
    <x v="0"/>
    <s v="Victoria"/>
    <x v="0"/>
    <x v="0"/>
    <x v="3"/>
    <x v="0"/>
    <n v="42.317152610000001"/>
    <n v="42"/>
    <x v="1"/>
    <n v="2.0482078929999998"/>
    <x v="164"/>
    <n v="44.156912370000001"/>
    <n v="44.16"/>
    <n v="2.1230769230769231"/>
    <s v="Stores"/>
  </r>
  <r>
    <n v="186"/>
    <x v="185"/>
    <x v="1"/>
    <s v="Vancouver"/>
    <x v="4"/>
    <x v="4"/>
    <x v="5"/>
    <x v="1"/>
    <n v="45.012630000000001"/>
    <n v="45"/>
    <x v="1"/>
    <n v="12.688114000000001"/>
    <x v="165"/>
    <n v="47.511210239999997"/>
    <n v="47.51"/>
    <n v="2.2841346153846152"/>
    <s v="HeadOffice"/>
  </r>
  <r>
    <n v="187"/>
    <x v="186"/>
    <x v="1"/>
    <s v="Kamloops"/>
    <x v="0"/>
    <x v="0"/>
    <x v="7"/>
    <x v="0"/>
    <n v="34.280475150000001"/>
    <n v="34"/>
    <x v="0"/>
    <n v="4.0440626220000002"/>
    <x v="166"/>
    <n v="0"/>
    <n v="0"/>
    <n v="0"/>
    <s v="Stores"/>
  </r>
  <r>
    <n v="188"/>
    <x v="187"/>
    <x v="0"/>
    <s v="Vancouver"/>
    <x v="4"/>
    <x v="4"/>
    <x v="5"/>
    <x v="1"/>
    <n v="49.149729999999998"/>
    <n v="49"/>
    <x v="1"/>
    <n v="1"/>
    <x v="44"/>
    <n v="121.78519319999999"/>
    <n v="121.79"/>
    <n v="5.8552884615384615"/>
    <s v="HeadOffice"/>
  </r>
  <r>
    <n v="189"/>
    <x v="188"/>
    <x v="1"/>
    <s v="Victoria"/>
    <x v="0"/>
    <x v="0"/>
    <x v="3"/>
    <x v="0"/>
    <n v="35.364925890000002"/>
    <n v="35"/>
    <x v="0"/>
    <n v="5.0288107929999999"/>
    <x v="167"/>
    <n v="31.13908709"/>
    <n v="31.14"/>
    <n v="1.4971153846153846"/>
    <s v="Stores"/>
  </r>
  <r>
    <n v="190"/>
    <x v="189"/>
    <x v="0"/>
    <s v="New Westminster"/>
    <x v="0"/>
    <x v="0"/>
    <x v="4"/>
    <x v="0"/>
    <n v="53.645860190000001"/>
    <n v="54"/>
    <x v="2"/>
    <n v="5.1388411319999996"/>
    <x v="168"/>
    <n v="79.221022509999997"/>
    <n v="79.22"/>
    <n v="3.8086538461538462"/>
    <s v="Stores"/>
  </r>
  <r>
    <n v="191"/>
    <x v="190"/>
    <x v="0"/>
    <s v="Vancouver"/>
    <x v="4"/>
    <x v="4"/>
    <x v="5"/>
    <x v="1"/>
    <n v="43.934345"/>
    <n v="44"/>
    <x v="1"/>
    <n v="25.934345"/>
    <x v="169"/>
    <n v="38.557818310000002"/>
    <n v="38.56"/>
    <n v="1.8538461538461539"/>
    <s v="HeadOffice"/>
  </r>
  <r>
    <n v="192"/>
    <x v="191"/>
    <x v="0"/>
    <s v="Chilliwack"/>
    <x v="0"/>
    <x v="0"/>
    <x v="19"/>
    <x v="0"/>
    <n v="19.19153395"/>
    <n v="19"/>
    <x v="3"/>
    <n v="4.4731899300000002"/>
    <x v="22"/>
    <n v="0"/>
    <n v="0"/>
    <n v="0"/>
    <s v="Stores"/>
  </r>
  <r>
    <n v="193"/>
    <x v="192"/>
    <x v="0"/>
    <s v="Huntingdon"/>
    <x v="0"/>
    <x v="0"/>
    <x v="14"/>
    <x v="0"/>
    <n v="46.683675209999997"/>
    <n v="47"/>
    <x v="1"/>
    <n v="5.3120889040000003"/>
    <x v="170"/>
    <n v="44.74428082"/>
    <n v="44.74"/>
    <n v="2.1509615384615386"/>
    <s v="Stores"/>
  </r>
  <r>
    <n v="194"/>
    <x v="193"/>
    <x v="1"/>
    <s v="Nelson"/>
    <x v="0"/>
    <x v="0"/>
    <x v="23"/>
    <x v="0"/>
    <n v="44.60240143"/>
    <n v="45"/>
    <x v="1"/>
    <n v="4.4177049500000001"/>
    <x v="78"/>
    <n v="93.42104381"/>
    <n v="93.42"/>
    <n v="4.4913461538461537"/>
    <s v="Stores"/>
  </r>
  <r>
    <n v="195"/>
    <x v="194"/>
    <x v="1"/>
    <s v="Burnaby"/>
    <x v="0"/>
    <x v="0"/>
    <x v="0"/>
    <x v="0"/>
    <n v="48.768694910000001"/>
    <n v="49"/>
    <x v="1"/>
    <n v="5.6962305610000001"/>
    <x v="50"/>
    <n v="96.65594514"/>
    <n v="96.66"/>
    <n v="4.6471153846153843"/>
    <s v="Stores"/>
  </r>
  <r>
    <n v="196"/>
    <x v="195"/>
    <x v="1"/>
    <s v="Nanaimo"/>
    <x v="0"/>
    <x v="0"/>
    <x v="1"/>
    <x v="0"/>
    <n v="50.764593439999999"/>
    <n v="51"/>
    <x v="2"/>
    <n v="1.265974742"/>
    <x v="171"/>
    <n v="71.732669229999999"/>
    <n v="71.73"/>
    <n v="3.4485576923076926"/>
    <s v="Stores"/>
  </r>
  <r>
    <n v="197"/>
    <x v="196"/>
    <x v="1"/>
    <s v="Yale"/>
    <x v="0"/>
    <x v="0"/>
    <x v="19"/>
    <x v="0"/>
    <n v="59.015488769999997"/>
    <n v="59"/>
    <x v="2"/>
    <n v="3.2413738680000002"/>
    <x v="172"/>
    <n v="109.2478897"/>
    <n v="109.25"/>
    <n v="5.2524038461538458"/>
    <s v="Stores"/>
  </r>
  <r>
    <n v="198"/>
    <x v="197"/>
    <x v="1"/>
    <s v="Aiyansh"/>
    <x v="0"/>
    <x v="0"/>
    <x v="18"/>
    <x v="0"/>
    <n v="35.986567379999997"/>
    <n v="36"/>
    <x v="0"/>
    <n v="4.4537421249999998"/>
    <x v="173"/>
    <n v="12.57657646"/>
    <n v="12.58"/>
    <n v="0.60480769230769238"/>
    <s v="Stores"/>
  </r>
  <r>
    <n v="199"/>
    <x v="198"/>
    <x v="1"/>
    <s v="Richmond"/>
    <x v="0"/>
    <x v="0"/>
    <x v="2"/>
    <x v="0"/>
    <n v="51.395170389999997"/>
    <n v="51"/>
    <x v="2"/>
    <n v="3.682661001"/>
    <x v="62"/>
    <n v="34.073957900000003"/>
    <n v="34.07"/>
    <n v="1.6379807692307693"/>
    <s v="Stores"/>
  </r>
  <r>
    <n v="200"/>
    <x v="199"/>
    <x v="0"/>
    <s v="Penticton"/>
    <x v="0"/>
    <x v="0"/>
    <x v="10"/>
    <x v="0"/>
    <n v="57.433147630000001"/>
    <n v="57"/>
    <x v="2"/>
    <n v="5.885415633"/>
    <x v="174"/>
    <n v="154.81111279999999"/>
    <n v="154.81"/>
    <n v="7.4427884615384619"/>
    <s v="Stores"/>
  </r>
  <r>
    <n v="201"/>
    <x v="200"/>
    <x v="1"/>
    <s v="Richmond"/>
    <x v="0"/>
    <x v="0"/>
    <x v="2"/>
    <x v="0"/>
    <n v="52.651018389999997"/>
    <n v="53"/>
    <x v="2"/>
    <n v="5.2997196840000003"/>
    <x v="17"/>
    <n v="90.287612199999998"/>
    <n v="90.29"/>
    <n v="4.3408653846153848"/>
    <s v="Stores"/>
  </r>
  <r>
    <n v="202"/>
    <x v="201"/>
    <x v="1"/>
    <s v="Victoria"/>
    <x v="0"/>
    <x v="0"/>
    <x v="3"/>
    <x v="0"/>
    <n v="52.187403699999997"/>
    <n v="52"/>
    <x v="2"/>
    <n v="3.960580937"/>
    <x v="163"/>
    <n v="113.0661266"/>
    <n v="113.07"/>
    <n v="5.436057692307692"/>
    <s v="Stores"/>
  </r>
  <r>
    <n v="203"/>
    <x v="202"/>
    <x v="0"/>
    <s v="Haney"/>
    <x v="0"/>
    <x v="0"/>
    <x v="30"/>
    <x v="0"/>
    <n v="51.77301121"/>
    <n v="52"/>
    <x v="2"/>
    <n v="3.9086762730000002"/>
    <x v="175"/>
    <n v="106.57300429999999"/>
    <n v="106.57"/>
    <n v="5.123557692307692"/>
    <s v="Stores"/>
  </r>
  <r>
    <n v="204"/>
    <x v="203"/>
    <x v="0"/>
    <s v="New Westminster"/>
    <x v="0"/>
    <x v="0"/>
    <x v="4"/>
    <x v="0"/>
    <n v="35.116825329999998"/>
    <n v="35"/>
    <x v="0"/>
    <n v="5.8653630120000004"/>
    <x v="176"/>
    <n v="12.103183209999999"/>
    <n v="12.1"/>
    <n v="0.58173076923076916"/>
    <s v="Stores"/>
  </r>
  <r>
    <n v="205"/>
    <x v="204"/>
    <x v="1"/>
    <s v="Kamloops"/>
    <x v="0"/>
    <x v="0"/>
    <x v="7"/>
    <x v="0"/>
    <n v="52.998935879999998"/>
    <n v="53"/>
    <x v="2"/>
    <n v="4.2196633080000003"/>
    <x v="177"/>
    <n v="84.323849929999994"/>
    <n v="84.32"/>
    <n v="4.0538461538461537"/>
    <s v="Stores"/>
  </r>
  <r>
    <n v="206"/>
    <x v="205"/>
    <x v="1"/>
    <s v="Surrey"/>
    <x v="0"/>
    <x v="0"/>
    <x v="16"/>
    <x v="0"/>
    <n v="43.730021370000003"/>
    <n v="44"/>
    <x v="1"/>
    <n v="5.1680281570000002"/>
    <x v="26"/>
    <n v="66.346026969999997"/>
    <n v="66.349999999999994"/>
    <n v="3.1899038461538458"/>
    <s v="Stores"/>
  </r>
  <r>
    <n v="207"/>
    <x v="206"/>
    <x v="1"/>
    <s v="Richmond"/>
    <x v="0"/>
    <x v="0"/>
    <x v="2"/>
    <x v="0"/>
    <n v="40.938569889999997"/>
    <n v="41"/>
    <x v="1"/>
    <n v="5.4881078590000003"/>
    <x v="178"/>
    <n v="0"/>
    <n v="0"/>
    <n v="0"/>
    <s v="Stores"/>
  </r>
  <r>
    <n v="208"/>
    <x v="207"/>
    <x v="0"/>
    <s v="Nelson"/>
    <x v="0"/>
    <x v="0"/>
    <x v="23"/>
    <x v="0"/>
    <n v="18.959832240000001"/>
    <n v="19"/>
    <x v="3"/>
    <n v="3.8207126969999998"/>
    <x v="179"/>
    <n v="0"/>
    <n v="0"/>
    <n v="0"/>
    <s v="Stores"/>
  </r>
  <r>
    <n v="209"/>
    <x v="208"/>
    <x v="0"/>
    <s v="Bowen Island"/>
    <x v="4"/>
    <x v="4"/>
    <x v="5"/>
    <x v="1"/>
    <n v="57.874560000000002"/>
    <n v="58"/>
    <x v="2"/>
    <n v="19.248894"/>
    <x v="180"/>
    <n v="72.924198050000001"/>
    <n v="72.92"/>
    <n v="3.5057692307692312"/>
    <s v="HeadOffice"/>
  </r>
  <r>
    <n v="210"/>
    <x v="209"/>
    <x v="0"/>
    <s v="Vancouver"/>
    <x v="4"/>
    <x v="4"/>
    <x v="5"/>
    <x v="1"/>
    <n v="53.312967"/>
    <n v="53"/>
    <x v="2"/>
    <n v="35.312967"/>
    <x v="181"/>
    <n v="0"/>
    <n v="0"/>
    <n v="0"/>
    <s v="HeadOffice"/>
  </r>
  <r>
    <n v="211"/>
    <x v="210"/>
    <x v="1"/>
    <s v="Fort Langley"/>
    <x v="0"/>
    <x v="0"/>
    <x v="29"/>
    <x v="0"/>
    <n v="32.503078189999997"/>
    <n v="33"/>
    <x v="0"/>
    <n v="4.6643302990000004"/>
    <x v="182"/>
    <n v="0"/>
    <n v="0"/>
    <n v="0"/>
    <s v="Stores"/>
  </r>
  <r>
    <n v="212"/>
    <x v="211"/>
    <x v="1"/>
    <s v="Clinton"/>
    <x v="0"/>
    <x v="0"/>
    <x v="7"/>
    <x v="0"/>
    <n v="36.381841770000001"/>
    <n v="36"/>
    <x v="0"/>
    <n v="4.9531961520000003"/>
    <x v="92"/>
    <n v="33.528798090000002"/>
    <n v="33.53"/>
    <n v="1.6120192307692307"/>
    <s v="Stores"/>
  </r>
  <r>
    <n v="213"/>
    <x v="212"/>
    <x v="1"/>
    <s v="Prince George"/>
    <x v="0"/>
    <x v="0"/>
    <x v="20"/>
    <x v="0"/>
    <n v="44.847277689999999"/>
    <n v="45"/>
    <x v="1"/>
    <n v="5.1703805120000004"/>
    <x v="26"/>
    <n v="61.731705239999997"/>
    <n v="61.73"/>
    <n v="2.9677884615384613"/>
    <s v="Stores"/>
  </r>
  <r>
    <n v="214"/>
    <x v="213"/>
    <x v="0"/>
    <s v="Cassiar"/>
    <x v="0"/>
    <x v="0"/>
    <x v="18"/>
    <x v="0"/>
    <n v="12.6843222"/>
    <n v="13"/>
    <x v="3"/>
    <n v="3.0320729750000002"/>
    <x v="183"/>
    <n v="0"/>
    <n v="0"/>
    <n v="0"/>
    <s v="Stores"/>
  </r>
  <r>
    <n v="215"/>
    <x v="214"/>
    <x v="1"/>
    <s v="Victoria"/>
    <x v="0"/>
    <x v="0"/>
    <x v="3"/>
    <x v="0"/>
    <n v="54.432160369999998"/>
    <n v="54"/>
    <x v="2"/>
    <n v="4.2432283369999997"/>
    <x v="145"/>
    <n v="111.0545762"/>
    <n v="111.05"/>
    <n v="5.3389423076923075"/>
    <s v="Stores"/>
  </r>
  <r>
    <n v="216"/>
    <x v="215"/>
    <x v="1"/>
    <s v="Surrey"/>
    <x v="0"/>
    <x v="0"/>
    <x v="16"/>
    <x v="0"/>
    <n v="60.373049209999998"/>
    <n v="60"/>
    <x v="5"/>
    <n v="2.2519220049999999"/>
    <x v="184"/>
    <n v="174.68451709999999"/>
    <n v="174.68"/>
    <n v="8.398076923076923"/>
    <s v="Stores"/>
  </r>
  <r>
    <n v="217"/>
    <x v="216"/>
    <x v="0"/>
    <s v="Vancouver"/>
    <x v="4"/>
    <x v="4"/>
    <x v="5"/>
    <x v="1"/>
    <n v="37.098382999999998"/>
    <n v="37"/>
    <x v="0"/>
    <n v="19.098382999999998"/>
    <x v="185"/>
    <n v="46.771190650000001"/>
    <n v="46.77"/>
    <n v="2.2485576923076924"/>
    <s v="HeadOffice"/>
  </r>
  <r>
    <n v="218"/>
    <x v="217"/>
    <x v="1"/>
    <s v="Vancouver"/>
    <x v="4"/>
    <x v="4"/>
    <x v="5"/>
    <x v="1"/>
    <n v="44.932589999999998"/>
    <n v="45"/>
    <x v="1"/>
    <n v="11.374388"/>
    <x v="186"/>
    <n v="41.624917359999998"/>
    <n v="41.62"/>
    <n v="2.0009615384615382"/>
    <s v="HeadOffice"/>
  </r>
  <r>
    <n v="219"/>
    <x v="218"/>
    <x v="1"/>
    <s v="Victoria"/>
    <x v="0"/>
    <x v="0"/>
    <x v="3"/>
    <x v="0"/>
    <n v="43.911641670000002"/>
    <n v="44"/>
    <x v="1"/>
    <n v="5.5025636149999997"/>
    <x v="187"/>
    <n v="95.416804299999995"/>
    <n v="95.42"/>
    <n v="4.5875000000000004"/>
    <s v="Stores"/>
  </r>
  <r>
    <n v="220"/>
    <x v="219"/>
    <x v="1"/>
    <s v="Victoria"/>
    <x v="0"/>
    <x v="0"/>
    <x v="3"/>
    <x v="0"/>
    <n v="45.457835609999997"/>
    <n v="45"/>
    <x v="1"/>
    <n v="4.5941936769999998"/>
    <x v="67"/>
    <n v="22.491325539999998"/>
    <n v="22.49"/>
    <n v="1.0812499999999998"/>
    <s v="Stores"/>
  </r>
  <r>
    <n v="221"/>
    <x v="220"/>
    <x v="0"/>
    <s v="Kelowna"/>
    <x v="0"/>
    <x v="0"/>
    <x v="10"/>
    <x v="0"/>
    <n v="37.496574440000003"/>
    <n v="37"/>
    <x v="0"/>
    <n v="6.2708417409999999"/>
    <x v="188"/>
    <n v="59.387944480000002"/>
    <n v="59.39"/>
    <n v="2.8552884615384615"/>
    <s v="Stores"/>
  </r>
  <r>
    <n v="222"/>
    <x v="221"/>
    <x v="0"/>
    <s v="Vancouver"/>
    <x v="4"/>
    <x v="4"/>
    <x v="5"/>
    <x v="1"/>
    <n v="49.678440000000002"/>
    <n v="50"/>
    <x v="2"/>
    <n v="12.688541000000001"/>
    <x v="165"/>
    <n v="57.227869920000003"/>
    <n v="57.23"/>
    <n v="2.7514423076923076"/>
    <s v="HeadOffice"/>
  </r>
  <r>
    <n v="223"/>
    <x v="222"/>
    <x v="1"/>
    <s v="Surrey"/>
    <x v="0"/>
    <x v="0"/>
    <x v="16"/>
    <x v="0"/>
    <n v="42.789665159999998"/>
    <n v="43"/>
    <x v="1"/>
    <n v="2.4834400209999998"/>
    <x v="127"/>
    <n v="45.139335539999998"/>
    <n v="45.14"/>
    <n v="2.1701923076923078"/>
    <s v="Stores"/>
  </r>
  <r>
    <n v="224"/>
    <x v="223"/>
    <x v="1"/>
    <s v="Victoria"/>
    <x v="0"/>
    <x v="0"/>
    <x v="3"/>
    <x v="0"/>
    <n v="34.808018879999999"/>
    <n v="35"/>
    <x v="0"/>
    <n v="6.4621990550000001"/>
    <x v="189"/>
    <n v="50.518600739999997"/>
    <n v="50.52"/>
    <n v="2.4288461538461541"/>
    <s v="Stores"/>
  </r>
  <r>
    <n v="225"/>
    <x v="224"/>
    <x v="1"/>
    <s v="Pender Harbour"/>
    <x v="0"/>
    <x v="0"/>
    <x v="3"/>
    <x v="0"/>
    <n v="44.716394950000002"/>
    <n v="45"/>
    <x v="1"/>
    <n v="4.5518090449999997"/>
    <x v="190"/>
    <n v="62.154823819999997"/>
    <n v="62.15"/>
    <n v="2.9879807692307692"/>
    <s v="Stores"/>
  </r>
  <r>
    <n v="226"/>
    <x v="225"/>
    <x v="0"/>
    <s v="New Westminster"/>
    <x v="0"/>
    <x v="0"/>
    <x v="4"/>
    <x v="0"/>
    <n v="39.935364290000003"/>
    <n v="40"/>
    <x v="1"/>
    <n v="6.6096893980000004"/>
    <x v="191"/>
    <n v="16.055530999999998"/>
    <n v="16.059999999999999"/>
    <n v="0.77211538461538454"/>
    <s v="Stores"/>
  </r>
  <r>
    <n v="227"/>
    <x v="226"/>
    <x v="0"/>
    <s v="Kamloops"/>
    <x v="0"/>
    <x v="0"/>
    <x v="7"/>
    <x v="0"/>
    <n v="47.500432930000002"/>
    <n v="48"/>
    <x v="1"/>
    <n v="2.3631850129999998"/>
    <x v="192"/>
    <n v="85.378661469999997"/>
    <n v="85.38"/>
    <n v="4.1048076923076922"/>
    <s v="Stores"/>
  </r>
  <r>
    <n v="228"/>
    <x v="227"/>
    <x v="1"/>
    <s v="Vancouver"/>
    <x v="4"/>
    <x v="4"/>
    <x v="5"/>
    <x v="1"/>
    <n v="44.185803"/>
    <n v="44"/>
    <x v="1"/>
    <n v="26.185803"/>
    <x v="193"/>
    <n v="0"/>
    <n v="0"/>
    <n v="0"/>
    <s v="HeadOffice"/>
  </r>
  <r>
    <n v="229"/>
    <x v="228"/>
    <x v="1"/>
    <s v="Victoria"/>
    <x v="0"/>
    <x v="0"/>
    <x v="3"/>
    <x v="0"/>
    <n v="41.604504609999999"/>
    <n v="42"/>
    <x v="1"/>
    <n v="4.0048971040000003"/>
    <x v="157"/>
    <n v="39.675471770000001"/>
    <n v="39.68"/>
    <n v="1.9076923076923078"/>
    <s v="Stores"/>
  </r>
  <r>
    <n v="230"/>
    <x v="229"/>
    <x v="0"/>
    <s v="Parksville"/>
    <x v="0"/>
    <x v="0"/>
    <x v="1"/>
    <x v="0"/>
    <n v="44.22969208"/>
    <n v="44"/>
    <x v="1"/>
    <n v="5.5201219909999999"/>
    <x v="194"/>
    <n v="57.18578016"/>
    <n v="57.19"/>
    <n v="2.7495192307692307"/>
    <s v="Stores"/>
  </r>
  <r>
    <n v="231"/>
    <x v="230"/>
    <x v="0"/>
    <s v="Kamloops"/>
    <x v="0"/>
    <x v="0"/>
    <x v="7"/>
    <x v="0"/>
    <n v="37.299116599999998"/>
    <n v="37"/>
    <x v="0"/>
    <n v="6.8803569050000002"/>
    <x v="195"/>
    <n v="38.100790379999999"/>
    <n v="38.1"/>
    <n v="1.8317307692307692"/>
    <s v="Stores"/>
  </r>
  <r>
    <n v="232"/>
    <x v="231"/>
    <x v="0"/>
    <s v="Quesnel"/>
    <x v="0"/>
    <x v="0"/>
    <x v="12"/>
    <x v="0"/>
    <n v="42.464070749999998"/>
    <n v="42"/>
    <x v="1"/>
    <n v="3.729081549"/>
    <x v="121"/>
    <n v="118.5860854"/>
    <n v="118.59"/>
    <n v="5.7014423076923082"/>
    <s v="Stores"/>
  </r>
  <r>
    <n v="233"/>
    <x v="232"/>
    <x v="1"/>
    <s v="Vancouver"/>
    <x v="4"/>
    <x v="4"/>
    <x v="5"/>
    <x v="1"/>
    <n v="39.314570000000003"/>
    <n v="39"/>
    <x v="0"/>
    <n v="14.613758000000001"/>
    <x v="196"/>
    <n v="28.89700216"/>
    <n v="28.9"/>
    <n v="1.3894230769230769"/>
    <s v="HeadOffice"/>
  </r>
  <r>
    <n v="234"/>
    <x v="233"/>
    <x v="1"/>
    <s v="New Westminster"/>
    <x v="0"/>
    <x v="0"/>
    <x v="4"/>
    <x v="0"/>
    <n v="43.35590303"/>
    <n v="43"/>
    <x v="1"/>
    <n v="5.9552073730000004"/>
    <x v="197"/>
    <n v="73.39635973"/>
    <n v="73.400000000000006"/>
    <n v="3.5288461538461537"/>
    <s v="Stores"/>
  </r>
  <r>
    <n v="235"/>
    <x v="234"/>
    <x v="1"/>
    <s v="New Westminster"/>
    <x v="0"/>
    <x v="0"/>
    <x v="4"/>
    <x v="0"/>
    <n v="48.484619619999997"/>
    <n v="48"/>
    <x v="1"/>
    <n v="4.9292041510000004"/>
    <x v="101"/>
    <n v="86.862415589999998"/>
    <n v="86.86"/>
    <n v="4.1759615384615385"/>
    <s v="Stores"/>
  </r>
  <r>
    <n v="236"/>
    <x v="235"/>
    <x v="0"/>
    <s v="Richmond"/>
    <x v="0"/>
    <x v="0"/>
    <x v="2"/>
    <x v="0"/>
    <n v="45.288808250000002"/>
    <n v="45"/>
    <x v="1"/>
    <n v="6.2679794319999997"/>
    <x v="188"/>
    <n v="106.77330329999999"/>
    <n v="106.77"/>
    <n v="5.133173076923077"/>
    <s v="Stores"/>
  </r>
  <r>
    <n v="237"/>
    <x v="236"/>
    <x v="1"/>
    <s v="West Vancouver"/>
    <x v="0"/>
    <x v="0"/>
    <x v="6"/>
    <x v="0"/>
    <n v="34.544528120000003"/>
    <n v="35"/>
    <x v="0"/>
    <n v="6.3406964659999998"/>
    <x v="198"/>
    <n v="0"/>
    <n v="0"/>
    <n v="0"/>
    <s v="Stores"/>
  </r>
  <r>
    <n v="238"/>
    <x v="237"/>
    <x v="0"/>
    <s v="Malecleese Lake"/>
    <x v="0"/>
    <x v="0"/>
    <x v="25"/>
    <x v="0"/>
    <n v="51.786537600000003"/>
    <n v="52"/>
    <x v="2"/>
    <n v="5.2059426929999999"/>
    <x v="199"/>
    <n v="107.83435729999999"/>
    <n v="107.83"/>
    <n v="5.1841346153846155"/>
    <s v="Stores"/>
  </r>
  <r>
    <n v="239"/>
    <x v="238"/>
    <x v="1"/>
    <s v="Surrey"/>
    <x v="0"/>
    <x v="0"/>
    <x v="16"/>
    <x v="0"/>
    <n v="43.466962930000001"/>
    <n v="43"/>
    <x v="1"/>
    <n v="2.826842165"/>
    <x v="200"/>
    <n v="10.68473537"/>
    <n v="10.68"/>
    <n v="0.51346153846153841"/>
    <s v="Stores"/>
  </r>
  <r>
    <n v="240"/>
    <x v="239"/>
    <x v="0"/>
    <s v="Fort St John"/>
    <x v="0"/>
    <x v="0"/>
    <x v="24"/>
    <x v="0"/>
    <n v="37.711979339999999"/>
    <n v="38"/>
    <x v="0"/>
    <n v="2.2183882709999998"/>
    <x v="201"/>
    <n v="31.995645079999999"/>
    <n v="32"/>
    <n v="1.5384615384615385"/>
    <s v="Stores"/>
  </r>
  <r>
    <n v="241"/>
    <x v="240"/>
    <x v="0"/>
    <s v="Campbell River"/>
    <x v="0"/>
    <x v="0"/>
    <x v="1"/>
    <x v="0"/>
    <n v="51.031459439999999"/>
    <n v="51"/>
    <x v="2"/>
    <n v="7.1007930249999998"/>
    <x v="110"/>
    <n v="131.02348900000001"/>
    <n v="131.02000000000001"/>
    <n v="6.2990384615384611"/>
    <s v="Stores"/>
  </r>
  <r>
    <n v="242"/>
    <x v="241"/>
    <x v="1"/>
    <s v="West Vancouver"/>
    <x v="0"/>
    <x v="0"/>
    <x v="6"/>
    <x v="0"/>
    <n v="54.492848080000002"/>
    <n v="54"/>
    <x v="2"/>
    <n v="5.6406290959999996"/>
    <x v="202"/>
    <n v="123.5629654"/>
    <n v="123.56"/>
    <n v="5.9403846153846152"/>
    <s v="Stores"/>
  </r>
  <r>
    <n v="243"/>
    <x v="242"/>
    <x v="0"/>
    <s v="Wells"/>
    <x v="0"/>
    <x v="0"/>
    <x v="7"/>
    <x v="0"/>
    <n v="28.917247100000001"/>
    <n v="29"/>
    <x v="4"/>
    <n v="2.2444511550000001"/>
    <x v="203"/>
    <n v="21.039048810000001"/>
    <n v="21.04"/>
    <n v="1.0115384615384615"/>
    <s v="Stores"/>
  </r>
  <r>
    <n v="244"/>
    <x v="243"/>
    <x v="0"/>
    <s v="New Westminister"/>
    <x v="0"/>
    <x v="0"/>
    <x v="21"/>
    <x v="0"/>
    <n v="55.708899070000001"/>
    <n v="56"/>
    <x v="2"/>
    <n v="5.2255911890000002"/>
    <x v="204"/>
    <n v="173.8371942"/>
    <n v="173.84"/>
    <n v="8.3576923076923073"/>
    <s v="Stores"/>
  </r>
  <r>
    <n v="245"/>
    <x v="244"/>
    <x v="1"/>
    <s v="Vancouver"/>
    <x v="5"/>
    <x v="0"/>
    <x v="5"/>
    <x v="0"/>
    <n v="43.190641540000001"/>
    <n v="43"/>
    <x v="1"/>
    <n v="8.109839161"/>
    <x v="205"/>
    <n v="20.937049250000001"/>
    <n v="20.94"/>
    <n v="1.0067307692307692"/>
    <s v="Stores"/>
  </r>
  <r>
    <n v="246"/>
    <x v="245"/>
    <x v="0"/>
    <s v="Maleanning Park"/>
    <x v="0"/>
    <x v="0"/>
    <x v="19"/>
    <x v="0"/>
    <n v="38.107201230000001"/>
    <n v="38"/>
    <x v="0"/>
    <n v="2.9059154610000002"/>
    <x v="206"/>
    <n v="47.542044130000001"/>
    <n v="47.54"/>
    <n v="2.2855769230769232"/>
    <s v="Stores"/>
  </r>
  <r>
    <n v="247"/>
    <x v="246"/>
    <x v="1"/>
    <s v="Vancouver"/>
    <x v="5"/>
    <x v="0"/>
    <x v="5"/>
    <x v="0"/>
    <n v="37.742389410000001"/>
    <n v="38"/>
    <x v="0"/>
    <n v="5.3886195890000002"/>
    <x v="207"/>
    <n v="30.815526120000001"/>
    <n v="30.82"/>
    <n v="1.4817307692307693"/>
    <s v="Stores"/>
  </r>
  <r>
    <n v="248"/>
    <x v="247"/>
    <x v="0"/>
    <s v="Decker Lake"/>
    <x v="0"/>
    <x v="0"/>
    <x v="20"/>
    <x v="0"/>
    <n v="36.489491450000003"/>
    <n v="36"/>
    <x v="0"/>
    <n v="7.144228322"/>
    <x v="208"/>
    <n v="27.601266859999999"/>
    <n v="27.6"/>
    <n v="1.3269230769230769"/>
    <s v="Stores"/>
  </r>
  <r>
    <n v="249"/>
    <x v="248"/>
    <x v="0"/>
    <s v="Salmon Arm"/>
    <x v="0"/>
    <x v="0"/>
    <x v="7"/>
    <x v="0"/>
    <n v="54.750645290000001"/>
    <n v="55"/>
    <x v="2"/>
    <n v="5.919600934"/>
    <x v="209"/>
    <n v="152.12449240000001"/>
    <n v="152.12"/>
    <n v="7.3134615384615378"/>
    <s v="Stores"/>
  </r>
  <r>
    <n v="250"/>
    <x v="249"/>
    <x v="0"/>
    <s v="Victoria"/>
    <x v="0"/>
    <x v="0"/>
    <x v="3"/>
    <x v="0"/>
    <n v="44.77484922"/>
    <n v="45"/>
    <x v="1"/>
    <n v="4.7787513759999998"/>
    <x v="210"/>
    <n v="39.57679255"/>
    <n v="39.58"/>
    <n v="1.9028846153846153"/>
    <s v="Stores"/>
  </r>
  <r>
    <n v="251"/>
    <x v="250"/>
    <x v="1"/>
    <s v="Burnaby"/>
    <x v="0"/>
    <x v="0"/>
    <x v="0"/>
    <x v="0"/>
    <n v="56.111449120000003"/>
    <n v="56"/>
    <x v="2"/>
    <n v="6.9047099310000002"/>
    <x v="211"/>
    <n v="174.86472810000001"/>
    <n v="174.86"/>
    <n v="8.4067307692307711"/>
    <s v="Stores"/>
  </r>
  <r>
    <n v="252"/>
    <x v="251"/>
    <x v="0"/>
    <s v="Prince George"/>
    <x v="0"/>
    <x v="0"/>
    <x v="20"/>
    <x v="0"/>
    <n v="34.114918760000002"/>
    <n v="34"/>
    <x v="0"/>
    <n v="1.6208170390000001"/>
    <x v="212"/>
    <n v="4.006486432"/>
    <n v="4.01"/>
    <n v="0.19278846153846155"/>
    <s v="Stores"/>
  </r>
  <r>
    <n v="253"/>
    <x v="252"/>
    <x v="1"/>
    <s v="Sooke"/>
    <x v="0"/>
    <x v="0"/>
    <x v="3"/>
    <x v="0"/>
    <n v="35.972281150000001"/>
    <n v="36"/>
    <x v="0"/>
    <n v="3.5796633409999998"/>
    <x v="213"/>
    <n v="65.577231159999997"/>
    <n v="65.58"/>
    <n v="3.1528846153846151"/>
    <s v="Stores"/>
  </r>
  <r>
    <n v="254"/>
    <x v="253"/>
    <x v="1"/>
    <s v="Vernon"/>
    <x v="0"/>
    <x v="0"/>
    <x v="22"/>
    <x v="0"/>
    <n v="31.478567229999999"/>
    <n v="31"/>
    <x v="0"/>
    <n v="3.6756212439999998"/>
    <x v="62"/>
    <n v="0"/>
    <n v="0"/>
    <n v="0"/>
    <s v="Stores"/>
  </r>
  <r>
    <n v="255"/>
    <x v="254"/>
    <x v="0"/>
    <s v="Prince George"/>
    <x v="0"/>
    <x v="0"/>
    <x v="20"/>
    <x v="0"/>
    <n v="35.725835699999998"/>
    <n v="36"/>
    <x v="0"/>
    <n v="4.1552433850000003"/>
    <x v="214"/>
    <n v="44.50048614"/>
    <n v="44.5"/>
    <n v="2.1394230769230771"/>
    <s v="Stores"/>
  </r>
  <r>
    <n v="256"/>
    <x v="255"/>
    <x v="0"/>
    <s v="Horsefly"/>
    <x v="0"/>
    <x v="0"/>
    <x v="20"/>
    <x v="0"/>
    <n v="30.610407930000001"/>
    <n v="31"/>
    <x v="0"/>
    <n v="5.3487320489999997"/>
    <x v="215"/>
    <n v="0"/>
    <n v="0"/>
    <n v="0"/>
    <s v="Stores"/>
  </r>
  <r>
    <n v="257"/>
    <x v="256"/>
    <x v="1"/>
    <s v="Invermere"/>
    <x v="0"/>
    <x v="0"/>
    <x v="13"/>
    <x v="0"/>
    <n v="44.57034084"/>
    <n v="45"/>
    <x v="1"/>
    <n v="4.1883348659999999"/>
    <x v="216"/>
    <n v="91.352916179999994"/>
    <n v="91.35"/>
    <n v="4.3918269230769225"/>
    <s v="Stores"/>
  </r>
  <r>
    <n v="258"/>
    <x v="257"/>
    <x v="0"/>
    <s v="Creston"/>
    <x v="0"/>
    <x v="0"/>
    <x v="13"/>
    <x v="0"/>
    <n v="38.196266119999997"/>
    <n v="38"/>
    <x v="0"/>
    <n v="6.7280079329999998"/>
    <x v="217"/>
    <n v="59.957570310000001"/>
    <n v="59.96"/>
    <n v="2.8826923076923077"/>
    <s v="Stores"/>
  </r>
  <r>
    <n v="259"/>
    <x v="258"/>
    <x v="0"/>
    <s v="New Westminster"/>
    <x v="0"/>
    <x v="0"/>
    <x v="4"/>
    <x v="0"/>
    <n v="38.316404120000001"/>
    <n v="38"/>
    <x v="0"/>
    <n v="5.0059296870000001"/>
    <x v="218"/>
    <n v="28.538026540000001"/>
    <n v="28.54"/>
    <n v="1.3721153846153846"/>
    <s v="Stores"/>
  </r>
  <r>
    <n v="260"/>
    <x v="259"/>
    <x v="0"/>
    <s v="Topley"/>
    <x v="0"/>
    <x v="0"/>
    <x v="20"/>
    <x v="0"/>
    <n v="54.600356410000003"/>
    <n v="55"/>
    <x v="2"/>
    <n v="3.4149922620000002"/>
    <x v="219"/>
    <n v="112.6071529"/>
    <n v="112.61"/>
    <n v="5.4139423076923077"/>
    <s v="Stores"/>
  </r>
  <r>
    <n v="261"/>
    <x v="260"/>
    <x v="1"/>
    <s v="Aldergrove"/>
    <x v="0"/>
    <x v="0"/>
    <x v="9"/>
    <x v="0"/>
    <n v="52.623388149999997"/>
    <n v="53"/>
    <x v="2"/>
    <n v="5.3281842099999999"/>
    <x v="89"/>
    <n v="84.609132099999997"/>
    <n v="84.61"/>
    <n v="4.0677884615384619"/>
    <s v="Stores"/>
  </r>
  <r>
    <n v="262"/>
    <x v="261"/>
    <x v="1"/>
    <s v="Vancouver"/>
    <x v="5"/>
    <x v="0"/>
    <x v="5"/>
    <x v="0"/>
    <n v="32.627567630000001"/>
    <n v="33"/>
    <x v="0"/>
    <n v="5.8807968349999999"/>
    <x v="142"/>
    <n v="20.526089890000002"/>
    <n v="20.53"/>
    <n v="0.98701923076923093"/>
    <s v="Stores"/>
  </r>
  <r>
    <n v="263"/>
    <x v="262"/>
    <x v="1"/>
    <s v="Vancouver"/>
    <x v="5"/>
    <x v="0"/>
    <x v="5"/>
    <x v="0"/>
    <n v="29.37409177"/>
    <n v="29"/>
    <x v="4"/>
    <n v="4.3952052080000001"/>
    <x v="220"/>
    <n v="0"/>
    <n v="0"/>
    <n v="0"/>
    <s v="Stores"/>
  </r>
  <r>
    <n v="264"/>
    <x v="263"/>
    <x v="1"/>
    <s v="Armstrong"/>
    <x v="0"/>
    <x v="0"/>
    <x v="22"/>
    <x v="0"/>
    <n v="36.147791439999999"/>
    <n v="36"/>
    <x v="0"/>
    <n v="3.1366880269999999"/>
    <x v="221"/>
    <n v="26.701372330000002"/>
    <n v="26.7"/>
    <n v="1.2836538461538463"/>
    <s v="Stores"/>
  </r>
  <r>
    <n v="265"/>
    <x v="264"/>
    <x v="1"/>
    <s v="Field"/>
    <x v="0"/>
    <x v="0"/>
    <x v="13"/>
    <x v="0"/>
    <n v="46.192071849999998"/>
    <n v="46"/>
    <x v="1"/>
    <n v="3.959449201"/>
    <x v="163"/>
    <n v="28.784164050000001"/>
    <n v="28.78"/>
    <n v="1.3836538461538463"/>
    <s v="Stores"/>
  </r>
  <r>
    <n v="266"/>
    <x v="265"/>
    <x v="0"/>
    <s v="New Westminster"/>
    <x v="0"/>
    <x v="0"/>
    <x v="4"/>
    <x v="0"/>
    <n v="32.168382010000002"/>
    <n v="32"/>
    <x v="0"/>
    <n v="5.7688719510000004"/>
    <x v="222"/>
    <n v="40.495751130000002"/>
    <n v="40.5"/>
    <n v="1.9471153846153846"/>
    <s v="Stores"/>
  </r>
  <r>
    <n v="267"/>
    <x v="266"/>
    <x v="1"/>
    <s v="Youbou"/>
    <x v="0"/>
    <x v="0"/>
    <x v="3"/>
    <x v="0"/>
    <n v="39.948192169999999"/>
    <n v="40"/>
    <x v="1"/>
    <n v="3.6414432350000001"/>
    <x v="223"/>
    <n v="49.905483220000001"/>
    <n v="49.91"/>
    <n v="2.3995192307692306"/>
    <s v="Stores"/>
  </r>
  <r>
    <n v="268"/>
    <x v="267"/>
    <x v="1"/>
    <s v="Fort St John"/>
    <x v="0"/>
    <x v="0"/>
    <x v="24"/>
    <x v="0"/>
    <n v="44.770639170000003"/>
    <n v="45"/>
    <x v="1"/>
    <n v="5.4732030649999999"/>
    <x v="42"/>
    <n v="71.622404900000006"/>
    <n v="71.62"/>
    <n v="3.4432692307692312"/>
    <s v="Stores"/>
  </r>
  <r>
    <n v="269"/>
    <x v="268"/>
    <x v="0"/>
    <s v="Kelowna"/>
    <x v="0"/>
    <x v="0"/>
    <x v="10"/>
    <x v="0"/>
    <n v="40.235646430000003"/>
    <n v="40"/>
    <x v="1"/>
    <n v="7.9693604630000001"/>
    <x v="224"/>
    <n v="22.726006980000001"/>
    <n v="22.73"/>
    <n v="1.0927884615384615"/>
    <s v="Stores"/>
  </r>
  <r>
    <n v="270"/>
    <x v="269"/>
    <x v="1"/>
    <s v="Nanaimo"/>
    <x v="0"/>
    <x v="0"/>
    <x v="1"/>
    <x v="0"/>
    <n v="47.786469199999999"/>
    <n v="48"/>
    <x v="1"/>
    <n v="5.4091253720000001"/>
    <x v="225"/>
    <n v="20.112264880000001"/>
    <n v="20.11"/>
    <n v="0.96682692307692308"/>
    <s v="Stores"/>
  </r>
  <r>
    <n v="271"/>
    <x v="270"/>
    <x v="1"/>
    <s v="Bowen Island"/>
    <x v="5"/>
    <x v="0"/>
    <x v="5"/>
    <x v="0"/>
    <n v="21.960855039999998"/>
    <n v="22"/>
    <x v="4"/>
    <n v="2.8153702200000001"/>
    <x v="226"/>
    <n v="0"/>
    <n v="0"/>
    <n v="0"/>
    <s v="Stores"/>
  </r>
  <r>
    <n v="272"/>
    <x v="271"/>
    <x v="0"/>
    <s v="Surrey"/>
    <x v="0"/>
    <x v="0"/>
    <x v="16"/>
    <x v="0"/>
    <n v="49.238548020000003"/>
    <n v="49"/>
    <x v="1"/>
    <n v="5.3423035250000002"/>
    <x v="227"/>
    <n v="75.604926239999998"/>
    <n v="75.599999999999994"/>
    <n v="3.6346153846153841"/>
    <s v="Stores"/>
  </r>
  <r>
    <n v="273"/>
    <x v="272"/>
    <x v="1"/>
    <s v="Sorrento"/>
    <x v="0"/>
    <x v="0"/>
    <x v="7"/>
    <x v="0"/>
    <n v="38.48180344"/>
    <n v="38"/>
    <x v="0"/>
    <n v="3.9832632819999998"/>
    <x v="86"/>
    <n v="3.0266435359999999"/>
    <n v="3.03"/>
    <n v="0.14567307692307691"/>
    <s v="Stores"/>
  </r>
  <r>
    <n v="274"/>
    <x v="273"/>
    <x v="1"/>
    <s v="Vancouver"/>
    <x v="5"/>
    <x v="0"/>
    <x v="5"/>
    <x v="0"/>
    <n v="37.731248100000002"/>
    <n v="38"/>
    <x v="0"/>
    <n v="3.2911965269999999"/>
    <x v="70"/>
    <n v="18.76798501"/>
    <n v="18.77"/>
    <n v="0.90240384615384617"/>
    <s v="Stores"/>
  </r>
  <r>
    <n v="275"/>
    <x v="274"/>
    <x v="1"/>
    <s v="Vancouver"/>
    <x v="5"/>
    <x v="0"/>
    <x v="5"/>
    <x v="0"/>
    <n v="57.088130219999996"/>
    <n v="57"/>
    <x v="2"/>
    <n v="5.4227459189999996"/>
    <x v="228"/>
    <n v="122.660478"/>
    <n v="122.66"/>
    <n v="5.8971153846153843"/>
    <s v="Stores"/>
  </r>
  <r>
    <n v="276"/>
    <x v="275"/>
    <x v="0"/>
    <s v="Surrey"/>
    <x v="0"/>
    <x v="0"/>
    <x v="16"/>
    <x v="0"/>
    <n v="34.280820429999999"/>
    <n v="34"/>
    <x v="0"/>
    <n v="5.7210099220000004"/>
    <x v="229"/>
    <n v="28.398116909999999"/>
    <n v="28.4"/>
    <n v="1.3653846153846154"/>
    <s v="Stores"/>
  </r>
  <r>
    <n v="277"/>
    <x v="276"/>
    <x v="0"/>
    <s v="Victoria"/>
    <x v="0"/>
    <x v="0"/>
    <x v="3"/>
    <x v="0"/>
    <n v="29.303702090000002"/>
    <n v="29"/>
    <x v="4"/>
    <n v="3.3282867899999999"/>
    <x v="230"/>
    <n v="36.260953639999997"/>
    <n v="36.26"/>
    <n v="1.7432692307692306"/>
    <s v="Stores"/>
  </r>
  <r>
    <n v="278"/>
    <x v="277"/>
    <x v="0"/>
    <s v="Victoria"/>
    <x v="0"/>
    <x v="0"/>
    <x v="3"/>
    <x v="0"/>
    <n v="53.97279984"/>
    <n v="54"/>
    <x v="2"/>
    <n v="4.7252703719999998"/>
    <x v="231"/>
    <n v="73.943200200000007"/>
    <n v="73.94"/>
    <n v="3.5548076923076923"/>
    <s v="Stores"/>
  </r>
  <r>
    <n v="279"/>
    <x v="278"/>
    <x v="1"/>
    <s v="Vancouver"/>
    <x v="5"/>
    <x v="0"/>
    <x v="5"/>
    <x v="0"/>
    <n v="55.751021389999998"/>
    <n v="56"/>
    <x v="2"/>
    <n v="5.6056909780000002"/>
    <x v="232"/>
    <n v="85.856598779999999"/>
    <n v="85.86"/>
    <n v="4.1278846153846152"/>
    <s v="Stores"/>
  </r>
  <r>
    <n v="280"/>
    <x v="279"/>
    <x v="0"/>
    <s v="Vancouver"/>
    <x v="5"/>
    <x v="0"/>
    <x v="5"/>
    <x v="0"/>
    <n v="49.485164900000001"/>
    <n v="49"/>
    <x v="1"/>
    <n v="4.2748132109999997"/>
    <x v="233"/>
    <n v="74.280879940000005"/>
    <n v="74.28"/>
    <n v="3.5711538461538463"/>
    <s v="Stores"/>
  </r>
  <r>
    <n v="281"/>
    <x v="280"/>
    <x v="1"/>
    <s v="Victoria"/>
    <x v="0"/>
    <x v="0"/>
    <x v="3"/>
    <x v="0"/>
    <n v="45.951321389999997"/>
    <n v="46"/>
    <x v="1"/>
    <n v="5.4537726070000003"/>
    <x v="234"/>
    <n v="104.0283792"/>
    <n v="104.03"/>
    <n v="5.0014423076923071"/>
    <s v="Stores"/>
  </r>
  <r>
    <n v="282"/>
    <x v="281"/>
    <x v="1"/>
    <s v="Victoria"/>
    <x v="0"/>
    <x v="0"/>
    <x v="3"/>
    <x v="0"/>
    <n v="36.411032859999999"/>
    <n v="36"/>
    <x v="0"/>
    <n v="2.7541261339999998"/>
    <x v="235"/>
    <n v="0"/>
    <n v="0"/>
    <n v="0"/>
    <s v="Stores"/>
  </r>
  <r>
    <n v="283"/>
    <x v="282"/>
    <x v="1"/>
    <s v="Prince George"/>
    <x v="0"/>
    <x v="0"/>
    <x v="20"/>
    <x v="0"/>
    <n v="40.217372470000001"/>
    <n v="40"/>
    <x v="1"/>
    <n v="5.3094080449999996"/>
    <x v="170"/>
    <n v="36.857597269999999"/>
    <n v="36.86"/>
    <n v="1.7721153846153845"/>
    <s v="Stores"/>
  </r>
  <r>
    <n v="284"/>
    <x v="283"/>
    <x v="0"/>
    <s v="Maleerritt"/>
    <x v="0"/>
    <x v="0"/>
    <x v="7"/>
    <x v="0"/>
    <n v="43.054326230000001"/>
    <n v="43"/>
    <x v="1"/>
    <n v="4.8705815010000002"/>
    <x v="10"/>
    <n v="38.290512819999996"/>
    <n v="38.29"/>
    <n v="1.8408653846153846"/>
    <s v="Stores"/>
  </r>
  <r>
    <n v="285"/>
    <x v="284"/>
    <x v="1"/>
    <s v="Crawford Bay"/>
    <x v="0"/>
    <x v="0"/>
    <x v="13"/>
    <x v="0"/>
    <n v="38.38906678"/>
    <n v="38"/>
    <x v="0"/>
    <n v="4.9685777760000001"/>
    <x v="236"/>
    <n v="28.63001058"/>
    <n v="28.63"/>
    <n v="1.3764423076923076"/>
    <s v="Stores"/>
  </r>
  <r>
    <n v="286"/>
    <x v="285"/>
    <x v="0"/>
    <s v="Richmond"/>
    <x v="0"/>
    <x v="0"/>
    <x v="2"/>
    <x v="0"/>
    <n v="45.089779980000003"/>
    <n v="45"/>
    <x v="1"/>
    <n v="6.9594760710000001"/>
    <x v="237"/>
    <n v="75.081405970000006"/>
    <n v="75.08"/>
    <n v="3.6096153846153847"/>
    <s v="Stores"/>
  </r>
  <r>
    <n v="287"/>
    <x v="286"/>
    <x v="0"/>
    <s v="Rossland"/>
    <x v="0"/>
    <x v="0"/>
    <x v="11"/>
    <x v="0"/>
    <n v="58.951934829999999"/>
    <n v="59"/>
    <x v="2"/>
    <n v="5.312972212"/>
    <x v="170"/>
    <n v="146.0033861"/>
    <n v="146"/>
    <n v="7.0192307692307692"/>
    <s v="Stores"/>
  </r>
  <r>
    <n v="288"/>
    <x v="287"/>
    <x v="0"/>
    <s v="New Westminster"/>
    <x v="0"/>
    <x v="0"/>
    <x v="4"/>
    <x v="0"/>
    <n v="29.634900699999999"/>
    <n v="30"/>
    <x v="0"/>
    <n v="7.847283569"/>
    <x v="238"/>
    <n v="46.676510069999999"/>
    <n v="46.68"/>
    <n v="2.2442307692307693"/>
    <s v="Stores"/>
  </r>
  <r>
    <n v="289"/>
    <x v="288"/>
    <x v="1"/>
    <s v="Victoria"/>
    <x v="0"/>
    <x v="0"/>
    <x v="3"/>
    <x v="0"/>
    <n v="64.186276800000002"/>
    <n v="64"/>
    <x v="5"/>
    <n v="4.6134962120000003"/>
    <x v="239"/>
    <n v="198.60579619999999"/>
    <n v="198.61"/>
    <n v="9.5485576923076927"/>
    <s v="Stores"/>
  </r>
  <r>
    <n v="290"/>
    <x v="289"/>
    <x v="1"/>
    <s v="Sidney"/>
    <x v="0"/>
    <x v="0"/>
    <x v="3"/>
    <x v="0"/>
    <n v="37.25898016"/>
    <n v="37"/>
    <x v="0"/>
    <n v="3.624109308"/>
    <x v="4"/>
    <n v="0"/>
    <n v="0"/>
    <n v="0"/>
    <s v="Stores"/>
  </r>
  <r>
    <n v="291"/>
    <x v="290"/>
    <x v="1"/>
    <s v="New Westminster"/>
    <x v="0"/>
    <x v="0"/>
    <x v="4"/>
    <x v="0"/>
    <n v="48.199525309999999"/>
    <n v="48"/>
    <x v="1"/>
    <n v="5.8827601319999996"/>
    <x v="142"/>
    <n v="76.716326480000006"/>
    <n v="76.72"/>
    <n v="3.6884615384615382"/>
    <s v="Stores"/>
  </r>
  <r>
    <n v="292"/>
    <x v="291"/>
    <x v="0"/>
    <s v="Kamloops"/>
    <x v="0"/>
    <x v="0"/>
    <x v="7"/>
    <x v="0"/>
    <n v="11.77831479"/>
    <n v="12"/>
    <x v="7"/>
    <n v="4.8737198920000004"/>
    <x v="10"/>
    <n v="0"/>
    <n v="0"/>
    <n v="0"/>
    <s v="Stores"/>
  </r>
  <r>
    <n v="293"/>
    <x v="292"/>
    <x v="1"/>
    <s v="Castlegar"/>
    <x v="0"/>
    <x v="0"/>
    <x v="11"/>
    <x v="0"/>
    <n v="31.12161244"/>
    <n v="31"/>
    <x v="0"/>
    <n v="6.6906827560000002"/>
    <x v="240"/>
    <n v="0"/>
    <n v="0"/>
    <n v="0"/>
    <s v="Stores"/>
  </r>
  <r>
    <n v="294"/>
    <x v="293"/>
    <x v="1"/>
    <s v="Vancouver"/>
    <x v="5"/>
    <x v="0"/>
    <x v="5"/>
    <x v="0"/>
    <n v="48.208565620000002"/>
    <n v="48"/>
    <x v="1"/>
    <n v="7.0874518340000003"/>
    <x v="241"/>
    <n v="101.1876391"/>
    <n v="101.19"/>
    <n v="4.8649038461538456"/>
    <s v="Stores"/>
  </r>
  <r>
    <n v="295"/>
    <x v="294"/>
    <x v="1"/>
    <s v="Williams Lake"/>
    <x v="0"/>
    <x v="0"/>
    <x v="25"/>
    <x v="0"/>
    <n v="46.022629950000002"/>
    <n v="46"/>
    <x v="1"/>
    <n v="4.1770420460000004"/>
    <x v="242"/>
    <n v="102.8105789"/>
    <n v="102.81"/>
    <n v="4.9427884615384619"/>
    <s v="Stores"/>
  </r>
  <r>
    <n v="296"/>
    <x v="295"/>
    <x v="0"/>
    <s v="Vancouver"/>
    <x v="5"/>
    <x v="0"/>
    <x v="5"/>
    <x v="0"/>
    <n v="35.544910020000003"/>
    <n v="36"/>
    <x v="0"/>
    <n v="3.3984174359999999"/>
    <x v="243"/>
    <n v="95.892960830000007"/>
    <n v="95.89"/>
    <n v="4.610096153846154"/>
    <s v="Stores"/>
  </r>
  <r>
    <n v="297"/>
    <x v="296"/>
    <x v="0"/>
    <s v="New Westminster"/>
    <x v="0"/>
    <x v="0"/>
    <x v="4"/>
    <x v="0"/>
    <n v="53.035550139999998"/>
    <n v="53"/>
    <x v="2"/>
    <n v="2.6868317500000001"/>
    <x v="244"/>
    <n v="139.69202680000001"/>
    <n v="139.69"/>
    <n v="6.715865384615384"/>
    <s v="Stores"/>
  </r>
  <r>
    <n v="298"/>
    <x v="297"/>
    <x v="0"/>
    <s v="Kelowna"/>
    <x v="0"/>
    <x v="0"/>
    <x v="10"/>
    <x v="0"/>
    <n v="47.742698339999997"/>
    <n v="48"/>
    <x v="1"/>
    <n v="4.3165022200000003"/>
    <x v="245"/>
    <n v="68.540017370000001"/>
    <n v="68.540000000000006"/>
    <n v="3.2951923076923082"/>
    <s v="Stores"/>
  </r>
  <r>
    <n v="299"/>
    <x v="298"/>
    <x v="0"/>
    <s v="Pender Harbour"/>
    <x v="0"/>
    <x v="0"/>
    <x v="3"/>
    <x v="0"/>
    <n v="28.26400962"/>
    <n v="28"/>
    <x v="4"/>
    <n v="3.7946551629999998"/>
    <x v="11"/>
    <n v="0"/>
    <n v="0"/>
    <n v="0"/>
    <s v="Stores"/>
  </r>
  <r>
    <n v="300"/>
    <x v="299"/>
    <x v="1"/>
    <s v="Victoria"/>
    <x v="0"/>
    <x v="0"/>
    <x v="3"/>
    <x v="0"/>
    <n v="47.063418769999998"/>
    <n v="47"/>
    <x v="1"/>
    <n v="4.9594065189999998"/>
    <x v="246"/>
    <n v="44.491025020000002"/>
    <n v="44.49"/>
    <n v="2.1389423076923078"/>
    <s v="Stores"/>
  </r>
  <r>
    <n v="301"/>
    <x v="300"/>
    <x v="1"/>
    <s v="Quesnel"/>
    <x v="0"/>
    <x v="0"/>
    <x v="12"/>
    <x v="0"/>
    <n v="41.253080429999997"/>
    <n v="41"/>
    <x v="1"/>
    <n v="4.3107558350000001"/>
    <x v="28"/>
    <n v="0"/>
    <n v="0"/>
    <n v="0"/>
    <s v="Stores"/>
  </r>
  <r>
    <n v="302"/>
    <x v="301"/>
    <x v="0"/>
    <s v="Spences Bridge"/>
    <x v="0"/>
    <x v="0"/>
    <x v="7"/>
    <x v="0"/>
    <n v="43.172257330000001"/>
    <n v="43"/>
    <x v="1"/>
    <n v="3.4139513410000002"/>
    <x v="219"/>
    <n v="68.666967499999998"/>
    <n v="68.67"/>
    <n v="3.3014423076923078"/>
    <s v="Stores"/>
  </r>
  <r>
    <n v="303"/>
    <x v="302"/>
    <x v="1"/>
    <s v="Vancouver"/>
    <x v="6"/>
    <x v="5"/>
    <x v="5"/>
    <x v="2"/>
    <n v="49.817239999999998"/>
    <n v="50"/>
    <x v="2"/>
    <n v="26.083188"/>
    <x v="247"/>
    <n v="57.206543680000003"/>
    <n v="57.21"/>
    <n v="2.7504807692307693"/>
    <s v="HeadOffice"/>
  </r>
  <r>
    <n v="304"/>
    <x v="303"/>
    <x v="1"/>
    <s v="New Westminster"/>
    <x v="0"/>
    <x v="0"/>
    <x v="4"/>
    <x v="0"/>
    <n v="38.656129040000003"/>
    <n v="39"/>
    <x v="0"/>
    <n v="4.9863052220000004"/>
    <x v="114"/>
    <n v="0"/>
    <n v="0"/>
    <n v="0"/>
    <s v="Stores"/>
  </r>
  <r>
    <n v="305"/>
    <x v="304"/>
    <x v="1"/>
    <s v="West Vancouver"/>
    <x v="7"/>
    <x v="6"/>
    <x v="6"/>
    <x v="0"/>
    <n v="55.950542310000003"/>
    <n v="56"/>
    <x v="2"/>
    <n v="6.0786209160000002"/>
    <x v="248"/>
    <n v="83.183897389999998"/>
    <n v="83.18"/>
    <n v="3.9990384615384622"/>
    <s v="Stores"/>
  </r>
  <r>
    <n v="306"/>
    <x v="305"/>
    <x v="1"/>
    <s v="Richmond"/>
    <x v="0"/>
    <x v="0"/>
    <x v="2"/>
    <x v="0"/>
    <n v="30.94561689"/>
    <n v="31"/>
    <x v="0"/>
    <n v="3.8350346659999999"/>
    <x v="147"/>
    <n v="0"/>
    <n v="0"/>
    <n v="0"/>
    <s v="Stores"/>
  </r>
  <r>
    <n v="307"/>
    <x v="306"/>
    <x v="1"/>
    <s v="New Westminster"/>
    <x v="0"/>
    <x v="0"/>
    <x v="4"/>
    <x v="0"/>
    <n v="46.11313148"/>
    <n v="46"/>
    <x v="1"/>
    <n v="5.6235819579999999"/>
    <x v="249"/>
    <n v="35.370728589999999"/>
    <n v="35.369999999999997"/>
    <n v="1.7004807692307691"/>
    <s v="Stores"/>
  </r>
  <r>
    <n v="308"/>
    <x v="307"/>
    <x v="0"/>
    <s v="Vancouver"/>
    <x v="6"/>
    <x v="5"/>
    <x v="5"/>
    <x v="2"/>
    <n v="52.680169999999997"/>
    <n v="53"/>
    <x v="2"/>
    <n v="5.0798819999999996"/>
    <x v="250"/>
    <n v="60.252501709999997"/>
    <n v="60.25"/>
    <n v="2.8966346153846154"/>
    <s v="HeadOffice"/>
  </r>
  <r>
    <n v="309"/>
    <x v="308"/>
    <x v="0"/>
    <s v="Vancouver"/>
    <x v="6"/>
    <x v="5"/>
    <x v="5"/>
    <x v="2"/>
    <n v="55.76493"/>
    <n v="56"/>
    <x v="2"/>
    <n v="15.906366"/>
    <x v="251"/>
    <n v="0"/>
    <n v="0"/>
    <n v="0"/>
    <s v="HeadOffice"/>
  </r>
  <r>
    <n v="310"/>
    <x v="309"/>
    <x v="1"/>
    <s v="Aldergrove"/>
    <x v="0"/>
    <x v="0"/>
    <x v="9"/>
    <x v="0"/>
    <n v="45.916003719999999"/>
    <n v="46"/>
    <x v="1"/>
    <n v="3.9752893610000002"/>
    <x v="86"/>
    <n v="65.697860890000001"/>
    <n v="65.7"/>
    <n v="3.1586538461538463"/>
    <s v="Stores"/>
  </r>
  <r>
    <n v="311"/>
    <x v="310"/>
    <x v="1"/>
    <s v="Langley"/>
    <x v="0"/>
    <x v="0"/>
    <x v="29"/>
    <x v="0"/>
    <n v="47.059861300000001"/>
    <n v="47"/>
    <x v="1"/>
    <n v="5.6916028470000004"/>
    <x v="134"/>
    <n v="86.27605733"/>
    <n v="86.28"/>
    <n v="4.148076923076923"/>
    <s v="Stores"/>
  </r>
  <r>
    <n v="312"/>
    <x v="311"/>
    <x v="1"/>
    <s v="Willow Point"/>
    <x v="0"/>
    <x v="0"/>
    <x v="11"/>
    <x v="0"/>
    <n v="46.10034641"/>
    <n v="46"/>
    <x v="1"/>
    <n v="4.444679915"/>
    <x v="252"/>
    <n v="75.858835940000006"/>
    <n v="75.86"/>
    <n v="3.6471153846153848"/>
    <s v="Stores"/>
  </r>
  <r>
    <n v="313"/>
    <x v="312"/>
    <x v="0"/>
    <s v="Vancouver"/>
    <x v="6"/>
    <x v="5"/>
    <x v="5"/>
    <x v="2"/>
    <n v="55.010309999999997"/>
    <n v="55"/>
    <x v="2"/>
    <n v="32.350608999999999"/>
    <x v="253"/>
    <n v="113.9021614"/>
    <n v="113.9"/>
    <n v="5.4759615384615383"/>
    <s v="HeadOffice"/>
  </r>
  <r>
    <n v="314"/>
    <x v="313"/>
    <x v="0"/>
    <s v="Langley"/>
    <x v="0"/>
    <x v="0"/>
    <x v="29"/>
    <x v="0"/>
    <n v="38.848415129999999"/>
    <n v="39"/>
    <x v="0"/>
    <n v="1.9745897690000001"/>
    <x v="254"/>
    <n v="40.50500469"/>
    <n v="40.51"/>
    <n v="1.9475961538461539"/>
    <s v="Stores"/>
  </r>
  <r>
    <n v="315"/>
    <x v="314"/>
    <x v="0"/>
    <s v="Abbotsford"/>
    <x v="0"/>
    <x v="0"/>
    <x v="14"/>
    <x v="0"/>
    <n v="63.64067214"/>
    <n v="64"/>
    <x v="5"/>
    <n v="2.0648085150000002"/>
    <x v="255"/>
    <n v="206.8713669"/>
    <n v="206.87"/>
    <n v="9.945673076923077"/>
    <s v="Stores"/>
  </r>
  <r>
    <n v="316"/>
    <x v="315"/>
    <x v="1"/>
    <s v="Penticton"/>
    <x v="0"/>
    <x v="0"/>
    <x v="10"/>
    <x v="0"/>
    <n v="46.400500710000003"/>
    <n v="46"/>
    <x v="1"/>
    <n v="3.7891110330000002"/>
    <x v="11"/>
    <n v="35.570218369999999"/>
    <n v="35.57"/>
    <n v="1.7100961538461537"/>
    <s v="Stores"/>
  </r>
  <r>
    <n v="317"/>
    <x v="316"/>
    <x v="0"/>
    <s v="Vancouver"/>
    <x v="6"/>
    <x v="5"/>
    <x v="5"/>
    <x v="2"/>
    <n v="53.4876"/>
    <n v="53"/>
    <x v="2"/>
    <n v="9.940766"/>
    <x v="15"/>
    <n v="42.152386640000003"/>
    <n v="42.15"/>
    <n v="2.0264423076923075"/>
    <s v="HeadOffice"/>
  </r>
  <r>
    <n v="318"/>
    <x v="317"/>
    <x v="1"/>
    <s v="New Westminster"/>
    <x v="0"/>
    <x v="0"/>
    <x v="4"/>
    <x v="0"/>
    <n v="45.808737299999997"/>
    <n v="46"/>
    <x v="1"/>
    <n v="3.814751013"/>
    <x v="107"/>
    <n v="107.7054315"/>
    <n v="107.71"/>
    <n v="5.1783653846153843"/>
    <s v="Stores"/>
  </r>
  <r>
    <n v="319"/>
    <x v="318"/>
    <x v="0"/>
    <s v="Port Coquitlam"/>
    <x v="0"/>
    <x v="0"/>
    <x v="27"/>
    <x v="0"/>
    <n v="38.19359343"/>
    <n v="38"/>
    <x v="0"/>
    <n v="4.4894812179999999"/>
    <x v="256"/>
    <n v="71.135127969999999"/>
    <n v="71.14"/>
    <n v="3.4201923076923073"/>
    <s v="Stores"/>
  </r>
  <r>
    <n v="320"/>
    <x v="319"/>
    <x v="1"/>
    <s v="Kelowna"/>
    <x v="0"/>
    <x v="0"/>
    <x v="10"/>
    <x v="0"/>
    <n v="61.033727460000001"/>
    <n v="61"/>
    <x v="5"/>
    <n v="2.4297028329999999"/>
    <x v="257"/>
    <n v="181.0606009"/>
    <n v="181.06"/>
    <n v="8.7048076923076927"/>
    <s v="Stores"/>
  </r>
  <r>
    <n v="321"/>
    <x v="320"/>
    <x v="1"/>
    <s v="Vancouver"/>
    <x v="6"/>
    <x v="5"/>
    <x v="5"/>
    <x v="2"/>
    <n v="49.65137"/>
    <n v="50"/>
    <x v="2"/>
    <n v="21.960999000000001"/>
    <x v="258"/>
    <n v="21.17797032"/>
    <n v="21.18"/>
    <n v="1.0182692307692307"/>
    <s v="HeadOffice"/>
  </r>
  <r>
    <n v="322"/>
    <x v="321"/>
    <x v="0"/>
    <s v="Vancouver"/>
    <x v="8"/>
    <x v="7"/>
    <x v="5"/>
    <x v="2"/>
    <n v="39.232640000000004"/>
    <n v="39"/>
    <x v="0"/>
    <n v="13.412318000000001"/>
    <x v="259"/>
    <n v="0"/>
    <n v="0"/>
    <n v="0"/>
    <s v="HeadOffice"/>
  </r>
  <r>
    <n v="323"/>
    <x v="322"/>
    <x v="1"/>
    <s v="Nelson"/>
    <x v="0"/>
    <x v="0"/>
    <x v="23"/>
    <x v="0"/>
    <n v="27.197332710000001"/>
    <n v="27"/>
    <x v="4"/>
    <n v="3.300616625"/>
    <x v="19"/>
    <n v="0"/>
    <n v="0"/>
    <n v="0"/>
    <s v="Stores"/>
  </r>
  <r>
    <n v="324"/>
    <x v="323"/>
    <x v="1"/>
    <s v="Vancouver"/>
    <x v="8"/>
    <x v="7"/>
    <x v="5"/>
    <x v="2"/>
    <n v="49.737079000000001"/>
    <n v="50"/>
    <x v="2"/>
    <n v="31.737079000000001"/>
    <x v="260"/>
    <n v="0"/>
    <n v="0"/>
    <n v="0"/>
    <s v="HeadOffice"/>
  </r>
  <r>
    <n v="325"/>
    <x v="324"/>
    <x v="0"/>
    <s v="Vancouver"/>
    <x v="8"/>
    <x v="7"/>
    <x v="5"/>
    <x v="2"/>
    <n v="54.781840000000003"/>
    <n v="55"/>
    <x v="2"/>
    <n v="17.754217000000001"/>
    <x v="261"/>
    <n v="72.299391420000006"/>
    <n v="72.3"/>
    <n v="3.4759615384615383"/>
    <s v="HeadOffice"/>
  </r>
  <r>
    <n v="326"/>
    <x v="325"/>
    <x v="0"/>
    <s v="Surrey"/>
    <x v="0"/>
    <x v="0"/>
    <x v="16"/>
    <x v="0"/>
    <n v="49.356423360000001"/>
    <n v="49"/>
    <x v="1"/>
    <n v="3.402556616"/>
    <x v="243"/>
    <n v="90.589303760000007"/>
    <n v="90.59"/>
    <n v="4.3552884615384615"/>
    <s v="Stores"/>
  </r>
  <r>
    <n v="327"/>
    <x v="326"/>
    <x v="1"/>
    <s v="North Vancouver"/>
    <x v="0"/>
    <x v="0"/>
    <x v="8"/>
    <x v="0"/>
    <n v="37.642796750000002"/>
    <n v="38"/>
    <x v="0"/>
    <n v="6.1965625019999999"/>
    <x v="262"/>
    <n v="13.95236794"/>
    <n v="13.95"/>
    <n v="0.67067307692307687"/>
    <s v="Stores"/>
  </r>
  <r>
    <n v="328"/>
    <x v="327"/>
    <x v="1"/>
    <s v="Richmond"/>
    <x v="0"/>
    <x v="0"/>
    <x v="2"/>
    <x v="0"/>
    <n v="37.922924010000003"/>
    <n v="38"/>
    <x v="0"/>
    <n v="7.7834292349999998"/>
    <x v="263"/>
    <n v="43.266583089999997"/>
    <n v="43.27"/>
    <n v="2.0802884615384616"/>
    <s v="Stores"/>
  </r>
  <r>
    <n v="329"/>
    <x v="328"/>
    <x v="0"/>
    <s v="North Vancouver"/>
    <x v="0"/>
    <x v="0"/>
    <x v="8"/>
    <x v="0"/>
    <n v="13.91701673"/>
    <n v="14"/>
    <x v="3"/>
    <n v="3.4719685039999999"/>
    <x v="264"/>
    <n v="0"/>
    <n v="0"/>
    <n v="0"/>
    <s v="Stores"/>
  </r>
  <r>
    <n v="330"/>
    <x v="329"/>
    <x v="1"/>
    <s v="Aldergrove"/>
    <x v="7"/>
    <x v="6"/>
    <x v="9"/>
    <x v="0"/>
    <n v="46.474446659999998"/>
    <n v="46"/>
    <x v="1"/>
    <n v="6.7674352039999999"/>
    <x v="265"/>
    <n v="44.969317080000003"/>
    <n v="44.97"/>
    <n v="2.1620192307692307"/>
    <s v="Stores"/>
  </r>
  <r>
    <n v="331"/>
    <x v="330"/>
    <x v="1"/>
    <s v="Woss"/>
    <x v="0"/>
    <x v="0"/>
    <x v="13"/>
    <x v="0"/>
    <n v="42.266992170000002"/>
    <n v="42"/>
    <x v="1"/>
    <n v="5.2400787910000002"/>
    <x v="266"/>
    <n v="39.065711630000003"/>
    <n v="39.07"/>
    <n v="1.8783653846153845"/>
    <s v="Stores"/>
  </r>
  <r>
    <n v="332"/>
    <x v="331"/>
    <x v="0"/>
    <s v="New Westminster"/>
    <x v="0"/>
    <x v="0"/>
    <x v="4"/>
    <x v="0"/>
    <n v="49.702560920000003"/>
    <n v="50"/>
    <x v="2"/>
    <n v="3.907616472"/>
    <x v="175"/>
    <n v="127.15184929999999"/>
    <n v="127.15"/>
    <n v="6.1129807692307692"/>
    <s v="Stores"/>
  </r>
  <r>
    <n v="333"/>
    <x v="332"/>
    <x v="1"/>
    <s v="Cobble Hill"/>
    <x v="0"/>
    <x v="0"/>
    <x v="3"/>
    <x v="0"/>
    <n v="60.013287159999997"/>
    <n v="60"/>
    <x v="5"/>
    <n v="6.856205911"/>
    <x v="267"/>
    <n v="125.8763124"/>
    <n v="125.88"/>
    <n v="6.0519230769230772"/>
    <s v="Stores"/>
  </r>
  <r>
    <n v="334"/>
    <x v="333"/>
    <x v="1"/>
    <s v="Lac La Hache"/>
    <x v="0"/>
    <x v="0"/>
    <x v="25"/>
    <x v="0"/>
    <n v="41.20807653"/>
    <n v="41"/>
    <x v="1"/>
    <n v="6.9548323910000001"/>
    <x v="268"/>
    <n v="58.954198750000003"/>
    <n v="58.95"/>
    <n v="2.8341346153846154"/>
    <s v="Stores"/>
  </r>
  <r>
    <n v="335"/>
    <x v="334"/>
    <x v="1"/>
    <s v="Victoria"/>
    <x v="0"/>
    <x v="0"/>
    <x v="3"/>
    <x v="0"/>
    <n v="53.778347289999999"/>
    <n v="54"/>
    <x v="2"/>
    <n v="3.5742011950000001"/>
    <x v="87"/>
    <n v="129.270387"/>
    <n v="129.27000000000001"/>
    <n v="6.2149038461538462"/>
    <s v="Stores"/>
  </r>
  <r>
    <n v="336"/>
    <x v="335"/>
    <x v="1"/>
    <s v="Bob Quinn Lake"/>
    <x v="0"/>
    <x v="0"/>
    <x v="18"/>
    <x v="0"/>
    <n v="51.557880490000002"/>
    <n v="52"/>
    <x v="2"/>
    <n v="4.248976721"/>
    <x v="79"/>
    <n v="90.271112049999999"/>
    <n v="90.27"/>
    <n v="4.3399038461538462"/>
    <s v="Stores"/>
  </r>
  <r>
    <n v="337"/>
    <x v="336"/>
    <x v="1"/>
    <s v="Maleuncho Lake"/>
    <x v="0"/>
    <x v="0"/>
    <x v="24"/>
    <x v="0"/>
    <n v="49.331017600000003"/>
    <n v="49"/>
    <x v="1"/>
    <n v="4.2487363589999996"/>
    <x v="79"/>
    <n v="73.930950129999999"/>
    <n v="73.930000000000007"/>
    <n v="3.5543269230769234"/>
    <s v="Stores"/>
  </r>
  <r>
    <n v="338"/>
    <x v="337"/>
    <x v="1"/>
    <s v="Hedley"/>
    <x v="0"/>
    <x v="0"/>
    <x v="31"/>
    <x v="0"/>
    <n v="40.685959990000001"/>
    <n v="41"/>
    <x v="1"/>
    <n v="4.3269060540000002"/>
    <x v="269"/>
    <n v="7.2349429409999999"/>
    <n v="7.23"/>
    <n v="0.34759615384615389"/>
    <s v="Stores"/>
  </r>
  <r>
    <n v="339"/>
    <x v="338"/>
    <x v="0"/>
    <s v="Sardis"/>
    <x v="0"/>
    <x v="0"/>
    <x v="19"/>
    <x v="0"/>
    <n v="52.380560070000001"/>
    <n v="52"/>
    <x v="2"/>
    <n v="0.93708528300000005"/>
    <x v="270"/>
    <n v="145.88278310000001"/>
    <n v="145.88"/>
    <n v="7.013461538461538"/>
    <s v="Stores"/>
  </r>
  <r>
    <n v="340"/>
    <x v="339"/>
    <x v="0"/>
    <s v="Gold Bridge"/>
    <x v="0"/>
    <x v="0"/>
    <x v="7"/>
    <x v="0"/>
    <n v="34.470781520000003"/>
    <n v="34"/>
    <x v="0"/>
    <n v="4.3922342309999998"/>
    <x v="2"/>
    <n v="23.063890000000001"/>
    <n v="23.06"/>
    <n v="1.108653846153846"/>
    <s v="Stores"/>
  </r>
  <r>
    <n v="341"/>
    <x v="340"/>
    <x v="0"/>
    <s v="Victoria"/>
    <x v="0"/>
    <x v="0"/>
    <x v="3"/>
    <x v="0"/>
    <n v="48.147411179999999"/>
    <n v="48"/>
    <x v="1"/>
    <n v="4.4593936080000001"/>
    <x v="271"/>
    <n v="50.692251570000003"/>
    <n v="50.69"/>
    <n v="2.4370192307692307"/>
    <s v="Stores"/>
  </r>
  <r>
    <n v="342"/>
    <x v="341"/>
    <x v="0"/>
    <s v="Sparwood"/>
    <x v="0"/>
    <x v="0"/>
    <x v="13"/>
    <x v="0"/>
    <n v="42.045393959999998"/>
    <n v="42"/>
    <x v="1"/>
    <n v="3.551056692"/>
    <x v="272"/>
    <n v="87.103101319999993"/>
    <n v="87.1"/>
    <n v="4.1875"/>
    <s v="Stores"/>
  </r>
  <r>
    <n v="343"/>
    <x v="342"/>
    <x v="1"/>
    <s v="Port Malecneill"/>
    <x v="0"/>
    <x v="0"/>
    <x v="1"/>
    <x v="0"/>
    <n v="48.322334240000004"/>
    <n v="48"/>
    <x v="1"/>
    <n v="7.2096898879999998"/>
    <x v="273"/>
    <n v="79.005981660000003"/>
    <n v="79.010000000000005"/>
    <n v="3.7985576923076927"/>
    <s v="Stores"/>
  </r>
  <r>
    <n v="344"/>
    <x v="343"/>
    <x v="0"/>
    <s v="Fort St John"/>
    <x v="0"/>
    <x v="0"/>
    <x v="24"/>
    <x v="0"/>
    <n v="46.859670119999997"/>
    <n v="47"/>
    <x v="1"/>
    <n v="7.30558877"/>
    <x v="274"/>
    <n v="92.246066659999997"/>
    <n v="92.25"/>
    <n v="4.4350961538461542"/>
    <s v="Stores"/>
  </r>
  <r>
    <n v="345"/>
    <x v="344"/>
    <x v="0"/>
    <s v="Salmon Valley"/>
    <x v="0"/>
    <x v="0"/>
    <x v="20"/>
    <x v="0"/>
    <n v="65.032020770000003"/>
    <n v="65"/>
    <x v="5"/>
    <n v="3.6901631259999998"/>
    <x v="275"/>
    <n v="207.35515419999999"/>
    <n v="207.36"/>
    <n v="9.9692307692307711"/>
    <s v="Stores"/>
  </r>
  <r>
    <n v="346"/>
    <x v="345"/>
    <x v="0"/>
    <s v="Squamish"/>
    <x v="0"/>
    <x v="0"/>
    <x v="17"/>
    <x v="0"/>
    <n v="40.430929249999998"/>
    <n v="40"/>
    <x v="1"/>
    <n v="2.9573276669999999"/>
    <x v="80"/>
    <n v="57.785134190000001"/>
    <n v="57.79"/>
    <n v="2.7783653846153848"/>
    <s v="Stores"/>
  </r>
  <r>
    <n v="347"/>
    <x v="346"/>
    <x v="0"/>
    <s v="New Westminster"/>
    <x v="0"/>
    <x v="0"/>
    <x v="4"/>
    <x v="0"/>
    <n v="44.700529330000002"/>
    <n v="45"/>
    <x v="1"/>
    <n v="3.4673671389999998"/>
    <x v="264"/>
    <n v="57.471309089999998"/>
    <n v="57.47"/>
    <n v="2.7629807692307695"/>
    <s v="Stores"/>
  </r>
  <r>
    <n v="348"/>
    <x v="347"/>
    <x v="0"/>
    <s v="Victoria"/>
    <x v="0"/>
    <x v="0"/>
    <x v="3"/>
    <x v="0"/>
    <n v="48.735618070000001"/>
    <n v="49"/>
    <x v="1"/>
    <n v="5.4341217500000001"/>
    <x v="276"/>
    <n v="75.486019929999998"/>
    <n v="75.489999999999995"/>
    <n v="3.6293269230769227"/>
    <s v="Stores"/>
  </r>
  <r>
    <n v="349"/>
    <x v="348"/>
    <x v="0"/>
    <s v="Victoria"/>
    <x v="0"/>
    <x v="0"/>
    <x v="3"/>
    <x v="0"/>
    <n v="24.775268560000001"/>
    <n v="25"/>
    <x v="4"/>
    <n v="3.9242884390000001"/>
    <x v="277"/>
    <n v="0"/>
    <n v="0"/>
    <n v="0"/>
    <s v="Stores"/>
  </r>
  <r>
    <n v="350"/>
    <x v="349"/>
    <x v="1"/>
    <s v="Kelowna"/>
    <x v="0"/>
    <x v="0"/>
    <x v="10"/>
    <x v="0"/>
    <n v="28.824678169999999"/>
    <n v="29"/>
    <x v="4"/>
    <n v="4.3132499620000004"/>
    <x v="28"/>
    <n v="18.74347478"/>
    <n v="18.739999999999998"/>
    <n v="0.90096153846153837"/>
    <s v="Stores"/>
  </r>
  <r>
    <n v="351"/>
    <x v="350"/>
    <x v="1"/>
    <s v="Vancouver"/>
    <x v="8"/>
    <x v="7"/>
    <x v="5"/>
    <x v="2"/>
    <n v="40.099508"/>
    <n v="40"/>
    <x v="1"/>
    <n v="22.099508"/>
    <x v="278"/>
    <n v="120.38016639999999"/>
    <n v="120.38"/>
    <n v="5.7874999999999996"/>
    <s v="HeadOffice"/>
  </r>
  <r>
    <n v="352"/>
    <x v="351"/>
    <x v="1"/>
    <s v="Vancouver"/>
    <x v="8"/>
    <x v="7"/>
    <x v="5"/>
    <x v="2"/>
    <n v="54.422944000000001"/>
    <n v="54"/>
    <x v="2"/>
    <n v="36.422944000000001"/>
    <x v="279"/>
    <n v="0"/>
    <n v="0"/>
    <n v="0"/>
    <s v="HeadOffice"/>
  </r>
  <r>
    <n v="353"/>
    <x v="352"/>
    <x v="1"/>
    <s v="Vancouver"/>
    <x v="9"/>
    <x v="8"/>
    <x v="5"/>
    <x v="2"/>
    <n v="57.838619999999999"/>
    <n v="58"/>
    <x v="2"/>
    <n v="6.3239640000000001"/>
    <x v="280"/>
    <n v="127.14439710000001"/>
    <n v="127.14"/>
    <n v="6.1124999999999998"/>
    <s v="HeadOffice"/>
  </r>
  <r>
    <n v="354"/>
    <x v="353"/>
    <x v="1"/>
    <s v="Surrey"/>
    <x v="0"/>
    <x v="0"/>
    <x v="16"/>
    <x v="0"/>
    <n v="46.263184469999999"/>
    <n v="46"/>
    <x v="1"/>
    <n v="2.8222675279999998"/>
    <x v="226"/>
    <n v="55.344845550000002"/>
    <n v="55.34"/>
    <n v="2.6605769230769232"/>
    <s v="Stores"/>
  </r>
  <r>
    <n v="355"/>
    <x v="354"/>
    <x v="0"/>
    <s v="Vancouver"/>
    <x v="9"/>
    <x v="8"/>
    <x v="5"/>
    <x v="2"/>
    <n v="61.735239"/>
    <n v="62"/>
    <x v="5"/>
    <n v="43.735239"/>
    <x v="281"/>
    <n v="0"/>
    <n v="0"/>
    <n v="0"/>
    <s v="HeadOffice"/>
  </r>
  <r>
    <n v="356"/>
    <x v="355"/>
    <x v="1"/>
    <s v="Richmond"/>
    <x v="0"/>
    <x v="0"/>
    <x v="2"/>
    <x v="0"/>
    <n v="41.344663799999999"/>
    <n v="41"/>
    <x v="1"/>
    <n v="2.973238555"/>
    <x v="282"/>
    <n v="59.285820389999998"/>
    <n v="59.29"/>
    <n v="2.850480769230769"/>
    <s v="Stores"/>
  </r>
  <r>
    <n v="357"/>
    <x v="356"/>
    <x v="1"/>
    <s v="Chilliwack"/>
    <x v="0"/>
    <x v="0"/>
    <x v="19"/>
    <x v="0"/>
    <n v="47.775426340000003"/>
    <n v="48"/>
    <x v="1"/>
    <n v="5.3722070779999997"/>
    <x v="283"/>
    <n v="105.1862002"/>
    <n v="105.19"/>
    <n v="5.0572115384615381"/>
    <s v="Stores"/>
  </r>
  <r>
    <n v="358"/>
    <x v="357"/>
    <x v="0"/>
    <s v="Abbotsford"/>
    <x v="7"/>
    <x v="6"/>
    <x v="14"/>
    <x v="0"/>
    <n v="54.047182710000001"/>
    <n v="54"/>
    <x v="2"/>
    <n v="5.7876269459999996"/>
    <x v="284"/>
    <n v="120.2943088"/>
    <n v="120.29"/>
    <n v="5.7831730769230774"/>
    <s v="Stores"/>
  </r>
  <r>
    <n v="359"/>
    <x v="358"/>
    <x v="1"/>
    <s v="New Westminister"/>
    <x v="0"/>
    <x v="0"/>
    <x v="21"/>
    <x v="0"/>
    <n v="46.34636295"/>
    <n v="46"/>
    <x v="1"/>
    <n v="6.0577937000000004"/>
    <x v="285"/>
    <n v="96.192138790000001"/>
    <n v="96.19"/>
    <n v="4.6245192307692307"/>
    <s v="Stores"/>
  </r>
  <r>
    <n v="360"/>
    <x v="359"/>
    <x v="0"/>
    <s v="Agassiz"/>
    <x v="0"/>
    <x v="0"/>
    <x v="19"/>
    <x v="0"/>
    <n v="50.943500180000001"/>
    <n v="51"/>
    <x v="2"/>
    <n v="3.828198897"/>
    <x v="286"/>
    <n v="146.0447595"/>
    <n v="146.04"/>
    <n v="7.0211538461538465"/>
    <s v="Stores"/>
  </r>
  <r>
    <n v="361"/>
    <x v="360"/>
    <x v="1"/>
    <s v="Bob Quinn Lake"/>
    <x v="0"/>
    <x v="0"/>
    <x v="18"/>
    <x v="0"/>
    <n v="49.77500929"/>
    <n v="50"/>
    <x v="2"/>
    <n v="5.6171050109999996"/>
    <x v="249"/>
    <n v="66.932090810000005"/>
    <n v="66.930000000000007"/>
    <n v="3.2177884615384622"/>
    <s v="Stores"/>
  </r>
  <r>
    <n v="362"/>
    <x v="361"/>
    <x v="0"/>
    <s v="Vancouver"/>
    <x v="9"/>
    <x v="8"/>
    <x v="5"/>
    <x v="2"/>
    <n v="62.965009999999999"/>
    <n v="63"/>
    <x v="5"/>
    <n v="24.185417999999999"/>
    <x v="287"/>
    <n v="75.947256420000002"/>
    <n v="75.95"/>
    <n v="3.6514423076923075"/>
    <s v="HeadOffice"/>
  </r>
  <r>
    <n v="363"/>
    <x v="362"/>
    <x v="0"/>
    <s v="Fort Langley"/>
    <x v="0"/>
    <x v="0"/>
    <x v="29"/>
    <x v="0"/>
    <n v="45.601548100000002"/>
    <n v="46"/>
    <x v="1"/>
    <n v="3.421862484"/>
    <x v="153"/>
    <n v="105.2258301"/>
    <n v="105.23"/>
    <n v="5.0591346153846155"/>
    <s v="Stores"/>
  </r>
  <r>
    <n v="364"/>
    <x v="363"/>
    <x v="1"/>
    <s v="Horsefly"/>
    <x v="0"/>
    <x v="0"/>
    <x v="20"/>
    <x v="0"/>
    <n v="47.269516760000002"/>
    <n v="47"/>
    <x v="1"/>
    <n v="4.2660098309999999"/>
    <x v="233"/>
    <n v="65.201460940000004"/>
    <n v="65.2"/>
    <n v="3.134615384615385"/>
    <s v="Stores"/>
  </r>
  <r>
    <n v="365"/>
    <x v="364"/>
    <x v="1"/>
    <s v="Kelowna"/>
    <x v="0"/>
    <x v="0"/>
    <x v="10"/>
    <x v="0"/>
    <n v="32.813719650000003"/>
    <n v="33"/>
    <x v="0"/>
    <n v="2.588848628"/>
    <x v="288"/>
    <n v="0"/>
    <n v="0"/>
    <n v="0"/>
    <s v="Stores"/>
  </r>
  <r>
    <n v="366"/>
    <x v="365"/>
    <x v="1"/>
    <s v="Avola"/>
    <x v="7"/>
    <x v="6"/>
    <x v="7"/>
    <x v="0"/>
    <n v="54.643276270000001"/>
    <n v="55"/>
    <x v="2"/>
    <n v="7.5797319060000001"/>
    <x v="289"/>
    <n v="115.6027095"/>
    <n v="115.6"/>
    <n v="5.5576923076923075"/>
    <s v="Stores"/>
  </r>
  <r>
    <n v="367"/>
    <x v="366"/>
    <x v="0"/>
    <s v="Bear Lake"/>
    <x v="0"/>
    <x v="0"/>
    <x v="20"/>
    <x v="0"/>
    <n v="34.647184510000002"/>
    <n v="35"/>
    <x v="0"/>
    <n v="7.4587514629999996"/>
    <x v="290"/>
    <n v="0"/>
    <n v="0"/>
    <n v="0"/>
    <s v="Stores"/>
  </r>
  <r>
    <n v="368"/>
    <x v="367"/>
    <x v="0"/>
    <s v="New Westminister"/>
    <x v="0"/>
    <x v="0"/>
    <x v="21"/>
    <x v="0"/>
    <n v="37.872974620000001"/>
    <n v="38"/>
    <x v="0"/>
    <n v="7.1557085569999996"/>
    <x v="291"/>
    <n v="0"/>
    <n v="0"/>
    <n v="0"/>
    <s v="Stores"/>
  </r>
  <r>
    <n v="369"/>
    <x v="368"/>
    <x v="1"/>
    <s v="Cobble Hill"/>
    <x v="0"/>
    <x v="0"/>
    <x v="3"/>
    <x v="0"/>
    <n v="47.118754639999999"/>
    <n v="47"/>
    <x v="1"/>
    <n v="4.3014890069999998"/>
    <x v="292"/>
    <n v="112.2035569"/>
    <n v="112.2"/>
    <n v="5.3942307692307692"/>
    <s v="Stores"/>
  </r>
  <r>
    <n v="370"/>
    <x v="369"/>
    <x v="1"/>
    <s v="Nanaimo"/>
    <x v="0"/>
    <x v="0"/>
    <x v="1"/>
    <x v="0"/>
    <n v="19.51295987"/>
    <n v="20"/>
    <x v="4"/>
    <n v="2.5633234749999998"/>
    <x v="16"/>
    <n v="0"/>
    <n v="0"/>
    <n v="0"/>
    <s v="Stores"/>
  </r>
  <r>
    <n v="371"/>
    <x v="370"/>
    <x v="1"/>
    <s v="North Vancouver"/>
    <x v="0"/>
    <x v="0"/>
    <x v="8"/>
    <x v="0"/>
    <n v="38.662837320000001"/>
    <n v="39"/>
    <x v="0"/>
    <n v="6.4514479820000004"/>
    <x v="293"/>
    <n v="57.945487149999998"/>
    <n v="57.95"/>
    <n v="2.7860576923076925"/>
    <s v="Stores"/>
  </r>
  <r>
    <n v="372"/>
    <x v="371"/>
    <x v="0"/>
    <s v="Vancouver"/>
    <x v="9"/>
    <x v="8"/>
    <x v="5"/>
    <x v="2"/>
    <n v="43.144660000000002"/>
    <n v="43"/>
    <x v="1"/>
    <n v="23.478444"/>
    <x v="294"/>
    <n v="63.216003450000002"/>
    <n v="63.22"/>
    <n v="3.0394230769230766"/>
    <s v="HeadOffice"/>
  </r>
  <r>
    <n v="373"/>
    <x v="372"/>
    <x v="0"/>
    <s v="Victoria"/>
    <x v="0"/>
    <x v="0"/>
    <x v="3"/>
    <x v="0"/>
    <n v="48.733141940000003"/>
    <n v="49"/>
    <x v="1"/>
    <n v="4.425093038"/>
    <x v="7"/>
    <n v="73.926780669999999"/>
    <n v="73.930000000000007"/>
    <n v="3.5543269230769234"/>
    <s v="Stores"/>
  </r>
  <r>
    <n v="374"/>
    <x v="373"/>
    <x v="0"/>
    <s v="Williams Lake"/>
    <x v="0"/>
    <x v="0"/>
    <x v="25"/>
    <x v="0"/>
    <n v="43.288425349999997"/>
    <n v="43"/>
    <x v="1"/>
    <n v="6.2071719679999999"/>
    <x v="295"/>
    <n v="33.076799229999999"/>
    <n v="33.08"/>
    <n v="1.5903846153846153"/>
    <s v="Stores"/>
  </r>
  <r>
    <n v="375"/>
    <x v="374"/>
    <x v="1"/>
    <s v="Fauquier"/>
    <x v="7"/>
    <x v="6"/>
    <x v="11"/>
    <x v="0"/>
    <n v="43.904868909999998"/>
    <n v="44"/>
    <x v="1"/>
    <n v="2.7193324030000001"/>
    <x v="5"/>
    <n v="96.668444710000003"/>
    <n v="96.67"/>
    <n v="4.6475961538461545"/>
    <s v="Stores"/>
  </r>
  <r>
    <n v="376"/>
    <x v="375"/>
    <x v="0"/>
    <s v="Brackendale"/>
    <x v="0"/>
    <x v="0"/>
    <x v="17"/>
    <x v="0"/>
    <n v="31.310402610000001"/>
    <n v="31"/>
    <x v="0"/>
    <n v="3.7870339419999999"/>
    <x v="11"/>
    <n v="23.746443159999998"/>
    <n v="23.75"/>
    <n v="1.1418269230769229"/>
    <s v="Stores"/>
  </r>
  <r>
    <n v="377"/>
    <x v="376"/>
    <x v="1"/>
    <s v="Nanaimo"/>
    <x v="0"/>
    <x v="0"/>
    <x v="1"/>
    <x v="0"/>
    <n v="45.568230800000002"/>
    <n v="46"/>
    <x v="1"/>
    <n v="5.8339241709999996"/>
    <x v="296"/>
    <n v="71.230740990000001"/>
    <n v="71.23"/>
    <n v="3.4245192307692309"/>
    <s v="Stores"/>
  </r>
  <r>
    <n v="378"/>
    <x v="377"/>
    <x v="1"/>
    <s v="Victoria"/>
    <x v="0"/>
    <x v="0"/>
    <x v="3"/>
    <x v="0"/>
    <n v="58.133041830000003"/>
    <n v="58"/>
    <x v="2"/>
    <n v="7.806944723"/>
    <x v="297"/>
    <n v="95.953367679999999"/>
    <n v="95.95"/>
    <n v="4.6129807692307692"/>
    <s v="Stores"/>
  </r>
  <r>
    <n v="379"/>
    <x v="378"/>
    <x v="1"/>
    <s v="Victoria"/>
    <x v="0"/>
    <x v="0"/>
    <x v="3"/>
    <x v="0"/>
    <n v="54.779859000000002"/>
    <n v="55"/>
    <x v="2"/>
    <n v="5.1127174980000003"/>
    <x v="298"/>
    <n v="125.86044130000001"/>
    <n v="125.86"/>
    <n v="6.0509615384615385"/>
    <s v="Stores"/>
  </r>
  <r>
    <n v="380"/>
    <x v="379"/>
    <x v="1"/>
    <s v="Quesnel"/>
    <x v="0"/>
    <x v="0"/>
    <x v="12"/>
    <x v="0"/>
    <n v="57.871010949999999"/>
    <n v="58"/>
    <x v="2"/>
    <n v="5.6744111909999999"/>
    <x v="299"/>
    <n v="114.4136166"/>
    <n v="114.41"/>
    <n v="5.5004807692307693"/>
    <s v="Stores"/>
  </r>
  <r>
    <n v="381"/>
    <x v="380"/>
    <x v="1"/>
    <s v="Skookumchuck"/>
    <x v="0"/>
    <x v="0"/>
    <x v="1"/>
    <x v="0"/>
    <n v="48.698648120000001"/>
    <n v="49"/>
    <x v="1"/>
    <n v="5.4311433710000001"/>
    <x v="276"/>
    <n v="43.80520345"/>
    <n v="43.81"/>
    <n v="2.1062500000000002"/>
    <s v="Stores"/>
  </r>
  <r>
    <n v="382"/>
    <x v="381"/>
    <x v="0"/>
    <s v="Kamloops"/>
    <x v="7"/>
    <x v="6"/>
    <x v="7"/>
    <x v="0"/>
    <n v="38.895742589999998"/>
    <n v="39"/>
    <x v="0"/>
    <n v="2.6769684570000001"/>
    <x v="300"/>
    <n v="55.552379539999997"/>
    <n v="55.55"/>
    <n v="2.6706730769230766"/>
    <s v="Stores"/>
  </r>
  <r>
    <n v="383"/>
    <x v="382"/>
    <x v="1"/>
    <s v="Huntingdon"/>
    <x v="7"/>
    <x v="6"/>
    <x v="14"/>
    <x v="0"/>
    <n v="47.668381199999999"/>
    <n v="48"/>
    <x v="1"/>
    <n v="4.6210106130000002"/>
    <x v="301"/>
    <n v="68.910003579999994"/>
    <n v="68.91"/>
    <n v="3.3129807692307689"/>
    <s v="Stores"/>
  </r>
  <r>
    <n v="384"/>
    <x v="383"/>
    <x v="0"/>
    <s v="Victoria"/>
    <x v="0"/>
    <x v="0"/>
    <x v="3"/>
    <x v="0"/>
    <n v="26.768050370000001"/>
    <n v="27"/>
    <x v="4"/>
    <n v="6.6271769469999997"/>
    <x v="302"/>
    <n v="0"/>
    <n v="0"/>
    <n v="0"/>
    <s v="Stores"/>
  </r>
  <r>
    <n v="385"/>
    <x v="384"/>
    <x v="1"/>
    <s v="Hedley"/>
    <x v="0"/>
    <x v="0"/>
    <x v="31"/>
    <x v="0"/>
    <n v="23.177558229999999"/>
    <n v="23"/>
    <x v="4"/>
    <n v="6.4755219799999999"/>
    <x v="303"/>
    <n v="11.06662422"/>
    <n v="11.07"/>
    <n v="0.53221153846153846"/>
    <s v="Stores"/>
  </r>
  <r>
    <n v="386"/>
    <x v="385"/>
    <x v="0"/>
    <s v="Prince George"/>
    <x v="0"/>
    <x v="0"/>
    <x v="20"/>
    <x v="0"/>
    <n v="47.296350220000001"/>
    <n v="47"/>
    <x v="1"/>
    <n v="4.6299054330000002"/>
    <x v="23"/>
    <n v="125.8839935"/>
    <n v="125.88"/>
    <n v="6.0519230769230772"/>
    <s v="Stores"/>
  </r>
  <r>
    <n v="387"/>
    <x v="386"/>
    <x v="1"/>
    <s v="New Westminster"/>
    <x v="0"/>
    <x v="0"/>
    <x v="4"/>
    <x v="0"/>
    <n v="38.693399100000001"/>
    <n v="39"/>
    <x v="0"/>
    <n v="6.2938488780000004"/>
    <x v="304"/>
    <n v="19.459138020000001"/>
    <n v="19.46"/>
    <n v="0.93557692307692319"/>
    <s v="Stores"/>
  </r>
  <r>
    <n v="388"/>
    <x v="387"/>
    <x v="0"/>
    <s v="Cranbrook"/>
    <x v="0"/>
    <x v="0"/>
    <x v="13"/>
    <x v="0"/>
    <n v="35.790561029999999"/>
    <n v="36"/>
    <x v="0"/>
    <n v="5.1778255309999999"/>
    <x v="305"/>
    <n v="0"/>
    <n v="0"/>
    <n v="0"/>
    <s v="Stores"/>
  </r>
  <r>
    <n v="389"/>
    <x v="388"/>
    <x v="0"/>
    <s v="Gibsons"/>
    <x v="7"/>
    <x v="6"/>
    <x v="6"/>
    <x v="0"/>
    <n v="42.947796539999999"/>
    <n v="43"/>
    <x v="1"/>
    <n v="5.7592532160000003"/>
    <x v="115"/>
    <n v="75.396608599999993"/>
    <n v="75.400000000000006"/>
    <n v="3.6250000000000004"/>
    <s v="Stores"/>
  </r>
  <r>
    <n v="390"/>
    <x v="389"/>
    <x v="0"/>
    <s v="Nanaimo"/>
    <x v="0"/>
    <x v="0"/>
    <x v="1"/>
    <x v="0"/>
    <n v="41.274766290000002"/>
    <n v="41"/>
    <x v="1"/>
    <n v="6.5715489079999996"/>
    <x v="306"/>
    <n v="94.282957890000006"/>
    <n v="94.28"/>
    <n v="4.532692307692308"/>
    <s v="Stores"/>
  </r>
  <r>
    <n v="391"/>
    <x v="390"/>
    <x v="1"/>
    <s v="Vancouver"/>
    <x v="9"/>
    <x v="8"/>
    <x v="5"/>
    <x v="2"/>
    <n v="53.721679999999999"/>
    <n v="54"/>
    <x v="2"/>
    <n v="12.259574000000001"/>
    <x v="307"/>
    <n v="0"/>
    <n v="0"/>
    <n v="0"/>
    <s v="HeadOffice"/>
  </r>
  <r>
    <n v="392"/>
    <x v="391"/>
    <x v="0"/>
    <s v="Vancouver"/>
    <x v="10"/>
    <x v="9"/>
    <x v="5"/>
    <x v="1"/>
    <n v="63.660600000000002"/>
    <n v="64"/>
    <x v="5"/>
    <n v="3.567056"/>
    <x v="87"/>
    <n v="110.1393004"/>
    <n v="110.14"/>
    <n v="5.2951923076923073"/>
    <s v="HeadOffice"/>
  </r>
  <r>
    <n v="393"/>
    <x v="392"/>
    <x v="1"/>
    <s v="Britannia Beach"/>
    <x v="0"/>
    <x v="0"/>
    <x v="17"/>
    <x v="0"/>
    <n v="45.504824079999999"/>
    <n v="46"/>
    <x v="1"/>
    <n v="6.1922706700000001"/>
    <x v="36"/>
    <n v="123.0983087"/>
    <n v="123.1"/>
    <n v="5.9182692307692308"/>
    <s v="Stores"/>
  </r>
  <r>
    <n v="394"/>
    <x v="393"/>
    <x v="1"/>
    <s v="Parksville"/>
    <x v="0"/>
    <x v="0"/>
    <x v="1"/>
    <x v="0"/>
    <n v="42.48329056"/>
    <n v="42"/>
    <x v="1"/>
    <n v="4.1410593479999998"/>
    <x v="308"/>
    <n v="87.328193999999996"/>
    <n v="87.33"/>
    <n v="4.1985576923076922"/>
    <s v="Stores"/>
  </r>
  <r>
    <n v="395"/>
    <x v="394"/>
    <x v="1"/>
    <s v="Kamloops"/>
    <x v="7"/>
    <x v="6"/>
    <x v="7"/>
    <x v="0"/>
    <n v="24.643115819999998"/>
    <n v="25"/>
    <x v="4"/>
    <n v="4.2082214210000002"/>
    <x v="123"/>
    <n v="0"/>
    <n v="0"/>
    <n v="0"/>
    <s v="Stores"/>
  </r>
  <r>
    <n v="396"/>
    <x v="395"/>
    <x v="0"/>
    <s v="Campbell River"/>
    <x v="0"/>
    <x v="0"/>
    <x v="1"/>
    <x v="0"/>
    <n v="59.410456320000002"/>
    <n v="59"/>
    <x v="2"/>
    <n v="5.4189408830000003"/>
    <x v="228"/>
    <n v="115.0429128"/>
    <n v="115.04"/>
    <n v="5.5307692307692307"/>
    <s v="Stores"/>
  </r>
  <r>
    <n v="397"/>
    <x v="396"/>
    <x v="1"/>
    <s v="Comox"/>
    <x v="0"/>
    <x v="0"/>
    <x v="1"/>
    <x v="0"/>
    <n v="16.509754730000001"/>
    <n v="17"/>
    <x v="3"/>
    <n v="5.6594070160000003"/>
    <x v="309"/>
    <n v="0"/>
    <n v="0"/>
    <n v="0"/>
    <s v="Stores"/>
  </r>
  <r>
    <n v="398"/>
    <x v="397"/>
    <x v="0"/>
    <s v="Victoria"/>
    <x v="0"/>
    <x v="0"/>
    <x v="3"/>
    <x v="0"/>
    <n v="53.681901379999999"/>
    <n v="54"/>
    <x v="2"/>
    <n v="4.2620254690000001"/>
    <x v="310"/>
    <n v="159.1892618"/>
    <n v="159.19"/>
    <n v="7.6533653846153848"/>
    <s v="Stores"/>
  </r>
  <r>
    <n v="399"/>
    <x v="398"/>
    <x v="0"/>
    <s v="Aldergrove"/>
    <x v="7"/>
    <x v="6"/>
    <x v="9"/>
    <x v="0"/>
    <n v="50.290672280000003"/>
    <n v="50"/>
    <x v="2"/>
    <n v="3.1944870010000002"/>
    <x v="311"/>
    <n v="128.51983680000001"/>
    <n v="128.52000000000001"/>
    <n v="6.1788461538461545"/>
    <s v="Stores"/>
  </r>
  <r>
    <n v="400"/>
    <x v="399"/>
    <x v="1"/>
    <s v="Chilliwack"/>
    <x v="0"/>
    <x v="0"/>
    <x v="19"/>
    <x v="0"/>
    <n v="47.311624879999997"/>
    <n v="47"/>
    <x v="1"/>
    <n v="5.5008399690000003"/>
    <x v="187"/>
    <n v="67.242442080000004"/>
    <n v="67.239999999999995"/>
    <n v="3.2326923076923073"/>
    <s v="Stores"/>
  </r>
  <r>
    <n v="401"/>
    <x v="400"/>
    <x v="1"/>
    <s v="Victoria"/>
    <x v="0"/>
    <x v="0"/>
    <x v="3"/>
    <x v="0"/>
    <n v="28.454886429999998"/>
    <n v="28"/>
    <x v="4"/>
    <n v="4.5409818580000003"/>
    <x v="312"/>
    <n v="0"/>
    <n v="0"/>
    <n v="0"/>
    <s v="Stores"/>
  </r>
  <r>
    <n v="402"/>
    <x v="401"/>
    <x v="1"/>
    <s v="Vancouver"/>
    <x v="10"/>
    <x v="9"/>
    <x v="5"/>
    <x v="1"/>
    <n v="41.006839999999997"/>
    <n v="41"/>
    <x v="1"/>
    <n v="20.690125999999999"/>
    <x v="313"/>
    <n v="0"/>
    <n v="0"/>
    <n v="0"/>
    <s v="HeadOffice"/>
  </r>
  <r>
    <n v="403"/>
    <x v="402"/>
    <x v="0"/>
    <s v="Decker Lake"/>
    <x v="0"/>
    <x v="0"/>
    <x v="20"/>
    <x v="0"/>
    <n v="54.173444619999998"/>
    <n v="54"/>
    <x v="2"/>
    <n v="3.6545547350000001"/>
    <x v="53"/>
    <n v="112.4176815"/>
    <n v="112.42"/>
    <n v="5.404807692307692"/>
    <s v="Stores"/>
  </r>
  <r>
    <n v="404"/>
    <x v="403"/>
    <x v="0"/>
    <s v="Brackendale"/>
    <x v="0"/>
    <x v="0"/>
    <x v="17"/>
    <x v="0"/>
    <n v="38.683508439999997"/>
    <n v="39"/>
    <x v="0"/>
    <n v="4.6252187679999999"/>
    <x v="23"/>
    <n v="14.80722716"/>
    <n v="14.81"/>
    <n v="0.71201923076923079"/>
    <s v="Stores"/>
  </r>
  <r>
    <n v="405"/>
    <x v="404"/>
    <x v="0"/>
    <s v="Victoria"/>
    <x v="0"/>
    <x v="0"/>
    <x v="3"/>
    <x v="0"/>
    <n v="37.399419330000001"/>
    <n v="37"/>
    <x v="0"/>
    <n v="5.3851368190000004"/>
    <x v="207"/>
    <n v="19.825350740000001"/>
    <n v="19.829999999999998"/>
    <n v="0.95336538461538445"/>
    <s v="Stores"/>
  </r>
  <r>
    <n v="406"/>
    <x v="405"/>
    <x v="1"/>
    <s v="Vancouver"/>
    <x v="10"/>
    <x v="9"/>
    <x v="5"/>
    <x v="1"/>
    <n v="56.571660000000001"/>
    <n v="57"/>
    <x v="2"/>
    <n v="10.702093"/>
    <x v="314"/>
    <n v="0"/>
    <n v="0"/>
    <n v="0"/>
    <s v="HeadOffice"/>
  </r>
  <r>
    <n v="407"/>
    <x v="406"/>
    <x v="0"/>
    <s v="Vancouver"/>
    <x v="10"/>
    <x v="9"/>
    <x v="5"/>
    <x v="1"/>
    <n v="24.03801"/>
    <n v="24"/>
    <x v="4"/>
    <n v="6.0380099999999999"/>
    <x v="315"/>
    <n v="0"/>
    <n v="0"/>
    <n v="0"/>
    <s v="HeadOffice"/>
  </r>
  <r>
    <n v="408"/>
    <x v="407"/>
    <x v="0"/>
    <s v="Port Hardy"/>
    <x v="0"/>
    <x v="0"/>
    <x v="1"/>
    <x v="0"/>
    <n v="57.482453550000002"/>
    <n v="57"/>
    <x v="2"/>
    <n v="4.996172316"/>
    <x v="316"/>
    <n v="188.80599860000001"/>
    <n v="188.81"/>
    <n v="9.077403846153846"/>
    <s v="Stores"/>
  </r>
  <r>
    <n v="409"/>
    <x v="408"/>
    <x v="0"/>
    <s v="Burnaby"/>
    <x v="0"/>
    <x v="0"/>
    <x v="0"/>
    <x v="0"/>
    <n v="39.65132981"/>
    <n v="40"/>
    <x v="1"/>
    <n v="4.2342704830000004"/>
    <x v="317"/>
    <n v="24.651640690000001"/>
    <n v="24.65"/>
    <n v="1.1850961538461537"/>
    <s v="Stores"/>
  </r>
  <r>
    <n v="410"/>
    <x v="409"/>
    <x v="0"/>
    <s v="Williams Lake"/>
    <x v="0"/>
    <x v="0"/>
    <x v="25"/>
    <x v="0"/>
    <n v="37.580166779999999"/>
    <n v="38"/>
    <x v="0"/>
    <n v="3.8981296219999999"/>
    <x v="318"/>
    <n v="38.97862104"/>
    <n v="38.979999999999997"/>
    <n v="1.8740384615384613"/>
    <s v="Stores"/>
  </r>
  <r>
    <n v="411"/>
    <x v="410"/>
    <x v="1"/>
    <s v="Vancouver"/>
    <x v="10"/>
    <x v="9"/>
    <x v="5"/>
    <x v="1"/>
    <n v="45.70187"/>
    <n v="46"/>
    <x v="1"/>
    <n v="18.714493999999998"/>
    <x v="319"/>
    <n v="0"/>
    <n v="0"/>
    <n v="0"/>
    <s v="HeadOffice"/>
  </r>
  <r>
    <n v="412"/>
    <x v="411"/>
    <x v="0"/>
    <s v="Burnaby"/>
    <x v="0"/>
    <x v="0"/>
    <x v="0"/>
    <x v="0"/>
    <n v="30.237720639999999"/>
    <n v="30"/>
    <x v="0"/>
    <n v="1.224984469"/>
    <x v="88"/>
    <n v="0"/>
    <n v="0"/>
    <n v="0"/>
    <s v="Stores"/>
  </r>
  <r>
    <n v="413"/>
    <x v="412"/>
    <x v="1"/>
    <s v="Dawson Creek"/>
    <x v="7"/>
    <x v="6"/>
    <x v="15"/>
    <x v="0"/>
    <n v="47.444022990000001"/>
    <n v="47"/>
    <x v="1"/>
    <n v="7.1917117169999996"/>
    <x v="320"/>
    <n v="133.24946890000001"/>
    <n v="133.25"/>
    <n v="6.4062499999999991"/>
    <s v="Stores"/>
  </r>
  <r>
    <n v="414"/>
    <x v="413"/>
    <x v="0"/>
    <s v="Flatrock"/>
    <x v="0"/>
    <x v="0"/>
    <x v="24"/>
    <x v="0"/>
    <n v="37.376742440000001"/>
    <n v="37"/>
    <x v="0"/>
    <n v="6.6508158120000003"/>
    <x v="321"/>
    <n v="43.049191489999998"/>
    <n v="43.05"/>
    <n v="2.0697115384615383"/>
    <s v="Stores"/>
  </r>
  <r>
    <n v="415"/>
    <x v="414"/>
    <x v="1"/>
    <s v="Abbotsford"/>
    <x v="7"/>
    <x v="6"/>
    <x v="14"/>
    <x v="0"/>
    <n v="24.53199841"/>
    <n v="25"/>
    <x v="4"/>
    <n v="5.8365909020000002"/>
    <x v="61"/>
    <n v="0"/>
    <n v="0"/>
    <n v="0"/>
    <s v="Stores"/>
  </r>
  <r>
    <n v="416"/>
    <x v="415"/>
    <x v="1"/>
    <s v="Vancouver"/>
    <x v="11"/>
    <x v="10"/>
    <x v="5"/>
    <x v="2"/>
    <n v="49.817239999999998"/>
    <n v="50"/>
    <x v="2"/>
    <n v="26.783065000000001"/>
    <x v="322"/>
    <n v="31.583411600000002"/>
    <n v="31.58"/>
    <n v="1.5182692307692307"/>
    <s v="HeadOffice"/>
  </r>
  <r>
    <n v="417"/>
    <x v="416"/>
    <x v="0"/>
    <s v="Sechelt"/>
    <x v="7"/>
    <x v="6"/>
    <x v="6"/>
    <x v="0"/>
    <n v="39.417130790000002"/>
    <n v="39"/>
    <x v="0"/>
    <n v="2.1085846940000001"/>
    <x v="323"/>
    <n v="32.577824030000002"/>
    <n v="32.58"/>
    <n v="1.5663461538461538"/>
    <s v="Stores"/>
  </r>
  <r>
    <n v="418"/>
    <x v="417"/>
    <x v="0"/>
    <s v="Princeton"/>
    <x v="7"/>
    <x v="6"/>
    <x v="31"/>
    <x v="0"/>
    <n v="48.709222459999999"/>
    <n v="49"/>
    <x v="1"/>
    <n v="3.895792669"/>
    <x v="318"/>
    <n v="105.27110570000001"/>
    <n v="105.27"/>
    <n v="5.061057692307692"/>
    <s v="Stores"/>
  </r>
  <r>
    <n v="419"/>
    <x v="418"/>
    <x v="1"/>
    <s v="Kelowna"/>
    <x v="0"/>
    <x v="0"/>
    <x v="10"/>
    <x v="0"/>
    <n v="46.487251200000003"/>
    <n v="46"/>
    <x v="1"/>
    <n v="3.8266432689999998"/>
    <x v="286"/>
    <n v="90.895002320000003"/>
    <n v="90.9"/>
    <n v="4.3701923076923084"/>
    <s v="Stores"/>
  </r>
  <r>
    <n v="420"/>
    <x v="419"/>
    <x v="1"/>
    <s v="Fort Nelson"/>
    <x v="0"/>
    <x v="0"/>
    <x v="32"/>
    <x v="0"/>
    <n v="41.413367340000001"/>
    <n v="41"/>
    <x v="1"/>
    <n v="2.8772089059999999"/>
    <x v="324"/>
    <n v="64.671042319999998"/>
    <n v="64.67"/>
    <n v="3.1091346153846153"/>
    <s v="Stores"/>
  </r>
  <r>
    <n v="421"/>
    <x v="420"/>
    <x v="0"/>
    <s v="Woss"/>
    <x v="0"/>
    <x v="0"/>
    <x v="13"/>
    <x v="0"/>
    <n v="42.252381589999999"/>
    <n v="42"/>
    <x v="1"/>
    <n v="1.2571790970000001"/>
    <x v="325"/>
    <n v="40.362602989999999"/>
    <n v="40.36"/>
    <n v="1.9403846153846154"/>
    <s v="Stores"/>
  </r>
  <r>
    <n v="422"/>
    <x v="421"/>
    <x v="1"/>
    <s v="Vancouver"/>
    <x v="11"/>
    <x v="10"/>
    <x v="5"/>
    <x v="2"/>
    <n v="52.680169999999997"/>
    <n v="53"/>
    <x v="2"/>
    <n v="16.879339000000002"/>
    <x v="326"/>
    <n v="0"/>
    <n v="0"/>
    <n v="0"/>
    <s v="HeadOffice"/>
  </r>
  <r>
    <n v="423"/>
    <x v="422"/>
    <x v="1"/>
    <s v="Prince George"/>
    <x v="0"/>
    <x v="0"/>
    <x v="20"/>
    <x v="0"/>
    <n v="33.554203569999999"/>
    <n v="34"/>
    <x v="0"/>
    <n v="3.6943092759999998"/>
    <x v="275"/>
    <n v="0"/>
    <n v="0"/>
    <n v="0"/>
    <s v="Stores"/>
  </r>
  <r>
    <n v="424"/>
    <x v="423"/>
    <x v="0"/>
    <s v="Kamloops"/>
    <x v="7"/>
    <x v="6"/>
    <x v="7"/>
    <x v="0"/>
    <n v="34.644720790000001"/>
    <n v="35"/>
    <x v="0"/>
    <n v="3.5379651750000001"/>
    <x v="327"/>
    <n v="21.781727579999998"/>
    <n v="21.78"/>
    <n v="1.0471153846153847"/>
    <s v="Stores"/>
  </r>
  <r>
    <n v="425"/>
    <x v="424"/>
    <x v="1"/>
    <s v="New Westminster"/>
    <x v="7"/>
    <x v="6"/>
    <x v="4"/>
    <x v="0"/>
    <n v="48.285625179999997"/>
    <n v="48"/>
    <x v="1"/>
    <n v="4.8002895600000004"/>
    <x v="54"/>
    <n v="108.88887990000001"/>
    <n v="108.89"/>
    <n v="5.235096153846154"/>
    <s v="Stores"/>
  </r>
  <r>
    <n v="426"/>
    <x v="425"/>
    <x v="0"/>
    <s v="Surrey"/>
    <x v="0"/>
    <x v="0"/>
    <x v="16"/>
    <x v="0"/>
    <n v="53.889424400000003"/>
    <n v="54"/>
    <x v="2"/>
    <n v="5.4090407909999998"/>
    <x v="225"/>
    <n v="111.6737578"/>
    <n v="111.67"/>
    <n v="5.3687500000000004"/>
    <s v="Stores"/>
  </r>
  <r>
    <n v="427"/>
    <x v="426"/>
    <x v="1"/>
    <s v="Vancouver"/>
    <x v="11"/>
    <x v="10"/>
    <x v="5"/>
    <x v="2"/>
    <n v="55.76493"/>
    <n v="56"/>
    <x v="2"/>
    <n v="33.688884000000002"/>
    <x v="328"/>
    <n v="0"/>
    <n v="0"/>
    <n v="0"/>
    <s v="HeadOffice"/>
  </r>
  <r>
    <n v="428"/>
    <x v="427"/>
    <x v="0"/>
    <s v="Vancouver"/>
    <x v="11"/>
    <x v="10"/>
    <x v="5"/>
    <x v="2"/>
    <n v="55.010309999999997"/>
    <n v="55"/>
    <x v="2"/>
    <n v="7.17544"/>
    <x v="329"/>
    <n v="126.5891578"/>
    <n v="126.59"/>
    <n v="6.0860576923076923"/>
    <s v="HeadOffice"/>
  </r>
  <r>
    <n v="429"/>
    <x v="428"/>
    <x v="1"/>
    <s v="New Westminster"/>
    <x v="7"/>
    <x v="6"/>
    <x v="4"/>
    <x v="0"/>
    <n v="42.206796509999997"/>
    <n v="42"/>
    <x v="1"/>
    <n v="5.3161078740000001"/>
    <x v="104"/>
    <n v="65.830637280000005"/>
    <n v="65.83"/>
    <n v="3.1649038461538459"/>
    <s v="Stores"/>
  </r>
  <r>
    <n v="430"/>
    <x v="429"/>
    <x v="0"/>
    <s v="Vernon"/>
    <x v="0"/>
    <x v="0"/>
    <x v="22"/>
    <x v="0"/>
    <n v="40.720638630000003"/>
    <n v="41"/>
    <x v="1"/>
    <n v="4.9214107130000002"/>
    <x v="330"/>
    <n v="89.098092410000007"/>
    <n v="89.1"/>
    <n v="4.2836538461538458"/>
    <s v="Stores"/>
  </r>
  <r>
    <n v="431"/>
    <x v="430"/>
    <x v="0"/>
    <s v="Gibsons"/>
    <x v="7"/>
    <x v="6"/>
    <x v="6"/>
    <x v="0"/>
    <n v="44.13614639"/>
    <n v="44"/>
    <x v="1"/>
    <n v="5.5884650100000002"/>
    <x v="136"/>
    <n v="77.992678240000004"/>
    <n v="77.989999999999995"/>
    <n v="3.7495192307692307"/>
    <s v="Stores"/>
  </r>
  <r>
    <n v="432"/>
    <x v="431"/>
    <x v="0"/>
    <s v="Victoria"/>
    <x v="0"/>
    <x v="0"/>
    <x v="3"/>
    <x v="0"/>
    <n v="55.605916899999997"/>
    <n v="56"/>
    <x v="2"/>
    <n v="4.2802188389999998"/>
    <x v="331"/>
    <n v="162.07115200000001"/>
    <n v="162.07"/>
    <n v="7.7918269230769219"/>
    <s v="Stores"/>
  </r>
  <r>
    <n v="433"/>
    <x v="432"/>
    <x v="1"/>
    <s v="Slocan"/>
    <x v="7"/>
    <x v="6"/>
    <x v="11"/>
    <x v="0"/>
    <n v="46.556226189999997"/>
    <n v="47"/>
    <x v="1"/>
    <n v="2.3398143149999999"/>
    <x v="332"/>
    <n v="58.362540639999999"/>
    <n v="58.36"/>
    <n v="2.8057692307692306"/>
    <s v="Stores"/>
  </r>
  <r>
    <n v="434"/>
    <x v="433"/>
    <x v="0"/>
    <s v="Abbotsford"/>
    <x v="7"/>
    <x v="6"/>
    <x v="14"/>
    <x v="0"/>
    <n v="35.134566810000003"/>
    <n v="35"/>
    <x v="0"/>
    <n v="4.1235863579999998"/>
    <x v="55"/>
    <n v="13.91972288"/>
    <n v="13.92"/>
    <n v="0.66923076923076918"/>
    <s v="Stores"/>
  </r>
  <r>
    <n v="435"/>
    <x v="434"/>
    <x v="0"/>
    <s v="Lumby"/>
    <x v="0"/>
    <x v="0"/>
    <x v="22"/>
    <x v="0"/>
    <n v="58.070459820000004"/>
    <n v="58"/>
    <x v="2"/>
    <n v="3.6660602579999999"/>
    <x v="333"/>
    <n v="202.22465539999999"/>
    <n v="202.22"/>
    <n v="9.7221153846153854"/>
    <s v="Stores"/>
  </r>
  <r>
    <n v="436"/>
    <x v="435"/>
    <x v="0"/>
    <s v="Vancouver"/>
    <x v="11"/>
    <x v="10"/>
    <x v="5"/>
    <x v="2"/>
    <n v="53.4876"/>
    <n v="53"/>
    <x v="2"/>
    <n v="19.460694"/>
    <x v="334"/>
    <n v="60.321338480000001"/>
    <n v="60.32"/>
    <n v="2.9000000000000004"/>
    <s v="HeadOffice"/>
  </r>
  <r>
    <n v="437"/>
    <x v="436"/>
    <x v="1"/>
    <s v="Surrey"/>
    <x v="0"/>
    <x v="0"/>
    <x v="16"/>
    <x v="0"/>
    <n v="56.989525729999997"/>
    <n v="57"/>
    <x v="2"/>
    <n v="3.7590898450000001"/>
    <x v="335"/>
    <n v="154.29114920000001"/>
    <n v="154.29"/>
    <n v="7.4177884615384615"/>
    <s v="Stores"/>
  </r>
  <r>
    <n v="438"/>
    <x v="437"/>
    <x v="1"/>
    <s v="Vancouver"/>
    <x v="12"/>
    <x v="11"/>
    <x v="5"/>
    <x v="2"/>
    <n v="55.825040000000001"/>
    <n v="56"/>
    <x v="2"/>
    <n v="21.561588"/>
    <x v="336"/>
    <n v="73.090167280000003"/>
    <n v="73.09"/>
    <n v="3.5139423076923082"/>
    <s v="HeadOffice"/>
  </r>
  <r>
    <n v="439"/>
    <x v="438"/>
    <x v="1"/>
    <s v="Kamloops"/>
    <x v="7"/>
    <x v="6"/>
    <x v="7"/>
    <x v="0"/>
    <n v="28.436841019999999"/>
    <n v="28"/>
    <x v="4"/>
    <n v="5.854769847"/>
    <x v="337"/>
    <n v="0"/>
    <n v="0"/>
    <n v="0"/>
    <s v="Stores"/>
  </r>
  <r>
    <n v="440"/>
    <x v="439"/>
    <x v="0"/>
    <s v="Vancouver"/>
    <x v="12"/>
    <x v="11"/>
    <x v="5"/>
    <x v="2"/>
    <n v="67"/>
    <n v="67"/>
    <x v="6"/>
    <n v="1"/>
    <x v="44"/>
    <n v="0"/>
    <n v="0"/>
    <n v="0"/>
    <s v="HeadOffice"/>
  </r>
  <r>
    <n v="441"/>
    <x v="440"/>
    <x v="0"/>
    <s v="Decker Lake"/>
    <x v="0"/>
    <x v="0"/>
    <x v="20"/>
    <x v="0"/>
    <n v="43.16190211"/>
    <n v="43"/>
    <x v="1"/>
    <n v="6.3524805500000001"/>
    <x v="338"/>
    <n v="59.13654597"/>
    <n v="59.14"/>
    <n v="2.8432692307692307"/>
    <s v="Stores"/>
  </r>
  <r>
    <n v="442"/>
    <x v="441"/>
    <x v="1"/>
    <s v="New Westminster"/>
    <x v="7"/>
    <x v="6"/>
    <x v="4"/>
    <x v="0"/>
    <n v="39.44189274"/>
    <n v="39"/>
    <x v="0"/>
    <n v="4.307552705"/>
    <x v="28"/>
    <n v="17.596030580000001"/>
    <n v="17.600000000000001"/>
    <n v="0.84615384615384626"/>
    <s v="Stores"/>
  </r>
  <r>
    <n v="443"/>
    <x v="442"/>
    <x v="0"/>
    <s v="Chase"/>
    <x v="7"/>
    <x v="6"/>
    <x v="7"/>
    <x v="0"/>
    <n v="32.297186959999998"/>
    <n v="32"/>
    <x v="0"/>
    <n v="1.5741689729999999"/>
    <x v="339"/>
    <n v="50.377773089999998"/>
    <n v="50.38"/>
    <n v="2.4221153846153847"/>
    <s v="Stores"/>
  </r>
  <r>
    <n v="444"/>
    <x v="443"/>
    <x v="0"/>
    <s v="Dawson Creek"/>
    <x v="13"/>
    <x v="12"/>
    <x v="15"/>
    <x v="0"/>
    <n v="44.582541040000002"/>
    <n v="45"/>
    <x v="1"/>
    <n v="5.357439351"/>
    <x v="43"/>
    <n v="116.6489239"/>
    <n v="116.65"/>
    <n v="5.6081730769230775"/>
    <s v="Stores"/>
  </r>
  <r>
    <n v="445"/>
    <x v="444"/>
    <x v="0"/>
    <s v="Sooke"/>
    <x v="0"/>
    <x v="0"/>
    <x v="3"/>
    <x v="0"/>
    <n v="54.932929190000003"/>
    <n v="55"/>
    <x v="2"/>
    <n v="4.9949451800000002"/>
    <x v="114"/>
    <n v="104.0819056"/>
    <n v="104.08"/>
    <n v="5.0038461538461538"/>
    <s v="Stores"/>
  </r>
  <r>
    <n v="446"/>
    <x v="445"/>
    <x v="1"/>
    <s v="Boston Bar"/>
    <x v="0"/>
    <x v="0"/>
    <x v="19"/>
    <x v="0"/>
    <n v="29.06977848"/>
    <n v="29"/>
    <x v="4"/>
    <n v="5.3798787399999997"/>
    <x v="340"/>
    <n v="0"/>
    <n v="0"/>
    <n v="0"/>
    <s v="Stores"/>
  </r>
  <r>
    <n v="447"/>
    <x v="446"/>
    <x v="0"/>
    <s v="Port Alberni"/>
    <x v="0"/>
    <x v="0"/>
    <x v="1"/>
    <x v="0"/>
    <n v="52.870647429999998"/>
    <n v="53"/>
    <x v="2"/>
    <n v="4.1481507369999999"/>
    <x v="82"/>
    <n v="114.5110495"/>
    <n v="114.51"/>
    <n v="5.5052884615384619"/>
    <s v="Stores"/>
  </r>
  <r>
    <n v="448"/>
    <x v="447"/>
    <x v="1"/>
    <s v="Sparwood"/>
    <x v="0"/>
    <x v="0"/>
    <x v="13"/>
    <x v="0"/>
    <n v="38.730553010000001"/>
    <n v="39"/>
    <x v="0"/>
    <n v="2.051009579"/>
    <x v="164"/>
    <n v="12.2525326"/>
    <n v="12.25"/>
    <n v="0.58894230769230771"/>
    <s v="Stores"/>
  </r>
  <r>
    <n v="449"/>
    <x v="448"/>
    <x v="1"/>
    <s v="Union Bay"/>
    <x v="0"/>
    <x v="0"/>
    <x v="1"/>
    <x v="0"/>
    <n v="60.92573728"/>
    <n v="61"/>
    <x v="5"/>
    <n v="2.479067787"/>
    <x v="127"/>
    <n v="124.1534025"/>
    <n v="124.15"/>
    <n v="5.96875"/>
    <s v="Stores"/>
  </r>
  <r>
    <n v="450"/>
    <x v="449"/>
    <x v="0"/>
    <s v="Victoria"/>
    <x v="0"/>
    <x v="0"/>
    <x v="3"/>
    <x v="0"/>
    <n v="45.234409200000002"/>
    <n v="45"/>
    <x v="1"/>
    <n v="4.4465721709999997"/>
    <x v="173"/>
    <n v="104.30100090000001"/>
    <n v="104.3"/>
    <n v="5.0144230769230766"/>
    <s v="Stores"/>
  </r>
  <r>
    <n v="451"/>
    <x v="450"/>
    <x v="0"/>
    <s v="Francois Lake"/>
    <x v="0"/>
    <x v="0"/>
    <x v="20"/>
    <x v="0"/>
    <n v="23.080296130000001"/>
    <n v="23"/>
    <x v="4"/>
    <n v="6.2776290250000004"/>
    <x v="109"/>
    <n v="0"/>
    <n v="0"/>
    <n v="0"/>
    <s v="Stores"/>
  </r>
  <r>
    <n v="452"/>
    <x v="451"/>
    <x v="0"/>
    <s v="Vancouver"/>
    <x v="12"/>
    <x v="11"/>
    <x v="5"/>
    <x v="2"/>
    <n v="39.147491000000002"/>
    <n v="39"/>
    <x v="0"/>
    <n v="21.147490999999999"/>
    <x v="341"/>
    <n v="88.627496359999995"/>
    <n v="88.63"/>
    <n v="4.2610576923076922"/>
    <s v="HeadOffice"/>
  </r>
  <r>
    <n v="453"/>
    <x v="452"/>
    <x v="1"/>
    <s v="Vancouver"/>
    <x v="12"/>
    <x v="11"/>
    <x v="5"/>
    <x v="2"/>
    <n v="52.92548"/>
    <n v="53"/>
    <x v="2"/>
    <n v="7.8628070000000001"/>
    <x v="342"/>
    <n v="77.57512672"/>
    <n v="77.58"/>
    <n v="3.7298076923076922"/>
    <s v="HeadOffice"/>
  </r>
  <r>
    <n v="454"/>
    <x v="453"/>
    <x v="0"/>
    <s v="Aldergrove"/>
    <x v="7"/>
    <x v="6"/>
    <x v="9"/>
    <x v="0"/>
    <n v="35.545181200000002"/>
    <n v="36"/>
    <x v="0"/>
    <n v="6.0197612469999999"/>
    <x v="0"/>
    <n v="0"/>
    <n v="0"/>
    <n v="0"/>
    <s v="Stores"/>
  </r>
  <r>
    <n v="455"/>
    <x v="454"/>
    <x v="0"/>
    <s v="New Westminster"/>
    <x v="7"/>
    <x v="6"/>
    <x v="4"/>
    <x v="0"/>
    <n v="46.211238690000002"/>
    <n v="46"/>
    <x v="1"/>
    <n v="5.5397634629999999"/>
    <x v="343"/>
    <n v="129.63305940000001"/>
    <n v="129.63"/>
    <n v="6.2322115384615389"/>
    <s v="Stores"/>
  </r>
  <r>
    <n v="456"/>
    <x v="455"/>
    <x v="1"/>
    <s v="Richmond"/>
    <x v="0"/>
    <x v="0"/>
    <x v="2"/>
    <x v="0"/>
    <n v="62.393823810000001"/>
    <n v="62"/>
    <x v="5"/>
    <n v="3.1305965320000002"/>
    <x v="344"/>
    <n v="84.829185030000005"/>
    <n v="84.83"/>
    <n v="4.0783653846153847"/>
    <s v="Stores"/>
  </r>
  <r>
    <n v="457"/>
    <x v="456"/>
    <x v="0"/>
    <s v="Summerland"/>
    <x v="0"/>
    <x v="0"/>
    <x v="10"/>
    <x v="0"/>
    <n v="45.185576920000003"/>
    <n v="45"/>
    <x v="1"/>
    <n v="5.4488274370000003"/>
    <x v="234"/>
    <n v="82.203436890000006"/>
    <n v="82.2"/>
    <n v="3.9519230769230771"/>
    <s v="Stores"/>
  </r>
  <r>
    <n v="458"/>
    <x v="457"/>
    <x v="1"/>
    <s v="Maleackenzie"/>
    <x v="0"/>
    <x v="0"/>
    <x v="20"/>
    <x v="0"/>
    <n v="34.295815519999998"/>
    <n v="34"/>
    <x v="0"/>
    <n v="4.25825765"/>
    <x v="310"/>
    <n v="22.62732579"/>
    <n v="22.63"/>
    <n v="1.0879807692307693"/>
    <s v="Stores"/>
  </r>
  <r>
    <n v="459"/>
    <x v="458"/>
    <x v="0"/>
    <s v="Maleontney"/>
    <x v="7"/>
    <x v="6"/>
    <x v="24"/>
    <x v="0"/>
    <n v="38.733611269999997"/>
    <n v="39"/>
    <x v="0"/>
    <n v="4.6931699739999999"/>
    <x v="129"/>
    <n v="53.181990489999997"/>
    <n v="53.18"/>
    <n v="2.5567307692307693"/>
    <s v="Stores"/>
  </r>
  <r>
    <n v="460"/>
    <x v="459"/>
    <x v="1"/>
    <s v="Chief Lake"/>
    <x v="7"/>
    <x v="6"/>
    <x v="20"/>
    <x v="0"/>
    <n v="58.129024809999997"/>
    <n v="58"/>
    <x v="2"/>
    <n v="7.1572175160000002"/>
    <x v="291"/>
    <n v="113.121154"/>
    <n v="113.12"/>
    <n v="5.4384615384615387"/>
    <s v="Stores"/>
  </r>
  <r>
    <n v="461"/>
    <x v="460"/>
    <x v="0"/>
    <s v="New Westminster"/>
    <x v="7"/>
    <x v="6"/>
    <x v="4"/>
    <x v="0"/>
    <n v="42.410744989999998"/>
    <n v="42"/>
    <x v="1"/>
    <n v="8.4862378320000005"/>
    <x v="345"/>
    <n v="96.840356299999996"/>
    <n v="96.84"/>
    <n v="4.6557692307692307"/>
    <s v="Stores"/>
  </r>
  <r>
    <n v="462"/>
    <x v="461"/>
    <x v="0"/>
    <s v="Vancouver"/>
    <x v="12"/>
    <x v="11"/>
    <x v="5"/>
    <x v="2"/>
    <n v="56.464219999999997"/>
    <n v="56"/>
    <x v="2"/>
    <n v="4.5133599999999996"/>
    <x v="141"/>
    <n v="93.225737379999998"/>
    <n v="93.23"/>
    <n v="4.482211538461538"/>
    <s v="HeadOffice"/>
  </r>
  <r>
    <n v="463"/>
    <x v="462"/>
    <x v="0"/>
    <s v="Burns Lake"/>
    <x v="7"/>
    <x v="6"/>
    <x v="20"/>
    <x v="0"/>
    <n v="33.065266049999998"/>
    <n v="33"/>
    <x v="0"/>
    <n v="4.1501170089999997"/>
    <x v="82"/>
    <n v="31.117669580000001"/>
    <n v="31.12"/>
    <n v="1.4961538461538462"/>
    <s v="Stores"/>
  </r>
  <r>
    <n v="464"/>
    <x v="463"/>
    <x v="1"/>
    <s v="Vancouver"/>
    <x v="14"/>
    <x v="13"/>
    <x v="5"/>
    <x v="3"/>
    <n v="32.583866999999998"/>
    <n v="33"/>
    <x v="0"/>
    <n v="14.583867"/>
    <x v="346"/>
    <n v="33.807890479999998"/>
    <n v="33.81"/>
    <n v="1.6254807692307693"/>
    <s v="HeadOffice"/>
  </r>
  <r>
    <n v="465"/>
    <x v="464"/>
    <x v="0"/>
    <s v="Port Alberni"/>
    <x v="0"/>
    <x v="0"/>
    <x v="1"/>
    <x v="0"/>
    <n v="52.18534665"/>
    <n v="52"/>
    <x v="2"/>
    <n v="5.9852258899999997"/>
    <x v="347"/>
    <n v="164.02845769999999"/>
    <n v="164.03"/>
    <n v="7.8860576923076922"/>
    <s v="Stores"/>
  </r>
  <r>
    <n v="466"/>
    <x v="465"/>
    <x v="0"/>
    <s v="Vancouver"/>
    <x v="14"/>
    <x v="13"/>
    <x v="5"/>
    <x v="3"/>
    <n v="39.198050000000002"/>
    <n v="39"/>
    <x v="0"/>
    <n v="11.775359999999999"/>
    <x v="348"/>
    <n v="68.600729599999994"/>
    <n v="68.599999999999994"/>
    <n v="3.2980769230769229"/>
    <s v="HeadOffice"/>
  </r>
  <r>
    <n v="467"/>
    <x v="466"/>
    <x v="0"/>
    <s v="Burnaby"/>
    <x v="0"/>
    <x v="0"/>
    <x v="0"/>
    <x v="0"/>
    <n v="51.076539089999997"/>
    <n v="51"/>
    <x v="2"/>
    <n v="7.0622069669999998"/>
    <x v="349"/>
    <n v="74.593690240000001"/>
    <n v="74.59"/>
    <n v="3.5860576923076923"/>
    <s v="Stores"/>
  </r>
  <r>
    <n v="468"/>
    <x v="467"/>
    <x v="1"/>
    <s v="Surrey"/>
    <x v="0"/>
    <x v="0"/>
    <x v="16"/>
    <x v="0"/>
    <n v="29.551199889999999"/>
    <n v="30"/>
    <x v="0"/>
    <n v="5.6925111069999996"/>
    <x v="134"/>
    <n v="0"/>
    <n v="0"/>
    <n v="0"/>
    <s v="Stores"/>
  </r>
  <r>
    <n v="469"/>
    <x v="468"/>
    <x v="1"/>
    <s v="Vancouver"/>
    <x v="14"/>
    <x v="13"/>
    <x v="5"/>
    <x v="3"/>
    <n v="42.022579999999998"/>
    <n v="42"/>
    <x v="1"/>
    <n v="9.3475699999999993"/>
    <x v="350"/>
    <n v="67.179365759999996"/>
    <n v="67.180000000000007"/>
    <n v="3.229807692307693"/>
    <s v="HeadOffice"/>
  </r>
  <r>
    <n v="470"/>
    <x v="469"/>
    <x v="1"/>
    <s v="Westwold"/>
    <x v="7"/>
    <x v="6"/>
    <x v="22"/>
    <x v="0"/>
    <n v="62.644336240000001"/>
    <n v="63"/>
    <x v="5"/>
    <n v="2.11603685"/>
    <x v="351"/>
    <n v="156.14084"/>
    <n v="156.13999999999999"/>
    <n v="7.5067307692307681"/>
    <s v="Stores"/>
  </r>
  <r>
    <n v="471"/>
    <x v="470"/>
    <x v="0"/>
    <s v="Nelson"/>
    <x v="7"/>
    <x v="6"/>
    <x v="23"/>
    <x v="0"/>
    <n v="64.23124052"/>
    <n v="64"/>
    <x v="5"/>
    <n v="4.3613670820000001"/>
    <x v="352"/>
    <n v="142.841791"/>
    <n v="142.84"/>
    <n v="6.8673076923076923"/>
    <s v="Stores"/>
  </r>
  <r>
    <n v="472"/>
    <x v="471"/>
    <x v="1"/>
    <s v="Vancouver"/>
    <x v="14"/>
    <x v="13"/>
    <x v="5"/>
    <x v="3"/>
    <n v="37.754489999999997"/>
    <n v="38"/>
    <x v="0"/>
    <n v="1"/>
    <x v="44"/>
    <n v="0"/>
    <n v="0"/>
    <n v="0"/>
    <s v="HeadOffice"/>
  </r>
  <r>
    <n v="473"/>
    <x v="472"/>
    <x v="0"/>
    <s v="Abbotsford"/>
    <x v="7"/>
    <x v="6"/>
    <x v="14"/>
    <x v="0"/>
    <n v="36.634022170000001"/>
    <n v="37"/>
    <x v="0"/>
    <n v="4.9436317399999998"/>
    <x v="353"/>
    <n v="0"/>
    <n v="0"/>
    <n v="0"/>
    <s v="Stores"/>
  </r>
  <r>
    <n v="474"/>
    <x v="473"/>
    <x v="1"/>
    <s v="Vancouver"/>
    <x v="14"/>
    <x v="13"/>
    <x v="5"/>
    <x v="3"/>
    <n v="52.715910000000001"/>
    <n v="53"/>
    <x v="2"/>
    <n v="6.1125119999999997"/>
    <x v="354"/>
    <n v="80.014813840000002"/>
    <n v="80.010000000000005"/>
    <n v="3.8466346153846156"/>
    <s v="HeadOffice"/>
  </r>
  <r>
    <n v="475"/>
    <x v="474"/>
    <x v="1"/>
    <s v="Kamloops"/>
    <x v="7"/>
    <x v="6"/>
    <x v="7"/>
    <x v="0"/>
    <n v="38.23339653"/>
    <n v="38"/>
    <x v="0"/>
    <n v="5.945349073"/>
    <x v="355"/>
    <n v="9.2826810159999997"/>
    <n v="9.2799999999999994"/>
    <n v="0.44615384615384612"/>
    <s v="Stores"/>
  </r>
  <r>
    <n v="476"/>
    <x v="475"/>
    <x v="1"/>
    <s v="Vancouver"/>
    <x v="15"/>
    <x v="14"/>
    <x v="5"/>
    <x v="2"/>
    <n v="49.817239999999998"/>
    <n v="50"/>
    <x v="2"/>
    <n v="7.17544"/>
    <x v="329"/>
    <n v="90.367859920000001"/>
    <n v="90.37"/>
    <n v="4.3447115384615387"/>
    <s v="HeadOffice"/>
  </r>
  <r>
    <n v="477"/>
    <x v="476"/>
    <x v="1"/>
    <s v="Kaslo"/>
    <x v="0"/>
    <x v="0"/>
    <x v="13"/>
    <x v="0"/>
    <n v="31.026110339999999"/>
    <n v="31"/>
    <x v="0"/>
    <n v="7.3550168100000004"/>
    <x v="356"/>
    <n v="25.885150400000001"/>
    <n v="25.89"/>
    <n v="1.2447115384615384"/>
    <s v="Stores"/>
  </r>
  <r>
    <n v="478"/>
    <x v="477"/>
    <x v="0"/>
    <s v="Williams Lake"/>
    <x v="7"/>
    <x v="6"/>
    <x v="25"/>
    <x v="0"/>
    <n v="44.64552638"/>
    <n v="45"/>
    <x v="1"/>
    <n v="5.1868795390000004"/>
    <x v="112"/>
    <n v="99.119847160000006"/>
    <n v="99.12"/>
    <n v="4.7653846153846153"/>
    <s v="Stores"/>
  </r>
  <r>
    <n v="479"/>
    <x v="478"/>
    <x v="0"/>
    <s v="Invermere"/>
    <x v="7"/>
    <x v="6"/>
    <x v="13"/>
    <x v="0"/>
    <n v="28.22209548"/>
    <n v="28"/>
    <x v="4"/>
    <n v="3.6402414040000002"/>
    <x v="223"/>
    <n v="0"/>
    <n v="0"/>
    <n v="0"/>
    <s v="Stores"/>
  </r>
  <r>
    <n v="480"/>
    <x v="479"/>
    <x v="0"/>
    <s v="Vancouver"/>
    <x v="15"/>
    <x v="14"/>
    <x v="5"/>
    <x v="2"/>
    <n v="52.680169999999997"/>
    <n v="53"/>
    <x v="2"/>
    <n v="13.518324"/>
    <x v="357"/>
    <n v="30.620745790000001"/>
    <n v="30.62"/>
    <n v="1.4721153846153847"/>
    <s v="HeadOffice"/>
  </r>
  <r>
    <n v="481"/>
    <x v="480"/>
    <x v="0"/>
    <s v="Victoria"/>
    <x v="0"/>
    <x v="0"/>
    <x v="3"/>
    <x v="0"/>
    <n v="24.64970229"/>
    <n v="25"/>
    <x v="4"/>
    <n v="2.2020290729999998"/>
    <x v="358"/>
    <n v="10.73407329"/>
    <n v="10.73"/>
    <n v="0.51586538461538467"/>
    <s v="Stores"/>
  </r>
  <r>
    <n v="482"/>
    <x v="481"/>
    <x v="1"/>
    <s v="Creston"/>
    <x v="7"/>
    <x v="6"/>
    <x v="13"/>
    <x v="0"/>
    <n v="40.596131339999999"/>
    <n v="41"/>
    <x v="1"/>
    <n v="3.6068497339999999"/>
    <x v="359"/>
    <n v="70.644218210000005"/>
    <n v="70.64"/>
    <n v="3.3961538461538461"/>
    <s v="Stores"/>
  </r>
  <r>
    <n v="483"/>
    <x v="482"/>
    <x v="1"/>
    <s v="Vancouver"/>
    <x v="15"/>
    <x v="14"/>
    <x v="5"/>
    <x v="2"/>
    <n v="55.76493"/>
    <n v="56"/>
    <x v="2"/>
    <n v="19.460694"/>
    <x v="334"/>
    <n v="0"/>
    <n v="0"/>
    <n v="0"/>
    <s v="HeadOffice"/>
  </r>
  <r>
    <n v="484"/>
    <x v="483"/>
    <x v="0"/>
    <s v="Surrey"/>
    <x v="0"/>
    <x v="0"/>
    <x v="16"/>
    <x v="0"/>
    <n v="31.304750540000001"/>
    <n v="31"/>
    <x v="0"/>
    <n v="4.6671941459999999"/>
    <x v="360"/>
    <n v="23.910627659999999"/>
    <n v="23.91"/>
    <n v="1.1495192307692308"/>
    <s v="Stores"/>
  </r>
  <r>
    <n v="485"/>
    <x v="484"/>
    <x v="0"/>
    <s v="Terrace"/>
    <x v="0"/>
    <x v="0"/>
    <x v="18"/>
    <x v="0"/>
    <n v="50.319134550000001"/>
    <n v="50"/>
    <x v="2"/>
    <n v="6.9931190269999997"/>
    <x v="361"/>
    <n v="118.4473153"/>
    <n v="118.45"/>
    <n v="5.6947115384615383"/>
    <s v="Stores"/>
  </r>
  <r>
    <n v="486"/>
    <x v="485"/>
    <x v="1"/>
    <s v="Vancouver"/>
    <x v="15"/>
    <x v="14"/>
    <x v="5"/>
    <x v="2"/>
    <n v="55.010309999999997"/>
    <n v="55"/>
    <x v="2"/>
    <n v="36.747625999999997"/>
    <x v="362"/>
    <n v="50.273905759999998"/>
    <n v="50.27"/>
    <n v="2.4168269230769233"/>
    <s v="HeadOffice"/>
  </r>
  <r>
    <n v="487"/>
    <x v="486"/>
    <x v="1"/>
    <s v="Langley"/>
    <x v="0"/>
    <x v="0"/>
    <x v="29"/>
    <x v="0"/>
    <n v="38.314554819999998"/>
    <n v="38"/>
    <x v="0"/>
    <n v="3.5840105109999998"/>
    <x v="213"/>
    <n v="11.809707680000001"/>
    <n v="11.81"/>
    <n v="0.56778846153846163"/>
    <s v="Stores"/>
  </r>
  <r>
    <n v="488"/>
    <x v="487"/>
    <x v="1"/>
    <s v="Surrey"/>
    <x v="0"/>
    <x v="0"/>
    <x v="16"/>
    <x v="0"/>
    <n v="28.25597776"/>
    <n v="28"/>
    <x v="4"/>
    <n v="2.123325194"/>
    <x v="351"/>
    <n v="0.99186988799999998"/>
    <n v="0.99"/>
    <n v="4.7596153846153844E-2"/>
    <s v="Stores"/>
  </r>
  <r>
    <n v="489"/>
    <x v="488"/>
    <x v="0"/>
    <s v="Beaver Valley"/>
    <x v="7"/>
    <x v="6"/>
    <x v="25"/>
    <x v="0"/>
    <n v="35.195188479999999"/>
    <n v="35"/>
    <x v="0"/>
    <n v="2.8673988019999999"/>
    <x v="77"/>
    <n v="37.083352910000002"/>
    <n v="37.08"/>
    <n v="1.7826923076923078"/>
    <s v="Stores"/>
  </r>
  <r>
    <n v="490"/>
    <x v="489"/>
    <x v="1"/>
    <s v="Langley"/>
    <x v="0"/>
    <x v="0"/>
    <x v="29"/>
    <x v="0"/>
    <n v="35.453073850000003"/>
    <n v="35"/>
    <x v="0"/>
    <n v="6.1798103060000003"/>
    <x v="363"/>
    <n v="2.6575364000000001E-2"/>
    <n v="0.03"/>
    <n v="1.4423076923076922E-3"/>
    <s v="Stores"/>
  </r>
  <r>
    <n v="491"/>
    <x v="490"/>
    <x v="1"/>
    <s v="Oyster River"/>
    <x v="0"/>
    <x v="0"/>
    <x v="1"/>
    <x v="0"/>
    <n v="27.614098250000001"/>
    <n v="28"/>
    <x v="4"/>
    <n v="5.4584457410000002"/>
    <x v="364"/>
    <n v="0"/>
    <n v="0"/>
    <n v="0"/>
    <s v="Stores"/>
  </r>
  <r>
    <n v="492"/>
    <x v="491"/>
    <x v="1"/>
    <s v="Agassiz"/>
    <x v="0"/>
    <x v="0"/>
    <x v="19"/>
    <x v="0"/>
    <n v="35.65373786"/>
    <n v="36"/>
    <x v="0"/>
    <n v="4.3542645919999998"/>
    <x v="365"/>
    <n v="37.15826466"/>
    <n v="37.159999999999997"/>
    <n v="1.7865384615384612"/>
    <s v="Stores"/>
  </r>
  <r>
    <n v="493"/>
    <x v="492"/>
    <x v="1"/>
    <s v="Victoria"/>
    <x v="0"/>
    <x v="0"/>
    <x v="3"/>
    <x v="0"/>
    <n v="49.564809910000001"/>
    <n v="50"/>
    <x v="2"/>
    <n v="4.980004911"/>
    <x v="159"/>
    <n v="100.5049786"/>
    <n v="100.5"/>
    <n v="4.8317307692307692"/>
    <s v="Stores"/>
  </r>
  <r>
    <n v="494"/>
    <x v="493"/>
    <x v="1"/>
    <s v="Vancouver"/>
    <x v="15"/>
    <x v="14"/>
    <x v="5"/>
    <x v="2"/>
    <n v="53.4876"/>
    <n v="53"/>
    <x v="2"/>
    <n v="4.7577299999999996"/>
    <x v="366"/>
    <n v="106.1094726"/>
    <n v="106.11"/>
    <n v="5.1014423076923077"/>
    <s v="HeadOffice"/>
  </r>
  <r>
    <n v="495"/>
    <x v="494"/>
    <x v="1"/>
    <s v="Vancouver"/>
    <x v="15"/>
    <x v="14"/>
    <x v="5"/>
    <x v="2"/>
    <n v="49.898107000000003"/>
    <n v="50"/>
    <x v="2"/>
    <n v="31.898107"/>
    <x v="367"/>
    <n v="0"/>
    <n v="0"/>
    <n v="0"/>
    <s v="HeadOffice"/>
  </r>
  <r>
    <n v="496"/>
    <x v="495"/>
    <x v="0"/>
    <s v="New Westminster"/>
    <x v="7"/>
    <x v="6"/>
    <x v="4"/>
    <x v="0"/>
    <n v="41.020161620000003"/>
    <n v="41"/>
    <x v="1"/>
    <n v="3.001312253"/>
    <x v="368"/>
    <n v="67.650922440000002"/>
    <n v="67.650000000000006"/>
    <n v="3.2524038461538467"/>
    <s v="Stores"/>
  </r>
  <r>
    <n v="497"/>
    <x v="496"/>
    <x v="1"/>
    <s v="D'arcy"/>
    <x v="0"/>
    <x v="0"/>
    <x v="17"/>
    <x v="0"/>
    <n v="53.65045001"/>
    <n v="54"/>
    <x v="2"/>
    <n v="5.7325347659999997"/>
    <x v="369"/>
    <n v="129.7523563"/>
    <n v="129.75"/>
    <n v="6.2379807692307692"/>
    <s v="Stores"/>
  </r>
  <r>
    <n v="498"/>
    <x v="497"/>
    <x v="0"/>
    <s v="Burnaby"/>
    <x v="0"/>
    <x v="0"/>
    <x v="0"/>
    <x v="0"/>
    <n v="39.860054779999999"/>
    <n v="40"/>
    <x v="1"/>
    <n v="4.3227935769999997"/>
    <x v="245"/>
    <n v="76.999387889999994"/>
    <n v="77"/>
    <n v="3.7019230769230771"/>
    <s v="Stores"/>
  </r>
  <r>
    <n v="499"/>
    <x v="498"/>
    <x v="1"/>
    <s v="Surrey"/>
    <x v="0"/>
    <x v="0"/>
    <x v="16"/>
    <x v="0"/>
    <n v="35.48923302"/>
    <n v="35"/>
    <x v="0"/>
    <n v="5.1558778920000004"/>
    <x v="370"/>
    <n v="48.838620730000002"/>
    <n v="48.84"/>
    <n v="2.3480769230769232"/>
    <s v="Stores"/>
  </r>
  <r>
    <n v="500"/>
    <x v="499"/>
    <x v="1"/>
    <s v="Winfield"/>
    <x v="0"/>
    <x v="0"/>
    <x v="10"/>
    <x v="0"/>
    <n v="41.247354520000002"/>
    <n v="41"/>
    <x v="1"/>
    <n v="6.4267202489999997"/>
    <x v="371"/>
    <n v="52.384019430000002"/>
    <n v="52.38"/>
    <n v="2.5182692307692309"/>
    <s v="Stores"/>
  </r>
  <r>
    <n v="501"/>
    <x v="500"/>
    <x v="0"/>
    <s v="Vancouver"/>
    <x v="15"/>
    <x v="14"/>
    <x v="5"/>
    <x v="2"/>
    <n v="51.243749999999999"/>
    <n v="51"/>
    <x v="2"/>
    <n v="12.864293"/>
    <x v="372"/>
    <n v="84.296530860000004"/>
    <n v="84.3"/>
    <n v="4.052884615384615"/>
    <s v="HeadOffice"/>
  </r>
  <r>
    <n v="502"/>
    <x v="501"/>
    <x v="0"/>
    <s v="Vancouver"/>
    <x v="15"/>
    <x v="14"/>
    <x v="5"/>
    <x v="2"/>
    <n v="41.156820000000003"/>
    <n v="41"/>
    <x v="1"/>
    <n v="10.819167999999999"/>
    <x v="373"/>
    <n v="57.052436479999997"/>
    <n v="57.05"/>
    <n v="2.7427884615384612"/>
    <s v="HeadOffice"/>
  </r>
  <r>
    <n v="503"/>
    <x v="502"/>
    <x v="0"/>
    <s v="Fort St John"/>
    <x v="7"/>
    <x v="6"/>
    <x v="24"/>
    <x v="0"/>
    <n v="30.091414820000001"/>
    <n v="30"/>
    <x v="0"/>
    <n v="2.895991075"/>
    <x v="374"/>
    <n v="31.120325470000001"/>
    <n v="31.12"/>
    <n v="1.4961538461538462"/>
    <s v="Stores"/>
  </r>
  <r>
    <n v="504"/>
    <x v="503"/>
    <x v="0"/>
    <s v="Logan Lake"/>
    <x v="7"/>
    <x v="6"/>
    <x v="7"/>
    <x v="0"/>
    <n v="42.708222370000001"/>
    <n v="43"/>
    <x v="1"/>
    <n v="6.8154730829999997"/>
    <x v="375"/>
    <n v="53.076721360000001"/>
    <n v="53.08"/>
    <n v="2.5519230769230772"/>
    <s v="Stores"/>
  </r>
  <r>
    <n v="505"/>
    <x v="504"/>
    <x v="0"/>
    <s v="Vancouver"/>
    <x v="15"/>
    <x v="14"/>
    <x v="5"/>
    <x v="2"/>
    <n v="48.155810000000002"/>
    <n v="48"/>
    <x v="1"/>
    <n v="27.179622999999999"/>
    <x v="376"/>
    <n v="0"/>
    <n v="0"/>
    <n v="0"/>
    <s v="HeadOffice"/>
  </r>
  <r>
    <n v="506"/>
    <x v="505"/>
    <x v="0"/>
    <s v="New Westminster"/>
    <x v="7"/>
    <x v="6"/>
    <x v="4"/>
    <x v="0"/>
    <n v="46.285286339999999"/>
    <n v="46"/>
    <x v="1"/>
    <n v="3.727928211"/>
    <x v="121"/>
    <n v="81.199679459999999"/>
    <n v="81.2"/>
    <n v="3.9038461538461542"/>
    <s v="Stores"/>
  </r>
  <r>
    <n v="507"/>
    <x v="506"/>
    <x v="1"/>
    <s v="Burnaby"/>
    <x v="0"/>
    <x v="0"/>
    <x v="0"/>
    <x v="0"/>
    <n v="45.581673840000001"/>
    <n v="46"/>
    <x v="1"/>
    <n v="6.644151946"/>
    <x v="377"/>
    <n v="44.210564740000002"/>
    <n v="44.21"/>
    <n v="2.1254807692307693"/>
    <s v="Stores"/>
  </r>
  <r>
    <n v="508"/>
    <x v="507"/>
    <x v="0"/>
    <s v="Prince George"/>
    <x v="7"/>
    <x v="6"/>
    <x v="20"/>
    <x v="0"/>
    <n v="66.495161620000005"/>
    <n v="66"/>
    <x v="6"/>
    <n v="4.7603257760000002"/>
    <x v="366"/>
    <n v="169.76871589999999"/>
    <n v="169.77"/>
    <n v="8.1620192307692303"/>
    <s v="Stores"/>
  </r>
  <r>
    <n v="509"/>
    <x v="508"/>
    <x v="1"/>
    <s v="Williams Lake"/>
    <x v="7"/>
    <x v="6"/>
    <x v="25"/>
    <x v="0"/>
    <n v="40.96629617"/>
    <n v="41"/>
    <x v="1"/>
    <n v="4.9907062990000002"/>
    <x v="114"/>
    <n v="79.438103620000007"/>
    <n v="79.44"/>
    <n v="3.819230769230769"/>
    <s v="Stores"/>
  </r>
  <r>
    <n v="510"/>
    <x v="509"/>
    <x v="0"/>
    <s v="Aldergrove"/>
    <x v="7"/>
    <x v="6"/>
    <x v="9"/>
    <x v="0"/>
    <n v="43.274228749999999"/>
    <n v="43"/>
    <x v="1"/>
    <n v="2.991131679"/>
    <x v="33"/>
    <n v="71.05758616"/>
    <n v="71.06"/>
    <n v="3.4163461538461539"/>
    <s v="Stores"/>
  </r>
  <r>
    <n v="511"/>
    <x v="510"/>
    <x v="0"/>
    <s v="Campbell River"/>
    <x v="0"/>
    <x v="0"/>
    <x v="1"/>
    <x v="0"/>
    <n v="51.847648630000002"/>
    <n v="52"/>
    <x v="2"/>
    <n v="3.2712588280000001"/>
    <x v="378"/>
    <n v="123.7022374"/>
    <n v="123.7"/>
    <n v="5.947115384615385"/>
    <s v="Stores"/>
  </r>
  <r>
    <n v="512"/>
    <x v="511"/>
    <x v="0"/>
    <s v="Haney"/>
    <x v="0"/>
    <x v="0"/>
    <x v="30"/>
    <x v="0"/>
    <n v="27.336786979999999"/>
    <n v="27"/>
    <x v="4"/>
    <n v="3.5904541189999999"/>
    <x v="379"/>
    <n v="0"/>
    <n v="0"/>
    <n v="0"/>
    <s v="Stores"/>
  </r>
  <r>
    <n v="513"/>
    <x v="512"/>
    <x v="0"/>
    <s v="Fort St John"/>
    <x v="7"/>
    <x v="6"/>
    <x v="24"/>
    <x v="0"/>
    <n v="42.37413102"/>
    <n v="42"/>
    <x v="1"/>
    <n v="6.2357636599999999"/>
    <x v="380"/>
    <n v="83.604132849999999"/>
    <n v="83.6"/>
    <n v="4.0192307692307683"/>
    <s v="Stores"/>
  </r>
  <r>
    <n v="514"/>
    <x v="513"/>
    <x v="1"/>
    <s v="Abbotsford"/>
    <x v="7"/>
    <x v="6"/>
    <x v="14"/>
    <x v="0"/>
    <n v="13.744758040000001"/>
    <n v="14"/>
    <x v="3"/>
    <n v="1.973198786"/>
    <x v="254"/>
    <n v="0"/>
    <n v="0"/>
    <n v="0"/>
    <s v="Stores"/>
  </r>
  <r>
    <n v="515"/>
    <x v="514"/>
    <x v="0"/>
    <s v="Burnaby"/>
    <x v="0"/>
    <x v="0"/>
    <x v="0"/>
    <x v="0"/>
    <n v="25.023168909999999"/>
    <n v="25"/>
    <x v="4"/>
    <n v="4.0125357299999997"/>
    <x v="381"/>
    <n v="45.311466250000002"/>
    <n v="45.31"/>
    <n v="2.1783653846153848"/>
    <s v="Stores"/>
  </r>
  <r>
    <n v="516"/>
    <x v="515"/>
    <x v="0"/>
    <s v="Kamloops"/>
    <x v="7"/>
    <x v="6"/>
    <x v="7"/>
    <x v="0"/>
    <n v="38.194232720000002"/>
    <n v="38"/>
    <x v="0"/>
    <n v="5.3652171910000002"/>
    <x v="283"/>
    <n v="69.661742840000002"/>
    <n v="69.66"/>
    <n v="3.3490384615384619"/>
    <s v="Stores"/>
  </r>
  <r>
    <n v="517"/>
    <x v="516"/>
    <x v="1"/>
    <s v="Woss"/>
    <x v="7"/>
    <x v="6"/>
    <x v="13"/>
    <x v="0"/>
    <n v="44.01749332"/>
    <n v="44"/>
    <x v="1"/>
    <n v="2.1052882770000001"/>
    <x v="323"/>
    <n v="26.03181751"/>
    <n v="26.03"/>
    <n v="1.2514423076923078"/>
    <s v="Stores"/>
  </r>
  <r>
    <n v="518"/>
    <x v="517"/>
    <x v="1"/>
    <s v="North Vancouver"/>
    <x v="7"/>
    <x v="6"/>
    <x v="8"/>
    <x v="0"/>
    <n v="41.55249645"/>
    <n v="42"/>
    <x v="1"/>
    <n v="4.1600476479999999"/>
    <x v="214"/>
    <n v="50.58240885"/>
    <n v="50.58"/>
    <n v="2.4317307692307688"/>
    <s v="Stores"/>
  </r>
  <r>
    <n v="519"/>
    <x v="518"/>
    <x v="0"/>
    <s v="Vancouver"/>
    <x v="15"/>
    <x v="14"/>
    <x v="5"/>
    <x v="2"/>
    <n v="41.58173"/>
    <n v="42"/>
    <x v="1"/>
    <n v="22.559587000000001"/>
    <x v="382"/>
    <n v="45.886547409999999"/>
    <n v="45.89"/>
    <n v="2.2062499999999998"/>
    <s v="HeadOffice"/>
  </r>
  <r>
    <n v="520"/>
    <x v="519"/>
    <x v="0"/>
    <s v="Vancouver"/>
    <x v="0"/>
    <x v="0"/>
    <x v="5"/>
    <x v="0"/>
    <n v="56.098690589999997"/>
    <n v="56"/>
    <x v="2"/>
    <n v="3.427596501"/>
    <x v="383"/>
    <n v="133.690146"/>
    <n v="133.69"/>
    <n v="6.4274038461538465"/>
    <s v="Stores"/>
  </r>
  <r>
    <n v="521"/>
    <x v="520"/>
    <x v="0"/>
    <s v="Vancouver"/>
    <x v="0"/>
    <x v="0"/>
    <x v="5"/>
    <x v="0"/>
    <n v="46.289190220000002"/>
    <n v="46"/>
    <x v="1"/>
    <n v="4.8663315340000004"/>
    <x v="10"/>
    <n v="96.215941450000003"/>
    <n v="96.22"/>
    <n v="4.6259615384615387"/>
    <s v="Stores"/>
  </r>
  <r>
    <n v="522"/>
    <x v="521"/>
    <x v="1"/>
    <s v="Vancouver"/>
    <x v="0"/>
    <x v="0"/>
    <x v="5"/>
    <x v="0"/>
    <n v="41.69727314"/>
    <n v="42"/>
    <x v="1"/>
    <n v="8.6738745240000004"/>
    <x v="384"/>
    <n v="52.620433849999998"/>
    <n v="52.62"/>
    <n v="2.5298076923076924"/>
    <s v="Stores"/>
  </r>
  <r>
    <n v="523"/>
    <x v="522"/>
    <x v="1"/>
    <s v="Ganges"/>
    <x v="7"/>
    <x v="6"/>
    <x v="3"/>
    <x v="0"/>
    <n v="39.655063839999997"/>
    <n v="40"/>
    <x v="1"/>
    <n v="4.0122903540000001"/>
    <x v="381"/>
    <n v="44.007178809999999"/>
    <n v="44.01"/>
    <n v="2.1158653846153843"/>
    <s v="Stores"/>
  </r>
  <r>
    <n v="524"/>
    <x v="523"/>
    <x v="0"/>
    <s v="Kamloops"/>
    <x v="7"/>
    <x v="6"/>
    <x v="7"/>
    <x v="0"/>
    <n v="40.334924989999998"/>
    <n v="40"/>
    <x v="1"/>
    <n v="5.8256995390000004"/>
    <x v="296"/>
    <n v="95.210976970000004"/>
    <n v="95.21"/>
    <n v="4.577403846153846"/>
    <s v="Stores"/>
  </r>
  <r>
    <n v="525"/>
    <x v="524"/>
    <x v="1"/>
    <s v="Vancouver"/>
    <x v="0"/>
    <x v="0"/>
    <x v="5"/>
    <x v="0"/>
    <n v="25.913907529999999"/>
    <n v="26"/>
    <x v="4"/>
    <n v="6.1220115570000004"/>
    <x v="385"/>
    <n v="0"/>
    <n v="0"/>
    <n v="0"/>
    <s v="Stores"/>
  </r>
  <r>
    <n v="526"/>
    <x v="525"/>
    <x v="1"/>
    <s v="Bob Quinn Lake"/>
    <x v="0"/>
    <x v="0"/>
    <x v="18"/>
    <x v="0"/>
    <n v="37.236397740000001"/>
    <n v="37"/>
    <x v="0"/>
    <n v="5.4889492070000001"/>
    <x v="178"/>
    <n v="13.60130395"/>
    <n v="13.6"/>
    <n v="0.65384615384615385"/>
    <s v="Stores"/>
  </r>
  <r>
    <n v="527"/>
    <x v="526"/>
    <x v="1"/>
    <s v="Vernon"/>
    <x v="7"/>
    <x v="6"/>
    <x v="22"/>
    <x v="0"/>
    <n v="14.94659334"/>
    <n v="15"/>
    <x v="3"/>
    <n v="0.99316376500000003"/>
    <x v="386"/>
    <n v="0"/>
    <n v="0"/>
    <n v="0"/>
    <s v="Stores"/>
  </r>
  <r>
    <n v="528"/>
    <x v="527"/>
    <x v="0"/>
    <s v="New Westminster"/>
    <x v="7"/>
    <x v="6"/>
    <x v="4"/>
    <x v="0"/>
    <n v="33.890158220000004"/>
    <n v="34"/>
    <x v="0"/>
    <n v="2.657277444"/>
    <x v="387"/>
    <n v="52.912641229999998"/>
    <n v="52.91"/>
    <n v="2.5437499999999997"/>
    <s v="Stores"/>
  </r>
  <r>
    <n v="529"/>
    <x v="528"/>
    <x v="0"/>
    <s v="Victoria"/>
    <x v="7"/>
    <x v="6"/>
    <x v="3"/>
    <x v="0"/>
    <n v="61.901240289999997"/>
    <n v="62"/>
    <x v="5"/>
    <n v="3.2256015410000001"/>
    <x v="388"/>
    <n v="149.06362759999999"/>
    <n v="149.06"/>
    <n v="7.1663461538461535"/>
    <s v="Stores"/>
  </r>
  <r>
    <n v="530"/>
    <x v="529"/>
    <x v="0"/>
    <s v="Vancouver"/>
    <x v="0"/>
    <x v="0"/>
    <x v="5"/>
    <x v="0"/>
    <n v="33.912638190000003"/>
    <n v="34"/>
    <x v="0"/>
    <n v="4.5237069329999997"/>
    <x v="100"/>
    <n v="86.241735570000003"/>
    <n v="86.24"/>
    <n v="4.1461538461538456"/>
    <s v="Stores"/>
  </r>
  <r>
    <n v="531"/>
    <x v="530"/>
    <x v="1"/>
    <s v="Vancouver"/>
    <x v="0"/>
    <x v="0"/>
    <x v="5"/>
    <x v="0"/>
    <n v="36.089635940000001"/>
    <n v="36"/>
    <x v="0"/>
    <n v="3.949337002"/>
    <x v="68"/>
    <n v="45.684955000000002"/>
    <n v="45.68"/>
    <n v="2.1961538461538463"/>
    <s v="Stores"/>
  </r>
  <r>
    <n v="532"/>
    <x v="531"/>
    <x v="0"/>
    <s v="Valemount"/>
    <x v="0"/>
    <x v="0"/>
    <x v="33"/>
    <x v="0"/>
    <n v="43.203811090000002"/>
    <n v="43"/>
    <x v="1"/>
    <n v="1.092873274"/>
    <x v="389"/>
    <n v="102.7724072"/>
    <n v="102.77"/>
    <n v="4.9408653846153845"/>
    <s v="Stores"/>
  </r>
  <r>
    <n v="533"/>
    <x v="532"/>
    <x v="1"/>
    <s v="Burnaby"/>
    <x v="0"/>
    <x v="0"/>
    <x v="0"/>
    <x v="0"/>
    <n v="48.968085129999999"/>
    <n v="49"/>
    <x v="1"/>
    <n v="5.6774845489999999"/>
    <x v="390"/>
    <n v="74.110786320000003"/>
    <n v="74.11"/>
    <n v="3.5629807692307689"/>
    <s v="Stores"/>
  </r>
  <r>
    <n v="534"/>
    <x v="533"/>
    <x v="0"/>
    <s v="Kelowna"/>
    <x v="0"/>
    <x v="0"/>
    <x v="10"/>
    <x v="0"/>
    <n v="22.68696748"/>
    <n v="23"/>
    <x v="4"/>
    <n v="2.770075447"/>
    <x v="144"/>
    <n v="0"/>
    <n v="0"/>
    <n v="0"/>
    <s v="Stores"/>
  </r>
  <r>
    <n v="535"/>
    <x v="534"/>
    <x v="0"/>
    <s v="Kelowna"/>
    <x v="0"/>
    <x v="0"/>
    <x v="10"/>
    <x v="0"/>
    <n v="37.994592830000002"/>
    <n v="38"/>
    <x v="0"/>
    <n v="4.6344542969999996"/>
    <x v="23"/>
    <n v="45.137709229999999"/>
    <n v="45.14"/>
    <n v="2.1701923076923078"/>
    <s v="Stores"/>
  </r>
  <r>
    <n v="536"/>
    <x v="535"/>
    <x v="1"/>
    <s v="Vancouver"/>
    <x v="0"/>
    <x v="0"/>
    <x v="5"/>
    <x v="0"/>
    <n v="31.444135599999999"/>
    <n v="31"/>
    <x v="0"/>
    <n v="4.7959296480000004"/>
    <x v="54"/>
    <n v="5.2918351000000001"/>
    <n v="5.29"/>
    <n v="0.25432692307692306"/>
    <s v="Stores"/>
  </r>
  <r>
    <n v="537"/>
    <x v="536"/>
    <x v="0"/>
    <s v="Vancouver"/>
    <x v="0"/>
    <x v="0"/>
    <x v="5"/>
    <x v="0"/>
    <n v="41.751836570000002"/>
    <n v="42"/>
    <x v="1"/>
    <n v="3.040349891"/>
    <x v="391"/>
    <n v="88.21703977"/>
    <n v="88.22"/>
    <n v="4.2413461538461537"/>
    <s v="Stores"/>
  </r>
  <r>
    <n v="538"/>
    <x v="537"/>
    <x v="1"/>
    <s v="Terrace"/>
    <x v="0"/>
    <x v="0"/>
    <x v="18"/>
    <x v="0"/>
    <n v="44.818431650000001"/>
    <n v="45"/>
    <x v="1"/>
    <n v="4.796230499"/>
    <x v="54"/>
    <n v="62.938239770000003"/>
    <n v="62.94"/>
    <n v="3.0259615384615386"/>
    <s v="Stores"/>
  </r>
  <r>
    <n v="539"/>
    <x v="538"/>
    <x v="0"/>
    <s v="Vancouver"/>
    <x v="0"/>
    <x v="0"/>
    <x v="5"/>
    <x v="0"/>
    <n v="25.942239990000001"/>
    <n v="26"/>
    <x v="4"/>
    <n v="4.575203224"/>
    <x v="12"/>
    <n v="0"/>
    <n v="0"/>
    <n v="0"/>
    <s v="Stores"/>
  </r>
  <r>
    <n v="540"/>
    <x v="539"/>
    <x v="1"/>
    <s v="Burnaby"/>
    <x v="0"/>
    <x v="0"/>
    <x v="0"/>
    <x v="0"/>
    <n v="41.26602956"/>
    <n v="41"/>
    <x v="1"/>
    <n v="5.188036812"/>
    <x v="112"/>
    <n v="63.668855870000002"/>
    <n v="63.67"/>
    <n v="3.0610576923076924"/>
    <s v="Stores"/>
  </r>
  <r>
    <n v="541"/>
    <x v="540"/>
    <x v="1"/>
    <s v="Chilliwack"/>
    <x v="7"/>
    <x v="6"/>
    <x v="19"/>
    <x v="0"/>
    <n v="39.441997110000003"/>
    <n v="39"/>
    <x v="0"/>
    <n v="3.976574898"/>
    <x v="86"/>
    <n v="13.769486110000001"/>
    <n v="13.77"/>
    <n v="0.66201923076923075"/>
    <s v="Stores"/>
  </r>
  <r>
    <n v="542"/>
    <x v="541"/>
    <x v="0"/>
    <s v="Vancouver"/>
    <x v="0"/>
    <x v="0"/>
    <x v="5"/>
    <x v="0"/>
    <n v="49.953795300000003"/>
    <n v="50"/>
    <x v="2"/>
    <n v="4.795101989"/>
    <x v="54"/>
    <n v="127.2149817"/>
    <n v="127.21"/>
    <n v="6.1158653846153843"/>
    <s v="Stores"/>
  </r>
  <r>
    <n v="543"/>
    <x v="542"/>
    <x v="0"/>
    <s v="Prince George"/>
    <x v="7"/>
    <x v="6"/>
    <x v="20"/>
    <x v="0"/>
    <n v="48.756771919999998"/>
    <n v="49"/>
    <x v="1"/>
    <n v="1.16251975"/>
    <x v="392"/>
    <n v="107.69048960000001"/>
    <n v="107.69"/>
    <n v="5.1774038461538465"/>
    <s v="Stores"/>
  </r>
  <r>
    <n v="544"/>
    <x v="543"/>
    <x v="0"/>
    <s v="White Rock"/>
    <x v="0"/>
    <x v="0"/>
    <x v="28"/>
    <x v="0"/>
    <n v="32.966927509999998"/>
    <n v="33"/>
    <x v="0"/>
    <n v="2.6888118460000001"/>
    <x v="244"/>
    <n v="25.988040250000001"/>
    <n v="25.99"/>
    <n v="1.2495192307692307"/>
    <s v="Stores"/>
  </r>
  <r>
    <n v="545"/>
    <x v="544"/>
    <x v="0"/>
    <s v="Vancouver"/>
    <x v="0"/>
    <x v="0"/>
    <x v="5"/>
    <x v="0"/>
    <n v="21.64225223"/>
    <n v="22"/>
    <x v="4"/>
    <n v="4.0650969049999999"/>
    <x v="393"/>
    <n v="0"/>
    <n v="0"/>
    <n v="0"/>
    <s v="Stores"/>
  </r>
  <r>
    <n v="546"/>
    <x v="545"/>
    <x v="0"/>
    <s v="Castlegar"/>
    <x v="7"/>
    <x v="6"/>
    <x v="11"/>
    <x v="0"/>
    <n v="37.44193817"/>
    <n v="37"/>
    <x v="0"/>
    <n v="2.527704328"/>
    <x v="394"/>
    <n v="45.84689659"/>
    <n v="45.85"/>
    <n v="2.2043269230769229"/>
    <s v="Stores"/>
  </r>
  <r>
    <n v="547"/>
    <x v="546"/>
    <x v="1"/>
    <s v="Vancouver"/>
    <x v="0"/>
    <x v="0"/>
    <x v="5"/>
    <x v="0"/>
    <n v="40.445866150000001"/>
    <n v="40"/>
    <x v="1"/>
    <n v="4.971900711"/>
    <x v="236"/>
    <n v="20.067077869999999"/>
    <n v="20.07"/>
    <n v="0.96490384615384628"/>
    <s v="Stores"/>
  </r>
  <r>
    <n v="548"/>
    <x v="547"/>
    <x v="1"/>
    <s v="Vernon"/>
    <x v="7"/>
    <x v="6"/>
    <x v="22"/>
    <x v="0"/>
    <n v="38.41935119"/>
    <n v="38"/>
    <x v="0"/>
    <n v="1.9416815949999999"/>
    <x v="395"/>
    <n v="50.614814440000004"/>
    <n v="50.61"/>
    <n v="2.4331730769230768"/>
    <s v="Stores"/>
  </r>
  <r>
    <n v="549"/>
    <x v="548"/>
    <x v="0"/>
    <s v="Whistler"/>
    <x v="0"/>
    <x v="0"/>
    <x v="17"/>
    <x v="0"/>
    <n v="46.40224439"/>
    <n v="46"/>
    <x v="1"/>
    <n v="3.5237487989999998"/>
    <x v="396"/>
    <n v="109.55343809999999"/>
    <n v="109.55"/>
    <n v="5.2668269230769225"/>
    <s v="Stores"/>
  </r>
  <r>
    <n v="550"/>
    <x v="549"/>
    <x v="1"/>
    <s v="Vancouver"/>
    <x v="0"/>
    <x v="0"/>
    <x v="5"/>
    <x v="0"/>
    <n v="41.589737040000003"/>
    <n v="42"/>
    <x v="1"/>
    <n v="5.8956614419999998"/>
    <x v="64"/>
    <n v="56.794060729999998"/>
    <n v="56.79"/>
    <n v="2.7302884615384615"/>
    <s v="Stores"/>
  </r>
  <r>
    <n v="551"/>
    <x v="550"/>
    <x v="0"/>
    <s v="Vancouver"/>
    <x v="0"/>
    <x v="0"/>
    <x v="5"/>
    <x v="0"/>
    <n v="45.38657096"/>
    <n v="45"/>
    <x v="1"/>
    <n v="4.3278413200000001"/>
    <x v="269"/>
    <n v="111.7492434"/>
    <n v="111.75"/>
    <n v="5.3725961538461542"/>
    <s v="Stores"/>
  </r>
  <r>
    <n v="552"/>
    <x v="551"/>
    <x v="1"/>
    <s v="Nanaimo"/>
    <x v="0"/>
    <x v="0"/>
    <x v="1"/>
    <x v="0"/>
    <n v="47.754403189999998"/>
    <n v="48"/>
    <x v="1"/>
    <n v="3.4215800500000002"/>
    <x v="153"/>
    <n v="76.814975880000006"/>
    <n v="76.81"/>
    <n v="3.6927884615384619"/>
    <s v="Stores"/>
  </r>
  <r>
    <n v="553"/>
    <x v="552"/>
    <x v="1"/>
    <s v="Victoria"/>
    <x v="7"/>
    <x v="6"/>
    <x v="3"/>
    <x v="0"/>
    <n v="43.250494150000002"/>
    <n v="43"/>
    <x v="1"/>
    <n v="4.0305910420000002"/>
    <x v="97"/>
    <n v="41.397384379999998"/>
    <n v="41.4"/>
    <n v="1.9903846153846154"/>
    <s v="Stores"/>
  </r>
  <r>
    <n v="554"/>
    <x v="553"/>
    <x v="1"/>
    <s v="Vancouver"/>
    <x v="0"/>
    <x v="0"/>
    <x v="5"/>
    <x v="0"/>
    <n v="46.935128560000003"/>
    <n v="47"/>
    <x v="1"/>
    <n v="4.0769017270000001"/>
    <x v="149"/>
    <n v="50.990822530000003"/>
    <n v="50.99"/>
    <n v="2.4514423076923078"/>
    <s v="Stores"/>
  </r>
  <r>
    <n v="555"/>
    <x v="554"/>
    <x v="1"/>
    <s v="Richmond"/>
    <x v="0"/>
    <x v="0"/>
    <x v="2"/>
    <x v="0"/>
    <n v="46.208810730000003"/>
    <n v="46"/>
    <x v="1"/>
    <n v="4.5747563949999996"/>
    <x v="397"/>
    <n v="70.069876320000006"/>
    <n v="70.069999999999993"/>
    <n v="3.3687499999999995"/>
    <s v="Stores"/>
  </r>
  <r>
    <n v="556"/>
    <x v="555"/>
    <x v="1"/>
    <s v="North Vancouver"/>
    <x v="7"/>
    <x v="6"/>
    <x v="8"/>
    <x v="0"/>
    <n v="45.340611320000001"/>
    <n v="45"/>
    <x v="1"/>
    <n v="3.4333245059999999"/>
    <x v="383"/>
    <n v="79.580735709999999"/>
    <n v="79.58"/>
    <n v="3.8259615384615384"/>
    <s v="Stores"/>
  </r>
  <r>
    <n v="557"/>
    <x v="556"/>
    <x v="0"/>
    <s v="Kamloops"/>
    <x v="7"/>
    <x v="6"/>
    <x v="7"/>
    <x v="0"/>
    <n v="38.047182919999997"/>
    <n v="38"/>
    <x v="0"/>
    <n v="4.2795430530000003"/>
    <x v="331"/>
    <n v="106.0343282"/>
    <n v="106.03"/>
    <n v="5.0975961538461538"/>
    <s v="Stores"/>
  </r>
  <r>
    <n v="558"/>
    <x v="557"/>
    <x v="1"/>
    <s v="Nelson"/>
    <x v="7"/>
    <x v="6"/>
    <x v="23"/>
    <x v="0"/>
    <n v="39.179167030000002"/>
    <n v="39"/>
    <x v="0"/>
    <n v="6.2196235939999998"/>
    <x v="398"/>
    <n v="42.166990120000001"/>
    <n v="42.17"/>
    <n v="2.0274038461538462"/>
    <s v="Stores"/>
  </r>
  <r>
    <n v="559"/>
    <x v="558"/>
    <x v="0"/>
    <s v="Vancouver"/>
    <x v="0"/>
    <x v="0"/>
    <x v="5"/>
    <x v="0"/>
    <n v="37.64102595"/>
    <n v="38"/>
    <x v="0"/>
    <n v="3.9375595209999998"/>
    <x v="399"/>
    <n v="0"/>
    <n v="0"/>
    <n v="0"/>
    <s v="Stores"/>
  </r>
  <r>
    <n v="560"/>
    <x v="559"/>
    <x v="1"/>
    <s v="Victoria"/>
    <x v="7"/>
    <x v="6"/>
    <x v="3"/>
    <x v="0"/>
    <n v="54.373941709999997"/>
    <n v="54"/>
    <x v="2"/>
    <n v="5.9028290050000001"/>
    <x v="64"/>
    <n v="92.467771099999993"/>
    <n v="92.47"/>
    <n v="4.445673076923077"/>
    <s v="Stores"/>
  </r>
  <r>
    <n v="561"/>
    <x v="560"/>
    <x v="0"/>
    <s v="Vancouver"/>
    <x v="0"/>
    <x v="0"/>
    <x v="5"/>
    <x v="0"/>
    <n v="51.023144739999999"/>
    <n v="51"/>
    <x v="2"/>
    <n v="4.604590569"/>
    <x v="400"/>
    <n v="107.67919910000001"/>
    <n v="107.68"/>
    <n v="5.1769230769230772"/>
    <s v="Stores"/>
  </r>
  <r>
    <n v="562"/>
    <x v="561"/>
    <x v="0"/>
    <s v="Abbotsford"/>
    <x v="7"/>
    <x v="6"/>
    <x v="14"/>
    <x v="0"/>
    <n v="49.048264269999997"/>
    <n v="49"/>
    <x v="1"/>
    <n v="2.0477406139999998"/>
    <x v="164"/>
    <n v="69.39755984"/>
    <n v="69.400000000000006"/>
    <n v="3.3365384615384617"/>
    <s v="Stores"/>
  </r>
  <r>
    <n v="563"/>
    <x v="562"/>
    <x v="1"/>
    <s v="Nelson"/>
    <x v="7"/>
    <x v="6"/>
    <x v="23"/>
    <x v="0"/>
    <n v="45.2977846"/>
    <n v="45"/>
    <x v="1"/>
    <n v="5.3727746510000003"/>
    <x v="283"/>
    <n v="23.993714149999999"/>
    <n v="23.99"/>
    <n v="1.1533653846153846"/>
    <s v="Stores"/>
  </r>
  <r>
    <n v="564"/>
    <x v="563"/>
    <x v="0"/>
    <s v="Kaslo"/>
    <x v="7"/>
    <x v="6"/>
    <x v="13"/>
    <x v="0"/>
    <n v="44.563119309999998"/>
    <n v="45"/>
    <x v="1"/>
    <n v="3.5925050220000001"/>
    <x v="379"/>
    <n v="100.4658194"/>
    <n v="100.47"/>
    <n v="4.8302884615384611"/>
    <s v="Stores"/>
  </r>
  <r>
    <n v="565"/>
    <x v="564"/>
    <x v="0"/>
    <s v="Port Alice"/>
    <x v="0"/>
    <x v="0"/>
    <x v="1"/>
    <x v="0"/>
    <n v="34.85413733"/>
    <n v="35"/>
    <x v="0"/>
    <n v="6.8821388309999998"/>
    <x v="195"/>
    <n v="66.915527789999999"/>
    <n v="66.92"/>
    <n v="3.2173076923076924"/>
    <s v="Stores"/>
  </r>
  <r>
    <n v="566"/>
    <x v="565"/>
    <x v="1"/>
    <s v="Burnaby"/>
    <x v="0"/>
    <x v="0"/>
    <x v="0"/>
    <x v="0"/>
    <n v="43.894812250000001"/>
    <n v="44"/>
    <x v="1"/>
    <n v="5.3764689509999997"/>
    <x v="340"/>
    <n v="87.303180530000006"/>
    <n v="87.3"/>
    <n v="4.1971153846153841"/>
    <s v="Stores"/>
  </r>
  <r>
    <n v="567"/>
    <x v="566"/>
    <x v="0"/>
    <s v="Victoria"/>
    <x v="7"/>
    <x v="6"/>
    <x v="3"/>
    <x v="0"/>
    <n v="53.408802379999997"/>
    <n v="53"/>
    <x v="2"/>
    <n v="5.1166147310000003"/>
    <x v="401"/>
    <n v="151.32517139999999"/>
    <n v="151.33000000000001"/>
    <n v="7.2754807692307706"/>
    <s v="Stores"/>
  </r>
  <r>
    <n v="568"/>
    <x v="567"/>
    <x v="0"/>
    <s v="New Westminster"/>
    <x v="7"/>
    <x v="6"/>
    <x v="4"/>
    <x v="0"/>
    <n v="46.340367479999998"/>
    <n v="46"/>
    <x v="1"/>
    <n v="5.4434267869999999"/>
    <x v="402"/>
    <n v="33.08844526"/>
    <n v="33.090000000000003"/>
    <n v="1.5908653846153846"/>
    <s v="Stores"/>
  </r>
  <r>
    <n v="569"/>
    <x v="568"/>
    <x v="0"/>
    <s v="Lakeview Heights"/>
    <x v="0"/>
    <x v="0"/>
    <x v="10"/>
    <x v="0"/>
    <n v="11.86307882"/>
    <n v="12"/>
    <x v="7"/>
    <n v="5.7631681019999998"/>
    <x v="115"/>
    <n v="0"/>
    <n v="0"/>
    <n v="0"/>
    <s v="Stores"/>
  </r>
  <r>
    <n v="570"/>
    <x v="569"/>
    <x v="1"/>
    <s v="Vancouver"/>
    <x v="0"/>
    <x v="0"/>
    <x v="5"/>
    <x v="0"/>
    <n v="37.509264600000002"/>
    <n v="38"/>
    <x v="0"/>
    <n v="5.5598284639999997"/>
    <x v="403"/>
    <n v="55.261210220000002"/>
    <n v="55.26"/>
    <n v="2.6567307692307693"/>
    <s v="Stores"/>
  </r>
  <r>
    <n v="571"/>
    <x v="570"/>
    <x v="1"/>
    <s v="Campbell River"/>
    <x v="0"/>
    <x v="0"/>
    <x v="1"/>
    <x v="0"/>
    <n v="49.184637729999999"/>
    <n v="49"/>
    <x v="1"/>
    <n v="4.8687312059999996"/>
    <x v="10"/>
    <n v="132.45590369999999"/>
    <n v="132.46"/>
    <n v="6.3682692307692319"/>
    <s v="Stores"/>
  </r>
  <r>
    <n v="572"/>
    <x v="571"/>
    <x v="0"/>
    <s v="Vancouver"/>
    <x v="0"/>
    <x v="0"/>
    <x v="5"/>
    <x v="0"/>
    <n v="35.027917950000003"/>
    <n v="35"/>
    <x v="0"/>
    <n v="5.4947948960000002"/>
    <x v="178"/>
    <n v="39.138951589999998"/>
    <n v="39.14"/>
    <n v="1.8817307692307692"/>
    <s v="Stores"/>
  </r>
  <r>
    <n v="573"/>
    <x v="572"/>
    <x v="0"/>
    <s v="Kelowna"/>
    <x v="0"/>
    <x v="0"/>
    <x v="10"/>
    <x v="0"/>
    <n v="72.376829970000003"/>
    <n v="72"/>
    <x v="6"/>
    <n v="3.657864977"/>
    <x v="404"/>
    <n v="198.72343470000001"/>
    <n v="198.72"/>
    <n v="9.5538461538461537"/>
    <s v="Stores"/>
  </r>
  <r>
    <n v="574"/>
    <x v="573"/>
    <x v="1"/>
    <s v="Surrey"/>
    <x v="0"/>
    <x v="0"/>
    <x v="16"/>
    <x v="0"/>
    <n v="56.191537240000002"/>
    <n v="56"/>
    <x v="2"/>
    <n v="1.476337931"/>
    <x v="405"/>
    <n v="148.78566359999999"/>
    <n v="148.79"/>
    <n v="7.153365384615384"/>
    <s v="Stores"/>
  </r>
  <r>
    <n v="575"/>
    <x v="574"/>
    <x v="1"/>
    <s v="Vancouver"/>
    <x v="0"/>
    <x v="0"/>
    <x v="5"/>
    <x v="0"/>
    <n v="37.045544540000002"/>
    <n v="37"/>
    <x v="0"/>
    <n v="5.2183411179999997"/>
    <x v="406"/>
    <n v="0"/>
    <n v="0"/>
    <n v="0"/>
    <s v="Stores"/>
  </r>
  <r>
    <n v="576"/>
    <x v="575"/>
    <x v="1"/>
    <s v="Chilliwack"/>
    <x v="7"/>
    <x v="6"/>
    <x v="19"/>
    <x v="0"/>
    <n v="32.22531438"/>
    <n v="32"/>
    <x v="0"/>
    <n v="4.0334859349999999"/>
    <x v="97"/>
    <n v="0"/>
    <n v="0"/>
    <n v="0"/>
    <s v="Stores"/>
  </r>
  <r>
    <n v="577"/>
    <x v="576"/>
    <x v="1"/>
    <s v="Sidney"/>
    <x v="7"/>
    <x v="6"/>
    <x v="3"/>
    <x v="0"/>
    <n v="31.257704449999999"/>
    <n v="31"/>
    <x v="0"/>
    <n v="4.8419740229999997"/>
    <x v="407"/>
    <n v="56.421469539999997"/>
    <n v="56.42"/>
    <n v="2.7124999999999999"/>
    <s v="Stores"/>
  </r>
  <r>
    <n v="578"/>
    <x v="577"/>
    <x v="1"/>
    <s v="Vancouver"/>
    <x v="0"/>
    <x v="0"/>
    <x v="5"/>
    <x v="0"/>
    <n v="55.515269629999999"/>
    <n v="56"/>
    <x v="2"/>
    <n v="7.0374556850000003"/>
    <x v="408"/>
    <n v="82.685380480000006"/>
    <n v="82.69"/>
    <n v="3.9754807692307694"/>
    <s v="Stores"/>
  </r>
  <r>
    <n v="579"/>
    <x v="578"/>
    <x v="0"/>
    <s v="North Vancouver"/>
    <x v="7"/>
    <x v="6"/>
    <x v="8"/>
    <x v="0"/>
    <n v="37.665320950000002"/>
    <n v="38"/>
    <x v="0"/>
    <n v="2.6149150369999998"/>
    <x v="409"/>
    <n v="29.580211890000001"/>
    <n v="29.58"/>
    <n v="1.4221153846153844"/>
    <s v="Stores"/>
  </r>
  <r>
    <n v="580"/>
    <x v="579"/>
    <x v="0"/>
    <s v="Campbell River"/>
    <x v="0"/>
    <x v="0"/>
    <x v="1"/>
    <x v="0"/>
    <n v="28.392635680000001"/>
    <n v="28"/>
    <x v="4"/>
    <n v="3.8660580200000001"/>
    <x v="410"/>
    <n v="37.666024759999999"/>
    <n v="37.67"/>
    <n v="1.8110576923076924"/>
    <s v="Stores"/>
  </r>
  <r>
    <n v="581"/>
    <x v="580"/>
    <x v="1"/>
    <s v="Vallican"/>
    <x v="7"/>
    <x v="6"/>
    <x v="11"/>
    <x v="0"/>
    <n v="48.74800192"/>
    <n v="49"/>
    <x v="1"/>
    <n v="4.575556712"/>
    <x v="12"/>
    <n v="64.281851340000003"/>
    <n v="64.28"/>
    <n v="3.0903846153846155"/>
    <s v="Stores"/>
  </r>
  <r>
    <n v="582"/>
    <x v="581"/>
    <x v="0"/>
    <s v="Abbotsford"/>
    <x v="7"/>
    <x v="6"/>
    <x v="14"/>
    <x v="0"/>
    <n v="48.698334010000004"/>
    <n v="49"/>
    <x v="1"/>
    <n v="5.0536251239999999"/>
    <x v="411"/>
    <n v="84.392654140000005"/>
    <n v="84.39"/>
    <n v="4.057211538461539"/>
    <s v="Stores"/>
  </r>
  <r>
    <n v="583"/>
    <x v="582"/>
    <x v="0"/>
    <s v="Vancouver"/>
    <x v="0"/>
    <x v="0"/>
    <x v="5"/>
    <x v="0"/>
    <n v="46.648465299999998"/>
    <n v="47"/>
    <x v="1"/>
    <n v="3.6452852070000001"/>
    <x v="53"/>
    <n v="120.4381332"/>
    <n v="120.44"/>
    <n v="5.7903846153846157"/>
    <s v="Stores"/>
  </r>
  <r>
    <n v="584"/>
    <x v="583"/>
    <x v="1"/>
    <s v="Langley"/>
    <x v="0"/>
    <x v="0"/>
    <x v="29"/>
    <x v="0"/>
    <n v="39.62288066"/>
    <n v="40"/>
    <x v="1"/>
    <n v="4.1707841569999999"/>
    <x v="412"/>
    <n v="12.673856069999999"/>
    <n v="12.67"/>
    <n v="0.60913461538461533"/>
    <s v="Stores"/>
  </r>
  <r>
    <n v="585"/>
    <x v="584"/>
    <x v="0"/>
    <s v="New Westminster"/>
    <x v="7"/>
    <x v="6"/>
    <x v="4"/>
    <x v="0"/>
    <n v="39.891355509999997"/>
    <n v="40"/>
    <x v="1"/>
    <n v="3.9528395860000001"/>
    <x v="68"/>
    <n v="0"/>
    <n v="0"/>
    <n v="0"/>
    <s v="Stores"/>
  </r>
  <r>
    <n v="586"/>
    <x v="585"/>
    <x v="0"/>
    <s v="Chilliwack"/>
    <x v="7"/>
    <x v="6"/>
    <x v="19"/>
    <x v="0"/>
    <n v="36.774090690000001"/>
    <n v="37"/>
    <x v="0"/>
    <n v="2.0796148699999999"/>
    <x v="413"/>
    <n v="25.728107600000001"/>
    <n v="25.73"/>
    <n v="1.2370192307692307"/>
    <s v="Stores"/>
  </r>
  <r>
    <n v="587"/>
    <x v="586"/>
    <x v="1"/>
    <s v="Victoria"/>
    <x v="7"/>
    <x v="6"/>
    <x v="3"/>
    <x v="0"/>
    <n v="40.803081290000002"/>
    <n v="41"/>
    <x v="1"/>
    <n v="6.461308625"/>
    <x v="189"/>
    <n v="2.4630308689999998"/>
    <n v="2.46"/>
    <n v="0.11826923076923078"/>
    <s v="Stores"/>
  </r>
  <r>
    <n v="588"/>
    <x v="587"/>
    <x v="0"/>
    <s v="New Westminster"/>
    <x v="7"/>
    <x v="6"/>
    <x v="4"/>
    <x v="0"/>
    <n v="48.296118720000003"/>
    <n v="48"/>
    <x v="1"/>
    <n v="3.584038643"/>
    <x v="213"/>
    <n v="77.953898269999996"/>
    <n v="77.95"/>
    <n v="3.7475961538461542"/>
    <s v="Stores"/>
  </r>
  <r>
    <n v="589"/>
    <x v="588"/>
    <x v="0"/>
    <s v="Vancouver"/>
    <x v="0"/>
    <x v="0"/>
    <x v="5"/>
    <x v="0"/>
    <n v="47.794752080000002"/>
    <n v="48"/>
    <x v="1"/>
    <n v="6.3064836670000002"/>
    <x v="414"/>
    <n v="143.0762254"/>
    <n v="143.08000000000001"/>
    <n v="6.8788461538461547"/>
    <s v="Stores"/>
  </r>
  <r>
    <n v="590"/>
    <x v="589"/>
    <x v="0"/>
    <s v="Vancouver"/>
    <x v="0"/>
    <x v="0"/>
    <x v="5"/>
    <x v="0"/>
    <n v="46.6965456"/>
    <n v="47"/>
    <x v="1"/>
    <n v="3.8485411790000001"/>
    <x v="415"/>
    <n v="129.2508488"/>
    <n v="129.25"/>
    <n v="6.2139423076923075"/>
    <s v="Stores"/>
  </r>
  <r>
    <n v="591"/>
    <x v="590"/>
    <x v="0"/>
    <s v="Vancouver"/>
    <x v="0"/>
    <x v="0"/>
    <x v="5"/>
    <x v="0"/>
    <n v="54.93301572"/>
    <n v="55"/>
    <x v="2"/>
    <n v="3.5397125709999999"/>
    <x v="327"/>
    <n v="119.24356299999999"/>
    <n v="119.24"/>
    <n v="5.7326923076923073"/>
    <s v="Stores"/>
  </r>
  <r>
    <n v="592"/>
    <x v="591"/>
    <x v="1"/>
    <s v="Vancouver"/>
    <x v="0"/>
    <x v="0"/>
    <x v="5"/>
    <x v="0"/>
    <n v="41.376504500000003"/>
    <n v="41"/>
    <x v="1"/>
    <n v="3.8151865549999999"/>
    <x v="179"/>
    <n v="27.282588919999998"/>
    <n v="27.28"/>
    <n v="1.3115384615384615"/>
    <s v="Stores"/>
  </r>
  <r>
    <n v="593"/>
    <x v="592"/>
    <x v="1"/>
    <s v="Vancouver"/>
    <x v="0"/>
    <x v="0"/>
    <x v="5"/>
    <x v="0"/>
    <n v="37.842281419999999"/>
    <n v="38"/>
    <x v="0"/>
    <n v="4.7149385720000003"/>
    <x v="75"/>
    <n v="70.221631160000001"/>
    <n v="70.22"/>
    <n v="3.3759615384615382"/>
    <s v="Stores"/>
  </r>
  <r>
    <n v="594"/>
    <x v="593"/>
    <x v="0"/>
    <s v="Victoria"/>
    <x v="7"/>
    <x v="6"/>
    <x v="3"/>
    <x v="0"/>
    <n v="55.865555299999997"/>
    <n v="56"/>
    <x v="2"/>
    <n v="4.7127026389999997"/>
    <x v="75"/>
    <n v="129.42468070000001"/>
    <n v="129.41999999999999"/>
    <n v="6.2221153846153845"/>
    <s v="Stores"/>
  </r>
  <r>
    <n v="595"/>
    <x v="594"/>
    <x v="0"/>
    <s v="Vancouver"/>
    <x v="0"/>
    <x v="0"/>
    <x v="5"/>
    <x v="0"/>
    <n v="43.380696039999997"/>
    <n v="43"/>
    <x v="1"/>
    <n v="1.3786903530000001"/>
    <x v="416"/>
    <n v="89.825063319999998"/>
    <n v="89.83"/>
    <n v="4.3187499999999996"/>
    <s v="Stores"/>
  </r>
  <r>
    <n v="596"/>
    <x v="595"/>
    <x v="0"/>
    <s v="Duncan"/>
    <x v="0"/>
    <x v="0"/>
    <x v="12"/>
    <x v="0"/>
    <n v="34.01175576"/>
    <n v="34"/>
    <x v="0"/>
    <n v="4.4484627830000001"/>
    <x v="173"/>
    <n v="8.6727052100000002"/>
    <n v="8.67"/>
    <n v="0.41682692307692304"/>
    <s v="Stores"/>
  </r>
  <r>
    <n v="597"/>
    <x v="596"/>
    <x v="0"/>
    <s v="Burnaby"/>
    <x v="0"/>
    <x v="0"/>
    <x v="0"/>
    <x v="0"/>
    <n v="58.559199339999999"/>
    <n v="59"/>
    <x v="2"/>
    <n v="4.6036909550000003"/>
    <x v="400"/>
    <n v="166.1872276"/>
    <n v="166.19"/>
    <n v="7.9899038461538465"/>
    <s v="Stores"/>
  </r>
  <r>
    <n v="598"/>
    <x v="597"/>
    <x v="0"/>
    <s v="Victoria"/>
    <x v="7"/>
    <x v="6"/>
    <x v="3"/>
    <x v="0"/>
    <n v="31.254829699999998"/>
    <n v="31"/>
    <x v="0"/>
    <n v="7.0222332999999999"/>
    <x v="135"/>
    <n v="3.0929954679999998"/>
    <n v="3.09"/>
    <n v="0.14855769230769231"/>
    <s v="Stores"/>
  </r>
  <r>
    <n v="599"/>
    <x v="598"/>
    <x v="1"/>
    <s v="Chilliwack"/>
    <x v="7"/>
    <x v="6"/>
    <x v="19"/>
    <x v="0"/>
    <n v="44.203784640000002"/>
    <n v="44"/>
    <x v="1"/>
    <n v="7.9692581909999998"/>
    <x v="224"/>
    <n v="17.19595292"/>
    <n v="17.2"/>
    <n v="0.82692307692307687"/>
    <s v="Stores"/>
  </r>
  <r>
    <n v="600"/>
    <x v="599"/>
    <x v="0"/>
    <s v="Vancouver"/>
    <x v="0"/>
    <x v="0"/>
    <x v="5"/>
    <x v="0"/>
    <n v="28.701917829999999"/>
    <n v="29"/>
    <x v="4"/>
    <n v="5.3724539690000004"/>
    <x v="283"/>
    <n v="0"/>
    <n v="0"/>
    <n v="0"/>
    <s v="Stores"/>
  </r>
  <r>
    <n v="601"/>
    <x v="600"/>
    <x v="0"/>
    <s v="Canal Flats"/>
    <x v="7"/>
    <x v="6"/>
    <x v="13"/>
    <x v="0"/>
    <n v="42.308793049999998"/>
    <n v="42"/>
    <x v="1"/>
    <n v="5.2230273240000002"/>
    <x v="406"/>
    <n v="70.029126439999999"/>
    <n v="70.03"/>
    <n v="3.366826923076923"/>
    <s v="Stores"/>
  </r>
  <r>
    <n v="602"/>
    <x v="601"/>
    <x v="1"/>
    <s v="Tofino"/>
    <x v="0"/>
    <x v="0"/>
    <x v="1"/>
    <x v="0"/>
    <n v="42.463921190000001"/>
    <n v="42"/>
    <x v="1"/>
    <n v="6.4125688099999998"/>
    <x v="139"/>
    <n v="49.010271289999999"/>
    <n v="49.01"/>
    <n v="2.3562500000000002"/>
    <s v="Stores"/>
  </r>
  <r>
    <n v="603"/>
    <x v="602"/>
    <x v="0"/>
    <s v="Port Coquitlam"/>
    <x v="0"/>
    <x v="0"/>
    <x v="27"/>
    <x v="0"/>
    <n v="45.032130940000002"/>
    <n v="45"/>
    <x v="1"/>
    <n v="6.1213394770000003"/>
    <x v="385"/>
    <n v="92.271835580000001"/>
    <n v="92.27"/>
    <n v="4.436057692307692"/>
    <s v="Stores"/>
  </r>
  <r>
    <n v="604"/>
    <x v="603"/>
    <x v="0"/>
    <s v="Cobble Hill"/>
    <x v="7"/>
    <x v="6"/>
    <x v="3"/>
    <x v="0"/>
    <n v="42.027401269999999"/>
    <n v="42"/>
    <x v="1"/>
    <n v="6.5175802770000004"/>
    <x v="151"/>
    <n v="52.639373210000002"/>
    <n v="52.64"/>
    <n v="2.5307692307692307"/>
    <s v="Stores"/>
  </r>
  <r>
    <n v="605"/>
    <x v="604"/>
    <x v="1"/>
    <s v="Quesnel"/>
    <x v="0"/>
    <x v="0"/>
    <x v="12"/>
    <x v="0"/>
    <n v="45.730937789999999"/>
    <n v="46"/>
    <x v="1"/>
    <n v="5.4593846700000004"/>
    <x v="364"/>
    <n v="31.16580854"/>
    <n v="31.17"/>
    <n v="1.4985576923076924"/>
    <s v="Stores"/>
  </r>
  <r>
    <n v="606"/>
    <x v="605"/>
    <x v="0"/>
    <s v="Vancouver"/>
    <x v="0"/>
    <x v="0"/>
    <x v="5"/>
    <x v="0"/>
    <n v="28.816947949999999"/>
    <n v="29"/>
    <x v="4"/>
    <n v="6.9637266779999996"/>
    <x v="237"/>
    <n v="0"/>
    <n v="0"/>
    <n v="0"/>
    <s v="Stores"/>
  </r>
  <r>
    <n v="607"/>
    <x v="606"/>
    <x v="0"/>
    <s v="Vancouver"/>
    <x v="0"/>
    <x v="0"/>
    <x v="5"/>
    <x v="0"/>
    <n v="42.865578980000002"/>
    <n v="43"/>
    <x v="1"/>
    <n v="3.2763383290000001"/>
    <x v="52"/>
    <n v="64.667008920000001"/>
    <n v="64.67"/>
    <n v="3.1091346153846153"/>
    <s v="Stores"/>
  </r>
  <r>
    <n v="608"/>
    <x v="607"/>
    <x v="0"/>
    <s v="Golden"/>
    <x v="7"/>
    <x v="6"/>
    <x v="13"/>
    <x v="0"/>
    <n v="50.498781809999997"/>
    <n v="50"/>
    <x v="2"/>
    <n v="5.3108362260000002"/>
    <x v="170"/>
    <n v="94.629485639999999"/>
    <n v="94.63"/>
    <n v="4.5495192307692305"/>
    <s v="Stores"/>
  </r>
  <r>
    <n v="609"/>
    <x v="608"/>
    <x v="1"/>
    <s v="Kelowna"/>
    <x v="7"/>
    <x v="6"/>
    <x v="10"/>
    <x v="0"/>
    <n v="44.86858101"/>
    <n v="45"/>
    <x v="1"/>
    <n v="4.9978358509999996"/>
    <x v="316"/>
    <n v="77.506789999999995"/>
    <n v="77.510000000000005"/>
    <n v="3.7264423076923077"/>
    <s v="Stores"/>
  </r>
  <r>
    <n v="610"/>
    <x v="609"/>
    <x v="1"/>
    <s v="Valemount"/>
    <x v="7"/>
    <x v="6"/>
    <x v="33"/>
    <x v="0"/>
    <n v="35.558190719999999"/>
    <n v="36"/>
    <x v="0"/>
    <n v="4.2888052749999996"/>
    <x v="37"/>
    <n v="40.258886709999999"/>
    <n v="40.26"/>
    <n v="1.9355769230769229"/>
    <s v="Stores"/>
  </r>
  <r>
    <n v="611"/>
    <x v="610"/>
    <x v="1"/>
    <s v="Richmond"/>
    <x v="7"/>
    <x v="6"/>
    <x v="2"/>
    <x v="0"/>
    <n v="21.591159699999999"/>
    <n v="22"/>
    <x v="4"/>
    <n v="4.5905020739999998"/>
    <x v="67"/>
    <n v="0"/>
    <n v="0"/>
    <n v="0"/>
    <s v="Stores"/>
  </r>
  <r>
    <n v="612"/>
    <x v="611"/>
    <x v="0"/>
    <s v="Penticton"/>
    <x v="7"/>
    <x v="6"/>
    <x v="10"/>
    <x v="0"/>
    <n v="38.612767949999999"/>
    <n v="39"/>
    <x v="0"/>
    <n v="4.967601384"/>
    <x v="236"/>
    <n v="73.444022149999995"/>
    <n v="73.44"/>
    <n v="3.5307692307692302"/>
    <s v="Stores"/>
  </r>
  <r>
    <n v="613"/>
    <x v="612"/>
    <x v="0"/>
    <s v="Abbotsford"/>
    <x v="7"/>
    <x v="6"/>
    <x v="14"/>
    <x v="0"/>
    <n v="40.313641939999997"/>
    <n v="40"/>
    <x v="1"/>
    <n v="3.0846194320000002"/>
    <x v="3"/>
    <n v="79.848940339999999"/>
    <n v="79.849999999999994"/>
    <n v="3.838942307692307"/>
    <s v="Stores"/>
  </r>
  <r>
    <n v="614"/>
    <x v="613"/>
    <x v="1"/>
    <s v="Vancouver"/>
    <x v="0"/>
    <x v="0"/>
    <x v="5"/>
    <x v="0"/>
    <n v="37.400321599999998"/>
    <n v="37"/>
    <x v="0"/>
    <n v="2.298445198"/>
    <x v="81"/>
    <n v="55.347548600000003"/>
    <n v="55.35"/>
    <n v="2.6610576923076925"/>
    <s v="Stores"/>
  </r>
  <r>
    <n v="615"/>
    <x v="614"/>
    <x v="0"/>
    <s v="Victoria"/>
    <x v="7"/>
    <x v="6"/>
    <x v="3"/>
    <x v="0"/>
    <n v="47.634498600000001"/>
    <n v="48"/>
    <x v="1"/>
    <n v="3.7414370799999999"/>
    <x v="417"/>
    <n v="149.10873770000001"/>
    <n v="149.11000000000001"/>
    <n v="7.1687500000000002"/>
    <s v="Stores"/>
  </r>
  <r>
    <n v="616"/>
    <x v="615"/>
    <x v="0"/>
    <s v="Abbotsford"/>
    <x v="7"/>
    <x v="6"/>
    <x v="14"/>
    <x v="0"/>
    <n v="42.137945340000002"/>
    <n v="42"/>
    <x v="1"/>
    <n v="6.483756359"/>
    <x v="303"/>
    <n v="62.315926619999999"/>
    <n v="62.32"/>
    <n v="2.9961538461538462"/>
    <s v="Stores"/>
  </r>
  <r>
    <n v="617"/>
    <x v="616"/>
    <x v="1"/>
    <s v="Vancouver"/>
    <x v="0"/>
    <x v="0"/>
    <x v="5"/>
    <x v="0"/>
    <n v="50.113639569999997"/>
    <n v="50"/>
    <x v="2"/>
    <n v="4.963653399"/>
    <x v="246"/>
    <n v="61.323971970000002"/>
    <n v="61.32"/>
    <n v="2.9480769230769233"/>
    <s v="Stores"/>
  </r>
  <r>
    <n v="618"/>
    <x v="617"/>
    <x v="0"/>
    <s v="North Vancouver"/>
    <x v="7"/>
    <x v="6"/>
    <x v="8"/>
    <x v="0"/>
    <n v="41.214624290000003"/>
    <n v="41"/>
    <x v="1"/>
    <n v="1.8411727410000001"/>
    <x v="418"/>
    <n v="110.02133379999999"/>
    <n v="110.02"/>
    <n v="5.289423076923077"/>
    <s v="Stores"/>
  </r>
  <r>
    <n v="619"/>
    <x v="618"/>
    <x v="1"/>
    <s v="Victoria"/>
    <x v="7"/>
    <x v="6"/>
    <x v="3"/>
    <x v="0"/>
    <n v="39.587167270000002"/>
    <n v="40"/>
    <x v="1"/>
    <n v="3.98383361"/>
    <x v="86"/>
    <n v="23.813276259999999"/>
    <n v="23.81"/>
    <n v="1.1447115384615383"/>
    <s v="Stores"/>
  </r>
  <r>
    <n v="620"/>
    <x v="619"/>
    <x v="1"/>
    <s v="Cranbrook"/>
    <x v="7"/>
    <x v="6"/>
    <x v="13"/>
    <x v="0"/>
    <n v="53.401766870000003"/>
    <n v="53"/>
    <x v="2"/>
    <n v="7.2479460299999996"/>
    <x v="419"/>
    <n v="50.583445390000001"/>
    <n v="50.58"/>
    <n v="2.4317307692307688"/>
    <s v="Stores"/>
  </r>
  <r>
    <n v="621"/>
    <x v="620"/>
    <x v="1"/>
    <s v="Vancouver"/>
    <x v="0"/>
    <x v="0"/>
    <x v="5"/>
    <x v="0"/>
    <n v="36.798820970000001"/>
    <n v="37"/>
    <x v="0"/>
    <n v="1.7354522109999999"/>
    <x v="420"/>
    <n v="10.00098837"/>
    <n v="10"/>
    <n v="0.48076923076923078"/>
    <s v="Stores"/>
  </r>
  <r>
    <n v="622"/>
    <x v="621"/>
    <x v="0"/>
    <s v="Vancouver"/>
    <x v="0"/>
    <x v="0"/>
    <x v="5"/>
    <x v="0"/>
    <n v="45.213487270000002"/>
    <n v="45"/>
    <x v="1"/>
    <n v="5.3077526590000002"/>
    <x v="170"/>
    <n v="43.518553300000001"/>
    <n v="43.52"/>
    <n v="2.0923076923076924"/>
    <s v="Stores"/>
  </r>
  <r>
    <n v="623"/>
    <x v="622"/>
    <x v="1"/>
    <s v="Vancouver"/>
    <x v="0"/>
    <x v="0"/>
    <x v="5"/>
    <x v="0"/>
    <n v="47.502226409999999"/>
    <n v="48"/>
    <x v="1"/>
    <n v="3.9426502220000001"/>
    <x v="399"/>
    <n v="24.080702689999999"/>
    <n v="24.08"/>
    <n v="1.1576923076923076"/>
    <s v="Stores"/>
  </r>
  <r>
    <n v="624"/>
    <x v="623"/>
    <x v="1"/>
    <s v="Victoria"/>
    <x v="7"/>
    <x v="6"/>
    <x v="3"/>
    <x v="0"/>
    <n v="44.217673349999998"/>
    <n v="44"/>
    <x v="1"/>
    <n v="4.6096341399999998"/>
    <x v="239"/>
    <n v="39.539093139999999"/>
    <n v="39.54"/>
    <n v="1.9009615384615386"/>
    <s v="Stores"/>
  </r>
  <r>
    <n v="625"/>
    <x v="624"/>
    <x v="1"/>
    <s v="Burnaby"/>
    <x v="0"/>
    <x v="0"/>
    <x v="0"/>
    <x v="0"/>
    <n v="46.236966260000003"/>
    <n v="46"/>
    <x v="1"/>
    <n v="5.8334984240000001"/>
    <x v="296"/>
    <n v="107.62771100000001"/>
    <n v="107.63"/>
    <n v="5.1745192307692305"/>
    <s v="Stores"/>
  </r>
  <r>
    <n v="626"/>
    <x v="625"/>
    <x v="1"/>
    <s v="New Westminster"/>
    <x v="7"/>
    <x v="6"/>
    <x v="4"/>
    <x v="0"/>
    <n v="55.782491319999998"/>
    <n v="56"/>
    <x v="2"/>
    <n v="3.8488728550000002"/>
    <x v="415"/>
    <n v="83.233892460000007"/>
    <n v="83.23"/>
    <n v="4.001442307692308"/>
    <s v="Stores"/>
  </r>
  <r>
    <n v="627"/>
    <x v="626"/>
    <x v="1"/>
    <s v="Maleayne Island"/>
    <x v="7"/>
    <x v="6"/>
    <x v="3"/>
    <x v="0"/>
    <n v="59.140305669999996"/>
    <n v="59"/>
    <x v="2"/>
    <n v="4.6572140879999999"/>
    <x v="182"/>
    <n v="119.0761724"/>
    <n v="119.08"/>
    <n v="5.7250000000000005"/>
    <s v="Stores"/>
  </r>
  <r>
    <n v="628"/>
    <x v="627"/>
    <x v="0"/>
    <s v="Victoria"/>
    <x v="7"/>
    <x v="6"/>
    <x v="3"/>
    <x v="0"/>
    <n v="46.574018010000003"/>
    <n v="47"/>
    <x v="1"/>
    <n v="4.3791385739999997"/>
    <x v="421"/>
    <n v="67.854096459999994"/>
    <n v="67.849999999999994"/>
    <n v="3.2620192307692308"/>
    <s v="Stores"/>
  </r>
  <r>
    <n v="629"/>
    <x v="628"/>
    <x v="1"/>
    <s v="Dawson Creek"/>
    <x v="16"/>
    <x v="15"/>
    <x v="15"/>
    <x v="0"/>
    <n v="46.286714570000001"/>
    <n v="46"/>
    <x v="1"/>
    <n v="1"/>
    <x v="44"/>
    <n v="94.339660080000002"/>
    <n v="94.34"/>
    <n v="4.5355769230769232"/>
    <s v="Stores"/>
  </r>
  <r>
    <n v="630"/>
    <x v="629"/>
    <x v="1"/>
    <s v="Vancouver"/>
    <x v="0"/>
    <x v="0"/>
    <x v="5"/>
    <x v="0"/>
    <n v="44.827842189999998"/>
    <n v="45"/>
    <x v="1"/>
    <n v="4.1422687759999999"/>
    <x v="308"/>
    <n v="47.799603939999997"/>
    <n v="47.8"/>
    <n v="2.2980769230769229"/>
    <s v="Stores"/>
  </r>
  <r>
    <n v="631"/>
    <x v="630"/>
    <x v="1"/>
    <s v="Bamfield"/>
    <x v="7"/>
    <x v="6"/>
    <x v="3"/>
    <x v="0"/>
    <n v="39.852411240000002"/>
    <n v="40"/>
    <x v="1"/>
    <n v="6.2903972540000002"/>
    <x v="304"/>
    <n v="90.161037070000006"/>
    <n v="90.16"/>
    <n v="4.3346153846153843"/>
    <s v="Stores"/>
  </r>
  <r>
    <n v="632"/>
    <x v="631"/>
    <x v="1"/>
    <s v="Vancouver"/>
    <x v="0"/>
    <x v="0"/>
    <x v="5"/>
    <x v="0"/>
    <n v="35.257140139999997"/>
    <n v="35"/>
    <x v="0"/>
    <n v="5.5108582630000003"/>
    <x v="102"/>
    <n v="27.00050332"/>
    <n v="27"/>
    <n v="1.2980769230769231"/>
    <s v="Stores"/>
  </r>
  <r>
    <n v="633"/>
    <x v="632"/>
    <x v="1"/>
    <s v="Vancouver"/>
    <x v="0"/>
    <x v="0"/>
    <x v="5"/>
    <x v="0"/>
    <n v="44.331342120000002"/>
    <n v="44"/>
    <x v="1"/>
    <n v="6.0141878679999996"/>
    <x v="422"/>
    <n v="13.41053488"/>
    <n v="13.41"/>
    <n v="0.6447115384615385"/>
    <s v="Stores"/>
  </r>
  <r>
    <n v="634"/>
    <x v="633"/>
    <x v="0"/>
    <s v="Chilako River"/>
    <x v="7"/>
    <x v="6"/>
    <x v="20"/>
    <x v="0"/>
    <n v="40.304403110000003"/>
    <n v="40"/>
    <x v="1"/>
    <n v="4.0214357449999998"/>
    <x v="423"/>
    <n v="14.047329749999999"/>
    <n v="14.05"/>
    <n v="0.67548076923076927"/>
    <s v="Stores"/>
  </r>
  <r>
    <n v="635"/>
    <x v="634"/>
    <x v="1"/>
    <s v="Kelowna"/>
    <x v="7"/>
    <x v="6"/>
    <x v="10"/>
    <x v="0"/>
    <n v="36.074936059999999"/>
    <n v="36"/>
    <x v="0"/>
    <n v="5.1757440600000004"/>
    <x v="305"/>
    <n v="23.262526619999999"/>
    <n v="23.26"/>
    <n v="1.1182692307692308"/>
    <s v="Stores"/>
  </r>
  <r>
    <n v="636"/>
    <x v="635"/>
    <x v="0"/>
    <s v="Cranbrook"/>
    <x v="7"/>
    <x v="6"/>
    <x v="13"/>
    <x v="0"/>
    <n v="45.666148130000003"/>
    <n v="46"/>
    <x v="1"/>
    <n v="0.63437136500000002"/>
    <x v="424"/>
    <n v="98.223822639999995"/>
    <n v="98.22"/>
    <n v="4.7221153846153845"/>
    <s v="Stores"/>
  </r>
  <r>
    <n v="637"/>
    <x v="636"/>
    <x v="1"/>
    <s v="Penticton"/>
    <x v="7"/>
    <x v="6"/>
    <x v="10"/>
    <x v="0"/>
    <n v="63.090560609999997"/>
    <n v="63"/>
    <x v="5"/>
    <n v="5.359203978"/>
    <x v="43"/>
    <n v="98.105106180000007"/>
    <n v="98.11"/>
    <n v="4.7168269230769226"/>
    <s v="Stores"/>
  </r>
  <r>
    <n v="638"/>
    <x v="637"/>
    <x v="1"/>
    <s v="Fort Nelson"/>
    <x v="0"/>
    <x v="0"/>
    <x v="32"/>
    <x v="0"/>
    <n v="45.124002099999998"/>
    <n v="45"/>
    <x v="1"/>
    <n v="2.5475210850000001"/>
    <x v="425"/>
    <n v="72.630411530000003"/>
    <n v="72.63"/>
    <n v="3.491826923076923"/>
    <s v="Stores"/>
  </r>
  <r>
    <n v="639"/>
    <x v="638"/>
    <x v="0"/>
    <s v="Port Coquitlam"/>
    <x v="0"/>
    <x v="0"/>
    <x v="27"/>
    <x v="0"/>
    <n v="32.257296189999998"/>
    <n v="32"/>
    <x v="0"/>
    <n v="6.2798930180000001"/>
    <x v="109"/>
    <n v="3.7366249420000002"/>
    <n v="3.74"/>
    <n v="0.17980769230769231"/>
    <s v="Stores"/>
  </r>
  <r>
    <n v="640"/>
    <x v="639"/>
    <x v="0"/>
    <s v="Burnaby"/>
    <x v="7"/>
    <x v="6"/>
    <x v="0"/>
    <x v="0"/>
    <n v="40.610549319999997"/>
    <n v="41"/>
    <x v="1"/>
    <n v="3.1923566870000002"/>
    <x v="311"/>
    <n v="71.503183590000006"/>
    <n v="71.5"/>
    <n v="3.4375000000000004"/>
    <s v="Stores"/>
  </r>
  <r>
    <n v="641"/>
    <x v="640"/>
    <x v="1"/>
    <s v="Duncan"/>
    <x v="7"/>
    <x v="6"/>
    <x v="12"/>
    <x v="0"/>
    <n v="25.864111189999999"/>
    <n v="26"/>
    <x v="4"/>
    <n v="5.0415294980000001"/>
    <x v="156"/>
    <n v="0"/>
    <n v="0"/>
    <n v="0"/>
    <s v="Stores"/>
  </r>
  <r>
    <n v="642"/>
    <x v="641"/>
    <x v="0"/>
    <s v="Surrey"/>
    <x v="7"/>
    <x v="6"/>
    <x v="16"/>
    <x v="0"/>
    <n v="56.967862150000002"/>
    <n v="57"/>
    <x v="2"/>
    <n v="1.7922717859999999"/>
    <x v="426"/>
    <n v="125.18018429999999"/>
    <n v="125.18"/>
    <n v="6.0182692307692314"/>
    <s v="Stores"/>
  </r>
  <r>
    <n v="643"/>
    <x v="642"/>
    <x v="1"/>
    <s v="Terrace"/>
    <x v="7"/>
    <x v="6"/>
    <x v="18"/>
    <x v="0"/>
    <n v="51.213164140000003"/>
    <n v="51"/>
    <x v="2"/>
    <n v="4.7467166900000004"/>
    <x v="427"/>
    <n v="73.908998049999994"/>
    <n v="73.91"/>
    <n v="3.5533653846153848"/>
    <s v="Stores"/>
  </r>
  <r>
    <n v="644"/>
    <x v="643"/>
    <x v="1"/>
    <s v="Vancouver"/>
    <x v="0"/>
    <x v="0"/>
    <x v="5"/>
    <x v="0"/>
    <n v="40.95799719"/>
    <n v="41"/>
    <x v="1"/>
    <n v="6.3436857440000001"/>
    <x v="198"/>
    <n v="40.710089920000001"/>
    <n v="40.71"/>
    <n v="1.9572115384615385"/>
    <s v="Stores"/>
  </r>
  <r>
    <n v="645"/>
    <x v="644"/>
    <x v="1"/>
    <s v="Nanaimo"/>
    <x v="0"/>
    <x v="0"/>
    <x v="1"/>
    <x v="0"/>
    <n v="47.542417710000002"/>
    <n v="48"/>
    <x v="1"/>
    <n v="4.9563043860000002"/>
    <x v="246"/>
    <n v="73.008409499999999"/>
    <n v="73.010000000000005"/>
    <n v="3.5100961538461539"/>
    <s v="Stores"/>
  </r>
  <r>
    <n v="646"/>
    <x v="645"/>
    <x v="1"/>
    <s v="Vancouver"/>
    <x v="0"/>
    <x v="0"/>
    <x v="5"/>
    <x v="0"/>
    <n v="56.613140569999999"/>
    <n v="57"/>
    <x v="2"/>
    <n v="5.3640022219999999"/>
    <x v="43"/>
    <n v="148.1450701"/>
    <n v="148.15"/>
    <n v="7.1225961538461542"/>
    <s v="Stores"/>
  </r>
  <r>
    <n v="647"/>
    <x v="646"/>
    <x v="0"/>
    <s v="Port Alberni"/>
    <x v="7"/>
    <x v="6"/>
    <x v="1"/>
    <x v="0"/>
    <n v="50.697988240000001"/>
    <n v="51"/>
    <x v="2"/>
    <n v="3.967755575"/>
    <x v="428"/>
    <n v="107.7756323"/>
    <n v="107.78"/>
    <n v="5.1817307692307688"/>
    <s v="Stores"/>
  </r>
  <r>
    <n v="648"/>
    <x v="647"/>
    <x v="1"/>
    <s v="Kelowna"/>
    <x v="7"/>
    <x v="6"/>
    <x v="10"/>
    <x v="0"/>
    <n v="33.029832880000001"/>
    <n v="33"/>
    <x v="0"/>
    <n v="4.5765890420000002"/>
    <x v="12"/>
    <n v="0"/>
    <n v="0"/>
    <n v="0"/>
    <s v="Stores"/>
  </r>
  <r>
    <n v="649"/>
    <x v="648"/>
    <x v="1"/>
    <s v="Whistler"/>
    <x v="7"/>
    <x v="6"/>
    <x v="17"/>
    <x v="0"/>
    <n v="45.945573330000002"/>
    <n v="46"/>
    <x v="1"/>
    <n v="5.6249604729999998"/>
    <x v="249"/>
    <n v="37.840758489999999"/>
    <n v="37.840000000000003"/>
    <n v="1.8192307692307694"/>
    <s v="Stores"/>
  </r>
  <r>
    <n v="650"/>
    <x v="649"/>
    <x v="0"/>
    <s v="Burns Lake"/>
    <x v="7"/>
    <x v="6"/>
    <x v="20"/>
    <x v="0"/>
    <n v="50.63573616"/>
    <n v="51"/>
    <x v="2"/>
    <n v="6.0726996409999998"/>
    <x v="429"/>
    <n v="138.3473309"/>
    <n v="138.35"/>
    <n v="6.6514423076923066"/>
    <s v="Stores"/>
  </r>
  <r>
    <n v="651"/>
    <x v="650"/>
    <x v="0"/>
    <s v="Richmond"/>
    <x v="7"/>
    <x v="6"/>
    <x v="2"/>
    <x v="0"/>
    <n v="57.146153470000002"/>
    <n v="57"/>
    <x v="2"/>
    <n v="3.6441452079999999"/>
    <x v="223"/>
    <n v="179.3053625"/>
    <n v="179.31"/>
    <n v="8.6206730769230777"/>
    <s v="Stores"/>
  </r>
  <r>
    <n v="652"/>
    <x v="651"/>
    <x v="1"/>
    <s v="Terrace"/>
    <x v="7"/>
    <x v="6"/>
    <x v="18"/>
    <x v="0"/>
    <n v="27.342379940000001"/>
    <n v="27"/>
    <x v="4"/>
    <n v="4.9686165969999996"/>
    <x v="236"/>
    <n v="0"/>
    <n v="0"/>
    <n v="0"/>
    <s v="Stores"/>
  </r>
  <r>
    <n v="653"/>
    <x v="652"/>
    <x v="0"/>
    <s v="New Westminster"/>
    <x v="7"/>
    <x v="6"/>
    <x v="4"/>
    <x v="0"/>
    <n v="50.305379889999998"/>
    <n v="50"/>
    <x v="2"/>
    <n v="4.5516909710000002"/>
    <x v="190"/>
    <n v="136.44748609999999"/>
    <n v="136.44999999999999"/>
    <n v="6.5600961538461542"/>
    <s v="Stores"/>
  </r>
  <r>
    <n v="654"/>
    <x v="653"/>
    <x v="1"/>
    <s v="Cranbrook"/>
    <x v="7"/>
    <x v="6"/>
    <x v="13"/>
    <x v="0"/>
    <n v="44.412561869999998"/>
    <n v="44"/>
    <x v="1"/>
    <n v="5.9284432310000001"/>
    <x v="430"/>
    <n v="53.543670210000002"/>
    <n v="53.54"/>
    <n v="2.5740384615384615"/>
    <s v="Stores"/>
  </r>
  <r>
    <n v="655"/>
    <x v="654"/>
    <x v="1"/>
    <s v="Victoria"/>
    <x v="7"/>
    <x v="6"/>
    <x v="3"/>
    <x v="0"/>
    <n v="39.645338700000003"/>
    <n v="40"/>
    <x v="1"/>
    <n v="5.6978852079999998"/>
    <x v="50"/>
    <n v="51.185658340000003"/>
    <n v="51.19"/>
    <n v="2.4610576923076923"/>
    <s v="Stores"/>
  </r>
  <r>
    <n v="656"/>
    <x v="655"/>
    <x v="0"/>
    <s v="Vancouver"/>
    <x v="0"/>
    <x v="0"/>
    <x v="5"/>
    <x v="0"/>
    <n v="33.420674589999997"/>
    <n v="33"/>
    <x v="0"/>
    <n v="4.2397420209999996"/>
    <x v="145"/>
    <n v="6.6498154830000002"/>
    <n v="6.65"/>
    <n v="0.31971153846153844"/>
    <s v="Stores"/>
  </r>
  <r>
    <n v="657"/>
    <x v="656"/>
    <x v="0"/>
    <s v="Grasmere"/>
    <x v="7"/>
    <x v="6"/>
    <x v="13"/>
    <x v="0"/>
    <n v="58.82898951"/>
    <n v="59"/>
    <x v="2"/>
    <n v="7.1341706199999999"/>
    <x v="431"/>
    <n v="169.8414769"/>
    <n v="169.84"/>
    <n v="8.1653846153846157"/>
    <s v="Stores"/>
  </r>
  <r>
    <n v="658"/>
    <x v="657"/>
    <x v="0"/>
    <s v="Vancouver"/>
    <x v="0"/>
    <x v="0"/>
    <x v="5"/>
    <x v="0"/>
    <n v="45.922261779999999"/>
    <n v="46"/>
    <x v="1"/>
    <n v="6.1727505320000002"/>
    <x v="432"/>
    <n v="89.478113210000004"/>
    <n v="89.48"/>
    <n v="4.3019230769230772"/>
    <s v="Stores"/>
  </r>
  <r>
    <n v="659"/>
    <x v="658"/>
    <x v="0"/>
    <s v="Vancouver"/>
    <x v="0"/>
    <x v="0"/>
    <x v="5"/>
    <x v="0"/>
    <n v="62.653182229999999"/>
    <n v="63"/>
    <x v="5"/>
    <n v="2.703653385"/>
    <x v="433"/>
    <n v="228.56549469999999"/>
    <n v="228.57"/>
    <n v="10.988942307692309"/>
    <s v="Stores"/>
  </r>
  <r>
    <n v="660"/>
    <x v="659"/>
    <x v="0"/>
    <s v="Port Coquitlam"/>
    <x v="7"/>
    <x v="6"/>
    <x v="27"/>
    <x v="0"/>
    <n v="41.055362770000002"/>
    <n v="41"/>
    <x v="1"/>
    <n v="5.3694406240000001"/>
    <x v="283"/>
    <n v="57.86665936"/>
    <n v="57.87"/>
    <n v="2.7822115384615382"/>
    <s v="Stores"/>
  </r>
  <r>
    <n v="661"/>
    <x v="660"/>
    <x v="0"/>
    <s v="Fort Nelson"/>
    <x v="0"/>
    <x v="0"/>
    <x v="32"/>
    <x v="0"/>
    <n v="30.934944380000001"/>
    <n v="31"/>
    <x v="0"/>
    <n v="5.1279467460000001"/>
    <x v="434"/>
    <n v="0"/>
    <n v="0"/>
    <n v="0"/>
    <s v="Stores"/>
  </r>
  <r>
    <n v="662"/>
    <x v="661"/>
    <x v="1"/>
    <s v="Langley"/>
    <x v="0"/>
    <x v="0"/>
    <x v="29"/>
    <x v="0"/>
    <n v="40.37188166"/>
    <n v="40"/>
    <x v="1"/>
    <n v="6.3280408689999996"/>
    <x v="435"/>
    <n v="54.91209696"/>
    <n v="54.91"/>
    <n v="2.639903846153846"/>
    <s v="Stores"/>
  </r>
  <r>
    <n v="663"/>
    <x v="662"/>
    <x v="0"/>
    <s v="Westwold"/>
    <x v="7"/>
    <x v="6"/>
    <x v="22"/>
    <x v="0"/>
    <n v="47.095618969999997"/>
    <n v="47"/>
    <x v="1"/>
    <n v="3.0747223749999999"/>
    <x v="436"/>
    <n v="70.364538899999999"/>
    <n v="70.36"/>
    <n v="3.3826923076923072"/>
    <s v="Stores"/>
  </r>
  <r>
    <n v="664"/>
    <x v="663"/>
    <x v="1"/>
    <s v="North Vancouver"/>
    <x v="7"/>
    <x v="6"/>
    <x v="8"/>
    <x v="0"/>
    <n v="43.747221959999997"/>
    <n v="44"/>
    <x v="1"/>
    <n v="1"/>
    <x v="44"/>
    <n v="46.644957560000002"/>
    <n v="46.64"/>
    <n v="2.2423076923076923"/>
    <s v="Stores"/>
  </r>
  <r>
    <n v="665"/>
    <x v="664"/>
    <x v="1"/>
    <s v="Clearwater"/>
    <x v="7"/>
    <x v="6"/>
    <x v="7"/>
    <x v="0"/>
    <n v="31.074914029999999"/>
    <n v="31"/>
    <x v="0"/>
    <n v="3.7193702219999998"/>
    <x v="437"/>
    <n v="2.2529800180000001"/>
    <n v="2.25"/>
    <n v="0.10817307692307693"/>
    <s v="Stores"/>
  </r>
  <r>
    <n v="666"/>
    <x v="665"/>
    <x v="0"/>
    <s v="Summerland"/>
    <x v="7"/>
    <x v="6"/>
    <x v="10"/>
    <x v="0"/>
    <n v="56.283615099999999"/>
    <n v="56"/>
    <x v="2"/>
    <n v="2.3571524419999998"/>
    <x v="192"/>
    <n v="152.17023649999999"/>
    <n v="152.16999999999999"/>
    <n v="7.3158653846153845"/>
    <s v="Stores"/>
  </r>
  <r>
    <n v="667"/>
    <x v="666"/>
    <x v="0"/>
    <s v="Surrey"/>
    <x v="7"/>
    <x v="6"/>
    <x v="16"/>
    <x v="0"/>
    <n v="32.609831079999999"/>
    <n v="33"/>
    <x v="0"/>
    <n v="7.0490928759999996"/>
    <x v="438"/>
    <n v="0"/>
    <n v="0"/>
    <n v="0"/>
    <s v="Stores"/>
  </r>
  <r>
    <n v="668"/>
    <x v="667"/>
    <x v="1"/>
    <s v="Victoria"/>
    <x v="7"/>
    <x v="6"/>
    <x v="3"/>
    <x v="0"/>
    <n v="48.461411130000002"/>
    <n v="48"/>
    <x v="1"/>
    <n v="4.4553099109999996"/>
    <x v="271"/>
    <n v="115.75359709999999"/>
    <n v="115.75"/>
    <n v="5.5649038461538458"/>
    <s v="Stores"/>
  </r>
  <r>
    <n v="669"/>
    <x v="668"/>
    <x v="0"/>
    <s v="Sooke"/>
    <x v="7"/>
    <x v="6"/>
    <x v="3"/>
    <x v="0"/>
    <n v="26.10934426"/>
    <n v="26"/>
    <x v="4"/>
    <n v="4.3419504450000002"/>
    <x v="439"/>
    <n v="0"/>
    <n v="0"/>
    <n v="0"/>
    <s v="Stores"/>
  </r>
  <r>
    <n v="670"/>
    <x v="669"/>
    <x v="0"/>
    <s v="Nelson"/>
    <x v="7"/>
    <x v="6"/>
    <x v="23"/>
    <x v="0"/>
    <n v="25.33185245"/>
    <n v="25"/>
    <x v="4"/>
    <n v="2.7406137020000001"/>
    <x v="440"/>
    <n v="0"/>
    <n v="0"/>
    <n v="0"/>
    <s v="Stores"/>
  </r>
  <r>
    <n v="671"/>
    <x v="670"/>
    <x v="1"/>
    <s v="Kelowna"/>
    <x v="7"/>
    <x v="6"/>
    <x v="10"/>
    <x v="0"/>
    <n v="54.348883299999997"/>
    <n v="54"/>
    <x v="2"/>
    <n v="4.8822583010000002"/>
    <x v="13"/>
    <n v="80.762024850000003"/>
    <n v="80.760000000000005"/>
    <n v="3.8826923076923077"/>
    <s v="Stores"/>
  </r>
  <r>
    <n v="672"/>
    <x v="671"/>
    <x v="1"/>
    <s v="Burnaby"/>
    <x v="7"/>
    <x v="6"/>
    <x v="0"/>
    <x v="0"/>
    <n v="51.887220929999998"/>
    <n v="52"/>
    <x v="2"/>
    <n v="5.1499494759999997"/>
    <x v="441"/>
    <n v="28.668158630000001"/>
    <n v="28.67"/>
    <n v="1.3783653846153847"/>
    <s v="Stores"/>
  </r>
  <r>
    <n v="673"/>
    <x v="672"/>
    <x v="1"/>
    <s v="Osoyoos"/>
    <x v="7"/>
    <x v="6"/>
    <x v="10"/>
    <x v="0"/>
    <n v="47.65722203"/>
    <n v="48"/>
    <x v="1"/>
    <n v="2.9838659120000002"/>
    <x v="442"/>
    <n v="78.536774210000004"/>
    <n v="78.540000000000006"/>
    <n v="3.7759615384615386"/>
    <s v="Stores"/>
  </r>
  <r>
    <n v="674"/>
    <x v="673"/>
    <x v="1"/>
    <s v="Vancouver"/>
    <x v="0"/>
    <x v="0"/>
    <x v="5"/>
    <x v="0"/>
    <n v="33.762833950000001"/>
    <n v="34"/>
    <x v="0"/>
    <n v="4.3586045640000002"/>
    <x v="352"/>
    <n v="0"/>
    <n v="0"/>
    <n v="0"/>
    <s v="Stores"/>
  </r>
  <r>
    <n v="675"/>
    <x v="674"/>
    <x v="1"/>
    <s v="New Westminster"/>
    <x v="7"/>
    <x v="6"/>
    <x v="4"/>
    <x v="0"/>
    <n v="33.10285279"/>
    <n v="33"/>
    <x v="0"/>
    <n v="6.457996187"/>
    <x v="189"/>
    <n v="0"/>
    <n v="0"/>
    <n v="0"/>
    <s v="Stores"/>
  </r>
  <r>
    <n v="676"/>
    <x v="675"/>
    <x v="0"/>
    <s v="Vancouver"/>
    <x v="0"/>
    <x v="0"/>
    <x v="5"/>
    <x v="0"/>
    <n v="43.163713749999999"/>
    <n v="43"/>
    <x v="1"/>
    <n v="2.0670775240000001"/>
    <x v="443"/>
    <n v="67.853520700000004"/>
    <n v="67.849999999999994"/>
    <n v="3.2620192307692308"/>
    <s v="Stores"/>
  </r>
  <r>
    <n v="677"/>
    <x v="676"/>
    <x v="0"/>
    <s v="New Westminster"/>
    <x v="7"/>
    <x v="6"/>
    <x v="4"/>
    <x v="0"/>
    <n v="34.117933260000001"/>
    <n v="34"/>
    <x v="0"/>
    <n v="4.6896940020000004"/>
    <x v="129"/>
    <n v="48.333333779999997"/>
    <n v="48.33"/>
    <n v="2.3235576923076922"/>
    <s v="Stores"/>
  </r>
  <r>
    <n v="678"/>
    <x v="677"/>
    <x v="0"/>
    <s v="Campbell River"/>
    <x v="7"/>
    <x v="6"/>
    <x v="1"/>
    <x v="0"/>
    <n v="43.89347781"/>
    <n v="44"/>
    <x v="1"/>
    <n v="5.4157654529999997"/>
    <x v="228"/>
    <n v="75.507008679999998"/>
    <n v="75.510000000000005"/>
    <n v="3.6302884615384619"/>
    <s v="Stores"/>
  </r>
  <r>
    <n v="679"/>
    <x v="678"/>
    <x v="0"/>
    <s v="Prince George"/>
    <x v="7"/>
    <x v="6"/>
    <x v="20"/>
    <x v="0"/>
    <n v="43.277188340000002"/>
    <n v="43"/>
    <x v="1"/>
    <n v="2.5642011629999999"/>
    <x v="16"/>
    <n v="120.78982790000001"/>
    <n v="120.79"/>
    <n v="5.807211538461539"/>
    <s v="Stores"/>
  </r>
  <r>
    <n v="680"/>
    <x v="679"/>
    <x v="0"/>
    <s v="Vancouver"/>
    <x v="0"/>
    <x v="0"/>
    <x v="5"/>
    <x v="0"/>
    <n v="51.317884630000002"/>
    <n v="51"/>
    <x v="2"/>
    <n v="7.6459761540000004"/>
    <x v="444"/>
    <n v="106.64965100000001"/>
    <n v="106.65"/>
    <n v="5.1274038461538458"/>
    <s v="Stores"/>
  </r>
  <r>
    <n v="681"/>
    <x v="680"/>
    <x v="1"/>
    <s v="Abbotsford"/>
    <x v="7"/>
    <x v="6"/>
    <x v="14"/>
    <x v="0"/>
    <n v="46.847266380000001"/>
    <n v="47"/>
    <x v="1"/>
    <n v="3.474438573"/>
    <x v="264"/>
    <n v="76.820173209999993"/>
    <n v="76.819999999999993"/>
    <n v="3.6932692307692303"/>
    <s v="Stores"/>
  </r>
  <r>
    <n v="682"/>
    <x v="681"/>
    <x v="0"/>
    <s v="New Westminster"/>
    <x v="7"/>
    <x v="6"/>
    <x v="4"/>
    <x v="0"/>
    <n v="58.254387559999998"/>
    <n v="58"/>
    <x v="2"/>
    <n v="2.3397021140000001"/>
    <x v="332"/>
    <n v="119.3182324"/>
    <n v="119.32"/>
    <n v="5.7365384615384611"/>
    <s v="Stores"/>
  </r>
  <r>
    <n v="683"/>
    <x v="682"/>
    <x v="1"/>
    <s v="Campbell River"/>
    <x v="7"/>
    <x v="6"/>
    <x v="1"/>
    <x v="0"/>
    <n v="55.430702940000003"/>
    <n v="55"/>
    <x v="2"/>
    <n v="5.0174159700000001"/>
    <x v="445"/>
    <n v="128.08820159999999"/>
    <n v="128.09"/>
    <n v="6.1581730769230774"/>
    <s v="Stores"/>
  </r>
  <r>
    <n v="684"/>
    <x v="683"/>
    <x v="1"/>
    <s v="Burnaby"/>
    <x v="7"/>
    <x v="6"/>
    <x v="0"/>
    <x v="0"/>
    <n v="53.321318009999999"/>
    <n v="53"/>
    <x v="2"/>
    <n v="5.4663174059999999"/>
    <x v="42"/>
    <n v="78.972679929999998"/>
    <n v="78.97"/>
    <n v="3.7966346153846158"/>
    <s v="Stores"/>
  </r>
  <r>
    <n v="685"/>
    <x v="684"/>
    <x v="1"/>
    <s v="Grassy Plains"/>
    <x v="7"/>
    <x v="6"/>
    <x v="20"/>
    <x v="0"/>
    <n v="50.04900258"/>
    <n v="50"/>
    <x v="2"/>
    <n v="3.3908994020000001"/>
    <x v="69"/>
    <n v="73.856014729999998"/>
    <n v="73.86"/>
    <n v="3.5509615384615381"/>
    <s v="Stores"/>
  </r>
  <r>
    <n v="686"/>
    <x v="685"/>
    <x v="0"/>
    <s v="Surrey"/>
    <x v="7"/>
    <x v="6"/>
    <x v="16"/>
    <x v="0"/>
    <n v="46.310806540000002"/>
    <n v="46"/>
    <x v="1"/>
    <n v="6.8480777829999999"/>
    <x v="446"/>
    <n v="82.202794999999995"/>
    <n v="82.2"/>
    <n v="3.9519230769230771"/>
    <s v="Stores"/>
  </r>
  <r>
    <n v="687"/>
    <x v="686"/>
    <x v="0"/>
    <s v="Vancouver"/>
    <x v="0"/>
    <x v="0"/>
    <x v="5"/>
    <x v="0"/>
    <n v="32.744802419999999"/>
    <n v="33"/>
    <x v="0"/>
    <n v="5.4530502309999997"/>
    <x v="234"/>
    <n v="25.853960010000002"/>
    <n v="25.85"/>
    <n v="1.2427884615384617"/>
    <s v="Stores"/>
  </r>
  <r>
    <n v="688"/>
    <x v="687"/>
    <x v="0"/>
    <s v="Vernon"/>
    <x v="7"/>
    <x v="6"/>
    <x v="22"/>
    <x v="0"/>
    <n v="42.528114039999998"/>
    <n v="43"/>
    <x v="1"/>
    <n v="5.2039822439999996"/>
    <x v="447"/>
    <n v="46.704019760000001"/>
    <n v="46.7"/>
    <n v="2.2451923076923079"/>
    <s v="Stores"/>
  </r>
  <r>
    <n v="689"/>
    <x v="688"/>
    <x v="0"/>
    <s v="Campbell River"/>
    <x v="7"/>
    <x v="6"/>
    <x v="1"/>
    <x v="0"/>
    <n v="47.329529409999999"/>
    <n v="47"/>
    <x v="1"/>
    <n v="2.1779752960000001"/>
    <x v="40"/>
    <n v="125.5961334"/>
    <n v="125.6"/>
    <n v="6.0384615384615383"/>
    <s v="Stores"/>
  </r>
  <r>
    <n v="690"/>
    <x v="689"/>
    <x v="1"/>
    <s v="North Vancouver"/>
    <x v="7"/>
    <x v="6"/>
    <x v="8"/>
    <x v="0"/>
    <n v="57.399064860000003"/>
    <n v="57"/>
    <x v="2"/>
    <n v="5.8078241759999996"/>
    <x v="448"/>
    <n v="132.5554185"/>
    <n v="132.56"/>
    <n v="6.3730769230769226"/>
    <s v="Stores"/>
  </r>
  <r>
    <n v="691"/>
    <x v="690"/>
    <x v="1"/>
    <s v="Fulford Harbour"/>
    <x v="7"/>
    <x v="6"/>
    <x v="3"/>
    <x v="0"/>
    <n v="61.12359163"/>
    <n v="61"/>
    <x v="5"/>
    <n v="6.9974866799999997"/>
    <x v="449"/>
    <n v="146.8746366"/>
    <n v="146.87"/>
    <n v="7.0610576923076929"/>
    <s v="Stores"/>
  </r>
  <r>
    <n v="692"/>
    <x v="691"/>
    <x v="0"/>
    <s v="Victoria"/>
    <x v="7"/>
    <x v="6"/>
    <x v="3"/>
    <x v="0"/>
    <n v="30.34099428"/>
    <n v="30"/>
    <x v="0"/>
    <n v="6.7447516580000002"/>
    <x v="450"/>
    <n v="36.371799240000001"/>
    <n v="36.369999999999997"/>
    <n v="1.7485576923076924"/>
    <s v="Stores"/>
  </r>
  <r>
    <n v="693"/>
    <x v="692"/>
    <x v="0"/>
    <s v="Victoria"/>
    <x v="7"/>
    <x v="6"/>
    <x v="3"/>
    <x v="0"/>
    <n v="32.089639849999998"/>
    <n v="32"/>
    <x v="0"/>
    <n v="6.4798617519999997"/>
    <x v="303"/>
    <n v="11.967883430000001"/>
    <n v="11.97"/>
    <n v="0.5754807692307693"/>
    <s v="Stores"/>
  </r>
  <r>
    <n v="694"/>
    <x v="693"/>
    <x v="0"/>
    <s v="Victoria"/>
    <x v="7"/>
    <x v="6"/>
    <x v="3"/>
    <x v="0"/>
    <n v="32.578152029999998"/>
    <n v="33"/>
    <x v="0"/>
    <n v="5.2324274580000001"/>
    <x v="204"/>
    <n v="24.772328229999999"/>
    <n v="24.77"/>
    <n v="1.1908653846153847"/>
    <s v="Stores"/>
  </r>
  <r>
    <n v="695"/>
    <x v="694"/>
    <x v="0"/>
    <s v="Coquitlam"/>
    <x v="7"/>
    <x v="6"/>
    <x v="1"/>
    <x v="0"/>
    <n v="49.578233529999999"/>
    <n v="50"/>
    <x v="2"/>
    <n v="9.7687015880000008"/>
    <x v="451"/>
    <n v="147.80515629999999"/>
    <n v="147.81"/>
    <n v="7.1062500000000002"/>
    <s v="Stores"/>
  </r>
  <r>
    <n v="696"/>
    <x v="695"/>
    <x v="1"/>
    <s v="New Westminster"/>
    <x v="7"/>
    <x v="6"/>
    <x v="4"/>
    <x v="0"/>
    <n v="40.461083899999998"/>
    <n v="40"/>
    <x v="1"/>
    <n v="3.1254870970000002"/>
    <x v="344"/>
    <n v="55.331964110000001"/>
    <n v="55.33"/>
    <n v="2.6600961538461538"/>
    <s v="Stores"/>
  </r>
  <r>
    <n v="697"/>
    <x v="696"/>
    <x v="1"/>
    <s v="Victoria"/>
    <x v="7"/>
    <x v="6"/>
    <x v="3"/>
    <x v="0"/>
    <n v="22.853420910000001"/>
    <n v="23"/>
    <x v="4"/>
    <n v="4.7408601199999998"/>
    <x v="103"/>
    <n v="0"/>
    <n v="0"/>
    <n v="0"/>
    <s v="Stores"/>
  </r>
  <r>
    <n v="698"/>
    <x v="697"/>
    <x v="1"/>
    <s v="Keremeos"/>
    <x v="7"/>
    <x v="6"/>
    <x v="10"/>
    <x v="0"/>
    <n v="44.789382349999997"/>
    <n v="45"/>
    <x v="1"/>
    <n v="6.3953085180000002"/>
    <x v="452"/>
    <n v="53.872875039999997"/>
    <n v="53.87"/>
    <n v="2.5899038461538462"/>
    <s v="Stores"/>
  </r>
  <r>
    <n v="699"/>
    <x v="698"/>
    <x v="0"/>
    <s v="Abbotsford"/>
    <x v="7"/>
    <x v="6"/>
    <x v="14"/>
    <x v="0"/>
    <n v="43.697992980000002"/>
    <n v="44"/>
    <x v="1"/>
    <n v="3.355428361"/>
    <x v="453"/>
    <n v="95.370926089999998"/>
    <n v="95.37"/>
    <n v="4.5850961538461545"/>
    <s v="Stores"/>
  </r>
  <r>
    <n v="700"/>
    <x v="699"/>
    <x v="0"/>
    <s v="Burnaby"/>
    <x v="7"/>
    <x v="6"/>
    <x v="0"/>
    <x v="0"/>
    <n v="41.325379120000001"/>
    <n v="41"/>
    <x v="1"/>
    <n v="4.7035483859999996"/>
    <x v="454"/>
    <n v="49.2518435"/>
    <n v="49.25"/>
    <n v="2.3677884615384617"/>
    <s v="Stores"/>
  </r>
  <r>
    <n v="701"/>
    <x v="700"/>
    <x v="0"/>
    <s v="Richmond"/>
    <x v="7"/>
    <x v="6"/>
    <x v="2"/>
    <x v="0"/>
    <n v="48.92395861"/>
    <n v="49"/>
    <x v="1"/>
    <n v="5.3484603330000002"/>
    <x v="215"/>
    <n v="102.87198619999999"/>
    <n v="102.87"/>
    <n v="4.945673076923077"/>
    <s v="Stores"/>
  </r>
  <r>
    <n v="702"/>
    <x v="701"/>
    <x v="1"/>
    <s v="Surrey"/>
    <x v="7"/>
    <x v="6"/>
    <x v="16"/>
    <x v="0"/>
    <n v="36.390207910000001"/>
    <n v="36"/>
    <x v="0"/>
    <n v="2.7450168399999999"/>
    <x v="235"/>
    <n v="48.732817939999997"/>
    <n v="48.73"/>
    <n v="2.3427884615384613"/>
    <s v="Stores"/>
  </r>
  <r>
    <n v="703"/>
    <x v="702"/>
    <x v="0"/>
    <s v="Aiyansh"/>
    <x v="7"/>
    <x v="6"/>
    <x v="18"/>
    <x v="0"/>
    <n v="67.194974500000001"/>
    <n v="67"/>
    <x v="6"/>
    <n v="2.6196920559999999"/>
    <x v="455"/>
    <n v="203.6851638"/>
    <n v="203.69"/>
    <n v="9.7927884615384606"/>
    <s v="Stores"/>
  </r>
  <r>
    <n v="704"/>
    <x v="703"/>
    <x v="1"/>
    <s v="Aldergrove"/>
    <x v="7"/>
    <x v="6"/>
    <x v="9"/>
    <x v="0"/>
    <n v="44.485201150000002"/>
    <n v="44"/>
    <x v="1"/>
    <n v="4.0069381960000001"/>
    <x v="381"/>
    <n v="69.228970270000005"/>
    <n v="69.23"/>
    <n v="3.3283653846153847"/>
    <s v="Stores"/>
  </r>
  <r>
    <n v="705"/>
    <x v="704"/>
    <x v="1"/>
    <s v="Whistler"/>
    <x v="7"/>
    <x v="6"/>
    <x v="17"/>
    <x v="0"/>
    <n v="38.639496450000003"/>
    <n v="39"/>
    <x v="0"/>
    <n v="5.0458204159999998"/>
    <x v="411"/>
    <n v="84.014114750000005"/>
    <n v="84.01"/>
    <n v="4.0389423076923077"/>
    <s v="Stores"/>
  </r>
  <r>
    <n v="706"/>
    <x v="705"/>
    <x v="0"/>
    <s v="Fort St James"/>
    <x v="7"/>
    <x v="6"/>
    <x v="20"/>
    <x v="0"/>
    <n v="49.190948110000001"/>
    <n v="49"/>
    <x v="1"/>
    <n v="3.063826095"/>
    <x v="456"/>
    <n v="147.76647929999999"/>
    <n v="147.77000000000001"/>
    <n v="7.1043269230769228"/>
    <s v="Stores"/>
  </r>
  <r>
    <n v="707"/>
    <x v="706"/>
    <x v="1"/>
    <s v="Aldergrove"/>
    <x v="7"/>
    <x v="6"/>
    <x v="9"/>
    <x v="0"/>
    <n v="53.651531839999997"/>
    <n v="54"/>
    <x v="2"/>
    <n v="2.658762233"/>
    <x v="387"/>
    <n v="31.668624340000001"/>
    <n v="31.67"/>
    <n v="1.5225961538461539"/>
    <s v="Stores"/>
  </r>
  <r>
    <n v="708"/>
    <x v="707"/>
    <x v="0"/>
    <s v="Pitt Maleeadows"/>
    <x v="0"/>
    <x v="0"/>
    <x v="34"/>
    <x v="0"/>
    <n v="41.950249489999997"/>
    <n v="42"/>
    <x v="1"/>
    <n v="2.7672592630000001"/>
    <x v="144"/>
    <n v="80.283731189999997"/>
    <n v="80.28"/>
    <n v="3.8596153846153851"/>
    <s v="Stores"/>
  </r>
  <r>
    <n v="709"/>
    <x v="708"/>
    <x v="1"/>
    <s v="Haney"/>
    <x v="0"/>
    <x v="0"/>
    <x v="30"/>
    <x v="0"/>
    <n v="38.774015089999999"/>
    <n v="39"/>
    <x v="0"/>
    <n v="3.5007151560000001"/>
    <x v="457"/>
    <n v="10.200094679999999"/>
    <n v="10.199999999999999"/>
    <n v="0.49038461538461536"/>
    <s v="Stores"/>
  </r>
  <r>
    <n v="710"/>
    <x v="709"/>
    <x v="0"/>
    <s v="Vancouver"/>
    <x v="0"/>
    <x v="0"/>
    <x v="5"/>
    <x v="0"/>
    <n v="38.760546849999997"/>
    <n v="39"/>
    <x v="0"/>
    <n v="2.1421116229999999"/>
    <x v="458"/>
    <n v="105.4830539"/>
    <n v="105.48"/>
    <n v="5.0711538461538463"/>
    <s v="Stores"/>
  </r>
  <r>
    <n v="711"/>
    <x v="710"/>
    <x v="1"/>
    <s v="Sidney"/>
    <x v="7"/>
    <x v="6"/>
    <x v="3"/>
    <x v="0"/>
    <n v="49.676949440000001"/>
    <n v="50"/>
    <x v="2"/>
    <n v="6.0725434170000003"/>
    <x v="429"/>
    <n v="102.6592083"/>
    <n v="102.66"/>
    <n v="4.9355769230769226"/>
    <s v="Stores"/>
  </r>
  <r>
    <n v="712"/>
    <x v="711"/>
    <x v="1"/>
    <s v="New Westminster"/>
    <x v="7"/>
    <x v="6"/>
    <x v="4"/>
    <x v="0"/>
    <n v="47.140624119999998"/>
    <n v="47"/>
    <x v="1"/>
    <n v="6.5551966520000002"/>
    <x v="459"/>
    <n v="133.7147271"/>
    <n v="133.71"/>
    <n v="6.4283653846153852"/>
    <s v="Stores"/>
  </r>
  <r>
    <n v="713"/>
    <x v="712"/>
    <x v="0"/>
    <s v="Victoria"/>
    <x v="7"/>
    <x v="6"/>
    <x v="3"/>
    <x v="0"/>
    <n v="63.299187349999997"/>
    <n v="63"/>
    <x v="5"/>
    <n v="4.2323778909999996"/>
    <x v="317"/>
    <n v="180.4842907"/>
    <n v="180.48"/>
    <n v="8.6769230769230763"/>
    <s v="Stores"/>
  </r>
  <r>
    <n v="714"/>
    <x v="713"/>
    <x v="1"/>
    <s v="Vancouver"/>
    <x v="0"/>
    <x v="0"/>
    <x v="5"/>
    <x v="0"/>
    <n v="47.754200089999998"/>
    <n v="48"/>
    <x v="1"/>
    <n v="5.0468620409999998"/>
    <x v="411"/>
    <n v="70.674200780000007"/>
    <n v="70.67"/>
    <n v="3.3975961538461537"/>
    <s v="Stores"/>
  </r>
  <r>
    <n v="715"/>
    <x v="714"/>
    <x v="0"/>
    <s v="Victoria"/>
    <x v="7"/>
    <x v="6"/>
    <x v="3"/>
    <x v="0"/>
    <n v="28.936466190000001"/>
    <n v="29"/>
    <x v="4"/>
    <n v="6.1325624059999999"/>
    <x v="460"/>
    <n v="0"/>
    <n v="0"/>
    <n v="0"/>
    <s v="Stores"/>
  </r>
  <r>
    <n v="716"/>
    <x v="715"/>
    <x v="1"/>
    <s v="Vancouver"/>
    <x v="0"/>
    <x v="0"/>
    <x v="5"/>
    <x v="0"/>
    <n v="48.411319980000002"/>
    <n v="48"/>
    <x v="1"/>
    <n v="8.9971663530000008"/>
    <x v="461"/>
    <n v="108.89892829999999"/>
    <n v="108.9"/>
    <n v="5.2355769230769234"/>
    <s v="Stores"/>
  </r>
  <r>
    <n v="717"/>
    <x v="716"/>
    <x v="0"/>
    <s v="Richmond"/>
    <x v="7"/>
    <x v="6"/>
    <x v="2"/>
    <x v="0"/>
    <n v="51.623452149999999"/>
    <n v="52"/>
    <x v="2"/>
    <n v="6.7118599489999999"/>
    <x v="462"/>
    <n v="111.8517578"/>
    <n v="111.85"/>
    <n v="5.3774038461538458"/>
    <s v="Stores"/>
  </r>
  <r>
    <n v="718"/>
    <x v="717"/>
    <x v="1"/>
    <s v="Burnaby"/>
    <x v="7"/>
    <x v="6"/>
    <x v="0"/>
    <x v="0"/>
    <n v="43.173245909999999"/>
    <n v="43"/>
    <x v="1"/>
    <n v="3.7643492589999998"/>
    <x v="335"/>
    <n v="41.710207939999997"/>
    <n v="41.71"/>
    <n v="2.0052884615384614"/>
    <s v="Stores"/>
  </r>
  <r>
    <n v="719"/>
    <x v="718"/>
    <x v="1"/>
    <s v="Vancouver"/>
    <x v="0"/>
    <x v="0"/>
    <x v="5"/>
    <x v="0"/>
    <n v="50.000265429999999"/>
    <n v="50"/>
    <x v="2"/>
    <n v="1.2575853269999999"/>
    <x v="325"/>
    <n v="81.706539809999995"/>
    <n v="81.709999999999994"/>
    <n v="3.9283653846153843"/>
    <s v="Stores"/>
  </r>
  <r>
    <n v="720"/>
    <x v="719"/>
    <x v="1"/>
    <s v="New Westminster"/>
    <x v="7"/>
    <x v="6"/>
    <x v="4"/>
    <x v="0"/>
    <n v="60.120128950000002"/>
    <n v="60"/>
    <x v="5"/>
    <n v="5.0378061589999996"/>
    <x v="156"/>
    <n v="153.87498729999999"/>
    <n v="153.87"/>
    <n v="7.3975961538461545"/>
    <s v="Stores"/>
  </r>
  <r>
    <n v="721"/>
    <x v="720"/>
    <x v="0"/>
    <s v="Vernon"/>
    <x v="7"/>
    <x v="6"/>
    <x v="22"/>
    <x v="0"/>
    <n v="55.127983499999999"/>
    <n v="55"/>
    <x v="2"/>
    <n v="2.5898178189999999"/>
    <x v="288"/>
    <n v="120.6020111"/>
    <n v="120.6"/>
    <n v="5.7980769230769225"/>
    <s v="Stores"/>
  </r>
  <r>
    <n v="722"/>
    <x v="721"/>
    <x v="0"/>
    <s v="Langley"/>
    <x v="0"/>
    <x v="0"/>
    <x v="29"/>
    <x v="0"/>
    <n v="39.000965950000001"/>
    <n v="39"/>
    <x v="0"/>
    <n v="5.2299975359999999"/>
    <x v="204"/>
    <n v="38.484512250000002"/>
    <n v="38.479999999999997"/>
    <n v="1.8499999999999999"/>
    <s v="Stores"/>
  </r>
  <r>
    <n v="723"/>
    <x v="502"/>
    <x v="0"/>
    <s v="Richmond"/>
    <x v="7"/>
    <x v="6"/>
    <x v="2"/>
    <x v="0"/>
    <n v="34.148536550000003"/>
    <n v="34"/>
    <x v="0"/>
    <n v="8.0694949260000008"/>
    <x v="463"/>
    <n v="79.493565349999997"/>
    <n v="79.489999999999995"/>
    <n v="3.8216346153846148"/>
    <s v="Stores"/>
  </r>
  <r>
    <n v="724"/>
    <x v="722"/>
    <x v="0"/>
    <s v="Victoria"/>
    <x v="7"/>
    <x v="6"/>
    <x v="3"/>
    <x v="0"/>
    <n v="36.409099490000003"/>
    <n v="36"/>
    <x v="0"/>
    <n v="4.9014332280000001"/>
    <x v="464"/>
    <n v="61.752839960000003"/>
    <n v="61.75"/>
    <n v="2.96875"/>
    <s v="Stores"/>
  </r>
  <r>
    <n v="725"/>
    <x v="723"/>
    <x v="0"/>
    <s v="Surrey"/>
    <x v="7"/>
    <x v="6"/>
    <x v="16"/>
    <x v="0"/>
    <n v="38.510239560000002"/>
    <n v="39"/>
    <x v="0"/>
    <n v="4.0559381979999998"/>
    <x v="56"/>
    <n v="54.480564450000003"/>
    <n v="54.48"/>
    <n v="2.6192307692307693"/>
    <s v="Stores"/>
  </r>
  <r>
    <n v="726"/>
    <x v="724"/>
    <x v="1"/>
    <s v="Lakelse Lake"/>
    <x v="7"/>
    <x v="6"/>
    <x v="18"/>
    <x v="0"/>
    <n v="49.850294409999997"/>
    <n v="50"/>
    <x v="2"/>
    <n v="3.270482313"/>
    <x v="378"/>
    <n v="26.145005829999999"/>
    <n v="26.15"/>
    <n v="1.2572115384615385"/>
    <s v="Stores"/>
  </r>
  <r>
    <n v="727"/>
    <x v="725"/>
    <x v="0"/>
    <s v="Burnaby"/>
    <x v="7"/>
    <x v="6"/>
    <x v="0"/>
    <x v="0"/>
    <n v="48.956399099999999"/>
    <n v="49"/>
    <x v="1"/>
    <n v="6.3800545900000003"/>
    <x v="465"/>
    <n v="134.2524401"/>
    <n v="134.25"/>
    <n v="6.4543269230769234"/>
    <s v="Stores"/>
  </r>
  <r>
    <n v="728"/>
    <x v="726"/>
    <x v="0"/>
    <s v="New Westminster"/>
    <x v="7"/>
    <x v="6"/>
    <x v="4"/>
    <x v="0"/>
    <n v="56.112321199999997"/>
    <n v="56"/>
    <x v="2"/>
    <n v="4.1182679090000001"/>
    <x v="55"/>
    <n v="199.03514949999999"/>
    <n v="199.04"/>
    <n v="9.569230769230769"/>
    <s v="Stores"/>
  </r>
  <r>
    <n v="729"/>
    <x v="727"/>
    <x v="0"/>
    <s v="Victoria"/>
    <x v="7"/>
    <x v="6"/>
    <x v="3"/>
    <x v="0"/>
    <n v="40.266995780000002"/>
    <n v="40"/>
    <x v="1"/>
    <n v="5.3752095149999999"/>
    <x v="340"/>
    <n v="64.343425609999997"/>
    <n v="64.34"/>
    <n v="3.0932692307692311"/>
    <s v="Stores"/>
  </r>
  <r>
    <n v="730"/>
    <x v="728"/>
    <x v="0"/>
    <s v="Coquitlam"/>
    <x v="7"/>
    <x v="6"/>
    <x v="1"/>
    <x v="0"/>
    <n v="59.127697879999999"/>
    <n v="59"/>
    <x v="2"/>
    <n v="6.5126235440000002"/>
    <x v="466"/>
    <n v="164.7427193"/>
    <n v="164.74"/>
    <n v="7.9201923076923091"/>
    <s v="Stores"/>
  </r>
  <r>
    <n v="731"/>
    <x v="729"/>
    <x v="0"/>
    <s v="Vancouver"/>
    <x v="0"/>
    <x v="0"/>
    <x v="5"/>
    <x v="0"/>
    <n v="39.891769740000001"/>
    <n v="40"/>
    <x v="1"/>
    <n v="4.2553996190000003"/>
    <x v="310"/>
    <n v="54.748309380000002"/>
    <n v="54.75"/>
    <n v="2.6322115384615383"/>
    <s v="Stores"/>
  </r>
  <r>
    <n v="732"/>
    <x v="730"/>
    <x v="1"/>
    <s v="Surrey"/>
    <x v="7"/>
    <x v="6"/>
    <x v="16"/>
    <x v="0"/>
    <n v="44.852067830000003"/>
    <n v="45"/>
    <x v="1"/>
    <n v="5.0623210849999998"/>
    <x v="467"/>
    <n v="23.200112489999999"/>
    <n v="23.2"/>
    <n v="1.1153846153846154"/>
    <s v="Stores"/>
  </r>
  <r>
    <n v="733"/>
    <x v="731"/>
    <x v="1"/>
    <s v="Vancouver"/>
    <x v="0"/>
    <x v="0"/>
    <x v="5"/>
    <x v="0"/>
    <n v="41.169756079999999"/>
    <n v="41"/>
    <x v="1"/>
    <n v="3.6472946140000002"/>
    <x v="53"/>
    <n v="31.99943755"/>
    <n v="32"/>
    <n v="1.5384615384615385"/>
    <s v="Stores"/>
  </r>
  <r>
    <n v="734"/>
    <x v="732"/>
    <x v="0"/>
    <s v="Surrey"/>
    <x v="7"/>
    <x v="6"/>
    <x v="16"/>
    <x v="0"/>
    <n v="53.911521980000003"/>
    <n v="54"/>
    <x v="2"/>
    <n v="5.793840876"/>
    <x v="284"/>
    <n v="85.078721770000001"/>
    <n v="85.08"/>
    <n v="4.0903846153846155"/>
    <s v="Stores"/>
  </r>
  <r>
    <n v="735"/>
    <x v="733"/>
    <x v="1"/>
    <s v="Vancouver"/>
    <x v="0"/>
    <x v="0"/>
    <x v="5"/>
    <x v="0"/>
    <n v="20.77689084"/>
    <n v="21"/>
    <x v="4"/>
    <n v="7.5346307770000003"/>
    <x v="468"/>
    <n v="0"/>
    <n v="0"/>
    <n v="0"/>
    <s v="Stores"/>
  </r>
  <r>
    <n v="736"/>
    <x v="734"/>
    <x v="1"/>
    <s v="Sechelt"/>
    <x v="7"/>
    <x v="6"/>
    <x v="6"/>
    <x v="0"/>
    <n v="45.519999110000001"/>
    <n v="46"/>
    <x v="1"/>
    <n v="5.6988387710000001"/>
    <x v="50"/>
    <n v="74.141919000000001"/>
    <n v="74.14"/>
    <n v="3.5644230769230769"/>
    <s v="Stores"/>
  </r>
  <r>
    <n v="737"/>
    <x v="735"/>
    <x v="0"/>
    <s v="Richmond"/>
    <x v="7"/>
    <x v="6"/>
    <x v="2"/>
    <x v="0"/>
    <n v="53.981272920000002"/>
    <n v="54"/>
    <x v="2"/>
    <n v="6.9958879009999997"/>
    <x v="449"/>
    <n v="137.60792050000001"/>
    <n v="137.61000000000001"/>
    <n v="6.6158653846153852"/>
    <s v="Stores"/>
  </r>
  <r>
    <n v="738"/>
    <x v="736"/>
    <x v="0"/>
    <s v="Victoria"/>
    <x v="7"/>
    <x v="6"/>
    <x v="3"/>
    <x v="0"/>
    <n v="44.528180470000002"/>
    <n v="45"/>
    <x v="1"/>
    <n v="6.3866928759999997"/>
    <x v="469"/>
    <n v="90.435235820000003"/>
    <n v="90.44"/>
    <n v="4.3480769230769232"/>
    <s v="Stores"/>
  </r>
  <r>
    <n v="739"/>
    <x v="737"/>
    <x v="0"/>
    <s v="Richmond"/>
    <x v="7"/>
    <x v="6"/>
    <x v="2"/>
    <x v="0"/>
    <n v="46.919344539999997"/>
    <n v="47"/>
    <x v="1"/>
    <n v="3.8675759539999999"/>
    <x v="410"/>
    <n v="93.548054669999999"/>
    <n v="93.55"/>
    <n v="4.4975961538461533"/>
    <s v="Stores"/>
  </r>
  <r>
    <n v="740"/>
    <x v="738"/>
    <x v="1"/>
    <s v="Kelowna"/>
    <x v="7"/>
    <x v="6"/>
    <x v="10"/>
    <x v="0"/>
    <n v="41.08584741"/>
    <n v="41"/>
    <x v="1"/>
    <n v="5.6661159779999997"/>
    <x v="299"/>
    <n v="20.729029449999999"/>
    <n v="20.73"/>
    <n v="0.9966346153846154"/>
    <s v="Stores"/>
  </r>
  <r>
    <n v="741"/>
    <x v="739"/>
    <x v="1"/>
    <s v="Victoria"/>
    <x v="7"/>
    <x v="6"/>
    <x v="3"/>
    <x v="0"/>
    <n v="46.757542639999997"/>
    <n v="47"/>
    <x v="1"/>
    <n v="4.6383918810000004"/>
    <x v="35"/>
    <n v="3.9732324189999999"/>
    <n v="3.97"/>
    <n v="0.1908653846153846"/>
    <s v="Stores"/>
  </r>
  <r>
    <n v="742"/>
    <x v="740"/>
    <x v="1"/>
    <s v="Vancouver"/>
    <x v="0"/>
    <x v="0"/>
    <x v="5"/>
    <x v="0"/>
    <n v="44.035897910000003"/>
    <n v="44"/>
    <x v="1"/>
    <n v="4.712714235"/>
    <x v="75"/>
    <n v="47.762529370000003"/>
    <n v="47.76"/>
    <n v="2.296153846153846"/>
    <s v="Stores"/>
  </r>
  <r>
    <n v="743"/>
    <x v="741"/>
    <x v="1"/>
    <s v="Vancouver"/>
    <x v="0"/>
    <x v="0"/>
    <x v="5"/>
    <x v="0"/>
    <n v="52.381378230000003"/>
    <n v="52"/>
    <x v="2"/>
    <n v="4.1352781700000003"/>
    <x v="308"/>
    <n v="41.909320520000001"/>
    <n v="41.91"/>
    <n v="2.014903846153846"/>
    <s v="Stores"/>
  </r>
  <r>
    <n v="744"/>
    <x v="742"/>
    <x v="0"/>
    <s v="Squamish"/>
    <x v="7"/>
    <x v="6"/>
    <x v="17"/>
    <x v="0"/>
    <n v="32.830994339999997"/>
    <n v="33"/>
    <x v="0"/>
    <n v="3.849750223"/>
    <x v="415"/>
    <n v="0"/>
    <n v="0"/>
    <n v="0"/>
    <s v="Stores"/>
  </r>
  <r>
    <n v="745"/>
    <x v="743"/>
    <x v="0"/>
    <s v="Chilliwack"/>
    <x v="7"/>
    <x v="6"/>
    <x v="19"/>
    <x v="0"/>
    <n v="38.689708060000001"/>
    <n v="39"/>
    <x v="0"/>
    <n v="6.3359315260000004"/>
    <x v="198"/>
    <n v="82.545856529999995"/>
    <n v="82.55"/>
    <n v="3.96875"/>
    <s v="Stores"/>
  </r>
  <r>
    <n v="746"/>
    <x v="744"/>
    <x v="0"/>
    <s v="Burnaby"/>
    <x v="7"/>
    <x v="6"/>
    <x v="0"/>
    <x v="0"/>
    <n v="37.100742490000002"/>
    <n v="37"/>
    <x v="0"/>
    <n v="5.5734459760000004"/>
    <x v="72"/>
    <n v="22.759710500000001"/>
    <n v="22.76"/>
    <n v="1.0942307692307693"/>
    <s v="Stores"/>
  </r>
  <r>
    <n v="747"/>
    <x v="745"/>
    <x v="1"/>
    <s v="Vancouver"/>
    <x v="0"/>
    <x v="0"/>
    <x v="5"/>
    <x v="0"/>
    <n v="53.723492280000002"/>
    <n v="54"/>
    <x v="2"/>
    <n v="8.5149040999999995E-2"/>
    <x v="470"/>
    <n v="144.79068280000001"/>
    <n v="144.79"/>
    <n v="6.9610576923076914"/>
    <s v="Stores"/>
  </r>
  <r>
    <n v="748"/>
    <x v="746"/>
    <x v="1"/>
    <s v="White Rock"/>
    <x v="0"/>
    <x v="0"/>
    <x v="28"/>
    <x v="0"/>
    <n v="51.633287459999998"/>
    <n v="52"/>
    <x v="2"/>
    <n v="4.0823954279999999"/>
    <x v="149"/>
    <n v="82.61247333"/>
    <n v="82.61"/>
    <n v="3.9716346153846152"/>
    <s v="Stores"/>
  </r>
  <r>
    <n v="749"/>
    <x v="747"/>
    <x v="1"/>
    <s v="Aiyansh"/>
    <x v="7"/>
    <x v="6"/>
    <x v="18"/>
    <x v="0"/>
    <n v="43.280459620000002"/>
    <n v="43"/>
    <x v="1"/>
    <n v="4.2177604830000002"/>
    <x v="177"/>
    <n v="64.566042289999999"/>
    <n v="64.569999999999993"/>
    <n v="3.1043269230769228"/>
    <s v="Stores"/>
  </r>
  <r>
    <n v="750"/>
    <x v="748"/>
    <x v="1"/>
    <s v="Vancouver"/>
    <x v="0"/>
    <x v="0"/>
    <x v="5"/>
    <x v="0"/>
    <n v="44.904050290000001"/>
    <n v="45"/>
    <x v="1"/>
    <n v="6.3382868820000002"/>
    <x v="198"/>
    <n v="94.565090249999997"/>
    <n v="94.57"/>
    <n v="4.5466346153846153"/>
    <s v="Stores"/>
  </r>
  <r>
    <n v="751"/>
    <x v="749"/>
    <x v="0"/>
    <s v="Abbotsford"/>
    <x v="7"/>
    <x v="6"/>
    <x v="14"/>
    <x v="0"/>
    <n v="41.069773339999998"/>
    <n v="41"/>
    <x v="1"/>
    <n v="3.9942136540000002"/>
    <x v="46"/>
    <n v="90.136260750000005"/>
    <n v="90.14"/>
    <n v="4.3336538461538465"/>
    <s v="Stores"/>
  </r>
  <r>
    <n v="752"/>
    <x v="750"/>
    <x v="0"/>
    <s v="Genelle"/>
    <x v="7"/>
    <x v="6"/>
    <x v="11"/>
    <x v="0"/>
    <n v="42.205092450000002"/>
    <n v="42"/>
    <x v="1"/>
    <n v="7.3304101929999996"/>
    <x v="471"/>
    <n v="72.940224479999998"/>
    <n v="72.94"/>
    <n v="3.506730769230769"/>
    <s v="Stores"/>
  </r>
  <r>
    <n v="753"/>
    <x v="751"/>
    <x v="1"/>
    <s v="Whistler"/>
    <x v="7"/>
    <x v="6"/>
    <x v="17"/>
    <x v="0"/>
    <n v="50.770338649999999"/>
    <n v="51"/>
    <x v="2"/>
    <n v="4.8027801480000001"/>
    <x v="54"/>
    <n v="98.757690449999998"/>
    <n v="98.76"/>
    <n v="4.7480769230769235"/>
    <s v="Stores"/>
  </r>
  <r>
    <n v="754"/>
    <x v="752"/>
    <x v="0"/>
    <s v="Summerland"/>
    <x v="7"/>
    <x v="6"/>
    <x v="10"/>
    <x v="0"/>
    <n v="43.319680159999997"/>
    <n v="43"/>
    <x v="1"/>
    <n v="5.8865435850000001"/>
    <x v="174"/>
    <n v="52.452160450000001"/>
    <n v="52.45"/>
    <n v="2.5216346153846154"/>
    <s v="Stores"/>
  </r>
  <r>
    <n v="755"/>
    <x v="753"/>
    <x v="1"/>
    <s v="Vancouver"/>
    <x v="0"/>
    <x v="0"/>
    <x v="5"/>
    <x v="0"/>
    <n v="49.374784409999997"/>
    <n v="49"/>
    <x v="1"/>
    <n v="5.923837603"/>
    <x v="209"/>
    <n v="89.640981640000007"/>
    <n v="89.64"/>
    <n v="4.3096153846153848"/>
    <s v="Stores"/>
  </r>
  <r>
    <n v="756"/>
    <x v="754"/>
    <x v="0"/>
    <s v="Fort Langley"/>
    <x v="0"/>
    <x v="0"/>
    <x v="29"/>
    <x v="0"/>
    <n v="29.45223463"/>
    <n v="29"/>
    <x v="4"/>
    <n v="3.7959736510000002"/>
    <x v="472"/>
    <n v="22.125705159999999"/>
    <n v="22.13"/>
    <n v="1.0639423076923076"/>
    <s v="Stores"/>
  </r>
  <r>
    <n v="757"/>
    <x v="755"/>
    <x v="0"/>
    <s v="Victoria"/>
    <x v="7"/>
    <x v="6"/>
    <x v="3"/>
    <x v="0"/>
    <n v="50.422182229999997"/>
    <n v="50"/>
    <x v="2"/>
    <n v="5.0834223070000002"/>
    <x v="250"/>
    <n v="173.70608290000001"/>
    <n v="173.71"/>
    <n v="8.3514423076923077"/>
    <s v="Stores"/>
  </r>
  <r>
    <n v="758"/>
    <x v="756"/>
    <x v="1"/>
    <s v="Port Alberni"/>
    <x v="7"/>
    <x v="6"/>
    <x v="1"/>
    <x v="0"/>
    <n v="29.130056379999999"/>
    <n v="29"/>
    <x v="4"/>
    <n v="5.5176666360000004"/>
    <x v="194"/>
    <n v="0"/>
    <n v="0"/>
    <n v="0"/>
    <s v="Stores"/>
  </r>
  <r>
    <n v="759"/>
    <x v="757"/>
    <x v="1"/>
    <s v="Vancouver"/>
    <x v="0"/>
    <x v="0"/>
    <x v="5"/>
    <x v="0"/>
    <n v="29.490451709999999"/>
    <n v="29"/>
    <x v="4"/>
    <n v="5.9295365819999999"/>
    <x v="430"/>
    <n v="1.9882828910000001"/>
    <n v="1.99"/>
    <n v="9.5673076923076916E-2"/>
    <s v="Stores"/>
  </r>
  <r>
    <n v="760"/>
    <x v="758"/>
    <x v="1"/>
    <s v="Victoria"/>
    <x v="7"/>
    <x v="6"/>
    <x v="3"/>
    <x v="0"/>
    <n v="44.846608799999998"/>
    <n v="45"/>
    <x v="1"/>
    <n v="5.9640464680000003"/>
    <x v="197"/>
    <n v="89.391818459999996"/>
    <n v="89.39"/>
    <n v="4.297596153846154"/>
    <s v="Stores"/>
  </r>
  <r>
    <n v="761"/>
    <x v="759"/>
    <x v="0"/>
    <s v="West Vancouver"/>
    <x v="7"/>
    <x v="6"/>
    <x v="6"/>
    <x v="0"/>
    <n v="44.777466150000002"/>
    <n v="45"/>
    <x v="1"/>
    <n v="5.9467546100000002"/>
    <x v="355"/>
    <n v="72.161524560000004"/>
    <n v="72.16"/>
    <n v="3.4692307692307689"/>
    <s v="Stores"/>
  </r>
  <r>
    <n v="762"/>
    <x v="760"/>
    <x v="0"/>
    <s v="Vancouver"/>
    <x v="0"/>
    <x v="0"/>
    <x v="5"/>
    <x v="0"/>
    <n v="39.761055020000001"/>
    <n v="40"/>
    <x v="1"/>
    <n v="4.4889888420000004"/>
    <x v="256"/>
    <n v="97.878395929999996"/>
    <n v="97.88"/>
    <n v="4.7057692307692305"/>
    <s v="Stores"/>
  </r>
  <r>
    <n v="763"/>
    <x v="761"/>
    <x v="0"/>
    <s v="Kamloops"/>
    <x v="7"/>
    <x v="6"/>
    <x v="7"/>
    <x v="0"/>
    <n v="60.43146488"/>
    <n v="60"/>
    <x v="5"/>
    <n v="3.7216748009999998"/>
    <x v="437"/>
    <n v="165.8060605"/>
    <n v="165.81"/>
    <n v="7.9716346153846152"/>
    <s v="Stores"/>
  </r>
  <r>
    <n v="764"/>
    <x v="762"/>
    <x v="1"/>
    <s v="Victoria"/>
    <x v="7"/>
    <x v="6"/>
    <x v="3"/>
    <x v="0"/>
    <n v="41.856043960000001"/>
    <n v="42"/>
    <x v="1"/>
    <n v="3.4093288290000001"/>
    <x v="219"/>
    <n v="12.259889619999999"/>
    <n v="12.26"/>
    <n v="0.58942307692307683"/>
    <s v="Stores"/>
  </r>
  <r>
    <n v="765"/>
    <x v="763"/>
    <x v="1"/>
    <s v="Iskut"/>
    <x v="7"/>
    <x v="6"/>
    <x v="18"/>
    <x v="0"/>
    <n v="37.43010409"/>
    <n v="37"/>
    <x v="0"/>
    <n v="3.06699945"/>
    <x v="436"/>
    <n v="16.973065080000001"/>
    <n v="16.97"/>
    <n v="0.81586538461538449"/>
    <s v="Stores"/>
  </r>
  <r>
    <n v="766"/>
    <x v="764"/>
    <x v="1"/>
    <s v="Nanaimo"/>
    <x v="7"/>
    <x v="6"/>
    <x v="1"/>
    <x v="0"/>
    <n v="44.007794480000001"/>
    <n v="44"/>
    <x v="1"/>
    <n v="4.5460285860000003"/>
    <x v="190"/>
    <n v="92.604574619999994"/>
    <n v="92.6"/>
    <n v="4.4519230769230766"/>
    <s v="Stores"/>
  </r>
  <r>
    <n v="767"/>
    <x v="765"/>
    <x v="1"/>
    <s v="Fort Nelson"/>
    <x v="7"/>
    <x v="6"/>
    <x v="32"/>
    <x v="0"/>
    <n v="41.975560770000001"/>
    <n v="42"/>
    <x v="1"/>
    <n v="2.676669762"/>
    <x v="300"/>
    <n v="47.541212289999997"/>
    <n v="47.54"/>
    <n v="2.2855769230769232"/>
    <s v="Stores"/>
  </r>
  <r>
    <n v="768"/>
    <x v="766"/>
    <x v="1"/>
    <s v="Rossland"/>
    <x v="7"/>
    <x v="6"/>
    <x v="11"/>
    <x v="0"/>
    <n v="50.664570339999997"/>
    <n v="51"/>
    <x v="2"/>
    <n v="4.3728404300000001"/>
    <x v="473"/>
    <n v="51.700491139999997"/>
    <n v="51.7"/>
    <n v="2.4855769230769234"/>
    <s v="Stores"/>
  </r>
  <r>
    <n v="769"/>
    <x v="767"/>
    <x v="0"/>
    <s v="Duncan"/>
    <x v="7"/>
    <x v="6"/>
    <x v="12"/>
    <x v="0"/>
    <n v="36.15871473"/>
    <n v="36"/>
    <x v="0"/>
    <n v="3.3556167819999998"/>
    <x v="453"/>
    <n v="82.586228570000003"/>
    <n v="82.59"/>
    <n v="3.9706730769230774"/>
    <s v="Stores"/>
  </r>
  <r>
    <n v="770"/>
    <x v="768"/>
    <x v="1"/>
    <s v="Surrey"/>
    <x v="7"/>
    <x v="6"/>
    <x v="16"/>
    <x v="0"/>
    <n v="49.73651401"/>
    <n v="50"/>
    <x v="2"/>
    <n v="3.1795992790000001"/>
    <x v="474"/>
    <n v="45.192352169999999"/>
    <n v="45.19"/>
    <n v="2.1725961538461536"/>
    <s v="Stores"/>
  </r>
  <r>
    <n v="771"/>
    <x v="769"/>
    <x v="0"/>
    <s v="Qualicum Beach"/>
    <x v="7"/>
    <x v="6"/>
    <x v="1"/>
    <x v="0"/>
    <n v="20.10774138"/>
    <n v="20"/>
    <x v="4"/>
    <n v="4.6105488020000003"/>
    <x v="239"/>
    <n v="0"/>
    <n v="0"/>
    <n v="0"/>
    <s v="Stores"/>
  </r>
  <r>
    <n v="772"/>
    <x v="770"/>
    <x v="1"/>
    <s v="Burnaby"/>
    <x v="7"/>
    <x v="6"/>
    <x v="0"/>
    <x v="0"/>
    <n v="32.367508370000003"/>
    <n v="32"/>
    <x v="0"/>
    <n v="5.7374435149999998"/>
    <x v="475"/>
    <n v="15.445568379999999"/>
    <n v="15.45"/>
    <n v="0.74278846153846145"/>
    <s v="Stores"/>
  </r>
  <r>
    <n v="773"/>
    <x v="771"/>
    <x v="0"/>
    <s v="Surrey"/>
    <x v="7"/>
    <x v="6"/>
    <x v="16"/>
    <x v="0"/>
    <n v="67.401663679999999"/>
    <n v="67"/>
    <x v="6"/>
    <n v="5.4142311489999999"/>
    <x v="225"/>
    <n v="184.57576"/>
    <n v="184.58"/>
    <n v="8.8740384615384631"/>
    <s v="Stores"/>
  </r>
  <r>
    <n v="774"/>
    <x v="772"/>
    <x v="1"/>
    <s v="Vancouver"/>
    <x v="0"/>
    <x v="0"/>
    <x v="5"/>
    <x v="0"/>
    <n v="46.12334517"/>
    <n v="46"/>
    <x v="1"/>
    <n v="3.6818698740000002"/>
    <x v="62"/>
    <n v="110.032094"/>
    <n v="110.03"/>
    <n v="5.2899038461538463"/>
    <s v="Stores"/>
  </r>
  <r>
    <n v="775"/>
    <x v="773"/>
    <x v="1"/>
    <s v="Oyama"/>
    <x v="7"/>
    <x v="6"/>
    <x v="10"/>
    <x v="0"/>
    <n v="45.985788290000002"/>
    <n v="46"/>
    <x v="1"/>
    <n v="1.6389677069999999"/>
    <x v="476"/>
    <n v="119.05571070000001"/>
    <n v="119.06"/>
    <n v="5.7240384615384619"/>
    <s v="Stores"/>
  </r>
  <r>
    <n v="776"/>
    <x v="774"/>
    <x v="1"/>
    <s v="Langley"/>
    <x v="0"/>
    <x v="0"/>
    <x v="29"/>
    <x v="0"/>
    <n v="42.529870090000003"/>
    <n v="43"/>
    <x v="1"/>
    <n v="3.2135639579999999"/>
    <x v="477"/>
    <n v="41.659291580000001"/>
    <n v="41.66"/>
    <n v="2.0028846153846152"/>
    <s v="Stores"/>
  </r>
  <r>
    <n v="777"/>
    <x v="775"/>
    <x v="1"/>
    <s v="Victoria"/>
    <x v="7"/>
    <x v="6"/>
    <x v="3"/>
    <x v="0"/>
    <n v="34.313251430000001"/>
    <n v="34"/>
    <x v="0"/>
    <n v="3.418947449"/>
    <x v="153"/>
    <n v="33.318829520000001"/>
    <n v="33.32"/>
    <n v="1.6019230769230768"/>
    <s v="Stores"/>
  </r>
  <r>
    <n v="778"/>
    <x v="776"/>
    <x v="1"/>
    <s v="Vancouver"/>
    <x v="0"/>
    <x v="0"/>
    <x v="5"/>
    <x v="0"/>
    <n v="42.352030540000001"/>
    <n v="42"/>
    <x v="1"/>
    <n v="5.8940016179999999"/>
    <x v="174"/>
    <n v="73.702045960000007"/>
    <n v="73.7"/>
    <n v="3.5432692307692313"/>
    <s v="Stores"/>
  </r>
  <r>
    <n v="779"/>
    <x v="777"/>
    <x v="1"/>
    <s v="Lillooet"/>
    <x v="7"/>
    <x v="6"/>
    <x v="7"/>
    <x v="0"/>
    <n v="35.395039230000002"/>
    <n v="35"/>
    <x v="0"/>
    <n v="2.1099050949999998"/>
    <x v="323"/>
    <n v="7.9730586030000001"/>
    <n v="7.97"/>
    <n v="0.38317307692307689"/>
    <s v="Stores"/>
  </r>
  <r>
    <n v="780"/>
    <x v="778"/>
    <x v="0"/>
    <s v="Vancouver"/>
    <x v="0"/>
    <x v="0"/>
    <x v="5"/>
    <x v="0"/>
    <n v="37.122201830000002"/>
    <n v="37"/>
    <x v="0"/>
    <n v="6.0737535439999997"/>
    <x v="429"/>
    <n v="0.95376677200000004"/>
    <n v="0.95"/>
    <n v="4.567307692307692E-2"/>
    <s v="Stores"/>
  </r>
  <r>
    <n v="781"/>
    <x v="779"/>
    <x v="0"/>
    <s v="Langley"/>
    <x v="7"/>
    <x v="6"/>
    <x v="29"/>
    <x v="0"/>
    <n v="42.79534743"/>
    <n v="43"/>
    <x v="1"/>
    <n v="4.2164942349999999"/>
    <x v="177"/>
    <n v="29.19947719"/>
    <n v="29.2"/>
    <n v="1.4038461538461537"/>
    <s v="Stores"/>
  </r>
  <r>
    <n v="782"/>
    <x v="780"/>
    <x v="1"/>
    <s v="Victoria"/>
    <x v="7"/>
    <x v="6"/>
    <x v="3"/>
    <x v="0"/>
    <n v="53.66059388"/>
    <n v="54"/>
    <x v="2"/>
    <n v="1.517927153"/>
    <x v="478"/>
    <n v="84.374538389999998"/>
    <n v="84.37"/>
    <n v="4.0562500000000004"/>
    <s v="Stores"/>
  </r>
  <r>
    <n v="783"/>
    <x v="781"/>
    <x v="0"/>
    <s v="Golden"/>
    <x v="7"/>
    <x v="6"/>
    <x v="13"/>
    <x v="0"/>
    <n v="49.163598440000001"/>
    <n v="49"/>
    <x v="1"/>
    <n v="4.3060706839999998"/>
    <x v="28"/>
    <n v="116.26876350000001"/>
    <n v="116.27"/>
    <n v="5.5899038461538462"/>
    <s v="Stores"/>
  </r>
  <r>
    <n v="784"/>
    <x v="782"/>
    <x v="1"/>
    <s v="Salmon Arm"/>
    <x v="7"/>
    <x v="6"/>
    <x v="7"/>
    <x v="0"/>
    <n v="47.1276747"/>
    <n v="47"/>
    <x v="1"/>
    <n v="2.798150557"/>
    <x v="479"/>
    <n v="91.825826669999998"/>
    <n v="91.83"/>
    <n v="4.4149038461538463"/>
    <s v="Stores"/>
  </r>
  <r>
    <n v="785"/>
    <x v="783"/>
    <x v="1"/>
    <s v="Crawford Bay"/>
    <x v="7"/>
    <x v="6"/>
    <x v="13"/>
    <x v="0"/>
    <n v="48.342166089999999"/>
    <n v="48"/>
    <x v="1"/>
    <n v="5.5799515199999998"/>
    <x v="152"/>
    <n v="56.129428740000002"/>
    <n v="56.13"/>
    <n v="2.6985576923076926"/>
    <s v="Stores"/>
  </r>
  <r>
    <n v="786"/>
    <x v="784"/>
    <x v="0"/>
    <s v="Victoria"/>
    <x v="7"/>
    <x v="6"/>
    <x v="3"/>
    <x v="0"/>
    <n v="43.905396140000001"/>
    <n v="44"/>
    <x v="1"/>
    <n v="1.7316539259999999"/>
    <x v="105"/>
    <n v="49.943029039999999"/>
    <n v="49.94"/>
    <n v="2.4009615384615381"/>
    <s v="Stores"/>
  </r>
  <r>
    <n v="787"/>
    <x v="785"/>
    <x v="1"/>
    <s v="Rossland"/>
    <x v="7"/>
    <x v="6"/>
    <x v="11"/>
    <x v="0"/>
    <n v="58.503917749999999"/>
    <n v="59"/>
    <x v="2"/>
    <n v="6.1146203650000004"/>
    <x v="354"/>
    <n v="149.7913221"/>
    <n v="149.79"/>
    <n v="7.2014423076923073"/>
    <s v="Stores"/>
  </r>
  <r>
    <n v="788"/>
    <x v="786"/>
    <x v="0"/>
    <s v="Oyama"/>
    <x v="7"/>
    <x v="6"/>
    <x v="10"/>
    <x v="0"/>
    <n v="53.5828183"/>
    <n v="54"/>
    <x v="2"/>
    <n v="5.7874768200000002"/>
    <x v="284"/>
    <n v="140.43614640000001"/>
    <n v="140.44"/>
    <n v="6.7519230769230765"/>
    <s v="Stores"/>
  </r>
  <r>
    <n v="789"/>
    <x v="787"/>
    <x v="0"/>
    <s v="Vernon"/>
    <x v="7"/>
    <x v="6"/>
    <x v="22"/>
    <x v="0"/>
    <n v="46.914633629999997"/>
    <n v="47"/>
    <x v="1"/>
    <n v="4.4467505269999998"/>
    <x v="173"/>
    <n v="46.508623839999998"/>
    <n v="46.51"/>
    <n v="2.2360576923076922"/>
    <s v="Stores"/>
  </r>
  <r>
    <n v="790"/>
    <x v="788"/>
    <x v="0"/>
    <s v="New Westminster"/>
    <x v="7"/>
    <x v="6"/>
    <x v="4"/>
    <x v="0"/>
    <n v="41.849245019999998"/>
    <n v="42"/>
    <x v="1"/>
    <n v="4.4804495790000001"/>
    <x v="38"/>
    <n v="81.261444859999997"/>
    <n v="81.260000000000005"/>
    <n v="3.9067307692307693"/>
    <s v="Stores"/>
  </r>
  <r>
    <n v="791"/>
    <x v="789"/>
    <x v="0"/>
    <s v="Abbotsford"/>
    <x v="7"/>
    <x v="6"/>
    <x v="14"/>
    <x v="0"/>
    <n v="40.579044379999999"/>
    <n v="41"/>
    <x v="1"/>
    <n v="6.4516355750000001"/>
    <x v="293"/>
    <n v="0"/>
    <n v="0"/>
    <n v="0"/>
    <s v="Stores"/>
  </r>
  <r>
    <n v="792"/>
    <x v="790"/>
    <x v="1"/>
    <s v="Vancouver"/>
    <x v="0"/>
    <x v="0"/>
    <x v="5"/>
    <x v="0"/>
    <n v="26.895308929999999"/>
    <n v="27"/>
    <x v="4"/>
    <n v="5.6700248630000001"/>
    <x v="299"/>
    <n v="0"/>
    <n v="0"/>
    <n v="0"/>
    <s v="Stores"/>
  </r>
  <r>
    <n v="793"/>
    <x v="791"/>
    <x v="1"/>
    <s v="Port Coquitlam"/>
    <x v="7"/>
    <x v="6"/>
    <x v="27"/>
    <x v="0"/>
    <n v="49.675312609999999"/>
    <n v="50"/>
    <x v="2"/>
    <n v="5.960616302"/>
    <x v="197"/>
    <n v="73.105653160000003"/>
    <n v="73.11"/>
    <n v="3.514903846153846"/>
    <s v="Stores"/>
  </r>
  <r>
    <n v="794"/>
    <x v="792"/>
    <x v="0"/>
    <s v="Vancouver"/>
    <x v="0"/>
    <x v="0"/>
    <x v="5"/>
    <x v="0"/>
    <n v="33.044507199999998"/>
    <n v="33"/>
    <x v="0"/>
    <n v="6.9698489950000004"/>
    <x v="480"/>
    <n v="22.477955479999999"/>
    <n v="22.48"/>
    <n v="1.0807692307692307"/>
    <s v="Stores"/>
  </r>
  <r>
    <n v="795"/>
    <x v="793"/>
    <x v="0"/>
    <s v="Ganges"/>
    <x v="7"/>
    <x v="6"/>
    <x v="3"/>
    <x v="0"/>
    <n v="56.719866109999998"/>
    <n v="57"/>
    <x v="2"/>
    <n v="5.7640729869999996"/>
    <x v="115"/>
    <n v="205.79656629999999"/>
    <n v="205.8"/>
    <n v="9.8942307692307701"/>
    <s v="Stores"/>
  </r>
  <r>
    <n v="796"/>
    <x v="794"/>
    <x v="0"/>
    <s v="Ladysmith"/>
    <x v="7"/>
    <x v="6"/>
    <x v="3"/>
    <x v="0"/>
    <n v="49.006622669999999"/>
    <n v="49"/>
    <x v="1"/>
    <n v="4.5142408710000002"/>
    <x v="141"/>
    <n v="122.9415023"/>
    <n v="122.94"/>
    <n v="5.9105769230769232"/>
    <s v="Stores"/>
  </r>
  <r>
    <n v="797"/>
    <x v="795"/>
    <x v="1"/>
    <s v="Langley"/>
    <x v="7"/>
    <x v="6"/>
    <x v="29"/>
    <x v="0"/>
    <n v="47.228608659999999"/>
    <n v="47"/>
    <x v="1"/>
    <n v="4.1678560689999999"/>
    <x v="412"/>
    <n v="74.813367909999997"/>
    <n v="74.81"/>
    <n v="3.5966346153846156"/>
    <s v="Stores"/>
  </r>
  <r>
    <n v="798"/>
    <x v="796"/>
    <x v="1"/>
    <s v="Vancouver"/>
    <x v="0"/>
    <x v="0"/>
    <x v="5"/>
    <x v="0"/>
    <n v="31.3503933"/>
    <n v="31"/>
    <x v="0"/>
    <n v="2.7923105079999999"/>
    <x v="481"/>
    <n v="0"/>
    <n v="0"/>
    <n v="0"/>
    <s v="Stores"/>
  </r>
  <r>
    <n v="799"/>
    <x v="797"/>
    <x v="1"/>
    <s v="Port Coquitlam"/>
    <x v="7"/>
    <x v="6"/>
    <x v="27"/>
    <x v="0"/>
    <n v="45.962454630000003"/>
    <n v="46"/>
    <x v="1"/>
    <n v="3.9421165820000001"/>
    <x v="399"/>
    <n v="95.680269289999998"/>
    <n v="95.68"/>
    <n v="4.6000000000000005"/>
    <s v="Stores"/>
  </r>
  <r>
    <n v="800"/>
    <x v="798"/>
    <x v="1"/>
    <s v="Burnaby"/>
    <x v="7"/>
    <x v="6"/>
    <x v="0"/>
    <x v="0"/>
    <n v="42.554653440000003"/>
    <n v="43"/>
    <x v="1"/>
    <n v="4.5434245200000003"/>
    <x v="312"/>
    <n v="48.385026789999998"/>
    <n v="48.39"/>
    <n v="2.3264423076923078"/>
    <s v="Stores"/>
  </r>
  <r>
    <n v="801"/>
    <x v="799"/>
    <x v="0"/>
    <s v="Chemainus"/>
    <x v="7"/>
    <x v="6"/>
    <x v="3"/>
    <x v="0"/>
    <n v="50.217585370000002"/>
    <n v="50"/>
    <x v="2"/>
    <n v="2.6257535710000002"/>
    <x v="482"/>
    <n v="141.3062023"/>
    <n v="141.31"/>
    <n v="6.7937500000000002"/>
    <s v="Stores"/>
  </r>
  <r>
    <n v="802"/>
    <x v="800"/>
    <x v="1"/>
    <s v="Vancouver"/>
    <x v="0"/>
    <x v="0"/>
    <x v="5"/>
    <x v="0"/>
    <n v="39.299803539999999"/>
    <n v="39"/>
    <x v="0"/>
    <n v="4.0448524240000001"/>
    <x v="166"/>
    <n v="91.865898560000005"/>
    <n v="91.87"/>
    <n v="4.4168269230769237"/>
    <s v="Stores"/>
  </r>
  <r>
    <n v="803"/>
    <x v="801"/>
    <x v="1"/>
    <s v="Langley"/>
    <x v="7"/>
    <x v="6"/>
    <x v="29"/>
    <x v="0"/>
    <n v="34.25945918"/>
    <n v="34"/>
    <x v="0"/>
    <n v="5.8772002109999999"/>
    <x v="142"/>
    <n v="26.429631130000001"/>
    <n v="26.43"/>
    <n v="1.270673076923077"/>
    <s v="Stores"/>
  </r>
  <r>
    <n v="804"/>
    <x v="802"/>
    <x v="1"/>
    <s v="Kamloops"/>
    <x v="7"/>
    <x v="6"/>
    <x v="7"/>
    <x v="0"/>
    <n v="53.982856560000002"/>
    <n v="54"/>
    <x v="2"/>
    <n v="4.6832368439999996"/>
    <x v="90"/>
    <n v="102.89109790000001"/>
    <n v="102.89"/>
    <n v="4.9466346153846157"/>
    <s v="Stores"/>
  </r>
  <r>
    <n v="805"/>
    <x v="803"/>
    <x v="0"/>
    <s v="Vancouver"/>
    <x v="0"/>
    <x v="0"/>
    <x v="5"/>
    <x v="0"/>
    <n v="26.246756430000001"/>
    <n v="26"/>
    <x v="4"/>
    <n v="4.748093925"/>
    <x v="427"/>
    <n v="0"/>
    <n v="0"/>
    <n v="0"/>
    <s v="Stores"/>
  </r>
  <r>
    <n v="806"/>
    <x v="804"/>
    <x v="1"/>
    <s v="Douglas Lake"/>
    <x v="7"/>
    <x v="6"/>
    <x v="7"/>
    <x v="0"/>
    <n v="41.43771984"/>
    <n v="41"/>
    <x v="1"/>
    <n v="4.2561326929999996"/>
    <x v="310"/>
    <n v="44.407346089999997"/>
    <n v="44.41"/>
    <n v="2.1350961538461539"/>
    <s v="Stores"/>
  </r>
  <r>
    <n v="807"/>
    <x v="805"/>
    <x v="0"/>
    <s v="Langley"/>
    <x v="7"/>
    <x v="6"/>
    <x v="29"/>
    <x v="0"/>
    <n v="33.145246469999996"/>
    <n v="33"/>
    <x v="0"/>
    <n v="2.7659834640000001"/>
    <x v="144"/>
    <n v="0"/>
    <n v="0"/>
    <n v="0"/>
    <s v="Stores"/>
  </r>
  <r>
    <n v="808"/>
    <x v="806"/>
    <x v="1"/>
    <s v="Fulford Harbour"/>
    <x v="7"/>
    <x v="6"/>
    <x v="3"/>
    <x v="0"/>
    <n v="60.018987269999997"/>
    <n v="60"/>
    <x v="5"/>
    <n v="4.4651403030000001"/>
    <x v="22"/>
    <n v="155.88915879999999"/>
    <n v="155.88999999999999"/>
    <n v="7.4947115384615373"/>
    <s v="Stores"/>
  </r>
  <r>
    <n v="809"/>
    <x v="807"/>
    <x v="1"/>
    <s v="Surrey"/>
    <x v="7"/>
    <x v="6"/>
    <x v="16"/>
    <x v="0"/>
    <n v="35.046151940000001"/>
    <n v="35"/>
    <x v="0"/>
    <n v="5.7989026270000004"/>
    <x v="483"/>
    <n v="0"/>
    <n v="0"/>
    <n v="0"/>
    <s v="Stores"/>
  </r>
  <r>
    <n v="810"/>
    <x v="808"/>
    <x v="0"/>
    <s v="Burnaby"/>
    <x v="7"/>
    <x v="6"/>
    <x v="0"/>
    <x v="0"/>
    <n v="40.922136450000004"/>
    <n v="41"/>
    <x v="1"/>
    <n v="4.0813031049999999"/>
    <x v="149"/>
    <n v="70.178695540000007"/>
    <n v="70.180000000000007"/>
    <n v="3.3740384615384618"/>
    <s v="Stores"/>
  </r>
  <r>
    <n v="811"/>
    <x v="809"/>
    <x v="1"/>
    <s v="Abbotsford"/>
    <x v="13"/>
    <x v="12"/>
    <x v="14"/>
    <x v="0"/>
    <n v="47.922992090000001"/>
    <n v="48"/>
    <x v="1"/>
    <n v="4.330203719"/>
    <x v="269"/>
    <n v="54.839133969999999"/>
    <n v="54.84"/>
    <n v="2.6365384615384615"/>
    <s v="Stores"/>
  </r>
  <r>
    <n v="812"/>
    <x v="810"/>
    <x v="1"/>
    <s v="Vancouver"/>
    <x v="0"/>
    <x v="0"/>
    <x v="5"/>
    <x v="0"/>
    <n v="56.604548090000002"/>
    <n v="57"/>
    <x v="2"/>
    <n v="5.6653667739999998"/>
    <x v="299"/>
    <n v="107.527434"/>
    <n v="107.53"/>
    <n v="5.169711538461538"/>
    <s v="Stores"/>
  </r>
  <r>
    <n v="813"/>
    <x v="811"/>
    <x v="0"/>
    <s v="Victoria"/>
    <x v="7"/>
    <x v="6"/>
    <x v="3"/>
    <x v="0"/>
    <n v="39.548435249999997"/>
    <n v="40"/>
    <x v="1"/>
    <n v="6.2969290259999999"/>
    <x v="484"/>
    <n v="5.5411902470000003"/>
    <n v="5.54"/>
    <n v="0.26634615384615384"/>
    <s v="Stores"/>
  </r>
  <r>
    <n v="814"/>
    <x v="812"/>
    <x v="0"/>
    <s v="Yarrow"/>
    <x v="7"/>
    <x v="6"/>
    <x v="19"/>
    <x v="0"/>
    <n v="42.39060894"/>
    <n v="42"/>
    <x v="1"/>
    <n v="4.1658257709999997"/>
    <x v="412"/>
    <n v="81.490876490000005"/>
    <n v="81.489999999999995"/>
    <n v="3.9177884615384615"/>
    <s v="Stores"/>
  </r>
  <r>
    <n v="815"/>
    <x v="813"/>
    <x v="1"/>
    <s v="Vancouver"/>
    <x v="0"/>
    <x v="0"/>
    <x v="5"/>
    <x v="0"/>
    <n v="54.877124590000001"/>
    <n v="55"/>
    <x v="2"/>
    <n v="3.4539141400000002"/>
    <x v="108"/>
    <n v="107.8261637"/>
    <n v="107.83"/>
    <n v="5.1841346153846155"/>
    <s v="Stores"/>
  </r>
  <r>
    <n v="816"/>
    <x v="814"/>
    <x v="0"/>
    <s v="Richmond"/>
    <x v="7"/>
    <x v="6"/>
    <x v="2"/>
    <x v="0"/>
    <n v="38.110301309999997"/>
    <n v="38"/>
    <x v="0"/>
    <n v="2.0226409630000002"/>
    <x v="41"/>
    <n v="35.011267910000001"/>
    <n v="35.01"/>
    <n v="1.6831730769230768"/>
    <s v="Stores"/>
  </r>
  <r>
    <n v="817"/>
    <x v="815"/>
    <x v="0"/>
    <s v="Vancouver"/>
    <x v="0"/>
    <x v="0"/>
    <x v="5"/>
    <x v="0"/>
    <n v="48.177650579999998"/>
    <n v="48"/>
    <x v="1"/>
    <n v="2.9669213399999999"/>
    <x v="282"/>
    <n v="106.9701137"/>
    <n v="106.97"/>
    <n v="5.1427884615384611"/>
    <s v="Stores"/>
  </r>
  <r>
    <n v="818"/>
    <x v="816"/>
    <x v="1"/>
    <s v="Abbotsford"/>
    <x v="13"/>
    <x v="12"/>
    <x v="14"/>
    <x v="0"/>
    <n v="59.405872219999999"/>
    <n v="59"/>
    <x v="2"/>
    <n v="3.8204632740000002"/>
    <x v="179"/>
    <n v="161.25262889999999"/>
    <n v="161.25"/>
    <n v="7.7524038461538467"/>
    <s v="Stores"/>
  </r>
  <r>
    <n v="819"/>
    <x v="817"/>
    <x v="0"/>
    <s v="Elkford"/>
    <x v="7"/>
    <x v="6"/>
    <x v="13"/>
    <x v="0"/>
    <n v="34.321492480000003"/>
    <n v="34"/>
    <x v="0"/>
    <n v="4.6802489679999999"/>
    <x v="90"/>
    <n v="25.26406309"/>
    <n v="25.26"/>
    <n v="1.214423076923077"/>
    <s v="Stores"/>
  </r>
  <r>
    <n v="820"/>
    <x v="818"/>
    <x v="0"/>
    <s v="Burnaby"/>
    <x v="7"/>
    <x v="6"/>
    <x v="0"/>
    <x v="0"/>
    <n v="44.883119170000001"/>
    <n v="45"/>
    <x v="1"/>
    <n v="2.129850953"/>
    <x v="485"/>
    <n v="117.3467"/>
    <n v="117.35"/>
    <n v="5.6418269230769234"/>
    <s v="Stores"/>
  </r>
  <r>
    <n v="821"/>
    <x v="819"/>
    <x v="1"/>
    <s v="Surrey"/>
    <x v="7"/>
    <x v="6"/>
    <x v="16"/>
    <x v="0"/>
    <n v="32.076789349999999"/>
    <n v="32"/>
    <x v="0"/>
    <n v="4.7783087980000003"/>
    <x v="210"/>
    <n v="0.40308133800000001"/>
    <n v="0.4"/>
    <n v="1.9230769230769232E-2"/>
    <s v="Stores"/>
  </r>
  <r>
    <n v="822"/>
    <x v="820"/>
    <x v="1"/>
    <s v="Kelowna"/>
    <x v="7"/>
    <x v="6"/>
    <x v="10"/>
    <x v="0"/>
    <n v="49.188895299999999"/>
    <n v="49"/>
    <x v="1"/>
    <n v="3.0748169669999998"/>
    <x v="436"/>
    <n v="53.604228040000002"/>
    <n v="53.6"/>
    <n v="2.5769230769230771"/>
    <s v="Stores"/>
  </r>
  <r>
    <n v="823"/>
    <x v="821"/>
    <x v="1"/>
    <s v="Telegraph Creek"/>
    <x v="7"/>
    <x v="6"/>
    <x v="18"/>
    <x v="0"/>
    <n v="46.07234064"/>
    <n v="46"/>
    <x v="1"/>
    <n v="5.7759183219999999"/>
    <x v="31"/>
    <n v="90.599721759999994"/>
    <n v="90.6"/>
    <n v="4.3557692307692308"/>
    <s v="Stores"/>
  </r>
  <r>
    <n v="824"/>
    <x v="822"/>
    <x v="1"/>
    <s v="Nanaimo"/>
    <x v="7"/>
    <x v="6"/>
    <x v="1"/>
    <x v="0"/>
    <n v="34.990653119999998"/>
    <n v="35"/>
    <x v="0"/>
    <n v="5.5517275850000001"/>
    <x v="486"/>
    <n v="6.1745981700000003"/>
    <n v="6.17"/>
    <n v="0.29663461538461539"/>
    <s v="Stores"/>
  </r>
  <r>
    <n v="825"/>
    <x v="823"/>
    <x v="1"/>
    <s v="North Vancouver"/>
    <x v="13"/>
    <x v="12"/>
    <x v="8"/>
    <x v="0"/>
    <n v="52.747269600000003"/>
    <n v="53"/>
    <x v="2"/>
    <n v="4.0642675549999998"/>
    <x v="56"/>
    <n v="96.462175029999997"/>
    <n v="96.46"/>
    <n v="4.6375000000000002"/>
    <s v="Stores"/>
  </r>
  <r>
    <n v="826"/>
    <x v="824"/>
    <x v="0"/>
    <s v="Kamloops"/>
    <x v="7"/>
    <x v="6"/>
    <x v="7"/>
    <x v="0"/>
    <n v="49.0943313"/>
    <n v="49"/>
    <x v="1"/>
    <n v="5.0073372149999997"/>
    <x v="218"/>
    <n v="59.844296360000001"/>
    <n v="59.84"/>
    <n v="2.8769230769230769"/>
    <s v="Stores"/>
  </r>
  <r>
    <n v="827"/>
    <x v="825"/>
    <x v="1"/>
    <s v="Francois Lake"/>
    <x v="7"/>
    <x v="6"/>
    <x v="20"/>
    <x v="0"/>
    <n v="53.829927570000002"/>
    <n v="54"/>
    <x v="2"/>
    <n v="3.9356350510000002"/>
    <x v="399"/>
    <n v="52.516042239999997"/>
    <n v="52.52"/>
    <n v="2.5250000000000004"/>
    <s v="Stores"/>
  </r>
  <r>
    <n v="828"/>
    <x v="826"/>
    <x v="0"/>
    <s v="New Westminister"/>
    <x v="0"/>
    <x v="0"/>
    <x v="21"/>
    <x v="0"/>
    <n v="33.90513103"/>
    <n v="34"/>
    <x v="0"/>
    <n v="3.2785607639999998"/>
    <x v="52"/>
    <n v="0"/>
    <n v="0"/>
    <n v="0"/>
    <s v="Stores"/>
  </r>
  <r>
    <n v="829"/>
    <x v="827"/>
    <x v="1"/>
    <s v="Port Alberni"/>
    <x v="7"/>
    <x v="6"/>
    <x v="1"/>
    <x v="0"/>
    <n v="43.626733649999998"/>
    <n v="44"/>
    <x v="1"/>
    <n v="5.1460483720000001"/>
    <x v="441"/>
    <n v="112.5392386"/>
    <n v="112.54"/>
    <n v="5.4105769230769232"/>
    <s v="Stores"/>
  </r>
  <r>
    <n v="830"/>
    <x v="828"/>
    <x v="1"/>
    <s v="Kamloops"/>
    <x v="7"/>
    <x v="6"/>
    <x v="7"/>
    <x v="0"/>
    <n v="33.065853189999999"/>
    <n v="33"/>
    <x v="0"/>
    <n v="5.7122249930000004"/>
    <x v="487"/>
    <n v="12.07572989"/>
    <n v="12.08"/>
    <n v="0.58076923076923082"/>
    <s v="Stores"/>
  </r>
  <r>
    <n v="831"/>
    <x v="829"/>
    <x v="0"/>
    <s v="Victoria"/>
    <x v="7"/>
    <x v="6"/>
    <x v="3"/>
    <x v="0"/>
    <n v="30.510765020000001"/>
    <n v="31"/>
    <x v="0"/>
    <n v="5.3113533620000002"/>
    <x v="170"/>
    <n v="0"/>
    <n v="0"/>
    <n v="0"/>
    <s v="Stores"/>
  </r>
  <r>
    <n v="832"/>
    <x v="830"/>
    <x v="0"/>
    <s v="Chilliwack"/>
    <x v="7"/>
    <x v="6"/>
    <x v="19"/>
    <x v="0"/>
    <n v="58.002897750000002"/>
    <n v="58"/>
    <x v="2"/>
    <n v="5.7417628760000001"/>
    <x v="475"/>
    <n v="130.54433259999999"/>
    <n v="130.54"/>
    <n v="6.275961538461539"/>
    <s v="Stores"/>
  </r>
  <r>
    <n v="833"/>
    <x v="831"/>
    <x v="1"/>
    <s v="Vancouver"/>
    <x v="0"/>
    <x v="0"/>
    <x v="5"/>
    <x v="0"/>
    <n v="42.732603840000003"/>
    <n v="43"/>
    <x v="1"/>
    <n v="6.1932459099999999"/>
    <x v="36"/>
    <n v="13.087095700000001"/>
    <n v="13.09"/>
    <n v="0.62932692307692306"/>
    <s v="Stores"/>
  </r>
  <r>
    <n v="834"/>
    <x v="832"/>
    <x v="0"/>
    <s v="Maleission"/>
    <x v="7"/>
    <x v="6"/>
    <x v="0"/>
    <x v="0"/>
    <n v="39.058597540000001"/>
    <n v="39"/>
    <x v="0"/>
    <n v="5.9633873150000003"/>
    <x v="197"/>
    <n v="50.282875150000002"/>
    <n v="50.28"/>
    <n v="2.4173076923076922"/>
    <s v="Stores"/>
  </r>
  <r>
    <n v="835"/>
    <x v="833"/>
    <x v="1"/>
    <s v="Squamish"/>
    <x v="7"/>
    <x v="6"/>
    <x v="17"/>
    <x v="0"/>
    <n v="54.254234920000002"/>
    <n v="54"/>
    <x v="2"/>
    <n v="4.1027095090000003"/>
    <x v="488"/>
    <n v="116.84958260000001"/>
    <n v="116.85"/>
    <n v="5.6177884615384617"/>
    <s v="Stores"/>
  </r>
  <r>
    <n v="836"/>
    <x v="834"/>
    <x v="1"/>
    <s v="Vancouver"/>
    <x v="0"/>
    <x v="0"/>
    <x v="5"/>
    <x v="0"/>
    <n v="42.607912800000001"/>
    <n v="43"/>
    <x v="1"/>
    <n v="5.6896572980000002"/>
    <x v="134"/>
    <n v="71.970093410000004"/>
    <n v="71.97"/>
    <n v="3.4600961538461537"/>
    <s v="Stores"/>
  </r>
  <r>
    <n v="837"/>
    <x v="835"/>
    <x v="0"/>
    <s v="Fruitvale"/>
    <x v="7"/>
    <x v="6"/>
    <x v="10"/>
    <x v="0"/>
    <n v="35.760034300000001"/>
    <n v="36"/>
    <x v="0"/>
    <n v="3.0792396050000002"/>
    <x v="3"/>
    <n v="0"/>
    <n v="0"/>
    <n v="0"/>
    <s v="Stores"/>
  </r>
  <r>
    <n v="838"/>
    <x v="836"/>
    <x v="0"/>
    <s v="Fulford Harbour"/>
    <x v="7"/>
    <x v="6"/>
    <x v="3"/>
    <x v="0"/>
    <n v="37.164108470000002"/>
    <n v="37"/>
    <x v="0"/>
    <n v="4.8116205040000004"/>
    <x v="489"/>
    <n v="66.474498629999999"/>
    <n v="66.47"/>
    <n v="3.195673076923077"/>
    <s v="Stores"/>
  </r>
  <r>
    <n v="839"/>
    <x v="837"/>
    <x v="0"/>
    <s v="New Westminster"/>
    <x v="7"/>
    <x v="6"/>
    <x v="4"/>
    <x v="0"/>
    <n v="40.304580219999998"/>
    <n v="40"/>
    <x v="1"/>
    <n v="4.5184326600000002"/>
    <x v="100"/>
    <n v="50.22136364"/>
    <n v="50.22"/>
    <n v="2.414423076923077"/>
    <s v="Stores"/>
  </r>
  <r>
    <n v="840"/>
    <x v="838"/>
    <x v="1"/>
    <s v="Langley"/>
    <x v="7"/>
    <x v="6"/>
    <x v="29"/>
    <x v="0"/>
    <n v="30.557362739999999"/>
    <n v="31"/>
    <x v="0"/>
    <n v="5.115171642"/>
    <x v="401"/>
    <n v="38.396681149999999"/>
    <n v="38.4"/>
    <n v="1.846153846153846"/>
    <s v="Stores"/>
  </r>
  <r>
    <n v="841"/>
    <x v="839"/>
    <x v="1"/>
    <s v="Courtenay"/>
    <x v="7"/>
    <x v="6"/>
    <x v="1"/>
    <x v="0"/>
    <n v="46.70090708"/>
    <n v="47"/>
    <x v="1"/>
    <n v="3.7443542889999999"/>
    <x v="417"/>
    <n v="65.502124789999996"/>
    <n v="65.5"/>
    <n v="3.1490384615384617"/>
    <s v="Stores"/>
  </r>
  <r>
    <n v="842"/>
    <x v="840"/>
    <x v="1"/>
    <s v="Vancouver"/>
    <x v="0"/>
    <x v="0"/>
    <x v="5"/>
    <x v="0"/>
    <n v="40.301974199999997"/>
    <n v="40"/>
    <x v="1"/>
    <n v="4.9949636379999998"/>
    <x v="114"/>
    <n v="23.915926519999999"/>
    <n v="23.92"/>
    <n v="1.1500000000000001"/>
    <s v="Stores"/>
  </r>
  <r>
    <n v="843"/>
    <x v="841"/>
    <x v="1"/>
    <s v="Nanaimo"/>
    <x v="7"/>
    <x v="6"/>
    <x v="1"/>
    <x v="0"/>
    <n v="41.736246370000003"/>
    <n v="42"/>
    <x v="1"/>
    <n v="4.312113181"/>
    <x v="28"/>
    <n v="19.679120430000001"/>
    <n v="19.68"/>
    <n v="0.94615384615384623"/>
    <s v="Stores"/>
  </r>
  <r>
    <n v="844"/>
    <x v="842"/>
    <x v="0"/>
    <s v="Victoria"/>
    <x v="7"/>
    <x v="6"/>
    <x v="3"/>
    <x v="0"/>
    <n v="35.811036199999997"/>
    <n v="36"/>
    <x v="0"/>
    <n v="6.7789474519999997"/>
    <x v="490"/>
    <n v="53.038857520000001"/>
    <n v="53.04"/>
    <n v="2.5499999999999998"/>
    <s v="Stores"/>
  </r>
  <r>
    <n v="845"/>
    <x v="843"/>
    <x v="0"/>
    <s v="Rossland"/>
    <x v="7"/>
    <x v="6"/>
    <x v="11"/>
    <x v="0"/>
    <n v="41.286264379999999"/>
    <n v="41"/>
    <x v="1"/>
    <n v="7.4694336000000003"/>
    <x v="491"/>
    <n v="59.557637139999997"/>
    <n v="59.56"/>
    <n v="2.8634615384615385"/>
    <s v="Stores"/>
  </r>
  <r>
    <n v="846"/>
    <x v="844"/>
    <x v="1"/>
    <s v="Summerland"/>
    <x v="7"/>
    <x v="6"/>
    <x v="10"/>
    <x v="0"/>
    <n v="34.850448530000001"/>
    <n v="35"/>
    <x v="0"/>
    <n v="4.3291505399999997"/>
    <x v="269"/>
    <n v="11.941825590000001"/>
    <n v="11.94"/>
    <n v="0.5740384615384615"/>
    <s v="Stores"/>
  </r>
  <r>
    <n v="847"/>
    <x v="845"/>
    <x v="1"/>
    <s v="Logan Lake"/>
    <x v="7"/>
    <x v="6"/>
    <x v="7"/>
    <x v="0"/>
    <n v="23.500557359999998"/>
    <n v="24"/>
    <x v="4"/>
    <n v="2.920092533"/>
    <x v="98"/>
    <n v="0"/>
    <n v="0"/>
    <n v="0"/>
    <s v="Stores"/>
  </r>
  <r>
    <n v="848"/>
    <x v="846"/>
    <x v="0"/>
    <s v="Abbotsford"/>
    <x v="13"/>
    <x v="12"/>
    <x v="14"/>
    <x v="0"/>
    <n v="37.598224430000002"/>
    <n v="38"/>
    <x v="0"/>
    <n v="7.2435864700000003"/>
    <x v="492"/>
    <n v="2.5481183980000002"/>
    <n v="2.5499999999999998"/>
    <n v="0.12259615384615384"/>
    <s v="Stores"/>
  </r>
  <r>
    <n v="849"/>
    <x v="847"/>
    <x v="0"/>
    <s v="Victoria"/>
    <x v="7"/>
    <x v="6"/>
    <x v="3"/>
    <x v="0"/>
    <n v="48.680724380000001"/>
    <n v="49"/>
    <x v="1"/>
    <n v="4.9697697649999997"/>
    <x v="236"/>
    <n v="105.0239624"/>
    <n v="105.02"/>
    <n v="5.0490384615384611"/>
    <s v="Stores"/>
  </r>
  <r>
    <n v="850"/>
    <x v="848"/>
    <x v="0"/>
    <s v="Vancouver"/>
    <x v="0"/>
    <x v="0"/>
    <x v="5"/>
    <x v="0"/>
    <n v="58.846727430000001"/>
    <n v="59"/>
    <x v="2"/>
    <n v="2.9562685659999999"/>
    <x v="80"/>
    <n v="196.1066668"/>
    <n v="196.11"/>
    <n v="9.4283653846153843"/>
    <s v="Stores"/>
  </r>
  <r>
    <n v="851"/>
    <x v="849"/>
    <x v="0"/>
    <s v="Vancouver"/>
    <x v="0"/>
    <x v="0"/>
    <x v="5"/>
    <x v="0"/>
    <n v="45.974841410000003"/>
    <n v="46"/>
    <x v="1"/>
    <n v="4.8192046399999997"/>
    <x v="493"/>
    <n v="65.38645228"/>
    <n v="65.39"/>
    <n v="3.1437499999999998"/>
    <s v="Stores"/>
  </r>
  <r>
    <n v="852"/>
    <x v="850"/>
    <x v="1"/>
    <s v="Vanderhoof"/>
    <x v="7"/>
    <x v="6"/>
    <x v="20"/>
    <x v="0"/>
    <n v="49.965040029999997"/>
    <n v="50"/>
    <x v="2"/>
    <n v="4.6013114220000002"/>
    <x v="400"/>
    <n v="77.732314669999994"/>
    <n v="77.73"/>
    <n v="3.7370192307692314"/>
    <s v="Stores"/>
  </r>
  <r>
    <n v="853"/>
    <x v="851"/>
    <x v="0"/>
    <s v="Powell River"/>
    <x v="7"/>
    <x v="6"/>
    <x v="1"/>
    <x v="0"/>
    <n v="54.274971039999997"/>
    <n v="54"/>
    <x v="2"/>
    <n v="3.4833448809999998"/>
    <x v="494"/>
    <n v="163.7615658"/>
    <n v="163.76"/>
    <n v="7.8730769230769226"/>
    <s v="Stores"/>
  </r>
  <r>
    <n v="854"/>
    <x v="852"/>
    <x v="0"/>
    <s v="Pemberton"/>
    <x v="7"/>
    <x v="6"/>
    <x v="17"/>
    <x v="0"/>
    <n v="28.930393259999999"/>
    <n v="29"/>
    <x v="4"/>
    <n v="5.3868894980000004"/>
    <x v="207"/>
    <n v="0"/>
    <n v="0"/>
    <n v="0"/>
    <s v="Stores"/>
  </r>
  <r>
    <n v="855"/>
    <x v="853"/>
    <x v="0"/>
    <s v="Salmon Arm"/>
    <x v="13"/>
    <x v="12"/>
    <x v="7"/>
    <x v="0"/>
    <n v="41.130614860000001"/>
    <n v="41"/>
    <x v="1"/>
    <n v="5.7802560300000003"/>
    <x v="31"/>
    <n v="123.8599318"/>
    <n v="123.86"/>
    <n v="5.9548076923076927"/>
    <s v="Stores"/>
  </r>
  <r>
    <n v="856"/>
    <x v="854"/>
    <x v="1"/>
    <s v="New Westminster"/>
    <x v="7"/>
    <x v="6"/>
    <x v="4"/>
    <x v="0"/>
    <n v="40.716401009999998"/>
    <n v="41"/>
    <x v="1"/>
    <n v="3.9525057010000002"/>
    <x v="68"/>
    <n v="36.53961692"/>
    <n v="36.54"/>
    <n v="1.7567307692307692"/>
    <s v="Stores"/>
  </r>
  <r>
    <n v="857"/>
    <x v="855"/>
    <x v="0"/>
    <s v="Ocean Falls"/>
    <x v="7"/>
    <x v="6"/>
    <x v="26"/>
    <x v="0"/>
    <n v="51.545663840000003"/>
    <n v="52"/>
    <x v="2"/>
    <n v="6.1090840960000001"/>
    <x v="354"/>
    <n v="102.5449541"/>
    <n v="102.54"/>
    <n v="4.9298076923076923"/>
    <s v="Stores"/>
  </r>
  <r>
    <n v="858"/>
    <x v="856"/>
    <x v="1"/>
    <s v="Kelowna"/>
    <x v="7"/>
    <x v="6"/>
    <x v="10"/>
    <x v="0"/>
    <n v="36.607567029999998"/>
    <n v="37"/>
    <x v="0"/>
    <n v="6.2702923559999997"/>
    <x v="188"/>
    <n v="10.95087432"/>
    <n v="10.95"/>
    <n v="0.5264423076923076"/>
    <s v="Stores"/>
  </r>
  <r>
    <n v="859"/>
    <x v="857"/>
    <x v="1"/>
    <s v="Penticton"/>
    <x v="7"/>
    <x v="6"/>
    <x v="10"/>
    <x v="0"/>
    <n v="45.504328090000001"/>
    <n v="46"/>
    <x v="1"/>
    <n v="6.1903800799999997"/>
    <x v="36"/>
    <n v="12.77039167"/>
    <n v="12.77"/>
    <n v="0.61394230769230773"/>
    <s v="Stores"/>
  </r>
  <r>
    <n v="860"/>
    <x v="858"/>
    <x v="1"/>
    <s v="Vancouver"/>
    <x v="0"/>
    <x v="0"/>
    <x v="5"/>
    <x v="0"/>
    <n v="43.53012236"/>
    <n v="44"/>
    <x v="1"/>
    <n v="5.3636015859999997"/>
    <x v="43"/>
    <n v="58.020396220000002"/>
    <n v="58.02"/>
    <n v="2.789423076923077"/>
    <s v="Stores"/>
  </r>
  <r>
    <n v="861"/>
    <x v="859"/>
    <x v="0"/>
    <s v="Chilako River"/>
    <x v="7"/>
    <x v="6"/>
    <x v="20"/>
    <x v="0"/>
    <n v="43.837902249999999"/>
    <n v="44"/>
    <x v="1"/>
    <n v="2.5121439909999999"/>
    <x v="495"/>
    <n v="29.78816827"/>
    <n v="29.79"/>
    <n v="1.4322115384615384"/>
    <s v="Stores"/>
  </r>
  <r>
    <n v="862"/>
    <x v="860"/>
    <x v="1"/>
    <s v="Courtenay"/>
    <x v="7"/>
    <x v="6"/>
    <x v="1"/>
    <x v="0"/>
    <n v="51.511784169999999"/>
    <n v="52"/>
    <x v="2"/>
    <n v="5.4933563550000004"/>
    <x v="178"/>
    <n v="89.277233170000002"/>
    <n v="89.28"/>
    <n v="4.2923076923076922"/>
    <s v="Stores"/>
  </r>
  <r>
    <n v="863"/>
    <x v="861"/>
    <x v="0"/>
    <s v="Victoria"/>
    <x v="7"/>
    <x v="6"/>
    <x v="3"/>
    <x v="0"/>
    <n v="53.499867690000002"/>
    <n v="53"/>
    <x v="2"/>
    <n v="2.6365910530000001"/>
    <x v="496"/>
    <n v="122.88190899999999"/>
    <n v="122.88"/>
    <n v="5.9076923076923071"/>
    <s v="Stores"/>
  </r>
  <r>
    <n v="864"/>
    <x v="862"/>
    <x v="0"/>
    <s v="New Westminster"/>
    <x v="7"/>
    <x v="6"/>
    <x v="4"/>
    <x v="0"/>
    <n v="33.936297240000002"/>
    <n v="34"/>
    <x v="0"/>
    <n v="6.1552539419999999"/>
    <x v="497"/>
    <n v="21.86814923"/>
    <n v="21.87"/>
    <n v="1.0514423076923078"/>
    <s v="Stores"/>
  </r>
  <r>
    <n v="865"/>
    <x v="863"/>
    <x v="0"/>
    <s v="New Westminster"/>
    <x v="7"/>
    <x v="6"/>
    <x v="4"/>
    <x v="0"/>
    <n v="34.112091919999997"/>
    <n v="34"/>
    <x v="0"/>
    <n v="3.233474943"/>
    <x v="388"/>
    <n v="0"/>
    <n v="0"/>
    <n v="0"/>
    <s v="Stores"/>
  </r>
  <r>
    <n v="866"/>
    <x v="864"/>
    <x v="0"/>
    <s v="Terrace"/>
    <x v="7"/>
    <x v="6"/>
    <x v="18"/>
    <x v="0"/>
    <n v="50.442191139999998"/>
    <n v="50"/>
    <x v="2"/>
    <n v="3.6319623719999998"/>
    <x v="498"/>
    <n v="184.17285870000001"/>
    <n v="184.17"/>
    <n v="8.8543269230769237"/>
    <s v="Stores"/>
  </r>
  <r>
    <n v="867"/>
    <x v="865"/>
    <x v="1"/>
    <s v="New Westminister"/>
    <x v="7"/>
    <x v="6"/>
    <x v="21"/>
    <x v="0"/>
    <n v="46.969222590000001"/>
    <n v="47"/>
    <x v="1"/>
    <n v="6.1304595959999997"/>
    <x v="460"/>
    <n v="113.9893242"/>
    <n v="113.99"/>
    <n v="5.4802884615384615"/>
    <s v="Stores"/>
  </r>
  <r>
    <n v="868"/>
    <x v="866"/>
    <x v="0"/>
    <s v="Vancouver"/>
    <x v="0"/>
    <x v="0"/>
    <x v="5"/>
    <x v="0"/>
    <n v="50.994596199999997"/>
    <n v="51"/>
    <x v="2"/>
    <n v="2.5226153330000001"/>
    <x v="138"/>
    <n v="122.5621065"/>
    <n v="122.56"/>
    <n v="5.8923076923076927"/>
    <s v="Stores"/>
  </r>
  <r>
    <n v="869"/>
    <x v="867"/>
    <x v="1"/>
    <s v="Victoria"/>
    <x v="7"/>
    <x v="6"/>
    <x v="3"/>
    <x v="0"/>
    <n v="53.443241120000003"/>
    <n v="53"/>
    <x v="2"/>
    <n v="6.6459404080000004"/>
    <x v="321"/>
    <n v="54.572248770000002"/>
    <n v="54.57"/>
    <n v="2.6235576923076924"/>
    <s v="Stores"/>
  </r>
  <r>
    <n v="870"/>
    <x v="868"/>
    <x v="1"/>
    <s v="Princeton"/>
    <x v="7"/>
    <x v="6"/>
    <x v="31"/>
    <x v="0"/>
    <n v="54.710575970000001"/>
    <n v="55"/>
    <x v="2"/>
    <n v="4.5553372019999996"/>
    <x v="25"/>
    <n v="98.989404250000007"/>
    <n v="98.99"/>
    <n v="4.7591346153846148"/>
    <s v="Stores"/>
  </r>
  <r>
    <n v="871"/>
    <x v="869"/>
    <x v="0"/>
    <s v="Tumbler Ridge"/>
    <x v="7"/>
    <x v="6"/>
    <x v="24"/>
    <x v="0"/>
    <n v="51.255209090000001"/>
    <n v="51"/>
    <x v="2"/>
    <n v="4.0071782430000003"/>
    <x v="381"/>
    <n v="154.6788468"/>
    <n v="154.68"/>
    <n v="7.4365384615384622"/>
    <s v="Stores"/>
  </r>
  <r>
    <n v="872"/>
    <x v="870"/>
    <x v="1"/>
    <s v="Kelowna"/>
    <x v="7"/>
    <x v="6"/>
    <x v="10"/>
    <x v="0"/>
    <n v="34.500610299999998"/>
    <n v="35"/>
    <x v="0"/>
    <n v="3.6548259409999999"/>
    <x v="53"/>
    <n v="30.849718769999999"/>
    <n v="30.85"/>
    <n v="1.4831730769230771"/>
    <s v="Stores"/>
  </r>
  <r>
    <n v="873"/>
    <x v="871"/>
    <x v="1"/>
    <s v="New Westminster"/>
    <x v="7"/>
    <x v="6"/>
    <x v="4"/>
    <x v="0"/>
    <n v="23.252362810000001"/>
    <n v="23"/>
    <x v="4"/>
    <n v="4.1554869769999998"/>
    <x v="214"/>
    <n v="0"/>
    <n v="0"/>
    <n v="0"/>
    <s v="Stores"/>
  </r>
  <r>
    <n v="874"/>
    <x v="872"/>
    <x v="0"/>
    <s v="Vancouver"/>
    <x v="0"/>
    <x v="0"/>
    <x v="5"/>
    <x v="0"/>
    <n v="48.936581709999999"/>
    <n v="49"/>
    <x v="1"/>
    <n v="2.3663931319999998"/>
    <x v="499"/>
    <n v="86.905737169999995"/>
    <n v="86.91"/>
    <n v="4.1783653846153843"/>
    <s v="Stores"/>
  </r>
  <r>
    <n v="875"/>
    <x v="873"/>
    <x v="1"/>
    <s v="New Westminster"/>
    <x v="7"/>
    <x v="6"/>
    <x v="4"/>
    <x v="0"/>
    <n v="46.720221809999998"/>
    <n v="47"/>
    <x v="1"/>
    <n v="2.9606647119999998"/>
    <x v="80"/>
    <n v="72.770863050000003"/>
    <n v="72.77"/>
    <n v="3.498557692307692"/>
    <s v="Stores"/>
  </r>
  <r>
    <n v="876"/>
    <x v="874"/>
    <x v="1"/>
    <s v="Prince George"/>
    <x v="7"/>
    <x v="6"/>
    <x v="20"/>
    <x v="0"/>
    <n v="46.375660760000002"/>
    <n v="46"/>
    <x v="1"/>
    <n v="3.9584841279999998"/>
    <x v="163"/>
    <n v="101.05057100000001"/>
    <n v="101.05"/>
    <n v="4.8581730769230766"/>
    <s v="Stores"/>
  </r>
  <r>
    <n v="877"/>
    <x v="875"/>
    <x v="0"/>
    <s v="Fort St John"/>
    <x v="7"/>
    <x v="6"/>
    <x v="24"/>
    <x v="0"/>
    <n v="26.9101888"/>
    <n v="27"/>
    <x v="4"/>
    <n v="5.337391072"/>
    <x v="227"/>
    <n v="0"/>
    <n v="0"/>
    <n v="0"/>
    <s v="Stores"/>
  </r>
  <r>
    <n v="878"/>
    <x v="876"/>
    <x v="1"/>
    <s v="Winfield"/>
    <x v="7"/>
    <x v="6"/>
    <x v="10"/>
    <x v="0"/>
    <n v="48.223537120000003"/>
    <n v="48"/>
    <x v="1"/>
    <n v="4.0858381609999999"/>
    <x v="500"/>
    <n v="77.272831780000004"/>
    <n v="77.27"/>
    <n v="3.7149038461538462"/>
    <s v="Stores"/>
  </r>
  <r>
    <n v="879"/>
    <x v="877"/>
    <x v="0"/>
    <s v="Victoria"/>
    <x v="7"/>
    <x v="6"/>
    <x v="3"/>
    <x v="0"/>
    <n v="42.762873509999999"/>
    <n v="43"/>
    <x v="1"/>
    <n v="3.9487592650000001"/>
    <x v="68"/>
    <n v="64.021843459999999"/>
    <n v="64.02"/>
    <n v="3.0778846153846153"/>
    <s v="Stores"/>
  </r>
  <r>
    <n v="880"/>
    <x v="878"/>
    <x v="0"/>
    <s v="Surrey"/>
    <x v="7"/>
    <x v="6"/>
    <x v="16"/>
    <x v="0"/>
    <n v="44.982641489999999"/>
    <n v="45"/>
    <x v="1"/>
    <n v="7.2189300689999998"/>
    <x v="501"/>
    <n v="145.60038689999999"/>
    <n v="145.6"/>
    <n v="6.9999999999999991"/>
    <s v="Stores"/>
  </r>
  <r>
    <n v="881"/>
    <x v="879"/>
    <x v="1"/>
    <s v="Vancouver"/>
    <x v="0"/>
    <x v="0"/>
    <x v="5"/>
    <x v="0"/>
    <n v="55.051605440000003"/>
    <n v="55"/>
    <x v="2"/>
    <n v="3.5003948970000001"/>
    <x v="457"/>
    <n v="105.6314345"/>
    <n v="105.63"/>
    <n v="5.0783653846153847"/>
    <s v="Stores"/>
  </r>
  <r>
    <n v="882"/>
    <x v="880"/>
    <x v="0"/>
    <s v="Vancouver"/>
    <x v="0"/>
    <x v="0"/>
    <x v="5"/>
    <x v="0"/>
    <n v="49.970615340000002"/>
    <n v="50"/>
    <x v="2"/>
    <n v="2.4931807899999998"/>
    <x v="502"/>
    <n v="79.076801219999993"/>
    <n v="79.08"/>
    <n v="3.8019230769230772"/>
    <s v="Stores"/>
  </r>
  <r>
    <n v="883"/>
    <x v="881"/>
    <x v="1"/>
    <s v="Prince George"/>
    <x v="7"/>
    <x v="6"/>
    <x v="20"/>
    <x v="0"/>
    <n v="44.926306099999998"/>
    <n v="45"/>
    <x v="1"/>
    <n v="6.469704267"/>
    <x v="503"/>
    <n v="64.785184569999998"/>
    <n v="64.790000000000006"/>
    <n v="3.1149038461538465"/>
    <s v="Stores"/>
  </r>
  <r>
    <n v="884"/>
    <x v="882"/>
    <x v="0"/>
    <s v="Vernon"/>
    <x v="7"/>
    <x v="6"/>
    <x v="22"/>
    <x v="0"/>
    <n v="35.507547770000002"/>
    <n v="36"/>
    <x v="0"/>
    <n v="1.9053686599999999"/>
    <x v="93"/>
    <n v="0"/>
    <n v="0"/>
    <n v="0"/>
    <s v="Stores"/>
  </r>
  <r>
    <n v="885"/>
    <x v="883"/>
    <x v="1"/>
    <s v="Nanaimo"/>
    <x v="7"/>
    <x v="6"/>
    <x v="1"/>
    <x v="0"/>
    <n v="35.568215369999997"/>
    <n v="36"/>
    <x v="0"/>
    <n v="3.4999240880000002"/>
    <x v="457"/>
    <n v="0"/>
    <n v="0"/>
    <n v="0"/>
    <s v="Stores"/>
  </r>
  <r>
    <n v="886"/>
    <x v="884"/>
    <x v="0"/>
    <s v="Abbotsford"/>
    <x v="13"/>
    <x v="12"/>
    <x v="14"/>
    <x v="0"/>
    <n v="39.156636900000002"/>
    <n v="39"/>
    <x v="0"/>
    <n v="2.3110841560000002"/>
    <x v="504"/>
    <n v="30.67308873"/>
    <n v="30.67"/>
    <n v="1.4745192307692307"/>
    <s v="Stores"/>
  </r>
  <r>
    <n v="887"/>
    <x v="885"/>
    <x v="1"/>
    <s v="Victoria"/>
    <x v="7"/>
    <x v="6"/>
    <x v="3"/>
    <x v="0"/>
    <n v="19.45173522"/>
    <n v="19"/>
    <x v="3"/>
    <n v="5.2915071749999996"/>
    <x v="95"/>
    <n v="0"/>
    <n v="0"/>
    <n v="0"/>
    <s v="Stores"/>
  </r>
  <r>
    <n v="888"/>
    <x v="886"/>
    <x v="1"/>
    <s v="Victoria"/>
    <x v="7"/>
    <x v="6"/>
    <x v="3"/>
    <x v="0"/>
    <n v="53.119732679999998"/>
    <n v="53"/>
    <x v="2"/>
    <n v="4.4846533400000004"/>
    <x v="38"/>
    <n v="75.064576889999998"/>
    <n v="75.06"/>
    <n v="3.608653846153846"/>
    <s v="Stores"/>
  </r>
  <r>
    <n v="889"/>
    <x v="887"/>
    <x v="1"/>
    <s v="Sardis"/>
    <x v="7"/>
    <x v="6"/>
    <x v="19"/>
    <x v="0"/>
    <n v="50.806183089999998"/>
    <n v="51"/>
    <x v="2"/>
    <n v="4.7905398960000003"/>
    <x v="505"/>
    <n v="63.197767980000002"/>
    <n v="63.2"/>
    <n v="3.0384615384615383"/>
    <s v="Stores"/>
  </r>
  <r>
    <n v="890"/>
    <x v="888"/>
    <x v="1"/>
    <s v="Cobble Hill"/>
    <x v="7"/>
    <x v="6"/>
    <x v="3"/>
    <x v="0"/>
    <n v="52.871171099999998"/>
    <n v="53"/>
    <x v="2"/>
    <n v="6.114103225"/>
    <x v="354"/>
    <n v="74.003328550000006"/>
    <n v="74"/>
    <n v="3.5576923076923075"/>
    <s v="Stores"/>
  </r>
  <r>
    <n v="891"/>
    <x v="889"/>
    <x v="0"/>
    <s v="Vancouver"/>
    <x v="0"/>
    <x v="0"/>
    <x v="5"/>
    <x v="0"/>
    <n v="38.048197459999997"/>
    <n v="38"/>
    <x v="0"/>
    <n v="4.0710031390000001"/>
    <x v="393"/>
    <n v="49.193252620000003"/>
    <n v="49.19"/>
    <n v="2.3649038461538461"/>
    <s v="Stores"/>
  </r>
  <r>
    <n v="892"/>
    <x v="890"/>
    <x v="0"/>
    <s v="Vancouver"/>
    <x v="0"/>
    <x v="0"/>
    <x v="5"/>
    <x v="0"/>
    <n v="40.891524840000002"/>
    <n v="41"/>
    <x v="1"/>
    <n v="3.2303995319999999"/>
    <x v="388"/>
    <n v="9.1940830560000002"/>
    <n v="9.19"/>
    <n v="0.44182692307692306"/>
    <s v="Stores"/>
  </r>
  <r>
    <n v="893"/>
    <x v="891"/>
    <x v="1"/>
    <s v="Chilanko Forks"/>
    <x v="7"/>
    <x v="6"/>
    <x v="25"/>
    <x v="0"/>
    <n v="43.980751920000003"/>
    <n v="44"/>
    <x v="1"/>
    <n v="4.2768641760000001"/>
    <x v="331"/>
    <n v="64.003759500000001"/>
    <n v="64"/>
    <n v="3.0769230769230771"/>
    <s v="Stores"/>
  </r>
  <r>
    <n v="894"/>
    <x v="892"/>
    <x v="1"/>
    <s v="New Westminster"/>
    <x v="7"/>
    <x v="6"/>
    <x v="4"/>
    <x v="0"/>
    <n v="39.665247260000001"/>
    <n v="40"/>
    <x v="1"/>
    <n v="3.4349033360000001"/>
    <x v="383"/>
    <n v="42.199772179999997"/>
    <n v="42.2"/>
    <n v="2.0288461538461542"/>
    <s v="Stores"/>
  </r>
  <r>
    <n v="895"/>
    <x v="893"/>
    <x v="0"/>
    <s v="Vancouver"/>
    <x v="0"/>
    <x v="0"/>
    <x v="5"/>
    <x v="0"/>
    <n v="36.215643669999999"/>
    <n v="36"/>
    <x v="0"/>
    <n v="4.4563701480000004"/>
    <x v="271"/>
    <n v="59.317458449999997"/>
    <n v="59.32"/>
    <n v="2.851923076923077"/>
    <s v="Stores"/>
  </r>
  <r>
    <n v="896"/>
    <x v="894"/>
    <x v="1"/>
    <s v="Chilliwack"/>
    <x v="7"/>
    <x v="6"/>
    <x v="19"/>
    <x v="0"/>
    <n v="47.56296012"/>
    <n v="48"/>
    <x v="1"/>
    <n v="2.891039363"/>
    <x v="506"/>
    <n v="78.701447119999997"/>
    <n v="78.7"/>
    <n v="3.7836538461538463"/>
    <s v="Stores"/>
  </r>
  <r>
    <n v="897"/>
    <x v="895"/>
    <x v="0"/>
    <s v="Victoria"/>
    <x v="7"/>
    <x v="6"/>
    <x v="3"/>
    <x v="0"/>
    <n v="33.636313340000001"/>
    <n v="34"/>
    <x v="0"/>
    <n v="1.9904475180000001"/>
    <x v="71"/>
    <n v="11.47556103"/>
    <n v="11.48"/>
    <n v="0.55192307692307696"/>
    <s v="Stores"/>
  </r>
  <r>
    <n v="898"/>
    <x v="896"/>
    <x v="0"/>
    <s v="Burnaby"/>
    <x v="7"/>
    <x v="6"/>
    <x v="0"/>
    <x v="0"/>
    <n v="22.228035980000001"/>
    <n v="22"/>
    <x v="4"/>
    <n v="6.4212962090000003"/>
    <x v="507"/>
    <n v="0"/>
    <n v="0"/>
    <n v="0"/>
    <s v="Stores"/>
  </r>
  <r>
    <n v="899"/>
    <x v="897"/>
    <x v="0"/>
    <s v="Kamloops"/>
    <x v="13"/>
    <x v="12"/>
    <x v="7"/>
    <x v="0"/>
    <n v="29.710879569999999"/>
    <n v="30"/>
    <x v="0"/>
    <n v="4.3744071800000004"/>
    <x v="473"/>
    <n v="5.2805895170000001"/>
    <n v="5.28"/>
    <n v="0.25384615384615383"/>
    <s v="Stores"/>
  </r>
  <r>
    <n v="900"/>
    <x v="898"/>
    <x v="0"/>
    <s v="Winfield"/>
    <x v="7"/>
    <x v="6"/>
    <x v="10"/>
    <x v="0"/>
    <n v="32.683044340000002"/>
    <n v="33"/>
    <x v="0"/>
    <n v="4.2981001110000001"/>
    <x v="292"/>
    <n v="0"/>
    <n v="0"/>
    <n v="0"/>
    <s v="Stores"/>
  </r>
  <r>
    <n v="901"/>
    <x v="899"/>
    <x v="1"/>
    <s v="Duncan"/>
    <x v="7"/>
    <x v="6"/>
    <x v="12"/>
    <x v="0"/>
    <n v="39.234094110000001"/>
    <n v="39"/>
    <x v="0"/>
    <n v="5.4594859610000004"/>
    <x v="364"/>
    <n v="35.355831500000001"/>
    <n v="35.36"/>
    <n v="1.7000000000000002"/>
    <s v="Stores"/>
  </r>
  <r>
    <n v="902"/>
    <x v="900"/>
    <x v="0"/>
    <s v="Kamloops"/>
    <x v="13"/>
    <x v="12"/>
    <x v="7"/>
    <x v="0"/>
    <n v="36.099706650000002"/>
    <n v="36"/>
    <x v="0"/>
    <n v="5.5875131920000003"/>
    <x v="136"/>
    <n v="13.502117610000001"/>
    <n v="13.5"/>
    <n v="0.64903846153846156"/>
    <s v="Stores"/>
  </r>
  <r>
    <n v="903"/>
    <x v="901"/>
    <x v="0"/>
    <s v="Vancouver"/>
    <x v="0"/>
    <x v="0"/>
    <x v="5"/>
    <x v="0"/>
    <n v="53.914479319999998"/>
    <n v="54"/>
    <x v="2"/>
    <n v="2.995771183"/>
    <x v="368"/>
    <n v="156.28745929999999"/>
    <n v="156.29"/>
    <n v="7.5139423076923073"/>
    <s v="Stores"/>
  </r>
  <r>
    <n v="904"/>
    <x v="902"/>
    <x v="0"/>
    <s v="Vancouver"/>
    <x v="0"/>
    <x v="0"/>
    <x v="5"/>
    <x v="0"/>
    <n v="51.24797624"/>
    <n v="51"/>
    <x v="2"/>
    <n v="5.6734190150000003"/>
    <x v="299"/>
    <n v="122.6480778"/>
    <n v="122.65"/>
    <n v="5.896634615384615"/>
    <s v="Stores"/>
  </r>
  <r>
    <n v="905"/>
    <x v="903"/>
    <x v="0"/>
    <s v="Vancouver"/>
    <x v="0"/>
    <x v="0"/>
    <x v="5"/>
    <x v="0"/>
    <n v="35.507794420000003"/>
    <n v="36"/>
    <x v="0"/>
    <n v="2.9457429789999998"/>
    <x v="508"/>
    <n v="1.264783977"/>
    <n v="1.26"/>
    <n v="6.0576923076923077E-2"/>
    <s v="Stores"/>
  </r>
  <r>
    <n v="906"/>
    <x v="904"/>
    <x v="1"/>
    <s v="Tofino"/>
    <x v="7"/>
    <x v="6"/>
    <x v="1"/>
    <x v="0"/>
    <n v="43.603357289999998"/>
    <n v="44"/>
    <x v="1"/>
    <n v="5.7938686590000001"/>
    <x v="284"/>
    <n v="53.175478159999997"/>
    <n v="53.18"/>
    <n v="2.5567307692307693"/>
    <s v="Stores"/>
  </r>
  <r>
    <n v="907"/>
    <x v="905"/>
    <x v="1"/>
    <s v="Victoria"/>
    <x v="7"/>
    <x v="6"/>
    <x v="3"/>
    <x v="0"/>
    <n v="28.899101439999999"/>
    <n v="29"/>
    <x v="4"/>
    <n v="3.5573256820000001"/>
    <x v="509"/>
    <n v="0"/>
    <n v="0"/>
    <n v="0"/>
    <s v="Stores"/>
  </r>
  <r>
    <n v="908"/>
    <x v="906"/>
    <x v="1"/>
    <s v="Whistler"/>
    <x v="7"/>
    <x v="6"/>
    <x v="17"/>
    <x v="0"/>
    <n v="48.301923279999997"/>
    <n v="48"/>
    <x v="1"/>
    <n v="3.0033840600000001"/>
    <x v="368"/>
    <n v="82.587066949999993"/>
    <n v="82.59"/>
    <n v="3.9706730769230774"/>
    <s v="Stores"/>
  </r>
  <r>
    <n v="909"/>
    <x v="907"/>
    <x v="1"/>
    <s v="Victoria"/>
    <x v="7"/>
    <x v="6"/>
    <x v="3"/>
    <x v="0"/>
    <n v="38.382607460000003"/>
    <n v="38"/>
    <x v="0"/>
    <n v="5.2423777549999997"/>
    <x v="266"/>
    <n v="47.487089789999999"/>
    <n v="47.49"/>
    <n v="2.2831730769230769"/>
    <s v="Stores"/>
  </r>
  <r>
    <n v="910"/>
    <x v="908"/>
    <x v="0"/>
    <s v="Burnaby"/>
    <x v="7"/>
    <x v="6"/>
    <x v="0"/>
    <x v="0"/>
    <n v="44.26102942"/>
    <n v="44"/>
    <x v="1"/>
    <n v="3.927173711"/>
    <x v="510"/>
    <n v="46.101185010000002"/>
    <n v="46.1"/>
    <n v="2.2163461538461537"/>
    <s v="Stores"/>
  </r>
  <r>
    <n v="911"/>
    <x v="909"/>
    <x v="0"/>
    <s v="Victoria"/>
    <x v="7"/>
    <x v="6"/>
    <x v="3"/>
    <x v="0"/>
    <n v="50.4449173"/>
    <n v="50"/>
    <x v="2"/>
    <n v="7.4808294880000004"/>
    <x v="511"/>
    <n v="128.5758697"/>
    <n v="128.58000000000001"/>
    <n v="6.1817307692307697"/>
    <s v="Stores"/>
  </r>
  <r>
    <n v="912"/>
    <x v="910"/>
    <x v="0"/>
    <s v="Vancouver"/>
    <x v="0"/>
    <x v="0"/>
    <x v="5"/>
    <x v="0"/>
    <n v="37.440032389999999"/>
    <n v="37"/>
    <x v="0"/>
    <n v="5.3272655200000001"/>
    <x v="89"/>
    <n v="71.471927199999996"/>
    <n v="71.47"/>
    <n v="3.4360576923076924"/>
    <s v="Stores"/>
  </r>
  <r>
    <n v="913"/>
    <x v="911"/>
    <x v="1"/>
    <s v="Aldergrove"/>
    <x v="13"/>
    <x v="12"/>
    <x v="9"/>
    <x v="0"/>
    <n v="33.915290579999997"/>
    <n v="34"/>
    <x v="0"/>
    <n v="7.4154847950000002"/>
    <x v="512"/>
    <n v="0"/>
    <n v="0"/>
    <n v="0"/>
    <s v="Stores"/>
  </r>
  <r>
    <n v="914"/>
    <x v="912"/>
    <x v="0"/>
    <s v="Aldergrove"/>
    <x v="13"/>
    <x v="12"/>
    <x v="9"/>
    <x v="0"/>
    <n v="59.172096789999998"/>
    <n v="59"/>
    <x v="2"/>
    <n v="4.5524445240000002"/>
    <x v="190"/>
    <n v="119.66778429999999"/>
    <n v="119.67"/>
    <n v="5.7533653846153845"/>
    <s v="Stores"/>
  </r>
  <r>
    <n v="915"/>
    <x v="913"/>
    <x v="0"/>
    <s v="Vancouver"/>
    <x v="0"/>
    <x v="0"/>
    <x v="5"/>
    <x v="0"/>
    <n v="63.490987220000001"/>
    <n v="63"/>
    <x v="5"/>
    <n v="2.4884454499999999"/>
    <x v="502"/>
    <n v="187.18135570000001"/>
    <n v="187.18"/>
    <n v="8.9990384615384631"/>
    <s v="Stores"/>
  </r>
  <r>
    <n v="916"/>
    <x v="914"/>
    <x v="1"/>
    <s v="Fort Nelson"/>
    <x v="7"/>
    <x v="6"/>
    <x v="32"/>
    <x v="0"/>
    <n v="36.359422369999997"/>
    <n v="36"/>
    <x v="0"/>
    <n v="1.7803545890000001"/>
    <x v="76"/>
    <n v="34.882582159999998"/>
    <n v="34.880000000000003"/>
    <n v="1.676923076923077"/>
    <s v="Stores"/>
  </r>
  <r>
    <n v="917"/>
    <x v="915"/>
    <x v="0"/>
    <s v="Kelowna"/>
    <x v="7"/>
    <x v="6"/>
    <x v="10"/>
    <x v="0"/>
    <n v="37.847822749999999"/>
    <n v="38"/>
    <x v="0"/>
    <n v="4.568539597"/>
    <x v="397"/>
    <n v="23.703215950000001"/>
    <n v="23.7"/>
    <n v="1.1394230769230769"/>
    <s v="Stores"/>
  </r>
  <r>
    <n v="918"/>
    <x v="916"/>
    <x v="0"/>
    <s v="Vancouver"/>
    <x v="0"/>
    <x v="0"/>
    <x v="5"/>
    <x v="0"/>
    <n v="23.69856291"/>
    <n v="24"/>
    <x v="4"/>
    <n v="5.4999274009999999"/>
    <x v="187"/>
    <n v="0"/>
    <n v="0"/>
    <n v="0"/>
    <s v="Stores"/>
  </r>
  <r>
    <n v="919"/>
    <x v="917"/>
    <x v="0"/>
    <s v="New Westminster"/>
    <x v="7"/>
    <x v="6"/>
    <x v="4"/>
    <x v="0"/>
    <n v="45.189138730000003"/>
    <n v="45"/>
    <x v="1"/>
    <n v="6.5640165330000002"/>
    <x v="459"/>
    <n v="106.7906558"/>
    <n v="106.79"/>
    <n v="5.1341346153846157"/>
    <s v="Stores"/>
  </r>
  <r>
    <n v="920"/>
    <x v="918"/>
    <x v="1"/>
    <s v="Haney"/>
    <x v="7"/>
    <x v="6"/>
    <x v="30"/>
    <x v="0"/>
    <n v="41.667415329999997"/>
    <n v="42"/>
    <x v="1"/>
    <n v="7.0568990559999998"/>
    <x v="349"/>
    <n v="62.500953899999999"/>
    <n v="62.5"/>
    <n v="3.0048076923076925"/>
    <s v="Stores"/>
  </r>
  <r>
    <n v="921"/>
    <x v="919"/>
    <x v="1"/>
    <s v="Surrey"/>
    <x v="7"/>
    <x v="6"/>
    <x v="16"/>
    <x v="0"/>
    <n v="52.892997340000001"/>
    <n v="53"/>
    <x v="2"/>
    <n v="5.5312033559999998"/>
    <x v="1"/>
    <n v="126.4786972"/>
    <n v="126.48"/>
    <n v="6.0807692307692314"/>
    <s v="Stores"/>
  </r>
  <r>
    <n v="922"/>
    <x v="920"/>
    <x v="0"/>
    <s v="North Vancouver"/>
    <x v="13"/>
    <x v="12"/>
    <x v="8"/>
    <x v="0"/>
    <n v="48.386338109999997"/>
    <n v="48"/>
    <x v="1"/>
    <n v="4.3867767280000001"/>
    <x v="2"/>
    <n v="112.3628368"/>
    <n v="112.36"/>
    <n v="5.4019230769230768"/>
    <s v="Stores"/>
  </r>
  <r>
    <n v="923"/>
    <x v="921"/>
    <x v="0"/>
    <s v="Surrey"/>
    <x v="7"/>
    <x v="6"/>
    <x v="16"/>
    <x v="0"/>
    <n v="42.110027330000001"/>
    <n v="42"/>
    <x v="1"/>
    <n v="7.89376897"/>
    <x v="513"/>
    <n v="54.133188859999997"/>
    <n v="54.13"/>
    <n v="2.6024038461538463"/>
    <s v="Stores"/>
  </r>
  <r>
    <n v="924"/>
    <x v="922"/>
    <x v="1"/>
    <s v="New Westminster"/>
    <x v="7"/>
    <x v="6"/>
    <x v="4"/>
    <x v="0"/>
    <n v="44.785131749999998"/>
    <n v="45"/>
    <x v="1"/>
    <n v="5.0015109769999997"/>
    <x v="316"/>
    <n v="19.252724610000001"/>
    <n v="19.25"/>
    <n v="0.92548076923076927"/>
    <s v="Stores"/>
  </r>
  <r>
    <n v="925"/>
    <x v="923"/>
    <x v="0"/>
    <s v="Vancouver"/>
    <x v="0"/>
    <x v="0"/>
    <x v="5"/>
    <x v="0"/>
    <n v="42.881950889999999"/>
    <n v="43"/>
    <x v="1"/>
    <n v="3.8397392699999999"/>
    <x v="147"/>
    <n v="56.748727770000002"/>
    <n v="56.75"/>
    <n v="2.7283653846153846"/>
    <s v="Stores"/>
  </r>
  <r>
    <n v="926"/>
    <x v="924"/>
    <x v="1"/>
    <s v="Vancouver"/>
    <x v="0"/>
    <x v="0"/>
    <x v="5"/>
    <x v="0"/>
    <n v="37.293533969999999"/>
    <n v="37"/>
    <x v="0"/>
    <n v="5.8683794359999997"/>
    <x v="176"/>
    <n v="0"/>
    <n v="0"/>
    <n v="0"/>
    <s v="Stores"/>
  </r>
  <r>
    <n v="927"/>
    <x v="925"/>
    <x v="0"/>
    <s v="Vancouver"/>
    <x v="0"/>
    <x v="0"/>
    <x v="5"/>
    <x v="0"/>
    <n v="41.686910169999997"/>
    <n v="42"/>
    <x v="1"/>
    <n v="3.9293888369999999"/>
    <x v="510"/>
    <n v="61.655659239999999"/>
    <n v="61.66"/>
    <n v="2.9644230769230768"/>
    <s v="Stores"/>
  </r>
  <r>
    <n v="928"/>
    <x v="926"/>
    <x v="1"/>
    <s v="Vancouver"/>
    <x v="0"/>
    <x v="0"/>
    <x v="5"/>
    <x v="0"/>
    <n v="49.324601299999998"/>
    <n v="49"/>
    <x v="1"/>
    <n v="4.1498617180000004"/>
    <x v="82"/>
    <n v="66.053968900000001"/>
    <n v="66.05"/>
    <n v="3.1754807692307692"/>
    <s v="Stores"/>
  </r>
  <r>
    <n v="929"/>
    <x v="857"/>
    <x v="1"/>
    <s v="Vancouver"/>
    <x v="0"/>
    <x v="0"/>
    <x v="5"/>
    <x v="0"/>
    <n v="45.456287660000001"/>
    <n v="45"/>
    <x v="1"/>
    <n v="3.289489176"/>
    <x v="70"/>
    <n v="61.019897399999998"/>
    <n v="61.02"/>
    <n v="2.9336538461538462"/>
    <s v="Stores"/>
  </r>
  <r>
    <n v="930"/>
    <x v="927"/>
    <x v="0"/>
    <s v="Burnaby"/>
    <x v="7"/>
    <x v="6"/>
    <x v="0"/>
    <x v="0"/>
    <n v="41.332082509999999"/>
    <n v="41"/>
    <x v="1"/>
    <n v="5.3188372480000004"/>
    <x v="104"/>
    <n v="92.5622252"/>
    <n v="92.56"/>
    <n v="4.45"/>
    <s v="Stores"/>
  </r>
  <r>
    <n v="931"/>
    <x v="928"/>
    <x v="0"/>
    <s v="Castlegar"/>
    <x v="13"/>
    <x v="12"/>
    <x v="11"/>
    <x v="0"/>
    <n v="46.936718800000001"/>
    <n v="47"/>
    <x v="1"/>
    <n v="5.241750176"/>
    <x v="266"/>
    <n v="55.768569030000002"/>
    <n v="55.77"/>
    <n v="2.6812500000000004"/>
    <s v="Stores"/>
  </r>
  <r>
    <n v="932"/>
    <x v="929"/>
    <x v="1"/>
    <s v="Kelowna"/>
    <x v="7"/>
    <x v="6"/>
    <x v="10"/>
    <x v="0"/>
    <n v="44.84868917"/>
    <n v="45"/>
    <x v="1"/>
    <n v="3.3980162749999998"/>
    <x v="243"/>
    <n v="53.16838061"/>
    <n v="53.17"/>
    <n v="2.5562500000000004"/>
    <s v="Stores"/>
  </r>
  <r>
    <n v="933"/>
    <x v="930"/>
    <x v="0"/>
    <s v="Comox"/>
    <x v="7"/>
    <x v="6"/>
    <x v="1"/>
    <x v="0"/>
    <n v="32.634323520000002"/>
    <n v="33"/>
    <x v="0"/>
    <n v="6.7523448000000004"/>
    <x v="514"/>
    <n v="25.17531529"/>
    <n v="25.18"/>
    <n v="1.210576923076923"/>
    <s v="Stores"/>
  </r>
  <r>
    <n v="934"/>
    <x v="931"/>
    <x v="1"/>
    <s v="Fort St John"/>
    <x v="7"/>
    <x v="6"/>
    <x v="24"/>
    <x v="0"/>
    <n v="43.657637899999997"/>
    <n v="44"/>
    <x v="1"/>
    <n v="5.0518547189999996"/>
    <x v="411"/>
    <n v="27.416421410000002"/>
    <n v="27.42"/>
    <n v="1.3182692307692307"/>
    <s v="Stores"/>
  </r>
  <r>
    <n v="935"/>
    <x v="932"/>
    <x v="0"/>
    <s v="Fort Nelson"/>
    <x v="7"/>
    <x v="6"/>
    <x v="32"/>
    <x v="0"/>
    <n v="31.820105229999999"/>
    <n v="32"/>
    <x v="0"/>
    <n v="4.7840070460000002"/>
    <x v="210"/>
    <n v="45.038245430000003"/>
    <n v="45.04"/>
    <n v="2.1653846153846152"/>
    <s v="Stores"/>
  </r>
  <r>
    <n v="936"/>
    <x v="933"/>
    <x v="0"/>
    <s v="Vancouver"/>
    <x v="0"/>
    <x v="0"/>
    <x v="5"/>
    <x v="0"/>
    <n v="28.789361400000001"/>
    <n v="29"/>
    <x v="4"/>
    <n v="7.2228233409999998"/>
    <x v="501"/>
    <n v="0"/>
    <n v="0"/>
    <n v="0"/>
    <s v="Stores"/>
  </r>
  <r>
    <n v="937"/>
    <x v="934"/>
    <x v="0"/>
    <s v="Vancouver"/>
    <x v="0"/>
    <x v="0"/>
    <x v="5"/>
    <x v="0"/>
    <n v="37.000498989999997"/>
    <n v="37"/>
    <x v="0"/>
    <n v="3.0621573350000002"/>
    <x v="456"/>
    <n v="11.14996054"/>
    <n v="11.15"/>
    <n v="0.5360576923076924"/>
    <s v="Stores"/>
  </r>
  <r>
    <n v="938"/>
    <x v="935"/>
    <x v="0"/>
    <s v="Spences Bridge"/>
    <x v="13"/>
    <x v="12"/>
    <x v="7"/>
    <x v="0"/>
    <n v="51.986456959999998"/>
    <n v="52"/>
    <x v="2"/>
    <n v="4.3489991159999999"/>
    <x v="365"/>
    <n v="155.19981319999999"/>
    <n v="155.19999999999999"/>
    <n v="7.4615384615384608"/>
    <s v="Stores"/>
  </r>
  <r>
    <n v="939"/>
    <x v="936"/>
    <x v="1"/>
    <s v="Port Coquitlam"/>
    <x v="7"/>
    <x v="6"/>
    <x v="27"/>
    <x v="0"/>
    <n v="50.900306530000002"/>
    <n v="51"/>
    <x v="2"/>
    <n v="6.4203228340000003"/>
    <x v="507"/>
    <n v="55.50021787"/>
    <n v="55.5"/>
    <n v="2.6682692307692308"/>
    <s v="Stores"/>
  </r>
  <r>
    <n v="940"/>
    <x v="937"/>
    <x v="0"/>
    <s v="Vancouver"/>
    <x v="0"/>
    <x v="0"/>
    <x v="5"/>
    <x v="0"/>
    <n v="37.168974339999998"/>
    <n v="37"/>
    <x v="0"/>
    <n v="4.4103387669999998"/>
    <x v="515"/>
    <n v="59.85107635"/>
    <n v="59.85"/>
    <n v="2.8774038461538463"/>
    <s v="Stores"/>
  </r>
  <r>
    <n v="941"/>
    <x v="938"/>
    <x v="1"/>
    <s v="Abbotsford"/>
    <x v="13"/>
    <x v="12"/>
    <x v="14"/>
    <x v="0"/>
    <n v="49.277017559999997"/>
    <n v="49"/>
    <x v="1"/>
    <n v="3.6296097459999999"/>
    <x v="498"/>
    <n v="120.8809488"/>
    <n v="120.88"/>
    <n v="5.8115384615384613"/>
    <s v="Stores"/>
  </r>
  <r>
    <n v="942"/>
    <x v="939"/>
    <x v="1"/>
    <s v="New Westminster"/>
    <x v="7"/>
    <x v="6"/>
    <x v="4"/>
    <x v="0"/>
    <n v="38.511929209999998"/>
    <n v="39"/>
    <x v="0"/>
    <n v="3.1046299340000001"/>
    <x v="24"/>
    <n v="45.562944819999998"/>
    <n v="45.56"/>
    <n v="2.1903846153846156"/>
    <s v="Stores"/>
  </r>
  <r>
    <n v="943"/>
    <x v="940"/>
    <x v="0"/>
    <s v="Oyster River"/>
    <x v="7"/>
    <x v="6"/>
    <x v="1"/>
    <x v="0"/>
    <n v="24.61752925"/>
    <n v="25"/>
    <x v="4"/>
    <n v="2.741858712"/>
    <x v="440"/>
    <n v="0"/>
    <n v="0"/>
    <n v="0"/>
    <s v="Stores"/>
  </r>
  <r>
    <n v="944"/>
    <x v="941"/>
    <x v="1"/>
    <s v="Fort St John"/>
    <x v="7"/>
    <x v="6"/>
    <x v="24"/>
    <x v="0"/>
    <n v="48.304246470000002"/>
    <n v="48"/>
    <x v="1"/>
    <n v="3.1412425009999998"/>
    <x v="221"/>
    <n v="40.835387099999998"/>
    <n v="40.840000000000003"/>
    <n v="1.9634615384615386"/>
    <s v="Stores"/>
  </r>
  <r>
    <n v="945"/>
    <x v="942"/>
    <x v="1"/>
    <s v="New Westminster"/>
    <x v="7"/>
    <x v="6"/>
    <x v="4"/>
    <x v="0"/>
    <n v="32.492495140000003"/>
    <n v="32"/>
    <x v="0"/>
    <n v="6.1249690660000002"/>
    <x v="385"/>
    <n v="7.6449651960000002"/>
    <n v="7.64"/>
    <n v="0.36730769230769228"/>
    <s v="Stores"/>
  </r>
  <r>
    <n v="946"/>
    <x v="943"/>
    <x v="1"/>
    <s v="Comox"/>
    <x v="7"/>
    <x v="6"/>
    <x v="1"/>
    <x v="0"/>
    <n v="51.52626884"/>
    <n v="52"/>
    <x v="2"/>
    <n v="5.0563803119999999"/>
    <x v="467"/>
    <n v="91.453192729999998"/>
    <n v="91.45"/>
    <n v="4.3966346153846159"/>
    <s v="Stores"/>
  </r>
  <r>
    <n v="947"/>
    <x v="944"/>
    <x v="0"/>
    <s v="Nelson"/>
    <x v="13"/>
    <x v="12"/>
    <x v="23"/>
    <x v="0"/>
    <n v="43.493231629999997"/>
    <n v="43"/>
    <x v="1"/>
    <n v="4.2589290240000004"/>
    <x v="310"/>
    <n v="77.923096319999999"/>
    <n v="77.92"/>
    <n v="3.7461538461538462"/>
    <s v="Stores"/>
  </r>
  <r>
    <n v="948"/>
    <x v="945"/>
    <x v="1"/>
    <s v="Victoria"/>
    <x v="7"/>
    <x v="6"/>
    <x v="3"/>
    <x v="0"/>
    <n v="48.585181679999998"/>
    <n v="49"/>
    <x v="1"/>
    <n v="1.6060927570000001"/>
    <x v="516"/>
    <n v="44.220454060000002"/>
    <n v="44.22"/>
    <n v="2.1259615384615382"/>
    <s v="Stores"/>
  </r>
  <r>
    <n v="949"/>
    <x v="946"/>
    <x v="0"/>
    <s v="Richmond"/>
    <x v="7"/>
    <x v="6"/>
    <x v="2"/>
    <x v="0"/>
    <n v="45.155850489999999"/>
    <n v="45"/>
    <x v="1"/>
    <n v="5.3312143440000002"/>
    <x v="89"/>
    <n v="49.249279489999999"/>
    <n v="49.25"/>
    <n v="2.3677884615384617"/>
    <s v="Stores"/>
  </r>
  <r>
    <n v="950"/>
    <x v="947"/>
    <x v="0"/>
    <s v="Burnaby"/>
    <x v="7"/>
    <x v="6"/>
    <x v="0"/>
    <x v="0"/>
    <n v="50.40405208"/>
    <n v="50"/>
    <x v="2"/>
    <n v="6.861889487"/>
    <x v="267"/>
    <n v="134.4195488"/>
    <n v="134.41999999999999"/>
    <n v="6.4624999999999986"/>
    <s v="Stores"/>
  </r>
  <r>
    <n v="951"/>
    <x v="948"/>
    <x v="1"/>
    <s v="Vanderhoof"/>
    <x v="7"/>
    <x v="6"/>
    <x v="20"/>
    <x v="0"/>
    <n v="32.914763129999997"/>
    <n v="33"/>
    <x v="0"/>
    <n v="3.8025339759999999"/>
    <x v="472"/>
    <n v="0"/>
    <n v="0"/>
    <n v="0"/>
    <s v="Stores"/>
  </r>
  <r>
    <n v="952"/>
    <x v="949"/>
    <x v="1"/>
    <s v="Vancouver"/>
    <x v="0"/>
    <x v="0"/>
    <x v="5"/>
    <x v="0"/>
    <n v="47.55635891"/>
    <n v="48"/>
    <x v="1"/>
    <n v="3.3382743750000001"/>
    <x v="517"/>
    <n v="49.623898619999999"/>
    <n v="49.62"/>
    <n v="2.3855769230769228"/>
    <s v="Stores"/>
  </r>
  <r>
    <n v="953"/>
    <x v="950"/>
    <x v="1"/>
    <s v="Kelowna"/>
    <x v="7"/>
    <x v="6"/>
    <x v="10"/>
    <x v="0"/>
    <n v="49.725043810000003"/>
    <n v="50"/>
    <x v="2"/>
    <n v="2.6388536600000001"/>
    <x v="496"/>
    <n v="45.875251599999999"/>
    <n v="45.88"/>
    <n v="2.2057692307692309"/>
    <s v="Stores"/>
  </r>
  <r>
    <n v="954"/>
    <x v="951"/>
    <x v="1"/>
    <s v="Vancouver"/>
    <x v="0"/>
    <x v="0"/>
    <x v="5"/>
    <x v="0"/>
    <n v="17.122050659999999"/>
    <n v="17"/>
    <x v="3"/>
    <n v="5.3856378019999998"/>
    <x v="207"/>
    <n v="0"/>
    <n v="0"/>
    <n v="0"/>
    <s v="Stores"/>
  </r>
  <r>
    <n v="955"/>
    <x v="952"/>
    <x v="0"/>
    <s v="D'arcy"/>
    <x v="7"/>
    <x v="6"/>
    <x v="17"/>
    <x v="0"/>
    <n v="34.320411989999997"/>
    <n v="34"/>
    <x v="0"/>
    <n v="5.5243909310000001"/>
    <x v="194"/>
    <n v="0"/>
    <n v="0"/>
    <n v="0"/>
    <s v="Stores"/>
  </r>
  <r>
    <n v="956"/>
    <x v="953"/>
    <x v="1"/>
    <s v="Fort St John"/>
    <x v="7"/>
    <x v="6"/>
    <x v="24"/>
    <x v="0"/>
    <n v="27.662338250000001"/>
    <n v="28"/>
    <x v="4"/>
    <n v="4.750909783"/>
    <x v="427"/>
    <n v="6.5906345799999997"/>
    <n v="6.59"/>
    <n v="0.31682692307692306"/>
    <s v="Stores"/>
  </r>
  <r>
    <n v="957"/>
    <x v="954"/>
    <x v="1"/>
    <s v="Ashcroft"/>
    <x v="13"/>
    <x v="12"/>
    <x v="7"/>
    <x v="0"/>
    <n v="43.118847359999997"/>
    <n v="43"/>
    <x v="1"/>
    <n v="4.2674152110000003"/>
    <x v="233"/>
    <n v="73.114269250000007"/>
    <n v="73.11"/>
    <n v="3.514903846153846"/>
    <s v="Stores"/>
  </r>
  <r>
    <n v="958"/>
    <x v="955"/>
    <x v="1"/>
    <s v="Port Coquitlam"/>
    <x v="7"/>
    <x v="6"/>
    <x v="27"/>
    <x v="0"/>
    <n v="42.629173860000002"/>
    <n v="43"/>
    <x v="1"/>
    <n v="3.0106893600000002"/>
    <x v="128"/>
    <n v="68.310089419999997"/>
    <n v="68.31"/>
    <n v="3.2841346153846152"/>
    <s v="Stores"/>
  </r>
  <r>
    <n v="959"/>
    <x v="956"/>
    <x v="1"/>
    <s v="Vancouver"/>
    <x v="0"/>
    <x v="0"/>
    <x v="5"/>
    <x v="0"/>
    <n v="35.459484519999997"/>
    <n v="35"/>
    <x v="0"/>
    <n v="2.510153549"/>
    <x v="495"/>
    <n v="30.854998519999999"/>
    <n v="30.85"/>
    <n v="1.4831730769230771"/>
    <s v="Stores"/>
  </r>
  <r>
    <n v="960"/>
    <x v="957"/>
    <x v="1"/>
    <s v="Vancouver"/>
    <x v="0"/>
    <x v="0"/>
    <x v="5"/>
    <x v="0"/>
    <n v="42.993587599999998"/>
    <n v="43"/>
    <x v="1"/>
    <n v="2.642044152"/>
    <x v="496"/>
    <n v="85.5099692"/>
    <n v="85.51"/>
    <n v="4.1110576923076927"/>
    <s v="Stores"/>
  </r>
  <r>
    <n v="961"/>
    <x v="958"/>
    <x v="0"/>
    <s v="Klemtu"/>
    <x v="7"/>
    <x v="6"/>
    <x v="35"/>
    <x v="0"/>
    <n v="42.138497549999997"/>
    <n v="42"/>
    <x v="1"/>
    <n v="7.1459105760000003"/>
    <x v="518"/>
    <n v="82.715801920000004"/>
    <n v="82.72"/>
    <n v="3.976923076923077"/>
    <s v="Stores"/>
  </r>
  <r>
    <n v="962"/>
    <x v="959"/>
    <x v="0"/>
    <s v="Fort Nelson"/>
    <x v="13"/>
    <x v="12"/>
    <x v="32"/>
    <x v="0"/>
    <n v="40.255236080000003"/>
    <n v="40"/>
    <x v="1"/>
    <n v="7.4455753209999997"/>
    <x v="519"/>
    <n v="45.562848350000003"/>
    <n v="45.56"/>
    <n v="2.1903846153846156"/>
    <s v="Stores"/>
  </r>
  <r>
    <n v="963"/>
    <x v="960"/>
    <x v="1"/>
    <s v="Richmond"/>
    <x v="7"/>
    <x v="6"/>
    <x v="2"/>
    <x v="0"/>
    <n v="37.11789186"/>
    <n v="37"/>
    <x v="0"/>
    <n v="7.4404039920000002"/>
    <x v="520"/>
    <n v="64.783130819999997"/>
    <n v="64.78"/>
    <n v="3.1144230769230772"/>
    <s v="Stores"/>
  </r>
  <r>
    <n v="964"/>
    <x v="961"/>
    <x v="0"/>
    <s v="Fort Nelson"/>
    <x v="13"/>
    <x v="12"/>
    <x v="32"/>
    <x v="0"/>
    <n v="36.769143020000001"/>
    <n v="37"/>
    <x v="0"/>
    <n v="3.5852983900000002"/>
    <x v="379"/>
    <n v="86.779590639999995"/>
    <n v="86.78"/>
    <n v="4.1721153846153847"/>
    <s v="Stores"/>
  </r>
  <r>
    <n v="965"/>
    <x v="962"/>
    <x v="0"/>
    <s v="Victoria"/>
    <x v="7"/>
    <x v="6"/>
    <x v="3"/>
    <x v="0"/>
    <n v="16.429398419999998"/>
    <n v="16"/>
    <x v="3"/>
    <n v="5.4536118910000004"/>
    <x v="234"/>
    <n v="0"/>
    <n v="0"/>
    <n v="0"/>
    <s v="Stores"/>
  </r>
  <r>
    <n v="966"/>
    <x v="963"/>
    <x v="0"/>
    <s v="Victoria"/>
    <x v="7"/>
    <x v="6"/>
    <x v="3"/>
    <x v="0"/>
    <n v="55.667772309999997"/>
    <n v="56"/>
    <x v="2"/>
    <n v="6.811127709"/>
    <x v="521"/>
    <n v="93.384262870000001"/>
    <n v="93.38"/>
    <n v="4.4894230769230772"/>
    <s v="Stores"/>
  </r>
  <r>
    <n v="967"/>
    <x v="964"/>
    <x v="0"/>
    <s v="Vancouver"/>
    <x v="0"/>
    <x v="0"/>
    <x v="5"/>
    <x v="0"/>
    <n v="57.11173969"/>
    <n v="57"/>
    <x v="2"/>
    <n v="2.745986217"/>
    <x v="235"/>
    <n v="136.82343779999999"/>
    <n v="136.82"/>
    <n v="6.5778846153846144"/>
    <s v="Stores"/>
  </r>
  <r>
    <n v="968"/>
    <x v="965"/>
    <x v="0"/>
    <s v="Surrey"/>
    <x v="7"/>
    <x v="6"/>
    <x v="16"/>
    <x v="0"/>
    <n v="44.774143350000003"/>
    <n v="45"/>
    <x v="1"/>
    <n v="5.8430464930000001"/>
    <x v="61"/>
    <n v="88.504199689999993"/>
    <n v="88.5"/>
    <n v="4.2548076923076925"/>
    <s v="Stores"/>
  </r>
  <r>
    <n v="969"/>
    <x v="966"/>
    <x v="1"/>
    <s v="Cumberland"/>
    <x v="7"/>
    <x v="6"/>
    <x v="3"/>
    <x v="0"/>
    <n v="46.924856550000001"/>
    <n v="47"/>
    <x v="1"/>
    <n v="4.1598403450000001"/>
    <x v="214"/>
    <n v="100.49922100000001"/>
    <n v="100.5"/>
    <n v="4.8317307692307692"/>
    <s v="Stores"/>
  </r>
  <r>
    <n v="970"/>
    <x v="967"/>
    <x v="1"/>
    <s v="Victoria"/>
    <x v="13"/>
    <x v="12"/>
    <x v="3"/>
    <x v="0"/>
    <n v="39.348541740000002"/>
    <n v="39"/>
    <x v="0"/>
    <n v="7.3173219390000002"/>
    <x v="522"/>
    <n v="44.334893190000003"/>
    <n v="44.33"/>
    <n v="2.1312499999999996"/>
    <s v="Stores"/>
  </r>
  <r>
    <n v="971"/>
    <x v="968"/>
    <x v="1"/>
    <s v="Victoria"/>
    <x v="13"/>
    <x v="12"/>
    <x v="3"/>
    <x v="0"/>
    <n v="48.588366899999997"/>
    <n v="49"/>
    <x v="1"/>
    <n v="4.4816493729999998"/>
    <x v="38"/>
    <n v="132.7648279"/>
    <n v="132.76"/>
    <n v="6.3826923076923077"/>
    <s v="Stores"/>
  </r>
  <r>
    <n v="972"/>
    <x v="969"/>
    <x v="1"/>
    <s v="Nanaimo"/>
    <x v="7"/>
    <x v="6"/>
    <x v="1"/>
    <x v="0"/>
    <n v="40.380863900000001"/>
    <n v="40"/>
    <x v="1"/>
    <n v="5.3099920599999999"/>
    <x v="170"/>
    <n v="36.52549836"/>
    <n v="36.53"/>
    <n v="1.7562500000000001"/>
    <s v="Stores"/>
  </r>
  <r>
    <n v="973"/>
    <x v="970"/>
    <x v="0"/>
    <s v="Kamloops"/>
    <x v="13"/>
    <x v="12"/>
    <x v="7"/>
    <x v="0"/>
    <n v="46.916750059999998"/>
    <n v="47"/>
    <x v="1"/>
    <n v="3.779247738"/>
    <x v="523"/>
    <n v="109.1164465"/>
    <n v="109.12"/>
    <n v="5.2461538461538462"/>
    <s v="Stores"/>
  </r>
  <r>
    <n v="974"/>
    <x v="971"/>
    <x v="1"/>
    <s v="Burnaby"/>
    <x v="7"/>
    <x v="6"/>
    <x v="0"/>
    <x v="0"/>
    <n v="38.637094609999998"/>
    <n v="39"/>
    <x v="0"/>
    <n v="4.4247203549999998"/>
    <x v="78"/>
    <n v="59.175300159999999"/>
    <n v="59.18"/>
    <n v="2.8451923076923076"/>
    <s v="Stores"/>
  </r>
  <r>
    <n v="975"/>
    <x v="972"/>
    <x v="1"/>
    <s v="New Westminster"/>
    <x v="13"/>
    <x v="12"/>
    <x v="4"/>
    <x v="0"/>
    <n v="46.632074719999999"/>
    <n v="47"/>
    <x v="1"/>
    <n v="6.5133643960000001"/>
    <x v="466"/>
    <n v="115.65466240000001"/>
    <n v="115.65"/>
    <n v="5.5600961538461542"/>
    <s v="Stores"/>
  </r>
  <r>
    <n v="976"/>
    <x v="973"/>
    <x v="1"/>
    <s v="Port Maleellon"/>
    <x v="7"/>
    <x v="6"/>
    <x v="6"/>
    <x v="0"/>
    <n v="31.7134143"/>
    <n v="32"/>
    <x v="0"/>
    <n v="4.7965805049999997"/>
    <x v="54"/>
    <n v="0"/>
    <n v="0"/>
    <n v="0"/>
    <s v="Stores"/>
  </r>
  <r>
    <n v="977"/>
    <x v="974"/>
    <x v="0"/>
    <s v="Prince George"/>
    <x v="7"/>
    <x v="6"/>
    <x v="20"/>
    <x v="0"/>
    <n v="42.757865529999997"/>
    <n v="43"/>
    <x v="1"/>
    <n v="5.0166287719999998"/>
    <x v="445"/>
    <n v="21.877526240000002"/>
    <n v="21.88"/>
    <n v="1.051923076923077"/>
    <s v="Stores"/>
  </r>
  <r>
    <n v="978"/>
    <x v="975"/>
    <x v="0"/>
    <s v="Penticton"/>
    <x v="7"/>
    <x v="6"/>
    <x v="10"/>
    <x v="0"/>
    <n v="47.776706019999999"/>
    <n v="48"/>
    <x v="1"/>
    <n v="4.8353338790000002"/>
    <x v="407"/>
    <n v="109.5550497"/>
    <n v="109.56"/>
    <n v="5.2673076923076927"/>
    <s v="Stores"/>
  </r>
  <r>
    <n v="979"/>
    <x v="976"/>
    <x v="1"/>
    <s v="Cortes Island"/>
    <x v="0"/>
    <x v="0"/>
    <x v="36"/>
    <x v="0"/>
    <n v="52.212475230000003"/>
    <n v="52"/>
    <x v="2"/>
    <n v="3.8961230809999998"/>
    <x v="318"/>
    <n v="106.76285799999999"/>
    <n v="106.76"/>
    <n v="5.1326923076923086"/>
    <s v="Stores"/>
  </r>
  <r>
    <n v="980"/>
    <x v="977"/>
    <x v="1"/>
    <s v="Kelowna"/>
    <x v="13"/>
    <x v="12"/>
    <x v="10"/>
    <x v="0"/>
    <n v="48.154055560000003"/>
    <n v="48"/>
    <x v="1"/>
    <n v="5.4933249550000003"/>
    <x v="178"/>
    <n v="25.062971439999998"/>
    <n v="25.06"/>
    <n v="1.2048076923076922"/>
    <s v="Stores"/>
  </r>
  <r>
    <n v="981"/>
    <x v="978"/>
    <x v="0"/>
    <s v="Vancouver"/>
    <x v="0"/>
    <x v="0"/>
    <x v="5"/>
    <x v="0"/>
    <n v="40.787995070000001"/>
    <n v="41"/>
    <x v="1"/>
    <n v="4.9432967520000002"/>
    <x v="353"/>
    <n v="35.161964189999999"/>
    <n v="35.159999999999997"/>
    <n v="1.6903846153846152"/>
    <s v="Stores"/>
  </r>
  <r>
    <n v="982"/>
    <x v="979"/>
    <x v="1"/>
    <s v="New Westminster"/>
    <x v="13"/>
    <x v="12"/>
    <x v="4"/>
    <x v="0"/>
    <n v="32.24133621"/>
    <n v="32"/>
    <x v="0"/>
    <n v="3.4107473480000001"/>
    <x v="219"/>
    <n v="17.487201049999999"/>
    <n v="17.489999999999998"/>
    <n v="0.84086538461538451"/>
    <s v="Stores"/>
  </r>
  <r>
    <n v="983"/>
    <x v="980"/>
    <x v="1"/>
    <s v="Langley"/>
    <x v="7"/>
    <x v="6"/>
    <x v="29"/>
    <x v="0"/>
    <n v="51.602024530000001"/>
    <n v="52"/>
    <x v="2"/>
    <n v="3.1002343909999999"/>
    <x v="24"/>
    <n v="60.398983260000001"/>
    <n v="60.4"/>
    <n v="2.9038461538461537"/>
    <s v="Stores"/>
  </r>
  <r>
    <n v="984"/>
    <x v="981"/>
    <x v="1"/>
    <s v="Prince George"/>
    <x v="7"/>
    <x v="6"/>
    <x v="20"/>
    <x v="0"/>
    <n v="56.767690250000001"/>
    <n v="57"/>
    <x v="2"/>
    <n v="5.553395138"/>
    <x v="486"/>
    <n v="135.65324889999999"/>
    <n v="135.65"/>
    <n v="6.521634615384615"/>
    <s v="Stores"/>
  </r>
  <r>
    <n v="985"/>
    <x v="982"/>
    <x v="0"/>
    <s v="Jaffray"/>
    <x v="7"/>
    <x v="6"/>
    <x v="13"/>
    <x v="0"/>
    <n v="39.030126099999997"/>
    <n v="39"/>
    <x v="0"/>
    <n v="5.4661864209999997"/>
    <x v="42"/>
    <n v="66.185332740000007"/>
    <n v="66.19"/>
    <n v="3.1822115384615386"/>
    <s v="Stores"/>
  </r>
  <r>
    <n v="986"/>
    <x v="983"/>
    <x v="1"/>
    <s v="Black Point"/>
    <x v="13"/>
    <x v="12"/>
    <x v="22"/>
    <x v="0"/>
    <n v="41.826888789999998"/>
    <n v="42"/>
    <x v="1"/>
    <n v="3.5272098299999999"/>
    <x v="524"/>
    <n v="42.183930959999998"/>
    <n v="42.18"/>
    <n v="2.0278846153846155"/>
    <s v="Stores"/>
  </r>
  <r>
    <n v="987"/>
    <x v="984"/>
    <x v="1"/>
    <s v="Surrey"/>
    <x v="7"/>
    <x v="6"/>
    <x v="16"/>
    <x v="0"/>
    <n v="27.135641509999999"/>
    <n v="27"/>
    <x v="4"/>
    <n v="2.137871794"/>
    <x v="458"/>
    <n v="0"/>
    <n v="0"/>
    <n v="0"/>
    <s v="Stores"/>
  </r>
  <r>
    <n v="988"/>
    <x v="985"/>
    <x v="0"/>
    <s v="Forest Grove"/>
    <x v="13"/>
    <x v="12"/>
    <x v="7"/>
    <x v="0"/>
    <n v="45.043537880000002"/>
    <n v="45"/>
    <x v="1"/>
    <n v="3.7952738450000001"/>
    <x v="472"/>
    <n v="99.076702900000001"/>
    <n v="99.08"/>
    <n v="4.7634615384615389"/>
    <s v="Stores"/>
  </r>
  <r>
    <n v="989"/>
    <x v="986"/>
    <x v="1"/>
    <s v="Winfield"/>
    <x v="13"/>
    <x v="12"/>
    <x v="10"/>
    <x v="0"/>
    <n v="64.20161976"/>
    <n v="64"/>
    <x v="5"/>
    <n v="4.3667425020000001"/>
    <x v="473"/>
    <n v="144.00053149999999"/>
    <n v="144"/>
    <n v="6.9230769230769234"/>
    <s v="Stores"/>
  </r>
  <r>
    <n v="990"/>
    <x v="987"/>
    <x v="0"/>
    <s v="Rossland"/>
    <x v="13"/>
    <x v="12"/>
    <x v="11"/>
    <x v="0"/>
    <n v="39.346659320000001"/>
    <n v="39"/>
    <x v="0"/>
    <n v="3.6732073820000002"/>
    <x v="333"/>
    <n v="130.91826330000001"/>
    <n v="130.91999999999999"/>
    <n v="6.2942307692307686"/>
    <s v="Stores"/>
  </r>
  <r>
    <n v="991"/>
    <x v="988"/>
    <x v="1"/>
    <s v="Oyama"/>
    <x v="13"/>
    <x v="12"/>
    <x v="10"/>
    <x v="0"/>
    <n v="36.715934060000002"/>
    <n v="37"/>
    <x v="0"/>
    <n v="6.6169092220000003"/>
    <x v="525"/>
    <n v="42.425060670000001"/>
    <n v="42.43"/>
    <n v="2.0399038461538463"/>
    <s v="Stores"/>
  </r>
  <r>
    <n v="992"/>
    <x v="989"/>
    <x v="0"/>
    <s v="Malecleese Lake"/>
    <x v="7"/>
    <x v="6"/>
    <x v="25"/>
    <x v="0"/>
    <n v="27.94062134"/>
    <n v="28"/>
    <x v="4"/>
    <n v="4.0242992610000003"/>
    <x v="423"/>
    <n v="6.171237541"/>
    <n v="6.17"/>
    <n v="0.29663461538461539"/>
    <s v="Stores"/>
  </r>
  <r>
    <n v="993"/>
    <x v="990"/>
    <x v="0"/>
    <s v="Sidney"/>
    <x v="13"/>
    <x v="12"/>
    <x v="3"/>
    <x v="0"/>
    <n v="30.95505228"/>
    <n v="31"/>
    <x v="0"/>
    <n v="2.5250375580000002"/>
    <x v="394"/>
    <n v="34.711734540000002"/>
    <n v="34.71"/>
    <n v="1.6687500000000002"/>
    <s v="Stores"/>
  </r>
  <r>
    <n v="994"/>
    <x v="991"/>
    <x v="0"/>
    <s v="Nelson"/>
    <x v="13"/>
    <x v="12"/>
    <x v="23"/>
    <x v="0"/>
    <n v="41.518399469999999"/>
    <n v="42"/>
    <x v="1"/>
    <n v="7.7954412619999998"/>
    <x v="526"/>
    <n v="36.556923189999999"/>
    <n v="36.56"/>
    <n v="1.7576923076923077"/>
    <s v="Stores"/>
  </r>
  <r>
    <n v="995"/>
    <x v="992"/>
    <x v="0"/>
    <s v="Ladysmith"/>
    <x v="13"/>
    <x v="12"/>
    <x v="3"/>
    <x v="0"/>
    <n v="35.888002460000003"/>
    <n v="36"/>
    <x v="0"/>
    <n v="4.5943107989999996"/>
    <x v="67"/>
    <n v="54.353351709999998"/>
    <n v="54.35"/>
    <n v="2.6129807692307692"/>
    <s v="Stores"/>
  </r>
  <r>
    <n v="996"/>
    <x v="993"/>
    <x v="0"/>
    <s v="Fort Fraser"/>
    <x v="7"/>
    <x v="6"/>
    <x v="20"/>
    <x v="0"/>
    <n v="21.828963389999998"/>
    <n v="22"/>
    <x v="4"/>
    <n v="5.6832565300000004"/>
    <x v="390"/>
    <n v="0"/>
    <n v="0"/>
    <n v="0"/>
    <s v="Stores"/>
  </r>
  <r>
    <n v="997"/>
    <x v="994"/>
    <x v="1"/>
    <s v="Grand Forks"/>
    <x v="0"/>
    <x v="0"/>
    <x v="37"/>
    <x v="0"/>
    <n v="41.03578899"/>
    <n v="41"/>
    <x v="1"/>
    <n v="9.5445674500000006"/>
    <x v="527"/>
    <n v="16.994451850000001"/>
    <n v="16.989999999999998"/>
    <n v="0.81682692307692306"/>
    <s v="Stores"/>
  </r>
  <r>
    <n v="998"/>
    <x v="995"/>
    <x v="0"/>
    <s v="Hazelton"/>
    <x v="7"/>
    <x v="6"/>
    <x v="18"/>
    <x v="0"/>
    <n v="42.010127959999998"/>
    <n v="42"/>
    <x v="1"/>
    <n v="4.3697875699999997"/>
    <x v="473"/>
    <n v="74.30506742"/>
    <n v="74.31"/>
    <n v="3.5725961538461539"/>
    <s v="Stores"/>
  </r>
  <r>
    <n v="999"/>
    <x v="996"/>
    <x v="0"/>
    <s v="Vancouver"/>
    <x v="0"/>
    <x v="0"/>
    <x v="5"/>
    <x v="0"/>
    <n v="39.431722550000003"/>
    <n v="39"/>
    <x v="0"/>
    <n v="4.9801912599999998"/>
    <x v="159"/>
    <n v="88.219285799999994"/>
    <n v="88.22"/>
    <n v="4.2413461538461537"/>
    <s v="Stores"/>
  </r>
  <r>
    <n v="1000"/>
    <x v="997"/>
    <x v="0"/>
    <s v="Ganges"/>
    <x v="13"/>
    <x v="12"/>
    <x v="3"/>
    <x v="0"/>
    <n v="45.111588930000003"/>
    <n v="45"/>
    <x v="1"/>
    <n v="6.4251451089999998"/>
    <x v="371"/>
    <n v="104.3697677"/>
    <n v="104.37"/>
    <n v="5.017788461538462"/>
    <s v="Stores"/>
  </r>
  <r>
    <n v="1001"/>
    <x v="998"/>
    <x v="1"/>
    <s v="Maleerritt"/>
    <x v="13"/>
    <x v="12"/>
    <x v="7"/>
    <x v="0"/>
    <n v="25.974841820000002"/>
    <n v="26"/>
    <x v="4"/>
    <n v="4.7391695020000002"/>
    <x v="103"/>
    <n v="0"/>
    <n v="0"/>
    <n v="0"/>
    <s v="Stores"/>
  </r>
  <r>
    <n v="1002"/>
    <x v="999"/>
    <x v="0"/>
    <s v="Vancouver"/>
    <x v="0"/>
    <x v="0"/>
    <x v="5"/>
    <x v="0"/>
    <n v="56.92322952"/>
    <n v="57"/>
    <x v="2"/>
    <n v="4.6400596319999998"/>
    <x v="35"/>
    <n v="152.8880187"/>
    <n v="152.88999999999999"/>
    <n v="7.350480769230769"/>
    <s v="Stores"/>
  </r>
  <r>
    <n v="1003"/>
    <x v="1000"/>
    <x v="1"/>
    <s v="Vancouver"/>
    <x v="0"/>
    <x v="0"/>
    <x v="5"/>
    <x v="0"/>
    <n v="34.563959619999999"/>
    <n v="35"/>
    <x v="0"/>
    <n v="5.287465579"/>
    <x v="95"/>
    <n v="20.92392117"/>
    <n v="20.92"/>
    <n v="1.005769230769231"/>
    <s v="Stores"/>
  </r>
  <r>
    <n v="1004"/>
    <x v="1001"/>
    <x v="1"/>
    <s v="Vancouver"/>
    <x v="0"/>
    <x v="0"/>
    <x v="5"/>
    <x v="0"/>
    <n v="31.418303739999999"/>
    <n v="31"/>
    <x v="0"/>
    <n v="4.2082934749999996"/>
    <x v="123"/>
    <n v="22.414792630000001"/>
    <n v="22.41"/>
    <n v="1.0774038461538462"/>
    <s v="Stores"/>
  </r>
  <r>
    <n v="1005"/>
    <x v="1002"/>
    <x v="0"/>
    <s v="Campbell River"/>
    <x v="7"/>
    <x v="6"/>
    <x v="1"/>
    <x v="0"/>
    <n v="27.108359650000001"/>
    <n v="27"/>
    <x v="4"/>
    <n v="5.1863681550000003"/>
    <x v="112"/>
    <n v="0"/>
    <n v="0"/>
    <n v="0"/>
    <s v="Stores"/>
  </r>
  <r>
    <n v="1006"/>
    <x v="1003"/>
    <x v="1"/>
    <s v="Victoria"/>
    <x v="13"/>
    <x v="12"/>
    <x v="3"/>
    <x v="0"/>
    <n v="53.069460970000002"/>
    <n v="53"/>
    <x v="2"/>
    <n v="7.9281137700000004"/>
    <x v="528"/>
    <n v="61.400268269999998"/>
    <n v="61.4"/>
    <n v="2.9519230769230771"/>
    <s v="Stores"/>
  </r>
  <r>
    <n v="1007"/>
    <x v="1004"/>
    <x v="0"/>
    <s v="Abbotsford"/>
    <x v="13"/>
    <x v="12"/>
    <x v="14"/>
    <x v="0"/>
    <n v="13.29298015"/>
    <n v="13"/>
    <x v="3"/>
    <n v="5.3574775580000003"/>
    <x v="43"/>
    <n v="0"/>
    <n v="0"/>
    <n v="0"/>
    <s v="Stores"/>
  </r>
  <r>
    <n v="1008"/>
    <x v="1005"/>
    <x v="1"/>
    <s v="Kelowna"/>
    <x v="13"/>
    <x v="12"/>
    <x v="10"/>
    <x v="0"/>
    <n v="49.644275260000001"/>
    <n v="50"/>
    <x v="2"/>
    <n v="3.9150649049999999"/>
    <x v="277"/>
    <n v="58.866086230000001"/>
    <n v="58.87"/>
    <n v="2.8302884615384616"/>
    <s v="Stores"/>
  </r>
  <r>
    <n v="1009"/>
    <x v="1006"/>
    <x v="0"/>
    <s v="Duncan"/>
    <x v="7"/>
    <x v="6"/>
    <x v="12"/>
    <x v="0"/>
    <n v="33.080393340000001"/>
    <n v="33"/>
    <x v="0"/>
    <n v="4.3654607309999998"/>
    <x v="473"/>
    <n v="6.7930289970000004"/>
    <n v="6.79"/>
    <n v="0.3264423076923077"/>
    <s v="Stores"/>
  </r>
  <r>
    <n v="1010"/>
    <x v="1007"/>
    <x v="1"/>
    <s v="Chetwynd"/>
    <x v="7"/>
    <x v="6"/>
    <x v="20"/>
    <x v="0"/>
    <n v="46.244123420000001"/>
    <n v="46"/>
    <x v="1"/>
    <n v="3.5902026010000001"/>
    <x v="379"/>
    <n v="78.178012890000005"/>
    <n v="78.180000000000007"/>
    <n v="3.7586538461538463"/>
    <s v="Stores"/>
  </r>
  <r>
    <n v="1011"/>
    <x v="1008"/>
    <x v="0"/>
    <s v="Vancouver"/>
    <x v="0"/>
    <x v="0"/>
    <x v="5"/>
    <x v="0"/>
    <n v="36.442745719999998"/>
    <n v="36"/>
    <x v="0"/>
    <n v="3.9865763890000001"/>
    <x v="46"/>
    <n v="56.188378229999998"/>
    <n v="56.19"/>
    <n v="2.7014423076923073"/>
    <s v="Stores"/>
  </r>
  <r>
    <n v="1012"/>
    <x v="1009"/>
    <x v="1"/>
    <s v="Victoria"/>
    <x v="13"/>
    <x v="12"/>
    <x v="3"/>
    <x v="0"/>
    <n v="49.607334479999999"/>
    <n v="50"/>
    <x v="2"/>
    <n v="2.8111140040000002"/>
    <x v="529"/>
    <n v="101.3075858"/>
    <n v="101.31"/>
    <n v="4.8706730769230777"/>
    <s v="Stores"/>
  </r>
  <r>
    <n v="1013"/>
    <x v="1010"/>
    <x v="1"/>
    <s v="Vancouver"/>
    <x v="0"/>
    <x v="0"/>
    <x v="5"/>
    <x v="0"/>
    <n v="41.943155160000003"/>
    <n v="42"/>
    <x v="1"/>
    <n v="7.1898291189999997"/>
    <x v="320"/>
    <n v="60.057450639999999"/>
    <n v="60.06"/>
    <n v="2.8875000000000002"/>
    <s v="Stores"/>
  </r>
  <r>
    <n v="1014"/>
    <x v="1011"/>
    <x v="1"/>
    <s v="Victoria"/>
    <x v="13"/>
    <x v="12"/>
    <x v="3"/>
    <x v="0"/>
    <n v="47.473080080000003"/>
    <n v="47"/>
    <x v="1"/>
    <n v="7.003878866"/>
    <x v="449"/>
    <n v="59.174827870000001"/>
    <n v="59.17"/>
    <n v="2.8447115384615387"/>
    <s v="Stores"/>
  </r>
  <r>
    <n v="1015"/>
    <x v="1012"/>
    <x v="0"/>
    <s v="Surrey"/>
    <x v="7"/>
    <x v="6"/>
    <x v="16"/>
    <x v="0"/>
    <n v="25.341731540000001"/>
    <n v="25"/>
    <x v="4"/>
    <n v="6.3244480190000001"/>
    <x v="280"/>
    <n v="25.91169579"/>
    <n v="25.91"/>
    <n v="1.2456730769230768"/>
    <s v="Stores"/>
  </r>
  <r>
    <n v="1016"/>
    <x v="1013"/>
    <x v="1"/>
    <s v="Ocean Falls"/>
    <x v="13"/>
    <x v="12"/>
    <x v="26"/>
    <x v="0"/>
    <n v="41.908895680000001"/>
    <n v="42"/>
    <x v="1"/>
    <n v="6.374245717"/>
    <x v="530"/>
    <n v="45.495637039999998"/>
    <n v="45.5"/>
    <n v="2.1875"/>
    <s v="Stores"/>
  </r>
  <r>
    <n v="1017"/>
    <x v="1014"/>
    <x v="1"/>
    <s v="Port Coquitlam"/>
    <x v="13"/>
    <x v="12"/>
    <x v="27"/>
    <x v="0"/>
    <n v="53.450242520000003"/>
    <n v="53"/>
    <x v="2"/>
    <n v="2.9985979880000002"/>
    <x v="368"/>
    <n v="64.030937289999997"/>
    <n v="64.03"/>
    <n v="3.0783653846153847"/>
    <s v="Stores"/>
  </r>
  <r>
    <n v="1018"/>
    <x v="1015"/>
    <x v="0"/>
    <s v="Victoria"/>
    <x v="13"/>
    <x v="12"/>
    <x v="3"/>
    <x v="0"/>
    <n v="51.97184627"/>
    <n v="52"/>
    <x v="2"/>
    <n v="3.3522733219999998"/>
    <x v="531"/>
    <n v="146.85897"/>
    <n v="146.86000000000001"/>
    <n v="7.0605769230769235"/>
    <s v="Stores"/>
  </r>
  <r>
    <n v="1019"/>
    <x v="1016"/>
    <x v="0"/>
    <s v="Prince George"/>
    <x v="7"/>
    <x v="6"/>
    <x v="20"/>
    <x v="0"/>
    <n v="58.113888920000001"/>
    <n v="58"/>
    <x v="2"/>
    <n v="4.1734263230000002"/>
    <x v="412"/>
    <n v="139.8457066"/>
    <n v="139.85"/>
    <n v="6.7235576923076925"/>
    <s v="Stores"/>
  </r>
  <r>
    <n v="1020"/>
    <x v="1017"/>
    <x v="1"/>
    <s v="Burnaby"/>
    <x v="7"/>
    <x v="6"/>
    <x v="0"/>
    <x v="0"/>
    <n v="38.999591789999997"/>
    <n v="39"/>
    <x v="0"/>
    <n v="5.3340884979999998"/>
    <x v="89"/>
    <n v="59.083136019999998"/>
    <n v="59.08"/>
    <n v="2.8403846153846155"/>
    <s v="Stores"/>
  </r>
  <r>
    <n v="1021"/>
    <x v="1018"/>
    <x v="0"/>
    <s v="Victoria"/>
    <x v="13"/>
    <x v="12"/>
    <x v="3"/>
    <x v="0"/>
    <n v="36.308486449999997"/>
    <n v="36"/>
    <x v="0"/>
    <n v="7.1253064320000004"/>
    <x v="431"/>
    <n v="44.019133459999999"/>
    <n v="44.02"/>
    <n v="2.1163461538461541"/>
    <s v="Stores"/>
  </r>
  <r>
    <n v="1022"/>
    <x v="1019"/>
    <x v="1"/>
    <s v="Vancouver"/>
    <x v="0"/>
    <x v="0"/>
    <x v="5"/>
    <x v="0"/>
    <n v="24.510059609999999"/>
    <n v="25"/>
    <x v="4"/>
    <n v="5.5724587569999997"/>
    <x v="72"/>
    <n v="8.4825131680000005"/>
    <n v="8.48"/>
    <n v="0.40769230769230769"/>
    <s v="Stores"/>
  </r>
  <r>
    <n v="1023"/>
    <x v="1020"/>
    <x v="1"/>
    <s v="New Westminster"/>
    <x v="13"/>
    <x v="12"/>
    <x v="4"/>
    <x v="0"/>
    <n v="48.368054909999998"/>
    <n v="48"/>
    <x v="1"/>
    <n v="4.4344995420000002"/>
    <x v="7"/>
    <n v="147.497401"/>
    <n v="147.5"/>
    <n v="7.0913461538461533"/>
    <s v="Stores"/>
  </r>
  <r>
    <n v="1024"/>
    <x v="1021"/>
    <x v="1"/>
    <s v="Riske Creek"/>
    <x v="7"/>
    <x v="6"/>
    <x v="25"/>
    <x v="0"/>
    <n v="53.80100676"/>
    <n v="54"/>
    <x v="2"/>
    <n v="6.7250441680000002"/>
    <x v="217"/>
    <n v="161.18967319999999"/>
    <n v="161.19"/>
    <n v="7.7495192307692307"/>
    <s v="Stores"/>
  </r>
  <r>
    <n v="1025"/>
    <x v="833"/>
    <x v="1"/>
    <s v="Vancouver"/>
    <x v="0"/>
    <x v="0"/>
    <x v="5"/>
    <x v="0"/>
    <n v="22.12468337"/>
    <n v="22"/>
    <x v="4"/>
    <n v="3.738462411"/>
    <x v="417"/>
    <n v="0"/>
    <n v="0"/>
    <n v="0"/>
    <s v="Stores"/>
  </r>
  <r>
    <n v="1026"/>
    <x v="1022"/>
    <x v="1"/>
    <s v="Port Hardy"/>
    <x v="7"/>
    <x v="6"/>
    <x v="1"/>
    <x v="0"/>
    <n v="36.889181860000001"/>
    <n v="37"/>
    <x v="0"/>
    <n v="3.2031397930000001"/>
    <x v="32"/>
    <n v="27.244316529999999"/>
    <n v="27.24"/>
    <n v="1.3096153846153846"/>
    <s v="Stores"/>
  </r>
  <r>
    <n v="1027"/>
    <x v="1023"/>
    <x v="0"/>
    <s v="Vancouver"/>
    <x v="0"/>
    <x v="0"/>
    <x v="5"/>
    <x v="0"/>
    <n v="52.497376770000002"/>
    <n v="52"/>
    <x v="2"/>
    <n v="5.1525317480000004"/>
    <x v="441"/>
    <n v="97.108381309999999"/>
    <n v="97.11"/>
    <n v="4.6687500000000002"/>
    <s v="Stores"/>
  </r>
  <r>
    <n v="1028"/>
    <x v="1024"/>
    <x v="1"/>
    <s v="Fort St John"/>
    <x v="7"/>
    <x v="6"/>
    <x v="24"/>
    <x v="0"/>
    <n v="36.347133049999997"/>
    <n v="36"/>
    <x v="0"/>
    <n v="2.5212365029999999"/>
    <x v="138"/>
    <n v="0"/>
    <n v="0"/>
    <n v="0"/>
    <s v="Stores"/>
  </r>
  <r>
    <n v="1029"/>
    <x v="1025"/>
    <x v="1"/>
    <s v="Prince George"/>
    <x v="7"/>
    <x v="6"/>
    <x v="20"/>
    <x v="0"/>
    <n v="23.94592505"/>
    <n v="24"/>
    <x v="4"/>
    <n v="4.5483616680000001"/>
    <x v="190"/>
    <n v="0"/>
    <n v="0"/>
    <n v="0"/>
    <s v="Stores"/>
  </r>
  <r>
    <n v="1030"/>
    <x v="1026"/>
    <x v="1"/>
    <s v="Vancouver"/>
    <x v="0"/>
    <x v="0"/>
    <x v="5"/>
    <x v="0"/>
    <n v="24.979507980000001"/>
    <n v="25"/>
    <x v="4"/>
    <n v="3.9673864129999998"/>
    <x v="428"/>
    <n v="0"/>
    <n v="0"/>
    <n v="0"/>
    <s v="Stores"/>
  </r>
  <r>
    <n v="1031"/>
    <x v="1027"/>
    <x v="1"/>
    <s v="Kamloops"/>
    <x v="13"/>
    <x v="12"/>
    <x v="7"/>
    <x v="0"/>
    <n v="56.099117300000003"/>
    <n v="56"/>
    <x v="2"/>
    <n v="4.7439375259999998"/>
    <x v="103"/>
    <n v="135.6407423"/>
    <n v="135.63999999999999"/>
    <n v="6.5211538461538456"/>
    <s v="Stores"/>
  </r>
  <r>
    <n v="1032"/>
    <x v="1028"/>
    <x v="1"/>
    <s v="North Vancouver"/>
    <x v="13"/>
    <x v="12"/>
    <x v="8"/>
    <x v="0"/>
    <n v="35.521751029999997"/>
    <n v="36"/>
    <x v="0"/>
    <n v="2.6665189740000002"/>
    <x v="532"/>
    <n v="31.274401090000001"/>
    <n v="31.27"/>
    <n v="1.5033653846153845"/>
    <s v="Stores"/>
  </r>
  <r>
    <n v="1033"/>
    <x v="1029"/>
    <x v="0"/>
    <s v="Fort St James"/>
    <x v="7"/>
    <x v="6"/>
    <x v="20"/>
    <x v="0"/>
    <n v="33.939039340000001"/>
    <n v="34"/>
    <x v="0"/>
    <n v="4.4772390900000003"/>
    <x v="38"/>
    <n v="5.3177131729999996"/>
    <n v="5.32"/>
    <n v="0.25576923076923075"/>
    <s v="Stores"/>
  </r>
  <r>
    <n v="1034"/>
    <x v="1030"/>
    <x v="1"/>
    <s v="Victoria"/>
    <x v="13"/>
    <x v="12"/>
    <x v="3"/>
    <x v="0"/>
    <n v="42.242153459999997"/>
    <n v="42"/>
    <x v="1"/>
    <n v="0.45765755299999999"/>
    <x v="533"/>
    <n v="42.633856780000002"/>
    <n v="42.63"/>
    <n v="2.0495192307692309"/>
    <s v="Stores"/>
  </r>
  <r>
    <n v="1035"/>
    <x v="1031"/>
    <x v="1"/>
    <s v="Port Alberni"/>
    <x v="7"/>
    <x v="6"/>
    <x v="1"/>
    <x v="0"/>
    <n v="38.680163610000001"/>
    <n v="39"/>
    <x v="0"/>
    <n v="8.3452314419999993"/>
    <x v="74"/>
    <n v="49.856706549999998"/>
    <n v="49.86"/>
    <n v="2.3971153846153848"/>
    <s v="Stores"/>
  </r>
  <r>
    <n v="1036"/>
    <x v="1032"/>
    <x v="1"/>
    <s v="Vancouver"/>
    <x v="0"/>
    <x v="0"/>
    <x v="5"/>
    <x v="0"/>
    <n v="29.36159546"/>
    <n v="29"/>
    <x v="4"/>
    <n v="3.4830199890000002"/>
    <x v="494"/>
    <n v="0"/>
    <n v="0"/>
    <n v="0"/>
    <s v="Stores"/>
  </r>
  <r>
    <n v="1037"/>
    <x v="1033"/>
    <x v="1"/>
    <s v="Douglas Lake"/>
    <x v="13"/>
    <x v="12"/>
    <x v="7"/>
    <x v="0"/>
    <n v="51.326560800000003"/>
    <n v="51"/>
    <x v="2"/>
    <n v="6.7404730669999999"/>
    <x v="450"/>
    <n v="137.79614459999999"/>
    <n v="137.80000000000001"/>
    <n v="6.625"/>
    <s v="Stores"/>
  </r>
  <r>
    <n v="1038"/>
    <x v="1034"/>
    <x v="1"/>
    <s v="Abbotsford"/>
    <x v="13"/>
    <x v="12"/>
    <x v="14"/>
    <x v="0"/>
    <n v="42.021279980000003"/>
    <n v="42"/>
    <x v="1"/>
    <n v="7.3710737200000001"/>
    <x v="534"/>
    <n v="25.776129730000001"/>
    <n v="25.78"/>
    <n v="1.239423076923077"/>
    <s v="Stores"/>
  </r>
  <r>
    <n v="1039"/>
    <x v="1035"/>
    <x v="0"/>
    <s v="Victoria"/>
    <x v="13"/>
    <x v="12"/>
    <x v="3"/>
    <x v="0"/>
    <n v="64.892377319999994"/>
    <n v="65"/>
    <x v="5"/>
    <n v="4.0797670589999999"/>
    <x v="149"/>
    <n v="195.1734142"/>
    <n v="195.17"/>
    <n v="9.383173076923077"/>
    <s v="Stores"/>
  </r>
  <r>
    <n v="1040"/>
    <x v="1036"/>
    <x v="0"/>
    <s v="Nanaimo"/>
    <x v="7"/>
    <x v="6"/>
    <x v="1"/>
    <x v="0"/>
    <n v="35.919124879999998"/>
    <n v="36"/>
    <x v="0"/>
    <n v="6.3444385179999996"/>
    <x v="198"/>
    <n v="84.450162629999994"/>
    <n v="84.45"/>
    <n v="4.0600961538461533"/>
    <s v="Stores"/>
  </r>
  <r>
    <n v="1041"/>
    <x v="1037"/>
    <x v="1"/>
    <s v="Vancouver"/>
    <x v="0"/>
    <x v="0"/>
    <x v="5"/>
    <x v="0"/>
    <n v="42.216496489999997"/>
    <n v="42"/>
    <x v="1"/>
    <n v="6.7593913539999999"/>
    <x v="535"/>
    <n v="81.270153519999994"/>
    <n v="81.27"/>
    <n v="3.9072115384615387"/>
    <s v="Stores"/>
  </r>
  <r>
    <n v="1042"/>
    <x v="1038"/>
    <x v="1"/>
    <s v="Kamloops"/>
    <x v="13"/>
    <x v="12"/>
    <x v="7"/>
    <x v="0"/>
    <n v="40.489182909999997"/>
    <n v="40"/>
    <x v="1"/>
    <n v="6.1352985230000003"/>
    <x v="536"/>
    <n v="29.986201250000001"/>
    <n v="29.99"/>
    <n v="1.441826923076923"/>
    <s v="Stores"/>
  </r>
  <r>
    <n v="1043"/>
    <x v="1039"/>
    <x v="0"/>
    <s v="Vancouver"/>
    <x v="0"/>
    <x v="0"/>
    <x v="5"/>
    <x v="0"/>
    <n v="45.997084649999998"/>
    <n v="46"/>
    <x v="1"/>
    <n v="3.4283591169999998"/>
    <x v="383"/>
    <n v="100.0043376"/>
    <n v="100"/>
    <n v="4.8076923076923084"/>
    <s v="Stores"/>
  </r>
  <r>
    <n v="1044"/>
    <x v="1040"/>
    <x v="0"/>
    <s v="Cranbrook"/>
    <x v="7"/>
    <x v="6"/>
    <x v="13"/>
    <x v="0"/>
    <n v="64.450222389999993"/>
    <n v="64"/>
    <x v="5"/>
    <n v="3.6125514440000002"/>
    <x v="359"/>
    <n v="216.97612620000001"/>
    <n v="216.98"/>
    <n v="10.431730769230768"/>
    <s v="Stores"/>
  </r>
  <r>
    <n v="1045"/>
    <x v="1041"/>
    <x v="0"/>
    <s v="Victoria"/>
    <x v="13"/>
    <x v="12"/>
    <x v="3"/>
    <x v="0"/>
    <n v="33.081398669999999"/>
    <n v="33"/>
    <x v="0"/>
    <n v="2.3591140049999999"/>
    <x v="192"/>
    <n v="24.427124020000001"/>
    <n v="24.43"/>
    <n v="1.1745192307692307"/>
    <s v="Stores"/>
  </r>
  <r>
    <n v="1046"/>
    <x v="1042"/>
    <x v="1"/>
    <s v="Invermere"/>
    <x v="7"/>
    <x v="6"/>
    <x v="13"/>
    <x v="0"/>
    <n v="47.57691019"/>
    <n v="48"/>
    <x v="1"/>
    <n v="6.1551588119999998"/>
    <x v="497"/>
    <n v="37.895473299999999"/>
    <n v="37.9"/>
    <n v="1.8221153846153846"/>
    <s v="Stores"/>
  </r>
  <r>
    <n v="1047"/>
    <x v="1043"/>
    <x v="1"/>
    <s v="New Westminster"/>
    <x v="13"/>
    <x v="12"/>
    <x v="4"/>
    <x v="0"/>
    <n v="57.263255839999999"/>
    <n v="57"/>
    <x v="2"/>
    <n v="3.386486713"/>
    <x v="69"/>
    <n v="101.5052731"/>
    <n v="101.51"/>
    <n v="4.8802884615384619"/>
    <s v="Stores"/>
  </r>
  <r>
    <n v="1048"/>
    <x v="1044"/>
    <x v="1"/>
    <s v="Sardis"/>
    <x v="7"/>
    <x v="6"/>
    <x v="19"/>
    <x v="0"/>
    <n v="47.453638060000003"/>
    <n v="47"/>
    <x v="1"/>
    <n v="6.6508621899999998"/>
    <x v="321"/>
    <n v="106.22113109999999"/>
    <n v="106.22"/>
    <n v="5.1067307692307686"/>
    <s v="Stores"/>
  </r>
  <r>
    <n v="1049"/>
    <x v="1045"/>
    <x v="1"/>
    <s v="Vancouver"/>
    <x v="0"/>
    <x v="0"/>
    <x v="5"/>
    <x v="0"/>
    <n v="22.16060775"/>
    <n v="22"/>
    <x v="4"/>
    <n v="2.7896237500000001"/>
    <x v="481"/>
    <n v="0"/>
    <n v="0"/>
    <n v="0"/>
    <s v="Stores"/>
  </r>
  <r>
    <n v="1050"/>
    <x v="1046"/>
    <x v="1"/>
    <s v="Kamloops"/>
    <x v="13"/>
    <x v="12"/>
    <x v="7"/>
    <x v="0"/>
    <n v="51.55476015"/>
    <n v="52"/>
    <x v="2"/>
    <n v="2.709176882"/>
    <x v="537"/>
    <n v="58.721286970000001"/>
    <n v="58.72"/>
    <n v="2.8230769230769228"/>
    <s v="Stores"/>
  </r>
  <r>
    <n v="1051"/>
    <x v="1047"/>
    <x v="1"/>
    <s v="Comox"/>
    <x v="7"/>
    <x v="6"/>
    <x v="1"/>
    <x v="0"/>
    <n v="46.967315900000003"/>
    <n v="47"/>
    <x v="1"/>
    <n v="5.2495982980000004"/>
    <x v="538"/>
    <n v="39.500609730000001"/>
    <n v="39.5"/>
    <n v="1.8990384615384615"/>
    <s v="Stores"/>
  </r>
  <r>
    <n v="1052"/>
    <x v="1048"/>
    <x v="0"/>
    <s v="Coquitlam"/>
    <x v="7"/>
    <x v="6"/>
    <x v="1"/>
    <x v="0"/>
    <n v="26.65790204"/>
    <n v="27"/>
    <x v="4"/>
    <n v="4.0419486950000003"/>
    <x v="166"/>
    <n v="0"/>
    <n v="0"/>
    <n v="0"/>
    <s v="Stores"/>
  </r>
  <r>
    <n v="1053"/>
    <x v="1049"/>
    <x v="0"/>
    <s v="Vancouver"/>
    <x v="7"/>
    <x v="6"/>
    <x v="5"/>
    <x v="0"/>
    <n v="33.883242930000002"/>
    <n v="34"/>
    <x v="0"/>
    <n v="2.7476184410000002"/>
    <x v="235"/>
    <n v="36.356089859999997"/>
    <n v="36.36"/>
    <n v="1.7480769230769231"/>
    <s v="Stores"/>
  </r>
  <r>
    <n v="1054"/>
    <x v="1050"/>
    <x v="1"/>
    <s v="Victoria"/>
    <x v="13"/>
    <x v="12"/>
    <x v="3"/>
    <x v="0"/>
    <n v="44.789063800000001"/>
    <n v="45"/>
    <x v="1"/>
    <n v="7.1088663969999999"/>
    <x v="539"/>
    <n v="63.694934340000003"/>
    <n v="63.69"/>
    <n v="3.0620192307692307"/>
    <s v="Stores"/>
  </r>
  <r>
    <n v="1055"/>
    <x v="1051"/>
    <x v="0"/>
    <s v="Victoria"/>
    <x v="13"/>
    <x v="12"/>
    <x v="3"/>
    <x v="0"/>
    <n v="42.338449760000003"/>
    <n v="42"/>
    <x v="1"/>
    <n v="4.9690124869999996"/>
    <x v="236"/>
    <n v="66.805458169999994"/>
    <n v="66.81"/>
    <n v="3.212019230769231"/>
    <s v="Stores"/>
  </r>
  <r>
    <n v="1056"/>
    <x v="1052"/>
    <x v="0"/>
    <s v="Williams Lake"/>
    <x v="13"/>
    <x v="12"/>
    <x v="25"/>
    <x v="0"/>
    <n v="65.206359160000005"/>
    <n v="65"/>
    <x v="5"/>
    <n v="4.6436316949999998"/>
    <x v="35"/>
    <n v="208.8201656"/>
    <n v="208.82"/>
    <n v="10.039423076923077"/>
    <s v="Stores"/>
  </r>
  <r>
    <n v="1057"/>
    <x v="1053"/>
    <x v="0"/>
    <s v="Victoria"/>
    <x v="13"/>
    <x v="12"/>
    <x v="3"/>
    <x v="0"/>
    <n v="39.596173929999999"/>
    <n v="40"/>
    <x v="1"/>
    <n v="5.2267340100000004"/>
    <x v="204"/>
    <n v="51.219927849999998"/>
    <n v="51.22"/>
    <n v="2.4624999999999999"/>
    <s v="Stores"/>
  </r>
  <r>
    <n v="1058"/>
    <x v="1054"/>
    <x v="0"/>
    <s v="Vancouver"/>
    <x v="7"/>
    <x v="6"/>
    <x v="5"/>
    <x v="0"/>
    <n v="46.924295520000001"/>
    <n v="47"/>
    <x v="1"/>
    <n v="3.3787494969999998"/>
    <x v="540"/>
    <n v="117.1502387"/>
    <n v="117.15"/>
    <n v="5.6322115384615383"/>
    <s v="Stores"/>
  </r>
  <r>
    <n v="1059"/>
    <x v="1055"/>
    <x v="1"/>
    <s v="Vancouver"/>
    <x v="7"/>
    <x v="6"/>
    <x v="5"/>
    <x v="0"/>
    <n v="49.28321949"/>
    <n v="49"/>
    <x v="1"/>
    <n v="1.782084631"/>
    <x v="76"/>
    <n v="137.6980251"/>
    <n v="137.69999999999999"/>
    <n v="6.6201923076923075"/>
    <s v="Stores"/>
  </r>
  <r>
    <n v="1060"/>
    <x v="1056"/>
    <x v="1"/>
    <s v="Nanaimo"/>
    <x v="7"/>
    <x v="6"/>
    <x v="1"/>
    <x v="0"/>
    <n v="41.134362009999997"/>
    <n v="41"/>
    <x v="1"/>
    <n v="0.85223410499999996"/>
    <x v="541"/>
    <n v="18.022450320000001"/>
    <n v="18.02"/>
    <n v="0.86634615384615388"/>
    <s v="Stores"/>
  </r>
  <r>
    <n v="1061"/>
    <x v="1057"/>
    <x v="1"/>
    <s v="Vancouver"/>
    <x v="7"/>
    <x v="6"/>
    <x v="5"/>
    <x v="0"/>
    <n v="58.500808249999999"/>
    <n v="59"/>
    <x v="2"/>
    <n v="5.2867225189999996"/>
    <x v="95"/>
    <n v="175.0045873"/>
    <n v="175"/>
    <n v="8.4134615384615383"/>
    <s v="Stores"/>
  </r>
  <r>
    <n v="1062"/>
    <x v="1058"/>
    <x v="0"/>
    <s v="Vancouver"/>
    <x v="7"/>
    <x v="6"/>
    <x v="5"/>
    <x v="0"/>
    <n v="31.59788588"/>
    <n v="32"/>
    <x v="0"/>
    <n v="1.460757933"/>
    <x v="542"/>
    <n v="0"/>
    <n v="0"/>
    <n v="0"/>
    <s v="Stores"/>
  </r>
  <r>
    <n v="1063"/>
    <x v="1059"/>
    <x v="1"/>
    <s v="Surrey"/>
    <x v="7"/>
    <x v="6"/>
    <x v="16"/>
    <x v="0"/>
    <n v="15.830759499999999"/>
    <n v="16"/>
    <x v="3"/>
    <n v="4.038976774"/>
    <x v="166"/>
    <n v="0"/>
    <n v="0"/>
    <n v="0"/>
    <s v="Stores"/>
  </r>
  <r>
    <n v="1064"/>
    <x v="1060"/>
    <x v="1"/>
    <s v="Richmond"/>
    <x v="7"/>
    <x v="6"/>
    <x v="2"/>
    <x v="0"/>
    <n v="30.130502440000001"/>
    <n v="30"/>
    <x v="0"/>
    <n v="6.1881886919999998"/>
    <x v="36"/>
    <n v="30.96946118"/>
    <n v="30.97"/>
    <n v="1.4889423076923076"/>
    <s v="Stores"/>
  </r>
  <r>
    <n v="1065"/>
    <x v="1061"/>
    <x v="1"/>
    <s v="Gibsons"/>
    <x v="7"/>
    <x v="6"/>
    <x v="6"/>
    <x v="0"/>
    <n v="37.498303819999997"/>
    <n v="37"/>
    <x v="0"/>
    <n v="4.1788584660000003"/>
    <x v="242"/>
    <n v="39.304834700000001"/>
    <n v="39.299999999999997"/>
    <n v="1.8894230769230766"/>
    <s v="Stores"/>
  </r>
  <r>
    <n v="1066"/>
    <x v="1062"/>
    <x v="0"/>
    <s v="Chetwynd"/>
    <x v="7"/>
    <x v="6"/>
    <x v="20"/>
    <x v="0"/>
    <n v="40.918215510000003"/>
    <n v="41"/>
    <x v="1"/>
    <n v="3.741983517"/>
    <x v="417"/>
    <n v="81.747839400000004"/>
    <n v="81.75"/>
    <n v="3.9302884615384617"/>
    <s v="Stores"/>
  </r>
  <r>
    <n v="1067"/>
    <x v="1063"/>
    <x v="1"/>
    <s v="Nakusp"/>
    <x v="13"/>
    <x v="12"/>
    <x v="23"/>
    <x v="0"/>
    <n v="53.631234319999997"/>
    <n v="54"/>
    <x v="2"/>
    <n v="7.026884387"/>
    <x v="543"/>
    <n v="132.9854723"/>
    <n v="132.99"/>
    <n v="6.3937500000000007"/>
    <s v="Stores"/>
  </r>
  <r>
    <n v="1068"/>
    <x v="1064"/>
    <x v="0"/>
    <s v="Nanaimo"/>
    <x v="7"/>
    <x v="6"/>
    <x v="1"/>
    <x v="0"/>
    <n v="48.774437319999997"/>
    <n v="49"/>
    <x v="1"/>
    <n v="3.3815315460000002"/>
    <x v="540"/>
    <n v="122.714415"/>
    <n v="122.71"/>
    <n v="5.8995192307692301"/>
    <s v="Stores"/>
  </r>
  <r>
    <n v="1069"/>
    <x v="1065"/>
    <x v="0"/>
    <s v="Vancouver"/>
    <x v="7"/>
    <x v="6"/>
    <x v="5"/>
    <x v="0"/>
    <n v="42.801757940000002"/>
    <n v="43"/>
    <x v="1"/>
    <n v="4.5424404799999998"/>
    <x v="312"/>
    <n v="102.0935455"/>
    <n v="102.09"/>
    <n v="4.9081730769230774"/>
    <s v="Stores"/>
  </r>
  <r>
    <n v="1070"/>
    <x v="1066"/>
    <x v="0"/>
    <s v="Victoria"/>
    <x v="13"/>
    <x v="12"/>
    <x v="3"/>
    <x v="0"/>
    <n v="46.328577979999999"/>
    <n v="46"/>
    <x v="1"/>
    <n v="4.7413691619999998"/>
    <x v="103"/>
    <n v="62.258110389999999"/>
    <n v="62.26"/>
    <n v="2.9932692307692306"/>
    <s v="Stores"/>
  </r>
  <r>
    <n v="1071"/>
    <x v="1067"/>
    <x v="1"/>
    <s v="Fort St John"/>
    <x v="13"/>
    <x v="12"/>
    <x v="24"/>
    <x v="0"/>
    <n v="28.898098040000001"/>
    <n v="29"/>
    <x v="4"/>
    <n v="5.4964986519999997"/>
    <x v="187"/>
    <n v="0"/>
    <n v="0"/>
    <n v="0"/>
    <s v="Stores"/>
  </r>
  <r>
    <n v="1072"/>
    <x v="1068"/>
    <x v="1"/>
    <s v="Victoria"/>
    <x v="13"/>
    <x v="12"/>
    <x v="3"/>
    <x v="0"/>
    <n v="39.684835579999998"/>
    <n v="40"/>
    <x v="1"/>
    <n v="4.6729976390000001"/>
    <x v="360"/>
    <n v="59.016582100000001"/>
    <n v="59.02"/>
    <n v="2.8374999999999999"/>
    <s v="Stores"/>
  </r>
  <r>
    <n v="1073"/>
    <x v="1069"/>
    <x v="0"/>
    <s v="Courtenay"/>
    <x v="7"/>
    <x v="6"/>
    <x v="1"/>
    <x v="0"/>
    <n v="47.542569069999999"/>
    <n v="48"/>
    <x v="1"/>
    <n v="2.4072539989999999"/>
    <x v="544"/>
    <n v="91.302933550000006"/>
    <n v="91.3"/>
    <n v="4.3894230769230766"/>
    <s v="Stores"/>
  </r>
  <r>
    <n v="1074"/>
    <x v="1070"/>
    <x v="0"/>
    <s v="Cranbrook"/>
    <x v="7"/>
    <x v="6"/>
    <x v="13"/>
    <x v="0"/>
    <n v="32.502677830000003"/>
    <n v="33"/>
    <x v="0"/>
    <n v="4.8815203809999996"/>
    <x v="13"/>
    <n v="0.82603996000000002"/>
    <n v="0.83"/>
    <n v="3.9903846153846151E-2"/>
    <s v="Stores"/>
  </r>
  <r>
    <n v="1075"/>
    <x v="1071"/>
    <x v="1"/>
    <s v="Aldergrove"/>
    <x v="13"/>
    <x v="12"/>
    <x v="9"/>
    <x v="0"/>
    <n v="43.240266980000001"/>
    <n v="43"/>
    <x v="1"/>
    <n v="4.1375683289999996"/>
    <x v="308"/>
    <n v="74.269860890000004"/>
    <n v="74.27"/>
    <n v="3.570673076923077"/>
    <s v="Stores"/>
  </r>
  <r>
    <n v="1076"/>
    <x v="1072"/>
    <x v="0"/>
    <s v="Brackendale"/>
    <x v="7"/>
    <x v="6"/>
    <x v="17"/>
    <x v="0"/>
    <n v="59.896806869999999"/>
    <n v="60"/>
    <x v="5"/>
    <n v="4.9831842479999997"/>
    <x v="159"/>
    <n v="201.7781391"/>
    <n v="201.78"/>
    <n v="9.700961538461538"/>
    <s v="Stores"/>
  </r>
  <r>
    <n v="1077"/>
    <x v="1073"/>
    <x v="0"/>
    <s v="Vancouver"/>
    <x v="7"/>
    <x v="6"/>
    <x v="5"/>
    <x v="0"/>
    <n v="43.046214040000002"/>
    <n v="43"/>
    <x v="1"/>
    <n v="5.0613221890000002"/>
    <x v="467"/>
    <n v="66.97287292"/>
    <n v="66.97"/>
    <n v="3.2197115384615387"/>
    <s v="Stores"/>
  </r>
  <r>
    <n v="1078"/>
    <x v="1074"/>
    <x v="1"/>
    <s v="Burnaby"/>
    <x v="7"/>
    <x v="6"/>
    <x v="0"/>
    <x v="0"/>
    <n v="43.494241580000001"/>
    <n v="43"/>
    <x v="1"/>
    <n v="2.9830567069999998"/>
    <x v="442"/>
    <n v="43.773962249999997"/>
    <n v="43.77"/>
    <n v="2.1043269230769233"/>
    <s v="Stores"/>
  </r>
  <r>
    <n v="1079"/>
    <x v="1075"/>
    <x v="1"/>
    <s v="Victoria"/>
    <x v="13"/>
    <x v="12"/>
    <x v="3"/>
    <x v="0"/>
    <n v="41.695800169999998"/>
    <n v="42"/>
    <x v="1"/>
    <n v="2.9437884539999999"/>
    <x v="545"/>
    <n v="88.793600459999993"/>
    <n v="88.79"/>
    <n v="4.2687500000000007"/>
    <s v="Stores"/>
  </r>
  <r>
    <n v="1080"/>
    <x v="1076"/>
    <x v="1"/>
    <s v="Vancouver"/>
    <x v="7"/>
    <x v="6"/>
    <x v="5"/>
    <x v="0"/>
    <n v="53.320140160000001"/>
    <n v="53"/>
    <x v="2"/>
    <n v="3.6320552770000001"/>
    <x v="498"/>
    <n v="102.8742012"/>
    <n v="102.87"/>
    <n v="4.945673076923077"/>
    <s v="Stores"/>
  </r>
  <r>
    <n v="1081"/>
    <x v="1077"/>
    <x v="0"/>
    <s v="Vancouver"/>
    <x v="7"/>
    <x v="6"/>
    <x v="5"/>
    <x v="0"/>
    <n v="54.030204179999998"/>
    <n v="54"/>
    <x v="2"/>
    <n v="6.2877928079999998"/>
    <x v="304"/>
    <n v="125.6342068"/>
    <n v="125.63"/>
    <n v="6.0399038461538463"/>
    <s v="Stores"/>
  </r>
  <r>
    <n v="1082"/>
    <x v="1078"/>
    <x v="0"/>
    <s v="Aldergrove"/>
    <x v="13"/>
    <x v="12"/>
    <x v="9"/>
    <x v="0"/>
    <n v="53.489903609999999"/>
    <n v="53"/>
    <x v="2"/>
    <n v="3.4309453489999999"/>
    <x v="383"/>
    <n v="138.89733670000001"/>
    <n v="138.9"/>
    <n v="6.6778846153846159"/>
    <s v="Stores"/>
  </r>
  <r>
    <n v="1083"/>
    <x v="1079"/>
    <x v="0"/>
    <s v="Avola"/>
    <x v="13"/>
    <x v="12"/>
    <x v="7"/>
    <x v="0"/>
    <n v="28.970171189999999"/>
    <n v="29"/>
    <x v="4"/>
    <n v="5.2816938630000001"/>
    <x v="546"/>
    <n v="2.26989507"/>
    <n v="2.27"/>
    <n v="0.10913461538461539"/>
    <s v="Stores"/>
  </r>
  <r>
    <n v="1084"/>
    <x v="1080"/>
    <x v="0"/>
    <s v="Vancouver"/>
    <x v="7"/>
    <x v="6"/>
    <x v="5"/>
    <x v="0"/>
    <n v="54.076540260000002"/>
    <n v="54"/>
    <x v="2"/>
    <n v="4.1491978620000003"/>
    <x v="82"/>
    <n v="146.88997269999999"/>
    <n v="146.88999999999999"/>
    <n v="7.0620192307692298"/>
    <s v="Stores"/>
  </r>
  <r>
    <n v="1085"/>
    <x v="1081"/>
    <x v="1"/>
    <s v="New Westminster"/>
    <x v="13"/>
    <x v="12"/>
    <x v="4"/>
    <x v="0"/>
    <n v="47.605984540000001"/>
    <n v="48"/>
    <x v="1"/>
    <n v="5.6779237379999996"/>
    <x v="390"/>
    <n v="61.957844780000002"/>
    <n v="61.96"/>
    <n v="2.9788461538461539"/>
    <s v="Stores"/>
  </r>
  <r>
    <n v="1086"/>
    <x v="1082"/>
    <x v="0"/>
    <s v="New Westminster"/>
    <x v="13"/>
    <x v="12"/>
    <x v="4"/>
    <x v="0"/>
    <n v="42.583640199999998"/>
    <n v="43"/>
    <x v="1"/>
    <n v="3.075905224"/>
    <x v="3"/>
    <n v="50.025678040000003"/>
    <n v="50.03"/>
    <n v="2.4052884615384613"/>
    <s v="Stores"/>
  </r>
  <r>
    <n v="1087"/>
    <x v="1083"/>
    <x v="1"/>
    <s v="Victoria"/>
    <x v="13"/>
    <x v="12"/>
    <x v="3"/>
    <x v="0"/>
    <n v="42.306315439999999"/>
    <n v="42"/>
    <x v="1"/>
    <n v="4.7347707779999997"/>
    <x v="231"/>
    <n v="39.072818329999997"/>
    <n v="39.07"/>
    <n v="1.8783653846153845"/>
    <s v="Stores"/>
  </r>
  <r>
    <n v="1088"/>
    <x v="1084"/>
    <x v="0"/>
    <s v="Chilliwack"/>
    <x v="13"/>
    <x v="12"/>
    <x v="19"/>
    <x v="0"/>
    <n v="54.120633339999998"/>
    <n v="54"/>
    <x v="2"/>
    <n v="1.9516365250000001"/>
    <x v="547"/>
    <n v="172.433401"/>
    <n v="172.43"/>
    <n v="8.2899038461538463"/>
    <s v="Stores"/>
  </r>
  <r>
    <n v="1089"/>
    <x v="1085"/>
    <x v="1"/>
    <s v="Grand Forks"/>
    <x v="0"/>
    <x v="0"/>
    <x v="37"/>
    <x v="0"/>
    <n v="39.538237350000003"/>
    <n v="40"/>
    <x v="1"/>
    <n v="5.3053903160000004"/>
    <x v="170"/>
    <n v="37.174903389999997"/>
    <n v="37.17"/>
    <n v="1.787019230769231"/>
    <s v="Stores"/>
  </r>
  <r>
    <n v="1090"/>
    <x v="1086"/>
    <x v="0"/>
    <s v="North Vancouver"/>
    <x v="13"/>
    <x v="12"/>
    <x v="8"/>
    <x v="0"/>
    <n v="66.845166469999995"/>
    <n v="67"/>
    <x v="6"/>
    <n v="1.789328086"/>
    <x v="426"/>
    <n v="181.0425668"/>
    <n v="181.04"/>
    <n v="8.703846153846154"/>
    <s v="Stores"/>
  </r>
  <r>
    <n v="1091"/>
    <x v="1087"/>
    <x v="0"/>
    <s v="New Westminster"/>
    <x v="13"/>
    <x v="12"/>
    <x v="4"/>
    <x v="0"/>
    <n v="30.939202720000001"/>
    <n v="31"/>
    <x v="0"/>
    <n v="5.6578809110000003"/>
    <x v="309"/>
    <n v="0"/>
    <n v="0"/>
    <n v="0"/>
    <s v="Stores"/>
  </r>
  <r>
    <n v="1092"/>
    <x v="1088"/>
    <x v="1"/>
    <s v="Langley"/>
    <x v="7"/>
    <x v="6"/>
    <x v="29"/>
    <x v="0"/>
    <n v="47.87997481"/>
    <n v="48"/>
    <x v="1"/>
    <n v="6.538295647"/>
    <x v="548"/>
    <n v="103.6233592"/>
    <n v="103.62"/>
    <n v="4.9817307692307695"/>
    <s v="Stores"/>
  </r>
  <r>
    <n v="1093"/>
    <x v="1089"/>
    <x v="1"/>
    <s v="Fort St John"/>
    <x v="13"/>
    <x v="12"/>
    <x v="24"/>
    <x v="0"/>
    <n v="25.287736850000002"/>
    <n v="25"/>
    <x v="4"/>
    <n v="5.8145575740000002"/>
    <x v="448"/>
    <n v="0"/>
    <n v="0"/>
    <n v="0"/>
    <s v="Stores"/>
  </r>
  <r>
    <n v="1094"/>
    <x v="1090"/>
    <x v="1"/>
    <s v="Maleidway"/>
    <x v="13"/>
    <x v="12"/>
    <x v="11"/>
    <x v="0"/>
    <n v="38.323899330000003"/>
    <n v="38"/>
    <x v="0"/>
    <n v="3.9887338309999998"/>
    <x v="46"/>
    <n v="49.623389330000002"/>
    <n v="49.62"/>
    <n v="2.3855769230769228"/>
    <s v="Stores"/>
  </r>
  <r>
    <n v="1095"/>
    <x v="1091"/>
    <x v="1"/>
    <s v="Surrey"/>
    <x v="7"/>
    <x v="6"/>
    <x v="16"/>
    <x v="0"/>
    <n v="57.318010059999999"/>
    <n v="57"/>
    <x v="2"/>
    <n v="3.45062954"/>
    <x v="108"/>
    <n v="130.14612210000001"/>
    <n v="130.15"/>
    <n v="6.2572115384615392"/>
    <s v="Stores"/>
  </r>
  <r>
    <n v="1096"/>
    <x v="1092"/>
    <x v="0"/>
    <s v="Port Coquitlam"/>
    <x v="13"/>
    <x v="12"/>
    <x v="27"/>
    <x v="0"/>
    <n v="45.741908670000001"/>
    <n v="46"/>
    <x v="1"/>
    <n v="5.9837722050000002"/>
    <x v="160"/>
    <n v="97.594452660000002"/>
    <n v="97.59"/>
    <n v="4.6918269230769232"/>
    <s v="Stores"/>
  </r>
  <r>
    <n v="1097"/>
    <x v="1093"/>
    <x v="0"/>
    <s v="Cobble Hill"/>
    <x v="13"/>
    <x v="12"/>
    <x v="3"/>
    <x v="0"/>
    <n v="42.924326960000002"/>
    <n v="43"/>
    <x v="1"/>
    <n v="5.8450863670000004"/>
    <x v="337"/>
    <n v="70.076215700000006"/>
    <n v="70.08"/>
    <n v="3.3692307692307688"/>
    <s v="Stores"/>
  </r>
  <r>
    <n v="1098"/>
    <x v="1094"/>
    <x v="0"/>
    <s v="New Westminster"/>
    <x v="13"/>
    <x v="12"/>
    <x v="4"/>
    <x v="0"/>
    <n v="40.213103230000002"/>
    <n v="40"/>
    <x v="1"/>
    <n v="4.5879287050000004"/>
    <x v="67"/>
    <n v="5.9572619080000004"/>
    <n v="5.96"/>
    <n v="0.28653846153846158"/>
    <s v="Stores"/>
  </r>
  <r>
    <n v="1099"/>
    <x v="1095"/>
    <x v="0"/>
    <s v="Boston Bar"/>
    <x v="13"/>
    <x v="12"/>
    <x v="19"/>
    <x v="0"/>
    <n v="43.359964529999999"/>
    <n v="43"/>
    <x v="1"/>
    <n v="6.6645259340000003"/>
    <x v="549"/>
    <n v="63.943727920000001"/>
    <n v="63.94"/>
    <n v="3.0740384615384615"/>
    <s v="Stores"/>
  </r>
  <r>
    <n v="1100"/>
    <x v="1096"/>
    <x v="1"/>
    <s v="New Westminster"/>
    <x v="13"/>
    <x v="12"/>
    <x v="4"/>
    <x v="0"/>
    <n v="11.968932519999999"/>
    <n v="12"/>
    <x v="7"/>
    <n v="5.5465369979999997"/>
    <x v="486"/>
    <n v="0"/>
    <n v="0"/>
    <n v="0"/>
    <s v="Stores"/>
  </r>
  <r>
    <n v="1101"/>
    <x v="1097"/>
    <x v="0"/>
    <s v="Vernon"/>
    <x v="13"/>
    <x v="12"/>
    <x v="22"/>
    <x v="0"/>
    <n v="56.860637089999997"/>
    <n v="57"/>
    <x v="2"/>
    <n v="4.8647386780000001"/>
    <x v="39"/>
    <n v="171.26515269999999"/>
    <n v="171.27"/>
    <n v="8.2341346153846153"/>
    <s v="Stores"/>
  </r>
  <r>
    <n v="1102"/>
    <x v="1098"/>
    <x v="0"/>
    <s v="Vancouver"/>
    <x v="7"/>
    <x v="6"/>
    <x v="5"/>
    <x v="0"/>
    <n v="45.031025669999998"/>
    <n v="45"/>
    <x v="1"/>
    <n v="4.3291472239999997"/>
    <x v="269"/>
    <n v="66.107018670000002"/>
    <n v="66.11"/>
    <n v="3.1783653846153843"/>
    <s v="Stores"/>
  </r>
  <r>
    <n v="1103"/>
    <x v="1099"/>
    <x v="1"/>
    <s v="Beaver Valley"/>
    <x v="13"/>
    <x v="12"/>
    <x v="25"/>
    <x v="0"/>
    <n v="53.11964278"/>
    <n v="53"/>
    <x v="2"/>
    <n v="6.253030979"/>
    <x v="550"/>
    <n v="123.8833293"/>
    <n v="123.88"/>
    <n v="5.9557692307692305"/>
    <s v="Stores"/>
  </r>
  <r>
    <n v="1104"/>
    <x v="1100"/>
    <x v="0"/>
    <s v="Nanaimo"/>
    <x v="7"/>
    <x v="6"/>
    <x v="1"/>
    <x v="0"/>
    <n v="27.70727261"/>
    <n v="28"/>
    <x v="4"/>
    <n v="4.417202444"/>
    <x v="78"/>
    <n v="3.7174710979999999"/>
    <n v="3.72"/>
    <n v="0.17884615384615385"/>
    <s v="Stores"/>
  </r>
  <r>
    <n v="1105"/>
    <x v="1101"/>
    <x v="1"/>
    <s v="Victoria"/>
    <x v="13"/>
    <x v="12"/>
    <x v="3"/>
    <x v="0"/>
    <n v="28.796462349999999"/>
    <n v="29"/>
    <x v="4"/>
    <n v="4.6133739509999998"/>
    <x v="239"/>
    <n v="2.3793040759999999"/>
    <n v="2.38"/>
    <n v="0.11442307692307692"/>
    <s v="Stores"/>
  </r>
  <r>
    <n v="1106"/>
    <x v="1102"/>
    <x v="1"/>
    <s v="Port Alberni"/>
    <x v="7"/>
    <x v="6"/>
    <x v="1"/>
    <x v="0"/>
    <n v="42.381245810000003"/>
    <n v="42"/>
    <x v="1"/>
    <n v="6.7235354940000001"/>
    <x v="551"/>
    <n v="41.300433869999999"/>
    <n v="41.3"/>
    <n v="1.9855769230769229"/>
    <s v="Stores"/>
  </r>
  <r>
    <n v="1107"/>
    <x v="1103"/>
    <x v="0"/>
    <s v="Aldergrove"/>
    <x v="13"/>
    <x v="12"/>
    <x v="9"/>
    <x v="0"/>
    <n v="42.000079210000003"/>
    <n v="42"/>
    <x v="1"/>
    <n v="4.2583016349999996"/>
    <x v="310"/>
    <n v="63.128850270000001"/>
    <n v="63.13"/>
    <n v="3.0350961538461538"/>
    <s v="Stores"/>
  </r>
  <r>
    <n v="1108"/>
    <x v="1104"/>
    <x v="1"/>
    <s v="Richmond"/>
    <x v="7"/>
    <x v="6"/>
    <x v="2"/>
    <x v="0"/>
    <n v="43.723283430000002"/>
    <n v="44"/>
    <x v="1"/>
    <n v="3.3200520010000001"/>
    <x v="552"/>
    <n v="53.998208769999998"/>
    <n v="54"/>
    <n v="2.5961538461538463"/>
    <s v="Stores"/>
  </r>
  <r>
    <n v="1109"/>
    <x v="1105"/>
    <x v="1"/>
    <s v="Whistler"/>
    <x v="7"/>
    <x v="6"/>
    <x v="17"/>
    <x v="0"/>
    <n v="29.177954490000001"/>
    <n v="29"/>
    <x v="4"/>
    <n v="2.833643516"/>
    <x v="200"/>
    <n v="35.535747440000002"/>
    <n v="35.54"/>
    <n v="1.7086538461538463"/>
    <s v="Stores"/>
  </r>
  <r>
    <n v="1110"/>
    <x v="1106"/>
    <x v="0"/>
    <s v="Surrey"/>
    <x v="7"/>
    <x v="6"/>
    <x v="16"/>
    <x v="0"/>
    <n v="29.63182655"/>
    <n v="30"/>
    <x v="0"/>
    <n v="5.8143313240000003"/>
    <x v="448"/>
    <n v="0"/>
    <n v="0"/>
    <n v="0"/>
    <s v="Stores"/>
  </r>
  <r>
    <n v="1111"/>
    <x v="1107"/>
    <x v="0"/>
    <s v="Courtenay"/>
    <x v="7"/>
    <x v="6"/>
    <x v="1"/>
    <x v="0"/>
    <n v="28.650996849999999"/>
    <n v="29"/>
    <x v="4"/>
    <n v="3.666479174"/>
    <x v="333"/>
    <n v="2.0249754640000002"/>
    <n v="2.02"/>
    <n v="9.7115384615384617E-2"/>
    <s v="Stores"/>
  </r>
  <r>
    <n v="1112"/>
    <x v="1108"/>
    <x v="1"/>
    <s v="Salmon Valley"/>
    <x v="7"/>
    <x v="6"/>
    <x v="20"/>
    <x v="0"/>
    <n v="28.916299540000001"/>
    <n v="29"/>
    <x v="4"/>
    <n v="6.1930614100000003"/>
    <x v="36"/>
    <n v="0"/>
    <n v="0"/>
    <n v="0"/>
    <s v="Stores"/>
  </r>
  <r>
    <n v="1113"/>
    <x v="1109"/>
    <x v="1"/>
    <s v="Prince George"/>
    <x v="13"/>
    <x v="12"/>
    <x v="20"/>
    <x v="0"/>
    <n v="44.22480229"/>
    <n v="44"/>
    <x v="1"/>
    <n v="4.851138948"/>
    <x v="91"/>
    <n v="75.565469269999994"/>
    <n v="75.569999999999993"/>
    <n v="3.633173076923077"/>
    <s v="Stores"/>
  </r>
  <r>
    <n v="1114"/>
    <x v="1110"/>
    <x v="0"/>
    <s v="Campbell River"/>
    <x v="7"/>
    <x v="6"/>
    <x v="1"/>
    <x v="0"/>
    <n v="53.91059808"/>
    <n v="54"/>
    <x v="2"/>
    <n v="6.2191702710000003"/>
    <x v="398"/>
    <n v="120.726105"/>
    <n v="120.73"/>
    <n v="5.804326923076923"/>
    <s v="Stores"/>
  </r>
  <r>
    <n v="1115"/>
    <x v="1111"/>
    <x v="0"/>
    <s v="Richmond"/>
    <x v="7"/>
    <x v="6"/>
    <x v="2"/>
    <x v="0"/>
    <n v="35.657872220000002"/>
    <n v="36"/>
    <x v="0"/>
    <n v="3.7424324769999999"/>
    <x v="417"/>
    <n v="30.69434566"/>
    <n v="30.69"/>
    <n v="1.4754807692307692"/>
    <s v="Stores"/>
  </r>
  <r>
    <n v="1116"/>
    <x v="1112"/>
    <x v="0"/>
    <s v="Coquitlam"/>
    <x v="13"/>
    <x v="12"/>
    <x v="1"/>
    <x v="0"/>
    <n v="45.883422289999999"/>
    <n v="46"/>
    <x v="1"/>
    <n v="4.2128853980000001"/>
    <x v="123"/>
    <n v="76.181297009999994"/>
    <n v="76.180000000000007"/>
    <n v="3.6625000000000005"/>
    <s v="Stores"/>
  </r>
  <r>
    <n v="1117"/>
    <x v="1113"/>
    <x v="0"/>
    <s v="Vernon"/>
    <x v="13"/>
    <x v="12"/>
    <x v="22"/>
    <x v="0"/>
    <n v="51.949245019999999"/>
    <n v="52"/>
    <x v="2"/>
    <n v="3.1131623190000002"/>
    <x v="553"/>
    <n v="115.9696199"/>
    <n v="115.97"/>
    <n v="5.5754807692307695"/>
    <s v="Stores"/>
  </r>
  <r>
    <n v="1118"/>
    <x v="1114"/>
    <x v="1"/>
    <s v="Richmond"/>
    <x v="13"/>
    <x v="12"/>
    <x v="2"/>
    <x v="0"/>
    <n v="45.474306429999999"/>
    <n v="45"/>
    <x v="1"/>
    <n v="3.3642080750000001"/>
    <x v="453"/>
    <n v="80.874038999999996"/>
    <n v="80.87"/>
    <n v="3.8879807692307691"/>
    <s v="Stores"/>
  </r>
  <r>
    <n v="1119"/>
    <x v="1115"/>
    <x v="0"/>
    <s v="Whistler"/>
    <x v="13"/>
    <x v="12"/>
    <x v="17"/>
    <x v="0"/>
    <n v="45.652560559999998"/>
    <n v="46"/>
    <x v="1"/>
    <n v="3.4450610230000001"/>
    <x v="108"/>
    <n v="88.392363700000004"/>
    <n v="88.39"/>
    <n v="4.2495192307692307"/>
    <s v="Stores"/>
  </r>
  <r>
    <n v="1120"/>
    <x v="1116"/>
    <x v="0"/>
    <s v="Gold Bridge"/>
    <x v="13"/>
    <x v="12"/>
    <x v="7"/>
    <x v="0"/>
    <n v="32.022903489999997"/>
    <n v="32"/>
    <x v="0"/>
    <n v="3.2187253280000001"/>
    <x v="554"/>
    <n v="17.41942134"/>
    <n v="17.420000000000002"/>
    <n v="0.83750000000000002"/>
    <s v="Stores"/>
  </r>
  <r>
    <n v="1121"/>
    <x v="1117"/>
    <x v="1"/>
    <s v="Whistler"/>
    <x v="13"/>
    <x v="12"/>
    <x v="17"/>
    <x v="0"/>
    <n v="50.29502463"/>
    <n v="50"/>
    <x v="2"/>
    <n v="4.0154425390000004"/>
    <x v="423"/>
    <n v="68.509676709999994"/>
    <n v="68.510000000000005"/>
    <n v="3.2937500000000002"/>
    <s v="Stores"/>
  </r>
  <r>
    <n v="1122"/>
    <x v="1118"/>
    <x v="1"/>
    <s v="Terrace"/>
    <x v="7"/>
    <x v="6"/>
    <x v="18"/>
    <x v="0"/>
    <n v="51.897359880000003"/>
    <n v="52"/>
    <x v="2"/>
    <n v="3.4852301539999999"/>
    <x v="29"/>
    <n v="128.92075410000001"/>
    <n v="128.91999999999999"/>
    <n v="6.1980769230769228"/>
    <s v="Stores"/>
  </r>
  <r>
    <n v="1123"/>
    <x v="1119"/>
    <x v="1"/>
    <s v="Williams Lake"/>
    <x v="13"/>
    <x v="12"/>
    <x v="25"/>
    <x v="0"/>
    <n v="36.558929149999997"/>
    <n v="37"/>
    <x v="0"/>
    <n v="3.6572833280000001"/>
    <x v="404"/>
    <n v="48.141391970000001"/>
    <n v="48.14"/>
    <n v="2.3144230769230769"/>
    <s v="Stores"/>
  </r>
  <r>
    <n v="1124"/>
    <x v="1120"/>
    <x v="0"/>
    <s v="Vancouver"/>
    <x v="7"/>
    <x v="6"/>
    <x v="5"/>
    <x v="0"/>
    <n v="49.529499510000001"/>
    <n v="50"/>
    <x v="2"/>
    <n v="3.5669548120000001"/>
    <x v="87"/>
    <n v="123.4165749"/>
    <n v="123.42"/>
    <n v="5.9336538461538462"/>
    <s v="Stores"/>
  </r>
  <r>
    <n v="1125"/>
    <x v="1121"/>
    <x v="0"/>
    <s v="Surrey"/>
    <x v="13"/>
    <x v="12"/>
    <x v="16"/>
    <x v="0"/>
    <n v="33.526141940000002"/>
    <n v="34"/>
    <x v="0"/>
    <n v="3.3850618020000001"/>
    <x v="69"/>
    <n v="38.501872499999998"/>
    <n v="38.5"/>
    <n v="1.8509615384615385"/>
    <s v="Stores"/>
  </r>
  <r>
    <n v="1126"/>
    <x v="1122"/>
    <x v="0"/>
    <s v="Tofino"/>
    <x v="13"/>
    <x v="12"/>
    <x v="1"/>
    <x v="0"/>
    <n v="46.462946080000002"/>
    <n v="46"/>
    <x v="1"/>
    <n v="5.0063925239999998"/>
    <x v="218"/>
    <n v="61.774476929999999"/>
    <n v="61.77"/>
    <n v="2.9697115384615387"/>
    <s v="Stores"/>
  </r>
  <r>
    <n v="1127"/>
    <x v="1123"/>
    <x v="0"/>
    <s v="Victoria"/>
    <x v="13"/>
    <x v="12"/>
    <x v="3"/>
    <x v="0"/>
    <n v="58.54988427"/>
    <n v="59"/>
    <x v="2"/>
    <n v="4.7888972089999999"/>
    <x v="505"/>
    <n v="168.7486648"/>
    <n v="168.75"/>
    <n v="8.1129807692307701"/>
    <s v="Stores"/>
  </r>
  <r>
    <n v="1128"/>
    <x v="1124"/>
    <x v="1"/>
    <s v="New Westminster"/>
    <x v="13"/>
    <x v="12"/>
    <x v="4"/>
    <x v="0"/>
    <n v="40.273679870000002"/>
    <n v="40"/>
    <x v="1"/>
    <n v="5.6031781980000002"/>
    <x v="555"/>
    <n v="37.09563086"/>
    <n v="37.1"/>
    <n v="1.7836538461538463"/>
    <s v="Stores"/>
  </r>
  <r>
    <n v="1129"/>
    <x v="1125"/>
    <x v="1"/>
    <s v="Vancouver"/>
    <x v="7"/>
    <x v="6"/>
    <x v="5"/>
    <x v="0"/>
    <n v="49.598099359999999"/>
    <n v="50"/>
    <x v="2"/>
    <n v="6.2626000409999998"/>
    <x v="556"/>
    <n v="126.8698777"/>
    <n v="126.87"/>
    <n v="6.0995192307692312"/>
    <s v="Stores"/>
  </r>
  <r>
    <n v="1130"/>
    <x v="1126"/>
    <x v="1"/>
    <s v="Kelowna"/>
    <x v="13"/>
    <x v="12"/>
    <x v="10"/>
    <x v="0"/>
    <n v="42.618997290000003"/>
    <n v="43"/>
    <x v="1"/>
    <n v="5.0968196880000001"/>
    <x v="58"/>
    <n v="53.069563479999999"/>
    <n v="53.07"/>
    <n v="2.5514423076923078"/>
    <s v="Stores"/>
  </r>
  <r>
    <n v="1131"/>
    <x v="1127"/>
    <x v="0"/>
    <s v="Vernon"/>
    <x v="13"/>
    <x v="12"/>
    <x v="22"/>
    <x v="0"/>
    <n v="41.981323779999997"/>
    <n v="42"/>
    <x v="1"/>
    <n v="4.0588475580000001"/>
    <x v="56"/>
    <n v="45.818005079999999"/>
    <n v="45.82"/>
    <n v="2.2028846153846153"/>
    <s v="Stores"/>
  </r>
  <r>
    <n v="1132"/>
    <x v="1128"/>
    <x v="0"/>
    <s v="Hedley"/>
    <x v="13"/>
    <x v="12"/>
    <x v="31"/>
    <x v="0"/>
    <n v="41.253230940000002"/>
    <n v="41"/>
    <x v="1"/>
    <n v="7.7427279709999999"/>
    <x v="557"/>
    <n v="46.275476179999998"/>
    <n v="46.28"/>
    <n v="2.2250000000000001"/>
    <s v="Stores"/>
  </r>
  <r>
    <n v="1133"/>
    <x v="1129"/>
    <x v="0"/>
    <s v="Parksville"/>
    <x v="13"/>
    <x v="12"/>
    <x v="1"/>
    <x v="0"/>
    <n v="41.579679830000003"/>
    <n v="42"/>
    <x v="1"/>
    <n v="6.194769473"/>
    <x v="36"/>
    <n v="45.582399270000003"/>
    <n v="45.58"/>
    <n v="2.1913461538461538"/>
    <s v="Stores"/>
  </r>
  <r>
    <n v="1134"/>
    <x v="1130"/>
    <x v="1"/>
    <s v="New Westminister"/>
    <x v="7"/>
    <x v="6"/>
    <x v="21"/>
    <x v="0"/>
    <n v="37.86345498"/>
    <n v="38"/>
    <x v="0"/>
    <n v="3.2043583959999999"/>
    <x v="32"/>
    <n v="53.356164079999999"/>
    <n v="53.36"/>
    <n v="2.5653846153846152"/>
    <s v="Stores"/>
  </r>
  <r>
    <n v="1135"/>
    <x v="1131"/>
    <x v="1"/>
    <s v="Richmond"/>
    <x v="13"/>
    <x v="12"/>
    <x v="2"/>
    <x v="0"/>
    <n v="35.316057749999999"/>
    <n v="35"/>
    <x v="0"/>
    <n v="4.767380524"/>
    <x v="558"/>
    <n v="7.2857353580000002"/>
    <n v="7.29"/>
    <n v="0.35048076923076926"/>
    <s v="Stores"/>
  </r>
  <r>
    <n v="1136"/>
    <x v="1132"/>
    <x v="0"/>
    <s v="Vernon"/>
    <x v="13"/>
    <x v="12"/>
    <x v="22"/>
    <x v="0"/>
    <n v="58.989276019999998"/>
    <n v="59"/>
    <x v="2"/>
    <n v="2.8751692210000002"/>
    <x v="324"/>
    <n v="156.94970649999999"/>
    <n v="156.94999999999999"/>
    <n v="7.5456730769230766"/>
    <s v="Stores"/>
  </r>
  <r>
    <n v="1137"/>
    <x v="1133"/>
    <x v="1"/>
    <s v="Vancouver"/>
    <x v="7"/>
    <x v="6"/>
    <x v="5"/>
    <x v="0"/>
    <n v="61.910782419999997"/>
    <n v="62"/>
    <x v="5"/>
    <n v="4.4183435500000003"/>
    <x v="78"/>
    <n v="111.4255244"/>
    <n v="111.43"/>
    <n v="5.3572115384615389"/>
    <s v="Stores"/>
  </r>
  <r>
    <n v="1138"/>
    <x v="1134"/>
    <x v="1"/>
    <s v="Vancouver"/>
    <x v="7"/>
    <x v="6"/>
    <x v="5"/>
    <x v="0"/>
    <n v="45.089867230000003"/>
    <n v="45"/>
    <x v="1"/>
    <n v="5.3610508240000003"/>
    <x v="43"/>
    <n v="56.158545789999998"/>
    <n v="56.16"/>
    <n v="2.7"/>
    <s v="Stores"/>
  </r>
  <r>
    <n v="1139"/>
    <x v="1135"/>
    <x v="0"/>
    <s v="Vancouver"/>
    <x v="7"/>
    <x v="6"/>
    <x v="5"/>
    <x v="0"/>
    <n v="45.499805039999998"/>
    <n v="45"/>
    <x v="1"/>
    <n v="5.3730439570000001"/>
    <x v="283"/>
    <n v="94.886125050000004"/>
    <n v="94.89"/>
    <n v="4.5620192307692307"/>
    <s v="Stores"/>
  </r>
  <r>
    <n v="1140"/>
    <x v="1136"/>
    <x v="1"/>
    <s v="North Vancouver"/>
    <x v="13"/>
    <x v="12"/>
    <x v="8"/>
    <x v="0"/>
    <n v="37.735178310000002"/>
    <n v="38"/>
    <x v="0"/>
    <n v="5.1735824209999999"/>
    <x v="26"/>
    <n v="78.338536970000007"/>
    <n v="78.34"/>
    <n v="3.766346153846154"/>
    <s v="Stores"/>
  </r>
  <r>
    <n v="1141"/>
    <x v="1137"/>
    <x v="0"/>
    <s v="Vancouver"/>
    <x v="7"/>
    <x v="6"/>
    <x v="5"/>
    <x v="0"/>
    <n v="17.296098440000002"/>
    <n v="17"/>
    <x v="3"/>
    <n v="3.88394489"/>
    <x v="559"/>
    <n v="0"/>
    <n v="0"/>
    <n v="0"/>
    <s v="Stores"/>
  </r>
  <r>
    <n v="1142"/>
    <x v="1138"/>
    <x v="1"/>
    <s v="Victoria"/>
    <x v="13"/>
    <x v="12"/>
    <x v="3"/>
    <x v="0"/>
    <n v="41.735717780000002"/>
    <n v="42"/>
    <x v="1"/>
    <n v="5.8377180539999998"/>
    <x v="61"/>
    <n v="62.027401949999998"/>
    <n v="62.03"/>
    <n v="2.9822115384615384"/>
    <s v="Stores"/>
  </r>
  <r>
    <n v="1143"/>
    <x v="1139"/>
    <x v="0"/>
    <s v="Vancouver"/>
    <x v="7"/>
    <x v="6"/>
    <x v="5"/>
    <x v="0"/>
    <n v="46.12232788"/>
    <n v="46"/>
    <x v="1"/>
    <n v="4.050235689"/>
    <x v="560"/>
    <n v="74.447876120000004"/>
    <n v="74.45"/>
    <n v="3.5793269230769234"/>
    <s v="Stores"/>
  </r>
  <r>
    <n v="1144"/>
    <x v="1140"/>
    <x v="1"/>
    <s v="Vancouver"/>
    <x v="7"/>
    <x v="6"/>
    <x v="5"/>
    <x v="0"/>
    <n v="46.581723879999998"/>
    <n v="47"/>
    <x v="1"/>
    <n v="4.4216072300000002"/>
    <x v="78"/>
    <n v="70.514036360000006"/>
    <n v="70.510000000000005"/>
    <n v="3.3899038461538469"/>
    <s v="Stores"/>
  </r>
  <r>
    <n v="1145"/>
    <x v="1141"/>
    <x v="1"/>
    <s v="Prince George"/>
    <x v="13"/>
    <x v="12"/>
    <x v="20"/>
    <x v="0"/>
    <n v="52.187201119999997"/>
    <n v="52"/>
    <x v="2"/>
    <n v="4.9954803869999997"/>
    <x v="316"/>
    <n v="78.852285960000003"/>
    <n v="78.849999999999994"/>
    <n v="3.7908653846153841"/>
    <s v="Stores"/>
  </r>
  <r>
    <n v="1146"/>
    <x v="1142"/>
    <x v="1"/>
    <s v="New Westminster"/>
    <x v="13"/>
    <x v="12"/>
    <x v="4"/>
    <x v="0"/>
    <n v="34.865287189999997"/>
    <n v="35"/>
    <x v="0"/>
    <n v="3.557505473"/>
    <x v="509"/>
    <n v="40.777000700000002"/>
    <n v="40.78"/>
    <n v="1.9605769230769232"/>
    <s v="Stores"/>
  </r>
  <r>
    <n v="1147"/>
    <x v="1143"/>
    <x v="0"/>
    <s v="Vancouver"/>
    <x v="7"/>
    <x v="6"/>
    <x v="5"/>
    <x v="0"/>
    <n v="32.819396640000001"/>
    <n v="33"/>
    <x v="0"/>
    <n v="4.4159857069999999"/>
    <x v="78"/>
    <n v="31.39267886"/>
    <n v="31.39"/>
    <n v="1.5091346153846155"/>
    <s v="Stores"/>
  </r>
  <r>
    <n v="1148"/>
    <x v="1144"/>
    <x v="1"/>
    <s v="Vancouver"/>
    <x v="7"/>
    <x v="6"/>
    <x v="5"/>
    <x v="0"/>
    <n v="33.586107179999999"/>
    <n v="34"/>
    <x v="0"/>
    <n v="4.1891086849999999"/>
    <x v="216"/>
    <n v="0"/>
    <n v="0"/>
    <n v="0"/>
    <s v="Stores"/>
  </r>
  <r>
    <n v="1149"/>
    <x v="1145"/>
    <x v="1"/>
    <s v="Surrey"/>
    <x v="13"/>
    <x v="12"/>
    <x v="16"/>
    <x v="0"/>
    <n v="42.111227640000003"/>
    <n v="42"/>
    <x v="1"/>
    <n v="3.5433079439999999"/>
    <x v="327"/>
    <n v="46.721923570000001"/>
    <n v="46.72"/>
    <n v="2.2461538461538462"/>
    <s v="Stores"/>
  </r>
  <r>
    <n v="1150"/>
    <x v="1146"/>
    <x v="1"/>
    <s v="Abbotsford"/>
    <x v="13"/>
    <x v="12"/>
    <x v="14"/>
    <x v="0"/>
    <n v="38.260789189999997"/>
    <n v="38"/>
    <x v="0"/>
    <n v="2.4076006990000001"/>
    <x v="544"/>
    <n v="0"/>
    <n v="0"/>
    <n v="0"/>
    <s v="Stores"/>
  </r>
  <r>
    <n v="1151"/>
    <x v="1147"/>
    <x v="1"/>
    <s v="Duncan"/>
    <x v="7"/>
    <x v="6"/>
    <x v="12"/>
    <x v="0"/>
    <n v="49.306360089999998"/>
    <n v="49"/>
    <x v="1"/>
    <n v="1.9605446470000001"/>
    <x v="561"/>
    <n v="76.558960889999994"/>
    <n v="76.56"/>
    <n v="3.680769230769231"/>
    <s v="Stores"/>
  </r>
  <r>
    <n v="1152"/>
    <x v="1148"/>
    <x v="1"/>
    <s v="Vancouver"/>
    <x v="7"/>
    <x v="6"/>
    <x v="5"/>
    <x v="0"/>
    <n v="48.687812530000002"/>
    <n v="49"/>
    <x v="1"/>
    <n v="5.0331068649999997"/>
    <x v="167"/>
    <n v="43.079673839999998"/>
    <n v="43.08"/>
    <n v="2.0711538461538463"/>
    <s v="Stores"/>
  </r>
  <r>
    <n v="1153"/>
    <x v="1149"/>
    <x v="1"/>
    <s v="Rutland"/>
    <x v="13"/>
    <x v="12"/>
    <x v="10"/>
    <x v="0"/>
    <n v="57.387715149999998"/>
    <n v="57"/>
    <x v="2"/>
    <n v="4.5002385819999997"/>
    <x v="562"/>
    <n v="125.565286"/>
    <n v="125.57"/>
    <n v="6.0370192307692303"/>
    <s v="Stores"/>
  </r>
  <r>
    <n v="1154"/>
    <x v="1150"/>
    <x v="1"/>
    <s v="Burnaby"/>
    <x v="7"/>
    <x v="6"/>
    <x v="0"/>
    <x v="0"/>
    <n v="50.635967039999997"/>
    <n v="51"/>
    <x v="2"/>
    <n v="4.2088885319999996"/>
    <x v="123"/>
    <n v="112.0026347"/>
    <n v="112"/>
    <n v="5.384615384615385"/>
    <s v="Stores"/>
  </r>
  <r>
    <n v="1155"/>
    <x v="1151"/>
    <x v="0"/>
    <s v="Vancouver"/>
    <x v="7"/>
    <x v="6"/>
    <x v="5"/>
    <x v="0"/>
    <n v="29.61003809"/>
    <n v="30"/>
    <x v="0"/>
    <n v="5.541381715"/>
    <x v="343"/>
    <n v="27.328615599999999"/>
    <n v="27.33"/>
    <n v="1.3139423076923076"/>
    <s v="Stores"/>
  </r>
  <r>
    <n v="1156"/>
    <x v="1152"/>
    <x v="1"/>
    <s v="Kelowna"/>
    <x v="13"/>
    <x v="12"/>
    <x v="10"/>
    <x v="0"/>
    <n v="30.51299182"/>
    <n v="31"/>
    <x v="0"/>
    <n v="5.0170156270000001"/>
    <x v="445"/>
    <n v="0"/>
    <n v="0"/>
    <n v="0"/>
    <s v="Stores"/>
  </r>
  <r>
    <n v="1157"/>
    <x v="1153"/>
    <x v="1"/>
    <s v="Vancouver"/>
    <x v="7"/>
    <x v="6"/>
    <x v="5"/>
    <x v="0"/>
    <n v="38.206401849999999"/>
    <n v="38"/>
    <x v="0"/>
    <n v="3.9222385179999999"/>
    <x v="277"/>
    <n v="22.09893864"/>
    <n v="22.1"/>
    <n v="1.0625"/>
    <s v="Stores"/>
  </r>
  <r>
    <n v="1158"/>
    <x v="1154"/>
    <x v="1"/>
    <s v="Vancouver"/>
    <x v="7"/>
    <x v="6"/>
    <x v="5"/>
    <x v="0"/>
    <n v="42.967275129999997"/>
    <n v="43"/>
    <x v="1"/>
    <n v="5.1293425880000001"/>
    <x v="434"/>
    <n v="73.209090320000001"/>
    <n v="73.209999999999994"/>
    <n v="3.5197115384615381"/>
    <s v="Stores"/>
  </r>
  <r>
    <n v="1159"/>
    <x v="1155"/>
    <x v="1"/>
    <s v="Vancouver"/>
    <x v="7"/>
    <x v="6"/>
    <x v="5"/>
    <x v="0"/>
    <n v="28.263029070000002"/>
    <n v="28"/>
    <x v="4"/>
    <n v="3.4436689340000002"/>
    <x v="133"/>
    <n v="0"/>
    <n v="0"/>
    <n v="0"/>
    <s v="Stores"/>
  </r>
  <r>
    <n v="1160"/>
    <x v="1156"/>
    <x v="1"/>
    <s v="White Rock"/>
    <x v="7"/>
    <x v="6"/>
    <x v="28"/>
    <x v="0"/>
    <n v="40.947588660000001"/>
    <n v="41"/>
    <x v="1"/>
    <n v="5.5109371469999999"/>
    <x v="102"/>
    <n v="15.49943736"/>
    <n v="15.5"/>
    <n v="0.74519230769230771"/>
    <s v="Stores"/>
  </r>
  <r>
    <n v="1161"/>
    <x v="1157"/>
    <x v="1"/>
    <s v="Vancouver"/>
    <x v="7"/>
    <x v="6"/>
    <x v="5"/>
    <x v="0"/>
    <n v="35.921932269999999"/>
    <n v="36"/>
    <x v="0"/>
    <n v="3.9506130060000002"/>
    <x v="68"/>
    <n v="50.957866359999997"/>
    <n v="50.96"/>
    <n v="2.4500000000000002"/>
    <s v="Stores"/>
  </r>
  <r>
    <n v="1162"/>
    <x v="1158"/>
    <x v="0"/>
    <s v="Vancouver"/>
    <x v="7"/>
    <x v="6"/>
    <x v="5"/>
    <x v="0"/>
    <n v="46.834079469999999"/>
    <n v="47"/>
    <x v="1"/>
    <n v="2.1432198379999998"/>
    <x v="458"/>
    <n v="148.1661015"/>
    <n v="148.16999999999999"/>
    <n v="7.123557692307692"/>
    <s v="Stores"/>
  </r>
  <r>
    <n v="1163"/>
    <x v="1159"/>
    <x v="0"/>
    <s v="Port Hardy"/>
    <x v="13"/>
    <x v="12"/>
    <x v="1"/>
    <x v="0"/>
    <n v="34.781747320000001"/>
    <n v="35"/>
    <x v="0"/>
    <n v="6.1261094979999999"/>
    <x v="460"/>
    <n v="35.793353869999997"/>
    <n v="35.79"/>
    <n v="1.7206730769230769"/>
    <s v="Stores"/>
  </r>
  <r>
    <n v="1164"/>
    <x v="1160"/>
    <x v="0"/>
    <s v="Grasmere"/>
    <x v="13"/>
    <x v="12"/>
    <x v="13"/>
    <x v="0"/>
    <n v="26.7781415"/>
    <n v="27"/>
    <x v="4"/>
    <n v="2.9207950629999999"/>
    <x v="98"/>
    <n v="28.8139258"/>
    <n v="28.81"/>
    <n v="1.3850961538461537"/>
    <s v="Stores"/>
  </r>
  <r>
    <n v="1165"/>
    <x v="1161"/>
    <x v="1"/>
    <s v="Vancouver"/>
    <x v="7"/>
    <x v="6"/>
    <x v="5"/>
    <x v="0"/>
    <n v="45.027112170000002"/>
    <n v="45"/>
    <x v="1"/>
    <n v="5.9556139139999997"/>
    <x v="197"/>
    <n v="65.672311899999997"/>
    <n v="65.67"/>
    <n v="3.1572115384615387"/>
    <s v="Stores"/>
  </r>
  <r>
    <n v="1166"/>
    <x v="1162"/>
    <x v="0"/>
    <s v="Langley"/>
    <x v="7"/>
    <x v="6"/>
    <x v="29"/>
    <x v="0"/>
    <n v="40.283436399999999"/>
    <n v="40"/>
    <x v="1"/>
    <n v="2.8204487989999998"/>
    <x v="226"/>
    <n v="35.454966210000002"/>
    <n v="35.450000000000003"/>
    <n v="1.7043269230769234"/>
    <s v="Stores"/>
  </r>
  <r>
    <n v="1167"/>
    <x v="1163"/>
    <x v="0"/>
    <s v="Salmon Arm"/>
    <x v="13"/>
    <x v="12"/>
    <x v="7"/>
    <x v="0"/>
    <n v="38.134522539999999"/>
    <n v="38"/>
    <x v="0"/>
    <n v="4.8565697249999999"/>
    <x v="39"/>
    <n v="0"/>
    <n v="0"/>
    <n v="0"/>
    <s v="Stores"/>
  </r>
  <r>
    <n v="1168"/>
    <x v="1164"/>
    <x v="1"/>
    <s v="Vancouver"/>
    <x v="7"/>
    <x v="6"/>
    <x v="5"/>
    <x v="0"/>
    <n v="52.355521240000002"/>
    <n v="52"/>
    <x v="2"/>
    <n v="2.9755126239999998"/>
    <x v="442"/>
    <n v="97.091435480000001"/>
    <n v="97.09"/>
    <n v="4.6677884615384615"/>
    <s v="Stores"/>
  </r>
  <r>
    <n v="1169"/>
    <x v="1165"/>
    <x v="0"/>
    <s v="Duncan"/>
    <x v="7"/>
    <x v="6"/>
    <x v="12"/>
    <x v="0"/>
    <n v="25.634069459999999"/>
    <n v="26"/>
    <x v="4"/>
    <n v="5.5210562379999999"/>
    <x v="194"/>
    <n v="0"/>
    <n v="0"/>
    <n v="0"/>
    <s v="Stores"/>
  </r>
  <r>
    <n v="1170"/>
    <x v="1166"/>
    <x v="1"/>
    <s v="Vancouver"/>
    <x v="7"/>
    <x v="6"/>
    <x v="5"/>
    <x v="0"/>
    <n v="39.728380209999997"/>
    <n v="40"/>
    <x v="1"/>
    <n v="5.9554970489999999"/>
    <x v="197"/>
    <n v="46.864196970000002"/>
    <n v="46.86"/>
    <n v="2.2528846153846152"/>
    <s v="Stores"/>
  </r>
  <r>
    <n v="1171"/>
    <x v="1167"/>
    <x v="1"/>
    <s v="Vancouver"/>
    <x v="7"/>
    <x v="6"/>
    <x v="5"/>
    <x v="0"/>
    <n v="34.531165960000003"/>
    <n v="35"/>
    <x v="0"/>
    <n v="2.1520744380000001"/>
    <x v="563"/>
    <n v="0"/>
    <n v="0"/>
    <n v="0"/>
    <s v="Stores"/>
  </r>
  <r>
    <n v="1172"/>
    <x v="1168"/>
    <x v="0"/>
    <s v="Nanaimo"/>
    <x v="13"/>
    <x v="12"/>
    <x v="1"/>
    <x v="0"/>
    <n v="29.432002969999999"/>
    <n v="29"/>
    <x v="4"/>
    <n v="5.8747273609999997"/>
    <x v="176"/>
    <n v="28.226970569999999"/>
    <n v="28.23"/>
    <n v="1.3572115384615386"/>
    <s v="Stores"/>
  </r>
  <r>
    <n v="1173"/>
    <x v="1169"/>
    <x v="0"/>
    <s v="Vancouver"/>
    <x v="7"/>
    <x v="6"/>
    <x v="5"/>
    <x v="0"/>
    <n v="38.56898107"/>
    <n v="39"/>
    <x v="0"/>
    <n v="3.631695466"/>
    <x v="498"/>
    <n v="82.837322979999996"/>
    <n v="82.84"/>
    <n v="3.9826923076923078"/>
    <s v="Stores"/>
  </r>
  <r>
    <n v="1174"/>
    <x v="1170"/>
    <x v="1"/>
    <s v="Vancouver"/>
    <x v="7"/>
    <x v="6"/>
    <x v="5"/>
    <x v="0"/>
    <n v="45.09564228"/>
    <n v="45"/>
    <x v="1"/>
    <n v="2.6574339849999999"/>
    <x v="387"/>
    <n v="93.303577919999995"/>
    <n v="93.3"/>
    <n v="4.4855769230769225"/>
    <s v="Stores"/>
  </r>
  <r>
    <n v="1175"/>
    <x v="1171"/>
    <x v="1"/>
    <s v="Whistler"/>
    <x v="13"/>
    <x v="12"/>
    <x v="17"/>
    <x v="0"/>
    <n v="47.478850020000003"/>
    <n v="47"/>
    <x v="1"/>
    <n v="4.7472742139999999"/>
    <x v="427"/>
    <n v="85.585853520000001"/>
    <n v="85.59"/>
    <n v="4.1149038461538465"/>
    <s v="Stores"/>
  </r>
  <r>
    <n v="1176"/>
    <x v="1172"/>
    <x v="0"/>
    <s v="Vernon"/>
    <x v="13"/>
    <x v="12"/>
    <x v="22"/>
    <x v="0"/>
    <n v="45.422269550000003"/>
    <n v="45"/>
    <x v="1"/>
    <n v="4.8614241810000003"/>
    <x v="39"/>
    <n v="52.515788010000001"/>
    <n v="52.52"/>
    <n v="2.5250000000000004"/>
    <s v="Stores"/>
  </r>
  <r>
    <n v="1177"/>
    <x v="1173"/>
    <x v="1"/>
    <s v="Vernon"/>
    <x v="13"/>
    <x v="12"/>
    <x v="22"/>
    <x v="0"/>
    <n v="44.246818740000002"/>
    <n v="44"/>
    <x v="1"/>
    <n v="3.9293364149999999"/>
    <x v="510"/>
    <n v="84.432260940000006"/>
    <n v="84.43"/>
    <n v="4.0591346153846155"/>
    <s v="Stores"/>
  </r>
  <r>
    <n v="1178"/>
    <x v="1174"/>
    <x v="0"/>
    <s v="Gibsons"/>
    <x v="13"/>
    <x v="12"/>
    <x v="6"/>
    <x v="0"/>
    <n v="33.854179739999999"/>
    <n v="34"/>
    <x v="0"/>
    <n v="5.0550059540000003"/>
    <x v="467"/>
    <n v="0"/>
    <n v="0"/>
    <n v="0"/>
    <s v="Stores"/>
  </r>
  <r>
    <n v="1179"/>
    <x v="1175"/>
    <x v="1"/>
    <s v="Kelowna"/>
    <x v="13"/>
    <x v="12"/>
    <x v="10"/>
    <x v="0"/>
    <n v="45.543259900000002"/>
    <n v="46"/>
    <x v="1"/>
    <n v="5.820836838"/>
    <x v="564"/>
    <n v="21.91129454"/>
    <n v="21.91"/>
    <n v="1.0533653846153845"/>
    <s v="Stores"/>
  </r>
  <r>
    <n v="1180"/>
    <x v="1176"/>
    <x v="0"/>
    <s v="Vancouver"/>
    <x v="7"/>
    <x v="6"/>
    <x v="5"/>
    <x v="0"/>
    <n v="39.351494889999998"/>
    <n v="39"/>
    <x v="0"/>
    <n v="3.4309222670000001"/>
    <x v="383"/>
    <n v="58.770057729999998"/>
    <n v="58.77"/>
    <n v="2.8254807692307695"/>
    <s v="Stores"/>
  </r>
  <r>
    <n v="1181"/>
    <x v="1177"/>
    <x v="0"/>
    <s v="Clinton"/>
    <x v="13"/>
    <x v="12"/>
    <x v="7"/>
    <x v="0"/>
    <n v="38.878426689999998"/>
    <n v="39"/>
    <x v="0"/>
    <n v="5.516304162"/>
    <x v="194"/>
    <n v="51.192713269999999"/>
    <n v="51.19"/>
    <n v="2.4610576923076923"/>
    <s v="Stores"/>
  </r>
  <r>
    <n v="1182"/>
    <x v="1178"/>
    <x v="0"/>
    <s v="Burnaby"/>
    <x v="13"/>
    <x v="12"/>
    <x v="0"/>
    <x v="0"/>
    <n v="17.892161999999999"/>
    <n v="18"/>
    <x v="3"/>
    <n v="3.5673258990000001"/>
    <x v="87"/>
    <n v="0"/>
    <n v="0"/>
    <n v="0"/>
    <s v="Stores"/>
  </r>
  <r>
    <n v="1183"/>
    <x v="1179"/>
    <x v="0"/>
    <s v="Vancouver"/>
    <x v="7"/>
    <x v="6"/>
    <x v="5"/>
    <x v="0"/>
    <n v="43.891178949999997"/>
    <n v="44"/>
    <x v="1"/>
    <n v="4.3985692429999999"/>
    <x v="220"/>
    <n v="47.380655060000002"/>
    <n v="47.38"/>
    <n v="2.2778846153846155"/>
    <s v="Stores"/>
  </r>
  <r>
    <n v="1184"/>
    <x v="1180"/>
    <x v="1"/>
    <s v="Victoria"/>
    <x v="13"/>
    <x v="12"/>
    <x v="3"/>
    <x v="0"/>
    <n v="45.646455590000002"/>
    <n v="46"/>
    <x v="1"/>
    <n v="5.2800862439999996"/>
    <x v="546"/>
    <n v="71.099524470000006"/>
    <n v="71.099999999999994"/>
    <n v="3.4182692307692304"/>
    <s v="Stores"/>
  </r>
  <r>
    <n v="1185"/>
    <x v="1181"/>
    <x v="1"/>
    <s v="Huntingdon"/>
    <x v="13"/>
    <x v="12"/>
    <x v="14"/>
    <x v="0"/>
    <n v="52.166887189999997"/>
    <n v="52"/>
    <x v="2"/>
    <n v="3.067314272"/>
    <x v="436"/>
    <n v="102.87277349999999"/>
    <n v="102.87"/>
    <n v="4.945673076923077"/>
    <s v="Stores"/>
  </r>
  <r>
    <n v="1186"/>
    <x v="1182"/>
    <x v="0"/>
    <s v="Bouchie Lake"/>
    <x v="7"/>
    <x v="6"/>
    <x v="12"/>
    <x v="0"/>
    <n v="31.255990329999999"/>
    <n v="31"/>
    <x v="0"/>
    <n v="4.251213398"/>
    <x v="79"/>
    <n v="0"/>
    <n v="0"/>
    <n v="0"/>
    <s v="Stores"/>
  </r>
  <r>
    <n v="1187"/>
    <x v="1183"/>
    <x v="1"/>
    <s v="Surrey"/>
    <x v="13"/>
    <x v="12"/>
    <x v="16"/>
    <x v="0"/>
    <n v="34.099853379999999"/>
    <n v="34"/>
    <x v="0"/>
    <n v="3.9073965020000001"/>
    <x v="175"/>
    <n v="0"/>
    <n v="0"/>
    <n v="0"/>
    <s v="Stores"/>
  </r>
  <r>
    <n v="1188"/>
    <x v="1184"/>
    <x v="1"/>
    <s v="Kelowna"/>
    <x v="13"/>
    <x v="12"/>
    <x v="10"/>
    <x v="0"/>
    <n v="52.872969689999998"/>
    <n v="53"/>
    <x v="2"/>
    <n v="6.3227069379999996"/>
    <x v="280"/>
    <n v="127.87660030000001"/>
    <n v="127.88"/>
    <n v="6.148076923076923"/>
    <s v="Stores"/>
  </r>
  <r>
    <n v="1189"/>
    <x v="1185"/>
    <x v="1"/>
    <s v="North Vancouver"/>
    <x v="13"/>
    <x v="12"/>
    <x v="8"/>
    <x v="0"/>
    <n v="57.963518530000002"/>
    <n v="58"/>
    <x v="2"/>
    <n v="3.2371439949999998"/>
    <x v="172"/>
    <n v="156.623132"/>
    <n v="156.62"/>
    <n v="7.5298076923076929"/>
    <s v="Stores"/>
  </r>
  <r>
    <n v="1190"/>
    <x v="1186"/>
    <x v="0"/>
    <s v="Vancouver"/>
    <x v="7"/>
    <x v="6"/>
    <x v="5"/>
    <x v="0"/>
    <n v="43.138901910000001"/>
    <n v="43"/>
    <x v="1"/>
    <n v="2.868471805"/>
    <x v="77"/>
    <n v="122.5801316"/>
    <n v="122.58"/>
    <n v="5.8932692307692305"/>
    <s v="Stores"/>
  </r>
  <r>
    <n v="1191"/>
    <x v="1187"/>
    <x v="0"/>
    <s v="Vancouver"/>
    <x v="7"/>
    <x v="6"/>
    <x v="5"/>
    <x v="0"/>
    <n v="21.886824180000001"/>
    <n v="22"/>
    <x v="4"/>
    <n v="3.989210532"/>
    <x v="46"/>
    <n v="0"/>
    <n v="0"/>
    <n v="0"/>
    <s v="Stores"/>
  </r>
  <r>
    <n v="1192"/>
    <x v="1188"/>
    <x v="0"/>
    <s v="Surrey"/>
    <x v="13"/>
    <x v="12"/>
    <x v="16"/>
    <x v="0"/>
    <n v="36.787604510000001"/>
    <n v="37"/>
    <x v="0"/>
    <n v="5.3528462689999996"/>
    <x v="215"/>
    <n v="35.799413790000003"/>
    <n v="35.799999999999997"/>
    <n v="1.7211538461538458"/>
    <s v="Stores"/>
  </r>
  <r>
    <n v="1193"/>
    <x v="1189"/>
    <x v="1"/>
    <s v="Chase"/>
    <x v="13"/>
    <x v="12"/>
    <x v="7"/>
    <x v="0"/>
    <n v="52.597343989999999"/>
    <n v="53"/>
    <x v="2"/>
    <n v="3.310841682"/>
    <x v="565"/>
    <n v="87.747537919999999"/>
    <n v="87.75"/>
    <n v="4.21875"/>
    <s v="Stores"/>
  </r>
  <r>
    <n v="1194"/>
    <x v="1190"/>
    <x v="1"/>
    <s v="North Vancouver"/>
    <x v="16"/>
    <x v="15"/>
    <x v="8"/>
    <x v="0"/>
    <n v="48.09324625"/>
    <n v="48"/>
    <x v="1"/>
    <n v="3.1644548079999999"/>
    <x v="566"/>
    <n v="71.584959319999996"/>
    <n v="71.58"/>
    <n v="3.4413461538461538"/>
    <s v="Stores"/>
  </r>
  <r>
    <n v="1195"/>
    <x v="1191"/>
    <x v="1"/>
    <s v="Vancouver"/>
    <x v="7"/>
    <x v="6"/>
    <x v="5"/>
    <x v="0"/>
    <n v="45.506680279999998"/>
    <n v="46"/>
    <x v="1"/>
    <n v="4.9454476190000003"/>
    <x v="92"/>
    <n v="74.119846219999999"/>
    <n v="74.12"/>
    <n v="3.5634615384615391"/>
    <s v="Stores"/>
  </r>
  <r>
    <n v="1196"/>
    <x v="1192"/>
    <x v="0"/>
    <s v="Surrey"/>
    <x v="13"/>
    <x v="12"/>
    <x v="16"/>
    <x v="0"/>
    <n v="51.36390196"/>
    <n v="51"/>
    <x v="2"/>
    <n v="3.4196809090000002"/>
    <x v="153"/>
    <n v="118.1238501"/>
    <n v="118.12"/>
    <n v="5.6788461538461537"/>
    <s v="Stores"/>
  </r>
  <r>
    <n v="1197"/>
    <x v="1193"/>
    <x v="1"/>
    <s v="Jaffray"/>
    <x v="13"/>
    <x v="12"/>
    <x v="13"/>
    <x v="0"/>
    <n v="42.340695230000001"/>
    <n v="42"/>
    <x v="1"/>
    <n v="2.6515494899999998"/>
    <x v="567"/>
    <n v="57.998190219999998"/>
    <n v="58"/>
    <n v="2.7884615384615388"/>
    <s v="Stores"/>
  </r>
  <r>
    <n v="1198"/>
    <x v="1194"/>
    <x v="0"/>
    <s v="Richmond"/>
    <x v="13"/>
    <x v="12"/>
    <x v="2"/>
    <x v="0"/>
    <n v="39.913900239999997"/>
    <n v="40"/>
    <x v="1"/>
    <n v="5.6695485449999996"/>
    <x v="299"/>
    <n v="74.082969370000001"/>
    <n v="74.08"/>
    <n v="3.5615384615384613"/>
    <s v="Stores"/>
  </r>
  <r>
    <n v="1199"/>
    <x v="1195"/>
    <x v="1"/>
    <s v="Vancouver"/>
    <x v="7"/>
    <x v="6"/>
    <x v="5"/>
    <x v="0"/>
    <n v="57.642212970000003"/>
    <n v="58"/>
    <x v="2"/>
    <n v="6.7123511330000003"/>
    <x v="462"/>
    <n v="112.02477810000001"/>
    <n v="112.02"/>
    <n v="5.3855769230769228"/>
    <s v="Stores"/>
  </r>
  <r>
    <n v="1200"/>
    <x v="1196"/>
    <x v="0"/>
    <s v="Williams Lake"/>
    <x v="13"/>
    <x v="12"/>
    <x v="25"/>
    <x v="0"/>
    <n v="39.84124439"/>
    <n v="40"/>
    <x v="1"/>
    <n v="4.0897940750000004"/>
    <x v="500"/>
    <n v="71.250208270000002"/>
    <n v="71.25"/>
    <n v="3.4254807692307696"/>
    <s v="Stores"/>
  </r>
  <r>
    <n v="1201"/>
    <x v="1197"/>
    <x v="1"/>
    <s v="Greenwood"/>
    <x v="7"/>
    <x v="6"/>
    <x v="37"/>
    <x v="0"/>
    <n v="35.6690896"/>
    <n v="36"/>
    <x v="0"/>
    <n v="5.320908395"/>
    <x v="104"/>
    <n v="34.566016329999997"/>
    <n v="34.57"/>
    <n v="1.6620192307692307"/>
    <s v="Stores"/>
  </r>
  <r>
    <n v="1202"/>
    <x v="1198"/>
    <x v="1"/>
    <s v="Whistler"/>
    <x v="13"/>
    <x v="12"/>
    <x v="17"/>
    <x v="0"/>
    <n v="47.97163046"/>
    <n v="48"/>
    <x v="1"/>
    <n v="3.1575037959999999"/>
    <x v="566"/>
    <n v="63.034356189999997"/>
    <n v="63.03"/>
    <n v="3.0302884615384618"/>
    <s v="Stores"/>
  </r>
  <r>
    <n v="1203"/>
    <x v="1199"/>
    <x v="1"/>
    <s v="Qualicum Beach"/>
    <x v="13"/>
    <x v="12"/>
    <x v="1"/>
    <x v="0"/>
    <n v="48.080997330000002"/>
    <n v="48"/>
    <x v="1"/>
    <n v="5.2844814160000002"/>
    <x v="546"/>
    <n v="86.364298610000006"/>
    <n v="86.36"/>
    <n v="4.1519230769230768"/>
    <s v="Stores"/>
  </r>
  <r>
    <n v="1204"/>
    <x v="1200"/>
    <x v="0"/>
    <s v="Westbank"/>
    <x v="13"/>
    <x v="12"/>
    <x v="10"/>
    <x v="0"/>
    <n v="24.967156360000001"/>
    <n v="25"/>
    <x v="4"/>
    <n v="8.0608912420000003"/>
    <x v="568"/>
    <n v="3.6844616609999998"/>
    <n v="3.68"/>
    <n v="0.17692307692307693"/>
    <s v="Stores"/>
  </r>
  <r>
    <n v="1205"/>
    <x v="1201"/>
    <x v="0"/>
    <s v="Victoria"/>
    <x v="13"/>
    <x v="12"/>
    <x v="3"/>
    <x v="0"/>
    <n v="45.988631679999997"/>
    <n v="46"/>
    <x v="1"/>
    <n v="5.31847461"/>
    <x v="104"/>
    <n v="123.11298650000001"/>
    <n v="123.11"/>
    <n v="5.9187499999999993"/>
    <s v="Stores"/>
  </r>
  <r>
    <n v="1206"/>
    <x v="1202"/>
    <x v="1"/>
    <s v="Grand Forks"/>
    <x v="7"/>
    <x v="6"/>
    <x v="37"/>
    <x v="0"/>
    <n v="40.02369401"/>
    <n v="40"/>
    <x v="1"/>
    <n v="2.257691495"/>
    <x v="569"/>
    <n v="65.884479330000005"/>
    <n v="65.88"/>
    <n v="3.1673076923076922"/>
    <s v="Stores"/>
  </r>
  <r>
    <n v="1207"/>
    <x v="1203"/>
    <x v="1"/>
    <s v="Grassy Plains"/>
    <x v="13"/>
    <x v="12"/>
    <x v="20"/>
    <x v="0"/>
    <n v="32.62810709"/>
    <n v="33"/>
    <x v="0"/>
    <n v="6.4531704909999998"/>
    <x v="293"/>
    <n v="58.969317109999999"/>
    <n v="58.97"/>
    <n v="2.8350961538461537"/>
    <s v="Stores"/>
  </r>
  <r>
    <n v="1208"/>
    <x v="1204"/>
    <x v="0"/>
    <s v="Duncan"/>
    <x v="7"/>
    <x v="6"/>
    <x v="12"/>
    <x v="0"/>
    <n v="48.401276850000002"/>
    <n v="48"/>
    <x v="1"/>
    <n v="5.5163364179999999"/>
    <x v="194"/>
    <n v="93.189016019999997"/>
    <n v="93.19"/>
    <n v="4.4802884615384615"/>
    <s v="Stores"/>
  </r>
  <r>
    <n v="1209"/>
    <x v="1205"/>
    <x v="1"/>
    <s v="Vancouver"/>
    <x v="7"/>
    <x v="6"/>
    <x v="5"/>
    <x v="0"/>
    <n v="59.92562289"/>
    <n v="60"/>
    <x v="5"/>
    <n v="4.7776853839999998"/>
    <x v="210"/>
    <n v="125.5723801"/>
    <n v="125.57"/>
    <n v="6.0370192307692303"/>
    <s v="Stores"/>
  </r>
  <r>
    <n v="1210"/>
    <x v="1206"/>
    <x v="1"/>
    <s v="Penticton"/>
    <x v="13"/>
    <x v="12"/>
    <x v="10"/>
    <x v="0"/>
    <n v="40.792126930000002"/>
    <n v="41"/>
    <x v="1"/>
    <n v="3.2774065019999998"/>
    <x v="52"/>
    <n v="41.320589990000002"/>
    <n v="41.32"/>
    <n v="1.9865384615384614"/>
    <s v="Stores"/>
  </r>
  <r>
    <n v="1211"/>
    <x v="1207"/>
    <x v="1"/>
    <s v="Fort Fraser"/>
    <x v="13"/>
    <x v="12"/>
    <x v="20"/>
    <x v="0"/>
    <n v="36.2291904"/>
    <n v="36"/>
    <x v="0"/>
    <n v="7.88815898"/>
    <x v="513"/>
    <n v="0"/>
    <n v="0"/>
    <n v="0"/>
    <s v="Stores"/>
  </r>
  <r>
    <n v="1212"/>
    <x v="1208"/>
    <x v="0"/>
    <s v="Vancouver"/>
    <x v="7"/>
    <x v="6"/>
    <x v="5"/>
    <x v="0"/>
    <n v="46.16008978"/>
    <n v="46"/>
    <x v="1"/>
    <n v="4.4219495560000004"/>
    <x v="78"/>
    <n v="75.345007440000003"/>
    <n v="75.349999999999994"/>
    <n v="3.6225961538461533"/>
    <s v="Stores"/>
  </r>
  <r>
    <n v="1213"/>
    <x v="1209"/>
    <x v="0"/>
    <s v="Vancouver"/>
    <x v="7"/>
    <x v="6"/>
    <x v="5"/>
    <x v="0"/>
    <n v="57.999564069999998"/>
    <n v="58"/>
    <x v="2"/>
    <n v="4.2471154450000004"/>
    <x v="79"/>
    <n v="159.590101"/>
    <n v="159.59"/>
    <n v="7.6725961538461531"/>
    <s v="Stores"/>
  </r>
  <r>
    <n v="1214"/>
    <x v="1210"/>
    <x v="0"/>
    <s v="New Westminster"/>
    <x v="13"/>
    <x v="12"/>
    <x v="4"/>
    <x v="0"/>
    <n v="44.172371169999998"/>
    <n v="44"/>
    <x v="1"/>
    <n v="6.071993891"/>
    <x v="429"/>
    <n v="64.328135180000004"/>
    <n v="64.33"/>
    <n v="3.0927884615384613"/>
    <s v="Stores"/>
  </r>
  <r>
    <n v="1215"/>
    <x v="1211"/>
    <x v="1"/>
    <s v="Burnaby"/>
    <x v="13"/>
    <x v="12"/>
    <x v="0"/>
    <x v="0"/>
    <n v="28.642298629999999"/>
    <n v="29"/>
    <x v="4"/>
    <n v="4.7751829319999999"/>
    <x v="210"/>
    <n v="0"/>
    <n v="0"/>
    <n v="0"/>
    <s v="Stores"/>
  </r>
  <r>
    <n v="1216"/>
    <x v="1212"/>
    <x v="0"/>
    <s v="New Westminster"/>
    <x v="13"/>
    <x v="12"/>
    <x v="4"/>
    <x v="0"/>
    <n v="48.9528465"/>
    <n v="49"/>
    <x v="1"/>
    <n v="6.6371046180000004"/>
    <x v="377"/>
    <n v="42.145093580000001"/>
    <n v="42.15"/>
    <n v="2.0264423076923075"/>
    <s v="Stores"/>
  </r>
  <r>
    <n v="1217"/>
    <x v="1213"/>
    <x v="1"/>
    <s v="Vancouver"/>
    <x v="7"/>
    <x v="6"/>
    <x v="5"/>
    <x v="0"/>
    <n v="63.546591390000003"/>
    <n v="64"/>
    <x v="5"/>
    <n v="4.2400168020000004"/>
    <x v="145"/>
    <n v="133.89062390000001"/>
    <n v="133.88999999999999"/>
    <n v="6.4370192307692298"/>
    <s v="Stores"/>
  </r>
  <r>
    <n v="1218"/>
    <x v="1214"/>
    <x v="0"/>
    <s v="Union Bay"/>
    <x v="13"/>
    <x v="12"/>
    <x v="1"/>
    <x v="0"/>
    <n v="52.306587929999999"/>
    <n v="52"/>
    <x v="2"/>
    <n v="5.1415577060000004"/>
    <x v="168"/>
    <n v="111.560191"/>
    <n v="111.56"/>
    <n v="5.3634615384615385"/>
    <s v="Stores"/>
  </r>
  <r>
    <n v="1219"/>
    <x v="1215"/>
    <x v="0"/>
    <s v="Telegraph Creek"/>
    <x v="7"/>
    <x v="6"/>
    <x v="18"/>
    <x v="0"/>
    <n v="41.507296420000003"/>
    <n v="42"/>
    <x v="1"/>
    <n v="3.8839912779999999"/>
    <x v="559"/>
    <n v="113.098722"/>
    <n v="113.1"/>
    <n v="5.4375"/>
    <s v="Stores"/>
  </r>
  <r>
    <n v="1220"/>
    <x v="1216"/>
    <x v="1"/>
    <s v="Victoria"/>
    <x v="13"/>
    <x v="12"/>
    <x v="3"/>
    <x v="0"/>
    <n v="39.675753020000002"/>
    <n v="40"/>
    <x v="1"/>
    <n v="3.8424862360000001"/>
    <x v="147"/>
    <n v="53.085755239999997"/>
    <n v="53.09"/>
    <n v="2.5524038461538461"/>
    <s v="Stores"/>
  </r>
  <r>
    <n v="1221"/>
    <x v="1217"/>
    <x v="1"/>
    <s v="New Westminster"/>
    <x v="13"/>
    <x v="12"/>
    <x v="4"/>
    <x v="0"/>
    <n v="49.621458859999997"/>
    <n v="50"/>
    <x v="2"/>
    <n v="6.3650591439999999"/>
    <x v="530"/>
    <n v="136.12751460000001"/>
    <n v="136.13"/>
    <n v="6.544711538461538"/>
    <s v="Stores"/>
  </r>
  <r>
    <n v="1222"/>
    <x v="1218"/>
    <x v="0"/>
    <s v="Victoria"/>
    <x v="13"/>
    <x v="12"/>
    <x v="3"/>
    <x v="0"/>
    <n v="33.643867870000001"/>
    <n v="34"/>
    <x v="0"/>
    <n v="6.4436165609999998"/>
    <x v="570"/>
    <n v="30.52760468"/>
    <n v="30.53"/>
    <n v="1.4677884615384615"/>
    <s v="Stores"/>
  </r>
  <r>
    <n v="1223"/>
    <x v="1219"/>
    <x v="1"/>
    <s v="Vancouver"/>
    <x v="7"/>
    <x v="6"/>
    <x v="5"/>
    <x v="0"/>
    <n v="34.321693529999997"/>
    <n v="34"/>
    <x v="0"/>
    <n v="6.4887669739999998"/>
    <x v="571"/>
    <n v="27.424774490000001"/>
    <n v="27.42"/>
    <n v="1.3182692307692307"/>
    <s v="Stores"/>
  </r>
  <r>
    <n v="1224"/>
    <x v="1220"/>
    <x v="1"/>
    <s v="Nanaimo"/>
    <x v="13"/>
    <x v="12"/>
    <x v="1"/>
    <x v="0"/>
    <n v="48.66004057"/>
    <n v="49"/>
    <x v="1"/>
    <n v="4.2701155929999999"/>
    <x v="233"/>
    <n v="43.051873200000003"/>
    <n v="43.05"/>
    <n v="2.0697115384615383"/>
    <s v="Stores"/>
  </r>
  <r>
    <n v="1225"/>
    <x v="1221"/>
    <x v="0"/>
    <s v="Vernon"/>
    <x v="13"/>
    <x v="12"/>
    <x v="22"/>
    <x v="0"/>
    <n v="50.541564229999999"/>
    <n v="51"/>
    <x v="2"/>
    <n v="4.6384791549999997"/>
    <x v="35"/>
    <n v="137.77444360000001"/>
    <n v="137.77000000000001"/>
    <n v="6.6235576923076929"/>
    <s v="Stores"/>
  </r>
  <r>
    <n v="1226"/>
    <x v="1222"/>
    <x v="0"/>
    <s v="New Westminster"/>
    <x v="13"/>
    <x v="12"/>
    <x v="4"/>
    <x v="0"/>
    <n v="21.81971957"/>
    <n v="22"/>
    <x v="4"/>
    <n v="4.884096521"/>
    <x v="13"/>
    <n v="0"/>
    <n v="0"/>
    <n v="0"/>
    <s v="Stores"/>
  </r>
  <r>
    <n v="1227"/>
    <x v="1223"/>
    <x v="1"/>
    <s v="Houston"/>
    <x v="7"/>
    <x v="6"/>
    <x v="18"/>
    <x v="0"/>
    <n v="35.582265829999997"/>
    <n v="36"/>
    <x v="0"/>
    <n v="5.737866243"/>
    <x v="475"/>
    <n v="39.816972929999999"/>
    <n v="39.82"/>
    <n v="1.914423076923077"/>
    <s v="Stores"/>
  </r>
  <r>
    <n v="1228"/>
    <x v="1224"/>
    <x v="1"/>
    <s v="Kamloops"/>
    <x v="13"/>
    <x v="12"/>
    <x v="7"/>
    <x v="0"/>
    <n v="33.813733710000001"/>
    <n v="34"/>
    <x v="0"/>
    <n v="4.4879689640000002"/>
    <x v="256"/>
    <n v="0"/>
    <n v="0"/>
    <n v="0"/>
    <s v="Stores"/>
  </r>
  <r>
    <n v="1229"/>
    <x v="1225"/>
    <x v="1"/>
    <s v="Maleission"/>
    <x v="13"/>
    <x v="12"/>
    <x v="0"/>
    <x v="0"/>
    <n v="36.589019120000003"/>
    <n v="37"/>
    <x v="0"/>
    <n v="5.9382586169999998"/>
    <x v="572"/>
    <n v="0"/>
    <n v="0"/>
    <n v="0"/>
    <s v="Stores"/>
  </r>
  <r>
    <n v="1230"/>
    <x v="1226"/>
    <x v="1"/>
    <s v="Vancouver"/>
    <x v="7"/>
    <x v="6"/>
    <x v="5"/>
    <x v="0"/>
    <n v="45.557160269999997"/>
    <n v="46"/>
    <x v="1"/>
    <n v="3.8406749480000002"/>
    <x v="147"/>
    <n v="56.090808680000002"/>
    <n v="56.09"/>
    <n v="2.6966346153846157"/>
    <s v="Stores"/>
  </r>
  <r>
    <n v="1231"/>
    <x v="1227"/>
    <x v="0"/>
    <s v="New Westminster"/>
    <x v="13"/>
    <x v="12"/>
    <x v="4"/>
    <x v="0"/>
    <n v="39.135187809999998"/>
    <n v="39"/>
    <x v="0"/>
    <n v="4.4757899229999998"/>
    <x v="38"/>
    <n v="60.371391299999999"/>
    <n v="60.37"/>
    <n v="2.9024038461538457"/>
    <s v="Stores"/>
  </r>
  <r>
    <n v="1232"/>
    <x v="1228"/>
    <x v="0"/>
    <s v="Burnaby"/>
    <x v="13"/>
    <x v="12"/>
    <x v="0"/>
    <x v="0"/>
    <n v="38.017136890000003"/>
    <n v="38"/>
    <x v="0"/>
    <n v="4.7905077900000004"/>
    <x v="505"/>
    <n v="53.344309979999998"/>
    <n v="53.34"/>
    <n v="2.5644230769230769"/>
    <s v="Stores"/>
  </r>
  <r>
    <n v="1233"/>
    <x v="1229"/>
    <x v="0"/>
    <s v="Surrey"/>
    <x v="13"/>
    <x v="12"/>
    <x v="16"/>
    <x v="0"/>
    <n v="57.81482681"/>
    <n v="58"/>
    <x v="2"/>
    <n v="4.8004421979999998"/>
    <x v="54"/>
    <n v="120.7659124"/>
    <n v="120.77"/>
    <n v="5.8062499999999995"/>
    <s v="Stores"/>
  </r>
  <r>
    <n v="1234"/>
    <x v="1230"/>
    <x v="0"/>
    <s v="Vancouver"/>
    <x v="7"/>
    <x v="6"/>
    <x v="5"/>
    <x v="0"/>
    <n v="42.066755280000002"/>
    <n v="42"/>
    <x v="1"/>
    <n v="5.4419191290000004"/>
    <x v="402"/>
    <n v="100.68141970000001"/>
    <n v="100.68"/>
    <n v="4.8403846153846155"/>
    <s v="Stores"/>
  </r>
  <r>
    <n v="1235"/>
    <x v="1231"/>
    <x v="0"/>
    <s v="Vancouver"/>
    <x v="7"/>
    <x v="6"/>
    <x v="5"/>
    <x v="0"/>
    <n v="22.88770912"/>
    <n v="23"/>
    <x v="4"/>
    <n v="4.84605598"/>
    <x v="91"/>
    <n v="0"/>
    <n v="0"/>
    <n v="0"/>
    <s v="Stores"/>
  </r>
  <r>
    <n v="1236"/>
    <x v="1232"/>
    <x v="0"/>
    <s v="Grasmere"/>
    <x v="13"/>
    <x v="12"/>
    <x v="13"/>
    <x v="0"/>
    <n v="45.415288179999997"/>
    <n v="45"/>
    <x v="1"/>
    <n v="3.1669598950000002"/>
    <x v="573"/>
    <n v="59.964682320000001"/>
    <n v="59.96"/>
    <n v="2.8826923076923077"/>
    <s v="Stores"/>
  </r>
  <r>
    <n v="1237"/>
    <x v="1233"/>
    <x v="1"/>
    <s v="New Westminster"/>
    <x v="13"/>
    <x v="12"/>
    <x v="4"/>
    <x v="0"/>
    <n v="26.367660839999999"/>
    <n v="26"/>
    <x v="4"/>
    <n v="3.5790674299999998"/>
    <x v="213"/>
    <n v="0"/>
    <n v="0"/>
    <n v="0"/>
    <s v="Stores"/>
  </r>
  <r>
    <n v="1238"/>
    <x v="1234"/>
    <x v="1"/>
    <s v="Victoria"/>
    <x v="13"/>
    <x v="12"/>
    <x v="3"/>
    <x v="0"/>
    <n v="37.313796099999998"/>
    <n v="37"/>
    <x v="0"/>
    <n v="4.951462147"/>
    <x v="92"/>
    <n v="56.175758809999998"/>
    <n v="56.18"/>
    <n v="2.7009615384615384"/>
    <s v="Stores"/>
  </r>
  <r>
    <n v="1239"/>
    <x v="1235"/>
    <x v="1"/>
    <s v="Vancouver"/>
    <x v="7"/>
    <x v="6"/>
    <x v="5"/>
    <x v="0"/>
    <n v="46.766794859999997"/>
    <n v="47"/>
    <x v="1"/>
    <n v="3.40641858"/>
    <x v="219"/>
    <n v="42.997163049999997"/>
    <n v="43"/>
    <n v="2.0673076923076921"/>
    <s v="Stores"/>
  </r>
  <r>
    <n v="1240"/>
    <x v="1236"/>
    <x v="1"/>
    <s v="Campbell River"/>
    <x v="13"/>
    <x v="12"/>
    <x v="1"/>
    <x v="0"/>
    <n v="43.603335440000002"/>
    <n v="44"/>
    <x v="1"/>
    <n v="2.6688636379999999"/>
    <x v="532"/>
    <n v="51.208898499999997"/>
    <n v="51.21"/>
    <n v="2.462019230769231"/>
    <s v="Stores"/>
  </r>
  <r>
    <n v="1241"/>
    <x v="1237"/>
    <x v="0"/>
    <s v="Huntingdon"/>
    <x v="13"/>
    <x v="12"/>
    <x v="14"/>
    <x v="0"/>
    <n v="33.687476750000002"/>
    <n v="34"/>
    <x v="0"/>
    <n v="2.0769553900000002"/>
    <x v="413"/>
    <n v="0"/>
    <n v="0"/>
    <n v="0"/>
    <s v="Stores"/>
  </r>
  <r>
    <n v="1242"/>
    <x v="1238"/>
    <x v="0"/>
    <s v="Port Alberni"/>
    <x v="13"/>
    <x v="12"/>
    <x v="1"/>
    <x v="0"/>
    <n v="49.130529860000003"/>
    <n v="49"/>
    <x v="1"/>
    <n v="8.2062234549999999"/>
    <x v="574"/>
    <n v="97.000860090000003"/>
    <n v="97"/>
    <n v="4.6634615384615383"/>
    <s v="Stores"/>
  </r>
  <r>
    <n v="1243"/>
    <x v="1239"/>
    <x v="1"/>
    <s v="North Vancouver"/>
    <x v="16"/>
    <x v="15"/>
    <x v="8"/>
    <x v="0"/>
    <n v="49.116212109999999"/>
    <n v="49"/>
    <x v="1"/>
    <n v="5.5371269600000002"/>
    <x v="343"/>
    <n v="58.025740769999999"/>
    <n v="58.03"/>
    <n v="2.7899038461538463"/>
    <s v="Stores"/>
  </r>
  <r>
    <n v="1244"/>
    <x v="1240"/>
    <x v="1"/>
    <s v="Nanaimo"/>
    <x v="13"/>
    <x v="12"/>
    <x v="1"/>
    <x v="0"/>
    <n v="54.15071305"/>
    <n v="54"/>
    <x v="2"/>
    <n v="3.415680746"/>
    <x v="153"/>
    <n v="114.1863152"/>
    <n v="114.19"/>
    <n v="5.4899038461538456"/>
    <s v="Stores"/>
  </r>
  <r>
    <n v="1245"/>
    <x v="1069"/>
    <x v="0"/>
    <s v="Prince George"/>
    <x v="13"/>
    <x v="12"/>
    <x v="20"/>
    <x v="0"/>
    <n v="54.563722210000002"/>
    <n v="55"/>
    <x v="2"/>
    <n v="6.0475646840000001"/>
    <x v="575"/>
    <n v="116.6098631"/>
    <n v="116.61"/>
    <n v="5.6062500000000002"/>
    <s v="Stores"/>
  </r>
  <r>
    <n v="1246"/>
    <x v="1241"/>
    <x v="0"/>
    <s v="Penticton"/>
    <x v="13"/>
    <x v="12"/>
    <x v="10"/>
    <x v="0"/>
    <n v="34.494132139999998"/>
    <n v="34"/>
    <x v="0"/>
    <n v="3.0841838209999999"/>
    <x v="3"/>
    <n v="31.568855330000002"/>
    <n v="31.57"/>
    <n v="1.5177884615384616"/>
    <s v="Stores"/>
  </r>
  <r>
    <n v="1247"/>
    <x v="1242"/>
    <x v="1"/>
    <s v="Golden"/>
    <x v="13"/>
    <x v="12"/>
    <x v="13"/>
    <x v="0"/>
    <n v="49.334147909999999"/>
    <n v="49"/>
    <x v="1"/>
    <n v="2.5687594979999999"/>
    <x v="576"/>
    <n v="121.1518768"/>
    <n v="121.15"/>
    <n v="5.8245192307692308"/>
    <s v="Stores"/>
  </r>
  <r>
    <n v="1248"/>
    <x v="1243"/>
    <x v="0"/>
    <s v="New Westminster"/>
    <x v="13"/>
    <x v="12"/>
    <x v="4"/>
    <x v="0"/>
    <n v="49.715351630000001"/>
    <n v="50"/>
    <x v="2"/>
    <n v="4.032506165"/>
    <x v="97"/>
    <n v="110.63637679999999"/>
    <n v="110.64"/>
    <n v="5.319230769230769"/>
    <s v="Stores"/>
  </r>
  <r>
    <n v="1249"/>
    <x v="1244"/>
    <x v="1"/>
    <s v="New Westminster"/>
    <x v="13"/>
    <x v="12"/>
    <x v="4"/>
    <x v="0"/>
    <n v="47.402724159999998"/>
    <n v="47"/>
    <x v="1"/>
    <n v="3.9229147520000001"/>
    <x v="277"/>
    <n v="60.098808300000002"/>
    <n v="60.1"/>
    <n v="2.8894230769230771"/>
    <s v="Stores"/>
  </r>
  <r>
    <n v="1250"/>
    <x v="1245"/>
    <x v="1"/>
    <s v="Surrey"/>
    <x v="13"/>
    <x v="12"/>
    <x v="16"/>
    <x v="0"/>
    <n v="15.76574664"/>
    <n v="16"/>
    <x v="3"/>
    <n v="6.2309164529999999"/>
    <x v="577"/>
    <n v="0"/>
    <n v="0"/>
    <n v="0"/>
    <s v="Stores"/>
  </r>
  <r>
    <n v="1251"/>
    <x v="1246"/>
    <x v="1"/>
    <s v="Princeton"/>
    <x v="13"/>
    <x v="12"/>
    <x v="31"/>
    <x v="0"/>
    <n v="52.1245786"/>
    <n v="52"/>
    <x v="2"/>
    <n v="4.8317170569999996"/>
    <x v="99"/>
    <n v="89.220027299999998"/>
    <n v="89.22"/>
    <n v="4.289423076923077"/>
    <s v="Stores"/>
  </r>
  <r>
    <n v="1252"/>
    <x v="1247"/>
    <x v="0"/>
    <s v="Youbou"/>
    <x v="13"/>
    <x v="12"/>
    <x v="3"/>
    <x v="0"/>
    <n v="50.957764859999997"/>
    <n v="51"/>
    <x v="2"/>
    <n v="3.537331456"/>
    <x v="327"/>
    <n v="105.51596240000001"/>
    <n v="105.52"/>
    <n v="5.0730769230769228"/>
    <s v="Stores"/>
  </r>
  <r>
    <n v="1253"/>
    <x v="1248"/>
    <x v="0"/>
    <s v="Fort Nelson"/>
    <x v="13"/>
    <x v="12"/>
    <x v="32"/>
    <x v="0"/>
    <n v="36.756953330000002"/>
    <n v="37"/>
    <x v="0"/>
    <n v="6.4212919499999996"/>
    <x v="507"/>
    <n v="19.48324337"/>
    <n v="19.48"/>
    <n v="0.93653846153846154"/>
    <s v="Stores"/>
  </r>
  <r>
    <n v="1254"/>
    <x v="1249"/>
    <x v="0"/>
    <s v="Fort Langley"/>
    <x v="7"/>
    <x v="6"/>
    <x v="29"/>
    <x v="0"/>
    <n v="48.070620300000002"/>
    <n v="48"/>
    <x v="1"/>
    <n v="3.0214605190000001"/>
    <x v="578"/>
    <n v="128.2571135"/>
    <n v="128.26"/>
    <n v="6.1663461538461535"/>
    <s v="Stores"/>
  </r>
  <r>
    <n v="1255"/>
    <x v="1250"/>
    <x v="1"/>
    <s v="Vancouver"/>
    <x v="7"/>
    <x v="6"/>
    <x v="5"/>
    <x v="0"/>
    <n v="30.775389010000001"/>
    <n v="31"/>
    <x v="0"/>
    <n v="5.5350706670000003"/>
    <x v="343"/>
    <n v="0"/>
    <n v="0"/>
    <n v="0"/>
    <s v="Stores"/>
  </r>
  <r>
    <n v="1256"/>
    <x v="1251"/>
    <x v="0"/>
    <s v="Sorrento"/>
    <x v="13"/>
    <x v="12"/>
    <x v="7"/>
    <x v="0"/>
    <n v="32.620442140000002"/>
    <n v="33"/>
    <x v="0"/>
    <n v="4.8642907370000001"/>
    <x v="39"/>
    <n v="13.284358409999999"/>
    <n v="13.28"/>
    <n v="0.63846153846153841"/>
    <s v="Stores"/>
  </r>
  <r>
    <n v="1257"/>
    <x v="1252"/>
    <x v="0"/>
    <s v="Victoria"/>
    <x v="13"/>
    <x v="12"/>
    <x v="3"/>
    <x v="0"/>
    <n v="45.149206110000002"/>
    <n v="45"/>
    <x v="1"/>
    <n v="5.2874995929999997"/>
    <x v="95"/>
    <n v="94.971419019999999"/>
    <n v="94.97"/>
    <n v="4.5658653846153845"/>
    <s v="Stores"/>
  </r>
  <r>
    <n v="1258"/>
    <x v="1253"/>
    <x v="0"/>
    <s v="Vancouver"/>
    <x v="7"/>
    <x v="6"/>
    <x v="5"/>
    <x v="0"/>
    <n v="35.449554429999999"/>
    <n v="35"/>
    <x v="0"/>
    <n v="6.4767191049999999"/>
    <x v="303"/>
    <n v="41.273553040000003"/>
    <n v="41.27"/>
    <n v="1.9841346153846153"/>
    <s v="Stores"/>
  </r>
  <r>
    <n v="1259"/>
    <x v="1254"/>
    <x v="1"/>
    <s v="Willow Point"/>
    <x v="13"/>
    <x v="12"/>
    <x v="11"/>
    <x v="0"/>
    <n v="26.268003579999998"/>
    <n v="26"/>
    <x v="4"/>
    <n v="6.4815037100000001"/>
    <x v="303"/>
    <n v="0"/>
    <n v="0"/>
    <n v="0"/>
    <s v="Stores"/>
  </r>
  <r>
    <n v="1260"/>
    <x v="1255"/>
    <x v="0"/>
    <s v="Tofino"/>
    <x v="13"/>
    <x v="12"/>
    <x v="1"/>
    <x v="0"/>
    <n v="43.09531071"/>
    <n v="43"/>
    <x v="1"/>
    <n v="3.814711086"/>
    <x v="107"/>
    <n v="98.598751059999998"/>
    <n v="98.6"/>
    <n v="4.740384615384615"/>
    <s v="Stores"/>
  </r>
  <r>
    <n v="1261"/>
    <x v="1256"/>
    <x v="1"/>
    <s v="Victoria"/>
    <x v="13"/>
    <x v="12"/>
    <x v="3"/>
    <x v="0"/>
    <n v="47.286388809999998"/>
    <n v="47"/>
    <x v="1"/>
    <n v="5.8381733420000002"/>
    <x v="61"/>
    <n v="73.388730300000006"/>
    <n v="73.39"/>
    <n v="3.5283653846153848"/>
    <s v="Stores"/>
  </r>
  <r>
    <n v="1262"/>
    <x v="1257"/>
    <x v="0"/>
    <s v="Richmond"/>
    <x v="13"/>
    <x v="12"/>
    <x v="2"/>
    <x v="0"/>
    <n v="31.988074990000001"/>
    <n v="32"/>
    <x v="0"/>
    <n v="4.5159540329999999"/>
    <x v="100"/>
    <n v="12.07320912"/>
    <n v="12.07"/>
    <n v="0.58028846153846148"/>
    <s v="Stores"/>
  </r>
  <r>
    <n v="1263"/>
    <x v="1258"/>
    <x v="1"/>
    <s v="Telegraph Creek"/>
    <x v="13"/>
    <x v="12"/>
    <x v="18"/>
    <x v="0"/>
    <n v="51.583676369999999"/>
    <n v="52"/>
    <x v="2"/>
    <n v="4.2781259199999999"/>
    <x v="331"/>
    <n v="100.25811179999999"/>
    <n v="100.26"/>
    <n v="4.8201923076923077"/>
    <s v="Stores"/>
  </r>
  <r>
    <n v="1264"/>
    <x v="1259"/>
    <x v="0"/>
    <s v="Nelson"/>
    <x v="13"/>
    <x v="12"/>
    <x v="23"/>
    <x v="0"/>
    <n v="45.349479449999997"/>
    <n v="45"/>
    <x v="1"/>
    <n v="3.7518463899999999"/>
    <x v="579"/>
    <n v="148.89977020000001"/>
    <n v="148.9"/>
    <n v="7.1586538461538467"/>
    <s v="Stores"/>
  </r>
  <r>
    <n v="1265"/>
    <x v="1260"/>
    <x v="1"/>
    <s v="Gabriola Island"/>
    <x v="7"/>
    <x v="6"/>
    <x v="5"/>
    <x v="0"/>
    <n v="45.846980989999999"/>
    <n v="46"/>
    <x v="1"/>
    <n v="3.6841357029999999"/>
    <x v="62"/>
    <n v="46.212972970000003"/>
    <n v="46.21"/>
    <n v="2.2216346153846156"/>
    <s v="Stores"/>
  </r>
  <r>
    <n v="1266"/>
    <x v="1261"/>
    <x v="1"/>
    <s v="Surrey"/>
    <x v="13"/>
    <x v="12"/>
    <x v="16"/>
    <x v="0"/>
    <n v="42.115048809999998"/>
    <n v="42"/>
    <x v="1"/>
    <n v="1.9198494500000001"/>
    <x v="580"/>
    <n v="80.257747010000003"/>
    <n v="80.260000000000005"/>
    <n v="3.8586538461538464"/>
    <s v="Stores"/>
  </r>
  <r>
    <n v="1267"/>
    <x v="1262"/>
    <x v="0"/>
    <s v="New Westminister"/>
    <x v="7"/>
    <x v="6"/>
    <x v="21"/>
    <x v="0"/>
    <n v="45.714729120000001"/>
    <n v="46"/>
    <x v="1"/>
    <n v="4.8486785469999996"/>
    <x v="91"/>
    <n v="156.4242189"/>
    <n v="156.41999999999999"/>
    <n v="7.520192307692307"/>
    <s v="Stores"/>
  </r>
  <r>
    <n v="1268"/>
    <x v="1263"/>
    <x v="1"/>
    <s v="Richmond"/>
    <x v="13"/>
    <x v="12"/>
    <x v="2"/>
    <x v="0"/>
    <n v="55.725166459999997"/>
    <n v="56"/>
    <x v="2"/>
    <n v="6.7699722590000002"/>
    <x v="265"/>
    <n v="112.65682150000001"/>
    <n v="112.66"/>
    <n v="5.4163461538461535"/>
    <s v="Stores"/>
  </r>
  <r>
    <n v="1269"/>
    <x v="1264"/>
    <x v="1"/>
    <s v="Abbotsford"/>
    <x v="16"/>
    <x v="15"/>
    <x v="14"/>
    <x v="0"/>
    <n v="40.668198719999999"/>
    <n v="41"/>
    <x v="1"/>
    <n v="3.939877332"/>
    <x v="399"/>
    <n v="34.287632770000002"/>
    <n v="34.29"/>
    <n v="1.6485576923076923"/>
    <s v="Stores"/>
  </r>
  <r>
    <n v="1270"/>
    <x v="1265"/>
    <x v="1"/>
    <s v="Lakelse Lake"/>
    <x v="13"/>
    <x v="12"/>
    <x v="18"/>
    <x v="0"/>
    <n v="41.159036020000002"/>
    <n v="41"/>
    <x v="1"/>
    <n v="4.8636881489999997"/>
    <x v="39"/>
    <n v="49.991421760000001"/>
    <n v="49.99"/>
    <n v="2.4033653846153848"/>
    <s v="Stores"/>
  </r>
  <r>
    <n v="1271"/>
    <x v="1266"/>
    <x v="1"/>
    <s v="Kelowna"/>
    <x v="13"/>
    <x v="12"/>
    <x v="10"/>
    <x v="0"/>
    <n v="32.974628840000001"/>
    <n v="33"/>
    <x v="0"/>
    <n v="5.012292521"/>
    <x v="218"/>
    <n v="28.35231258"/>
    <n v="28.35"/>
    <n v="1.3629807692307694"/>
    <s v="Stores"/>
  </r>
  <r>
    <n v="1272"/>
    <x v="1267"/>
    <x v="1"/>
    <s v="Victoria"/>
    <x v="13"/>
    <x v="12"/>
    <x v="3"/>
    <x v="0"/>
    <n v="61.293417130000002"/>
    <n v="61"/>
    <x v="5"/>
    <n v="5.81831341"/>
    <x v="564"/>
    <n v="144.4066426"/>
    <n v="144.41"/>
    <n v="6.942788461538461"/>
    <s v="Stores"/>
  </r>
  <r>
    <n v="1273"/>
    <x v="1268"/>
    <x v="0"/>
    <s v="Surrey"/>
    <x v="13"/>
    <x v="12"/>
    <x v="16"/>
    <x v="0"/>
    <n v="16.7983875"/>
    <n v="17"/>
    <x v="3"/>
    <n v="1.340375125"/>
    <x v="581"/>
    <n v="0"/>
    <n v="0"/>
    <n v="0"/>
    <s v="Stores"/>
  </r>
  <r>
    <n v="1274"/>
    <x v="1269"/>
    <x v="0"/>
    <s v="Vancouver"/>
    <x v="7"/>
    <x v="6"/>
    <x v="5"/>
    <x v="0"/>
    <n v="69.333302790000005"/>
    <n v="69"/>
    <x v="6"/>
    <n v="4.5643541709999997"/>
    <x v="25"/>
    <n v="220.59418489999999"/>
    <n v="220.59"/>
    <n v="10.605288461538462"/>
    <s v="Stores"/>
  </r>
  <r>
    <n v="1275"/>
    <x v="1270"/>
    <x v="0"/>
    <s v="Vancouver"/>
    <x v="7"/>
    <x v="6"/>
    <x v="5"/>
    <x v="0"/>
    <n v="46.547765509999998"/>
    <n v="47"/>
    <x v="1"/>
    <n v="7.479126097"/>
    <x v="511"/>
    <n v="88.185652160000004"/>
    <n v="88.19"/>
    <n v="4.2399038461538456"/>
    <s v="Stores"/>
  </r>
  <r>
    <n v="1276"/>
    <x v="1271"/>
    <x v="1"/>
    <s v="Vancouver"/>
    <x v="7"/>
    <x v="6"/>
    <x v="5"/>
    <x v="0"/>
    <n v="49.611927569999999"/>
    <n v="50"/>
    <x v="2"/>
    <n v="3.5172330340000002"/>
    <x v="396"/>
    <n v="100.47801320000001"/>
    <n v="100.48"/>
    <n v="4.8307692307692305"/>
    <s v="Stores"/>
  </r>
  <r>
    <n v="1277"/>
    <x v="1272"/>
    <x v="1"/>
    <s v="Port Renfrew"/>
    <x v="13"/>
    <x v="12"/>
    <x v="3"/>
    <x v="0"/>
    <n v="38.608988979999999"/>
    <n v="39"/>
    <x v="0"/>
    <n v="3.7612499320000001"/>
    <x v="335"/>
    <n v="30.584513449999999"/>
    <n v="30.58"/>
    <n v="1.4701923076923076"/>
    <s v="Stores"/>
  </r>
  <r>
    <n v="1278"/>
    <x v="1273"/>
    <x v="1"/>
    <s v="Victoria"/>
    <x v="13"/>
    <x v="12"/>
    <x v="3"/>
    <x v="0"/>
    <n v="27.659408670000001"/>
    <n v="28"/>
    <x v="4"/>
    <n v="5.9456730569999996"/>
    <x v="355"/>
    <n v="0"/>
    <n v="0"/>
    <n v="0"/>
    <s v="Stores"/>
  </r>
  <r>
    <n v="1279"/>
    <x v="1274"/>
    <x v="0"/>
    <s v="Burnaby"/>
    <x v="13"/>
    <x v="12"/>
    <x v="0"/>
    <x v="0"/>
    <n v="30.500421880000001"/>
    <n v="31"/>
    <x v="0"/>
    <n v="3.4749041360000001"/>
    <x v="264"/>
    <n v="11.87725311"/>
    <n v="11.88"/>
    <n v="0.57115384615384623"/>
    <s v="Stores"/>
  </r>
  <r>
    <n v="1280"/>
    <x v="1275"/>
    <x v="0"/>
    <s v="Sparwood"/>
    <x v="13"/>
    <x v="12"/>
    <x v="13"/>
    <x v="0"/>
    <n v="49.184827140000003"/>
    <n v="49"/>
    <x v="1"/>
    <n v="7.8809584299999997"/>
    <x v="582"/>
    <n v="133.63662350000001"/>
    <n v="133.63999999999999"/>
    <n v="6.4249999999999989"/>
    <s v="Stores"/>
  </r>
  <r>
    <n v="1281"/>
    <x v="1276"/>
    <x v="0"/>
    <s v="D'arcy"/>
    <x v="13"/>
    <x v="12"/>
    <x v="17"/>
    <x v="0"/>
    <n v="43.939404549999999"/>
    <n v="44"/>
    <x v="1"/>
    <n v="1.994687949"/>
    <x v="71"/>
    <n v="50.842889900000003"/>
    <n v="50.84"/>
    <n v="2.4442307692307694"/>
    <s v="Stores"/>
  </r>
  <r>
    <n v="1282"/>
    <x v="1277"/>
    <x v="0"/>
    <s v="Kaslo"/>
    <x v="13"/>
    <x v="12"/>
    <x v="13"/>
    <x v="0"/>
    <n v="39.596588169999997"/>
    <n v="40"/>
    <x v="1"/>
    <n v="6.6364674839999998"/>
    <x v="377"/>
    <n v="52.156861970000001"/>
    <n v="52.16"/>
    <n v="2.5076923076923077"/>
    <s v="Stores"/>
  </r>
  <r>
    <n v="1283"/>
    <x v="1278"/>
    <x v="0"/>
    <s v="Langley"/>
    <x v="7"/>
    <x v="6"/>
    <x v="29"/>
    <x v="0"/>
    <n v="38.794745319999997"/>
    <n v="39"/>
    <x v="0"/>
    <n v="7.2943362780000003"/>
    <x v="583"/>
    <n v="65.301689190000005"/>
    <n v="65.3"/>
    <n v="3.1394230769230766"/>
    <s v="Stores"/>
  </r>
  <r>
    <n v="1284"/>
    <x v="1279"/>
    <x v="0"/>
    <s v="Prince George"/>
    <x v="13"/>
    <x v="12"/>
    <x v="20"/>
    <x v="0"/>
    <n v="24.04607416"/>
    <n v="24"/>
    <x v="4"/>
    <n v="6.8449233469999999"/>
    <x v="85"/>
    <n v="0.51664347200000005"/>
    <n v="0.52"/>
    <n v="2.5000000000000001E-2"/>
    <s v="Stores"/>
  </r>
  <r>
    <n v="1285"/>
    <x v="1280"/>
    <x v="1"/>
    <s v="Penticton"/>
    <x v="13"/>
    <x v="12"/>
    <x v="10"/>
    <x v="0"/>
    <n v="35.646261369999998"/>
    <n v="36"/>
    <x v="0"/>
    <n v="3.9085859350000001"/>
    <x v="175"/>
    <n v="43.791041819999997"/>
    <n v="43.79"/>
    <n v="2.1052884615384615"/>
    <s v="Stores"/>
  </r>
  <r>
    <n v="1286"/>
    <x v="1281"/>
    <x v="1"/>
    <s v="Nanaimo"/>
    <x v="13"/>
    <x v="12"/>
    <x v="1"/>
    <x v="0"/>
    <n v="50.040264399999998"/>
    <n v="50"/>
    <x v="2"/>
    <n v="2.6673317129999998"/>
    <x v="532"/>
    <n v="61.252084080000003"/>
    <n v="61.25"/>
    <n v="2.9447115384615383"/>
    <s v="Stores"/>
  </r>
  <r>
    <n v="1287"/>
    <x v="1282"/>
    <x v="1"/>
    <s v="Vernon"/>
    <x v="16"/>
    <x v="15"/>
    <x v="22"/>
    <x v="0"/>
    <n v="50.567343839999999"/>
    <n v="51"/>
    <x v="2"/>
    <n v="3.922360195"/>
    <x v="277"/>
    <n v="77.752941759999999"/>
    <n v="77.75"/>
    <n v="3.7379807692307692"/>
    <s v="Stores"/>
  </r>
  <r>
    <n v="1288"/>
    <x v="1283"/>
    <x v="1"/>
    <s v="Nanaimo"/>
    <x v="13"/>
    <x v="12"/>
    <x v="1"/>
    <x v="0"/>
    <n v="48.124890020000002"/>
    <n v="48"/>
    <x v="1"/>
    <n v="3.3280119799999999"/>
    <x v="230"/>
    <n v="77.781547000000003"/>
    <n v="77.78"/>
    <n v="3.7394230769230772"/>
    <s v="Stores"/>
  </r>
  <r>
    <n v="1289"/>
    <x v="1284"/>
    <x v="1"/>
    <s v="New Westminster"/>
    <x v="13"/>
    <x v="12"/>
    <x v="4"/>
    <x v="0"/>
    <n v="38.485180730000003"/>
    <n v="38"/>
    <x v="0"/>
    <n v="5.2562013179999996"/>
    <x v="584"/>
    <n v="83.920200179999995"/>
    <n v="83.92"/>
    <n v="4.0346153846153845"/>
    <s v="Stores"/>
  </r>
  <r>
    <n v="1290"/>
    <x v="927"/>
    <x v="0"/>
    <s v="Burnaby"/>
    <x v="13"/>
    <x v="12"/>
    <x v="0"/>
    <x v="0"/>
    <n v="46.364690930000002"/>
    <n v="46"/>
    <x v="1"/>
    <n v="4.4916756739999997"/>
    <x v="256"/>
    <n v="95.084772220000005"/>
    <n v="95.08"/>
    <n v="4.5711538461538463"/>
    <s v="Stores"/>
  </r>
  <r>
    <n v="1291"/>
    <x v="1285"/>
    <x v="0"/>
    <s v="Gabriola Island"/>
    <x v="7"/>
    <x v="6"/>
    <x v="5"/>
    <x v="0"/>
    <n v="34.992010069999999"/>
    <n v="35"/>
    <x v="0"/>
    <n v="3.8742674560000001"/>
    <x v="410"/>
    <n v="62.62409452"/>
    <n v="62.62"/>
    <n v="3.0105769230769233"/>
    <s v="Stores"/>
  </r>
  <r>
    <n v="1292"/>
    <x v="1286"/>
    <x v="1"/>
    <s v="Grand Forks"/>
    <x v="13"/>
    <x v="12"/>
    <x v="37"/>
    <x v="0"/>
    <n v="38.137098450000003"/>
    <n v="38"/>
    <x v="0"/>
    <n v="5.9169875919999999"/>
    <x v="209"/>
    <n v="0"/>
    <n v="0"/>
    <n v="0"/>
    <s v="Stores"/>
  </r>
  <r>
    <n v="1293"/>
    <x v="1287"/>
    <x v="0"/>
    <s v="Langley"/>
    <x v="7"/>
    <x v="6"/>
    <x v="29"/>
    <x v="0"/>
    <n v="19.870777100000002"/>
    <n v="20"/>
    <x v="4"/>
    <n v="6.0613776159999997"/>
    <x v="285"/>
    <n v="0"/>
    <n v="0"/>
    <n v="0"/>
    <s v="Stores"/>
  </r>
  <r>
    <n v="1294"/>
    <x v="1288"/>
    <x v="0"/>
    <s v="Fruitvale"/>
    <x v="13"/>
    <x v="12"/>
    <x v="10"/>
    <x v="0"/>
    <n v="32.965176419999999"/>
    <n v="33"/>
    <x v="0"/>
    <n v="6.1071924830000004"/>
    <x v="354"/>
    <n v="36.690773229999998"/>
    <n v="36.69"/>
    <n v="1.7639423076923078"/>
    <s v="Stores"/>
  </r>
  <r>
    <n v="1295"/>
    <x v="1289"/>
    <x v="0"/>
    <s v="Vancouver"/>
    <x v="7"/>
    <x v="6"/>
    <x v="5"/>
    <x v="0"/>
    <n v="42.14996859"/>
    <n v="42"/>
    <x v="1"/>
    <n v="4.1004534660000003"/>
    <x v="488"/>
    <n v="66.324145479999999"/>
    <n v="66.319999999999993"/>
    <n v="3.1884615384615378"/>
    <s v="Stores"/>
  </r>
  <r>
    <n v="1296"/>
    <x v="1290"/>
    <x v="1"/>
    <s v="Vancouver"/>
    <x v="7"/>
    <x v="6"/>
    <x v="5"/>
    <x v="0"/>
    <n v="53.907533180000001"/>
    <n v="54"/>
    <x v="2"/>
    <n v="2.6860410880000001"/>
    <x v="244"/>
    <n v="119.21959579999999"/>
    <n v="119.22"/>
    <n v="5.7317307692307695"/>
    <s v="Stores"/>
  </r>
  <r>
    <n v="1297"/>
    <x v="1291"/>
    <x v="1"/>
    <s v="Nelson"/>
    <x v="16"/>
    <x v="15"/>
    <x v="23"/>
    <x v="0"/>
    <n v="49.15439362"/>
    <n v="49"/>
    <x v="1"/>
    <n v="6.664332173"/>
    <x v="549"/>
    <n v="90.641063720000005"/>
    <n v="90.64"/>
    <n v="4.3576923076923073"/>
    <s v="Stores"/>
  </r>
  <r>
    <n v="1298"/>
    <x v="1292"/>
    <x v="0"/>
    <s v="Vancouver"/>
    <x v="7"/>
    <x v="6"/>
    <x v="5"/>
    <x v="0"/>
    <n v="59.51650712"/>
    <n v="60"/>
    <x v="5"/>
    <n v="5.0001714550000003"/>
    <x v="316"/>
    <n v="152.4000082"/>
    <n v="152.4"/>
    <n v="7.3269230769230766"/>
    <s v="Stores"/>
  </r>
  <r>
    <n v="1299"/>
    <x v="1293"/>
    <x v="0"/>
    <s v="New Westminster"/>
    <x v="13"/>
    <x v="12"/>
    <x v="4"/>
    <x v="0"/>
    <n v="39.556347410000001"/>
    <n v="40"/>
    <x v="1"/>
    <n v="4.9559441780000002"/>
    <x v="246"/>
    <n v="31.96776818"/>
    <n v="31.97"/>
    <n v="1.5370192307692307"/>
    <s v="Stores"/>
  </r>
  <r>
    <n v="1300"/>
    <x v="1294"/>
    <x v="1"/>
    <s v="Princeton"/>
    <x v="16"/>
    <x v="15"/>
    <x v="31"/>
    <x v="0"/>
    <n v="51.768017749999999"/>
    <n v="52"/>
    <x v="2"/>
    <n v="5.2286726940000001"/>
    <x v="204"/>
    <n v="89.291787159999998"/>
    <n v="89.29"/>
    <n v="4.2927884615384615"/>
    <s v="Stores"/>
  </r>
  <r>
    <n v="1301"/>
    <x v="1295"/>
    <x v="1"/>
    <s v="Vancouver"/>
    <x v="7"/>
    <x v="6"/>
    <x v="5"/>
    <x v="0"/>
    <n v="42.537775510000003"/>
    <n v="43"/>
    <x v="1"/>
    <n v="3.9444576640000002"/>
    <x v="399"/>
    <n v="73.312961419999993"/>
    <n v="73.31"/>
    <n v="3.524519230769231"/>
    <s v="Stores"/>
  </r>
  <r>
    <n v="1302"/>
    <x v="1296"/>
    <x v="0"/>
    <s v="Vancouver"/>
    <x v="7"/>
    <x v="6"/>
    <x v="5"/>
    <x v="0"/>
    <n v="48.636426739999997"/>
    <n v="49"/>
    <x v="1"/>
    <n v="4.0272547479999998"/>
    <x v="97"/>
    <n v="114.31337310000001"/>
    <n v="114.31"/>
    <n v="5.4956730769230768"/>
    <s v="Stores"/>
  </r>
  <r>
    <n v="1303"/>
    <x v="1297"/>
    <x v="0"/>
    <s v="Williams Lake"/>
    <x v="13"/>
    <x v="12"/>
    <x v="25"/>
    <x v="0"/>
    <n v="31.470667299999999"/>
    <n v="31"/>
    <x v="0"/>
    <n v="2.9258989500000001"/>
    <x v="585"/>
    <n v="13.006736800000001"/>
    <n v="13.01"/>
    <n v="0.62548076923076923"/>
    <s v="Stores"/>
  </r>
  <r>
    <n v="1304"/>
    <x v="1298"/>
    <x v="0"/>
    <s v="Vancouver"/>
    <x v="7"/>
    <x v="6"/>
    <x v="5"/>
    <x v="0"/>
    <n v="36.504593980000003"/>
    <n v="37"/>
    <x v="0"/>
    <n v="3.0121502379999998"/>
    <x v="128"/>
    <n v="29.282366509999999"/>
    <n v="29.28"/>
    <n v="1.4076923076923078"/>
    <s v="Stores"/>
  </r>
  <r>
    <n v="1305"/>
    <x v="1299"/>
    <x v="1"/>
    <s v="Tofino"/>
    <x v="13"/>
    <x v="12"/>
    <x v="1"/>
    <x v="0"/>
    <n v="44.501508209999997"/>
    <n v="45"/>
    <x v="1"/>
    <n v="2.8262927109999998"/>
    <x v="200"/>
    <n v="31.551972370000001"/>
    <n v="31.55"/>
    <n v="1.5168269230769231"/>
    <s v="Stores"/>
  </r>
  <r>
    <n v="1306"/>
    <x v="1300"/>
    <x v="1"/>
    <s v="Vancouver"/>
    <x v="7"/>
    <x v="6"/>
    <x v="5"/>
    <x v="0"/>
    <n v="17.67366045"/>
    <n v="18"/>
    <x v="3"/>
    <n v="4.5004346010000003"/>
    <x v="562"/>
    <n v="0"/>
    <n v="0"/>
    <n v="0"/>
    <s v="Stores"/>
  </r>
  <r>
    <n v="1307"/>
    <x v="1301"/>
    <x v="0"/>
    <s v="White Rock"/>
    <x v="7"/>
    <x v="6"/>
    <x v="28"/>
    <x v="0"/>
    <n v="26.853759149999998"/>
    <n v="27"/>
    <x v="4"/>
    <n v="5.4395369740000001"/>
    <x v="402"/>
    <n v="0"/>
    <n v="0"/>
    <n v="0"/>
    <s v="Stores"/>
  </r>
  <r>
    <n v="1308"/>
    <x v="1302"/>
    <x v="1"/>
    <s v="Vancouver"/>
    <x v="7"/>
    <x v="6"/>
    <x v="5"/>
    <x v="0"/>
    <n v="43.956376659999997"/>
    <n v="44"/>
    <x v="1"/>
    <n v="4.0882183579999998"/>
    <x v="500"/>
    <n v="31.75238229"/>
    <n v="31.75"/>
    <n v="1.5264423076923077"/>
    <s v="Stores"/>
  </r>
  <r>
    <n v="1309"/>
    <x v="1303"/>
    <x v="0"/>
    <s v="Prince George"/>
    <x v="13"/>
    <x v="12"/>
    <x v="20"/>
    <x v="0"/>
    <n v="37.308759209999998"/>
    <n v="37"/>
    <x v="0"/>
    <n v="2.7983077189999999"/>
    <x v="479"/>
    <n v="38.356500990000001"/>
    <n v="38.36"/>
    <n v="1.8442307692307691"/>
    <s v="Stores"/>
  </r>
  <r>
    <n v="1310"/>
    <x v="1304"/>
    <x v="1"/>
    <s v="Surrey"/>
    <x v="13"/>
    <x v="12"/>
    <x v="16"/>
    <x v="0"/>
    <n v="48.689454159999997"/>
    <n v="49"/>
    <x v="1"/>
    <n v="5.4939386829999997"/>
    <x v="178"/>
    <n v="56.590433099999998"/>
    <n v="56.59"/>
    <n v="2.7206730769230769"/>
    <s v="Stores"/>
  </r>
  <r>
    <n v="1311"/>
    <x v="1305"/>
    <x v="1"/>
    <s v="Burnaby"/>
    <x v="13"/>
    <x v="12"/>
    <x v="0"/>
    <x v="0"/>
    <n v="43.48944444"/>
    <n v="43"/>
    <x v="1"/>
    <n v="0.972542554"/>
    <x v="586"/>
    <n v="49.351826070000001"/>
    <n v="49.35"/>
    <n v="2.3725961538461537"/>
    <s v="Stores"/>
  </r>
  <r>
    <n v="1312"/>
    <x v="1306"/>
    <x v="0"/>
    <s v="Vancouver"/>
    <x v="7"/>
    <x v="6"/>
    <x v="5"/>
    <x v="0"/>
    <n v="31.99145961"/>
    <n v="32"/>
    <x v="0"/>
    <n v="7.1492065809999996"/>
    <x v="518"/>
    <n v="28.972474909999999"/>
    <n v="28.97"/>
    <n v="1.3927884615384614"/>
    <s v="Stores"/>
  </r>
  <r>
    <n v="1313"/>
    <x v="1307"/>
    <x v="1"/>
    <s v="Wildwood"/>
    <x v="13"/>
    <x v="12"/>
    <x v="1"/>
    <x v="0"/>
    <n v="43.610671830000001"/>
    <n v="44"/>
    <x v="1"/>
    <n v="6.378753122"/>
    <x v="465"/>
    <n v="48.685111380000002"/>
    <n v="48.69"/>
    <n v="2.3408653846153848"/>
    <s v="Stores"/>
  </r>
  <r>
    <n v="1314"/>
    <x v="1308"/>
    <x v="1"/>
    <s v="Chase"/>
    <x v="13"/>
    <x v="12"/>
    <x v="7"/>
    <x v="0"/>
    <n v="58.02260321"/>
    <n v="58"/>
    <x v="2"/>
    <n v="4.3055495600000002"/>
    <x v="28"/>
    <n v="92.765508460000007"/>
    <n v="92.77"/>
    <n v="4.4600961538461537"/>
    <s v="Stores"/>
  </r>
  <r>
    <n v="1315"/>
    <x v="1309"/>
    <x v="0"/>
    <s v="Vancouver"/>
    <x v="7"/>
    <x v="6"/>
    <x v="5"/>
    <x v="0"/>
    <n v="31.73014336"/>
    <n v="32"/>
    <x v="0"/>
    <n v="6.7613222640000004"/>
    <x v="535"/>
    <n v="31.934512659999999"/>
    <n v="31.93"/>
    <n v="1.5350961538461538"/>
    <s v="Stores"/>
  </r>
  <r>
    <n v="1316"/>
    <x v="1310"/>
    <x v="1"/>
    <s v="Parksville"/>
    <x v="13"/>
    <x v="12"/>
    <x v="1"/>
    <x v="0"/>
    <n v="59.601546380000002"/>
    <n v="60"/>
    <x v="5"/>
    <n v="4.0241170349999997"/>
    <x v="423"/>
    <n v="180.32672170000001"/>
    <n v="180.33"/>
    <n v="8.669711538461538"/>
    <s v="Stores"/>
  </r>
  <r>
    <n v="1317"/>
    <x v="1311"/>
    <x v="1"/>
    <s v="Nanaimo"/>
    <x v="13"/>
    <x v="12"/>
    <x v="1"/>
    <x v="0"/>
    <n v="41.369454330000003"/>
    <n v="41"/>
    <x v="1"/>
    <n v="3.418857375"/>
    <x v="153"/>
    <n v="45.268836270000001"/>
    <n v="45.27"/>
    <n v="2.1764423076923078"/>
    <s v="Stores"/>
  </r>
  <r>
    <n v="1318"/>
    <x v="1312"/>
    <x v="1"/>
    <s v="Vancouver"/>
    <x v="17"/>
    <x v="16"/>
    <x v="5"/>
    <x v="4"/>
    <n v="58.725810000000003"/>
    <n v="59"/>
    <x v="2"/>
    <n v="13.607846"/>
    <x v="587"/>
    <n v="35.547456879999999"/>
    <n v="35.549999999999997"/>
    <n v="1.7091346153846152"/>
    <s v="HeadOffice"/>
  </r>
  <r>
    <n v="1319"/>
    <x v="1313"/>
    <x v="0"/>
    <s v="Abbotsford"/>
    <x v="18"/>
    <x v="16"/>
    <x v="5"/>
    <x v="4"/>
    <n v="46.189830000000001"/>
    <n v="46"/>
    <x v="1"/>
    <n v="10.406933"/>
    <x v="588"/>
    <n v="74.591668319999997"/>
    <n v="74.59"/>
    <n v="3.5860576923076923"/>
    <s v="HeadOffice"/>
  </r>
  <r>
    <n v="1320"/>
    <x v="1314"/>
    <x v="0"/>
    <s v="Vancouver"/>
    <x v="19"/>
    <x v="16"/>
    <x v="5"/>
    <x v="4"/>
    <n v="41.503335"/>
    <n v="42"/>
    <x v="1"/>
    <n v="23.503335"/>
    <x v="589"/>
    <n v="0"/>
    <n v="0"/>
    <n v="0"/>
    <s v="HeadOffice"/>
  </r>
  <r>
    <n v="1321"/>
    <x v="1315"/>
    <x v="1"/>
    <s v="Vancouver"/>
    <x v="20"/>
    <x v="16"/>
    <x v="5"/>
    <x v="4"/>
    <n v="44.527279999999998"/>
    <n v="45"/>
    <x v="1"/>
    <n v="2.5285600000000001"/>
    <x v="394"/>
    <n v="71.063802159999995"/>
    <n v="71.06"/>
    <n v="3.4163461538461539"/>
    <s v="HeadOffice"/>
  </r>
  <r>
    <n v="1322"/>
    <x v="1316"/>
    <x v="1"/>
    <s v="Vancouver"/>
    <x v="21"/>
    <x v="16"/>
    <x v="5"/>
    <x v="4"/>
    <n v="35.136310000000002"/>
    <n v="35"/>
    <x v="0"/>
    <n v="6.85154"/>
    <x v="446"/>
    <n v="66.010945520000007"/>
    <n v="66.010000000000005"/>
    <n v="3.1735576923076927"/>
    <s v="HeadOffice"/>
  </r>
  <r>
    <n v="1323"/>
    <x v="1317"/>
    <x v="1"/>
    <s v="New Westminster"/>
    <x v="22"/>
    <x v="16"/>
    <x v="5"/>
    <x v="4"/>
    <n v="47.921970000000002"/>
    <n v="48"/>
    <x v="1"/>
    <n v="24.632594000000001"/>
    <x v="590"/>
    <n v="0"/>
    <n v="0"/>
    <n v="0"/>
    <s v="HeadOffice"/>
  </r>
  <r>
    <n v="1324"/>
    <x v="1318"/>
    <x v="1"/>
    <s v="Victoria"/>
    <x v="23"/>
    <x v="16"/>
    <x v="5"/>
    <x v="4"/>
    <n v="33.436253999999998"/>
    <n v="33"/>
    <x v="0"/>
    <n v="15.436254"/>
    <x v="591"/>
    <n v="49.465197600000003"/>
    <n v="49.47"/>
    <n v="2.3783653846153845"/>
    <s v="HeadOffice"/>
  </r>
  <r>
    <n v="1325"/>
    <x v="1319"/>
    <x v="0"/>
    <s v="Vancouver"/>
    <x v="24"/>
    <x v="16"/>
    <x v="5"/>
    <x v="4"/>
    <n v="54.31662"/>
    <n v="54"/>
    <x v="2"/>
    <n v="6.647392"/>
    <x v="321"/>
    <n v="78.176135439999996"/>
    <n v="78.180000000000007"/>
    <n v="3.7586538461538463"/>
    <s v="HeadOffice"/>
  </r>
  <r>
    <n v="1326"/>
    <x v="1320"/>
    <x v="0"/>
    <s v="Nanaimo"/>
    <x v="13"/>
    <x v="12"/>
    <x v="1"/>
    <x v="0"/>
    <n v="35.376952189999997"/>
    <n v="35"/>
    <x v="0"/>
    <n v="3.0259491039999999"/>
    <x v="183"/>
    <n v="60.195217990000003"/>
    <n v="60.2"/>
    <n v="2.8942307692307696"/>
    <s v="Stores"/>
  </r>
  <r>
    <n v="1327"/>
    <x v="1321"/>
    <x v="1"/>
    <s v="Vancouver"/>
    <x v="7"/>
    <x v="6"/>
    <x v="5"/>
    <x v="0"/>
    <n v="38.7216448"/>
    <n v="39"/>
    <x v="0"/>
    <n v="4.7832147220000003"/>
    <x v="210"/>
    <n v="18.138799290000001"/>
    <n v="18.14"/>
    <n v="0.87211538461538474"/>
    <s v="Stores"/>
  </r>
  <r>
    <n v="1328"/>
    <x v="1322"/>
    <x v="0"/>
    <s v="Aldergrove"/>
    <x v="25"/>
    <x v="16"/>
    <x v="5"/>
    <x v="4"/>
    <n v="35.446120000000001"/>
    <n v="35"/>
    <x v="0"/>
    <n v="12.256898"/>
    <x v="307"/>
    <n v="86.752437200000003"/>
    <n v="86.75"/>
    <n v="4.1706730769230766"/>
    <s v="HeadOffice"/>
  </r>
  <r>
    <n v="1329"/>
    <x v="1323"/>
    <x v="0"/>
    <s v="Lakelse Lake"/>
    <x v="26"/>
    <x v="17"/>
    <x v="18"/>
    <x v="0"/>
    <n v="28.910267569999998"/>
    <n v="29"/>
    <x v="4"/>
    <n v="5.0332001489999998"/>
    <x v="167"/>
    <n v="0"/>
    <n v="0"/>
    <n v="0"/>
    <s v="Stores"/>
  </r>
  <r>
    <n v="1330"/>
    <x v="1324"/>
    <x v="0"/>
    <s v="Port Edward"/>
    <x v="27"/>
    <x v="15"/>
    <x v="18"/>
    <x v="0"/>
    <n v="61.210572040000002"/>
    <n v="61"/>
    <x v="5"/>
    <n v="5.0157941590000004"/>
    <x v="445"/>
    <n v="145.46110849999999"/>
    <n v="145.46"/>
    <n v="6.993269230769231"/>
    <s v="Stores"/>
  </r>
  <r>
    <n v="1331"/>
    <x v="1325"/>
    <x v="0"/>
    <s v="Qualicum Beach"/>
    <x v="26"/>
    <x v="17"/>
    <x v="1"/>
    <x v="0"/>
    <n v="27.215496030000001"/>
    <n v="27"/>
    <x v="4"/>
    <n v="4.1228025800000001"/>
    <x v="55"/>
    <n v="2.286930661"/>
    <n v="2.29"/>
    <n v="0.11009615384615384"/>
    <s v="Stores"/>
  </r>
  <r>
    <n v="1332"/>
    <x v="1326"/>
    <x v="0"/>
    <s v="Vancouver"/>
    <x v="23"/>
    <x v="16"/>
    <x v="5"/>
    <x v="4"/>
    <n v="38.368259999999999"/>
    <n v="38"/>
    <x v="0"/>
    <n v="3.4031920000000002"/>
    <x v="243"/>
    <n v="70.027355839999998"/>
    <n v="70.03"/>
    <n v="3.366826923076923"/>
    <s v="HeadOffice"/>
  </r>
  <r>
    <n v="1333"/>
    <x v="1327"/>
    <x v="1"/>
    <s v="Surrey"/>
    <x v="13"/>
    <x v="12"/>
    <x v="16"/>
    <x v="0"/>
    <n v="43.10602729"/>
    <n v="43"/>
    <x v="1"/>
    <n v="6.9596902030000001"/>
    <x v="237"/>
    <n v="60.750945139999999"/>
    <n v="60.75"/>
    <n v="2.9206730769230771"/>
    <s v="Stores"/>
  </r>
  <r>
    <n v="1334"/>
    <x v="1328"/>
    <x v="1"/>
    <s v="Chilliwack"/>
    <x v="28"/>
    <x v="16"/>
    <x v="5"/>
    <x v="4"/>
    <n v="35.402630000000002"/>
    <n v="35"/>
    <x v="0"/>
    <n v="4.0682049999999998"/>
    <x v="393"/>
    <n v="0"/>
    <n v="0"/>
    <n v="0"/>
    <s v="HeadOffice"/>
  </r>
  <r>
    <n v="1335"/>
    <x v="1329"/>
    <x v="0"/>
    <s v="White Rock"/>
    <x v="29"/>
    <x v="11"/>
    <x v="5"/>
    <x v="2"/>
    <n v="33.854700000000001"/>
    <n v="34"/>
    <x v="0"/>
    <n v="4.505916"/>
    <x v="141"/>
    <n v="86.890268710000001"/>
    <n v="86.89"/>
    <n v="4.1774038461538456"/>
    <s v="HeadOffice"/>
  </r>
  <r>
    <n v="1336"/>
    <x v="1330"/>
    <x v="0"/>
    <s v="Burnaby"/>
    <x v="13"/>
    <x v="12"/>
    <x v="0"/>
    <x v="0"/>
    <n v="40.76856274"/>
    <n v="41"/>
    <x v="1"/>
    <n v="2.6746090589999998"/>
    <x v="532"/>
    <n v="33.137001439999999"/>
    <n v="33.14"/>
    <n v="1.5932692307692307"/>
    <s v="Stores"/>
  </r>
  <r>
    <n v="1337"/>
    <x v="1331"/>
    <x v="1"/>
    <s v="Vancouver"/>
    <x v="7"/>
    <x v="6"/>
    <x v="5"/>
    <x v="0"/>
    <n v="33.697071960000002"/>
    <n v="34"/>
    <x v="0"/>
    <n v="5.0304626060000004"/>
    <x v="167"/>
    <n v="36.122786179999999"/>
    <n v="36.119999999999997"/>
    <n v="1.7365384615384616"/>
    <s v="Stores"/>
  </r>
  <r>
    <n v="1338"/>
    <x v="1332"/>
    <x v="1"/>
    <s v="Port Coquitlam"/>
    <x v="30"/>
    <x v="14"/>
    <x v="5"/>
    <x v="2"/>
    <n v="49.163559999999997"/>
    <n v="49"/>
    <x v="1"/>
    <n v="26.783065000000001"/>
    <x v="322"/>
    <n v="29.389996480000001"/>
    <n v="29.39"/>
    <n v="1.4129807692307694"/>
    <s v="HeadOffice"/>
  </r>
  <r>
    <n v="1339"/>
    <x v="1333"/>
    <x v="0"/>
    <s v="Balfour"/>
    <x v="26"/>
    <x v="17"/>
    <x v="23"/>
    <x v="0"/>
    <n v="40.906519619999997"/>
    <n v="41"/>
    <x v="1"/>
    <n v="6.6153674200000001"/>
    <x v="525"/>
    <n v="64.264175469999998"/>
    <n v="64.260000000000005"/>
    <n v="3.0894230769230773"/>
    <s v="Stores"/>
  </r>
  <r>
    <n v="1340"/>
    <x v="1334"/>
    <x v="1"/>
    <s v="Rutland"/>
    <x v="26"/>
    <x v="17"/>
    <x v="10"/>
    <x v="0"/>
    <n v="46.116478620000002"/>
    <n v="46"/>
    <x v="1"/>
    <n v="5.6196725079999998"/>
    <x v="249"/>
    <n v="68.062398160000001"/>
    <n v="68.06"/>
    <n v="3.2721153846153843"/>
    <s v="Stores"/>
  </r>
  <r>
    <n v="1341"/>
    <x v="1335"/>
    <x v="1"/>
    <s v="Vancouver"/>
    <x v="31"/>
    <x v="10"/>
    <x v="5"/>
    <x v="2"/>
    <n v="57.335690999999997"/>
    <n v="57"/>
    <x v="2"/>
    <n v="39.335690999999997"/>
    <x v="592"/>
    <n v="0"/>
    <n v="0"/>
    <n v="0"/>
    <s v="HeadOffice"/>
  </r>
  <r>
    <n v="1342"/>
    <x v="1336"/>
    <x v="0"/>
    <s v="Vancouver"/>
    <x v="7"/>
    <x v="6"/>
    <x v="5"/>
    <x v="0"/>
    <n v="48.959271200000003"/>
    <n v="49"/>
    <x v="1"/>
    <n v="6.7313197689999997"/>
    <x v="217"/>
    <n v="106.6018016"/>
    <n v="106.6"/>
    <n v="5.125"/>
    <s v="Stores"/>
  </r>
  <r>
    <n v="1343"/>
    <x v="1337"/>
    <x v="0"/>
    <s v="Victoria"/>
    <x v="26"/>
    <x v="17"/>
    <x v="3"/>
    <x v="0"/>
    <n v="35.595236440000001"/>
    <n v="36"/>
    <x v="0"/>
    <n v="3.0330771379999999"/>
    <x v="183"/>
    <n v="24.430856850000001"/>
    <n v="24.43"/>
    <n v="1.1745192307692307"/>
    <s v="Stores"/>
  </r>
  <r>
    <n v="1344"/>
    <x v="1338"/>
    <x v="0"/>
    <s v="Vancouver"/>
    <x v="32"/>
    <x v="8"/>
    <x v="5"/>
    <x v="2"/>
    <n v="57.632309999999997"/>
    <n v="58"/>
    <x v="2"/>
    <n v="34.174289000000002"/>
    <x v="593"/>
    <n v="0"/>
    <n v="0"/>
    <n v="0"/>
    <s v="HeadOffice"/>
  </r>
  <r>
    <n v="1345"/>
    <x v="1339"/>
    <x v="1"/>
    <s v="Abbotsford"/>
    <x v="16"/>
    <x v="15"/>
    <x v="14"/>
    <x v="0"/>
    <n v="47.457338870000001"/>
    <n v="47"/>
    <x v="1"/>
    <n v="5.1487853469999996"/>
    <x v="441"/>
    <n v="69.621625870000003"/>
    <n v="69.62"/>
    <n v="3.3471153846153845"/>
    <s v="Stores"/>
  </r>
  <r>
    <n v="1346"/>
    <x v="1340"/>
    <x v="0"/>
    <s v="Vancouver"/>
    <x v="33"/>
    <x v="5"/>
    <x v="5"/>
    <x v="2"/>
    <n v="51.243749999999999"/>
    <n v="51"/>
    <x v="2"/>
    <n v="21.541747000000001"/>
    <x v="594"/>
    <n v="41.738362219999999"/>
    <n v="41.74"/>
    <n v="2.0067307692307694"/>
    <s v="HeadOffice"/>
  </r>
  <r>
    <n v="1347"/>
    <x v="1341"/>
    <x v="1"/>
    <s v="Victoria"/>
    <x v="27"/>
    <x v="15"/>
    <x v="3"/>
    <x v="0"/>
    <n v="24.528727369999999"/>
    <n v="25"/>
    <x v="4"/>
    <n v="5.7344092340000001"/>
    <x v="369"/>
    <n v="0"/>
    <n v="0"/>
    <n v="0"/>
    <s v="Stores"/>
  </r>
  <r>
    <n v="1348"/>
    <x v="1342"/>
    <x v="1"/>
    <s v="Penticton"/>
    <x v="13"/>
    <x v="12"/>
    <x v="10"/>
    <x v="0"/>
    <n v="42.355365820000003"/>
    <n v="42"/>
    <x v="1"/>
    <n v="8.0891075249999993"/>
    <x v="595"/>
    <n v="36.598524650000002"/>
    <n v="36.6"/>
    <n v="1.7596153846153848"/>
    <s v="Stores"/>
  </r>
  <r>
    <n v="1349"/>
    <x v="1343"/>
    <x v="0"/>
    <s v="Jaffray"/>
    <x v="13"/>
    <x v="12"/>
    <x v="13"/>
    <x v="0"/>
    <n v="53.390472250000002"/>
    <n v="53"/>
    <x v="2"/>
    <n v="5.8900189740000002"/>
    <x v="174"/>
    <n v="118.770815"/>
    <n v="118.77"/>
    <n v="5.7100961538461537"/>
    <s v="Stores"/>
  </r>
  <r>
    <n v="1350"/>
    <x v="1344"/>
    <x v="0"/>
    <s v="Whistler"/>
    <x v="13"/>
    <x v="12"/>
    <x v="17"/>
    <x v="0"/>
    <n v="45.51210554"/>
    <n v="46"/>
    <x v="1"/>
    <n v="2.1383991930000001"/>
    <x v="458"/>
    <n v="109.61574709999999"/>
    <n v="109.62"/>
    <n v="5.2701923076923078"/>
    <s v="Stores"/>
  </r>
  <r>
    <n v="1351"/>
    <x v="1345"/>
    <x v="1"/>
    <s v="New Westminster"/>
    <x v="34"/>
    <x v="7"/>
    <x v="5"/>
    <x v="2"/>
    <n v="41.139159999999997"/>
    <n v="41"/>
    <x v="1"/>
    <n v="16.879339000000002"/>
    <x v="326"/>
    <n v="25.342860399999999"/>
    <n v="25.34"/>
    <n v="1.2182692307692307"/>
    <s v="HeadOffice"/>
  </r>
  <r>
    <n v="1352"/>
    <x v="1346"/>
    <x v="0"/>
    <s v="Vancouver"/>
    <x v="35"/>
    <x v="18"/>
    <x v="5"/>
    <x v="5"/>
    <n v="39.198050000000002"/>
    <n v="39"/>
    <x v="0"/>
    <n v="11.775359999999999"/>
    <x v="348"/>
    <n v="68.600729599999994"/>
    <n v="68.599999999999994"/>
    <n v="3.2980769230769229"/>
    <s v="HeadOffice"/>
  </r>
  <r>
    <n v="1353"/>
    <x v="1347"/>
    <x v="1"/>
    <s v="Kamloops"/>
    <x v="26"/>
    <x v="17"/>
    <x v="7"/>
    <x v="0"/>
    <n v="34.9678994"/>
    <n v="35"/>
    <x v="0"/>
    <n v="5.2815640469999998"/>
    <x v="546"/>
    <n v="0"/>
    <n v="0"/>
    <n v="0"/>
    <s v="Stores"/>
  </r>
  <r>
    <n v="1354"/>
    <x v="1348"/>
    <x v="0"/>
    <s v="Burnaby"/>
    <x v="13"/>
    <x v="12"/>
    <x v="0"/>
    <x v="0"/>
    <n v="40.015120510000003"/>
    <n v="40"/>
    <x v="1"/>
    <n v="5.9603153190000002"/>
    <x v="197"/>
    <n v="45.957438879999998"/>
    <n v="45.96"/>
    <n v="2.2096153846153843"/>
    <s v="Stores"/>
  </r>
  <r>
    <n v="1355"/>
    <x v="1349"/>
    <x v="1"/>
    <s v="New Westminster"/>
    <x v="35"/>
    <x v="18"/>
    <x v="5"/>
    <x v="5"/>
    <n v="42.589599999999997"/>
    <n v="43"/>
    <x v="1"/>
    <n v="5.6438920000000001"/>
    <x v="202"/>
    <n v="49.367522880000003"/>
    <n v="49.37"/>
    <n v="2.373557692307692"/>
    <s v="HeadOffice"/>
  </r>
  <r>
    <n v="1356"/>
    <x v="1350"/>
    <x v="0"/>
    <s v="Sorrento"/>
    <x v="16"/>
    <x v="15"/>
    <x v="7"/>
    <x v="0"/>
    <n v="53.234601320000003"/>
    <n v="53"/>
    <x v="2"/>
    <n v="4.7755024239999999"/>
    <x v="210"/>
    <n v="147.23544240000001"/>
    <n v="147.24"/>
    <n v="7.078846153846154"/>
    <s v="Stores"/>
  </r>
  <r>
    <n v="1357"/>
    <x v="1351"/>
    <x v="1"/>
    <s v="Vancouver"/>
    <x v="35"/>
    <x v="18"/>
    <x v="5"/>
    <x v="5"/>
    <n v="42.589599999999997"/>
    <n v="43"/>
    <x v="1"/>
    <n v="16.208867999999999"/>
    <x v="596"/>
    <n v="36.267317839999997"/>
    <n v="36.270000000000003"/>
    <n v="1.7437500000000001"/>
    <s v="HeadOffice"/>
  </r>
  <r>
    <n v="1358"/>
    <x v="1352"/>
    <x v="1"/>
    <s v="Victoria"/>
    <x v="36"/>
    <x v="19"/>
    <x v="3"/>
    <x v="0"/>
    <n v="40.16296835"/>
    <n v="40"/>
    <x v="1"/>
    <n v="3.6799435460000001"/>
    <x v="62"/>
    <n v="40.287621710000003"/>
    <n v="40.29"/>
    <n v="1.9370192307692307"/>
    <s v="Stores"/>
  </r>
  <r>
    <n v="1359"/>
    <x v="1353"/>
    <x v="0"/>
    <s v="Tofino"/>
    <x v="27"/>
    <x v="15"/>
    <x v="1"/>
    <x v="0"/>
    <n v="58.574388429999999"/>
    <n v="59"/>
    <x v="2"/>
    <n v="3.6501380980000002"/>
    <x v="53"/>
    <n v="158.89510129999999"/>
    <n v="158.9"/>
    <n v="7.6394230769230766"/>
    <s v="Stores"/>
  </r>
  <r>
    <n v="1360"/>
    <x v="1354"/>
    <x v="0"/>
    <s v="Vancouver"/>
    <x v="37"/>
    <x v="3"/>
    <x v="5"/>
    <x v="1"/>
    <n v="54.672260000000001"/>
    <n v="55"/>
    <x v="2"/>
    <n v="13.551033"/>
    <x v="597"/>
    <n v="34.266727459999998"/>
    <n v="34.270000000000003"/>
    <n v="1.6475961538461541"/>
    <s v="HeadOffice"/>
  </r>
  <r>
    <n v="1361"/>
    <x v="1355"/>
    <x v="0"/>
    <s v="New Westminister"/>
    <x v="7"/>
    <x v="6"/>
    <x v="21"/>
    <x v="0"/>
    <n v="48.248791750000002"/>
    <n v="48"/>
    <x v="1"/>
    <n v="3.6694292430000002"/>
    <x v="333"/>
    <n v="129.2442466"/>
    <n v="129.24"/>
    <n v="6.213461538461539"/>
    <s v="Stores"/>
  </r>
  <r>
    <n v="1362"/>
    <x v="1356"/>
    <x v="0"/>
    <s v="Kamloops"/>
    <x v="27"/>
    <x v="15"/>
    <x v="7"/>
    <x v="0"/>
    <n v="40.856212380000002"/>
    <n v="41"/>
    <x v="1"/>
    <n v="5.5438328429999997"/>
    <x v="343"/>
    <n v="50.010375359999998"/>
    <n v="50.01"/>
    <n v="2.4043269230769231"/>
    <s v="Stores"/>
  </r>
  <r>
    <n v="1363"/>
    <x v="1357"/>
    <x v="1"/>
    <s v="Victoria"/>
    <x v="5"/>
    <x v="0"/>
    <x v="3"/>
    <x v="0"/>
    <n v="33.462824019999999"/>
    <n v="33"/>
    <x v="0"/>
    <n v="5.6839308600000003"/>
    <x v="390"/>
    <n v="0"/>
    <n v="0"/>
    <n v="0"/>
    <s v="Stores"/>
  </r>
  <r>
    <n v="1364"/>
    <x v="1358"/>
    <x v="1"/>
    <s v="Victoria"/>
    <x v="13"/>
    <x v="12"/>
    <x v="3"/>
    <x v="0"/>
    <n v="48.986676580000001"/>
    <n v="49"/>
    <x v="1"/>
    <n v="4.2040335430000004"/>
    <x v="57"/>
    <n v="53.193610339999999"/>
    <n v="53.19"/>
    <n v="2.5572115384615386"/>
    <s v="Stores"/>
  </r>
  <r>
    <n v="1365"/>
    <x v="1359"/>
    <x v="0"/>
    <s v="Fort St John"/>
    <x v="26"/>
    <x v="17"/>
    <x v="24"/>
    <x v="0"/>
    <n v="45.124633449999997"/>
    <n v="45"/>
    <x v="1"/>
    <n v="7.6124559740000004"/>
    <x v="598"/>
    <n v="87.841627220000007"/>
    <n v="87.84"/>
    <n v="4.2230769230769232"/>
    <s v="Stores"/>
  </r>
  <r>
    <n v="1366"/>
    <x v="1360"/>
    <x v="1"/>
    <s v="Aldergrove"/>
    <x v="14"/>
    <x v="13"/>
    <x v="5"/>
    <x v="3"/>
    <n v="57.773069999999997"/>
    <n v="58"/>
    <x v="2"/>
    <n v="17.895267"/>
    <x v="599"/>
    <n v="55.325162880000001"/>
    <n v="55.33"/>
    <n v="2.6600961538461538"/>
    <s v="HeadOffice"/>
  </r>
  <r>
    <n v="1367"/>
    <x v="1361"/>
    <x v="1"/>
    <s v="Surrey"/>
    <x v="26"/>
    <x v="17"/>
    <x v="16"/>
    <x v="0"/>
    <n v="58.40572229"/>
    <n v="58"/>
    <x v="2"/>
    <n v="3.6782850169999999"/>
    <x v="62"/>
    <n v="162.2011507"/>
    <n v="162.19999999999999"/>
    <n v="7.7980769230769225"/>
    <s v="Stores"/>
  </r>
  <r>
    <n v="1368"/>
    <x v="1362"/>
    <x v="1"/>
    <s v="Burnaby"/>
    <x v="13"/>
    <x v="12"/>
    <x v="0"/>
    <x v="0"/>
    <n v="44.99858571"/>
    <n v="45"/>
    <x v="1"/>
    <n v="4.2706039699999998"/>
    <x v="233"/>
    <n v="51.222946540000002"/>
    <n v="51.22"/>
    <n v="2.4624999999999999"/>
    <s v="Stores"/>
  </r>
  <r>
    <n v="1369"/>
    <x v="1363"/>
    <x v="0"/>
    <s v="Pritchard"/>
    <x v="13"/>
    <x v="12"/>
    <x v="10"/>
    <x v="0"/>
    <n v="33.262588260000001"/>
    <n v="33"/>
    <x v="0"/>
    <n v="5.9796162089999996"/>
    <x v="160"/>
    <n v="0"/>
    <n v="0"/>
    <n v="0"/>
    <s v="Stores"/>
  </r>
  <r>
    <n v="1370"/>
    <x v="1364"/>
    <x v="0"/>
    <s v="Langley"/>
    <x v="38"/>
    <x v="2"/>
    <x v="5"/>
    <x v="1"/>
    <n v="36.481140000000003"/>
    <n v="36"/>
    <x v="0"/>
    <n v="3.9379569999999999"/>
    <x v="399"/>
    <n v="37.83182343"/>
    <n v="37.83"/>
    <n v="1.8187499999999999"/>
    <s v="HeadOffice"/>
  </r>
  <r>
    <n v="1371"/>
    <x v="1365"/>
    <x v="0"/>
    <s v="Langley"/>
    <x v="7"/>
    <x v="6"/>
    <x v="29"/>
    <x v="0"/>
    <n v="37.060953720000001"/>
    <n v="37"/>
    <x v="0"/>
    <n v="5.4310235799999997"/>
    <x v="276"/>
    <n v="51.549737350000001"/>
    <n v="51.55"/>
    <n v="2.4783653846153846"/>
    <s v="Stores"/>
  </r>
  <r>
    <n v="1372"/>
    <x v="1366"/>
    <x v="1"/>
    <s v="Vancouver"/>
    <x v="39"/>
    <x v="4"/>
    <x v="5"/>
    <x v="1"/>
    <n v="57.447349000000003"/>
    <n v="57"/>
    <x v="2"/>
    <n v="39.447349000000003"/>
    <x v="600"/>
    <n v="31.187584480000002"/>
    <n v="31.19"/>
    <n v="1.4995192307692309"/>
    <s v="HeadOffice"/>
  </r>
  <r>
    <n v="1373"/>
    <x v="1367"/>
    <x v="0"/>
    <s v="New Westminster"/>
    <x v="40"/>
    <x v="1"/>
    <x v="5"/>
    <x v="1"/>
    <n v="49.603270000000002"/>
    <n v="50"/>
    <x v="2"/>
    <n v="2.2175760000000002"/>
    <x v="201"/>
    <n v="51.210577499999999"/>
    <n v="51.21"/>
    <n v="2.462019230769231"/>
    <s v="HeadOffice"/>
  </r>
  <r>
    <n v="1374"/>
    <x v="1368"/>
    <x v="1"/>
    <s v="Kelowna"/>
    <x v="27"/>
    <x v="15"/>
    <x v="10"/>
    <x v="0"/>
    <n v="37.899955949999999"/>
    <n v="38"/>
    <x v="0"/>
    <n v="1.505239591"/>
    <x v="601"/>
    <n v="17.326916570000002"/>
    <n v="17.329999999999998"/>
    <n v="0.83317307692307685"/>
    <s v="Stores"/>
  </r>
  <r>
    <n v="1375"/>
    <x v="1369"/>
    <x v="0"/>
    <s v="Fort Nelson"/>
    <x v="16"/>
    <x v="15"/>
    <x v="32"/>
    <x v="0"/>
    <n v="28.571366730000001"/>
    <n v="29"/>
    <x v="4"/>
    <n v="4.0772214050000004"/>
    <x v="149"/>
    <n v="6.7871543909999996"/>
    <n v="6.79"/>
    <n v="0.3264423076923077"/>
    <s v="Stores"/>
  </r>
  <r>
    <n v="1376"/>
    <x v="1370"/>
    <x v="1"/>
    <s v="New Westminster"/>
    <x v="41"/>
    <x v="9"/>
    <x v="5"/>
    <x v="1"/>
    <n v="39.243769999999998"/>
    <n v="39"/>
    <x v="0"/>
    <n v="1"/>
    <x v="44"/>
    <n v="0"/>
    <n v="0"/>
    <n v="0"/>
    <s v="HeadOffice"/>
  </r>
  <r>
    <n v="1377"/>
    <x v="1371"/>
    <x v="0"/>
    <s v="Cobble Hill"/>
    <x v="13"/>
    <x v="12"/>
    <x v="3"/>
    <x v="0"/>
    <n v="23.34589661"/>
    <n v="23"/>
    <x v="4"/>
    <n v="5.3026070089999999"/>
    <x v="17"/>
    <n v="0"/>
    <n v="0"/>
    <n v="0"/>
    <s v="Stores"/>
  </r>
  <r>
    <n v="1378"/>
    <x v="1372"/>
    <x v="0"/>
    <s v="Port Hardy"/>
    <x v="13"/>
    <x v="12"/>
    <x v="1"/>
    <x v="0"/>
    <n v="38.854841649999997"/>
    <n v="39"/>
    <x v="0"/>
    <n v="5.0268061770000001"/>
    <x v="167"/>
    <n v="30.448907739999999"/>
    <n v="30.45"/>
    <n v="1.4639423076923075"/>
    <s v="Stores"/>
  </r>
  <r>
    <n v="1379"/>
    <x v="1373"/>
    <x v="1"/>
    <s v="New Westminster"/>
    <x v="13"/>
    <x v="12"/>
    <x v="4"/>
    <x v="0"/>
    <n v="18.434169260000001"/>
    <n v="18"/>
    <x v="3"/>
    <n v="6.1635721639999996"/>
    <x v="497"/>
    <n v="0"/>
    <n v="0"/>
    <n v="0"/>
    <s v="Stores"/>
  </r>
  <r>
    <n v="1380"/>
    <x v="1374"/>
    <x v="0"/>
    <s v="Vancouver"/>
    <x v="12"/>
    <x v="11"/>
    <x v="5"/>
    <x v="2"/>
    <n v="45.869700000000002"/>
    <n v="46"/>
    <x v="1"/>
    <n v="16.278466999999999"/>
    <x v="602"/>
    <n v="71.372829420000002"/>
    <n v="71.37"/>
    <n v="3.4312500000000004"/>
    <s v="HeadOffice"/>
  </r>
  <r>
    <n v="1381"/>
    <x v="1375"/>
    <x v="0"/>
    <s v="Vancouver"/>
    <x v="12"/>
    <x v="11"/>
    <x v="5"/>
    <x v="2"/>
    <n v="36.556280000000001"/>
    <n v="37"/>
    <x v="0"/>
    <n v="17.505596000000001"/>
    <x v="603"/>
    <n v="0"/>
    <n v="0"/>
    <n v="0"/>
    <s v="HeadOffice"/>
  </r>
  <r>
    <n v="1382"/>
    <x v="1376"/>
    <x v="0"/>
    <s v="Vancouver"/>
    <x v="12"/>
    <x v="11"/>
    <x v="5"/>
    <x v="2"/>
    <n v="35.672459000000003"/>
    <n v="36"/>
    <x v="0"/>
    <n v="17.672459"/>
    <x v="604"/>
    <n v="0"/>
    <n v="0"/>
    <n v="0"/>
    <s v="HeadOffice"/>
  </r>
  <r>
    <n v="1383"/>
    <x v="1377"/>
    <x v="1"/>
    <s v="Lumby"/>
    <x v="26"/>
    <x v="17"/>
    <x v="22"/>
    <x v="0"/>
    <n v="40.884769200000001"/>
    <n v="41"/>
    <x v="1"/>
    <n v="5.6125907220000002"/>
    <x v="232"/>
    <n v="76.801282299999997"/>
    <n v="76.8"/>
    <n v="3.6923076923076921"/>
    <s v="Stores"/>
  </r>
  <r>
    <n v="1384"/>
    <x v="1378"/>
    <x v="0"/>
    <s v="Cranbrook"/>
    <x v="13"/>
    <x v="12"/>
    <x v="13"/>
    <x v="0"/>
    <n v="69.693616890000001"/>
    <n v="70"/>
    <x v="6"/>
    <n v="4.2142085199999997"/>
    <x v="123"/>
    <n v="177.44986460000001"/>
    <n v="177.45"/>
    <n v="8.53125"/>
    <s v="Stores"/>
  </r>
  <r>
    <n v="1385"/>
    <x v="1379"/>
    <x v="1"/>
    <s v="Vancouver"/>
    <x v="12"/>
    <x v="11"/>
    <x v="5"/>
    <x v="2"/>
    <n v="51.688884000000002"/>
    <n v="52"/>
    <x v="2"/>
    <n v="33.688884000000002"/>
    <x v="328"/>
    <n v="55.209412960000002"/>
    <n v="55.21"/>
    <n v="2.6543269230769231"/>
    <s v="HeadOffice"/>
  </r>
  <r>
    <n v="1386"/>
    <x v="1380"/>
    <x v="1"/>
    <s v="Victoria"/>
    <x v="42"/>
    <x v="20"/>
    <x v="3"/>
    <x v="0"/>
    <n v="47.216239760000001"/>
    <n v="47"/>
    <x v="1"/>
    <n v="5.0449249580000002"/>
    <x v="156"/>
    <n v="37.908896400000003"/>
    <n v="37.909999999999997"/>
    <n v="1.8225961538461539"/>
    <s v="Stores"/>
  </r>
  <r>
    <n v="1387"/>
    <x v="1381"/>
    <x v="0"/>
    <s v="Burnaby"/>
    <x v="13"/>
    <x v="12"/>
    <x v="0"/>
    <x v="0"/>
    <n v="56.94638569"/>
    <n v="57"/>
    <x v="2"/>
    <n v="5.8431321489999997"/>
    <x v="61"/>
    <n v="104.4869436"/>
    <n v="104.49"/>
    <n v="5.0235576923076914"/>
    <s v="Stores"/>
  </r>
  <r>
    <n v="1388"/>
    <x v="1382"/>
    <x v="1"/>
    <s v="Powell River"/>
    <x v="36"/>
    <x v="19"/>
    <x v="1"/>
    <x v="0"/>
    <n v="46.659230200000003"/>
    <n v="47"/>
    <x v="1"/>
    <n v="4.4724374259999999"/>
    <x v="22"/>
    <n v="59.645040180000002"/>
    <n v="59.65"/>
    <n v="2.8677884615384617"/>
    <s v="Stores"/>
  </r>
  <r>
    <n v="1389"/>
    <x v="1383"/>
    <x v="1"/>
    <s v="Duncan"/>
    <x v="26"/>
    <x v="17"/>
    <x v="12"/>
    <x v="0"/>
    <n v="29.73127856"/>
    <n v="30"/>
    <x v="0"/>
    <n v="2.7996164010000002"/>
    <x v="479"/>
    <n v="10.51044364"/>
    <n v="10.51"/>
    <n v="0.50528846153846152"/>
    <s v="Stores"/>
  </r>
  <r>
    <n v="1390"/>
    <x v="1384"/>
    <x v="0"/>
    <s v="Richmond"/>
    <x v="12"/>
    <x v="11"/>
    <x v="5"/>
    <x v="2"/>
    <n v="53.310859999999998"/>
    <n v="53"/>
    <x v="2"/>
    <n v="16.230730000000001"/>
    <x v="605"/>
    <n v="94.199328910000006"/>
    <n v="94.2"/>
    <n v="4.5288461538461542"/>
    <s v="HeadOffice"/>
  </r>
  <r>
    <n v="1391"/>
    <x v="1385"/>
    <x v="1"/>
    <s v="Sardis"/>
    <x v="26"/>
    <x v="17"/>
    <x v="19"/>
    <x v="0"/>
    <n v="48.042738900000003"/>
    <n v="48"/>
    <x v="1"/>
    <n v="3.7662373750000002"/>
    <x v="118"/>
    <n v="45.44153369"/>
    <n v="45.44"/>
    <n v="2.1846153846153844"/>
    <s v="Stores"/>
  </r>
  <r>
    <n v="1392"/>
    <x v="1386"/>
    <x v="1"/>
    <s v="New Westminister"/>
    <x v="12"/>
    <x v="11"/>
    <x v="5"/>
    <x v="2"/>
    <n v="57.335690999999997"/>
    <n v="57"/>
    <x v="2"/>
    <n v="39.335690999999997"/>
    <x v="592"/>
    <n v="52.256950719999999"/>
    <n v="52.26"/>
    <n v="2.5124999999999997"/>
    <s v="HeadOffice"/>
  </r>
  <r>
    <n v="1393"/>
    <x v="1387"/>
    <x v="0"/>
    <s v="Nimpo Lake"/>
    <x v="26"/>
    <x v="17"/>
    <x v="25"/>
    <x v="0"/>
    <n v="56.199591949999999"/>
    <n v="56"/>
    <x v="2"/>
    <n v="2.4726822930000001"/>
    <x v="606"/>
    <n v="101.5907855"/>
    <n v="101.59"/>
    <n v="4.8841346153846157"/>
    <s v="Stores"/>
  </r>
  <r>
    <n v="1394"/>
    <x v="1388"/>
    <x v="0"/>
    <s v="Victoria"/>
    <x v="43"/>
    <x v="6"/>
    <x v="3"/>
    <x v="0"/>
    <n v="34.323137899999999"/>
    <n v="34"/>
    <x v="0"/>
    <n v="4.5181518829999998"/>
    <x v="100"/>
    <n v="31.902217889999999"/>
    <n v="31.9"/>
    <n v="1.533653846153846"/>
    <s v="Stores"/>
  </r>
  <r>
    <n v="1395"/>
    <x v="1389"/>
    <x v="0"/>
    <s v="Vancouver"/>
    <x v="12"/>
    <x v="11"/>
    <x v="5"/>
    <x v="2"/>
    <n v="47.891603000000003"/>
    <n v="48"/>
    <x v="1"/>
    <n v="29.891603"/>
    <x v="607"/>
    <n v="59.992783660000001"/>
    <n v="59.99"/>
    <n v="2.8841346153846157"/>
    <s v="HeadOffice"/>
  </r>
  <r>
    <n v="1396"/>
    <x v="1390"/>
    <x v="1"/>
    <s v="Westwold"/>
    <x v="27"/>
    <x v="15"/>
    <x v="22"/>
    <x v="0"/>
    <n v="49.413378369999997"/>
    <n v="49"/>
    <x v="1"/>
    <n v="6.0561865409999998"/>
    <x v="285"/>
    <n v="7.1758761900000003"/>
    <n v="7.18"/>
    <n v="0.34519230769230769"/>
    <s v="Stores"/>
  </r>
  <r>
    <n v="1397"/>
    <x v="1391"/>
    <x v="0"/>
    <s v="Duncan"/>
    <x v="27"/>
    <x v="15"/>
    <x v="12"/>
    <x v="0"/>
    <n v="43.870754740000002"/>
    <n v="44"/>
    <x v="1"/>
    <n v="5.4219808680000003"/>
    <x v="228"/>
    <n v="36.699756880000002"/>
    <n v="36.700000000000003"/>
    <n v="1.7644230769230769"/>
    <s v="Stores"/>
  </r>
  <r>
    <n v="1398"/>
    <x v="1392"/>
    <x v="1"/>
    <s v="New Westminister"/>
    <x v="7"/>
    <x v="6"/>
    <x v="21"/>
    <x v="0"/>
    <n v="40.202912939999997"/>
    <n v="40"/>
    <x v="1"/>
    <n v="3.0121168790000001"/>
    <x v="128"/>
    <n v="38.515439479999998"/>
    <n v="38.520000000000003"/>
    <n v="1.851923076923077"/>
    <s v="Stores"/>
  </r>
  <r>
    <n v="1399"/>
    <x v="1393"/>
    <x v="0"/>
    <s v="Terrace"/>
    <x v="36"/>
    <x v="19"/>
    <x v="18"/>
    <x v="0"/>
    <n v="46.85680309"/>
    <n v="47"/>
    <x v="1"/>
    <n v="3.7212290979999998"/>
    <x v="437"/>
    <n v="55.762033389999999"/>
    <n v="55.76"/>
    <n v="2.6807692307692306"/>
    <s v="Stores"/>
  </r>
  <r>
    <n v="1400"/>
    <x v="1394"/>
    <x v="0"/>
    <s v="West Vancouver"/>
    <x v="12"/>
    <x v="11"/>
    <x v="5"/>
    <x v="2"/>
    <n v="54.144109999999998"/>
    <n v="54"/>
    <x v="2"/>
    <n v="26.719346000000002"/>
    <x v="608"/>
    <n v="129.69606020000001"/>
    <n v="129.69999999999999"/>
    <n v="6.2355769230769225"/>
    <s v="HeadOffice"/>
  </r>
  <r>
    <n v="1401"/>
    <x v="1395"/>
    <x v="0"/>
    <s v="Black Pool"/>
    <x v="26"/>
    <x v="17"/>
    <x v="15"/>
    <x v="0"/>
    <n v="39.794705299999997"/>
    <n v="40"/>
    <x v="1"/>
    <n v="3.7920599099999999"/>
    <x v="11"/>
    <n v="54.020384010000001"/>
    <n v="54.02"/>
    <n v="2.5971153846153849"/>
    <s v="Stores"/>
  </r>
  <r>
    <n v="1402"/>
    <x v="1396"/>
    <x v="0"/>
    <s v="Vancouver"/>
    <x v="15"/>
    <x v="14"/>
    <x v="5"/>
    <x v="2"/>
    <n v="54.023580000000003"/>
    <n v="54"/>
    <x v="2"/>
    <n v="7.2847400000000002"/>
    <x v="609"/>
    <n v="133.59587139999999"/>
    <n v="133.6"/>
    <n v="6.4230769230769234"/>
    <s v="HeadOffice"/>
  </r>
  <r>
    <n v="1403"/>
    <x v="1397"/>
    <x v="1"/>
    <s v="Osoyoos"/>
    <x v="36"/>
    <x v="19"/>
    <x v="10"/>
    <x v="0"/>
    <n v="40.717030639999997"/>
    <n v="41"/>
    <x v="1"/>
    <n v="4.0023730009999996"/>
    <x v="157"/>
    <n v="16.53362924"/>
    <n v="16.53"/>
    <n v="0.79471153846153864"/>
    <s v="Stores"/>
  </r>
  <r>
    <n v="1404"/>
    <x v="1398"/>
    <x v="0"/>
    <s v="New Westminster"/>
    <x v="15"/>
    <x v="14"/>
    <x v="5"/>
    <x v="2"/>
    <n v="43.988729999999997"/>
    <n v="44"/>
    <x v="1"/>
    <n v="6.3652689999999996"/>
    <x v="530"/>
    <n v="107.6642591"/>
    <n v="107.66"/>
    <n v="5.1759615384615385"/>
    <s v="HeadOffice"/>
  </r>
  <r>
    <n v="1405"/>
    <x v="1399"/>
    <x v="1"/>
    <s v="Vancouver"/>
    <x v="15"/>
    <x v="14"/>
    <x v="5"/>
    <x v="2"/>
    <n v="65"/>
    <n v="65"/>
    <x v="5"/>
    <n v="6.925135"/>
    <x v="610"/>
    <n v="107.9808049"/>
    <n v="107.98"/>
    <n v="5.1913461538461538"/>
    <s v="HeadOffice"/>
  </r>
  <r>
    <n v="1406"/>
    <x v="1400"/>
    <x v="1"/>
    <s v="Vancouver"/>
    <x v="15"/>
    <x v="14"/>
    <x v="5"/>
    <x v="2"/>
    <n v="42.252290000000002"/>
    <n v="42"/>
    <x v="1"/>
    <n v="14.224235999999999"/>
    <x v="611"/>
    <n v="84.285313840000001"/>
    <n v="84.29"/>
    <n v="4.0524038461538465"/>
    <s v="HeadOffice"/>
  </r>
  <r>
    <n v="1407"/>
    <x v="1401"/>
    <x v="0"/>
    <s v="Victoria"/>
    <x v="13"/>
    <x v="12"/>
    <x v="3"/>
    <x v="0"/>
    <n v="39.912449350000003"/>
    <n v="40"/>
    <x v="1"/>
    <n v="4.0185700359999998"/>
    <x v="423"/>
    <n v="83.114315390000002"/>
    <n v="83.11"/>
    <n v="3.9956730769230773"/>
    <s v="Stores"/>
  </r>
  <r>
    <n v="1408"/>
    <x v="1402"/>
    <x v="0"/>
    <s v="Port Malecneill"/>
    <x v="5"/>
    <x v="0"/>
    <x v="1"/>
    <x v="0"/>
    <n v="60.279433760000003"/>
    <n v="60"/>
    <x v="5"/>
    <n v="5.5178969230000003"/>
    <x v="194"/>
    <n v="123.893747"/>
    <n v="123.89"/>
    <n v="5.9562499999999998"/>
    <s v="Stores"/>
  </r>
  <r>
    <n v="1409"/>
    <x v="1403"/>
    <x v="1"/>
    <s v="Burnaby"/>
    <x v="14"/>
    <x v="13"/>
    <x v="5"/>
    <x v="3"/>
    <n v="50.97334"/>
    <n v="51"/>
    <x v="2"/>
    <n v="20.246911999999998"/>
    <x v="612"/>
    <n v="0"/>
    <n v="0"/>
    <n v="0"/>
    <s v="HeadOffice"/>
  </r>
  <r>
    <n v="1410"/>
    <x v="1404"/>
    <x v="1"/>
    <s v="Vancouver"/>
    <x v="7"/>
    <x v="6"/>
    <x v="5"/>
    <x v="0"/>
    <n v="28.519818409999999"/>
    <n v="29"/>
    <x v="4"/>
    <n v="3.7599802859999998"/>
    <x v="335"/>
    <n v="0"/>
    <n v="0"/>
    <n v="0"/>
    <s v="Stores"/>
  </r>
  <r>
    <n v="1411"/>
    <x v="1405"/>
    <x v="0"/>
    <s v="Dawson Creek"/>
    <x v="16"/>
    <x v="15"/>
    <x v="15"/>
    <x v="0"/>
    <n v="38.071074860000003"/>
    <n v="38"/>
    <x v="0"/>
    <n v="4.7460105720000003"/>
    <x v="427"/>
    <n v="49.92167817"/>
    <n v="49.92"/>
    <n v="2.4"/>
    <s v="Stores"/>
  </r>
  <r>
    <n v="1412"/>
    <x v="1406"/>
    <x v="1"/>
    <s v="Langley"/>
    <x v="14"/>
    <x v="13"/>
    <x v="5"/>
    <x v="3"/>
    <n v="32.806310000000003"/>
    <n v="33"/>
    <x v="0"/>
    <n v="7.7033659999999999"/>
    <x v="613"/>
    <n v="29.33405488"/>
    <n v="29.33"/>
    <n v="1.4100961538461538"/>
    <s v="HeadOffice"/>
  </r>
  <r>
    <n v="1413"/>
    <x v="1407"/>
    <x v="1"/>
    <s v="North Vancouver"/>
    <x v="14"/>
    <x v="13"/>
    <x v="5"/>
    <x v="3"/>
    <n v="33.207479999999997"/>
    <n v="33"/>
    <x v="0"/>
    <n v="13.625529"/>
    <x v="614"/>
    <n v="66.344967519999997"/>
    <n v="66.34"/>
    <n v="3.1894230769230774"/>
    <s v="HeadOffice"/>
  </r>
  <r>
    <n v="1414"/>
    <x v="1408"/>
    <x v="1"/>
    <s v="New Westminster"/>
    <x v="14"/>
    <x v="13"/>
    <x v="5"/>
    <x v="3"/>
    <n v="45.144030000000001"/>
    <n v="45"/>
    <x v="1"/>
    <n v="13.615154"/>
    <x v="615"/>
    <n v="0"/>
    <n v="0"/>
    <n v="0"/>
    <s v="HeadOffice"/>
  </r>
  <r>
    <n v="1415"/>
    <x v="1409"/>
    <x v="1"/>
    <s v="Port Coquitlam"/>
    <x v="13"/>
    <x v="12"/>
    <x v="27"/>
    <x v="0"/>
    <n v="30.197911449999999"/>
    <n v="30"/>
    <x v="0"/>
    <n v="4.8323232870000004"/>
    <x v="99"/>
    <n v="0"/>
    <n v="0"/>
    <n v="0"/>
    <s v="Stores"/>
  </r>
  <r>
    <n v="1416"/>
    <x v="1410"/>
    <x v="0"/>
    <s v="Houston"/>
    <x v="13"/>
    <x v="12"/>
    <x v="18"/>
    <x v="0"/>
    <n v="40.573792300000001"/>
    <n v="41"/>
    <x v="1"/>
    <n v="4.6971999340000004"/>
    <x v="454"/>
    <n v="23.87504049"/>
    <n v="23.88"/>
    <n v="1.148076923076923"/>
    <s v="Stores"/>
  </r>
  <r>
    <n v="1417"/>
    <x v="1411"/>
    <x v="0"/>
    <s v="Whistler"/>
    <x v="26"/>
    <x v="17"/>
    <x v="17"/>
    <x v="0"/>
    <n v="37.481310190000002"/>
    <n v="37"/>
    <x v="0"/>
    <n v="7.0471356800000002"/>
    <x v="438"/>
    <n v="47.932086890000001"/>
    <n v="47.93"/>
    <n v="2.304326923076923"/>
    <s v="Stores"/>
  </r>
  <r>
    <n v="1418"/>
    <x v="1412"/>
    <x v="1"/>
    <s v="North Vancouver"/>
    <x v="16"/>
    <x v="15"/>
    <x v="8"/>
    <x v="0"/>
    <n v="44.286055300000001"/>
    <n v="44"/>
    <x v="1"/>
    <n v="4.5158804269999999"/>
    <x v="100"/>
    <n v="73.419246819999998"/>
    <n v="73.42"/>
    <n v="3.5298076923076924"/>
    <s v="Stores"/>
  </r>
  <r>
    <n v="1419"/>
    <x v="1413"/>
    <x v="0"/>
    <s v="New Westminster"/>
    <x v="26"/>
    <x v="17"/>
    <x v="4"/>
    <x v="0"/>
    <n v="60.214689319999998"/>
    <n v="60"/>
    <x v="5"/>
    <n v="5.2444132269999999"/>
    <x v="266"/>
    <n v="190.11548210000001"/>
    <n v="190.12"/>
    <n v="9.1403846153846153"/>
    <s v="Stores"/>
  </r>
  <r>
    <n v="1420"/>
    <x v="1414"/>
    <x v="0"/>
    <s v="Vavenby"/>
    <x v="16"/>
    <x v="15"/>
    <x v="7"/>
    <x v="0"/>
    <n v="18.30249521"/>
    <n v="18"/>
    <x v="3"/>
    <n v="3.705673897"/>
    <x v="616"/>
    <n v="0"/>
    <n v="0"/>
    <n v="0"/>
    <s v="Stores"/>
  </r>
  <r>
    <n v="1421"/>
    <x v="1415"/>
    <x v="1"/>
    <s v="Victoria"/>
    <x v="26"/>
    <x v="17"/>
    <x v="3"/>
    <x v="0"/>
    <n v="40.267715269999997"/>
    <n v="40"/>
    <x v="1"/>
    <n v="6.1591992580000001"/>
    <x v="497"/>
    <n v="59.805685689999997"/>
    <n v="59.81"/>
    <n v="2.8754807692307693"/>
    <s v="Stores"/>
  </r>
  <r>
    <n v="1422"/>
    <x v="1416"/>
    <x v="1"/>
    <s v="Vancouver"/>
    <x v="13"/>
    <x v="12"/>
    <x v="5"/>
    <x v="0"/>
    <n v="30.324550680000002"/>
    <n v="30"/>
    <x v="0"/>
    <n v="2.7262102960000001"/>
    <x v="617"/>
    <n v="7.657096975"/>
    <n v="7.66"/>
    <n v="0.36826923076923079"/>
    <s v="Stores"/>
  </r>
  <r>
    <n v="1423"/>
    <x v="1417"/>
    <x v="1"/>
    <s v="Vancouver"/>
    <x v="7"/>
    <x v="6"/>
    <x v="5"/>
    <x v="0"/>
    <n v="21.93506112"/>
    <n v="22"/>
    <x v="4"/>
    <n v="4.9661943649999998"/>
    <x v="236"/>
    <n v="0"/>
    <n v="0"/>
    <n v="0"/>
    <s v="Stores"/>
  </r>
  <r>
    <n v="1424"/>
    <x v="1418"/>
    <x v="1"/>
    <s v="Whistler"/>
    <x v="13"/>
    <x v="12"/>
    <x v="17"/>
    <x v="0"/>
    <n v="34.372819919999998"/>
    <n v="34"/>
    <x v="0"/>
    <n v="4.5462067849999999"/>
    <x v="190"/>
    <n v="3.0619822299999999"/>
    <n v="3.06"/>
    <n v="0.14711538461538462"/>
    <s v="Stores"/>
  </r>
  <r>
    <n v="1425"/>
    <x v="1419"/>
    <x v="1"/>
    <s v="Vancouver"/>
    <x v="13"/>
    <x v="12"/>
    <x v="5"/>
    <x v="0"/>
    <n v="45.245733119999997"/>
    <n v="45"/>
    <x v="1"/>
    <n v="4.036800457"/>
    <x v="166"/>
    <n v="58.470894880000003"/>
    <n v="58.47"/>
    <n v="2.8110576923076924"/>
    <s v="Stores"/>
  </r>
  <r>
    <n v="1426"/>
    <x v="1420"/>
    <x v="0"/>
    <s v="Victoria"/>
    <x v="13"/>
    <x v="12"/>
    <x v="3"/>
    <x v="0"/>
    <n v="21.242900540000001"/>
    <n v="21"/>
    <x v="4"/>
    <n v="5.4132183270000001"/>
    <x v="225"/>
    <n v="0"/>
    <n v="0"/>
    <n v="0"/>
    <s v="Stores"/>
  </r>
  <r>
    <n v="1427"/>
    <x v="1421"/>
    <x v="0"/>
    <s v="Surrey"/>
    <x v="27"/>
    <x v="15"/>
    <x v="16"/>
    <x v="0"/>
    <n v="35.473992580000001"/>
    <n v="35"/>
    <x v="0"/>
    <n v="5.1417829040000003"/>
    <x v="168"/>
    <n v="39.185739859999998"/>
    <n v="39.19"/>
    <n v="1.8841346153846152"/>
    <s v="Stores"/>
  </r>
  <r>
    <n v="1428"/>
    <x v="1422"/>
    <x v="1"/>
    <s v="Victoria"/>
    <x v="27"/>
    <x v="15"/>
    <x v="3"/>
    <x v="0"/>
    <n v="44.7918381"/>
    <n v="45"/>
    <x v="1"/>
    <n v="5.8870494889999998"/>
    <x v="174"/>
    <n v="47.438450959999997"/>
    <n v="47.44"/>
    <n v="2.2807692307692307"/>
    <s v="Stores"/>
  </r>
  <r>
    <n v="1429"/>
    <x v="1423"/>
    <x v="0"/>
    <s v="New Westminster"/>
    <x v="13"/>
    <x v="12"/>
    <x v="4"/>
    <x v="0"/>
    <n v="36.839601500000001"/>
    <n v="37"/>
    <x v="0"/>
    <n v="3.0161563170000001"/>
    <x v="578"/>
    <n v="26.621675490000001"/>
    <n v="26.62"/>
    <n v="1.2798076923076924"/>
    <s v="Stores"/>
  </r>
  <r>
    <n v="1430"/>
    <x v="1424"/>
    <x v="1"/>
    <s v="Vancouver"/>
    <x v="13"/>
    <x v="12"/>
    <x v="5"/>
    <x v="0"/>
    <n v="50.063893610000001"/>
    <n v="50"/>
    <x v="2"/>
    <n v="6.1354716370000002"/>
    <x v="536"/>
    <n v="85.245330530000004"/>
    <n v="85.25"/>
    <n v="4.0985576923076925"/>
    <s v="Stores"/>
  </r>
  <r>
    <n v="1431"/>
    <x v="1425"/>
    <x v="1"/>
    <s v="Victoria"/>
    <x v="36"/>
    <x v="19"/>
    <x v="3"/>
    <x v="0"/>
    <n v="43.700373200000001"/>
    <n v="44"/>
    <x v="1"/>
    <n v="4.1796110659999997"/>
    <x v="242"/>
    <n v="62.145439209999999"/>
    <n v="62.15"/>
    <n v="2.9879807692307692"/>
    <s v="Stores"/>
  </r>
  <r>
    <n v="1432"/>
    <x v="1426"/>
    <x v="1"/>
    <s v="Chilliwack"/>
    <x v="13"/>
    <x v="12"/>
    <x v="19"/>
    <x v="0"/>
    <n v="53.33455154"/>
    <n v="53"/>
    <x v="2"/>
    <n v="4.8173391910000003"/>
    <x v="493"/>
    <n v="126.2616659"/>
    <n v="126.26"/>
    <n v="6.0701923076923077"/>
    <s v="Stores"/>
  </r>
  <r>
    <n v="1433"/>
    <x v="1427"/>
    <x v="0"/>
    <s v="Victoria"/>
    <x v="5"/>
    <x v="0"/>
    <x v="3"/>
    <x v="0"/>
    <n v="38.969242260000001"/>
    <n v="39"/>
    <x v="0"/>
    <n v="4.4167148850000002"/>
    <x v="78"/>
    <n v="1.8243687909999999"/>
    <n v="1.82"/>
    <n v="8.7500000000000008E-2"/>
    <s v="Stores"/>
  </r>
  <r>
    <n v="1434"/>
    <x v="1428"/>
    <x v="1"/>
    <s v="Gold Bridge"/>
    <x v="36"/>
    <x v="19"/>
    <x v="7"/>
    <x v="0"/>
    <n v="49.80325483"/>
    <n v="50"/>
    <x v="2"/>
    <n v="4.5201153590000001"/>
    <x v="100"/>
    <n v="72.025070409999998"/>
    <n v="72.03"/>
    <n v="3.4629807692307697"/>
    <s v="Stores"/>
  </r>
  <r>
    <n v="1435"/>
    <x v="1429"/>
    <x v="1"/>
    <s v="Port Coquitlam"/>
    <x v="26"/>
    <x v="17"/>
    <x v="27"/>
    <x v="0"/>
    <n v="44.569865550000003"/>
    <n v="45"/>
    <x v="1"/>
    <n v="5.28442363"/>
    <x v="546"/>
    <n v="27.55449072"/>
    <n v="27.55"/>
    <n v="1.3245192307692308"/>
    <s v="Stores"/>
  </r>
  <r>
    <n v="1436"/>
    <x v="1430"/>
    <x v="0"/>
    <s v="Cassiar"/>
    <x v="5"/>
    <x v="0"/>
    <x v="18"/>
    <x v="0"/>
    <n v="39.363080349999997"/>
    <n v="39"/>
    <x v="0"/>
    <n v="6.0533413520000003"/>
    <x v="575"/>
    <n v="33.39821207"/>
    <n v="33.4"/>
    <n v="1.6057692307692308"/>
    <s v="Stores"/>
  </r>
  <r>
    <n v="1437"/>
    <x v="1431"/>
    <x v="0"/>
    <s v="Burnaby"/>
    <x v="13"/>
    <x v="12"/>
    <x v="0"/>
    <x v="0"/>
    <n v="71.500602200000003"/>
    <n v="72"/>
    <x v="6"/>
    <n v="5.4233046680000001"/>
    <x v="228"/>
    <n v="232.56243649999999"/>
    <n v="232.56"/>
    <n v="11.180769230769231"/>
    <s v="Stores"/>
  </r>
  <r>
    <n v="1438"/>
    <x v="1432"/>
    <x v="1"/>
    <s v="Cortes Island"/>
    <x v="13"/>
    <x v="12"/>
    <x v="36"/>
    <x v="0"/>
    <n v="54.488867829999997"/>
    <n v="54"/>
    <x v="2"/>
    <n v="4.5991040219999997"/>
    <x v="400"/>
    <n v="134.72958850000001"/>
    <n v="134.72999999999999"/>
    <n v="6.4774038461538455"/>
    <s v="Stores"/>
  </r>
  <r>
    <n v="1439"/>
    <x v="1433"/>
    <x v="1"/>
    <s v="Burnaby"/>
    <x v="26"/>
    <x v="17"/>
    <x v="0"/>
    <x v="0"/>
    <n v="38.777573230000002"/>
    <n v="39"/>
    <x v="0"/>
    <n v="2.2308921939999999"/>
    <x v="618"/>
    <n v="12.765689699999999"/>
    <n v="12.77"/>
    <n v="0.61394230769230773"/>
    <s v="Stores"/>
  </r>
  <r>
    <n v="1440"/>
    <x v="1434"/>
    <x v="1"/>
    <s v="Victoria"/>
    <x v="13"/>
    <x v="12"/>
    <x v="3"/>
    <x v="0"/>
    <n v="44.647353240000001"/>
    <n v="45"/>
    <x v="1"/>
    <n v="4.1863885740000004"/>
    <x v="216"/>
    <n v="55.560332860000003"/>
    <n v="55.56"/>
    <n v="2.6711538461538464"/>
    <s v="Stores"/>
  </r>
  <r>
    <n v="1441"/>
    <x v="1435"/>
    <x v="0"/>
    <s v="New Westminster"/>
    <x v="11"/>
    <x v="10"/>
    <x v="5"/>
    <x v="2"/>
    <n v="54.747625999999997"/>
    <n v="55"/>
    <x v="2"/>
    <n v="36.747625999999997"/>
    <x v="362"/>
    <n v="0"/>
    <n v="0"/>
    <n v="0"/>
    <s v="HeadOffice"/>
  </r>
  <r>
    <n v="1442"/>
    <x v="1436"/>
    <x v="0"/>
    <s v="Surrey"/>
    <x v="36"/>
    <x v="19"/>
    <x v="16"/>
    <x v="0"/>
    <n v="48.981215990000003"/>
    <n v="49"/>
    <x v="1"/>
    <n v="2.8103565100000001"/>
    <x v="529"/>
    <n v="94.063595890000002"/>
    <n v="94.06"/>
    <n v="4.5221153846153852"/>
    <s v="Stores"/>
  </r>
  <r>
    <n v="1443"/>
    <x v="1437"/>
    <x v="0"/>
    <s v="Vancouver"/>
    <x v="11"/>
    <x v="10"/>
    <x v="5"/>
    <x v="2"/>
    <n v="41.156820000000003"/>
    <n v="41"/>
    <x v="1"/>
    <n v="4.7577299999999996"/>
    <x v="366"/>
    <n v="79.161548960000005"/>
    <n v="79.16"/>
    <n v="3.8057692307692306"/>
    <s v="HeadOffice"/>
  </r>
  <r>
    <n v="1444"/>
    <x v="1438"/>
    <x v="0"/>
    <s v="Kelowna"/>
    <x v="5"/>
    <x v="0"/>
    <x v="10"/>
    <x v="0"/>
    <n v="50.833541420000003"/>
    <n v="51"/>
    <x v="2"/>
    <n v="4.3942203409999996"/>
    <x v="2"/>
    <n v="131.7068457"/>
    <n v="131.71"/>
    <n v="6.3322115384615394"/>
    <s v="Stores"/>
  </r>
  <r>
    <n v="1445"/>
    <x v="1439"/>
    <x v="1"/>
    <s v="Lumby"/>
    <x v="36"/>
    <x v="19"/>
    <x v="22"/>
    <x v="0"/>
    <n v="44.538927409999999"/>
    <n v="45"/>
    <x v="1"/>
    <n v="5.6145831150000003"/>
    <x v="232"/>
    <n v="63.851112659999998"/>
    <n v="63.85"/>
    <n v="3.0697115384615383"/>
    <s v="Stores"/>
  </r>
  <r>
    <n v="1446"/>
    <x v="1440"/>
    <x v="0"/>
    <s v="Vernon"/>
    <x v="5"/>
    <x v="0"/>
    <x v="22"/>
    <x v="0"/>
    <n v="51.079505580000003"/>
    <n v="51"/>
    <x v="2"/>
    <n v="5.4613821769999999"/>
    <x v="364"/>
    <n v="97.286576949999997"/>
    <n v="97.29"/>
    <n v="4.6774038461538465"/>
    <s v="Stores"/>
  </r>
  <r>
    <n v="1447"/>
    <x v="1441"/>
    <x v="1"/>
    <s v="White Rock"/>
    <x v="11"/>
    <x v="10"/>
    <x v="5"/>
    <x v="2"/>
    <n v="48.155810000000002"/>
    <n v="48"/>
    <x v="1"/>
    <n v="6.925135"/>
    <x v="610"/>
    <n v="73.824794470000001"/>
    <n v="73.819999999999993"/>
    <n v="3.5490384615384611"/>
    <s v="HeadOffice"/>
  </r>
  <r>
    <n v="1448"/>
    <x v="667"/>
    <x v="1"/>
    <s v="Vancouver"/>
    <x v="11"/>
    <x v="10"/>
    <x v="5"/>
    <x v="2"/>
    <n v="41.58173"/>
    <n v="42"/>
    <x v="1"/>
    <n v="14.224235999999999"/>
    <x v="611"/>
    <n v="73.219071330000006"/>
    <n v="73.22"/>
    <n v="3.5201923076923074"/>
    <s v="HeadOffice"/>
  </r>
  <r>
    <n v="1449"/>
    <x v="1442"/>
    <x v="0"/>
    <s v="Squamish"/>
    <x v="27"/>
    <x v="15"/>
    <x v="17"/>
    <x v="0"/>
    <n v="37.613359189999997"/>
    <n v="38"/>
    <x v="0"/>
    <n v="4.9253796410000001"/>
    <x v="101"/>
    <n v="65.962386550000005"/>
    <n v="65.959999999999994"/>
    <n v="3.171153846153846"/>
    <s v="Stores"/>
  </r>
  <r>
    <n v="1450"/>
    <x v="1443"/>
    <x v="0"/>
    <s v="Richmond"/>
    <x v="13"/>
    <x v="12"/>
    <x v="2"/>
    <x v="0"/>
    <n v="35.908953779999997"/>
    <n v="36"/>
    <x v="0"/>
    <n v="4.3303838800000003"/>
    <x v="269"/>
    <n v="57.2664641"/>
    <n v="57.27"/>
    <n v="2.7533653846153845"/>
    <s v="Stores"/>
  </r>
  <r>
    <n v="1451"/>
    <x v="1444"/>
    <x v="0"/>
    <s v="Vancouver"/>
    <x v="7"/>
    <x v="6"/>
    <x v="5"/>
    <x v="0"/>
    <n v="38.931500800000002"/>
    <n v="39"/>
    <x v="0"/>
    <n v="4.5713319290000003"/>
    <x v="397"/>
    <n v="55.31590817"/>
    <n v="55.32"/>
    <n v="2.6596153846153845"/>
    <s v="Stores"/>
  </r>
  <r>
    <n v="1452"/>
    <x v="1445"/>
    <x v="0"/>
    <s v="Vancouver"/>
    <x v="7"/>
    <x v="6"/>
    <x v="5"/>
    <x v="0"/>
    <n v="54.648788799999998"/>
    <n v="55"/>
    <x v="2"/>
    <n v="3.713588514"/>
    <x v="616"/>
    <n v="133.88765810000001"/>
    <n v="133.88999999999999"/>
    <n v="6.4370192307692298"/>
    <s v="Stores"/>
  </r>
  <r>
    <n v="1453"/>
    <x v="1446"/>
    <x v="1"/>
    <s v="Oliver"/>
    <x v="13"/>
    <x v="12"/>
    <x v="10"/>
    <x v="0"/>
    <n v="37.605763719999999"/>
    <n v="38"/>
    <x v="0"/>
    <n v="3.2965216220000002"/>
    <x v="19"/>
    <n v="47.066310870000002"/>
    <n v="47.07"/>
    <n v="2.2629807692307691"/>
    <s v="Stores"/>
  </r>
  <r>
    <n v="1454"/>
    <x v="1447"/>
    <x v="0"/>
    <s v="Hemlock Valley"/>
    <x v="13"/>
    <x v="12"/>
    <x v="19"/>
    <x v="0"/>
    <n v="47.778354210000003"/>
    <n v="48"/>
    <x v="1"/>
    <n v="5.2724817330000002"/>
    <x v="106"/>
    <n v="105.9587764"/>
    <n v="105.96"/>
    <n v="5.0942307692307693"/>
    <s v="Stores"/>
  </r>
  <r>
    <n v="1455"/>
    <x v="1448"/>
    <x v="0"/>
    <s v="Kamloops"/>
    <x v="16"/>
    <x v="15"/>
    <x v="7"/>
    <x v="0"/>
    <n v="24.368628910000002"/>
    <n v="24"/>
    <x v="4"/>
    <n v="4.5644856010000003"/>
    <x v="25"/>
    <n v="0"/>
    <n v="0"/>
    <n v="0"/>
    <s v="Stores"/>
  </r>
  <r>
    <n v="1456"/>
    <x v="1449"/>
    <x v="0"/>
    <s v="Campbell River"/>
    <x v="44"/>
    <x v="12"/>
    <x v="1"/>
    <x v="0"/>
    <n v="62.297166500000003"/>
    <n v="62"/>
    <x v="5"/>
    <n v="5.1535055759999997"/>
    <x v="441"/>
    <n v="192.4024004"/>
    <n v="192.4"/>
    <n v="9.25"/>
    <s v="Stores"/>
  </r>
  <r>
    <n v="1457"/>
    <x v="1450"/>
    <x v="1"/>
    <s v="Vancouver"/>
    <x v="7"/>
    <x v="6"/>
    <x v="5"/>
    <x v="0"/>
    <n v="44.341382179999997"/>
    <n v="44"/>
    <x v="1"/>
    <n v="4.166339668"/>
    <x v="412"/>
    <n v="90.503881100000001"/>
    <n v="90.5"/>
    <n v="4.3509615384615383"/>
    <s v="Stores"/>
  </r>
  <r>
    <n v="1458"/>
    <x v="1451"/>
    <x v="1"/>
    <s v="Burnaby"/>
    <x v="11"/>
    <x v="10"/>
    <x v="5"/>
    <x v="2"/>
    <n v="49.163559999999997"/>
    <n v="49"/>
    <x v="1"/>
    <n v="11.892066"/>
    <x v="65"/>
    <n v="55.734421599999997"/>
    <n v="55.73"/>
    <n v="2.679326923076923"/>
    <s v="HeadOffice"/>
  </r>
  <r>
    <n v="1459"/>
    <x v="1452"/>
    <x v="0"/>
    <s v="Campbell River"/>
    <x v="13"/>
    <x v="12"/>
    <x v="1"/>
    <x v="0"/>
    <n v="39.749804330000003"/>
    <n v="40"/>
    <x v="1"/>
    <n v="4.1801620149999996"/>
    <x v="242"/>
    <n v="70.576924719999994"/>
    <n v="70.58"/>
    <n v="3.3932692307692309"/>
    <s v="Stores"/>
  </r>
  <r>
    <n v="1460"/>
    <x v="1453"/>
    <x v="1"/>
    <s v="Kamloops"/>
    <x v="13"/>
    <x v="12"/>
    <x v="7"/>
    <x v="0"/>
    <n v="41.774448810000003"/>
    <n v="42"/>
    <x v="1"/>
    <n v="6.2110397690000001"/>
    <x v="295"/>
    <n v="57.903924779999997"/>
    <n v="57.9"/>
    <n v="2.7836538461538463"/>
    <s v="Stores"/>
  </r>
  <r>
    <n v="1461"/>
    <x v="1454"/>
    <x v="0"/>
    <s v="Vancouver"/>
    <x v="11"/>
    <x v="10"/>
    <x v="5"/>
    <x v="2"/>
    <n v="54.023580000000003"/>
    <n v="54"/>
    <x v="2"/>
    <n v="31.898107"/>
    <x v="367"/>
    <n v="107.14059899999999"/>
    <n v="107.14"/>
    <n v="5.1509615384615381"/>
    <s v="HeadOffice"/>
  </r>
  <r>
    <n v="1462"/>
    <x v="1455"/>
    <x v="1"/>
    <s v="Vancouver"/>
    <x v="7"/>
    <x v="6"/>
    <x v="5"/>
    <x v="0"/>
    <n v="45.625041490000001"/>
    <n v="46"/>
    <x v="1"/>
    <n v="5.970487941"/>
    <x v="619"/>
    <n v="59.776113580000001"/>
    <n v="59.78"/>
    <n v="2.8740384615384618"/>
    <s v="Stores"/>
  </r>
  <r>
    <n v="1463"/>
    <x v="1456"/>
    <x v="0"/>
    <s v="Port Coquitlam"/>
    <x v="9"/>
    <x v="8"/>
    <x v="5"/>
    <x v="2"/>
    <n v="48.095170000000003"/>
    <n v="48"/>
    <x v="1"/>
    <n v="18.364605999999998"/>
    <x v="620"/>
    <n v="74.765842109999994"/>
    <n v="74.77"/>
    <n v="3.5947115384615382"/>
    <s v="HeadOffice"/>
  </r>
  <r>
    <n v="1464"/>
    <x v="1457"/>
    <x v="1"/>
    <s v="Vancouver"/>
    <x v="7"/>
    <x v="6"/>
    <x v="5"/>
    <x v="0"/>
    <n v="26.088754059999999"/>
    <n v="26"/>
    <x v="4"/>
    <n v="1.7497445579999999"/>
    <x v="621"/>
    <n v="0"/>
    <n v="0"/>
    <n v="0"/>
    <s v="Stores"/>
  </r>
  <r>
    <n v="1465"/>
    <x v="1458"/>
    <x v="0"/>
    <s v="Okanagan Maleission"/>
    <x v="42"/>
    <x v="20"/>
    <x v="10"/>
    <x v="0"/>
    <n v="39.290586959999999"/>
    <n v="39"/>
    <x v="0"/>
    <n v="6.3045900379999997"/>
    <x v="484"/>
    <n v="55.089662429999997"/>
    <n v="55.09"/>
    <n v="2.6485576923076923"/>
    <s v="Stores"/>
  </r>
  <r>
    <n v="1466"/>
    <x v="1459"/>
    <x v="1"/>
    <s v="Douglas Lake"/>
    <x v="5"/>
    <x v="0"/>
    <x v="7"/>
    <x v="0"/>
    <n v="64.777155719999996"/>
    <n v="65"/>
    <x v="5"/>
    <n v="5.6598277360000004"/>
    <x v="309"/>
    <n v="146.0409239"/>
    <n v="146.04"/>
    <n v="7.0211538461538465"/>
    <s v="Stores"/>
  </r>
  <r>
    <n v="1467"/>
    <x v="1460"/>
    <x v="0"/>
    <s v="Vancouver"/>
    <x v="7"/>
    <x v="6"/>
    <x v="5"/>
    <x v="0"/>
    <n v="35.014316649999998"/>
    <n v="35"/>
    <x v="0"/>
    <n v="5.8997035650000003"/>
    <x v="64"/>
    <n v="0.73639385300000004"/>
    <n v="0.74"/>
    <n v="3.5576923076923075E-2"/>
    <s v="Stores"/>
  </r>
  <r>
    <n v="1468"/>
    <x v="1461"/>
    <x v="0"/>
    <s v="Vancouver"/>
    <x v="7"/>
    <x v="6"/>
    <x v="5"/>
    <x v="0"/>
    <n v="44.242596859999999"/>
    <n v="44"/>
    <x v="1"/>
    <n v="4.501998639"/>
    <x v="562"/>
    <n v="83.507614930000003"/>
    <n v="83.51"/>
    <n v="4.0149038461538469"/>
    <s v="Stores"/>
  </r>
  <r>
    <n v="1469"/>
    <x v="1462"/>
    <x v="1"/>
    <s v="Vancouver"/>
    <x v="9"/>
    <x v="8"/>
    <x v="5"/>
    <x v="2"/>
    <n v="41.790010000000002"/>
    <n v="42"/>
    <x v="1"/>
    <n v="11.892066"/>
    <x v="65"/>
    <n v="0"/>
    <n v="0"/>
    <n v="0"/>
    <s v="HeadOffice"/>
  </r>
  <r>
    <n v="1470"/>
    <x v="1463"/>
    <x v="0"/>
    <s v="Richmond"/>
    <x v="9"/>
    <x v="8"/>
    <x v="5"/>
    <x v="2"/>
    <n v="56.424289999999999"/>
    <n v="56"/>
    <x v="2"/>
    <n v="17.692618620000001"/>
    <x v="622"/>
    <n v="72.855431440000004"/>
    <n v="72.86"/>
    <n v="3.5028846153846152"/>
    <s v="HeadOffice"/>
  </r>
  <r>
    <n v="1471"/>
    <x v="1464"/>
    <x v="0"/>
    <s v="Nanaimo"/>
    <x v="13"/>
    <x v="12"/>
    <x v="1"/>
    <x v="0"/>
    <n v="48.516217040000001"/>
    <n v="49"/>
    <x v="1"/>
    <n v="4.4820569460000002"/>
    <x v="38"/>
    <n v="85.136668400000005"/>
    <n v="85.14"/>
    <n v="4.0932692307692307"/>
    <s v="Stores"/>
  </r>
  <r>
    <n v="1472"/>
    <x v="1465"/>
    <x v="1"/>
    <s v="Surrey"/>
    <x v="13"/>
    <x v="12"/>
    <x v="16"/>
    <x v="0"/>
    <n v="63.947398890000002"/>
    <n v="64"/>
    <x v="5"/>
    <n v="3.4258737579999998"/>
    <x v="383"/>
    <n v="132.77336980000001"/>
    <n v="132.77000000000001"/>
    <n v="6.3831730769230779"/>
    <s v="Stores"/>
  </r>
  <r>
    <n v="1473"/>
    <x v="1466"/>
    <x v="0"/>
    <s v="Surrey"/>
    <x v="13"/>
    <x v="12"/>
    <x v="16"/>
    <x v="0"/>
    <n v="40.763419839999997"/>
    <n v="41"/>
    <x v="1"/>
    <n v="6.1769227369999999"/>
    <x v="363"/>
    <n v="83.773013419999998"/>
    <n v="83.77"/>
    <n v="4.0274038461538462"/>
    <s v="Stores"/>
  </r>
  <r>
    <n v="1474"/>
    <x v="1467"/>
    <x v="0"/>
    <s v="Fort St John"/>
    <x v="27"/>
    <x v="15"/>
    <x v="24"/>
    <x v="0"/>
    <n v="48.8769992"/>
    <n v="49"/>
    <x v="1"/>
    <n v="2.405569914"/>
    <x v="544"/>
    <n v="127.3722516"/>
    <n v="127.37"/>
    <n v="6.1235576923076929"/>
    <s v="Stores"/>
  </r>
  <r>
    <n v="1475"/>
    <x v="1468"/>
    <x v="0"/>
    <s v="Burnaby"/>
    <x v="9"/>
    <x v="8"/>
    <x v="5"/>
    <x v="2"/>
    <n v="42.316780000000001"/>
    <n v="42"/>
    <x v="1"/>
    <n v="17.692566530000001"/>
    <x v="622"/>
    <n v="65.276487660000001"/>
    <n v="65.28"/>
    <n v="3.1384615384615384"/>
    <s v="HeadOffice"/>
  </r>
  <r>
    <n v="1476"/>
    <x v="1469"/>
    <x v="1"/>
    <s v="Bella Bella"/>
    <x v="26"/>
    <x v="17"/>
    <x v="35"/>
    <x v="0"/>
    <n v="31.11181195"/>
    <n v="31"/>
    <x v="0"/>
    <n v="4.2544674379999998"/>
    <x v="79"/>
    <n v="0"/>
    <n v="0"/>
    <n v="0"/>
    <s v="Stores"/>
  </r>
  <r>
    <n v="1477"/>
    <x v="1470"/>
    <x v="1"/>
    <s v="New Westminster"/>
    <x v="13"/>
    <x v="12"/>
    <x v="4"/>
    <x v="0"/>
    <n v="49.421734530000002"/>
    <n v="49"/>
    <x v="1"/>
    <n v="5.5856398299999999"/>
    <x v="136"/>
    <n v="66.375309790000003"/>
    <n v="66.38"/>
    <n v="3.1913461538461538"/>
    <s v="Stores"/>
  </r>
  <r>
    <n v="1478"/>
    <x v="1471"/>
    <x v="1"/>
    <s v="Fort St John"/>
    <x v="13"/>
    <x v="12"/>
    <x v="24"/>
    <x v="0"/>
    <n v="43.814472870000003"/>
    <n v="44"/>
    <x v="1"/>
    <n v="7.4450824879999997"/>
    <x v="519"/>
    <n v="55.516601469999998"/>
    <n v="55.52"/>
    <n v="2.6692307692307691"/>
    <s v="Stores"/>
  </r>
  <r>
    <n v="1479"/>
    <x v="1472"/>
    <x v="0"/>
    <s v="Chilliwack"/>
    <x v="13"/>
    <x v="12"/>
    <x v="19"/>
    <x v="0"/>
    <n v="54.331895179999997"/>
    <n v="54"/>
    <x v="2"/>
    <n v="4.180933263"/>
    <x v="242"/>
    <n v="141.4982522"/>
    <n v="141.5"/>
    <n v="6.802884615384615"/>
    <s v="Stores"/>
  </r>
  <r>
    <n v="1480"/>
    <x v="1473"/>
    <x v="0"/>
    <s v="Vancouver"/>
    <x v="9"/>
    <x v="8"/>
    <x v="5"/>
    <x v="2"/>
    <n v="61.760379999999998"/>
    <n v="62"/>
    <x v="5"/>
    <n v="17.692514429999999"/>
    <x v="622"/>
    <n v="86.671031569999997"/>
    <n v="86.67"/>
    <n v="4.1668269230769228"/>
    <s v="HeadOffice"/>
  </r>
  <r>
    <n v="1481"/>
    <x v="1474"/>
    <x v="0"/>
    <s v="Field"/>
    <x v="26"/>
    <x v="17"/>
    <x v="13"/>
    <x v="0"/>
    <n v="63.009724460000001"/>
    <n v="63"/>
    <x v="5"/>
    <n v="4.1809807980000002"/>
    <x v="242"/>
    <n v="206.84835390000001"/>
    <n v="206.85"/>
    <n v="9.9447115384615383"/>
    <s v="Stores"/>
  </r>
  <r>
    <n v="1482"/>
    <x v="1475"/>
    <x v="1"/>
    <s v="Duncan"/>
    <x v="36"/>
    <x v="19"/>
    <x v="12"/>
    <x v="0"/>
    <n v="61.215785080000003"/>
    <n v="61"/>
    <x v="5"/>
    <n v="2.2491871739999998"/>
    <x v="184"/>
    <n v="116.1338993"/>
    <n v="116.13"/>
    <n v="5.5831730769230763"/>
    <s v="Stores"/>
  </r>
  <r>
    <n v="1483"/>
    <x v="1476"/>
    <x v="0"/>
    <s v="Williams Lake"/>
    <x v="27"/>
    <x v="15"/>
    <x v="25"/>
    <x v="0"/>
    <n v="25.797483029999999"/>
    <n v="26"/>
    <x v="4"/>
    <n v="3.4033030960000001"/>
    <x v="243"/>
    <n v="5.3643561809999998"/>
    <n v="5.36"/>
    <n v="0.25769230769230766"/>
    <s v="Stores"/>
  </r>
  <r>
    <n v="1484"/>
    <x v="1477"/>
    <x v="1"/>
    <s v="New Westminster"/>
    <x v="9"/>
    <x v="8"/>
    <x v="5"/>
    <x v="2"/>
    <n v="47.64208"/>
    <n v="48"/>
    <x v="1"/>
    <n v="7.8020209999999999"/>
    <x v="526"/>
    <n v="33.247727759999997"/>
    <n v="33.25"/>
    <n v="1.5985576923076921"/>
    <s v="HeadOffice"/>
  </r>
  <r>
    <n v="1485"/>
    <x v="1478"/>
    <x v="0"/>
    <s v="Vancouver"/>
    <x v="9"/>
    <x v="8"/>
    <x v="5"/>
    <x v="2"/>
    <n v="37.656329999999997"/>
    <n v="38"/>
    <x v="0"/>
    <n v="17.692462339999999"/>
    <x v="622"/>
    <n v="75.158456279999996"/>
    <n v="75.16"/>
    <n v="3.6134615384615385"/>
    <s v="HeadOffice"/>
  </r>
  <r>
    <n v="1486"/>
    <x v="1479"/>
    <x v="1"/>
    <s v="Surrey"/>
    <x v="6"/>
    <x v="5"/>
    <x v="5"/>
    <x v="2"/>
    <n v="41.156820000000003"/>
    <n v="41"/>
    <x v="1"/>
    <n v="10.435959"/>
    <x v="623"/>
    <n v="55.319046640000003"/>
    <n v="55.32"/>
    <n v="2.6596153846153845"/>
    <s v="HeadOffice"/>
  </r>
  <r>
    <n v="1487"/>
    <x v="1480"/>
    <x v="1"/>
    <s v="Vancouver"/>
    <x v="9"/>
    <x v="8"/>
    <x v="5"/>
    <x v="2"/>
    <n v="33.201832009999997"/>
    <n v="33"/>
    <x v="0"/>
    <n v="15.20183201"/>
    <x v="624"/>
    <n v="0"/>
    <n v="0"/>
    <n v="0"/>
    <s v="HeadOffice"/>
  </r>
  <r>
    <n v="1488"/>
    <x v="1481"/>
    <x v="1"/>
    <s v="New Westminster"/>
    <x v="6"/>
    <x v="5"/>
    <x v="5"/>
    <x v="2"/>
    <n v="48.155810000000002"/>
    <n v="48"/>
    <x v="1"/>
    <n v="14.82257293"/>
    <x v="625"/>
    <n v="59.984572649999997"/>
    <n v="59.98"/>
    <n v="2.8836538461538459"/>
    <s v="HeadOffice"/>
  </r>
  <r>
    <n v="1489"/>
    <x v="1482"/>
    <x v="0"/>
    <s v="Victoria"/>
    <x v="42"/>
    <x v="20"/>
    <x v="3"/>
    <x v="0"/>
    <n v="46.97137266"/>
    <n v="47"/>
    <x v="1"/>
    <n v="4.6022014630000001"/>
    <x v="400"/>
    <n v="63.435606630000002"/>
    <n v="63.44"/>
    <n v="3.05"/>
    <s v="Stores"/>
  </r>
  <r>
    <n v="1490"/>
    <x v="1483"/>
    <x v="0"/>
    <s v="Armstrong"/>
    <x v="13"/>
    <x v="12"/>
    <x v="22"/>
    <x v="0"/>
    <n v="47.367898080000003"/>
    <n v="47"/>
    <x v="1"/>
    <n v="3.0057639059999999"/>
    <x v="128"/>
    <n v="105.9357318"/>
    <n v="105.94"/>
    <n v="5.0932692307692307"/>
    <s v="Stores"/>
  </r>
  <r>
    <n v="1491"/>
    <x v="1484"/>
    <x v="0"/>
    <s v="Castlegar"/>
    <x v="26"/>
    <x v="17"/>
    <x v="11"/>
    <x v="0"/>
    <n v="23.442833220000001"/>
    <n v="23"/>
    <x v="4"/>
    <n v="3.3081356309999999"/>
    <x v="565"/>
    <n v="12.04024263"/>
    <n v="12.04"/>
    <n v="0.57884615384615379"/>
    <s v="Stores"/>
  </r>
  <r>
    <n v="1492"/>
    <x v="1485"/>
    <x v="0"/>
    <s v="Sooke"/>
    <x v="43"/>
    <x v="6"/>
    <x v="3"/>
    <x v="0"/>
    <n v="40.487563919999999"/>
    <n v="40"/>
    <x v="1"/>
    <n v="2.9860196029999999"/>
    <x v="33"/>
    <n v="33.823665200000001"/>
    <n v="33.82"/>
    <n v="1.6259615384615387"/>
    <s v="Stores"/>
  </r>
  <r>
    <n v="1493"/>
    <x v="1486"/>
    <x v="1"/>
    <s v="Burnaby"/>
    <x v="13"/>
    <x v="12"/>
    <x v="0"/>
    <x v="0"/>
    <n v="29.193293109999999"/>
    <n v="29"/>
    <x v="4"/>
    <n v="3.1552180550000002"/>
    <x v="566"/>
    <n v="7.0366581119999996"/>
    <n v="7.04"/>
    <n v="0.33846153846153848"/>
    <s v="Stores"/>
  </r>
  <r>
    <n v="1494"/>
    <x v="1487"/>
    <x v="1"/>
    <s v="Victoria"/>
    <x v="16"/>
    <x v="15"/>
    <x v="3"/>
    <x v="0"/>
    <n v="31.06569876"/>
    <n v="31"/>
    <x v="0"/>
    <n v="3.7629037410000001"/>
    <x v="335"/>
    <n v="0"/>
    <n v="0"/>
    <n v="0"/>
    <s v="Stores"/>
  </r>
  <r>
    <n v="1495"/>
    <x v="1488"/>
    <x v="0"/>
    <s v="Vernon"/>
    <x v="42"/>
    <x v="20"/>
    <x v="22"/>
    <x v="0"/>
    <n v="37.533215230000003"/>
    <n v="38"/>
    <x v="0"/>
    <n v="2.9557327080000002"/>
    <x v="80"/>
    <n v="38.163303139999996"/>
    <n v="38.159999999999997"/>
    <n v="1.8346153846153845"/>
    <s v="Stores"/>
  </r>
  <r>
    <n v="1496"/>
    <x v="1489"/>
    <x v="0"/>
    <s v="Kelowna"/>
    <x v="13"/>
    <x v="12"/>
    <x v="10"/>
    <x v="0"/>
    <n v="47.84428698"/>
    <n v="48"/>
    <x v="1"/>
    <n v="6.8392745899999996"/>
    <x v="85"/>
    <n v="74.070662040000002"/>
    <n v="74.069999999999993"/>
    <n v="3.561057692307692"/>
    <s v="Stores"/>
  </r>
  <r>
    <n v="1497"/>
    <x v="1490"/>
    <x v="0"/>
    <s v="New Westminster"/>
    <x v="6"/>
    <x v="5"/>
    <x v="5"/>
    <x v="2"/>
    <n v="41.58173"/>
    <n v="42"/>
    <x v="1"/>
    <n v="17.692410249999998"/>
    <x v="622"/>
    <n v="52.098353510000003"/>
    <n v="52.1"/>
    <n v="2.5048076923076925"/>
    <s v="HeadOffice"/>
  </r>
  <r>
    <n v="1498"/>
    <x v="1491"/>
    <x v="0"/>
    <s v="Vancouver"/>
    <x v="6"/>
    <x v="5"/>
    <x v="5"/>
    <x v="2"/>
    <n v="49.163559999999997"/>
    <n v="49"/>
    <x v="1"/>
    <n v="17.69235815"/>
    <x v="622"/>
    <n v="67.464683640000004"/>
    <n v="67.459999999999994"/>
    <n v="3.2432692307692301"/>
    <s v="HeadOffice"/>
  </r>
  <r>
    <n v="1499"/>
    <x v="1492"/>
    <x v="0"/>
    <s v="Victoria"/>
    <x v="16"/>
    <x v="15"/>
    <x v="3"/>
    <x v="0"/>
    <n v="47.048056189999997"/>
    <n v="47"/>
    <x v="1"/>
    <n v="4.3796482340000003"/>
    <x v="421"/>
    <n v="101.9259527"/>
    <n v="101.93"/>
    <n v="4.9004807692307697"/>
    <s v="Stores"/>
  </r>
  <r>
    <n v="1500"/>
    <x v="1493"/>
    <x v="0"/>
    <s v="Surrey"/>
    <x v="6"/>
    <x v="5"/>
    <x v="5"/>
    <x v="2"/>
    <n v="54.023580000000003"/>
    <n v="54"/>
    <x v="2"/>
    <n v="17.69230606"/>
    <x v="622"/>
    <n v="150.62628100000001"/>
    <n v="150.63"/>
    <n v="7.241826923076923"/>
    <s v="HeadOffice"/>
  </r>
  <r>
    <n v="1501"/>
    <x v="1494"/>
    <x v="1"/>
    <s v="Victoria"/>
    <x v="13"/>
    <x v="12"/>
    <x v="3"/>
    <x v="0"/>
    <n v="51.209133229999999"/>
    <n v="51"/>
    <x v="2"/>
    <n v="5.8152931219999999"/>
    <x v="564"/>
    <n v="103.9698686"/>
    <n v="103.97"/>
    <n v="4.998557692307692"/>
    <s v="Stores"/>
  </r>
  <r>
    <n v="1502"/>
    <x v="1495"/>
    <x v="0"/>
    <s v="Burns Lake"/>
    <x v="26"/>
    <x v="17"/>
    <x v="20"/>
    <x v="0"/>
    <n v="35.334051770000002"/>
    <n v="35"/>
    <x v="0"/>
    <n v="6.8262941819999998"/>
    <x v="626"/>
    <n v="38.65680322"/>
    <n v="38.659999999999997"/>
    <n v="1.858653846153846"/>
    <s v="Stores"/>
  </r>
  <r>
    <n v="1503"/>
    <x v="1496"/>
    <x v="1"/>
    <s v="Nanaimo"/>
    <x v="13"/>
    <x v="12"/>
    <x v="1"/>
    <x v="0"/>
    <n v="29.843334850000002"/>
    <n v="30"/>
    <x v="0"/>
    <n v="3.8017330629999999"/>
    <x v="472"/>
    <n v="17.94165628"/>
    <n v="17.940000000000001"/>
    <n v="0.86250000000000004"/>
    <s v="Stores"/>
  </r>
  <r>
    <n v="1504"/>
    <x v="1497"/>
    <x v="0"/>
    <s v="Ocean Falls"/>
    <x v="16"/>
    <x v="15"/>
    <x v="26"/>
    <x v="0"/>
    <n v="64.80746173"/>
    <n v="65"/>
    <x v="5"/>
    <n v="5.7153079030000002"/>
    <x v="229"/>
    <n v="189.80778839999999"/>
    <n v="189.81"/>
    <n v="9.1254807692307693"/>
    <s v="Stores"/>
  </r>
  <r>
    <n v="1505"/>
    <x v="1498"/>
    <x v="1"/>
    <s v="Aldergrove"/>
    <x v="13"/>
    <x v="12"/>
    <x v="9"/>
    <x v="0"/>
    <n v="52.135716610000003"/>
    <n v="52"/>
    <x v="2"/>
    <n v="4.620193403"/>
    <x v="301"/>
    <n v="93.824523319999997"/>
    <n v="93.82"/>
    <n v="4.5105769230769228"/>
    <s v="Stores"/>
  </r>
  <r>
    <n v="1506"/>
    <x v="1499"/>
    <x v="1"/>
    <s v="Vananda"/>
    <x v="13"/>
    <x v="12"/>
    <x v="1"/>
    <x v="0"/>
    <n v="46.630365320000003"/>
    <n v="47"/>
    <x v="1"/>
    <n v="5.3253999219999999"/>
    <x v="89"/>
    <n v="79.868865330000006"/>
    <n v="79.87"/>
    <n v="3.8399038461538462"/>
    <s v="Stores"/>
  </r>
  <r>
    <n v="1507"/>
    <x v="1500"/>
    <x v="0"/>
    <s v="Nanaimo"/>
    <x v="13"/>
    <x v="12"/>
    <x v="1"/>
    <x v="0"/>
    <n v="37.035618960000001"/>
    <n v="37"/>
    <x v="0"/>
    <n v="7.1466474880000002"/>
    <x v="518"/>
    <n v="92.188837849999999"/>
    <n v="92.19"/>
    <n v="4.4322115384615381"/>
    <s v="Stores"/>
  </r>
  <r>
    <n v="1508"/>
    <x v="1501"/>
    <x v="1"/>
    <s v="Haney"/>
    <x v="7"/>
    <x v="6"/>
    <x v="30"/>
    <x v="0"/>
    <n v="49.533240829999997"/>
    <n v="50"/>
    <x v="2"/>
    <n v="5.2486085390000001"/>
    <x v="538"/>
    <n v="102.764077"/>
    <n v="102.76"/>
    <n v="4.940384615384616"/>
    <s v="Stores"/>
  </r>
  <r>
    <n v="1509"/>
    <x v="1502"/>
    <x v="0"/>
    <s v="Alexis Creek"/>
    <x v="13"/>
    <x v="12"/>
    <x v="25"/>
    <x v="0"/>
    <n v="46.339591390000002"/>
    <n v="46"/>
    <x v="1"/>
    <n v="4.8355673860000001"/>
    <x v="407"/>
    <n v="111.4056818"/>
    <n v="111.41"/>
    <n v="5.3562500000000002"/>
    <s v="Stores"/>
  </r>
  <r>
    <n v="1510"/>
    <x v="1503"/>
    <x v="0"/>
    <s v="Fort Nelson"/>
    <x v="16"/>
    <x v="15"/>
    <x v="32"/>
    <x v="0"/>
    <n v="36.09559187"/>
    <n v="36"/>
    <x v="0"/>
    <n v="4.9139476999999996"/>
    <x v="627"/>
    <n v="51.398027599999999"/>
    <n v="51.4"/>
    <n v="2.4711538461538463"/>
    <s v="Stores"/>
  </r>
  <r>
    <n v="1511"/>
    <x v="1504"/>
    <x v="1"/>
    <s v="Richmond"/>
    <x v="13"/>
    <x v="12"/>
    <x v="2"/>
    <x v="0"/>
    <n v="37.570645769999999"/>
    <n v="38"/>
    <x v="0"/>
    <n v="3.482237059"/>
    <x v="494"/>
    <n v="12.272492769999999"/>
    <n v="12.27"/>
    <n v="0.58990384615384617"/>
    <s v="Stores"/>
  </r>
  <r>
    <n v="1512"/>
    <x v="1505"/>
    <x v="1"/>
    <s v="Parson"/>
    <x v="27"/>
    <x v="15"/>
    <x v="13"/>
    <x v="0"/>
    <n v="34.057924890000002"/>
    <n v="34"/>
    <x v="0"/>
    <n v="4.4113657220000002"/>
    <x v="515"/>
    <n v="0"/>
    <n v="0"/>
    <n v="0"/>
    <s v="Stores"/>
  </r>
  <r>
    <n v="1513"/>
    <x v="1506"/>
    <x v="0"/>
    <s v="Richmond"/>
    <x v="26"/>
    <x v="17"/>
    <x v="2"/>
    <x v="0"/>
    <n v="3.5047425040000002"/>
    <n v="4"/>
    <x v="7"/>
    <n v="4.6787314100000001"/>
    <x v="90"/>
    <n v="0"/>
    <n v="0"/>
    <n v="0"/>
    <s v="Stores"/>
  </r>
  <r>
    <n v="1514"/>
    <x v="1507"/>
    <x v="1"/>
    <s v="New Westminster"/>
    <x v="13"/>
    <x v="12"/>
    <x v="4"/>
    <x v="0"/>
    <n v="39.110516619999999"/>
    <n v="39"/>
    <x v="0"/>
    <n v="5.44525565"/>
    <x v="234"/>
    <n v="2.0974572739999999"/>
    <n v="2.1"/>
    <n v="0.10096153846153846"/>
    <s v="Stores"/>
  </r>
  <r>
    <n v="1515"/>
    <x v="1508"/>
    <x v="1"/>
    <s v="New Westminster"/>
    <x v="13"/>
    <x v="12"/>
    <x v="4"/>
    <x v="0"/>
    <n v="26.494265290000001"/>
    <n v="26"/>
    <x v="4"/>
    <n v="2.6532541049999998"/>
    <x v="567"/>
    <n v="0"/>
    <n v="0"/>
    <n v="0"/>
    <s v="Stores"/>
  </r>
  <r>
    <n v="1516"/>
    <x v="1509"/>
    <x v="0"/>
    <s v="North Vancouver"/>
    <x v="8"/>
    <x v="7"/>
    <x v="5"/>
    <x v="2"/>
    <n v="35.692253960000002"/>
    <n v="36"/>
    <x v="0"/>
    <n v="17.692253959999999"/>
    <x v="622"/>
    <n v="0"/>
    <n v="0"/>
    <n v="0"/>
    <s v="HeadOffice"/>
  </r>
  <r>
    <n v="1517"/>
    <x v="1510"/>
    <x v="1"/>
    <s v="Chilliwack"/>
    <x v="8"/>
    <x v="7"/>
    <x v="5"/>
    <x v="2"/>
    <n v="46.571469999999998"/>
    <n v="47"/>
    <x v="1"/>
    <n v="14.44331384"/>
    <x v="628"/>
    <n v="69.002253400000001"/>
    <n v="69"/>
    <n v="3.3173076923076925"/>
    <s v="HeadOffice"/>
  </r>
  <r>
    <n v="1518"/>
    <x v="1511"/>
    <x v="0"/>
    <s v="Fraser Lake"/>
    <x v="13"/>
    <x v="12"/>
    <x v="20"/>
    <x v="0"/>
    <n v="50.518334400000001"/>
    <n v="51"/>
    <x v="2"/>
    <n v="4.1994323959999997"/>
    <x v="57"/>
    <n v="162.58701919999999"/>
    <n v="162.59"/>
    <n v="7.8168269230769232"/>
    <s v="Stores"/>
  </r>
  <r>
    <n v="1519"/>
    <x v="1512"/>
    <x v="1"/>
    <s v="Vancouver"/>
    <x v="7"/>
    <x v="6"/>
    <x v="5"/>
    <x v="0"/>
    <n v="55.355192379999998"/>
    <n v="55"/>
    <x v="2"/>
    <n v="6.901827666"/>
    <x v="211"/>
    <n v="76.450063979999996"/>
    <n v="76.45"/>
    <n v="3.6754807692307692"/>
    <s v="Stores"/>
  </r>
  <r>
    <n v="1520"/>
    <x v="1513"/>
    <x v="1"/>
    <s v="Vancouver"/>
    <x v="7"/>
    <x v="6"/>
    <x v="5"/>
    <x v="0"/>
    <n v="50.717325119999998"/>
    <n v="51"/>
    <x v="2"/>
    <n v="4.2079882959999999"/>
    <x v="123"/>
    <n v="66.857043820000001"/>
    <n v="66.86"/>
    <n v="3.2144230769230773"/>
    <s v="Stores"/>
  </r>
  <r>
    <n v="1521"/>
    <x v="1514"/>
    <x v="1"/>
    <s v="Port Alberni"/>
    <x v="13"/>
    <x v="12"/>
    <x v="1"/>
    <x v="0"/>
    <n v="32.940282580000002"/>
    <n v="33"/>
    <x v="0"/>
    <n v="4.7374526799999996"/>
    <x v="103"/>
    <n v="0"/>
    <n v="0"/>
    <n v="0"/>
    <s v="Stores"/>
  </r>
  <r>
    <n v="1522"/>
    <x v="1515"/>
    <x v="0"/>
    <s v="Penticton"/>
    <x v="43"/>
    <x v="6"/>
    <x v="10"/>
    <x v="0"/>
    <n v="30.562731719999999"/>
    <n v="31"/>
    <x v="0"/>
    <n v="3.1487243989999998"/>
    <x v="20"/>
    <n v="22.302289309999999"/>
    <n v="22.3"/>
    <n v="1.0721153846153848"/>
    <s v="Stores"/>
  </r>
  <r>
    <n v="1523"/>
    <x v="1516"/>
    <x v="1"/>
    <s v="North Vancouver"/>
    <x v="8"/>
    <x v="7"/>
    <x v="5"/>
    <x v="2"/>
    <n v="39.068570000000001"/>
    <n v="39"/>
    <x v="0"/>
    <n v="14.06405475"/>
    <x v="629"/>
    <n v="36.254337370000002"/>
    <n v="36.25"/>
    <n v="1.7427884615384617"/>
    <s v="HeadOffice"/>
  </r>
  <r>
    <n v="1524"/>
    <x v="1517"/>
    <x v="0"/>
    <s v="Vancouver"/>
    <x v="3"/>
    <x v="3"/>
    <x v="5"/>
    <x v="1"/>
    <n v="36.481140000000003"/>
    <n v="36"/>
    <x v="0"/>
    <n v="11.941126000000001"/>
    <x v="630"/>
    <n v="0"/>
    <n v="0"/>
    <n v="0"/>
    <s v="HeadOffice"/>
  </r>
  <r>
    <n v="1525"/>
    <x v="1518"/>
    <x v="0"/>
    <s v="Vancouver"/>
    <x v="7"/>
    <x v="6"/>
    <x v="5"/>
    <x v="0"/>
    <n v="52.534726839999998"/>
    <n v="53"/>
    <x v="2"/>
    <n v="4.9653993730000003"/>
    <x v="236"/>
    <n v="124.4174646"/>
    <n v="124.42"/>
    <n v="5.9817307692307686"/>
    <s v="Stores"/>
  </r>
  <r>
    <n v="1526"/>
    <x v="1519"/>
    <x v="0"/>
    <s v="Vancouver"/>
    <x v="7"/>
    <x v="6"/>
    <x v="5"/>
    <x v="0"/>
    <n v="34.544343560000002"/>
    <n v="35"/>
    <x v="0"/>
    <n v="2.78118643"/>
    <x v="631"/>
    <n v="40.54624038"/>
    <n v="40.549999999999997"/>
    <n v="1.9495192307692306"/>
    <s v="Stores"/>
  </r>
  <r>
    <n v="1527"/>
    <x v="1520"/>
    <x v="0"/>
    <s v="Iskut"/>
    <x v="13"/>
    <x v="12"/>
    <x v="18"/>
    <x v="0"/>
    <n v="58.552884059999997"/>
    <n v="59"/>
    <x v="2"/>
    <n v="2.9230313269999999"/>
    <x v="98"/>
    <n v="122.12790870000001"/>
    <n v="122.13"/>
    <n v="5.8716346153846155"/>
    <s v="Stores"/>
  </r>
  <r>
    <n v="1528"/>
    <x v="1521"/>
    <x v="1"/>
    <s v="Victoria"/>
    <x v="16"/>
    <x v="15"/>
    <x v="3"/>
    <x v="0"/>
    <n v="54.194063210000003"/>
    <n v="54"/>
    <x v="2"/>
    <n v="3.6349078810000002"/>
    <x v="498"/>
    <n v="111.3969266"/>
    <n v="111.4"/>
    <n v="5.3557692307692317"/>
    <s v="Stores"/>
  </r>
  <r>
    <n v="1529"/>
    <x v="1522"/>
    <x v="1"/>
    <s v="Vancouver"/>
    <x v="3"/>
    <x v="3"/>
    <x v="5"/>
    <x v="1"/>
    <n v="37.587710000000001"/>
    <n v="38"/>
    <x v="0"/>
    <n v="12.8691928"/>
    <x v="632"/>
    <n v="0"/>
    <n v="0"/>
    <n v="0"/>
    <s v="HeadOffice"/>
  </r>
  <r>
    <n v="1530"/>
    <x v="1523"/>
    <x v="0"/>
    <s v="Vernon"/>
    <x v="43"/>
    <x v="6"/>
    <x v="22"/>
    <x v="0"/>
    <n v="36.282554849999997"/>
    <n v="36"/>
    <x v="0"/>
    <n v="4.0047393080000004"/>
    <x v="157"/>
    <n v="62.101664909999997"/>
    <n v="62.1"/>
    <n v="2.9855769230769229"/>
    <s v="Stores"/>
  </r>
  <r>
    <n v="1531"/>
    <x v="1524"/>
    <x v="0"/>
    <s v="Kelowna"/>
    <x v="13"/>
    <x v="12"/>
    <x v="10"/>
    <x v="0"/>
    <n v="21.69947728"/>
    <n v="22"/>
    <x v="4"/>
    <n v="5.8139022159999998"/>
    <x v="448"/>
    <n v="0"/>
    <n v="0"/>
    <n v="0"/>
    <s v="Stores"/>
  </r>
  <r>
    <n v="1532"/>
    <x v="1525"/>
    <x v="1"/>
    <s v="Seton Portage"/>
    <x v="13"/>
    <x v="12"/>
    <x v="7"/>
    <x v="0"/>
    <n v="43.566674020000001"/>
    <n v="44"/>
    <x v="1"/>
    <n v="5.3878503809999998"/>
    <x v="207"/>
    <n v="67.077740809999995"/>
    <n v="67.08"/>
    <n v="3.2250000000000001"/>
    <s v="Stores"/>
  </r>
  <r>
    <n v="1533"/>
    <x v="1526"/>
    <x v="0"/>
    <s v="Burnaby"/>
    <x v="3"/>
    <x v="3"/>
    <x v="5"/>
    <x v="1"/>
    <n v="50.49203"/>
    <n v="50"/>
    <x v="2"/>
    <n v="1"/>
    <x v="44"/>
    <n v="95.25419977"/>
    <n v="95.25"/>
    <n v="4.5793269230769225"/>
    <s v="HeadOffice"/>
  </r>
  <r>
    <n v="1534"/>
    <x v="1527"/>
    <x v="0"/>
    <s v="Cranbrook"/>
    <x v="36"/>
    <x v="19"/>
    <x v="13"/>
    <x v="0"/>
    <n v="53.93712455"/>
    <n v="54"/>
    <x v="2"/>
    <n v="2.7126984529999998"/>
    <x v="537"/>
    <n v="56.379506419999998"/>
    <n v="56.38"/>
    <n v="2.710576923076923"/>
    <s v="Stores"/>
  </r>
  <r>
    <n v="1535"/>
    <x v="1528"/>
    <x v="1"/>
    <s v="Richmond"/>
    <x v="3"/>
    <x v="3"/>
    <x v="5"/>
    <x v="1"/>
    <n v="50.355829999999997"/>
    <n v="50"/>
    <x v="2"/>
    <n v="11.292913"/>
    <x v="633"/>
    <n v="43.88459795"/>
    <n v="43.88"/>
    <n v="2.1096153846153847"/>
    <s v="HeadOffice"/>
  </r>
  <r>
    <n v="1536"/>
    <x v="1529"/>
    <x v="1"/>
    <s v="Avola"/>
    <x v="42"/>
    <x v="20"/>
    <x v="7"/>
    <x v="0"/>
    <n v="19.180564199999999"/>
    <n v="19"/>
    <x v="3"/>
    <n v="4.5446126209999997"/>
    <x v="312"/>
    <n v="0"/>
    <n v="0"/>
    <n v="0"/>
    <s v="Stores"/>
  </r>
  <r>
    <n v="1537"/>
    <x v="1530"/>
    <x v="0"/>
    <s v="New Westminister"/>
    <x v="13"/>
    <x v="12"/>
    <x v="21"/>
    <x v="0"/>
    <n v="54.359856120000003"/>
    <n v="54"/>
    <x v="2"/>
    <n v="4.7534597879999998"/>
    <x v="427"/>
    <n v="109.2038931"/>
    <n v="109.2"/>
    <n v="5.25"/>
    <s v="Stores"/>
  </r>
  <r>
    <n v="1538"/>
    <x v="1531"/>
    <x v="0"/>
    <s v="New Westminster"/>
    <x v="2"/>
    <x v="2"/>
    <x v="5"/>
    <x v="1"/>
    <n v="37.587710000000001"/>
    <n v="38"/>
    <x v="0"/>
    <n v="3.567056"/>
    <x v="87"/>
    <n v="0"/>
    <n v="0"/>
    <n v="0"/>
    <s v="HeadOffice"/>
  </r>
  <r>
    <n v="1539"/>
    <x v="1532"/>
    <x v="1"/>
    <s v="Surrey"/>
    <x v="13"/>
    <x v="12"/>
    <x v="16"/>
    <x v="0"/>
    <n v="48.927088619999999"/>
    <n v="49"/>
    <x v="1"/>
    <n v="3.0069869950000001"/>
    <x v="128"/>
    <n v="143.86747740000001"/>
    <n v="143.87"/>
    <n v="6.9168269230769228"/>
    <s v="Stores"/>
  </r>
  <r>
    <n v="1540"/>
    <x v="1533"/>
    <x v="1"/>
    <s v="Rock Creek"/>
    <x v="13"/>
    <x v="12"/>
    <x v="10"/>
    <x v="0"/>
    <n v="56.792862669999998"/>
    <n v="57"/>
    <x v="2"/>
    <n v="3.903631072"/>
    <x v="318"/>
    <n v="76.910056080000004"/>
    <n v="76.91"/>
    <n v="3.6975961538461535"/>
    <s v="Stores"/>
  </r>
  <r>
    <n v="1541"/>
    <x v="1534"/>
    <x v="0"/>
    <s v="Vernon"/>
    <x v="16"/>
    <x v="15"/>
    <x v="22"/>
    <x v="0"/>
    <n v="41.102838220000002"/>
    <n v="41"/>
    <x v="1"/>
    <n v="7.2226268009999997"/>
    <x v="501"/>
    <n v="30.91999929"/>
    <n v="30.92"/>
    <n v="1.4865384615384616"/>
    <s v="Stores"/>
  </r>
  <r>
    <n v="1542"/>
    <x v="1535"/>
    <x v="0"/>
    <s v="Kimberley"/>
    <x v="5"/>
    <x v="0"/>
    <x v="13"/>
    <x v="0"/>
    <n v="51.088548330000002"/>
    <n v="51"/>
    <x v="2"/>
    <n v="3.5138114420000002"/>
    <x v="634"/>
    <n v="149.3435972"/>
    <n v="149.34"/>
    <n v="7.1798076923076923"/>
    <s v="Stores"/>
  </r>
  <r>
    <n v="1543"/>
    <x v="1536"/>
    <x v="0"/>
    <s v="Vancouver"/>
    <x v="2"/>
    <x v="2"/>
    <x v="5"/>
    <x v="1"/>
    <n v="50.49203"/>
    <n v="50"/>
    <x v="2"/>
    <n v="6.0380099999999999"/>
    <x v="315"/>
    <n v="74.031124340000005"/>
    <n v="74.03"/>
    <n v="3.5591346153846155"/>
    <s v="HeadOffice"/>
  </r>
  <r>
    <n v="1544"/>
    <x v="1537"/>
    <x v="1"/>
    <s v="Trail"/>
    <x v="27"/>
    <x v="15"/>
    <x v="11"/>
    <x v="0"/>
    <n v="34.368940569999999"/>
    <n v="34"/>
    <x v="0"/>
    <n v="2.2971333079999998"/>
    <x v="81"/>
    <n v="19.178393140000001"/>
    <n v="19.18"/>
    <n v="0.92211538461538456"/>
    <s v="Stores"/>
  </r>
  <r>
    <n v="1545"/>
    <x v="1538"/>
    <x v="0"/>
    <s v="Dawson Creek"/>
    <x v="0"/>
    <x v="0"/>
    <x v="15"/>
    <x v="0"/>
    <n v="49.95116925"/>
    <n v="50"/>
    <x v="2"/>
    <n v="3.9411607480000002"/>
    <x v="399"/>
    <n v="119.0327168"/>
    <n v="119.03"/>
    <n v="5.7225961538461538"/>
    <s v="Stores"/>
  </r>
  <r>
    <n v="1546"/>
    <x v="1539"/>
    <x v="1"/>
    <s v="Courtenay"/>
    <x v="42"/>
    <x v="20"/>
    <x v="1"/>
    <x v="0"/>
    <n v="64.323060799999993"/>
    <n v="64"/>
    <x v="5"/>
    <n v="3.7189600559999998"/>
    <x v="437"/>
    <n v="187.69917580000001"/>
    <n v="187.7"/>
    <n v="9.0240384615384617"/>
    <s v="Stores"/>
  </r>
  <r>
    <n v="1547"/>
    <x v="1540"/>
    <x v="0"/>
    <s v="Campbell River"/>
    <x v="43"/>
    <x v="6"/>
    <x v="1"/>
    <x v="0"/>
    <n v="71.196291160000001"/>
    <n v="71"/>
    <x v="6"/>
    <n v="4.7193309040000004"/>
    <x v="51"/>
    <n v="224.1336676"/>
    <n v="224.13"/>
    <n v="10.77548076923077"/>
    <s v="Stores"/>
  </r>
  <r>
    <n v="1548"/>
    <x v="1541"/>
    <x v="0"/>
    <s v="Kelowna"/>
    <x v="16"/>
    <x v="15"/>
    <x v="10"/>
    <x v="0"/>
    <n v="33.03522444"/>
    <n v="33"/>
    <x v="0"/>
    <n v="2.4075119090000001"/>
    <x v="544"/>
    <n v="15.76722578"/>
    <n v="15.77"/>
    <n v="0.75817307692307689"/>
    <s v="Stores"/>
  </r>
  <r>
    <n v="1549"/>
    <x v="1542"/>
    <x v="1"/>
    <s v="Port Hardy"/>
    <x v="16"/>
    <x v="15"/>
    <x v="1"/>
    <x v="0"/>
    <n v="32.287629359999997"/>
    <n v="32"/>
    <x v="0"/>
    <n v="5.8842715500000002"/>
    <x v="142"/>
    <n v="0"/>
    <n v="0"/>
    <n v="0"/>
    <s v="Stores"/>
  </r>
  <r>
    <n v="1550"/>
    <x v="1543"/>
    <x v="1"/>
    <s v="Vancouver"/>
    <x v="2"/>
    <x v="2"/>
    <x v="5"/>
    <x v="1"/>
    <n v="50.355829999999997"/>
    <n v="50"/>
    <x v="2"/>
    <n v="9.7166332000000004"/>
    <x v="635"/>
    <n v="52.41725143"/>
    <n v="52.42"/>
    <n v="2.5201923076923078"/>
    <s v="HeadOffice"/>
  </r>
  <r>
    <n v="1551"/>
    <x v="1544"/>
    <x v="0"/>
    <s v="Port Coquitlam"/>
    <x v="13"/>
    <x v="12"/>
    <x v="27"/>
    <x v="0"/>
    <n v="41.671954730000003"/>
    <n v="42"/>
    <x v="1"/>
    <n v="4.864372887"/>
    <x v="39"/>
    <n v="121.1646574"/>
    <n v="121.16"/>
    <n v="5.8249999999999993"/>
    <s v="Stores"/>
  </r>
  <r>
    <n v="1552"/>
    <x v="1545"/>
    <x v="0"/>
    <s v="Iskut"/>
    <x v="42"/>
    <x v="20"/>
    <x v="18"/>
    <x v="0"/>
    <n v="30.06811493"/>
    <n v="30"/>
    <x v="0"/>
    <n v="6.4794592780000002"/>
    <x v="303"/>
    <n v="0"/>
    <n v="0"/>
    <n v="0"/>
    <s v="Stores"/>
  </r>
  <r>
    <n v="1553"/>
    <x v="1546"/>
    <x v="1"/>
    <s v="Black Point"/>
    <x v="16"/>
    <x v="15"/>
    <x v="22"/>
    <x v="0"/>
    <n v="54.27061896"/>
    <n v="54"/>
    <x v="2"/>
    <n v="3.9383684400000001"/>
    <x v="399"/>
    <n v="128.6456172"/>
    <n v="128.65"/>
    <n v="6.1850961538461542"/>
    <s v="Stores"/>
  </r>
  <r>
    <n v="1554"/>
    <x v="1547"/>
    <x v="1"/>
    <s v="Victoria"/>
    <x v="16"/>
    <x v="15"/>
    <x v="3"/>
    <x v="0"/>
    <n v="44.228422780000002"/>
    <n v="44"/>
    <x v="1"/>
    <n v="2.4887816329999999"/>
    <x v="502"/>
    <n v="115.81459479999999"/>
    <n v="115.81"/>
    <n v="5.5677884615384619"/>
    <s v="Stores"/>
  </r>
  <r>
    <n v="1555"/>
    <x v="1548"/>
    <x v="0"/>
    <s v="Vancouver"/>
    <x v="7"/>
    <x v="6"/>
    <x v="5"/>
    <x v="0"/>
    <n v="31.939569890000001"/>
    <n v="32"/>
    <x v="0"/>
    <n v="3.9688689419999998"/>
    <x v="428"/>
    <n v="18.730128319999999"/>
    <n v="18.73"/>
    <n v="0.90048076923076925"/>
    <s v="Stores"/>
  </r>
  <r>
    <n v="1556"/>
    <x v="1549"/>
    <x v="1"/>
    <s v="Kaslo"/>
    <x v="13"/>
    <x v="12"/>
    <x v="13"/>
    <x v="0"/>
    <n v="36.73271561"/>
    <n v="37"/>
    <x v="0"/>
    <n v="2.5289239160000001"/>
    <x v="394"/>
    <n v="35.789497259999997"/>
    <n v="35.79"/>
    <n v="1.7206730769230769"/>
    <s v="Stores"/>
  </r>
  <r>
    <n v="1557"/>
    <x v="1550"/>
    <x v="1"/>
    <s v="Port Hardy"/>
    <x v="13"/>
    <x v="12"/>
    <x v="1"/>
    <x v="0"/>
    <n v="48.492422009999999"/>
    <n v="48"/>
    <x v="1"/>
    <n v="0.89087596499999999"/>
    <x v="636"/>
    <n v="87.671915859999999"/>
    <n v="87.67"/>
    <n v="4.2149038461538462"/>
    <s v="Stores"/>
  </r>
  <r>
    <n v="1558"/>
    <x v="1551"/>
    <x v="0"/>
    <s v="Cranbrook"/>
    <x v="42"/>
    <x v="20"/>
    <x v="13"/>
    <x v="0"/>
    <n v="39.3065906"/>
    <n v="39"/>
    <x v="0"/>
    <n v="4.8823069050000001"/>
    <x v="13"/>
    <n v="44.046968499999998"/>
    <n v="44.05"/>
    <n v="2.1177884615384612"/>
    <s v="Stores"/>
  </r>
  <r>
    <n v="1559"/>
    <x v="1552"/>
    <x v="1"/>
    <s v="New Westminster"/>
    <x v="4"/>
    <x v="4"/>
    <x v="5"/>
    <x v="1"/>
    <n v="35.86253"/>
    <n v="36"/>
    <x v="0"/>
    <n v="8.1403534000000004"/>
    <x v="637"/>
    <n v="0"/>
    <n v="0"/>
    <n v="0"/>
    <s v="HeadOffice"/>
  </r>
  <r>
    <n v="1560"/>
    <x v="1553"/>
    <x v="0"/>
    <s v="Vancouver"/>
    <x v="4"/>
    <x v="4"/>
    <x v="5"/>
    <x v="1"/>
    <n v="33.134549999999997"/>
    <n v="33"/>
    <x v="0"/>
    <n v="13.551033"/>
    <x v="597"/>
    <n v="0"/>
    <n v="0"/>
    <n v="0"/>
    <s v="HeadOffice"/>
  </r>
  <r>
    <n v="1561"/>
    <x v="1554"/>
    <x v="0"/>
    <s v="Richmond"/>
    <x v="13"/>
    <x v="12"/>
    <x v="2"/>
    <x v="0"/>
    <n v="52.932234579999999"/>
    <n v="53"/>
    <x v="2"/>
    <n v="4.9982807449999997"/>
    <x v="316"/>
    <n v="139.42446620000001"/>
    <n v="139.41999999999999"/>
    <n v="6.7028846153846144"/>
    <s v="Stores"/>
  </r>
  <r>
    <n v="1562"/>
    <x v="1555"/>
    <x v="0"/>
    <s v="Tumbler Ridge"/>
    <x v="36"/>
    <x v="19"/>
    <x v="24"/>
    <x v="0"/>
    <n v="17.77210324"/>
    <n v="18"/>
    <x v="3"/>
    <n v="4.7127287400000002"/>
    <x v="75"/>
    <n v="0"/>
    <n v="0"/>
    <n v="0"/>
    <s v="Stores"/>
  </r>
  <r>
    <n v="1563"/>
    <x v="1556"/>
    <x v="1"/>
    <s v="Vancouver"/>
    <x v="7"/>
    <x v="6"/>
    <x v="5"/>
    <x v="0"/>
    <n v="46.090978079999999"/>
    <n v="46"/>
    <x v="1"/>
    <n v="5.9763426109999997"/>
    <x v="160"/>
    <n v="45.499740060000001"/>
    <n v="45.5"/>
    <n v="2.1875"/>
    <s v="Stores"/>
  </r>
  <r>
    <n v="1564"/>
    <x v="1557"/>
    <x v="0"/>
    <s v="Willow Point"/>
    <x v="36"/>
    <x v="19"/>
    <x v="11"/>
    <x v="0"/>
    <n v="48.458278999999997"/>
    <n v="48"/>
    <x v="1"/>
    <n v="3.2851729349999998"/>
    <x v="70"/>
    <n v="97.595130010000005"/>
    <n v="97.6"/>
    <n v="4.6923076923076925"/>
    <s v="Stores"/>
  </r>
  <r>
    <n v="1565"/>
    <x v="1558"/>
    <x v="1"/>
    <s v="Trail"/>
    <x v="13"/>
    <x v="12"/>
    <x v="11"/>
    <x v="0"/>
    <n v="60.100487110000003"/>
    <n v="60"/>
    <x v="5"/>
    <n v="1.6050549359999999"/>
    <x v="516"/>
    <n v="134.81597379999999"/>
    <n v="134.82"/>
    <n v="6.4817307692307686"/>
    <s v="Stores"/>
  </r>
  <r>
    <n v="1566"/>
    <x v="1559"/>
    <x v="1"/>
    <s v="New Westminster"/>
    <x v="4"/>
    <x v="4"/>
    <x v="5"/>
    <x v="1"/>
    <n v="52.367310000000003"/>
    <n v="52"/>
    <x v="2"/>
    <n v="6.5640736000000004"/>
    <x v="459"/>
    <n v="104.3819258"/>
    <n v="104.38"/>
    <n v="5.0182692307692305"/>
    <s v="HeadOffice"/>
  </r>
  <r>
    <n v="1567"/>
    <x v="1560"/>
    <x v="0"/>
    <s v="Kelowna"/>
    <x v="16"/>
    <x v="15"/>
    <x v="10"/>
    <x v="0"/>
    <n v="36.32245855"/>
    <n v="36"/>
    <x v="0"/>
    <n v="6.2464351159999998"/>
    <x v="550"/>
    <n v="37.672248160000002"/>
    <n v="37.67"/>
    <n v="1.8110576923076924"/>
    <s v="Stores"/>
  </r>
  <r>
    <n v="1568"/>
    <x v="1561"/>
    <x v="0"/>
    <s v="Whistler"/>
    <x v="36"/>
    <x v="19"/>
    <x v="17"/>
    <x v="0"/>
    <n v="43.201821760000001"/>
    <n v="43"/>
    <x v="1"/>
    <n v="2.4515494539999998"/>
    <x v="638"/>
    <n v="133.5033109"/>
    <n v="133.5"/>
    <n v="6.4182692307692299"/>
    <s v="Stores"/>
  </r>
  <r>
    <n v="1569"/>
    <x v="1562"/>
    <x v="1"/>
    <s v="Skookumchuck"/>
    <x v="16"/>
    <x v="15"/>
    <x v="1"/>
    <x v="0"/>
    <n v="54.381135919999998"/>
    <n v="54"/>
    <x v="2"/>
    <n v="3.5933009440000001"/>
    <x v="379"/>
    <n v="82.019062489999996"/>
    <n v="82.02"/>
    <n v="3.9432692307692307"/>
    <s v="Stores"/>
  </r>
  <r>
    <n v="1570"/>
    <x v="1563"/>
    <x v="0"/>
    <s v="Surrey"/>
    <x v="13"/>
    <x v="12"/>
    <x v="16"/>
    <x v="0"/>
    <n v="42.827927440000003"/>
    <n v="43"/>
    <x v="1"/>
    <n v="4.8877530360000003"/>
    <x v="639"/>
    <n v="77.237740239999994"/>
    <n v="77.239999999999995"/>
    <n v="3.7134615384615386"/>
    <s v="Stores"/>
  </r>
  <r>
    <n v="1571"/>
    <x v="1564"/>
    <x v="0"/>
    <s v="New Westminster"/>
    <x v="1"/>
    <x v="1"/>
    <x v="5"/>
    <x v="1"/>
    <n v="27.542750000000002"/>
    <n v="28"/>
    <x v="4"/>
    <n v="3.9379569999999999"/>
    <x v="399"/>
    <n v="0"/>
    <n v="0"/>
    <n v="0"/>
    <s v="HeadOffice"/>
  </r>
  <r>
    <n v="1572"/>
    <x v="1565"/>
    <x v="1"/>
    <s v="Burnaby"/>
    <x v="13"/>
    <x v="12"/>
    <x v="0"/>
    <x v="0"/>
    <n v="43.212443090000001"/>
    <n v="43"/>
    <x v="1"/>
    <n v="6.8795703240000003"/>
    <x v="195"/>
    <n v="114.45098830000001"/>
    <n v="114.45"/>
    <n v="5.5024038461538467"/>
    <s v="Stores"/>
  </r>
  <r>
    <n v="1573"/>
    <x v="1566"/>
    <x v="1"/>
    <s v="Maleidway"/>
    <x v="5"/>
    <x v="0"/>
    <x v="11"/>
    <x v="0"/>
    <n v="47.13477486"/>
    <n v="47"/>
    <x v="1"/>
    <n v="5.283380223"/>
    <x v="546"/>
    <n v="86.681232980000004"/>
    <n v="86.68"/>
    <n v="4.1673076923076922"/>
    <s v="Stores"/>
  </r>
  <r>
    <n v="1574"/>
    <x v="1567"/>
    <x v="1"/>
    <s v="Maleidway"/>
    <x v="13"/>
    <x v="12"/>
    <x v="11"/>
    <x v="0"/>
    <n v="50.178778199999996"/>
    <n v="50"/>
    <x v="2"/>
    <n v="5.6595829459999996"/>
    <x v="309"/>
    <n v="88.23736624"/>
    <n v="88.24"/>
    <n v="4.2423076923076914"/>
    <s v="Stores"/>
  </r>
  <r>
    <n v="1575"/>
    <x v="1568"/>
    <x v="1"/>
    <s v="Nanaimo"/>
    <x v="16"/>
    <x v="15"/>
    <x v="1"/>
    <x v="0"/>
    <n v="33.749605770000002"/>
    <n v="34"/>
    <x v="0"/>
    <n v="7.04589467"/>
    <x v="438"/>
    <n v="22.90134342"/>
    <n v="22.9"/>
    <n v="1.1009615384615383"/>
    <s v="Stores"/>
  </r>
  <r>
    <n v="1576"/>
    <x v="1569"/>
    <x v="1"/>
    <s v="Vancouver"/>
    <x v="7"/>
    <x v="6"/>
    <x v="5"/>
    <x v="0"/>
    <n v="34.025894059999999"/>
    <n v="34"/>
    <x v="0"/>
    <n v="2.8140455129999999"/>
    <x v="529"/>
    <n v="59.666019990000002"/>
    <n v="59.67"/>
    <n v="2.8687499999999999"/>
    <s v="Stores"/>
  </r>
  <r>
    <n v="1577"/>
    <x v="1570"/>
    <x v="1"/>
    <s v="Maleayne Island"/>
    <x v="16"/>
    <x v="15"/>
    <x v="3"/>
    <x v="0"/>
    <n v="24.039499280000001"/>
    <n v="24"/>
    <x v="4"/>
    <n v="5.0283758360000004"/>
    <x v="167"/>
    <n v="0"/>
    <n v="0"/>
    <n v="0"/>
    <s v="Stores"/>
  </r>
  <r>
    <n v="1578"/>
    <x v="1571"/>
    <x v="0"/>
    <s v="Vancouver"/>
    <x v="1"/>
    <x v="1"/>
    <x v="5"/>
    <x v="1"/>
    <n v="43.148490000000002"/>
    <n v="43"/>
    <x v="1"/>
    <n v="2.2175760000000002"/>
    <x v="201"/>
    <n v="76.075637979999996"/>
    <n v="76.08"/>
    <n v="3.6576923076923076"/>
    <s v="HeadOffice"/>
  </r>
  <r>
    <n v="1579"/>
    <x v="1572"/>
    <x v="0"/>
    <s v="Vancouver"/>
    <x v="1"/>
    <x v="1"/>
    <x v="5"/>
    <x v="1"/>
    <n v="45.232599999999998"/>
    <n v="45"/>
    <x v="1"/>
    <n v="11.941126000000001"/>
    <x v="630"/>
    <n v="34.289243560000003"/>
    <n v="34.29"/>
    <n v="1.6485576923076923"/>
    <s v="HeadOffice"/>
  </r>
  <r>
    <n v="1580"/>
    <x v="1573"/>
    <x v="0"/>
    <s v="Fort St John"/>
    <x v="5"/>
    <x v="0"/>
    <x v="24"/>
    <x v="0"/>
    <n v="36.549919410000001"/>
    <n v="37"/>
    <x v="0"/>
    <n v="3.699967343"/>
    <x v="640"/>
    <n v="22.392001990000001"/>
    <n v="22.39"/>
    <n v="1.0764423076923078"/>
    <s v="Stores"/>
  </r>
  <r>
    <n v="1581"/>
    <x v="1574"/>
    <x v="1"/>
    <s v="Whistler"/>
    <x v="5"/>
    <x v="0"/>
    <x v="17"/>
    <x v="0"/>
    <n v="47.472082180000001"/>
    <n v="47"/>
    <x v="1"/>
    <n v="7.8388884799999996"/>
    <x v="641"/>
    <n v="58.261845270000002"/>
    <n v="58.26"/>
    <n v="2.8009615384615385"/>
    <s v="Stores"/>
  </r>
  <r>
    <n v="1582"/>
    <x v="1575"/>
    <x v="1"/>
    <s v="Burnaby"/>
    <x v="13"/>
    <x v="12"/>
    <x v="0"/>
    <x v="0"/>
    <n v="38.510632540000003"/>
    <n v="39"/>
    <x v="0"/>
    <n v="6.0434331549999998"/>
    <x v="315"/>
    <n v="31.18648782"/>
    <n v="31.19"/>
    <n v="1.4995192307692309"/>
    <s v="Stores"/>
  </r>
  <r>
    <n v="1583"/>
    <x v="1576"/>
    <x v="0"/>
    <s v="Britannia Beach"/>
    <x v="13"/>
    <x v="12"/>
    <x v="17"/>
    <x v="0"/>
    <n v="38.282312300000001"/>
    <n v="38"/>
    <x v="0"/>
    <n v="3.1632424590000001"/>
    <x v="566"/>
    <n v="24.497125570000001"/>
    <n v="24.5"/>
    <n v="1.1778846153846154"/>
    <s v="Stores"/>
  </r>
  <r>
    <n v="1584"/>
    <x v="1577"/>
    <x v="0"/>
    <s v="Richmond"/>
    <x v="13"/>
    <x v="12"/>
    <x v="2"/>
    <x v="0"/>
    <n v="48.733117659999998"/>
    <n v="49"/>
    <x v="1"/>
    <n v="4.4157957640000003"/>
    <x v="78"/>
    <n v="99.508297970000001"/>
    <n v="99.51"/>
    <n v="4.784134615384616"/>
    <s v="Stores"/>
  </r>
  <r>
    <n v="1585"/>
    <x v="1578"/>
    <x v="1"/>
    <s v="Courtenay"/>
    <x v="16"/>
    <x v="15"/>
    <x v="1"/>
    <x v="0"/>
    <n v="51.520675109999999"/>
    <n v="52"/>
    <x v="2"/>
    <n v="5.5551162280000002"/>
    <x v="403"/>
    <n v="84.898644009999998"/>
    <n v="84.9"/>
    <n v="4.0817307692307692"/>
    <s v="Stores"/>
  </r>
  <r>
    <n v="1586"/>
    <x v="1579"/>
    <x v="1"/>
    <s v="Victoria"/>
    <x v="16"/>
    <x v="15"/>
    <x v="3"/>
    <x v="0"/>
    <n v="42.834333600000001"/>
    <n v="43"/>
    <x v="1"/>
    <n v="6.5937722680000004"/>
    <x v="642"/>
    <n v="62.721798049999997"/>
    <n v="62.72"/>
    <n v="3.0153846153846153"/>
    <s v="Stores"/>
  </r>
  <r>
    <n v="1587"/>
    <x v="1580"/>
    <x v="0"/>
    <s v="Malecbride"/>
    <x v="27"/>
    <x v="15"/>
    <x v="20"/>
    <x v="0"/>
    <n v="46.790688860000003"/>
    <n v="47"/>
    <x v="1"/>
    <n v="3.3066811820000002"/>
    <x v="565"/>
    <n v="90.656518230000003"/>
    <n v="90.66"/>
    <n v="4.358653846153846"/>
    <s v="Stores"/>
  </r>
  <r>
    <n v="1588"/>
    <x v="1581"/>
    <x v="1"/>
    <s v="Victoria"/>
    <x v="16"/>
    <x v="15"/>
    <x v="3"/>
    <x v="0"/>
    <n v="36.734246710000001"/>
    <n v="37"/>
    <x v="0"/>
    <n v="5.3918309879999997"/>
    <x v="207"/>
    <n v="5.7342584429999999"/>
    <n v="5.73"/>
    <n v="0.27548076923076925"/>
    <s v="Stores"/>
  </r>
  <r>
    <n v="1589"/>
    <x v="1582"/>
    <x v="0"/>
    <s v="Ashcroft"/>
    <x v="43"/>
    <x v="6"/>
    <x v="7"/>
    <x v="0"/>
    <n v="29.232112319999999"/>
    <n v="29"/>
    <x v="4"/>
    <n v="3.1444112999999998"/>
    <x v="221"/>
    <n v="33.357847679999999"/>
    <n v="33.36"/>
    <n v="1.6038461538461539"/>
    <s v="Stores"/>
  </r>
  <r>
    <n v="1590"/>
    <x v="1583"/>
    <x v="1"/>
    <s v="Sparwood"/>
    <x v="43"/>
    <x v="6"/>
    <x v="13"/>
    <x v="0"/>
    <n v="41.526872840000003"/>
    <n v="42"/>
    <x v="1"/>
    <n v="3.1645267430000001"/>
    <x v="566"/>
    <n v="47.206054100000003"/>
    <n v="47.21"/>
    <n v="2.2697115384615385"/>
    <s v="Stores"/>
  </r>
  <r>
    <n v="1591"/>
    <x v="1584"/>
    <x v="0"/>
    <s v="Vancouver"/>
    <x v="7"/>
    <x v="6"/>
    <x v="5"/>
    <x v="0"/>
    <n v="40.923262459999997"/>
    <n v="41"/>
    <x v="1"/>
    <n v="6.2773632289999997"/>
    <x v="109"/>
    <n v="69.606576039999993"/>
    <n v="69.61"/>
    <n v="3.3466346153846152"/>
    <s v="Stores"/>
  </r>
  <r>
    <n v="1592"/>
    <x v="1585"/>
    <x v="0"/>
    <s v="Aldergrove"/>
    <x v="1"/>
    <x v="1"/>
    <x v="5"/>
    <x v="1"/>
    <n v="32.116059999999997"/>
    <n v="32"/>
    <x v="0"/>
    <n v="1"/>
    <x v="44"/>
    <n v="0"/>
    <n v="0"/>
    <n v="0"/>
    <s v="HeadOffice"/>
  </r>
  <r>
    <n v="1593"/>
    <x v="1586"/>
    <x v="1"/>
    <s v="Trail"/>
    <x v="42"/>
    <x v="20"/>
    <x v="11"/>
    <x v="0"/>
    <n v="58.889396619999999"/>
    <n v="59"/>
    <x v="2"/>
    <n v="4.936829242"/>
    <x v="353"/>
    <n v="142.43619770000001"/>
    <n v="142.44"/>
    <n v="6.8480769230769232"/>
    <s v="Stores"/>
  </r>
  <r>
    <n v="1594"/>
    <x v="1587"/>
    <x v="0"/>
    <s v="Burnaby"/>
    <x v="1"/>
    <x v="1"/>
    <x v="5"/>
    <x v="1"/>
    <n v="36.159010000000002"/>
    <n v="36"/>
    <x v="0"/>
    <n v="1"/>
    <x v="44"/>
    <n v="103.6878395"/>
    <n v="103.69"/>
    <n v="4.985096153846154"/>
    <s v="HeadOffice"/>
  </r>
  <r>
    <n v="1595"/>
    <x v="1588"/>
    <x v="0"/>
    <s v="Port Edward"/>
    <x v="43"/>
    <x v="6"/>
    <x v="18"/>
    <x v="0"/>
    <n v="49.470064720000003"/>
    <n v="49"/>
    <x v="1"/>
    <n v="5.4600532700000004"/>
    <x v="364"/>
    <n v="97.737200709999996"/>
    <n v="97.74"/>
    <n v="4.6990384615384615"/>
    <s v="Stores"/>
  </r>
  <r>
    <n v="1596"/>
    <x v="1589"/>
    <x v="1"/>
    <s v="Surrey"/>
    <x v="10"/>
    <x v="9"/>
    <x v="5"/>
    <x v="1"/>
    <n v="62.167490000000001"/>
    <n v="62"/>
    <x v="5"/>
    <n v="4.9877938000000004"/>
    <x v="114"/>
    <n v="148.75968829999999"/>
    <n v="148.76"/>
    <n v="7.1519230769230768"/>
    <s v="HeadOffice"/>
  </r>
  <r>
    <n v="1597"/>
    <x v="1590"/>
    <x v="1"/>
    <s v="Vancouver"/>
    <x v="10"/>
    <x v="9"/>
    <x v="5"/>
    <x v="1"/>
    <n v="50.899839999999998"/>
    <n v="51"/>
    <x v="2"/>
    <n v="3.4115139999999999"/>
    <x v="219"/>
    <n v="113.92101270000001"/>
    <n v="113.92"/>
    <n v="5.476923076923077"/>
    <s v="HeadOffice"/>
  </r>
  <r>
    <n v="1598"/>
    <x v="1591"/>
    <x v="0"/>
    <s v="Surrey"/>
    <x v="10"/>
    <x v="9"/>
    <x v="5"/>
    <x v="1"/>
    <n v="47.216070000000002"/>
    <n v="47"/>
    <x v="1"/>
    <n v="1"/>
    <x v="44"/>
    <n v="158.0095958"/>
    <n v="158.01"/>
    <n v="7.5966346153846152"/>
    <s v="HeadOffice"/>
  </r>
  <r>
    <n v="1599"/>
    <x v="1592"/>
    <x v="1"/>
    <s v="Surrey"/>
    <x v="5"/>
    <x v="0"/>
    <x v="16"/>
    <x v="0"/>
    <n v="35.454988040000003"/>
    <n v="35"/>
    <x v="0"/>
    <n v="5.6778813189999999"/>
    <x v="390"/>
    <n v="0"/>
    <n v="0"/>
    <n v="0"/>
    <s v="Stores"/>
  </r>
  <r>
    <n v="1600"/>
    <x v="1593"/>
    <x v="1"/>
    <s v="Victoria"/>
    <x v="16"/>
    <x v="15"/>
    <x v="3"/>
    <x v="0"/>
    <n v="23.7490071"/>
    <n v="24"/>
    <x v="4"/>
    <n v="4.7473358360000004"/>
    <x v="427"/>
    <n v="0"/>
    <n v="0"/>
    <n v="0"/>
    <s v="Stores"/>
  </r>
  <r>
    <n v="1601"/>
    <x v="1594"/>
    <x v="0"/>
    <s v="Surrey"/>
    <x v="13"/>
    <x v="12"/>
    <x v="16"/>
    <x v="0"/>
    <n v="27.82595474"/>
    <n v="28"/>
    <x v="4"/>
    <n v="5.1523698700000002"/>
    <x v="441"/>
    <n v="11.283582539999999"/>
    <n v="11.28"/>
    <n v="0.54230769230769227"/>
    <s v="Stores"/>
  </r>
  <r>
    <n v="1602"/>
    <x v="1595"/>
    <x v="0"/>
    <s v="New Westminster"/>
    <x v="13"/>
    <x v="12"/>
    <x v="4"/>
    <x v="0"/>
    <n v="64.211393259999994"/>
    <n v="64"/>
    <x v="5"/>
    <n v="5.5003005979999999"/>
    <x v="187"/>
    <n v="252.19353480000001"/>
    <n v="252.19"/>
    <n v="12.124519230769231"/>
    <s v="Stores"/>
  </r>
  <r>
    <n v="1603"/>
    <x v="1596"/>
    <x v="0"/>
    <s v="Vancouver"/>
    <x v="26"/>
    <x v="17"/>
    <x v="5"/>
    <x v="0"/>
    <n v="43.460011979999997"/>
    <n v="43"/>
    <x v="1"/>
    <n v="6.6067489070000001"/>
    <x v="191"/>
    <n v="92.850076900000005"/>
    <n v="92.85"/>
    <n v="4.4639423076923075"/>
    <s v="Stores"/>
  </r>
  <r>
    <n v="1604"/>
    <x v="1597"/>
    <x v="0"/>
    <s v="Victoria"/>
    <x v="13"/>
    <x v="12"/>
    <x v="3"/>
    <x v="0"/>
    <n v="29.812571590000001"/>
    <n v="30"/>
    <x v="0"/>
    <n v="3.4200452800000001"/>
    <x v="153"/>
    <n v="9.7161894320000002"/>
    <n v="9.7200000000000006"/>
    <n v="0.46730769230769231"/>
    <s v="Stores"/>
  </r>
  <r>
    <n v="1605"/>
    <x v="1598"/>
    <x v="1"/>
    <s v="North Vancouver"/>
    <x v="26"/>
    <x v="17"/>
    <x v="8"/>
    <x v="0"/>
    <n v="35.323630540000003"/>
    <n v="35"/>
    <x v="0"/>
    <n v="5.017381705"/>
    <x v="445"/>
    <n v="0"/>
    <n v="0"/>
    <n v="0"/>
    <s v="Stores"/>
  </r>
  <r>
    <n v="1606"/>
    <x v="1599"/>
    <x v="0"/>
    <s v="Canal Flats"/>
    <x v="13"/>
    <x v="12"/>
    <x v="13"/>
    <x v="0"/>
    <n v="42.212045209999999"/>
    <n v="42"/>
    <x v="1"/>
    <n v="3.2819219579999999"/>
    <x v="52"/>
    <n v="39.460465370000001"/>
    <n v="39.46"/>
    <n v="1.8971153846153845"/>
    <s v="Stores"/>
  </r>
  <r>
    <n v="1607"/>
    <x v="1600"/>
    <x v="1"/>
    <s v="Vancouver"/>
    <x v="7"/>
    <x v="6"/>
    <x v="5"/>
    <x v="0"/>
    <n v="52.644936979999997"/>
    <n v="53"/>
    <x v="2"/>
    <n v="3.7192269960000002"/>
    <x v="437"/>
    <n v="106.5314936"/>
    <n v="106.53"/>
    <n v="5.1216346153846155"/>
    <s v="Stores"/>
  </r>
  <r>
    <n v="1608"/>
    <x v="1601"/>
    <x v="0"/>
    <s v="Vancouver"/>
    <x v="7"/>
    <x v="6"/>
    <x v="5"/>
    <x v="0"/>
    <n v="57.56830351"/>
    <n v="58"/>
    <x v="2"/>
    <n v="4.4195236219999998"/>
    <x v="78"/>
    <n v="137.6513291"/>
    <n v="137.65"/>
    <n v="6.6177884615384626"/>
    <s v="Stores"/>
  </r>
  <r>
    <n v="1609"/>
    <x v="1602"/>
    <x v="1"/>
    <s v="Vancouver"/>
    <x v="7"/>
    <x v="6"/>
    <x v="5"/>
    <x v="0"/>
    <n v="38.202136940000003"/>
    <n v="38"/>
    <x v="0"/>
    <n v="5.8158461749999999"/>
    <x v="564"/>
    <n v="0"/>
    <n v="0"/>
    <n v="0"/>
    <s v="Stores"/>
  </r>
  <r>
    <n v="1610"/>
    <x v="1603"/>
    <x v="1"/>
    <s v="Nanaimo"/>
    <x v="16"/>
    <x v="15"/>
    <x v="1"/>
    <x v="0"/>
    <n v="26.920560550000001"/>
    <n v="27"/>
    <x v="4"/>
    <n v="2.4442263089999998"/>
    <x v="643"/>
    <n v="0"/>
    <n v="0"/>
    <n v="0"/>
    <s v="Stores"/>
  </r>
  <r>
    <n v="1611"/>
    <x v="1604"/>
    <x v="1"/>
    <s v="Vancouver"/>
    <x v="27"/>
    <x v="15"/>
    <x v="5"/>
    <x v="0"/>
    <n v="56.283414780000001"/>
    <n v="56"/>
    <x v="2"/>
    <n v="4.1625598310000003"/>
    <x v="214"/>
    <n v="146.9058794"/>
    <n v="146.91"/>
    <n v="7.0629807692307685"/>
    <s v="Stores"/>
  </r>
  <r>
    <n v="1612"/>
    <x v="1605"/>
    <x v="0"/>
    <s v="Vancouver"/>
    <x v="36"/>
    <x v="19"/>
    <x v="5"/>
    <x v="0"/>
    <n v="57.07690599"/>
    <n v="57"/>
    <x v="2"/>
    <n v="4.5722375389999996"/>
    <x v="397"/>
    <n v="143.0715644"/>
    <n v="143.07"/>
    <n v="6.8783653846153845"/>
    <s v="Stores"/>
  </r>
  <r>
    <n v="1613"/>
    <x v="1606"/>
    <x v="1"/>
    <s v="Grand Forks"/>
    <x v="26"/>
    <x v="17"/>
    <x v="37"/>
    <x v="0"/>
    <n v="36.932627240000002"/>
    <n v="37"/>
    <x v="0"/>
    <n v="5.878971795"/>
    <x v="142"/>
    <n v="41.707834890000001"/>
    <n v="41.71"/>
    <n v="2.0052884615384614"/>
    <s v="Stores"/>
  </r>
  <r>
    <n v="1614"/>
    <x v="1607"/>
    <x v="1"/>
    <s v="Osoyoos"/>
    <x v="13"/>
    <x v="12"/>
    <x v="10"/>
    <x v="0"/>
    <n v="44.642265760000001"/>
    <n v="45"/>
    <x v="1"/>
    <n v="5.4649111660000003"/>
    <x v="364"/>
    <n v="5.0503803449999998"/>
    <n v="5.05"/>
    <n v="0.24278846153846151"/>
    <s v="Stores"/>
  </r>
  <r>
    <n v="1615"/>
    <x v="1608"/>
    <x v="0"/>
    <s v="West Vancouver"/>
    <x v="26"/>
    <x v="17"/>
    <x v="6"/>
    <x v="0"/>
    <n v="31.48262484"/>
    <n v="31"/>
    <x v="0"/>
    <n v="2.9325629219999998"/>
    <x v="585"/>
    <n v="23.409104060000001"/>
    <n v="23.41"/>
    <n v="1.1254807692307693"/>
    <s v="Stores"/>
  </r>
  <r>
    <n v="1616"/>
    <x v="1609"/>
    <x v="0"/>
    <s v="Surrey"/>
    <x v="13"/>
    <x v="12"/>
    <x v="16"/>
    <x v="0"/>
    <n v="48.122941439999998"/>
    <n v="48"/>
    <x v="1"/>
    <n v="1.8058600810000001"/>
    <x v="644"/>
    <n v="109.16977300000001"/>
    <n v="109.17"/>
    <n v="5.2485576923076929"/>
    <s v="Stores"/>
  </r>
  <r>
    <n v="1617"/>
    <x v="1610"/>
    <x v="0"/>
    <s v="Victoria"/>
    <x v="16"/>
    <x v="15"/>
    <x v="3"/>
    <x v="0"/>
    <n v="56.908481530000003"/>
    <n v="57"/>
    <x v="2"/>
    <n v="4.1598931859999997"/>
    <x v="214"/>
    <n v="160.10064539999999"/>
    <n v="160.1"/>
    <n v="7.6971153846153841"/>
    <s v="Stores"/>
  </r>
  <r>
    <n v="1618"/>
    <x v="1611"/>
    <x v="0"/>
    <s v="Vancouver"/>
    <x v="5"/>
    <x v="0"/>
    <x v="5"/>
    <x v="0"/>
    <n v="31.62154774"/>
    <n v="32"/>
    <x v="0"/>
    <n v="6.0369877809999997"/>
    <x v="315"/>
    <n v="24.09034041"/>
    <n v="24.09"/>
    <n v="1.1581730769230769"/>
    <s v="Stores"/>
  </r>
  <r>
    <n v="1619"/>
    <x v="1612"/>
    <x v="0"/>
    <s v="Coquitlam"/>
    <x v="16"/>
    <x v="15"/>
    <x v="1"/>
    <x v="0"/>
    <n v="43.373658970000001"/>
    <n v="43"/>
    <x v="1"/>
    <n v="2.9977122070000002"/>
    <x v="368"/>
    <n v="96.434107900000001"/>
    <n v="96.43"/>
    <n v="4.636057692307693"/>
    <s v="Stores"/>
  </r>
  <r>
    <n v="1620"/>
    <x v="1613"/>
    <x v="1"/>
    <s v="Vancouver"/>
    <x v="7"/>
    <x v="6"/>
    <x v="5"/>
    <x v="0"/>
    <n v="34.900590370000003"/>
    <n v="35"/>
    <x v="0"/>
    <n v="2.2006030249999999"/>
    <x v="358"/>
    <n v="21.517541420000001"/>
    <n v="21.52"/>
    <n v="1.0346153846153845"/>
    <s v="Stores"/>
  </r>
  <r>
    <n v="1621"/>
    <x v="1614"/>
    <x v="0"/>
    <s v="Victoria"/>
    <x v="16"/>
    <x v="15"/>
    <x v="3"/>
    <x v="0"/>
    <n v="50.417214059999999"/>
    <n v="50"/>
    <x v="2"/>
    <n v="4.6981720869999997"/>
    <x v="454"/>
    <n v="64.991799830000005"/>
    <n v="64.989999999999995"/>
    <n v="3.1245192307692302"/>
    <s v="Stores"/>
  </r>
  <r>
    <n v="1622"/>
    <x v="1615"/>
    <x v="1"/>
    <s v="Prince George"/>
    <x v="13"/>
    <x v="12"/>
    <x v="20"/>
    <x v="0"/>
    <n v="44.395957529999997"/>
    <n v="44"/>
    <x v="1"/>
    <n v="3.727231857"/>
    <x v="121"/>
    <n v="40.920434489999998"/>
    <n v="40.92"/>
    <n v="1.9673076923076924"/>
    <s v="Stores"/>
  </r>
  <r>
    <n v="1623"/>
    <x v="1616"/>
    <x v="1"/>
    <s v="Vancouver"/>
    <x v="7"/>
    <x v="6"/>
    <x v="5"/>
    <x v="0"/>
    <n v="36.903303100000002"/>
    <n v="37"/>
    <x v="0"/>
    <n v="2.7334914260000001"/>
    <x v="617"/>
    <n v="36.968082780000003"/>
    <n v="36.97"/>
    <n v="1.7774038461538462"/>
    <s v="Stores"/>
  </r>
  <r>
    <n v="1624"/>
    <x v="1617"/>
    <x v="0"/>
    <s v="Vancouver"/>
    <x v="13"/>
    <x v="12"/>
    <x v="5"/>
    <x v="0"/>
    <n v="35.06585201"/>
    <n v="35"/>
    <x v="0"/>
    <n v="5.7474770050000004"/>
    <x v="63"/>
    <n v="52.58132638"/>
    <n v="52.58"/>
    <n v="2.5278846153846151"/>
    <s v="Stores"/>
  </r>
  <r>
    <n v="1625"/>
    <x v="1618"/>
    <x v="1"/>
    <s v="Vancouver"/>
    <x v="7"/>
    <x v="6"/>
    <x v="5"/>
    <x v="0"/>
    <n v="49.703381219999997"/>
    <n v="50"/>
    <x v="2"/>
    <n v="4.3596981039999996"/>
    <x v="352"/>
    <n v="60.944276410000001"/>
    <n v="60.94"/>
    <n v="2.9298076923076923"/>
    <s v="Stores"/>
  </r>
  <r>
    <n v="1626"/>
    <x v="1619"/>
    <x v="1"/>
    <s v="Victoria"/>
    <x v="13"/>
    <x v="12"/>
    <x v="3"/>
    <x v="0"/>
    <n v="46.744956440000003"/>
    <n v="47"/>
    <x v="1"/>
    <n v="5.703258269"/>
    <x v="50"/>
    <n v="72.294064559999995"/>
    <n v="72.290000000000006"/>
    <n v="3.4754807692307694"/>
    <s v="Stores"/>
  </r>
  <r>
    <n v="1627"/>
    <x v="1620"/>
    <x v="0"/>
    <s v="Vancouver"/>
    <x v="42"/>
    <x v="20"/>
    <x v="5"/>
    <x v="0"/>
    <n v="50.225074040000003"/>
    <n v="50"/>
    <x v="2"/>
    <n v="5.3733312790000003"/>
    <x v="283"/>
    <n v="124.00148470000001"/>
    <n v="124"/>
    <n v="5.9615384615384617"/>
    <s v="Stores"/>
  </r>
  <r>
    <n v="1628"/>
    <x v="1621"/>
    <x v="0"/>
    <s v="Wells"/>
    <x v="16"/>
    <x v="15"/>
    <x v="7"/>
    <x v="0"/>
    <n v="34.224089419999999"/>
    <n v="34"/>
    <x v="0"/>
    <n v="3.9836820240000002"/>
    <x v="86"/>
    <n v="4.1527301520000002"/>
    <n v="4.1500000000000004"/>
    <n v="0.19951923076923081"/>
    <s v="Stores"/>
  </r>
  <r>
    <n v="1629"/>
    <x v="323"/>
    <x v="1"/>
    <s v="Aldergrove"/>
    <x v="16"/>
    <x v="15"/>
    <x v="9"/>
    <x v="0"/>
    <n v="25.7835182"/>
    <n v="26"/>
    <x v="4"/>
    <n v="4.5180434299999996"/>
    <x v="100"/>
    <n v="0"/>
    <n v="0"/>
    <n v="0"/>
    <s v="Stores"/>
  </r>
  <r>
    <n v="1630"/>
    <x v="1622"/>
    <x v="1"/>
    <s v="White Rock"/>
    <x v="7"/>
    <x v="6"/>
    <x v="28"/>
    <x v="0"/>
    <n v="31.728191769999999"/>
    <n v="32"/>
    <x v="0"/>
    <n v="7.1463267679999998"/>
    <x v="518"/>
    <n v="0"/>
    <n v="0"/>
    <n v="0"/>
    <s v="Stores"/>
  </r>
  <r>
    <n v="1631"/>
    <x v="1623"/>
    <x v="0"/>
    <s v="Vancouver"/>
    <x v="43"/>
    <x v="6"/>
    <x v="5"/>
    <x v="0"/>
    <n v="51.747065749999997"/>
    <n v="52"/>
    <x v="2"/>
    <n v="5.1399341459999999"/>
    <x v="168"/>
    <n v="171.5987945"/>
    <n v="171.6"/>
    <n v="8.25"/>
    <s v="Stores"/>
  </r>
  <r>
    <n v="1632"/>
    <x v="1624"/>
    <x v="0"/>
    <s v="Prince George"/>
    <x v="36"/>
    <x v="19"/>
    <x v="20"/>
    <x v="0"/>
    <n v="34.608133799999997"/>
    <n v="35"/>
    <x v="0"/>
    <n v="4.8071690069999997"/>
    <x v="489"/>
    <n v="50.034485349999997"/>
    <n v="50.03"/>
    <n v="2.4052884615384613"/>
    <s v="Stores"/>
  </r>
  <r>
    <n v="1633"/>
    <x v="1625"/>
    <x v="0"/>
    <s v="Parksville"/>
    <x v="16"/>
    <x v="15"/>
    <x v="1"/>
    <x v="0"/>
    <n v="24.854591150000001"/>
    <n v="25"/>
    <x v="4"/>
    <n v="1.020184328"/>
    <x v="645"/>
    <n v="0"/>
    <n v="0"/>
    <n v="0"/>
    <s v="Stores"/>
  </r>
  <r>
    <n v="1634"/>
    <x v="1626"/>
    <x v="0"/>
    <s v="Burnaby"/>
    <x v="27"/>
    <x v="15"/>
    <x v="0"/>
    <x v="0"/>
    <n v="29.170074830000001"/>
    <n v="29"/>
    <x v="4"/>
    <n v="5.3635119199999997"/>
    <x v="43"/>
    <n v="0"/>
    <n v="0"/>
    <n v="0"/>
    <s v="Stores"/>
  </r>
  <r>
    <n v="1635"/>
    <x v="1627"/>
    <x v="0"/>
    <s v="Prince George"/>
    <x v="13"/>
    <x v="12"/>
    <x v="20"/>
    <x v="0"/>
    <n v="30.912905899999998"/>
    <n v="31"/>
    <x v="0"/>
    <n v="5.0928558339999999"/>
    <x v="646"/>
    <n v="44.216386989999997"/>
    <n v="44.22"/>
    <n v="2.1259615384615382"/>
    <s v="Stores"/>
  </r>
  <r>
    <n v="1636"/>
    <x v="1628"/>
    <x v="1"/>
    <s v="Burnaby"/>
    <x v="36"/>
    <x v="19"/>
    <x v="0"/>
    <x v="0"/>
    <n v="28.4036106"/>
    <n v="28"/>
    <x v="4"/>
    <n v="3.8227968880000001"/>
    <x v="179"/>
    <n v="3.975308439"/>
    <n v="3.98"/>
    <n v="0.19134615384615383"/>
    <s v="Stores"/>
  </r>
  <r>
    <n v="1637"/>
    <x v="1629"/>
    <x v="0"/>
    <s v="Surrey"/>
    <x v="13"/>
    <x v="12"/>
    <x v="16"/>
    <x v="0"/>
    <n v="13.94036223"/>
    <n v="14"/>
    <x v="3"/>
    <n v="5.0151946040000004"/>
    <x v="445"/>
    <n v="0"/>
    <n v="0"/>
    <n v="0"/>
    <s v="Stores"/>
  </r>
  <r>
    <n v="1638"/>
    <x v="1630"/>
    <x v="0"/>
    <s v="Vancouver"/>
    <x v="26"/>
    <x v="17"/>
    <x v="5"/>
    <x v="0"/>
    <n v="47.247821430000002"/>
    <n v="47"/>
    <x v="1"/>
    <n v="3.3586209550000001"/>
    <x v="453"/>
    <n v="109.4073619"/>
    <n v="109.41"/>
    <n v="5.2600961538461535"/>
    <s v="Stores"/>
  </r>
  <r>
    <n v="1639"/>
    <x v="1631"/>
    <x v="1"/>
    <s v="Victoria"/>
    <x v="13"/>
    <x v="12"/>
    <x v="3"/>
    <x v="0"/>
    <n v="32.573085589999998"/>
    <n v="33"/>
    <x v="0"/>
    <n v="2.5151016240000001"/>
    <x v="138"/>
    <n v="1.80623103"/>
    <n v="1.81"/>
    <n v="8.7019230769230765E-2"/>
    <s v="Stores"/>
  </r>
  <r>
    <n v="1640"/>
    <x v="1632"/>
    <x v="1"/>
    <s v="Peachland"/>
    <x v="16"/>
    <x v="15"/>
    <x v="10"/>
    <x v="0"/>
    <n v="45.720444440000001"/>
    <n v="46"/>
    <x v="1"/>
    <n v="3.9128402370000002"/>
    <x v="175"/>
    <n v="48.157696420000001"/>
    <n v="48.16"/>
    <n v="2.3153846153846152"/>
    <s v="Stores"/>
  </r>
  <r>
    <n v="1641"/>
    <x v="1633"/>
    <x v="1"/>
    <s v="Burnaby"/>
    <x v="13"/>
    <x v="12"/>
    <x v="0"/>
    <x v="0"/>
    <n v="32.72423345"/>
    <n v="33"/>
    <x v="0"/>
    <n v="4.0646973639999997"/>
    <x v="56"/>
    <n v="0"/>
    <n v="0"/>
    <n v="0"/>
    <s v="Stores"/>
  </r>
  <r>
    <n v="1642"/>
    <x v="1634"/>
    <x v="1"/>
    <s v="Abbotsford"/>
    <x v="26"/>
    <x v="17"/>
    <x v="14"/>
    <x v="0"/>
    <n v="33.061488580000002"/>
    <n v="33"/>
    <x v="0"/>
    <n v="4.4603868520000001"/>
    <x v="271"/>
    <n v="0"/>
    <n v="0"/>
    <n v="0"/>
    <s v="Stores"/>
  </r>
  <r>
    <n v="1643"/>
    <x v="1635"/>
    <x v="0"/>
    <s v="Prince George"/>
    <x v="5"/>
    <x v="0"/>
    <x v="20"/>
    <x v="0"/>
    <n v="24.077215720000002"/>
    <n v="24"/>
    <x v="4"/>
    <n v="6.544193173"/>
    <x v="548"/>
    <n v="0"/>
    <n v="0"/>
    <n v="0"/>
    <s v="Stores"/>
  </r>
  <r>
    <n v="1644"/>
    <x v="1636"/>
    <x v="1"/>
    <s v="Squamish"/>
    <x v="13"/>
    <x v="12"/>
    <x v="17"/>
    <x v="0"/>
    <n v="38.507261370000002"/>
    <n v="39"/>
    <x v="0"/>
    <n v="5.5686686600000002"/>
    <x v="72"/>
    <n v="0"/>
    <n v="0"/>
    <n v="0"/>
    <s v="Stores"/>
  </r>
  <r>
    <n v="1645"/>
    <x v="1637"/>
    <x v="1"/>
    <s v="New Westminster"/>
    <x v="27"/>
    <x v="15"/>
    <x v="4"/>
    <x v="0"/>
    <n v="46.934804360000001"/>
    <n v="47"/>
    <x v="1"/>
    <n v="5.820855892"/>
    <x v="564"/>
    <n v="90.684516450000004"/>
    <n v="90.68"/>
    <n v="4.3596153846153847"/>
    <s v="Stores"/>
  </r>
  <r>
    <n v="1646"/>
    <x v="1638"/>
    <x v="1"/>
    <s v="Summerland"/>
    <x v="13"/>
    <x v="12"/>
    <x v="10"/>
    <x v="0"/>
    <n v="49.872186849999999"/>
    <n v="50"/>
    <x v="2"/>
    <n v="4.8149594389999999"/>
    <x v="489"/>
    <n v="81.888773939999993"/>
    <n v="81.89"/>
    <n v="3.9370192307692307"/>
    <s v="Stores"/>
  </r>
  <r>
    <n v="1647"/>
    <x v="1639"/>
    <x v="1"/>
    <s v="Prince George"/>
    <x v="13"/>
    <x v="12"/>
    <x v="20"/>
    <x v="0"/>
    <n v="46.15324021"/>
    <n v="46"/>
    <x v="1"/>
    <n v="3.6593872790000002"/>
    <x v="404"/>
    <n v="71.094173569999995"/>
    <n v="71.09"/>
    <n v="3.4177884615384615"/>
    <s v="Stores"/>
  </r>
  <r>
    <n v="1648"/>
    <x v="1640"/>
    <x v="0"/>
    <s v="New Westminster"/>
    <x v="13"/>
    <x v="12"/>
    <x v="4"/>
    <x v="0"/>
    <n v="48.224147350000003"/>
    <n v="48"/>
    <x v="1"/>
    <n v="3.492855847"/>
    <x v="29"/>
    <n v="113.9517755"/>
    <n v="113.95"/>
    <n v="5.478365384615385"/>
    <s v="Stores"/>
  </r>
  <r>
    <n v="1649"/>
    <x v="1641"/>
    <x v="1"/>
    <s v="Wildwood"/>
    <x v="16"/>
    <x v="15"/>
    <x v="1"/>
    <x v="0"/>
    <n v="38.650272020000003"/>
    <n v="39"/>
    <x v="0"/>
    <n v="5.5754933209999997"/>
    <x v="152"/>
    <n v="31.281513839999999"/>
    <n v="31.28"/>
    <n v="1.5038461538461538"/>
    <s v="Stores"/>
  </r>
  <r>
    <n v="1650"/>
    <x v="1642"/>
    <x v="0"/>
    <s v="Victoria"/>
    <x v="16"/>
    <x v="15"/>
    <x v="3"/>
    <x v="0"/>
    <n v="43.260564369999997"/>
    <n v="43"/>
    <x v="1"/>
    <n v="0.96344277899999997"/>
    <x v="647"/>
    <n v="77.770286949999999"/>
    <n v="77.77"/>
    <n v="3.7389423076923078"/>
    <s v="Stores"/>
  </r>
  <r>
    <n v="1651"/>
    <x v="1643"/>
    <x v="0"/>
    <s v="New Westminster"/>
    <x v="36"/>
    <x v="19"/>
    <x v="4"/>
    <x v="0"/>
    <n v="40.27677233"/>
    <n v="40"/>
    <x v="1"/>
    <n v="4.8286308949999999"/>
    <x v="99"/>
    <n v="55.971258669999997"/>
    <n v="55.97"/>
    <n v="2.6908653846153845"/>
    <s v="Stores"/>
  </r>
  <r>
    <n v="1652"/>
    <x v="1644"/>
    <x v="1"/>
    <s v="Penticton"/>
    <x v="16"/>
    <x v="15"/>
    <x v="10"/>
    <x v="0"/>
    <n v="42.909433749999998"/>
    <n v="43"/>
    <x v="1"/>
    <n v="3.6176548799999999"/>
    <x v="4"/>
    <n v="18.339265619999999"/>
    <n v="18.34"/>
    <n v="0.88173076923076921"/>
    <s v="Stores"/>
  </r>
  <r>
    <n v="1653"/>
    <x v="1645"/>
    <x v="0"/>
    <s v="Maleackenzie"/>
    <x v="42"/>
    <x v="20"/>
    <x v="20"/>
    <x v="0"/>
    <n v="21.739404690000001"/>
    <n v="22"/>
    <x v="4"/>
    <n v="4.1027405300000002"/>
    <x v="488"/>
    <n v="0"/>
    <n v="0"/>
    <n v="0"/>
    <s v="Stores"/>
  </r>
  <r>
    <n v="1654"/>
    <x v="1646"/>
    <x v="1"/>
    <s v="Vancouver"/>
    <x v="7"/>
    <x v="6"/>
    <x v="5"/>
    <x v="0"/>
    <n v="38.109774049999999"/>
    <n v="38"/>
    <x v="0"/>
    <n v="6.4661562860000004"/>
    <x v="503"/>
    <n v="0"/>
    <n v="0"/>
    <n v="0"/>
    <s v="Stores"/>
  </r>
  <r>
    <n v="1655"/>
    <x v="1647"/>
    <x v="0"/>
    <s v="Cranbrook"/>
    <x v="16"/>
    <x v="15"/>
    <x v="13"/>
    <x v="0"/>
    <n v="31.776252119999999"/>
    <n v="32"/>
    <x v="0"/>
    <n v="8.1103886200000002"/>
    <x v="205"/>
    <n v="14.19276719"/>
    <n v="14.19"/>
    <n v="0.68221153846153848"/>
    <s v="Stores"/>
  </r>
  <r>
    <n v="1656"/>
    <x v="1648"/>
    <x v="0"/>
    <s v="Vancouver"/>
    <x v="27"/>
    <x v="15"/>
    <x v="5"/>
    <x v="0"/>
    <n v="43.808221600000003"/>
    <n v="44"/>
    <x v="1"/>
    <n v="4.3462929079999997"/>
    <x v="365"/>
    <n v="94.998168460000002"/>
    <n v="95"/>
    <n v="4.5673076923076916"/>
    <s v="Stores"/>
  </r>
  <r>
    <n v="1657"/>
    <x v="1649"/>
    <x v="0"/>
    <s v="Nelson"/>
    <x v="16"/>
    <x v="15"/>
    <x v="23"/>
    <x v="0"/>
    <n v="39.377508429999999"/>
    <n v="39"/>
    <x v="0"/>
    <n v="7.5347257440000002"/>
    <x v="468"/>
    <n v="76.916745309999996"/>
    <n v="76.92"/>
    <n v="3.6980769230769233"/>
    <s v="Stores"/>
  </r>
  <r>
    <n v="1658"/>
    <x v="1650"/>
    <x v="1"/>
    <s v="New Westminster"/>
    <x v="5"/>
    <x v="0"/>
    <x v="4"/>
    <x v="0"/>
    <n v="33.224227149999997"/>
    <n v="33"/>
    <x v="0"/>
    <n v="3.6895851500000001"/>
    <x v="275"/>
    <n v="5.3900181079999996"/>
    <n v="5.39"/>
    <n v="0.25913461538461535"/>
    <s v="Stores"/>
  </r>
  <r>
    <n v="1659"/>
    <x v="1651"/>
    <x v="0"/>
    <s v="Pitt Maleeadows"/>
    <x v="7"/>
    <x v="6"/>
    <x v="34"/>
    <x v="0"/>
    <n v="31.71955135"/>
    <n v="32"/>
    <x v="0"/>
    <n v="8.6504161509999999"/>
    <x v="648"/>
    <n v="27.571086430000001"/>
    <n v="27.57"/>
    <n v="1.3254807692307693"/>
    <s v="Stores"/>
  </r>
  <r>
    <n v="1660"/>
    <x v="1652"/>
    <x v="0"/>
    <s v="New Westminister"/>
    <x v="13"/>
    <x v="12"/>
    <x v="21"/>
    <x v="0"/>
    <n v="52.251981209999997"/>
    <n v="52"/>
    <x v="2"/>
    <n v="3.950159593"/>
    <x v="68"/>
    <n v="76.122773219999999"/>
    <n v="76.12"/>
    <n v="3.6596153846153849"/>
    <s v="Stores"/>
  </r>
  <r>
    <n v="1661"/>
    <x v="1653"/>
    <x v="1"/>
    <s v="Whistler"/>
    <x v="13"/>
    <x v="12"/>
    <x v="17"/>
    <x v="0"/>
    <n v="38.635581850000001"/>
    <n v="39"/>
    <x v="0"/>
    <n v="4.4872094369999997"/>
    <x v="256"/>
    <n v="15.22482778"/>
    <n v="15.22"/>
    <n v="0.7317307692307693"/>
    <s v="Stores"/>
  </r>
  <r>
    <n v="1662"/>
    <x v="1654"/>
    <x v="1"/>
    <s v="Trail"/>
    <x v="43"/>
    <x v="6"/>
    <x v="11"/>
    <x v="0"/>
    <n v="57.464741490000002"/>
    <n v="57"/>
    <x v="2"/>
    <n v="3.4195765840000001"/>
    <x v="153"/>
    <n v="130.3148975"/>
    <n v="130.31"/>
    <n v="6.264903846153846"/>
    <s v="Stores"/>
  </r>
  <r>
    <n v="1663"/>
    <x v="1655"/>
    <x v="0"/>
    <s v="Vancouver"/>
    <x v="7"/>
    <x v="6"/>
    <x v="5"/>
    <x v="0"/>
    <n v="33.321689710000001"/>
    <n v="33"/>
    <x v="0"/>
    <n v="5.1352964849999996"/>
    <x v="168"/>
    <n v="38.038303040000002"/>
    <n v="38.04"/>
    <n v="1.8288461538461538"/>
    <s v="Stores"/>
  </r>
  <r>
    <n v="1664"/>
    <x v="1656"/>
    <x v="0"/>
    <s v="Vancouver"/>
    <x v="36"/>
    <x v="19"/>
    <x v="5"/>
    <x v="0"/>
    <n v="27.481681980000001"/>
    <n v="27"/>
    <x v="4"/>
    <n v="2.436426376"/>
    <x v="643"/>
    <n v="0"/>
    <n v="0"/>
    <n v="0"/>
    <s v="Stores"/>
  </r>
  <r>
    <n v="1665"/>
    <x v="1657"/>
    <x v="1"/>
    <s v="Salmon Arm"/>
    <x v="16"/>
    <x v="15"/>
    <x v="7"/>
    <x v="0"/>
    <n v="42.052742780000003"/>
    <n v="42"/>
    <x v="1"/>
    <n v="4.9919879319999998"/>
    <x v="114"/>
    <n v="11.49791499"/>
    <n v="11.5"/>
    <n v="0.55288461538461542"/>
    <s v="Stores"/>
  </r>
  <r>
    <n v="1666"/>
    <x v="1658"/>
    <x v="0"/>
    <s v="Victoria"/>
    <x v="13"/>
    <x v="12"/>
    <x v="3"/>
    <x v="0"/>
    <n v="41.020808969999997"/>
    <n v="41"/>
    <x v="1"/>
    <n v="6.8320542240000002"/>
    <x v="626"/>
    <n v="82.856699680000006"/>
    <n v="82.86"/>
    <n v="3.983653846153846"/>
    <s v="Stores"/>
  </r>
  <r>
    <n v="1667"/>
    <x v="1659"/>
    <x v="0"/>
    <s v="West Vancouver"/>
    <x v="13"/>
    <x v="12"/>
    <x v="6"/>
    <x v="0"/>
    <n v="51.413535930000002"/>
    <n v="51"/>
    <x v="2"/>
    <n v="2.2993569100000002"/>
    <x v="81"/>
    <n v="128.3501904"/>
    <n v="128.35"/>
    <n v="6.1706730769230766"/>
    <s v="Stores"/>
  </r>
  <r>
    <n v="1668"/>
    <x v="1660"/>
    <x v="0"/>
    <s v="New Westminster"/>
    <x v="13"/>
    <x v="12"/>
    <x v="4"/>
    <x v="0"/>
    <n v="52.456301680000003"/>
    <n v="52"/>
    <x v="2"/>
    <n v="2.9213495730000001"/>
    <x v="98"/>
    <n v="158.34882099999999"/>
    <n v="158.35"/>
    <n v="7.6129807692307692"/>
    <s v="Stores"/>
  </r>
  <r>
    <n v="1669"/>
    <x v="1661"/>
    <x v="0"/>
    <s v="New Westminster"/>
    <x v="13"/>
    <x v="12"/>
    <x v="4"/>
    <x v="0"/>
    <n v="24.82695949"/>
    <n v="25"/>
    <x v="4"/>
    <n v="3.815955846"/>
    <x v="179"/>
    <n v="0"/>
    <n v="0"/>
    <n v="0"/>
    <s v="Stores"/>
  </r>
  <r>
    <n v="1670"/>
    <x v="1662"/>
    <x v="1"/>
    <s v="Port Alice"/>
    <x v="16"/>
    <x v="15"/>
    <x v="1"/>
    <x v="0"/>
    <n v="55.751173530000003"/>
    <n v="56"/>
    <x v="2"/>
    <n v="6.3766990540000004"/>
    <x v="465"/>
    <n v="103.8661647"/>
    <n v="103.87"/>
    <n v="4.9937500000000004"/>
    <s v="Stores"/>
  </r>
  <r>
    <n v="1671"/>
    <x v="1663"/>
    <x v="1"/>
    <s v="Dragon Lake"/>
    <x v="5"/>
    <x v="0"/>
    <x v="12"/>
    <x v="0"/>
    <n v="50.113140299999998"/>
    <n v="50"/>
    <x v="2"/>
    <n v="0.83029315999999997"/>
    <x v="649"/>
    <n v="69.423908999999995"/>
    <n v="69.42"/>
    <n v="3.3375000000000004"/>
    <s v="Stores"/>
  </r>
  <r>
    <n v="1672"/>
    <x v="1664"/>
    <x v="0"/>
    <s v="Aldergrove"/>
    <x v="26"/>
    <x v="17"/>
    <x v="9"/>
    <x v="0"/>
    <n v="43.56235916"/>
    <n v="44"/>
    <x v="1"/>
    <n v="2.893892605"/>
    <x v="506"/>
    <n v="63.886009059999999"/>
    <n v="63.89"/>
    <n v="3.0716346153846152"/>
    <s v="Stores"/>
  </r>
  <r>
    <n v="1673"/>
    <x v="1665"/>
    <x v="0"/>
    <s v="Vancouver"/>
    <x v="5"/>
    <x v="0"/>
    <x v="5"/>
    <x v="0"/>
    <n v="26.01890165"/>
    <n v="26"/>
    <x v="4"/>
    <n v="4.2979186609999998"/>
    <x v="292"/>
    <n v="0"/>
    <n v="0"/>
    <n v="0"/>
    <s v="Stores"/>
  </r>
  <r>
    <n v="1674"/>
    <x v="1666"/>
    <x v="0"/>
    <s v="New Westminster"/>
    <x v="42"/>
    <x v="20"/>
    <x v="4"/>
    <x v="0"/>
    <n v="31.362856099999998"/>
    <n v="31"/>
    <x v="0"/>
    <n v="5.9847363119999999"/>
    <x v="160"/>
    <n v="0.37901379800000001"/>
    <n v="0.38"/>
    <n v="1.826923076923077E-2"/>
    <s v="Stores"/>
  </r>
  <r>
    <n v="1675"/>
    <x v="1667"/>
    <x v="1"/>
    <s v="Duncan"/>
    <x v="7"/>
    <x v="6"/>
    <x v="12"/>
    <x v="0"/>
    <n v="31.649074729999999"/>
    <n v="32"/>
    <x v="0"/>
    <n v="5.764774117"/>
    <x v="115"/>
    <n v="0"/>
    <n v="0"/>
    <n v="0"/>
    <s v="Stores"/>
  </r>
  <r>
    <n v="1676"/>
    <x v="1668"/>
    <x v="1"/>
    <s v="Hazelton"/>
    <x v="13"/>
    <x v="12"/>
    <x v="18"/>
    <x v="0"/>
    <n v="64.747430750000007"/>
    <n v="65"/>
    <x v="5"/>
    <n v="6.2767458209999996"/>
    <x v="109"/>
    <n v="143.1442849"/>
    <n v="143.13999999999999"/>
    <n v="6.881730769230769"/>
    <s v="Stores"/>
  </r>
  <r>
    <n v="1677"/>
    <x v="1669"/>
    <x v="0"/>
    <s v="Kamloops"/>
    <x v="16"/>
    <x v="15"/>
    <x v="7"/>
    <x v="0"/>
    <n v="48.630475079999997"/>
    <n v="49"/>
    <x v="1"/>
    <n v="2.8941754209999999"/>
    <x v="506"/>
    <n v="114.1590102"/>
    <n v="114.16"/>
    <n v="5.4884615384615385"/>
    <s v="Stores"/>
  </r>
  <r>
    <n v="1678"/>
    <x v="1670"/>
    <x v="0"/>
    <s v="Vancouver"/>
    <x v="7"/>
    <x v="6"/>
    <x v="5"/>
    <x v="0"/>
    <n v="47.130657589999998"/>
    <n v="47"/>
    <x v="1"/>
    <n v="6.9239954829999997"/>
    <x v="650"/>
    <n v="98.79784712"/>
    <n v="98.8"/>
    <n v="4.75"/>
    <s v="Stores"/>
  </r>
  <r>
    <n v="1679"/>
    <x v="1671"/>
    <x v="1"/>
    <s v="Vancouver"/>
    <x v="7"/>
    <x v="6"/>
    <x v="5"/>
    <x v="0"/>
    <n v="43.845571319999998"/>
    <n v="44"/>
    <x v="1"/>
    <n v="6.1842487339999996"/>
    <x v="363"/>
    <n v="58.756782100000002"/>
    <n v="58.76"/>
    <n v="2.8249999999999997"/>
    <s v="Stores"/>
  </r>
  <r>
    <n v="1680"/>
    <x v="1672"/>
    <x v="0"/>
    <s v="Iskut"/>
    <x v="16"/>
    <x v="15"/>
    <x v="18"/>
    <x v="0"/>
    <n v="49.613137530000003"/>
    <n v="50"/>
    <x v="2"/>
    <n v="5.3217502980000004"/>
    <x v="104"/>
    <n v="119.8580698"/>
    <n v="119.86"/>
    <n v="5.7625000000000002"/>
    <s v="Stores"/>
  </r>
  <r>
    <n v="1681"/>
    <x v="1673"/>
    <x v="1"/>
    <s v="Vancouver"/>
    <x v="7"/>
    <x v="6"/>
    <x v="5"/>
    <x v="0"/>
    <n v="56.443922030000003"/>
    <n v="56"/>
    <x v="2"/>
    <n v="7.5816892410000003"/>
    <x v="289"/>
    <n v="124.2468787"/>
    <n v="124.25"/>
    <n v="5.9735576923076925"/>
    <s v="Stores"/>
  </r>
  <r>
    <n v="1682"/>
    <x v="1674"/>
    <x v="1"/>
    <s v="Logan Lake"/>
    <x v="16"/>
    <x v="15"/>
    <x v="7"/>
    <x v="0"/>
    <n v="42.74685126"/>
    <n v="43"/>
    <x v="1"/>
    <n v="8.0435225209999999"/>
    <x v="651"/>
    <n v="42.086474699999997"/>
    <n v="42.09"/>
    <n v="2.0235576923076923"/>
    <s v="Stores"/>
  </r>
  <r>
    <n v="1683"/>
    <x v="1675"/>
    <x v="1"/>
    <s v="Vancouver"/>
    <x v="13"/>
    <x v="12"/>
    <x v="5"/>
    <x v="0"/>
    <n v="53.732021750000001"/>
    <n v="54"/>
    <x v="2"/>
    <n v="6.400085013"/>
    <x v="452"/>
    <n v="127.9252719"/>
    <n v="127.93"/>
    <n v="6.1504807692307697"/>
    <s v="Stores"/>
  </r>
  <r>
    <n v="1684"/>
    <x v="1676"/>
    <x v="0"/>
    <s v="Vancouver"/>
    <x v="42"/>
    <x v="20"/>
    <x v="5"/>
    <x v="0"/>
    <n v="34.470320559999998"/>
    <n v="34"/>
    <x v="0"/>
    <n v="2.7195172080000001"/>
    <x v="5"/>
    <n v="62.844464250000001"/>
    <n v="62.84"/>
    <n v="3.0211538461538465"/>
    <s v="Stores"/>
  </r>
  <r>
    <n v="1685"/>
    <x v="1677"/>
    <x v="1"/>
    <s v="Port Renfrew"/>
    <x v="13"/>
    <x v="12"/>
    <x v="3"/>
    <x v="0"/>
    <n v="33.755967120000001"/>
    <n v="34"/>
    <x v="0"/>
    <n v="1.828499112"/>
    <x v="652"/>
    <n v="9.0549595079999996"/>
    <n v="9.0500000000000007"/>
    <n v="0.43509615384615385"/>
    <s v="Stores"/>
  </r>
  <r>
    <n v="1686"/>
    <x v="1678"/>
    <x v="1"/>
    <s v="Vancouver"/>
    <x v="7"/>
    <x v="6"/>
    <x v="5"/>
    <x v="0"/>
    <n v="37.995551919999997"/>
    <n v="38"/>
    <x v="0"/>
    <n v="4.0581057429999996"/>
    <x v="56"/>
    <n v="53.236841679999998"/>
    <n v="53.24"/>
    <n v="2.5596153846153848"/>
    <s v="Stores"/>
  </r>
  <r>
    <n v="1687"/>
    <x v="1679"/>
    <x v="0"/>
    <s v="Aldergrove"/>
    <x v="27"/>
    <x v="15"/>
    <x v="9"/>
    <x v="0"/>
    <n v="50.629922319999999"/>
    <n v="51"/>
    <x v="2"/>
    <n v="2.4464356719999998"/>
    <x v="638"/>
    <n v="81.997061419999994"/>
    <n v="82"/>
    <n v="3.9423076923076921"/>
    <s v="Stores"/>
  </r>
  <r>
    <n v="1688"/>
    <x v="1680"/>
    <x v="0"/>
    <s v="Kamloops"/>
    <x v="16"/>
    <x v="15"/>
    <x v="7"/>
    <x v="0"/>
    <n v="47.725487149999999"/>
    <n v="48"/>
    <x v="1"/>
    <n v="7.1211621420000002"/>
    <x v="653"/>
    <n v="106.4973944"/>
    <n v="106.5"/>
    <n v="5.1201923076923075"/>
    <s v="Stores"/>
  </r>
  <r>
    <n v="1689"/>
    <x v="1681"/>
    <x v="1"/>
    <s v="Duncan"/>
    <x v="7"/>
    <x v="6"/>
    <x v="12"/>
    <x v="0"/>
    <n v="32.3379476"/>
    <n v="32"/>
    <x v="0"/>
    <n v="6.3957953749999996"/>
    <x v="452"/>
    <n v="54.12422153"/>
    <n v="54.12"/>
    <n v="2.6019230769230766"/>
    <s v="Stores"/>
  </r>
  <r>
    <n v="1690"/>
    <x v="1682"/>
    <x v="0"/>
    <s v="Quesnel"/>
    <x v="13"/>
    <x v="12"/>
    <x v="12"/>
    <x v="0"/>
    <n v="37.466238259999997"/>
    <n v="37"/>
    <x v="0"/>
    <n v="5.5681856769999998"/>
    <x v="72"/>
    <n v="38.452251259999997"/>
    <n v="38.450000000000003"/>
    <n v="1.8485576923076925"/>
    <s v="Stores"/>
  </r>
  <r>
    <n v="1691"/>
    <x v="1683"/>
    <x v="0"/>
    <s v="Tappen"/>
    <x v="16"/>
    <x v="15"/>
    <x v="22"/>
    <x v="0"/>
    <n v="39.329444389999999"/>
    <n v="39"/>
    <x v="0"/>
    <n v="3.7970348450000002"/>
    <x v="472"/>
    <n v="59.055908350000003"/>
    <n v="59.06"/>
    <n v="2.8394230769230768"/>
    <s v="Stores"/>
  </r>
  <r>
    <n v="1692"/>
    <x v="1684"/>
    <x v="1"/>
    <s v="Vancouver"/>
    <x v="7"/>
    <x v="6"/>
    <x v="5"/>
    <x v="0"/>
    <n v="52.918527789999999"/>
    <n v="53"/>
    <x v="2"/>
    <n v="2.6703088199999998"/>
    <x v="532"/>
    <n v="125.70111799999999"/>
    <n v="125.7"/>
    <n v="6.0432692307692308"/>
    <s v="Stores"/>
  </r>
  <r>
    <n v="1693"/>
    <x v="1685"/>
    <x v="0"/>
    <s v="Aiyansh"/>
    <x v="16"/>
    <x v="15"/>
    <x v="18"/>
    <x v="0"/>
    <n v="42.607206550000001"/>
    <n v="43"/>
    <x v="1"/>
    <n v="1.8708944510000001"/>
    <x v="654"/>
    <n v="74.427289020000003"/>
    <n v="74.430000000000007"/>
    <n v="3.5783653846153847"/>
    <s v="Stores"/>
  </r>
  <r>
    <n v="1694"/>
    <x v="1686"/>
    <x v="0"/>
    <s v="Penticton"/>
    <x v="13"/>
    <x v="12"/>
    <x v="10"/>
    <x v="0"/>
    <n v="48.053637430000002"/>
    <n v="48"/>
    <x v="1"/>
    <n v="3.0965566020000002"/>
    <x v="24"/>
    <n v="81.596229100000002"/>
    <n v="81.599999999999994"/>
    <n v="3.9230769230769229"/>
    <s v="Stores"/>
  </r>
  <r>
    <n v="1695"/>
    <x v="1687"/>
    <x v="0"/>
    <s v="Vancouver"/>
    <x v="43"/>
    <x v="6"/>
    <x v="5"/>
    <x v="0"/>
    <n v="38.90153463"/>
    <n v="39"/>
    <x v="0"/>
    <n v="3.9308878749999998"/>
    <x v="510"/>
    <n v="15.31847784"/>
    <n v="15.32"/>
    <n v="0.73653846153846159"/>
    <s v="Stores"/>
  </r>
  <r>
    <n v="1696"/>
    <x v="1688"/>
    <x v="1"/>
    <s v="Vancouver"/>
    <x v="7"/>
    <x v="6"/>
    <x v="5"/>
    <x v="0"/>
    <n v="43.027600839999998"/>
    <n v="43"/>
    <x v="1"/>
    <n v="3.6780037010000002"/>
    <x v="62"/>
    <n v="47.137952310000003"/>
    <n v="47.14"/>
    <n v="2.266346153846154"/>
    <s v="Stores"/>
  </r>
  <r>
    <n v="1697"/>
    <x v="1689"/>
    <x v="1"/>
    <s v="Campbell River"/>
    <x v="13"/>
    <x v="12"/>
    <x v="1"/>
    <x v="0"/>
    <n v="35.230438999999997"/>
    <n v="35"/>
    <x v="0"/>
    <n v="7.5825336080000003"/>
    <x v="289"/>
    <n v="0"/>
    <n v="0"/>
    <n v="0"/>
    <s v="Stores"/>
  </r>
  <r>
    <n v="1698"/>
    <x v="1690"/>
    <x v="1"/>
    <s v="Crawford Bay"/>
    <x v="13"/>
    <x v="12"/>
    <x v="13"/>
    <x v="0"/>
    <n v="43.617576190000001"/>
    <n v="44"/>
    <x v="1"/>
    <n v="5.8051052160000003"/>
    <x v="448"/>
    <n v="45.152213959999997"/>
    <n v="45.15"/>
    <n v="2.1706730769230771"/>
    <s v="Stores"/>
  </r>
  <r>
    <n v="1699"/>
    <x v="1691"/>
    <x v="1"/>
    <s v="Vancouver"/>
    <x v="26"/>
    <x v="17"/>
    <x v="5"/>
    <x v="0"/>
    <n v="42.569903109999998"/>
    <n v="43"/>
    <x v="1"/>
    <n v="4.7366461810000002"/>
    <x v="103"/>
    <n v="19.187418000000001"/>
    <n v="19.190000000000001"/>
    <n v="0.9225961538461539"/>
    <s v="Stores"/>
  </r>
  <r>
    <n v="1700"/>
    <x v="1692"/>
    <x v="1"/>
    <s v="Chemainus"/>
    <x v="16"/>
    <x v="15"/>
    <x v="3"/>
    <x v="0"/>
    <n v="41.978726279999997"/>
    <n v="42"/>
    <x v="1"/>
    <n v="3.8106336879999998"/>
    <x v="107"/>
    <n v="91.316050700000005"/>
    <n v="91.32"/>
    <n v="4.3903846153846144"/>
    <s v="Stores"/>
  </r>
  <r>
    <n v="1701"/>
    <x v="1693"/>
    <x v="0"/>
    <s v="Haney"/>
    <x v="7"/>
    <x v="6"/>
    <x v="30"/>
    <x v="0"/>
    <n v="37.439842030000001"/>
    <n v="37"/>
    <x v="0"/>
    <n v="2.263334027"/>
    <x v="569"/>
    <n v="85.223896300000007"/>
    <n v="85.22"/>
    <n v="4.0971153846153845"/>
    <s v="Stores"/>
  </r>
  <r>
    <n v="1702"/>
    <x v="1694"/>
    <x v="0"/>
    <s v="Vancouver"/>
    <x v="7"/>
    <x v="6"/>
    <x v="5"/>
    <x v="0"/>
    <n v="51.651828500000001"/>
    <n v="52"/>
    <x v="2"/>
    <n v="4.9019307740000002"/>
    <x v="464"/>
    <n v="102.6531114"/>
    <n v="102.65"/>
    <n v="4.9350961538461542"/>
    <s v="Stores"/>
  </r>
  <r>
    <n v="1703"/>
    <x v="1695"/>
    <x v="0"/>
    <s v="Vancouver"/>
    <x v="27"/>
    <x v="15"/>
    <x v="5"/>
    <x v="0"/>
    <n v="42.941769989999997"/>
    <n v="43"/>
    <x v="1"/>
    <n v="6.6022293999999997"/>
    <x v="655"/>
    <n v="72.127837490000005"/>
    <n v="72.13"/>
    <n v="3.4677884615384609"/>
    <s v="Stores"/>
  </r>
  <r>
    <n v="1704"/>
    <x v="1696"/>
    <x v="0"/>
    <s v="Terrace"/>
    <x v="13"/>
    <x v="12"/>
    <x v="18"/>
    <x v="0"/>
    <n v="32.126152210000001"/>
    <n v="32"/>
    <x v="0"/>
    <n v="6.7148086469999999"/>
    <x v="462"/>
    <n v="51.913413980000001"/>
    <n v="51.91"/>
    <n v="2.4956730769230768"/>
    <s v="Stores"/>
  </r>
  <r>
    <n v="1705"/>
    <x v="1697"/>
    <x v="1"/>
    <s v="Richmond"/>
    <x v="27"/>
    <x v="15"/>
    <x v="2"/>
    <x v="0"/>
    <n v="35.28805689"/>
    <n v="35"/>
    <x v="0"/>
    <n v="5.483190606"/>
    <x v="656"/>
    <n v="14.46860835"/>
    <n v="14.47"/>
    <n v="0.69567307692307701"/>
    <s v="Stores"/>
  </r>
  <r>
    <n v="1706"/>
    <x v="1698"/>
    <x v="1"/>
    <s v="Penticton"/>
    <x v="16"/>
    <x v="15"/>
    <x v="10"/>
    <x v="0"/>
    <n v="41.46677545"/>
    <n v="41"/>
    <x v="1"/>
    <n v="4.8642304510000001"/>
    <x v="39"/>
    <n v="58.667891179999998"/>
    <n v="58.67"/>
    <n v="2.820673076923077"/>
    <s v="Stores"/>
  </r>
  <r>
    <n v="1707"/>
    <x v="1699"/>
    <x v="1"/>
    <s v="Surrey"/>
    <x v="13"/>
    <x v="12"/>
    <x v="16"/>
    <x v="0"/>
    <n v="40.063883599999997"/>
    <n v="40"/>
    <x v="1"/>
    <n v="1.8543757190000001"/>
    <x v="657"/>
    <n v="38.676595349999999"/>
    <n v="38.68"/>
    <n v="1.8596153846153847"/>
    <s v="Stores"/>
  </r>
  <r>
    <n v="1708"/>
    <x v="1700"/>
    <x v="1"/>
    <s v="Coquitlam"/>
    <x v="13"/>
    <x v="12"/>
    <x v="1"/>
    <x v="0"/>
    <n v="53.443513430000003"/>
    <n v="53"/>
    <x v="2"/>
    <n v="1.7625409949999999"/>
    <x v="658"/>
    <n v="129.54115619999999"/>
    <n v="129.54"/>
    <n v="6.2278846153846148"/>
    <s v="Stores"/>
  </r>
  <r>
    <n v="1709"/>
    <x v="1701"/>
    <x v="1"/>
    <s v="Crawford Bay"/>
    <x v="13"/>
    <x v="12"/>
    <x v="13"/>
    <x v="0"/>
    <n v="46.38593745"/>
    <n v="46"/>
    <x v="1"/>
    <n v="3.1049129639999999"/>
    <x v="24"/>
    <n v="87.960537950000003"/>
    <n v="87.96"/>
    <n v="4.2288461538461535"/>
    <s v="Stores"/>
  </r>
  <r>
    <n v="1710"/>
    <x v="1702"/>
    <x v="1"/>
    <s v="Vanderhoof"/>
    <x v="43"/>
    <x v="6"/>
    <x v="20"/>
    <x v="0"/>
    <n v="26.830262080000001"/>
    <n v="27"/>
    <x v="4"/>
    <n v="3.981564675"/>
    <x v="86"/>
    <n v="0"/>
    <n v="0"/>
    <n v="0"/>
    <s v="Stores"/>
  </r>
  <r>
    <n v="1711"/>
    <x v="1703"/>
    <x v="1"/>
    <s v="Port Renfrew"/>
    <x v="16"/>
    <x v="15"/>
    <x v="3"/>
    <x v="0"/>
    <n v="49.244109029999997"/>
    <n v="49"/>
    <x v="1"/>
    <n v="4.0117226429999997"/>
    <x v="381"/>
    <n v="132.25048380000001"/>
    <n v="132.25"/>
    <n v="6.3581730769230766"/>
    <s v="Stores"/>
  </r>
  <r>
    <n v="1712"/>
    <x v="1704"/>
    <x v="0"/>
    <s v="North Vancouver"/>
    <x v="16"/>
    <x v="15"/>
    <x v="8"/>
    <x v="0"/>
    <n v="22.395216510000001"/>
    <n v="22"/>
    <x v="4"/>
    <n v="2.5004962000000002"/>
    <x v="659"/>
    <n v="4.6861339190000004"/>
    <n v="4.6900000000000004"/>
    <n v="0.22548076923076926"/>
    <s v="Stores"/>
  </r>
  <r>
    <n v="1713"/>
    <x v="1705"/>
    <x v="0"/>
    <s v="Vancouver"/>
    <x v="36"/>
    <x v="19"/>
    <x v="5"/>
    <x v="0"/>
    <n v="34.540417740000002"/>
    <n v="35"/>
    <x v="0"/>
    <n v="4.1529325650000004"/>
    <x v="82"/>
    <n v="15.68954941"/>
    <n v="15.69"/>
    <n v="0.75432692307692306"/>
    <s v="Stores"/>
  </r>
  <r>
    <n v="1714"/>
    <x v="1706"/>
    <x v="1"/>
    <s v="Taylor"/>
    <x v="13"/>
    <x v="12"/>
    <x v="24"/>
    <x v="0"/>
    <n v="36.160394799999999"/>
    <n v="36"/>
    <x v="0"/>
    <n v="1.982701101"/>
    <x v="116"/>
    <n v="35.902395179999999"/>
    <n v="35.9"/>
    <n v="1.7259615384615383"/>
    <s v="Stores"/>
  </r>
  <r>
    <n v="1715"/>
    <x v="1707"/>
    <x v="0"/>
    <s v="Richmond"/>
    <x v="36"/>
    <x v="19"/>
    <x v="2"/>
    <x v="0"/>
    <n v="31.699831660000001"/>
    <n v="32"/>
    <x v="0"/>
    <n v="4.4023055080000004"/>
    <x v="220"/>
    <n v="14.038078000000001"/>
    <n v="14.04"/>
    <n v="0.67500000000000004"/>
    <s v="Stores"/>
  </r>
  <r>
    <n v="1716"/>
    <x v="1708"/>
    <x v="1"/>
    <s v="Kamloops"/>
    <x v="16"/>
    <x v="15"/>
    <x v="7"/>
    <x v="0"/>
    <n v="36.954131160000003"/>
    <n v="37"/>
    <x v="0"/>
    <n v="6.212316951"/>
    <x v="295"/>
    <n v="0"/>
    <n v="0"/>
    <n v="0"/>
    <s v="Stores"/>
  </r>
  <r>
    <n v="1717"/>
    <x v="1709"/>
    <x v="0"/>
    <s v="Sparwood"/>
    <x v="16"/>
    <x v="15"/>
    <x v="13"/>
    <x v="0"/>
    <n v="48.726217669999997"/>
    <n v="49"/>
    <x v="1"/>
    <n v="4.1234614399999998"/>
    <x v="55"/>
    <n v="93.454871130000001"/>
    <n v="93.45"/>
    <n v="4.4927884615384617"/>
    <s v="Stores"/>
  </r>
  <r>
    <n v="1718"/>
    <x v="1710"/>
    <x v="0"/>
    <s v="Vernon"/>
    <x v="16"/>
    <x v="15"/>
    <x v="22"/>
    <x v="0"/>
    <n v="50.039645659999998"/>
    <n v="50"/>
    <x v="2"/>
    <n v="4.5547405669999996"/>
    <x v="190"/>
    <n v="80.847166979999997"/>
    <n v="80.849999999999994"/>
    <n v="3.8870192307692308"/>
    <s v="Stores"/>
  </r>
  <r>
    <n v="1719"/>
    <x v="833"/>
    <x v="1"/>
    <s v="Vancouver"/>
    <x v="5"/>
    <x v="0"/>
    <x v="5"/>
    <x v="0"/>
    <n v="51.797847539999999"/>
    <n v="52"/>
    <x v="2"/>
    <n v="2.692014119"/>
    <x v="244"/>
    <n v="72.054344659999998"/>
    <n v="72.05"/>
    <n v="3.4639423076923075"/>
    <s v="Stores"/>
  </r>
  <r>
    <n v="1720"/>
    <x v="1711"/>
    <x v="0"/>
    <s v="Kamloops"/>
    <x v="16"/>
    <x v="15"/>
    <x v="7"/>
    <x v="0"/>
    <n v="35.528663829999999"/>
    <n v="36"/>
    <x v="0"/>
    <n v="6.5208390180000002"/>
    <x v="151"/>
    <n v="48.033926119999997"/>
    <n v="48.03"/>
    <n v="2.3091346153846155"/>
    <s v="Stores"/>
  </r>
  <r>
    <n v="1721"/>
    <x v="1712"/>
    <x v="1"/>
    <s v="Cranbrook"/>
    <x v="16"/>
    <x v="15"/>
    <x v="13"/>
    <x v="0"/>
    <n v="34.919666079999999"/>
    <n v="35"/>
    <x v="0"/>
    <n v="7.880568437"/>
    <x v="582"/>
    <n v="13.59300753"/>
    <n v="13.59"/>
    <n v="0.65336538461538463"/>
    <s v="Stores"/>
  </r>
  <r>
    <n v="1722"/>
    <x v="1713"/>
    <x v="1"/>
    <s v="Victoria"/>
    <x v="16"/>
    <x v="15"/>
    <x v="3"/>
    <x v="0"/>
    <n v="30.968621200000001"/>
    <n v="31"/>
    <x v="0"/>
    <n v="5.7030593720000002"/>
    <x v="50"/>
    <n v="26.614728199999998"/>
    <n v="26.61"/>
    <n v="1.2793269230769231"/>
    <s v="Stores"/>
  </r>
  <r>
    <n v="1723"/>
    <x v="1714"/>
    <x v="1"/>
    <s v="Grand Forks"/>
    <x v="13"/>
    <x v="12"/>
    <x v="37"/>
    <x v="0"/>
    <n v="57.429010689999998"/>
    <n v="57"/>
    <x v="2"/>
    <n v="5.6889002880000001"/>
    <x v="134"/>
    <n v="123.2358931"/>
    <n v="123.24"/>
    <n v="5.9249999999999998"/>
    <s v="Stores"/>
  </r>
  <r>
    <n v="1724"/>
    <x v="1715"/>
    <x v="0"/>
    <s v="Ganges"/>
    <x v="13"/>
    <x v="12"/>
    <x v="3"/>
    <x v="0"/>
    <n v="35.783433649999999"/>
    <n v="36"/>
    <x v="0"/>
    <n v="4.0818105960000004"/>
    <x v="149"/>
    <n v="44.732853370000001"/>
    <n v="44.73"/>
    <n v="2.1504807692307693"/>
    <s v="Stores"/>
  </r>
  <r>
    <n v="1725"/>
    <x v="1716"/>
    <x v="0"/>
    <s v="Vancouver"/>
    <x v="7"/>
    <x v="6"/>
    <x v="5"/>
    <x v="0"/>
    <n v="53.189737350000001"/>
    <n v="53"/>
    <x v="2"/>
    <n v="3.4526507610000001"/>
    <x v="108"/>
    <n v="105.15032600000001"/>
    <n v="105.15"/>
    <n v="5.0552884615384617"/>
    <s v="Stores"/>
  </r>
  <r>
    <n v="1726"/>
    <x v="1717"/>
    <x v="1"/>
    <s v="Vancouver"/>
    <x v="13"/>
    <x v="12"/>
    <x v="5"/>
    <x v="0"/>
    <n v="32.485476069999997"/>
    <n v="32"/>
    <x v="0"/>
    <n v="5.6571950559999999"/>
    <x v="309"/>
    <n v="37.81921981"/>
    <n v="37.82"/>
    <n v="1.818269230769231"/>
    <s v="Stores"/>
  </r>
  <r>
    <n v="1727"/>
    <x v="1718"/>
    <x v="1"/>
    <s v="Kelowna"/>
    <x v="13"/>
    <x v="12"/>
    <x v="10"/>
    <x v="0"/>
    <n v="47.651807050000002"/>
    <n v="48"/>
    <x v="1"/>
    <n v="4.2874856189999999"/>
    <x v="37"/>
    <n v="73.307042760000002"/>
    <n v="73.31"/>
    <n v="3.524519230769231"/>
    <s v="Stores"/>
  </r>
  <r>
    <n v="1728"/>
    <x v="1719"/>
    <x v="0"/>
    <s v="Vancouver"/>
    <x v="42"/>
    <x v="20"/>
    <x v="5"/>
    <x v="0"/>
    <n v="38.665349210000002"/>
    <n v="39"/>
    <x v="0"/>
    <n v="4.1901393889999996"/>
    <x v="216"/>
    <n v="72.744204719999999"/>
    <n v="72.739999999999995"/>
    <n v="3.4971153846153848"/>
    <s v="Stores"/>
  </r>
  <r>
    <n v="1729"/>
    <x v="1720"/>
    <x v="0"/>
    <s v="Kaslo"/>
    <x v="13"/>
    <x v="12"/>
    <x v="13"/>
    <x v="0"/>
    <n v="43.960635590000003"/>
    <n v="44"/>
    <x v="1"/>
    <n v="3.940692227"/>
    <x v="399"/>
    <n v="71.612143320000001"/>
    <n v="71.61"/>
    <n v="3.4427884615384619"/>
    <s v="Stores"/>
  </r>
  <r>
    <n v="1730"/>
    <x v="1721"/>
    <x v="0"/>
    <s v="Victoria"/>
    <x v="16"/>
    <x v="15"/>
    <x v="3"/>
    <x v="0"/>
    <n v="34.103023350000001"/>
    <n v="34"/>
    <x v="0"/>
    <n v="4.3576678810000002"/>
    <x v="352"/>
    <n v="9.6950151719999997"/>
    <n v="9.6999999999999993"/>
    <n v="0.4663461538461538"/>
    <s v="Stores"/>
  </r>
  <r>
    <n v="1731"/>
    <x v="1722"/>
    <x v="1"/>
    <s v="Grand Forks"/>
    <x v="16"/>
    <x v="15"/>
    <x v="37"/>
    <x v="0"/>
    <n v="43.759036999999999"/>
    <n v="44"/>
    <x v="1"/>
    <n v="5.0278154019999999"/>
    <x v="167"/>
    <n v="28.830330379999999"/>
    <n v="28.83"/>
    <n v="1.3860576923076922"/>
    <s v="Stores"/>
  </r>
  <r>
    <n v="1732"/>
    <x v="1723"/>
    <x v="1"/>
    <s v="Gibsons"/>
    <x v="27"/>
    <x v="15"/>
    <x v="6"/>
    <x v="0"/>
    <n v="38.210097320000003"/>
    <n v="38"/>
    <x v="0"/>
    <n v="5.9545908949999999"/>
    <x v="355"/>
    <n v="8.1137613569999996"/>
    <n v="8.11"/>
    <n v="0.3899038461538461"/>
    <s v="Stores"/>
  </r>
  <r>
    <n v="1733"/>
    <x v="1724"/>
    <x v="1"/>
    <s v="Campbell River"/>
    <x v="16"/>
    <x v="15"/>
    <x v="1"/>
    <x v="0"/>
    <n v="47.167931170000003"/>
    <n v="47"/>
    <x v="1"/>
    <n v="4.1438846939999996"/>
    <x v="308"/>
    <n v="62.680827899999997"/>
    <n v="62.68"/>
    <n v="3.0134615384615384"/>
    <s v="Stores"/>
  </r>
  <r>
    <n v="1734"/>
    <x v="1725"/>
    <x v="0"/>
    <s v="Vancouver"/>
    <x v="43"/>
    <x v="6"/>
    <x v="5"/>
    <x v="0"/>
    <n v="32.139744710000002"/>
    <n v="32"/>
    <x v="0"/>
    <n v="4.2701196570000004"/>
    <x v="233"/>
    <n v="0"/>
    <n v="0"/>
    <n v="0"/>
    <s v="Stores"/>
  </r>
  <r>
    <n v="1735"/>
    <x v="1726"/>
    <x v="1"/>
    <s v="New Westminster"/>
    <x v="43"/>
    <x v="6"/>
    <x v="4"/>
    <x v="0"/>
    <n v="44.474731089999999"/>
    <n v="44"/>
    <x v="1"/>
    <n v="3.4833603019999999"/>
    <x v="494"/>
    <n v="83.540491000000003"/>
    <n v="83.54"/>
    <n v="4.016346153846154"/>
    <s v="Stores"/>
  </r>
  <r>
    <n v="1736"/>
    <x v="1727"/>
    <x v="1"/>
    <s v="Vancouver"/>
    <x v="26"/>
    <x v="17"/>
    <x v="5"/>
    <x v="0"/>
    <n v="45.446439269999999"/>
    <n v="45"/>
    <x v="1"/>
    <n v="6.5206459260000003"/>
    <x v="151"/>
    <n v="48.778474260000003"/>
    <n v="48.78"/>
    <n v="2.345192307692308"/>
    <s v="Stores"/>
  </r>
  <r>
    <n v="1737"/>
    <x v="1728"/>
    <x v="0"/>
    <s v="New Westminster"/>
    <x v="13"/>
    <x v="12"/>
    <x v="4"/>
    <x v="0"/>
    <n v="35.753490720000002"/>
    <n v="36"/>
    <x v="0"/>
    <n v="5.6938602400000002"/>
    <x v="134"/>
    <n v="38.482224289999998"/>
    <n v="38.479999999999997"/>
    <n v="1.8499999999999999"/>
    <s v="Stores"/>
  </r>
  <r>
    <n v="1738"/>
    <x v="1729"/>
    <x v="0"/>
    <s v="Crawford Bay"/>
    <x v="13"/>
    <x v="12"/>
    <x v="13"/>
    <x v="0"/>
    <n v="48.66005036"/>
    <n v="49"/>
    <x v="1"/>
    <n v="4.7180007890000004"/>
    <x v="51"/>
    <n v="110.81492660000001"/>
    <n v="110.81"/>
    <n v="5.327403846153846"/>
    <s v="Stores"/>
  </r>
  <r>
    <n v="1739"/>
    <x v="1730"/>
    <x v="1"/>
    <s v="Maleerritt"/>
    <x v="16"/>
    <x v="15"/>
    <x v="7"/>
    <x v="0"/>
    <n v="48.057662819999997"/>
    <n v="48"/>
    <x v="1"/>
    <n v="3.9803639830000002"/>
    <x v="86"/>
    <n v="95.983717760000005"/>
    <n v="95.98"/>
    <n v="4.6144230769230772"/>
    <s v="Stores"/>
  </r>
  <r>
    <n v="1740"/>
    <x v="1731"/>
    <x v="1"/>
    <s v="Burnaby"/>
    <x v="5"/>
    <x v="0"/>
    <x v="0"/>
    <x v="0"/>
    <n v="36.142815640000002"/>
    <n v="36"/>
    <x v="0"/>
    <n v="6.5598953299999998"/>
    <x v="459"/>
    <n v="19.218381770000001"/>
    <n v="19.22"/>
    <n v="0.92403846153846159"/>
    <s v="Stores"/>
  </r>
  <r>
    <n v="1741"/>
    <x v="1732"/>
    <x v="1"/>
    <s v="Vancouver"/>
    <x v="27"/>
    <x v="15"/>
    <x v="5"/>
    <x v="0"/>
    <n v="56.668919099999997"/>
    <n v="57"/>
    <x v="2"/>
    <n v="4.7422454839999997"/>
    <x v="103"/>
    <n v="94.812272489999998"/>
    <n v="94.81"/>
    <n v="4.5581730769230768"/>
    <s v="Stores"/>
  </r>
  <r>
    <n v="1742"/>
    <x v="1733"/>
    <x v="1"/>
    <s v="Pender Harbour"/>
    <x v="16"/>
    <x v="15"/>
    <x v="3"/>
    <x v="0"/>
    <n v="42.520358190000003"/>
    <n v="43"/>
    <x v="1"/>
    <n v="4.4706565859999996"/>
    <x v="22"/>
    <n v="3.1836466830000001"/>
    <n v="3.18"/>
    <n v="0.1528846153846154"/>
    <s v="Stores"/>
  </r>
  <r>
    <n v="1743"/>
    <x v="1734"/>
    <x v="0"/>
    <s v="Campbell River"/>
    <x v="16"/>
    <x v="15"/>
    <x v="1"/>
    <x v="0"/>
    <n v="42.898722890000002"/>
    <n v="43"/>
    <x v="1"/>
    <n v="7.6954500599999998"/>
    <x v="613"/>
    <n v="28.180414979999998"/>
    <n v="28.18"/>
    <n v="1.3548076923076924"/>
    <s v="Stores"/>
  </r>
  <r>
    <n v="1744"/>
    <x v="1735"/>
    <x v="0"/>
    <s v="Richmond"/>
    <x v="13"/>
    <x v="12"/>
    <x v="2"/>
    <x v="0"/>
    <n v="46.535118019999999"/>
    <n v="47"/>
    <x v="1"/>
    <n v="6.4438293189999998"/>
    <x v="570"/>
    <n v="40.727082780000003"/>
    <n v="40.729999999999997"/>
    <n v="1.9581730769230767"/>
    <s v="Stores"/>
  </r>
  <r>
    <n v="1745"/>
    <x v="1736"/>
    <x v="1"/>
    <s v="Vancouver"/>
    <x v="36"/>
    <x v="19"/>
    <x v="5"/>
    <x v="0"/>
    <n v="29.13863993"/>
    <n v="29"/>
    <x v="4"/>
    <n v="4.9215747209999998"/>
    <x v="330"/>
    <n v="1.8547396679999999"/>
    <n v="1.85"/>
    <n v="8.8942307692307696E-2"/>
    <s v="Stores"/>
  </r>
  <r>
    <n v="1746"/>
    <x v="1737"/>
    <x v="1"/>
    <s v="Vancouver"/>
    <x v="7"/>
    <x v="6"/>
    <x v="5"/>
    <x v="0"/>
    <n v="53.514074180000001"/>
    <n v="54"/>
    <x v="2"/>
    <n v="3.975351415"/>
    <x v="86"/>
    <n v="120.79524019999999"/>
    <n v="120.8"/>
    <n v="5.8076923076923075"/>
    <s v="Stores"/>
  </r>
  <r>
    <n v="1747"/>
    <x v="1738"/>
    <x v="1"/>
    <s v="Chilliwack"/>
    <x v="13"/>
    <x v="12"/>
    <x v="19"/>
    <x v="0"/>
    <n v="35.569554150000002"/>
    <n v="36"/>
    <x v="0"/>
    <n v="4.5879019049999998"/>
    <x v="67"/>
    <n v="16.387918280000001"/>
    <n v="16.39"/>
    <n v="0.78798076923076932"/>
    <s v="Stores"/>
  </r>
  <r>
    <n v="1748"/>
    <x v="1739"/>
    <x v="0"/>
    <s v="Creston"/>
    <x v="13"/>
    <x v="12"/>
    <x v="13"/>
    <x v="0"/>
    <n v="43.820880080000002"/>
    <n v="44"/>
    <x v="1"/>
    <n v="4.770995407"/>
    <x v="558"/>
    <n v="141.7715129"/>
    <n v="141.77000000000001"/>
    <n v="6.8158653846153854"/>
    <s v="Stores"/>
  </r>
  <r>
    <n v="1749"/>
    <x v="1740"/>
    <x v="1"/>
    <s v="Pender Harbour"/>
    <x v="13"/>
    <x v="12"/>
    <x v="3"/>
    <x v="0"/>
    <n v="46.173949870000001"/>
    <n v="46"/>
    <x v="1"/>
    <n v="5.2694514799999999"/>
    <x v="106"/>
    <n v="99.764493889999997"/>
    <n v="99.76"/>
    <n v="4.7961538461538469"/>
    <s v="Stores"/>
  </r>
  <r>
    <n v="1750"/>
    <x v="1741"/>
    <x v="0"/>
    <s v="Kamloops"/>
    <x v="16"/>
    <x v="15"/>
    <x v="7"/>
    <x v="0"/>
    <n v="26.61721713"/>
    <n v="27"/>
    <x v="4"/>
    <n v="4.4851699729999996"/>
    <x v="256"/>
    <n v="0"/>
    <n v="0"/>
    <n v="0"/>
    <s v="Stores"/>
  </r>
  <r>
    <n v="1751"/>
    <x v="1742"/>
    <x v="0"/>
    <s v="Salmo"/>
    <x v="13"/>
    <x v="12"/>
    <x v="13"/>
    <x v="0"/>
    <n v="43.426120079999997"/>
    <n v="43"/>
    <x v="1"/>
    <n v="3.721499976"/>
    <x v="437"/>
    <n v="35.660758979999997"/>
    <n v="35.659999999999997"/>
    <n v="1.7144230769230768"/>
    <s v="Stores"/>
  </r>
  <r>
    <n v="1752"/>
    <x v="1743"/>
    <x v="0"/>
    <s v="Prince George"/>
    <x v="13"/>
    <x v="12"/>
    <x v="20"/>
    <x v="0"/>
    <n v="39.072466769999998"/>
    <n v="39"/>
    <x v="0"/>
    <n v="3.28430673"/>
    <x v="52"/>
    <n v="6.2643219849999996"/>
    <n v="6.26"/>
    <n v="0.30096153846153845"/>
    <s v="Stores"/>
  </r>
  <r>
    <n v="1753"/>
    <x v="1744"/>
    <x v="0"/>
    <s v="Vancouver"/>
    <x v="7"/>
    <x v="6"/>
    <x v="5"/>
    <x v="0"/>
    <n v="39.82486591"/>
    <n v="40"/>
    <x v="1"/>
    <n v="5.4428317440000002"/>
    <x v="402"/>
    <n v="62.74821652"/>
    <n v="62.75"/>
    <n v="3.0168269230769229"/>
    <s v="Stores"/>
  </r>
  <r>
    <n v="1754"/>
    <x v="1745"/>
    <x v="1"/>
    <s v="Prince George"/>
    <x v="16"/>
    <x v="15"/>
    <x v="20"/>
    <x v="0"/>
    <n v="26.389074359999999"/>
    <n v="26"/>
    <x v="4"/>
    <n v="5.0970308400000004"/>
    <x v="58"/>
    <n v="0"/>
    <n v="0"/>
    <n v="0"/>
    <s v="Stores"/>
  </r>
  <r>
    <n v="1755"/>
    <x v="1746"/>
    <x v="1"/>
    <s v="New Westminster"/>
    <x v="16"/>
    <x v="15"/>
    <x v="4"/>
    <x v="0"/>
    <n v="44.142890360000003"/>
    <n v="44"/>
    <x v="1"/>
    <n v="3.4026406370000002"/>
    <x v="243"/>
    <n v="91.657992609999994"/>
    <n v="91.66"/>
    <n v="4.4067307692307693"/>
    <s v="Stores"/>
  </r>
  <r>
    <n v="1756"/>
    <x v="1747"/>
    <x v="0"/>
    <s v="Williams Lake"/>
    <x v="16"/>
    <x v="15"/>
    <x v="25"/>
    <x v="0"/>
    <n v="29.043123850000001"/>
    <n v="29"/>
    <x v="4"/>
    <n v="5.2158208789999998"/>
    <x v="406"/>
    <n v="21.200882610000001"/>
    <n v="21.2"/>
    <n v="1.0192307692307692"/>
    <s v="Stores"/>
  </r>
  <r>
    <n v="1757"/>
    <x v="1748"/>
    <x v="0"/>
    <s v="Nanaimo"/>
    <x v="16"/>
    <x v="15"/>
    <x v="1"/>
    <x v="0"/>
    <n v="39.100485859999999"/>
    <n v="39"/>
    <x v="0"/>
    <n v="4.1179249599999999"/>
    <x v="55"/>
    <n v="134.4778384"/>
    <n v="134.47999999999999"/>
    <n v="6.4653846153846146"/>
    <s v="Stores"/>
  </r>
  <r>
    <n v="1758"/>
    <x v="1749"/>
    <x v="0"/>
    <s v="Port Coquitlam"/>
    <x v="27"/>
    <x v="15"/>
    <x v="27"/>
    <x v="0"/>
    <n v="40.460217360000001"/>
    <n v="40"/>
    <x v="1"/>
    <n v="3.2920287510000001"/>
    <x v="70"/>
    <n v="56.97847282"/>
    <n v="56.98"/>
    <n v="2.7394230769230767"/>
    <s v="Stores"/>
  </r>
  <r>
    <n v="1759"/>
    <x v="1750"/>
    <x v="0"/>
    <s v="Victoria"/>
    <x v="13"/>
    <x v="12"/>
    <x v="3"/>
    <x v="0"/>
    <n v="39.557470309999999"/>
    <n v="40"/>
    <x v="1"/>
    <n v="2.9498669500000001"/>
    <x v="508"/>
    <n v="23.949321250000001"/>
    <n v="23.95"/>
    <n v="1.1514423076923077"/>
    <s v="Stores"/>
  </r>
  <r>
    <n v="1760"/>
    <x v="1751"/>
    <x v="0"/>
    <s v="Duncan"/>
    <x v="13"/>
    <x v="12"/>
    <x v="12"/>
    <x v="0"/>
    <n v="51.356811460000003"/>
    <n v="51"/>
    <x v="2"/>
    <n v="4.5857239849999996"/>
    <x v="67"/>
    <n v="90.711621930000007"/>
    <n v="90.71"/>
    <n v="4.3610576923076918"/>
    <s v="Stores"/>
  </r>
  <r>
    <n v="1761"/>
    <x v="1752"/>
    <x v="1"/>
    <s v="Brackendale"/>
    <x v="13"/>
    <x v="12"/>
    <x v="17"/>
    <x v="0"/>
    <n v="45.89519275"/>
    <n v="46"/>
    <x v="1"/>
    <n v="5.8906879730000004"/>
    <x v="174"/>
    <n v="56.607830110000002"/>
    <n v="56.61"/>
    <n v="2.7216346153846152"/>
    <s v="Stores"/>
  </r>
  <r>
    <n v="1762"/>
    <x v="1753"/>
    <x v="0"/>
    <s v="Peachland"/>
    <x v="16"/>
    <x v="15"/>
    <x v="10"/>
    <x v="0"/>
    <n v="35.895265999999999"/>
    <n v="36"/>
    <x v="0"/>
    <n v="4.0027153560000004"/>
    <x v="157"/>
    <n v="78.693735419999996"/>
    <n v="78.69"/>
    <n v="3.7831730769230769"/>
    <s v="Stores"/>
  </r>
  <r>
    <n v="1763"/>
    <x v="1754"/>
    <x v="1"/>
    <s v="Port Coquitlam"/>
    <x v="36"/>
    <x v="19"/>
    <x v="27"/>
    <x v="0"/>
    <n v="48.960225379999997"/>
    <n v="49"/>
    <x v="1"/>
    <n v="2.216573211"/>
    <x v="201"/>
    <n v="72.827602529999993"/>
    <n v="72.83"/>
    <n v="3.5014423076923076"/>
    <s v="Stores"/>
  </r>
  <r>
    <n v="1764"/>
    <x v="1755"/>
    <x v="1"/>
    <s v="Vancouver"/>
    <x v="7"/>
    <x v="6"/>
    <x v="5"/>
    <x v="0"/>
    <n v="47.667562709999999"/>
    <n v="48"/>
    <x v="1"/>
    <n v="4.4527913979999996"/>
    <x v="173"/>
    <n v="58.476644120000003"/>
    <n v="58.48"/>
    <n v="2.8115384615384613"/>
    <s v="Stores"/>
  </r>
  <r>
    <n v="1765"/>
    <x v="1756"/>
    <x v="1"/>
    <s v="Hansard"/>
    <x v="13"/>
    <x v="12"/>
    <x v="20"/>
    <x v="0"/>
    <n v="50.94080357"/>
    <n v="51"/>
    <x v="2"/>
    <n v="4.3150250330000004"/>
    <x v="245"/>
    <n v="141.5249949"/>
    <n v="141.52000000000001"/>
    <n v="6.8038461538461545"/>
    <s v="Stores"/>
  </r>
  <r>
    <n v="1766"/>
    <x v="1757"/>
    <x v="0"/>
    <s v="Victoria"/>
    <x v="13"/>
    <x v="12"/>
    <x v="3"/>
    <x v="0"/>
    <n v="44.242239980000001"/>
    <n v="44"/>
    <x v="1"/>
    <n v="3.5065489890000001"/>
    <x v="634"/>
    <n v="29.294196469999999"/>
    <n v="29.29"/>
    <n v="1.4081730769230769"/>
    <s v="Stores"/>
  </r>
  <r>
    <n v="1767"/>
    <x v="1758"/>
    <x v="1"/>
    <s v="Vancouver"/>
    <x v="5"/>
    <x v="0"/>
    <x v="5"/>
    <x v="0"/>
    <n v="35.941217330000001"/>
    <n v="36"/>
    <x v="0"/>
    <n v="4.7421532280000003"/>
    <x v="103"/>
    <n v="49.320265769999999"/>
    <n v="49.32"/>
    <n v="2.3711538461538462"/>
    <s v="Stores"/>
  </r>
  <r>
    <n v="1768"/>
    <x v="1759"/>
    <x v="1"/>
    <s v="Langley"/>
    <x v="26"/>
    <x v="17"/>
    <x v="29"/>
    <x v="0"/>
    <n v="28.343288579999999"/>
    <n v="28"/>
    <x v="4"/>
    <n v="3.976020133"/>
    <x v="86"/>
    <n v="0"/>
    <n v="0"/>
    <n v="0"/>
    <s v="Stores"/>
  </r>
  <r>
    <n v="1769"/>
    <x v="1760"/>
    <x v="1"/>
    <s v="Quesnel"/>
    <x v="42"/>
    <x v="20"/>
    <x v="12"/>
    <x v="0"/>
    <n v="26.81017924"/>
    <n v="27"/>
    <x v="4"/>
    <n v="4.423679441"/>
    <x v="78"/>
    <n v="0"/>
    <n v="0"/>
    <n v="0"/>
    <s v="Stores"/>
  </r>
  <r>
    <n v="1770"/>
    <x v="1761"/>
    <x v="1"/>
    <s v="Vancouver"/>
    <x v="13"/>
    <x v="12"/>
    <x v="5"/>
    <x v="0"/>
    <n v="44.887065409999998"/>
    <n v="45"/>
    <x v="1"/>
    <n v="5.5661549920000004"/>
    <x v="72"/>
    <n v="39.158521229999998"/>
    <n v="39.159999999999997"/>
    <n v="1.8826923076923074"/>
    <s v="Stores"/>
  </r>
  <r>
    <n v="1771"/>
    <x v="1762"/>
    <x v="1"/>
    <s v="Abbotsford"/>
    <x v="27"/>
    <x v="15"/>
    <x v="14"/>
    <x v="0"/>
    <n v="58.104226320000002"/>
    <n v="58"/>
    <x v="2"/>
    <n v="3.6385008609999998"/>
    <x v="223"/>
    <n v="157.60807990000001"/>
    <n v="157.61000000000001"/>
    <n v="7.577403846153846"/>
    <s v="Stores"/>
  </r>
  <r>
    <n v="1772"/>
    <x v="1763"/>
    <x v="0"/>
    <s v="Victoria"/>
    <x v="13"/>
    <x v="12"/>
    <x v="3"/>
    <x v="0"/>
    <n v="28.48464645"/>
    <n v="28"/>
    <x v="4"/>
    <n v="5.9020326580000004"/>
    <x v="64"/>
    <n v="24.70959908"/>
    <n v="24.71"/>
    <n v="1.1879807692307693"/>
    <s v="Stores"/>
  </r>
  <r>
    <n v="1773"/>
    <x v="1764"/>
    <x v="1"/>
    <s v="Cranbrook"/>
    <x v="16"/>
    <x v="15"/>
    <x v="13"/>
    <x v="0"/>
    <n v="56.733387139999998"/>
    <n v="57"/>
    <x v="2"/>
    <n v="4.5879724370000003"/>
    <x v="67"/>
    <n v="88.749700140000002"/>
    <n v="88.75"/>
    <n v="4.2668269230769234"/>
    <s v="Stores"/>
  </r>
  <r>
    <n v="1774"/>
    <x v="1765"/>
    <x v="1"/>
    <s v="Squamish"/>
    <x v="42"/>
    <x v="20"/>
    <x v="17"/>
    <x v="0"/>
    <n v="33.842080350000003"/>
    <n v="34"/>
    <x v="0"/>
    <n v="5.4908893680000004"/>
    <x v="178"/>
    <n v="0"/>
    <n v="0"/>
    <n v="0"/>
    <s v="Stores"/>
  </r>
  <r>
    <n v="1775"/>
    <x v="1766"/>
    <x v="1"/>
    <s v="Vancouver"/>
    <x v="42"/>
    <x v="20"/>
    <x v="5"/>
    <x v="0"/>
    <n v="34.622058440000004"/>
    <n v="35"/>
    <x v="0"/>
    <n v="7.2538049610000002"/>
    <x v="419"/>
    <n v="8.0170582620000008"/>
    <n v="8.02"/>
    <n v="0.38557692307692309"/>
    <s v="Stores"/>
  </r>
  <r>
    <n v="1776"/>
    <x v="619"/>
    <x v="1"/>
    <s v="Vancouver"/>
    <x v="43"/>
    <x v="6"/>
    <x v="5"/>
    <x v="0"/>
    <n v="38.715820180000001"/>
    <n v="39"/>
    <x v="0"/>
    <n v="8.0266977900000001"/>
    <x v="660"/>
    <n v="40.851824649999998"/>
    <n v="40.85"/>
    <n v="1.9639423076923079"/>
    <s v="Stores"/>
  </r>
  <r>
    <n v="1777"/>
    <x v="1767"/>
    <x v="0"/>
    <s v="Penticton"/>
    <x v="16"/>
    <x v="15"/>
    <x v="10"/>
    <x v="0"/>
    <n v="27.367206280000001"/>
    <n v="27"/>
    <x v="4"/>
    <n v="6.976997109"/>
    <x v="162"/>
    <n v="0"/>
    <n v="0"/>
    <n v="0"/>
    <s v="Stores"/>
  </r>
  <r>
    <n v="1778"/>
    <x v="1768"/>
    <x v="0"/>
    <s v="Campbell River"/>
    <x v="13"/>
    <x v="12"/>
    <x v="1"/>
    <x v="0"/>
    <n v="54.008138029999998"/>
    <n v="54"/>
    <x v="2"/>
    <n v="4.952818207"/>
    <x v="92"/>
    <n v="124.33064469999999"/>
    <n v="124.33"/>
    <n v="5.9774038461538463"/>
    <s v="Stores"/>
  </r>
  <r>
    <n v="1779"/>
    <x v="1769"/>
    <x v="0"/>
    <s v="Burnaby"/>
    <x v="13"/>
    <x v="12"/>
    <x v="0"/>
    <x v="0"/>
    <n v="33.438948879999998"/>
    <n v="33"/>
    <x v="0"/>
    <n v="4.6805203410000003"/>
    <x v="90"/>
    <n v="16.702137709999999"/>
    <n v="16.7"/>
    <n v="0.80288461538461542"/>
    <s v="Stores"/>
  </r>
  <r>
    <n v="1780"/>
    <x v="1770"/>
    <x v="0"/>
    <s v="Vancouver"/>
    <x v="26"/>
    <x v="17"/>
    <x v="5"/>
    <x v="0"/>
    <n v="44.103308339999998"/>
    <n v="44"/>
    <x v="1"/>
    <n v="8.3184143059999993"/>
    <x v="661"/>
    <n v="52.963553779999998"/>
    <n v="52.96"/>
    <n v="2.5461538461538464"/>
    <s v="Stores"/>
  </r>
  <r>
    <n v="1781"/>
    <x v="1771"/>
    <x v="0"/>
    <s v="Vancouver"/>
    <x v="27"/>
    <x v="15"/>
    <x v="5"/>
    <x v="0"/>
    <n v="43.873349810000001"/>
    <n v="44"/>
    <x v="1"/>
    <n v="2.6682337060000001"/>
    <x v="532"/>
    <n v="79.965337469999994"/>
    <n v="79.97"/>
    <n v="3.8447115384615387"/>
    <s v="Stores"/>
  </r>
  <r>
    <n v="1782"/>
    <x v="1772"/>
    <x v="1"/>
    <s v="Burnaby"/>
    <x v="13"/>
    <x v="12"/>
    <x v="0"/>
    <x v="0"/>
    <n v="52.593394340000003"/>
    <n v="53"/>
    <x v="2"/>
    <n v="3.104397729"/>
    <x v="24"/>
    <n v="104.7956181"/>
    <n v="104.8"/>
    <n v="5.0384615384615383"/>
    <s v="Stores"/>
  </r>
  <r>
    <n v="1783"/>
    <x v="1773"/>
    <x v="0"/>
    <s v="Victoria"/>
    <x v="16"/>
    <x v="15"/>
    <x v="3"/>
    <x v="0"/>
    <n v="30.00857285"/>
    <n v="30"/>
    <x v="0"/>
    <n v="4.1114126029999998"/>
    <x v="662"/>
    <n v="0"/>
    <n v="0"/>
    <n v="0"/>
    <s v="Stores"/>
  </r>
  <r>
    <n v="1784"/>
    <x v="1774"/>
    <x v="1"/>
    <s v="Victoria"/>
    <x v="16"/>
    <x v="15"/>
    <x v="3"/>
    <x v="0"/>
    <n v="51.682270770000002"/>
    <n v="52"/>
    <x v="2"/>
    <n v="4.5631042160000002"/>
    <x v="25"/>
    <n v="61.689501870000001"/>
    <n v="61.69"/>
    <n v="2.9658653846153844"/>
    <s v="Stores"/>
  </r>
  <r>
    <n v="1785"/>
    <x v="1775"/>
    <x v="1"/>
    <s v="Penticton"/>
    <x v="13"/>
    <x v="12"/>
    <x v="10"/>
    <x v="0"/>
    <n v="39.1418094"/>
    <n v="39"/>
    <x v="0"/>
    <n v="4.4761880420000004"/>
    <x v="38"/>
    <n v="35.593571820000001"/>
    <n v="35.590000000000003"/>
    <n v="1.7110576923076926"/>
    <s v="Stores"/>
  </r>
  <r>
    <n v="1786"/>
    <x v="1776"/>
    <x v="0"/>
    <s v="Gibsons"/>
    <x v="36"/>
    <x v="19"/>
    <x v="6"/>
    <x v="0"/>
    <n v="51.545252249999997"/>
    <n v="52"/>
    <x v="2"/>
    <n v="5.7611556559999997"/>
    <x v="115"/>
    <n v="133.63973910000001"/>
    <n v="133.63999999999999"/>
    <n v="6.4249999999999989"/>
    <s v="Stores"/>
  </r>
  <r>
    <n v="1787"/>
    <x v="1777"/>
    <x v="0"/>
    <s v="Vancouver"/>
    <x v="36"/>
    <x v="19"/>
    <x v="5"/>
    <x v="0"/>
    <n v="39.326369030000002"/>
    <n v="39"/>
    <x v="0"/>
    <n v="2.4679607269999999"/>
    <x v="606"/>
    <n v="61.124629910000003"/>
    <n v="61.12"/>
    <n v="2.9384615384615382"/>
    <s v="Stores"/>
  </r>
  <r>
    <n v="1788"/>
    <x v="1778"/>
    <x v="0"/>
    <s v="Vancouver"/>
    <x v="5"/>
    <x v="0"/>
    <x v="5"/>
    <x v="0"/>
    <n v="32.964156899999999"/>
    <n v="33"/>
    <x v="0"/>
    <n v="1.8279459179999999"/>
    <x v="652"/>
    <n v="1.87773174"/>
    <n v="1.88"/>
    <n v="9.0384615384615383E-2"/>
    <s v="Stores"/>
  </r>
  <r>
    <n v="1789"/>
    <x v="1779"/>
    <x v="0"/>
    <s v="Victoria"/>
    <x v="16"/>
    <x v="15"/>
    <x v="3"/>
    <x v="0"/>
    <n v="31.276318620000001"/>
    <n v="31"/>
    <x v="0"/>
    <n v="3.8354107910000002"/>
    <x v="147"/>
    <n v="0"/>
    <n v="0"/>
    <n v="0"/>
    <s v="Stores"/>
  </r>
  <r>
    <n v="1790"/>
    <x v="1780"/>
    <x v="0"/>
    <s v="Campbell River"/>
    <x v="16"/>
    <x v="15"/>
    <x v="1"/>
    <x v="0"/>
    <n v="32.515361710000001"/>
    <n v="33"/>
    <x v="0"/>
    <n v="5.3920486739999998"/>
    <x v="207"/>
    <n v="33.321816130000002"/>
    <n v="33.32"/>
    <n v="1.6019230769230768"/>
    <s v="Stores"/>
  </r>
  <r>
    <n v="1791"/>
    <x v="1781"/>
    <x v="1"/>
    <s v="Terrace"/>
    <x v="16"/>
    <x v="15"/>
    <x v="18"/>
    <x v="0"/>
    <n v="36.718924389999998"/>
    <n v="37"/>
    <x v="0"/>
    <n v="6.2247499880000001"/>
    <x v="398"/>
    <n v="102.04967120000001"/>
    <n v="102.05"/>
    <n v="4.90625"/>
    <s v="Stores"/>
  </r>
  <r>
    <n v="1792"/>
    <x v="1782"/>
    <x v="0"/>
    <s v="Victoria"/>
    <x v="16"/>
    <x v="15"/>
    <x v="3"/>
    <x v="0"/>
    <n v="21.706418490000001"/>
    <n v="22"/>
    <x v="4"/>
    <n v="4.0306899749999996"/>
    <x v="97"/>
    <n v="0"/>
    <n v="0"/>
    <n v="0"/>
    <s v="Stores"/>
  </r>
  <r>
    <n v="1793"/>
    <x v="1783"/>
    <x v="1"/>
    <s v="Aldergrove"/>
    <x v="36"/>
    <x v="19"/>
    <x v="9"/>
    <x v="0"/>
    <n v="42.637725510000003"/>
    <n v="43"/>
    <x v="1"/>
    <n v="4.5359476140000003"/>
    <x v="312"/>
    <n v="48.221206639999998"/>
    <n v="48.22"/>
    <n v="2.3182692307692307"/>
    <s v="Stores"/>
  </r>
  <r>
    <n v="1794"/>
    <x v="1784"/>
    <x v="1"/>
    <s v="Britannia Beach"/>
    <x v="43"/>
    <x v="6"/>
    <x v="17"/>
    <x v="0"/>
    <n v="40.132128559999998"/>
    <n v="40"/>
    <x v="1"/>
    <n v="5.1453640900000002"/>
    <x v="441"/>
    <n v="0"/>
    <n v="0"/>
    <n v="0"/>
    <s v="Stores"/>
  </r>
  <r>
    <n v="1795"/>
    <x v="1785"/>
    <x v="0"/>
    <s v="Vancouver"/>
    <x v="13"/>
    <x v="12"/>
    <x v="5"/>
    <x v="0"/>
    <n v="29.29000332"/>
    <n v="29"/>
    <x v="4"/>
    <n v="3.4805313099999999"/>
    <x v="494"/>
    <n v="22.400628309999998"/>
    <n v="22.4"/>
    <n v="1.0769230769230769"/>
    <s v="Stores"/>
  </r>
  <r>
    <n v="1796"/>
    <x v="1786"/>
    <x v="1"/>
    <s v="Vancouver"/>
    <x v="7"/>
    <x v="6"/>
    <x v="5"/>
    <x v="0"/>
    <n v="37.662929480000003"/>
    <n v="38"/>
    <x v="0"/>
    <n v="5.3217478099999997"/>
    <x v="104"/>
    <n v="84.587579550000001"/>
    <n v="84.59"/>
    <n v="4.0668269230769232"/>
    <s v="Stores"/>
  </r>
  <r>
    <n v="1797"/>
    <x v="1787"/>
    <x v="1"/>
    <s v="Victoria"/>
    <x v="13"/>
    <x v="12"/>
    <x v="3"/>
    <x v="0"/>
    <n v="43.603065090000001"/>
    <n v="44"/>
    <x v="1"/>
    <n v="5.6929176510000001"/>
    <x v="134"/>
    <n v="62.341439649999998"/>
    <n v="62.34"/>
    <n v="2.9971153846153848"/>
    <s v="Stores"/>
  </r>
  <r>
    <n v="1798"/>
    <x v="1788"/>
    <x v="1"/>
    <s v="Vancouver"/>
    <x v="42"/>
    <x v="20"/>
    <x v="5"/>
    <x v="0"/>
    <n v="46.713243980000001"/>
    <n v="47"/>
    <x v="1"/>
    <n v="4.911262528"/>
    <x v="627"/>
    <n v="98.201826600000004"/>
    <n v="98.2"/>
    <n v="4.7211538461538467"/>
    <s v="Stores"/>
  </r>
  <r>
    <n v="1799"/>
    <x v="1789"/>
    <x v="1"/>
    <s v="Vancouver"/>
    <x v="43"/>
    <x v="6"/>
    <x v="5"/>
    <x v="0"/>
    <n v="45.021353529999999"/>
    <n v="45"/>
    <x v="1"/>
    <n v="4.4800708790000003"/>
    <x v="38"/>
    <n v="25.050144029999998"/>
    <n v="25.05"/>
    <n v="1.2043269230769231"/>
    <s v="Stores"/>
  </r>
  <r>
    <n v="1800"/>
    <x v="1790"/>
    <x v="0"/>
    <s v="Burns Lake"/>
    <x v="16"/>
    <x v="15"/>
    <x v="20"/>
    <x v="0"/>
    <n v="33.792955259999999"/>
    <n v="34"/>
    <x v="0"/>
    <n v="4.4123331520000004"/>
    <x v="515"/>
    <n v="11.918581830000001"/>
    <n v="11.92"/>
    <n v="0.57307692307692315"/>
    <s v="Stores"/>
  </r>
  <r>
    <n v="1801"/>
    <x v="1791"/>
    <x v="0"/>
    <s v="North Vancouver"/>
    <x v="27"/>
    <x v="15"/>
    <x v="8"/>
    <x v="0"/>
    <n v="47.559274899999998"/>
    <n v="48"/>
    <x v="1"/>
    <n v="1.8533668139999999"/>
    <x v="657"/>
    <n v="65.331672859999998"/>
    <n v="65.33"/>
    <n v="3.1408653846153842"/>
    <s v="Stores"/>
  </r>
  <r>
    <n v="1802"/>
    <x v="1792"/>
    <x v="0"/>
    <s v="Surrey"/>
    <x v="42"/>
    <x v="20"/>
    <x v="16"/>
    <x v="0"/>
    <n v="36.814914479999999"/>
    <n v="37"/>
    <x v="0"/>
    <n v="6.3836348850000002"/>
    <x v="465"/>
    <n v="38.801096809999997"/>
    <n v="38.799999999999997"/>
    <n v="1.8653846153846152"/>
    <s v="Stores"/>
  </r>
  <r>
    <n v="1803"/>
    <x v="1793"/>
    <x v="0"/>
    <s v="Vancouver"/>
    <x v="16"/>
    <x v="15"/>
    <x v="5"/>
    <x v="0"/>
    <n v="41.738120340000002"/>
    <n v="42"/>
    <x v="1"/>
    <n v="5.700006707"/>
    <x v="50"/>
    <n v="37.86079273"/>
    <n v="37.86"/>
    <n v="1.8201923076923077"/>
    <s v="Stores"/>
  </r>
  <r>
    <n v="1804"/>
    <x v="1794"/>
    <x v="0"/>
    <s v="Vancouver"/>
    <x v="16"/>
    <x v="15"/>
    <x v="5"/>
    <x v="0"/>
    <n v="39.095339539999998"/>
    <n v="39"/>
    <x v="0"/>
    <n v="0.69293142100000005"/>
    <x v="663"/>
    <n v="51.0674025"/>
    <n v="51.07"/>
    <n v="2.4552884615384616"/>
    <s v="Stores"/>
  </r>
  <r>
    <n v="1805"/>
    <x v="1795"/>
    <x v="0"/>
    <s v="Vancouver"/>
    <x v="7"/>
    <x v="6"/>
    <x v="5"/>
    <x v="0"/>
    <n v="48.123783209999999"/>
    <n v="48"/>
    <x v="1"/>
    <n v="6.3303066809999997"/>
    <x v="435"/>
    <n v="99.933909490000005"/>
    <n v="99.93"/>
    <n v="4.8043269230769239"/>
    <s v="Stores"/>
  </r>
  <r>
    <n v="1806"/>
    <x v="1796"/>
    <x v="0"/>
    <s v="Surrey"/>
    <x v="43"/>
    <x v="6"/>
    <x v="16"/>
    <x v="0"/>
    <n v="53.26486293"/>
    <n v="53"/>
    <x v="2"/>
    <n v="4.0396033899999999"/>
    <x v="166"/>
    <n v="133.55067589999999"/>
    <n v="133.55000000000001"/>
    <n v="6.4206730769230784"/>
    <s v="Stores"/>
  </r>
  <r>
    <n v="1807"/>
    <x v="1797"/>
    <x v="0"/>
    <s v="Forest Grove"/>
    <x v="16"/>
    <x v="15"/>
    <x v="7"/>
    <x v="0"/>
    <n v="30.43819371"/>
    <n v="30"/>
    <x v="0"/>
    <n v="5.5786646309999997"/>
    <x v="152"/>
    <n v="0"/>
    <n v="0"/>
    <n v="0"/>
    <s v="Stores"/>
  </r>
  <r>
    <n v="1808"/>
    <x v="1798"/>
    <x v="0"/>
    <s v="Campbell River"/>
    <x v="16"/>
    <x v="15"/>
    <x v="1"/>
    <x v="0"/>
    <n v="30.2466975"/>
    <n v="30"/>
    <x v="0"/>
    <n v="2.3856272719999998"/>
    <x v="664"/>
    <n v="0"/>
    <n v="0"/>
    <n v="0"/>
    <s v="Stores"/>
  </r>
  <r>
    <n v="1809"/>
    <x v="1799"/>
    <x v="0"/>
    <s v="White Rock"/>
    <x v="13"/>
    <x v="12"/>
    <x v="28"/>
    <x v="0"/>
    <n v="48.639737199999999"/>
    <n v="49"/>
    <x v="1"/>
    <n v="2.8119217120000002"/>
    <x v="529"/>
    <n v="67.116585049999998"/>
    <n v="67.12"/>
    <n v="3.226923076923077"/>
    <s v="Stores"/>
  </r>
  <r>
    <n v="1810"/>
    <x v="1800"/>
    <x v="0"/>
    <s v="Penticton"/>
    <x v="16"/>
    <x v="15"/>
    <x v="10"/>
    <x v="0"/>
    <n v="26.054058000000001"/>
    <n v="26"/>
    <x v="4"/>
    <n v="6.1937105160000003"/>
    <x v="36"/>
    <n v="12.173634829999999"/>
    <n v="12.17"/>
    <n v="0.58509615384615388"/>
    <s v="Stores"/>
  </r>
  <r>
    <n v="1811"/>
    <x v="1801"/>
    <x v="1"/>
    <s v="Terrace"/>
    <x v="16"/>
    <x v="15"/>
    <x v="18"/>
    <x v="0"/>
    <n v="43.544484410000003"/>
    <n v="44"/>
    <x v="1"/>
    <n v="3.7062561139999999"/>
    <x v="616"/>
    <n v="74.325447879999999"/>
    <n v="74.33"/>
    <n v="3.5735576923076926"/>
    <s v="Stores"/>
  </r>
  <r>
    <n v="1812"/>
    <x v="1802"/>
    <x v="0"/>
    <s v="Whistler"/>
    <x v="16"/>
    <x v="15"/>
    <x v="17"/>
    <x v="0"/>
    <n v="34.011353069999998"/>
    <n v="34"/>
    <x v="0"/>
    <n v="2.9954112519999998"/>
    <x v="368"/>
    <n v="47.580645949999997"/>
    <n v="47.58"/>
    <n v="2.2875000000000001"/>
    <s v="Stores"/>
  </r>
  <r>
    <n v="1813"/>
    <x v="1803"/>
    <x v="1"/>
    <s v="Vancouver"/>
    <x v="7"/>
    <x v="6"/>
    <x v="5"/>
    <x v="0"/>
    <n v="24.044872829999999"/>
    <n v="24"/>
    <x v="4"/>
    <n v="6.2494230980000003"/>
    <x v="550"/>
    <n v="0"/>
    <n v="0"/>
    <n v="0"/>
    <s v="Stores"/>
  </r>
  <r>
    <n v="1814"/>
    <x v="1804"/>
    <x v="0"/>
    <s v="Surrey"/>
    <x v="16"/>
    <x v="15"/>
    <x v="16"/>
    <x v="0"/>
    <n v="48.902838869999997"/>
    <n v="49"/>
    <x v="1"/>
    <n v="1.8552159989999999"/>
    <x v="665"/>
    <n v="87.357220949999999"/>
    <n v="87.36"/>
    <n v="4.2"/>
    <s v="Stores"/>
  </r>
  <r>
    <n v="1815"/>
    <x v="1805"/>
    <x v="1"/>
    <s v="Kamloops"/>
    <x v="16"/>
    <x v="15"/>
    <x v="7"/>
    <x v="0"/>
    <n v="19.87927608"/>
    <n v="20"/>
    <x v="4"/>
    <n v="4.0038787510000002"/>
    <x v="157"/>
    <n v="0"/>
    <n v="0"/>
    <n v="0"/>
    <s v="Stores"/>
  </r>
  <r>
    <n v="1816"/>
    <x v="1806"/>
    <x v="1"/>
    <s v="Rutland"/>
    <x v="16"/>
    <x v="15"/>
    <x v="10"/>
    <x v="0"/>
    <n v="38.09437217"/>
    <n v="38"/>
    <x v="0"/>
    <n v="3.135109693"/>
    <x v="221"/>
    <n v="36.158007140000002"/>
    <n v="36.159999999999997"/>
    <n v="1.7384615384615383"/>
    <s v="Stores"/>
  </r>
  <r>
    <n v="1817"/>
    <x v="1807"/>
    <x v="1"/>
    <s v="Abbotsford"/>
    <x v="36"/>
    <x v="19"/>
    <x v="14"/>
    <x v="0"/>
    <n v="25.710123249999999"/>
    <n v="26"/>
    <x v="4"/>
    <n v="3.1859640859999998"/>
    <x v="311"/>
    <n v="0"/>
    <n v="0"/>
    <n v="0"/>
    <s v="Stores"/>
  </r>
  <r>
    <n v="1818"/>
    <x v="1808"/>
    <x v="1"/>
    <s v="Vernon"/>
    <x v="16"/>
    <x v="15"/>
    <x v="22"/>
    <x v="0"/>
    <n v="64.654017400000001"/>
    <n v="65"/>
    <x v="5"/>
    <n v="4.4969323939999999"/>
    <x v="562"/>
    <n v="146.845156"/>
    <n v="146.85"/>
    <n v="7.0600961538461533"/>
    <s v="Stores"/>
  </r>
  <r>
    <n v="1819"/>
    <x v="1809"/>
    <x v="0"/>
    <s v="Vancouver"/>
    <x v="7"/>
    <x v="6"/>
    <x v="5"/>
    <x v="0"/>
    <n v="40.893532370000003"/>
    <n v="41"/>
    <x v="1"/>
    <n v="2.9071877719999999"/>
    <x v="206"/>
    <n v="44.711988759999997"/>
    <n v="44.71"/>
    <n v="2.149519230769231"/>
    <s v="Stores"/>
  </r>
  <r>
    <n v="1820"/>
    <x v="1810"/>
    <x v="0"/>
    <s v="Vancouver"/>
    <x v="16"/>
    <x v="15"/>
    <x v="5"/>
    <x v="0"/>
    <n v="32.27469138"/>
    <n v="32"/>
    <x v="0"/>
    <n v="2.3259777239999999"/>
    <x v="666"/>
    <n v="0"/>
    <n v="0"/>
    <n v="0"/>
    <s v="Stores"/>
  </r>
  <r>
    <n v="1821"/>
    <x v="1811"/>
    <x v="1"/>
    <s v="Whistler"/>
    <x v="16"/>
    <x v="15"/>
    <x v="17"/>
    <x v="0"/>
    <n v="54.991873439999999"/>
    <n v="55"/>
    <x v="2"/>
    <n v="5.3711792899999997"/>
    <x v="283"/>
    <n v="60.460013740000001"/>
    <n v="60.46"/>
    <n v="2.9067307692307693"/>
    <s v="Stores"/>
  </r>
  <r>
    <n v="1822"/>
    <x v="1812"/>
    <x v="1"/>
    <s v="Cranbrook"/>
    <x v="13"/>
    <x v="12"/>
    <x v="13"/>
    <x v="0"/>
    <n v="55.615769059999998"/>
    <n v="56"/>
    <x v="2"/>
    <n v="6.5812129869999998"/>
    <x v="667"/>
    <n v="78.385682000000003"/>
    <n v="78.39"/>
    <n v="3.7687499999999998"/>
    <s v="Stores"/>
  </r>
  <r>
    <n v="1823"/>
    <x v="1813"/>
    <x v="1"/>
    <s v="Nanaimo"/>
    <x v="16"/>
    <x v="15"/>
    <x v="1"/>
    <x v="0"/>
    <n v="42.470899600000003"/>
    <n v="42"/>
    <x v="1"/>
    <n v="3.8428377540000001"/>
    <x v="147"/>
    <n v="26.48711754"/>
    <n v="26.49"/>
    <n v="1.2735576923076923"/>
    <s v="Stores"/>
  </r>
  <r>
    <n v="1824"/>
    <x v="1814"/>
    <x v="1"/>
    <s v="Victoria"/>
    <x v="13"/>
    <x v="12"/>
    <x v="3"/>
    <x v="0"/>
    <n v="40.985846479999999"/>
    <n v="41"/>
    <x v="1"/>
    <n v="5.583436507"/>
    <x v="152"/>
    <n v="6.9411611149999999"/>
    <n v="6.94"/>
    <n v="0.33365384615384613"/>
    <s v="Stores"/>
  </r>
  <r>
    <n v="1825"/>
    <x v="1815"/>
    <x v="0"/>
    <s v="Creston"/>
    <x v="16"/>
    <x v="15"/>
    <x v="13"/>
    <x v="0"/>
    <n v="44.01639102"/>
    <n v="44"/>
    <x v="1"/>
    <n v="3.4107179250000002"/>
    <x v="219"/>
    <n v="77.799929120000002"/>
    <n v="77.8"/>
    <n v="3.7403846153846154"/>
    <s v="Stores"/>
  </r>
  <r>
    <n v="1826"/>
    <x v="1816"/>
    <x v="1"/>
    <s v="Penticton"/>
    <x v="16"/>
    <x v="15"/>
    <x v="10"/>
    <x v="0"/>
    <n v="49.536773760000003"/>
    <n v="50"/>
    <x v="2"/>
    <n v="2.4667005689999999"/>
    <x v="606"/>
    <n v="75.564100420000003"/>
    <n v="75.56"/>
    <n v="3.6326923076923077"/>
    <s v="Stores"/>
  </r>
  <r>
    <n v="1827"/>
    <x v="1817"/>
    <x v="0"/>
    <s v="Langley"/>
    <x v="27"/>
    <x v="15"/>
    <x v="29"/>
    <x v="0"/>
    <n v="36.503643510000003"/>
    <n v="37"/>
    <x v="0"/>
    <n v="4.0432711719999999"/>
    <x v="166"/>
    <n v="0"/>
    <n v="0"/>
    <n v="0"/>
    <s v="Stores"/>
  </r>
  <r>
    <n v="1828"/>
    <x v="1818"/>
    <x v="1"/>
    <s v="Fort Nelson"/>
    <x v="26"/>
    <x v="17"/>
    <x v="32"/>
    <x v="0"/>
    <n v="42.457919130000001"/>
    <n v="42"/>
    <x v="1"/>
    <n v="5.6804657949999999"/>
    <x v="390"/>
    <n v="42.300792479999998"/>
    <n v="42.3"/>
    <n v="2.0336538461538463"/>
    <s v="Stores"/>
  </r>
  <r>
    <n v="1829"/>
    <x v="1819"/>
    <x v="1"/>
    <s v="Burnaby"/>
    <x v="42"/>
    <x v="20"/>
    <x v="0"/>
    <x v="0"/>
    <n v="51.25123164"/>
    <n v="51"/>
    <x v="2"/>
    <n v="2.719550672"/>
    <x v="5"/>
    <n v="50.960755069999998"/>
    <n v="50.96"/>
    <n v="2.4500000000000002"/>
    <s v="Stores"/>
  </r>
  <r>
    <n v="1830"/>
    <x v="1820"/>
    <x v="1"/>
    <s v="Port Alberni"/>
    <x v="16"/>
    <x v="15"/>
    <x v="1"/>
    <x v="0"/>
    <n v="49.676038839999997"/>
    <n v="50"/>
    <x v="2"/>
    <n v="4.8460663899999998"/>
    <x v="91"/>
    <n v="114.8935374"/>
    <n v="114.89"/>
    <n v="5.5235576923076923"/>
    <s v="Stores"/>
  </r>
  <r>
    <n v="1831"/>
    <x v="1821"/>
    <x v="1"/>
    <s v="Rutland"/>
    <x v="16"/>
    <x v="15"/>
    <x v="10"/>
    <x v="0"/>
    <n v="51.67769354"/>
    <n v="52"/>
    <x v="2"/>
    <n v="3.302042202"/>
    <x v="19"/>
    <n v="79.893710960000007"/>
    <n v="79.89"/>
    <n v="3.8408653846153848"/>
    <s v="Stores"/>
  </r>
  <r>
    <n v="1832"/>
    <x v="1822"/>
    <x v="0"/>
    <s v="Vancouver"/>
    <x v="7"/>
    <x v="6"/>
    <x v="5"/>
    <x v="0"/>
    <n v="43.409612780000003"/>
    <n v="43"/>
    <x v="1"/>
    <n v="5.7384821219999997"/>
    <x v="475"/>
    <n v="13.03331925"/>
    <n v="13.03"/>
    <n v="0.62644230769230758"/>
    <s v="Stores"/>
  </r>
  <r>
    <n v="1833"/>
    <x v="1823"/>
    <x v="0"/>
    <s v="Quesnel"/>
    <x v="13"/>
    <x v="12"/>
    <x v="12"/>
    <x v="0"/>
    <n v="52.571227839999999"/>
    <n v="53"/>
    <x v="2"/>
    <n v="2.4975979559999999"/>
    <x v="659"/>
    <n v="137.03207699999999"/>
    <n v="137.03"/>
    <n v="6.5879807692307697"/>
    <s v="Stores"/>
  </r>
  <r>
    <n v="1834"/>
    <x v="1824"/>
    <x v="1"/>
    <s v="Chilliwack"/>
    <x v="27"/>
    <x v="15"/>
    <x v="19"/>
    <x v="0"/>
    <n v="51.428434979999999"/>
    <n v="51"/>
    <x v="2"/>
    <n v="4.1666193030000001"/>
    <x v="412"/>
    <n v="83.345165140000006"/>
    <n v="83.35"/>
    <n v="4.0072115384615383"/>
    <s v="Stores"/>
  </r>
  <r>
    <n v="1835"/>
    <x v="1825"/>
    <x v="1"/>
    <s v="New Westminster"/>
    <x v="16"/>
    <x v="15"/>
    <x v="4"/>
    <x v="0"/>
    <n v="25.198864830000002"/>
    <n v="25"/>
    <x v="4"/>
    <n v="4.4808883210000001"/>
    <x v="38"/>
    <n v="0"/>
    <n v="0"/>
    <n v="0"/>
    <s v="Stores"/>
  </r>
  <r>
    <n v="1836"/>
    <x v="1826"/>
    <x v="1"/>
    <s v="Victoria"/>
    <x v="16"/>
    <x v="15"/>
    <x v="3"/>
    <x v="0"/>
    <n v="42.793972619999998"/>
    <n v="43"/>
    <x v="1"/>
    <n v="4.0125568490000001"/>
    <x v="381"/>
    <n v="44.545203919999999"/>
    <n v="44.55"/>
    <n v="2.1418269230769229"/>
    <s v="Stores"/>
  </r>
  <r>
    <n v="1837"/>
    <x v="1827"/>
    <x v="0"/>
    <s v="Maleontney"/>
    <x v="13"/>
    <x v="12"/>
    <x v="24"/>
    <x v="0"/>
    <n v="24.274748039999999"/>
    <n v="24"/>
    <x v="4"/>
    <n v="3.844256009"/>
    <x v="147"/>
    <n v="0"/>
    <n v="0"/>
    <n v="0"/>
    <s v="Stores"/>
  </r>
  <r>
    <n v="1838"/>
    <x v="1828"/>
    <x v="1"/>
    <s v="New Westminster"/>
    <x v="13"/>
    <x v="12"/>
    <x v="4"/>
    <x v="0"/>
    <n v="41.965250040000001"/>
    <n v="42"/>
    <x v="1"/>
    <n v="5.0427218329999999"/>
    <x v="156"/>
    <n v="67.595711559999998"/>
    <n v="67.599999999999994"/>
    <n v="3.2499999999999996"/>
    <s v="Stores"/>
  </r>
  <r>
    <n v="1839"/>
    <x v="1829"/>
    <x v="0"/>
    <s v="Vancouver"/>
    <x v="16"/>
    <x v="15"/>
    <x v="5"/>
    <x v="0"/>
    <n v="39.924381920000002"/>
    <n v="40"/>
    <x v="1"/>
    <n v="3.7152687059999998"/>
    <x v="437"/>
    <n v="59.884698409999999"/>
    <n v="59.88"/>
    <n v="2.8788461538461538"/>
    <s v="Stores"/>
  </r>
  <r>
    <n v="1840"/>
    <x v="1830"/>
    <x v="1"/>
    <s v="Vancouver"/>
    <x v="16"/>
    <x v="15"/>
    <x v="5"/>
    <x v="0"/>
    <n v="42.916003529999998"/>
    <n v="43"/>
    <x v="1"/>
    <n v="2.986192333"/>
    <x v="33"/>
    <n v="35.948269940000003"/>
    <n v="35.950000000000003"/>
    <n v="1.7283653846153848"/>
    <s v="Stores"/>
  </r>
  <r>
    <n v="1841"/>
    <x v="1831"/>
    <x v="0"/>
    <s v="Maleerritt"/>
    <x v="16"/>
    <x v="15"/>
    <x v="7"/>
    <x v="0"/>
    <n v="43.842941199999999"/>
    <n v="44"/>
    <x v="1"/>
    <n v="3.6210733030000002"/>
    <x v="4"/>
    <n v="37.67085505"/>
    <n v="37.67"/>
    <n v="1.8110576923076924"/>
    <s v="Stores"/>
  </r>
  <r>
    <n v="1842"/>
    <x v="1832"/>
    <x v="1"/>
    <s v="Jaffray"/>
    <x v="13"/>
    <x v="12"/>
    <x v="13"/>
    <x v="0"/>
    <n v="45.957832070000002"/>
    <n v="46"/>
    <x v="1"/>
    <n v="5.0688958609999997"/>
    <x v="668"/>
    <n v="61.1683144"/>
    <n v="61.17"/>
    <n v="2.9408653846153849"/>
    <s v="Stores"/>
  </r>
  <r>
    <n v="1843"/>
    <x v="1833"/>
    <x v="1"/>
    <s v="Aldergrove"/>
    <x v="5"/>
    <x v="0"/>
    <x v="9"/>
    <x v="0"/>
    <n v="51.646022309999999"/>
    <n v="52"/>
    <x v="2"/>
    <n v="6.5016399079999996"/>
    <x v="669"/>
    <n v="116.15563760000001"/>
    <n v="116.16"/>
    <n v="5.5846153846153843"/>
    <s v="Stores"/>
  </r>
  <r>
    <n v="1844"/>
    <x v="1834"/>
    <x v="0"/>
    <s v="Sparwood"/>
    <x v="16"/>
    <x v="15"/>
    <x v="13"/>
    <x v="0"/>
    <n v="41.598203759999997"/>
    <n v="42"/>
    <x v="1"/>
    <n v="8.141919691"/>
    <x v="637"/>
    <n v="109.00362370000001"/>
    <n v="109"/>
    <n v="5.2403846153846159"/>
    <s v="Stores"/>
  </r>
  <r>
    <n v="1845"/>
    <x v="1835"/>
    <x v="1"/>
    <s v="Vancouver"/>
    <x v="16"/>
    <x v="15"/>
    <x v="5"/>
    <x v="0"/>
    <n v="33.218094739999998"/>
    <n v="33"/>
    <x v="0"/>
    <n v="5.201013627"/>
    <x v="447"/>
    <n v="0"/>
    <n v="0"/>
    <n v="0"/>
    <s v="Stores"/>
  </r>
  <r>
    <n v="1846"/>
    <x v="1836"/>
    <x v="1"/>
    <s v="Victoria"/>
    <x v="16"/>
    <x v="15"/>
    <x v="3"/>
    <x v="0"/>
    <n v="34.984883070000002"/>
    <n v="35"/>
    <x v="0"/>
    <n v="4.5605857990000001"/>
    <x v="25"/>
    <n v="9.3989677500000006"/>
    <n v="9.4"/>
    <n v="0.45192307692307693"/>
    <s v="Stores"/>
  </r>
  <r>
    <n v="1847"/>
    <x v="1837"/>
    <x v="0"/>
    <s v="Langley"/>
    <x v="13"/>
    <x v="12"/>
    <x v="29"/>
    <x v="0"/>
    <n v="30.112271889999999"/>
    <n v="30"/>
    <x v="0"/>
    <n v="2.5174369190000001"/>
    <x v="138"/>
    <n v="0"/>
    <n v="0"/>
    <n v="0"/>
    <s v="Stores"/>
  </r>
  <r>
    <n v="1848"/>
    <x v="1838"/>
    <x v="1"/>
    <s v="Whistler"/>
    <x v="16"/>
    <x v="15"/>
    <x v="17"/>
    <x v="0"/>
    <n v="46.14572089"/>
    <n v="46"/>
    <x v="1"/>
    <n v="3.6367854570000002"/>
    <x v="223"/>
    <n v="80.950714989999994"/>
    <n v="80.95"/>
    <n v="3.8918269230769234"/>
    <s v="Stores"/>
  </r>
  <r>
    <n v="1849"/>
    <x v="1839"/>
    <x v="0"/>
    <s v="Squamish"/>
    <x v="16"/>
    <x v="15"/>
    <x v="17"/>
    <x v="0"/>
    <n v="38.619019590000001"/>
    <n v="39"/>
    <x v="0"/>
    <n v="5.7398385540000003"/>
    <x v="475"/>
    <n v="80.00442511"/>
    <n v="80"/>
    <n v="3.8461538461538463"/>
    <s v="Stores"/>
  </r>
  <r>
    <n v="1850"/>
    <x v="1840"/>
    <x v="1"/>
    <s v="Vancouver"/>
    <x v="16"/>
    <x v="15"/>
    <x v="5"/>
    <x v="0"/>
    <n v="39.875820689999998"/>
    <n v="40"/>
    <x v="1"/>
    <n v="5.300878269"/>
    <x v="17"/>
    <n v="14.287382729999999"/>
    <n v="14.29"/>
    <n v="0.68701923076923077"/>
    <s v="Stores"/>
  </r>
  <r>
    <n v="1851"/>
    <x v="1841"/>
    <x v="1"/>
    <s v="Surrey"/>
    <x v="16"/>
    <x v="15"/>
    <x v="16"/>
    <x v="0"/>
    <n v="52.537358439999998"/>
    <n v="53"/>
    <x v="2"/>
    <n v="5.5598463709999999"/>
    <x v="403"/>
    <n v="117.8462012"/>
    <n v="117.85"/>
    <n v="5.6658653846153841"/>
    <s v="Stores"/>
  </r>
  <r>
    <n v="1852"/>
    <x v="1842"/>
    <x v="1"/>
    <s v="Burnaby"/>
    <x v="43"/>
    <x v="6"/>
    <x v="0"/>
    <x v="0"/>
    <n v="37.897831330000002"/>
    <n v="38"/>
    <x v="0"/>
    <n v="5.7264194640000001"/>
    <x v="369"/>
    <n v="13.50763609"/>
    <n v="13.51"/>
    <n v="0.64951923076923079"/>
    <s v="Stores"/>
  </r>
  <r>
    <n v="1853"/>
    <x v="1843"/>
    <x v="0"/>
    <s v="New Westminster"/>
    <x v="16"/>
    <x v="15"/>
    <x v="4"/>
    <x v="0"/>
    <n v="38.99656933"/>
    <n v="39"/>
    <x v="0"/>
    <n v="4.9456202850000004"/>
    <x v="92"/>
    <n v="61.282854749999998"/>
    <n v="61.28"/>
    <n v="2.9461538461538463"/>
    <s v="Stores"/>
  </r>
  <r>
    <n v="1854"/>
    <x v="1844"/>
    <x v="0"/>
    <s v="Langley"/>
    <x v="13"/>
    <x v="12"/>
    <x v="29"/>
    <x v="0"/>
    <n v="46.616273620000001"/>
    <n v="47"/>
    <x v="1"/>
    <n v="4.4540205520000002"/>
    <x v="173"/>
    <n v="78.089082329999997"/>
    <n v="78.09"/>
    <n v="3.7543269230769236"/>
    <s v="Stores"/>
  </r>
  <r>
    <n v="1855"/>
    <x v="1845"/>
    <x v="0"/>
    <s v="Victoria"/>
    <x v="16"/>
    <x v="15"/>
    <x v="3"/>
    <x v="0"/>
    <n v="48.11320722"/>
    <n v="48"/>
    <x v="1"/>
    <n v="3.5855886570000002"/>
    <x v="379"/>
    <n v="92.205476759999996"/>
    <n v="92.21"/>
    <n v="4.4331730769230768"/>
    <s v="Stores"/>
  </r>
  <r>
    <n v="1856"/>
    <x v="1846"/>
    <x v="0"/>
    <s v="Jaffray"/>
    <x v="16"/>
    <x v="15"/>
    <x v="13"/>
    <x v="0"/>
    <n v="54.629495030000001"/>
    <n v="55"/>
    <x v="2"/>
    <n v="2.6136816679999999"/>
    <x v="409"/>
    <n v="142.780113"/>
    <n v="142.78"/>
    <n v="6.8644230769230763"/>
    <s v="Stores"/>
  </r>
  <r>
    <n v="1857"/>
    <x v="1847"/>
    <x v="0"/>
    <s v="Port Maleellon"/>
    <x v="13"/>
    <x v="12"/>
    <x v="6"/>
    <x v="0"/>
    <n v="47.988541069999997"/>
    <n v="48"/>
    <x v="1"/>
    <n v="7.3614082940000003"/>
    <x v="356"/>
    <n v="86.314623900000001"/>
    <n v="86.31"/>
    <n v="4.149519230769231"/>
    <s v="Stores"/>
  </r>
  <r>
    <n v="1858"/>
    <x v="1848"/>
    <x v="1"/>
    <s v="Comox"/>
    <x v="16"/>
    <x v="15"/>
    <x v="1"/>
    <x v="0"/>
    <n v="50.307869480000001"/>
    <n v="50"/>
    <x v="2"/>
    <n v="6.0585597890000003"/>
    <x v="285"/>
    <n v="62.785063030000003"/>
    <n v="62.79"/>
    <n v="3.0187499999999998"/>
    <s v="Stores"/>
  </r>
  <r>
    <n v="1859"/>
    <x v="1849"/>
    <x v="1"/>
    <s v="White Rock"/>
    <x v="26"/>
    <x v="17"/>
    <x v="28"/>
    <x v="0"/>
    <n v="50.803676129999999"/>
    <n v="51"/>
    <x v="2"/>
    <n v="4.8341740120000001"/>
    <x v="99"/>
    <n v="81.591051469999996"/>
    <n v="81.59"/>
    <n v="3.9225961538461545"/>
    <s v="Stores"/>
  </r>
  <r>
    <n v="1860"/>
    <x v="1850"/>
    <x v="1"/>
    <s v="Cranbrook"/>
    <x v="16"/>
    <x v="15"/>
    <x v="13"/>
    <x v="0"/>
    <n v="58.571008140000004"/>
    <n v="59"/>
    <x v="2"/>
    <n v="4.438908219"/>
    <x v="252"/>
    <n v="115.0863671"/>
    <n v="115.09"/>
    <n v="5.5331730769230774"/>
    <s v="Stores"/>
  </r>
  <r>
    <n v="1861"/>
    <x v="1851"/>
    <x v="0"/>
    <s v="Vancouver"/>
    <x v="7"/>
    <x v="6"/>
    <x v="5"/>
    <x v="0"/>
    <n v="55.887063120000001"/>
    <n v="56"/>
    <x v="2"/>
    <n v="6.8990596479999997"/>
    <x v="211"/>
    <n v="143.06094469999999"/>
    <n v="143.06"/>
    <n v="6.8778846153846152"/>
    <s v="Stores"/>
  </r>
  <r>
    <n v="1862"/>
    <x v="1852"/>
    <x v="0"/>
    <s v="Surrey"/>
    <x v="16"/>
    <x v="15"/>
    <x v="16"/>
    <x v="0"/>
    <n v="53.937809479999999"/>
    <n v="54"/>
    <x v="2"/>
    <n v="4.8727628349999996"/>
    <x v="10"/>
    <n v="117.2395559"/>
    <n v="117.24"/>
    <n v="5.6365384615384615"/>
    <s v="Stores"/>
  </r>
  <r>
    <n v="1863"/>
    <x v="1853"/>
    <x v="1"/>
    <s v="Courtenay"/>
    <x v="13"/>
    <x v="12"/>
    <x v="1"/>
    <x v="0"/>
    <n v="43.98958416"/>
    <n v="44"/>
    <x v="1"/>
    <n v="3.2469947659999998"/>
    <x v="670"/>
    <n v="47.740705140000003"/>
    <n v="47.74"/>
    <n v="2.2951923076923078"/>
    <s v="Stores"/>
  </r>
  <r>
    <n v="1864"/>
    <x v="1854"/>
    <x v="0"/>
    <s v="Cranbrook"/>
    <x v="16"/>
    <x v="15"/>
    <x v="13"/>
    <x v="0"/>
    <n v="42.447208259999996"/>
    <n v="42"/>
    <x v="1"/>
    <n v="4.8088841960000002"/>
    <x v="489"/>
    <n v="44.664469820000001"/>
    <n v="44.66"/>
    <n v="2.1471153846153843"/>
    <s v="Stores"/>
  </r>
  <r>
    <n v="1865"/>
    <x v="1855"/>
    <x v="1"/>
    <s v="Victoria"/>
    <x v="16"/>
    <x v="15"/>
    <x v="3"/>
    <x v="0"/>
    <n v="37.170934789999997"/>
    <n v="37"/>
    <x v="0"/>
    <n v="3.6756887319999998"/>
    <x v="62"/>
    <n v="35.502884299999998"/>
    <n v="35.5"/>
    <n v="1.7067307692307692"/>
    <s v="Stores"/>
  </r>
  <r>
    <n v="1866"/>
    <x v="1856"/>
    <x v="1"/>
    <s v="Squamish"/>
    <x v="16"/>
    <x v="15"/>
    <x v="17"/>
    <x v="0"/>
    <n v="57.246090529999996"/>
    <n v="57"/>
    <x v="2"/>
    <n v="4.3108990299999999"/>
    <x v="28"/>
    <n v="92.128869050000006"/>
    <n v="92.13"/>
    <n v="4.429326923076923"/>
    <s v="Stores"/>
  </r>
  <r>
    <n v="1867"/>
    <x v="1857"/>
    <x v="0"/>
    <s v="New Westminster"/>
    <x v="13"/>
    <x v="12"/>
    <x v="4"/>
    <x v="0"/>
    <n v="32.728973930000002"/>
    <n v="33"/>
    <x v="0"/>
    <n v="3.6579158199999999"/>
    <x v="404"/>
    <n v="10.29739631"/>
    <n v="10.3"/>
    <n v="0.49519230769230771"/>
    <s v="Stores"/>
  </r>
  <r>
    <n v="1868"/>
    <x v="1858"/>
    <x v="1"/>
    <s v="Crawford Bay"/>
    <x v="16"/>
    <x v="15"/>
    <x v="13"/>
    <x v="0"/>
    <n v="36.661406489999997"/>
    <n v="37"/>
    <x v="0"/>
    <n v="4.6343545600000002"/>
    <x v="23"/>
    <n v="0"/>
    <n v="0"/>
    <n v="0"/>
    <s v="Stores"/>
  </r>
  <r>
    <n v="1869"/>
    <x v="1859"/>
    <x v="1"/>
    <s v="Richmond"/>
    <x v="5"/>
    <x v="0"/>
    <x v="2"/>
    <x v="0"/>
    <n v="34.695003460000002"/>
    <n v="35"/>
    <x v="0"/>
    <n v="5.5587409389999998"/>
    <x v="403"/>
    <n v="17.52620808"/>
    <n v="17.53"/>
    <n v="0.84278846153846165"/>
    <s v="Stores"/>
  </r>
  <r>
    <n v="1870"/>
    <x v="1860"/>
    <x v="1"/>
    <s v="Kamloops"/>
    <x v="16"/>
    <x v="15"/>
    <x v="7"/>
    <x v="0"/>
    <n v="40.376270210000001"/>
    <n v="40"/>
    <x v="1"/>
    <n v="5.5474604149999998"/>
    <x v="486"/>
    <n v="27.1980796"/>
    <n v="27.2"/>
    <n v="1.3076923076923077"/>
    <s v="Stores"/>
  </r>
  <r>
    <n v="1871"/>
    <x v="1861"/>
    <x v="0"/>
    <s v="Vancouver"/>
    <x v="16"/>
    <x v="15"/>
    <x v="5"/>
    <x v="0"/>
    <n v="46.509350210000001"/>
    <n v="47"/>
    <x v="1"/>
    <n v="3.5233109100000002"/>
    <x v="396"/>
    <n v="106.5949822"/>
    <n v="106.59"/>
    <n v="5.1245192307692307"/>
    <s v="Stores"/>
  </r>
  <r>
    <n v="1872"/>
    <x v="1862"/>
    <x v="1"/>
    <s v="Surrey"/>
    <x v="13"/>
    <x v="12"/>
    <x v="16"/>
    <x v="0"/>
    <n v="26.092304299999999"/>
    <n v="26"/>
    <x v="4"/>
    <n v="2.2545392190000002"/>
    <x v="184"/>
    <n v="0"/>
    <n v="0"/>
    <n v="0"/>
    <s v="Stores"/>
  </r>
  <r>
    <n v="1873"/>
    <x v="1863"/>
    <x v="0"/>
    <s v="Chilliwack"/>
    <x v="36"/>
    <x v="19"/>
    <x v="19"/>
    <x v="0"/>
    <n v="36.359407109999999"/>
    <n v="36"/>
    <x v="0"/>
    <n v="3.1870456960000002"/>
    <x v="311"/>
    <n v="46.9980695"/>
    <n v="47"/>
    <n v="2.2596153846153846"/>
    <s v="Stores"/>
  </r>
  <r>
    <n v="1874"/>
    <x v="1864"/>
    <x v="0"/>
    <s v="Sardis"/>
    <x v="13"/>
    <x v="12"/>
    <x v="19"/>
    <x v="0"/>
    <n v="50.153229250000003"/>
    <n v="50"/>
    <x v="2"/>
    <n v="5.4175200920000002"/>
    <x v="228"/>
    <n v="84.636981779999999"/>
    <n v="84.64"/>
    <n v="4.069230769230769"/>
    <s v="Stores"/>
  </r>
  <r>
    <n v="1875"/>
    <x v="1865"/>
    <x v="0"/>
    <s v="New Westminster"/>
    <x v="16"/>
    <x v="15"/>
    <x v="4"/>
    <x v="0"/>
    <n v="38.672368050000003"/>
    <n v="39"/>
    <x v="0"/>
    <n v="4.0127847609999998"/>
    <x v="381"/>
    <n v="47.576232869999998"/>
    <n v="47.58"/>
    <n v="2.2875000000000001"/>
    <s v="Stores"/>
  </r>
  <r>
    <n v="1876"/>
    <x v="1866"/>
    <x v="0"/>
    <s v="Kelowna"/>
    <x v="16"/>
    <x v="15"/>
    <x v="10"/>
    <x v="0"/>
    <n v="42.082551680000002"/>
    <n v="42"/>
    <x v="1"/>
    <n v="4.4638848549999999"/>
    <x v="271"/>
    <n v="87.601077599999996"/>
    <n v="87.6"/>
    <n v="4.2115384615384608"/>
    <s v="Stores"/>
  </r>
  <r>
    <n v="1877"/>
    <x v="1867"/>
    <x v="0"/>
    <s v="Vancouver"/>
    <x v="16"/>
    <x v="15"/>
    <x v="5"/>
    <x v="0"/>
    <n v="30.782885279999999"/>
    <n v="31"/>
    <x v="0"/>
    <n v="2.7530797869999999"/>
    <x v="235"/>
    <n v="0"/>
    <n v="0"/>
    <n v="0"/>
    <s v="Stores"/>
  </r>
  <r>
    <n v="1878"/>
    <x v="1868"/>
    <x v="0"/>
    <s v="Terrace"/>
    <x v="16"/>
    <x v="15"/>
    <x v="18"/>
    <x v="0"/>
    <n v="31.616153229999998"/>
    <n v="32"/>
    <x v="0"/>
    <n v="5.657365972"/>
    <x v="309"/>
    <n v="0"/>
    <n v="0"/>
    <n v="0"/>
    <s v="Stores"/>
  </r>
  <r>
    <n v="1879"/>
    <x v="1869"/>
    <x v="1"/>
    <s v="New Westminster"/>
    <x v="16"/>
    <x v="15"/>
    <x v="4"/>
    <x v="0"/>
    <n v="32.061912300000003"/>
    <n v="32"/>
    <x v="0"/>
    <n v="3.6530092609999998"/>
    <x v="53"/>
    <n v="3.1488577310000001"/>
    <n v="3.15"/>
    <n v="0.15144230769230768"/>
    <s v="Stores"/>
  </r>
  <r>
    <n v="1880"/>
    <x v="1870"/>
    <x v="0"/>
    <s v="Surrey"/>
    <x v="16"/>
    <x v="15"/>
    <x v="16"/>
    <x v="0"/>
    <n v="57.810887129999998"/>
    <n v="58"/>
    <x v="2"/>
    <n v="6.8592444290000003"/>
    <x v="267"/>
    <n v="134.88522879999999"/>
    <n v="134.88999999999999"/>
    <n v="6.485096153846154"/>
    <s v="Stores"/>
  </r>
  <r>
    <n v="1881"/>
    <x v="1871"/>
    <x v="0"/>
    <s v="New Westminster"/>
    <x v="16"/>
    <x v="15"/>
    <x v="4"/>
    <x v="0"/>
    <n v="26.896684100000002"/>
    <n v="27"/>
    <x v="4"/>
    <n v="4.763341606"/>
    <x v="366"/>
    <n v="17.575979060000002"/>
    <n v="17.579999999999998"/>
    <n v="0.84519230769230758"/>
    <s v="Stores"/>
  </r>
  <r>
    <n v="1882"/>
    <x v="1872"/>
    <x v="0"/>
    <s v="Vernon"/>
    <x v="16"/>
    <x v="15"/>
    <x v="22"/>
    <x v="0"/>
    <n v="43.623507189999998"/>
    <n v="44"/>
    <x v="1"/>
    <n v="5.1394799999999998"/>
    <x v="168"/>
    <n v="74.711811220000001"/>
    <n v="74.709999999999994"/>
    <n v="3.5918269230769226"/>
    <s v="Stores"/>
  </r>
  <r>
    <n v="1883"/>
    <x v="1873"/>
    <x v="1"/>
    <s v="Wells"/>
    <x v="16"/>
    <x v="15"/>
    <x v="7"/>
    <x v="0"/>
    <n v="47.317497119999999"/>
    <n v="47"/>
    <x v="1"/>
    <n v="8.1801123029999996"/>
    <x v="671"/>
    <n v="86.732333609999998"/>
    <n v="86.73"/>
    <n v="4.1697115384615389"/>
    <s v="Stores"/>
  </r>
  <r>
    <n v="1884"/>
    <x v="1874"/>
    <x v="1"/>
    <s v="Port Edward"/>
    <x v="16"/>
    <x v="15"/>
    <x v="18"/>
    <x v="0"/>
    <n v="44.622598170000003"/>
    <n v="45"/>
    <x v="1"/>
    <n v="3.9362342400000001"/>
    <x v="399"/>
    <n v="61.77042454"/>
    <n v="61.77"/>
    <n v="2.9697115384615387"/>
    <s v="Stores"/>
  </r>
  <r>
    <n v="1885"/>
    <x v="1875"/>
    <x v="0"/>
    <s v="Vancouver"/>
    <x v="16"/>
    <x v="15"/>
    <x v="5"/>
    <x v="0"/>
    <n v="28.5504456"/>
    <n v="29"/>
    <x v="4"/>
    <n v="5.4010133219999998"/>
    <x v="672"/>
    <n v="0"/>
    <n v="0"/>
    <n v="0"/>
    <s v="Stores"/>
  </r>
  <r>
    <n v="1886"/>
    <x v="1876"/>
    <x v="1"/>
    <s v="Burnaby"/>
    <x v="13"/>
    <x v="12"/>
    <x v="0"/>
    <x v="0"/>
    <n v="39.437524760000002"/>
    <n v="39"/>
    <x v="0"/>
    <n v="3.753755553"/>
    <x v="579"/>
    <n v="37.162535050000002"/>
    <n v="37.159999999999997"/>
    <n v="1.7865384615384612"/>
    <s v="Stores"/>
  </r>
  <r>
    <n v="1887"/>
    <x v="1877"/>
    <x v="1"/>
    <s v="White Rock"/>
    <x v="13"/>
    <x v="12"/>
    <x v="28"/>
    <x v="0"/>
    <n v="49.527404539999999"/>
    <n v="50"/>
    <x v="2"/>
    <n v="4.0062958289999999"/>
    <x v="381"/>
    <n v="74.203463549999995"/>
    <n v="74.2"/>
    <n v="3.5673076923076925"/>
    <s v="Stores"/>
  </r>
  <r>
    <n v="1888"/>
    <x v="1878"/>
    <x v="0"/>
    <s v="Prince George"/>
    <x v="16"/>
    <x v="15"/>
    <x v="20"/>
    <x v="0"/>
    <n v="42.636720029999999"/>
    <n v="43"/>
    <x v="1"/>
    <n v="4.8921886030000001"/>
    <x v="639"/>
    <n v="40.163280069999999"/>
    <n v="40.159999999999997"/>
    <n v="1.9307692307692308"/>
    <s v="Stores"/>
  </r>
  <r>
    <n v="1889"/>
    <x v="1879"/>
    <x v="1"/>
    <s v="Dease Lake"/>
    <x v="0"/>
    <x v="0"/>
    <x v="38"/>
    <x v="0"/>
    <n v="39.832381679999997"/>
    <n v="40"/>
    <x v="1"/>
    <n v="1.6117604969999999"/>
    <x v="516"/>
    <n v="107.31763599999999"/>
    <n v="107.32"/>
    <n v="5.1596153846153836"/>
    <s v="Stores"/>
  </r>
  <r>
    <n v="1890"/>
    <x v="1880"/>
    <x v="0"/>
    <s v="Abbotsford"/>
    <x v="16"/>
    <x v="15"/>
    <x v="14"/>
    <x v="0"/>
    <n v="23.226167969999999"/>
    <n v="23"/>
    <x v="4"/>
    <n v="5.0820393700000004"/>
    <x v="250"/>
    <n v="0"/>
    <n v="0"/>
    <n v="0"/>
    <s v="Stores"/>
  </r>
  <r>
    <n v="1891"/>
    <x v="1881"/>
    <x v="1"/>
    <s v="Prince George"/>
    <x v="13"/>
    <x v="12"/>
    <x v="20"/>
    <x v="0"/>
    <n v="33.852175680000002"/>
    <n v="34"/>
    <x v="0"/>
    <n v="4.3524965809999996"/>
    <x v="365"/>
    <n v="49.213596870000003"/>
    <n v="49.21"/>
    <n v="2.3658653846153848"/>
    <s v="Stores"/>
  </r>
  <r>
    <n v="1892"/>
    <x v="1882"/>
    <x v="1"/>
    <s v="Prince George"/>
    <x v="16"/>
    <x v="15"/>
    <x v="20"/>
    <x v="0"/>
    <n v="52.948478919999999"/>
    <n v="53"/>
    <x v="2"/>
    <n v="4.559449979"/>
    <x v="25"/>
    <n v="123.9123003"/>
    <n v="123.91"/>
    <n v="5.9572115384615385"/>
    <s v="Stores"/>
  </r>
  <r>
    <n v="1893"/>
    <x v="1883"/>
    <x v="1"/>
    <s v="Burns Lake"/>
    <x v="13"/>
    <x v="12"/>
    <x v="20"/>
    <x v="0"/>
    <n v="67.751811559999993"/>
    <n v="68"/>
    <x v="6"/>
    <n v="3.8737767399999998"/>
    <x v="410"/>
    <n v="171.85429790000001"/>
    <n v="171.85"/>
    <n v="8.2620192307692317"/>
    <s v="Stores"/>
  </r>
  <r>
    <n v="1894"/>
    <x v="1884"/>
    <x v="0"/>
    <s v="White Rock"/>
    <x v="16"/>
    <x v="15"/>
    <x v="28"/>
    <x v="0"/>
    <n v="59.615910640000003"/>
    <n v="60"/>
    <x v="5"/>
    <n v="3.3174815930000001"/>
    <x v="552"/>
    <n v="164.48155819999999"/>
    <n v="164.48"/>
    <n v="7.9076923076923071"/>
    <s v="Stores"/>
  </r>
  <r>
    <n v="1895"/>
    <x v="1885"/>
    <x v="0"/>
    <s v="Burnaby"/>
    <x v="16"/>
    <x v="15"/>
    <x v="0"/>
    <x v="0"/>
    <n v="38.971211529999998"/>
    <n v="39"/>
    <x v="0"/>
    <n v="2.9582952819999999"/>
    <x v="80"/>
    <n v="42.985845490000003"/>
    <n v="42.99"/>
    <n v="2.0668269230769232"/>
    <s v="Stores"/>
  </r>
  <r>
    <n v="1896"/>
    <x v="1886"/>
    <x v="0"/>
    <s v="Vancouver"/>
    <x v="16"/>
    <x v="15"/>
    <x v="5"/>
    <x v="0"/>
    <n v="56.609748490000001"/>
    <n v="57"/>
    <x v="2"/>
    <n v="4.6262940219999997"/>
    <x v="23"/>
    <n v="145.33469590000001"/>
    <n v="145.33000000000001"/>
    <n v="6.9870192307692314"/>
    <s v="Stores"/>
  </r>
  <r>
    <n v="1897"/>
    <x v="1887"/>
    <x v="0"/>
    <s v="Vancouver"/>
    <x v="7"/>
    <x v="6"/>
    <x v="5"/>
    <x v="0"/>
    <n v="60.77757064"/>
    <n v="61"/>
    <x v="5"/>
    <n v="5.9204861549999999"/>
    <x v="209"/>
    <n v="157.08681179999999"/>
    <n v="157.09"/>
    <n v="7.5524038461538465"/>
    <s v="Stores"/>
  </r>
  <r>
    <n v="1898"/>
    <x v="1888"/>
    <x v="1"/>
    <s v="Abbotsford"/>
    <x v="5"/>
    <x v="0"/>
    <x v="14"/>
    <x v="0"/>
    <n v="45.5479828"/>
    <n v="46"/>
    <x v="1"/>
    <n v="3.642271719"/>
    <x v="223"/>
    <n v="36.03846369"/>
    <n v="36.04"/>
    <n v="1.7326923076923078"/>
    <s v="Stores"/>
  </r>
  <r>
    <n v="1899"/>
    <x v="1889"/>
    <x v="0"/>
    <s v="Malecleese Lake"/>
    <x v="36"/>
    <x v="19"/>
    <x v="25"/>
    <x v="0"/>
    <n v="25.43465578"/>
    <n v="25"/>
    <x v="4"/>
    <n v="7.3362069920000001"/>
    <x v="673"/>
    <n v="0"/>
    <n v="0"/>
    <n v="0"/>
    <s v="Stores"/>
  </r>
  <r>
    <n v="1900"/>
    <x v="1890"/>
    <x v="0"/>
    <s v="Kelowna"/>
    <x v="16"/>
    <x v="15"/>
    <x v="10"/>
    <x v="0"/>
    <n v="40.26546647"/>
    <n v="40"/>
    <x v="1"/>
    <n v="3.392302887"/>
    <x v="69"/>
    <n v="51.767331679999998"/>
    <n v="51.77"/>
    <n v="2.4889423076923078"/>
    <s v="Stores"/>
  </r>
  <r>
    <n v="1901"/>
    <x v="1891"/>
    <x v="0"/>
    <s v="Giscome"/>
    <x v="16"/>
    <x v="15"/>
    <x v="20"/>
    <x v="0"/>
    <n v="50.096744270000002"/>
    <n v="50"/>
    <x v="2"/>
    <n v="5.4874120250000002"/>
    <x v="178"/>
    <n v="116.3077127"/>
    <n v="116.31"/>
    <n v="5.5918269230769226"/>
    <s v="Stores"/>
  </r>
  <r>
    <n v="1902"/>
    <x v="1892"/>
    <x v="0"/>
    <s v="Vancouver"/>
    <x v="16"/>
    <x v="15"/>
    <x v="5"/>
    <x v="0"/>
    <n v="46.521354729999999"/>
    <n v="47"/>
    <x v="1"/>
    <n v="3.048656238"/>
    <x v="674"/>
    <n v="98.517630440000005"/>
    <n v="98.52"/>
    <n v="4.7365384615384611"/>
    <s v="Stores"/>
  </r>
  <r>
    <n v="1903"/>
    <x v="1893"/>
    <x v="0"/>
    <s v="Surrey"/>
    <x v="13"/>
    <x v="12"/>
    <x v="16"/>
    <x v="0"/>
    <n v="46.829520170000002"/>
    <n v="47"/>
    <x v="1"/>
    <n v="3.9977275140000001"/>
    <x v="157"/>
    <n v="102.2702055"/>
    <n v="102.27"/>
    <n v="4.9168269230769228"/>
    <s v="Stores"/>
  </r>
  <r>
    <n v="1904"/>
    <x v="1894"/>
    <x v="1"/>
    <s v="Surrey"/>
    <x v="16"/>
    <x v="15"/>
    <x v="16"/>
    <x v="0"/>
    <n v="50.141884820000001"/>
    <n v="50"/>
    <x v="2"/>
    <n v="3.8208371149999998"/>
    <x v="179"/>
    <n v="60.948667739999998"/>
    <n v="60.95"/>
    <n v="2.9302884615384617"/>
    <s v="Stores"/>
  </r>
  <r>
    <n v="1905"/>
    <x v="1895"/>
    <x v="0"/>
    <s v="Vallican"/>
    <x v="16"/>
    <x v="15"/>
    <x v="11"/>
    <x v="0"/>
    <n v="40.312920849999998"/>
    <n v="40"/>
    <x v="1"/>
    <n v="3.6392481210000001"/>
    <x v="223"/>
    <n v="72.541665510000001"/>
    <n v="72.540000000000006"/>
    <n v="3.4875000000000003"/>
    <s v="Stores"/>
  </r>
  <r>
    <n v="1906"/>
    <x v="1896"/>
    <x v="0"/>
    <s v="Vancouver"/>
    <x v="16"/>
    <x v="15"/>
    <x v="5"/>
    <x v="0"/>
    <n v="45.706274710000002"/>
    <n v="46"/>
    <x v="1"/>
    <n v="6.8018220090000003"/>
    <x v="675"/>
    <n v="91.648175050000006"/>
    <n v="91.65"/>
    <n v="4.40625"/>
    <s v="Stores"/>
  </r>
  <r>
    <n v="1907"/>
    <x v="1897"/>
    <x v="1"/>
    <s v="Surrey"/>
    <x v="16"/>
    <x v="15"/>
    <x v="16"/>
    <x v="0"/>
    <n v="30.852958350000002"/>
    <n v="31"/>
    <x v="0"/>
    <n v="6.1899279089999997"/>
    <x v="36"/>
    <n v="19.802863469999998"/>
    <n v="19.8"/>
    <n v="0.95192307692307698"/>
    <s v="Stores"/>
  </r>
  <r>
    <n v="1908"/>
    <x v="1898"/>
    <x v="1"/>
    <s v="Flatrock"/>
    <x v="42"/>
    <x v="20"/>
    <x v="24"/>
    <x v="0"/>
    <n v="61.646633350000002"/>
    <n v="62"/>
    <x v="5"/>
    <n v="4.6839528799999997"/>
    <x v="90"/>
    <n v="173.71520509999999"/>
    <n v="173.72"/>
    <n v="8.351923076923077"/>
    <s v="Stores"/>
  </r>
  <r>
    <n v="1909"/>
    <x v="1899"/>
    <x v="1"/>
    <s v="Vancouver"/>
    <x v="16"/>
    <x v="15"/>
    <x v="5"/>
    <x v="0"/>
    <n v="46.400752590000003"/>
    <n v="46"/>
    <x v="1"/>
    <n v="6.6448034360000001"/>
    <x v="377"/>
    <n v="68.539410910000001"/>
    <n v="68.540000000000006"/>
    <n v="3.2951923076923082"/>
    <s v="Stores"/>
  </r>
  <r>
    <n v="1910"/>
    <x v="1900"/>
    <x v="0"/>
    <s v="Port Coquitlam"/>
    <x v="5"/>
    <x v="0"/>
    <x v="27"/>
    <x v="0"/>
    <n v="35.101033459999996"/>
    <n v="35"/>
    <x v="0"/>
    <n v="5.2309698129999997"/>
    <x v="204"/>
    <n v="0"/>
    <n v="0"/>
    <n v="0"/>
    <s v="Stores"/>
  </r>
  <r>
    <n v="1911"/>
    <x v="1901"/>
    <x v="1"/>
    <s v="Abbotsford"/>
    <x v="13"/>
    <x v="12"/>
    <x v="14"/>
    <x v="0"/>
    <n v="47.508898049999999"/>
    <n v="48"/>
    <x v="1"/>
    <n v="3.2022115059999998"/>
    <x v="32"/>
    <n v="89.608486009999993"/>
    <n v="89.61"/>
    <n v="4.3081730769230768"/>
    <s v="Stores"/>
  </r>
  <r>
    <n v="1912"/>
    <x v="1902"/>
    <x v="0"/>
    <s v="Vancouver"/>
    <x v="7"/>
    <x v="6"/>
    <x v="5"/>
    <x v="0"/>
    <n v="55.147296390000001"/>
    <n v="55"/>
    <x v="2"/>
    <n v="5.2352582600000002"/>
    <x v="266"/>
    <n v="148.4927758"/>
    <n v="148.49"/>
    <n v="7.1389423076923091"/>
    <s v="Stores"/>
  </r>
  <r>
    <n v="1913"/>
    <x v="1903"/>
    <x v="0"/>
    <s v="Vancouver"/>
    <x v="7"/>
    <x v="6"/>
    <x v="5"/>
    <x v="0"/>
    <n v="42.62135301"/>
    <n v="43"/>
    <x v="1"/>
    <n v="4.938215177"/>
    <x v="353"/>
    <n v="74.383860769999998"/>
    <n v="74.38"/>
    <n v="3.5759615384615384"/>
    <s v="Stores"/>
  </r>
  <r>
    <n v="1914"/>
    <x v="1904"/>
    <x v="0"/>
    <s v="Invermere"/>
    <x v="16"/>
    <x v="15"/>
    <x v="13"/>
    <x v="0"/>
    <n v="36.155830199999997"/>
    <n v="36"/>
    <x v="0"/>
    <n v="4.5232387879999996"/>
    <x v="100"/>
    <n v="58.436392240000004"/>
    <n v="58.44"/>
    <n v="2.8096153846153844"/>
    <s v="Stores"/>
  </r>
  <r>
    <n v="1915"/>
    <x v="1905"/>
    <x v="0"/>
    <s v="Vancouver"/>
    <x v="16"/>
    <x v="15"/>
    <x v="5"/>
    <x v="0"/>
    <n v="34.792486750000002"/>
    <n v="35"/>
    <x v="0"/>
    <n v="5.6619703020000003"/>
    <x v="309"/>
    <n v="3.9847463919999999"/>
    <n v="3.98"/>
    <n v="0.19134615384615383"/>
    <s v="Stores"/>
  </r>
  <r>
    <n v="1916"/>
    <x v="1906"/>
    <x v="0"/>
    <s v="Surrey"/>
    <x v="16"/>
    <x v="15"/>
    <x v="16"/>
    <x v="0"/>
    <n v="46.229593080000001"/>
    <n v="46"/>
    <x v="1"/>
    <n v="3.5168704079999999"/>
    <x v="396"/>
    <n v="99.622339269999998"/>
    <n v="99.62"/>
    <n v="4.789423076923077"/>
    <s v="Stores"/>
  </r>
  <r>
    <n v="1917"/>
    <x v="1907"/>
    <x v="1"/>
    <s v="Vancouver"/>
    <x v="7"/>
    <x v="6"/>
    <x v="5"/>
    <x v="0"/>
    <n v="40.224876680000001"/>
    <n v="40"/>
    <x v="1"/>
    <n v="5.3590961000000004"/>
    <x v="43"/>
    <n v="56.365171869999998"/>
    <n v="56.37"/>
    <n v="2.7100961538461537"/>
    <s v="Stores"/>
  </r>
  <r>
    <n v="1918"/>
    <x v="1908"/>
    <x v="0"/>
    <s v="Victoria"/>
    <x v="13"/>
    <x v="12"/>
    <x v="3"/>
    <x v="0"/>
    <n v="55.321138259999998"/>
    <n v="55"/>
    <x v="2"/>
    <n v="6.5626603919999997"/>
    <x v="459"/>
    <n v="134.43200279999999"/>
    <n v="134.43"/>
    <n v="6.4629807692307697"/>
    <s v="Stores"/>
  </r>
  <r>
    <n v="1919"/>
    <x v="1909"/>
    <x v="1"/>
    <s v="New Westminster"/>
    <x v="16"/>
    <x v="15"/>
    <x v="4"/>
    <x v="0"/>
    <n v="53.618328529999999"/>
    <n v="54"/>
    <x v="2"/>
    <n v="8.0515820809999994"/>
    <x v="676"/>
    <n v="117.3567293"/>
    <n v="117.36"/>
    <n v="5.6423076923076927"/>
    <s v="Stores"/>
  </r>
  <r>
    <n v="1920"/>
    <x v="1910"/>
    <x v="0"/>
    <s v="Dawson Creek"/>
    <x v="45"/>
    <x v="19"/>
    <x v="15"/>
    <x v="0"/>
    <n v="33.18457506"/>
    <n v="33"/>
    <x v="0"/>
    <n v="4.830583077"/>
    <x v="99"/>
    <n v="38.106238830000002"/>
    <n v="38.11"/>
    <n v="1.8322115384615385"/>
    <s v="Stores"/>
  </r>
  <r>
    <n v="1921"/>
    <x v="1911"/>
    <x v="0"/>
    <s v="Vancouver"/>
    <x v="16"/>
    <x v="15"/>
    <x v="5"/>
    <x v="0"/>
    <n v="45.295435750000003"/>
    <n v="45"/>
    <x v="1"/>
    <n v="4.6359169700000002"/>
    <x v="35"/>
    <n v="37.406823799999998"/>
    <n v="37.409999999999997"/>
    <n v="1.798557692307692"/>
    <s v="Stores"/>
  </r>
  <r>
    <n v="1922"/>
    <x v="1912"/>
    <x v="0"/>
    <s v="Slocan"/>
    <x v="16"/>
    <x v="15"/>
    <x v="11"/>
    <x v="0"/>
    <n v="57.812039839999997"/>
    <n v="58"/>
    <x v="2"/>
    <n v="2.8599459700000001"/>
    <x v="143"/>
    <n v="195.61241129999999"/>
    <n v="195.61"/>
    <n v="9.4043269230769244"/>
    <s v="Stores"/>
  </r>
  <r>
    <n v="1923"/>
    <x v="1913"/>
    <x v="1"/>
    <s v="Aldergrove"/>
    <x v="13"/>
    <x v="12"/>
    <x v="9"/>
    <x v="0"/>
    <n v="35.865842579999999"/>
    <n v="36"/>
    <x v="0"/>
    <n v="3.8973440689999999"/>
    <x v="318"/>
    <n v="50.083172240000003"/>
    <n v="50.08"/>
    <n v="2.4076923076923076"/>
    <s v="Stores"/>
  </r>
  <r>
    <n v="1924"/>
    <x v="1914"/>
    <x v="1"/>
    <s v="Fort Langley"/>
    <x v="36"/>
    <x v="19"/>
    <x v="29"/>
    <x v="0"/>
    <n v="44.748588210000001"/>
    <n v="45"/>
    <x v="1"/>
    <n v="4.1818376590000002"/>
    <x v="242"/>
    <n v="59.868739730000001"/>
    <n v="59.87"/>
    <n v="2.8783653846153845"/>
    <s v="Stores"/>
  </r>
  <r>
    <n v="1925"/>
    <x v="1915"/>
    <x v="0"/>
    <s v="West Vancouver"/>
    <x v="13"/>
    <x v="12"/>
    <x v="6"/>
    <x v="0"/>
    <n v="32.47883144"/>
    <n v="32"/>
    <x v="0"/>
    <n v="1.535941628"/>
    <x v="677"/>
    <n v="0"/>
    <n v="0"/>
    <n v="0"/>
    <s v="Stores"/>
  </r>
  <r>
    <n v="1926"/>
    <x v="1916"/>
    <x v="0"/>
    <s v="Vancouver"/>
    <x v="16"/>
    <x v="15"/>
    <x v="5"/>
    <x v="0"/>
    <n v="29.37309612"/>
    <n v="29"/>
    <x v="4"/>
    <n v="4.0781681890000003"/>
    <x v="149"/>
    <n v="34.66121192"/>
    <n v="34.659999999999997"/>
    <n v="1.6663461538461537"/>
    <s v="Stores"/>
  </r>
  <r>
    <n v="1927"/>
    <x v="1917"/>
    <x v="0"/>
    <s v="Bella Bella"/>
    <x v="16"/>
    <x v="15"/>
    <x v="35"/>
    <x v="0"/>
    <n v="37.335958140000002"/>
    <n v="37"/>
    <x v="0"/>
    <n v="2.903001685"/>
    <x v="374"/>
    <n v="57.410055"/>
    <n v="57.41"/>
    <n v="2.7600961538461535"/>
    <s v="Stores"/>
  </r>
  <r>
    <n v="1928"/>
    <x v="1918"/>
    <x v="1"/>
    <s v="Vancouver"/>
    <x v="16"/>
    <x v="15"/>
    <x v="5"/>
    <x v="0"/>
    <n v="30.27899588"/>
    <n v="30"/>
    <x v="0"/>
    <n v="1.2938567670000001"/>
    <x v="678"/>
    <n v="14.55944321"/>
    <n v="14.56"/>
    <n v="0.70000000000000007"/>
    <s v="Stores"/>
  </r>
  <r>
    <n v="1929"/>
    <x v="1919"/>
    <x v="1"/>
    <s v="New Westminster"/>
    <x v="16"/>
    <x v="15"/>
    <x v="4"/>
    <x v="0"/>
    <n v="36.70825164"/>
    <n v="37"/>
    <x v="0"/>
    <n v="4.350826745"/>
    <x v="365"/>
    <n v="38.500621500000001"/>
    <n v="38.5"/>
    <n v="1.8509615384615385"/>
    <s v="Stores"/>
  </r>
  <r>
    <n v="1930"/>
    <x v="1920"/>
    <x v="1"/>
    <s v="Victoria"/>
    <x v="13"/>
    <x v="12"/>
    <x v="3"/>
    <x v="0"/>
    <n v="32.438837280000001"/>
    <n v="32"/>
    <x v="0"/>
    <n v="2.5894440400000001"/>
    <x v="288"/>
    <n v="0"/>
    <n v="0"/>
    <n v="0"/>
    <s v="Stores"/>
  </r>
  <r>
    <n v="1931"/>
    <x v="1921"/>
    <x v="1"/>
    <s v="Vancouver"/>
    <x v="16"/>
    <x v="15"/>
    <x v="5"/>
    <x v="0"/>
    <n v="45.497786650000002"/>
    <n v="45"/>
    <x v="1"/>
    <n v="4.781034344"/>
    <x v="210"/>
    <n v="52.281320950000001"/>
    <n v="52.28"/>
    <n v="2.5134615384615384"/>
    <s v="Stores"/>
  </r>
  <r>
    <n v="1932"/>
    <x v="1922"/>
    <x v="0"/>
    <s v="Lumby"/>
    <x v="16"/>
    <x v="15"/>
    <x v="22"/>
    <x v="0"/>
    <n v="52.673051749999999"/>
    <n v="53"/>
    <x v="2"/>
    <n v="5.3805047669999997"/>
    <x v="340"/>
    <n v="93.929011950000003"/>
    <n v="93.93"/>
    <n v="4.5158653846153847"/>
    <s v="Stores"/>
  </r>
  <r>
    <n v="1933"/>
    <x v="1923"/>
    <x v="0"/>
    <s v="Granisle"/>
    <x v="13"/>
    <x v="12"/>
    <x v="18"/>
    <x v="0"/>
    <n v="63.22383318"/>
    <n v="63"/>
    <x v="5"/>
    <n v="3.781847886"/>
    <x v="523"/>
    <n v="141.907341"/>
    <n v="141.91"/>
    <n v="6.8225961538461544"/>
    <s v="Stores"/>
  </r>
  <r>
    <n v="1934"/>
    <x v="1924"/>
    <x v="1"/>
    <s v="Vancouver"/>
    <x v="16"/>
    <x v="15"/>
    <x v="5"/>
    <x v="0"/>
    <n v="27.26770952"/>
    <n v="27"/>
    <x v="4"/>
    <n v="5.5192697329999998"/>
    <x v="194"/>
    <n v="0"/>
    <n v="0"/>
    <n v="0"/>
    <s v="Stores"/>
  </r>
  <r>
    <n v="1935"/>
    <x v="1925"/>
    <x v="1"/>
    <s v="Vancouver"/>
    <x v="7"/>
    <x v="6"/>
    <x v="5"/>
    <x v="0"/>
    <n v="24.268793079999998"/>
    <n v="24"/>
    <x v="4"/>
    <n v="3.0496935669999998"/>
    <x v="674"/>
    <n v="0"/>
    <n v="0"/>
    <n v="0"/>
    <s v="Stores"/>
  </r>
  <r>
    <n v="1936"/>
    <x v="1926"/>
    <x v="0"/>
    <s v="Kelowna"/>
    <x v="16"/>
    <x v="15"/>
    <x v="10"/>
    <x v="0"/>
    <n v="57.094066869999999"/>
    <n v="57"/>
    <x v="2"/>
    <n v="4.9766924589999997"/>
    <x v="159"/>
    <n v="145.53556639999999"/>
    <n v="145.54"/>
    <n v="6.997115384615384"/>
    <s v="Stores"/>
  </r>
  <r>
    <n v="1937"/>
    <x v="1927"/>
    <x v="0"/>
    <s v="Tofino"/>
    <x v="16"/>
    <x v="15"/>
    <x v="1"/>
    <x v="0"/>
    <n v="28.926330910000001"/>
    <n v="29"/>
    <x v="4"/>
    <n v="5.9130313790000004"/>
    <x v="679"/>
    <n v="20.517206590000001"/>
    <n v="20.52"/>
    <n v="0.98653846153846148"/>
    <s v="Stores"/>
  </r>
  <r>
    <n v="1938"/>
    <x v="1928"/>
    <x v="0"/>
    <s v="Vancouver"/>
    <x v="16"/>
    <x v="15"/>
    <x v="5"/>
    <x v="0"/>
    <n v="29.585284569999999"/>
    <n v="30"/>
    <x v="0"/>
    <n v="3.01399266"/>
    <x v="128"/>
    <n v="0"/>
    <n v="0"/>
    <n v="0"/>
    <s v="Stores"/>
  </r>
  <r>
    <n v="1939"/>
    <x v="1929"/>
    <x v="1"/>
    <s v="Langley"/>
    <x v="13"/>
    <x v="12"/>
    <x v="29"/>
    <x v="0"/>
    <n v="43.842954130000003"/>
    <n v="44"/>
    <x v="1"/>
    <n v="6.2690950399999998"/>
    <x v="188"/>
    <n v="13.942343279999999"/>
    <n v="13.94"/>
    <n v="0.67019230769230764"/>
    <s v="Stores"/>
  </r>
  <r>
    <n v="1940"/>
    <x v="1930"/>
    <x v="0"/>
    <s v="Victoria"/>
    <x v="13"/>
    <x v="12"/>
    <x v="3"/>
    <x v="0"/>
    <n v="26.265885130000001"/>
    <n v="26"/>
    <x v="4"/>
    <n v="5.1547415819999998"/>
    <x v="441"/>
    <n v="0"/>
    <n v="0"/>
    <n v="0"/>
    <s v="Stores"/>
  </r>
  <r>
    <n v="1941"/>
    <x v="1931"/>
    <x v="1"/>
    <s v="Port Coquitlam"/>
    <x v="13"/>
    <x v="12"/>
    <x v="27"/>
    <x v="0"/>
    <n v="69.533200399999998"/>
    <n v="70"/>
    <x v="6"/>
    <n v="2.8954031059999998"/>
    <x v="374"/>
    <n v="166.53871319999999"/>
    <n v="166.54"/>
    <n v="8.006730769230769"/>
    <s v="Stores"/>
  </r>
  <r>
    <n v="1942"/>
    <x v="1932"/>
    <x v="0"/>
    <s v="West Vancouver"/>
    <x v="5"/>
    <x v="0"/>
    <x v="6"/>
    <x v="0"/>
    <n v="57.173059819999999"/>
    <n v="57"/>
    <x v="2"/>
    <n v="7.1042841389999998"/>
    <x v="110"/>
    <n v="178.27308149999999"/>
    <n v="178.27"/>
    <n v="8.570673076923077"/>
    <s v="Stores"/>
  </r>
  <r>
    <n v="1943"/>
    <x v="1933"/>
    <x v="1"/>
    <s v="New Westminister"/>
    <x v="26"/>
    <x v="17"/>
    <x v="21"/>
    <x v="0"/>
    <n v="33.56208015"/>
    <n v="34"/>
    <x v="0"/>
    <n v="4.8904630510000002"/>
    <x v="639"/>
    <n v="0"/>
    <n v="0"/>
    <n v="0"/>
    <s v="Stores"/>
  </r>
  <r>
    <n v="1944"/>
    <x v="1934"/>
    <x v="1"/>
    <s v="Victoria"/>
    <x v="16"/>
    <x v="15"/>
    <x v="3"/>
    <x v="0"/>
    <n v="47.556312030000001"/>
    <n v="48"/>
    <x v="1"/>
    <n v="4.2403716879999998"/>
    <x v="145"/>
    <n v="122.3764328"/>
    <n v="122.38"/>
    <n v="5.8836538461538463"/>
    <s v="Stores"/>
  </r>
  <r>
    <n v="1945"/>
    <x v="1935"/>
    <x v="0"/>
    <s v="Surrey"/>
    <x v="16"/>
    <x v="15"/>
    <x v="16"/>
    <x v="0"/>
    <n v="15.84257283"/>
    <n v="16"/>
    <x v="3"/>
    <n v="3.4122895400000002"/>
    <x v="219"/>
    <n v="0"/>
    <n v="0"/>
    <n v="0"/>
    <s v="Stores"/>
  </r>
  <r>
    <n v="1946"/>
    <x v="1936"/>
    <x v="1"/>
    <s v="Vancouver"/>
    <x v="16"/>
    <x v="15"/>
    <x v="5"/>
    <x v="0"/>
    <n v="32.62754932"/>
    <n v="33"/>
    <x v="0"/>
    <n v="5.558620254"/>
    <x v="403"/>
    <n v="1.5984617999999999E-2"/>
    <n v="0.02"/>
    <n v="9.6153846153846159E-4"/>
    <s v="Stores"/>
  </r>
  <r>
    <n v="1947"/>
    <x v="1937"/>
    <x v="1"/>
    <s v="Ucluelet"/>
    <x v="13"/>
    <x v="12"/>
    <x v="1"/>
    <x v="0"/>
    <n v="47.730168429999999"/>
    <n v="48"/>
    <x v="1"/>
    <n v="5.1258718459999999"/>
    <x v="434"/>
    <n v="30.240047310000001"/>
    <n v="30.24"/>
    <n v="1.4538461538461538"/>
    <s v="Stores"/>
  </r>
  <r>
    <n v="1948"/>
    <x v="1938"/>
    <x v="1"/>
    <s v="Maleerritt"/>
    <x v="16"/>
    <x v="15"/>
    <x v="7"/>
    <x v="0"/>
    <n v="30.95781053"/>
    <n v="31"/>
    <x v="0"/>
    <n v="3.4266125189999999"/>
    <x v="383"/>
    <n v="57.245726060000003"/>
    <n v="57.25"/>
    <n v="2.7524038461538463"/>
    <s v="Stores"/>
  </r>
  <r>
    <n v="1949"/>
    <x v="1939"/>
    <x v="1"/>
    <s v="Richmond"/>
    <x v="13"/>
    <x v="12"/>
    <x v="2"/>
    <x v="0"/>
    <n v="42.823903889999997"/>
    <n v="43"/>
    <x v="1"/>
    <n v="4.2967738659999997"/>
    <x v="292"/>
    <n v="54.07396584"/>
    <n v="54.07"/>
    <n v="2.5995192307692307"/>
    <s v="Stores"/>
  </r>
  <r>
    <n v="1950"/>
    <x v="1940"/>
    <x v="0"/>
    <s v="Kelowna"/>
    <x v="16"/>
    <x v="15"/>
    <x v="10"/>
    <x v="0"/>
    <n v="33.784232780000004"/>
    <n v="34"/>
    <x v="0"/>
    <n v="1.400798902"/>
    <x v="680"/>
    <n v="42.253636989999997"/>
    <n v="42.25"/>
    <n v="2.03125"/>
    <s v="Stores"/>
  </r>
  <r>
    <n v="1951"/>
    <x v="1941"/>
    <x v="1"/>
    <s v="Kelowna"/>
    <x v="16"/>
    <x v="15"/>
    <x v="10"/>
    <x v="0"/>
    <n v="33.6822941"/>
    <n v="34"/>
    <x v="0"/>
    <n v="5.7214010120000003"/>
    <x v="229"/>
    <n v="32.758777389999999"/>
    <n v="32.76"/>
    <n v="1.575"/>
    <s v="Stores"/>
  </r>
  <r>
    <n v="1952"/>
    <x v="1942"/>
    <x v="0"/>
    <s v="Duncan"/>
    <x v="13"/>
    <x v="12"/>
    <x v="12"/>
    <x v="0"/>
    <n v="57.602430529999999"/>
    <n v="58"/>
    <x v="2"/>
    <n v="6.571685757"/>
    <x v="306"/>
    <n v="140.36731660000001"/>
    <n v="140.37"/>
    <n v="6.7485576923076929"/>
    <s v="Stores"/>
  </r>
  <r>
    <n v="1953"/>
    <x v="1943"/>
    <x v="0"/>
    <s v="Surrey"/>
    <x v="16"/>
    <x v="15"/>
    <x v="16"/>
    <x v="0"/>
    <n v="34.668842869999999"/>
    <n v="35"/>
    <x v="0"/>
    <n v="3.9910205599999999"/>
    <x v="46"/>
    <n v="45.130577649999999"/>
    <n v="45.13"/>
    <n v="2.1697115384615384"/>
    <s v="Stores"/>
  </r>
  <r>
    <n v="1954"/>
    <x v="1944"/>
    <x v="0"/>
    <s v="Prince George"/>
    <x v="16"/>
    <x v="15"/>
    <x v="20"/>
    <x v="0"/>
    <n v="35.739979890000001"/>
    <n v="36"/>
    <x v="0"/>
    <n v="4.1491516620000004"/>
    <x v="82"/>
    <n v="50.03488608"/>
    <n v="50.03"/>
    <n v="2.4052884615384613"/>
    <s v="Stores"/>
  </r>
  <r>
    <n v="1955"/>
    <x v="1945"/>
    <x v="1"/>
    <s v="Victoria"/>
    <x v="16"/>
    <x v="15"/>
    <x v="3"/>
    <x v="0"/>
    <n v="51.820877170000003"/>
    <n v="52"/>
    <x v="2"/>
    <n v="4.8158954630000004"/>
    <x v="493"/>
    <n v="70.422604140000004"/>
    <n v="70.42"/>
    <n v="3.3855769230769233"/>
    <s v="Stores"/>
  </r>
  <r>
    <n v="1956"/>
    <x v="1946"/>
    <x v="1"/>
    <s v="Victoria"/>
    <x v="16"/>
    <x v="15"/>
    <x v="3"/>
    <x v="0"/>
    <n v="43.86378981"/>
    <n v="44"/>
    <x v="1"/>
    <n v="2.1803277410000002"/>
    <x v="40"/>
    <n v="107.015005"/>
    <n v="107.02"/>
    <n v="5.1451923076923078"/>
    <s v="Stores"/>
  </r>
  <r>
    <n v="1957"/>
    <x v="1947"/>
    <x v="0"/>
    <s v="Fraser Lake"/>
    <x v="13"/>
    <x v="12"/>
    <x v="20"/>
    <x v="0"/>
    <n v="51.048282929999999"/>
    <n v="51"/>
    <x v="2"/>
    <n v="4.7114777180000003"/>
    <x v="75"/>
    <n v="104.5649718"/>
    <n v="104.56"/>
    <n v="5.0269230769230768"/>
    <s v="Stores"/>
  </r>
  <r>
    <n v="1958"/>
    <x v="1948"/>
    <x v="0"/>
    <s v="Vancouver"/>
    <x v="7"/>
    <x v="6"/>
    <x v="5"/>
    <x v="0"/>
    <n v="52.980743160000003"/>
    <n v="53"/>
    <x v="2"/>
    <n v="2.968868547"/>
    <x v="282"/>
    <n v="125.44134270000001"/>
    <n v="125.44"/>
    <n v="6.0307692307692307"/>
    <s v="Stores"/>
  </r>
  <r>
    <n v="1959"/>
    <x v="1949"/>
    <x v="0"/>
    <s v="Powell River"/>
    <x v="16"/>
    <x v="15"/>
    <x v="1"/>
    <x v="0"/>
    <n v="28.934692550000001"/>
    <n v="29"/>
    <x v="4"/>
    <n v="5.4381416800000002"/>
    <x v="402"/>
    <n v="13.23139359"/>
    <n v="13.23"/>
    <n v="0.63605769230769238"/>
    <s v="Stores"/>
  </r>
  <r>
    <n v="1960"/>
    <x v="1950"/>
    <x v="0"/>
    <s v="Penticton"/>
    <x v="16"/>
    <x v="15"/>
    <x v="10"/>
    <x v="0"/>
    <n v="52.522255649999998"/>
    <n v="53"/>
    <x v="2"/>
    <n v="4.8947184970000004"/>
    <x v="639"/>
    <n v="106.0957056"/>
    <n v="106.1"/>
    <n v="5.1009615384615383"/>
    <s v="Stores"/>
  </r>
  <r>
    <n v="1961"/>
    <x v="1951"/>
    <x v="1"/>
    <s v="Vancouver"/>
    <x v="16"/>
    <x v="15"/>
    <x v="5"/>
    <x v="0"/>
    <n v="56.179049990000003"/>
    <n v="56"/>
    <x v="2"/>
    <n v="4.6320566919999999"/>
    <x v="23"/>
    <n v="119.5558886"/>
    <n v="119.56"/>
    <n v="5.7480769230769235"/>
    <s v="Stores"/>
  </r>
  <r>
    <n v="1962"/>
    <x v="1952"/>
    <x v="1"/>
    <s v="Kaslo"/>
    <x v="16"/>
    <x v="15"/>
    <x v="13"/>
    <x v="0"/>
    <n v="30.90313635"/>
    <n v="31"/>
    <x v="0"/>
    <n v="1.5506565539999999"/>
    <x v="681"/>
    <n v="14.769865680000001"/>
    <n v="14.77"/>
    <n v="0.71009615384615388"/>
    <s v="Stores"/>
  </r>
  <r>
    <n v="1963"/>
    <x v="1953"/>
    <x v="1"/>
    <s v="Agassiz"/>
    <x v="5"/>
    <x v="0"/>
    <x v="19"/>
    <x v="0"/>
    <n v="29.710889519999998"/>
    <n v="30"/>
    <x v="0"/>
    <n v="3.02428425"/>
    <x v="578"/>
    <n v="0"/>
    <n v="0"/>
    <n v="0"/>
    <s v="Stores"/>
  </r>
  <r>
    <n v="1964"/>
    <x v="1954"/>
    <x v="1"/>
    <s v="New Westminster"/>
    <x v="16"/>
    <x v="15"/>
    <x v="4"/>
    <x v="0"/>
    <n v="51.819645559999998"/>
    <n v="52"/>
    <x v="2"/>
    <n v="1.7545259289999999"/>
    <x v="621"/>
    <n v="70.692654050000002"/>
    <n v="70.69"/>
    <n v="3.3985576923076923"/>
    <s v="Stores"/>
  </r>
  <r>
    <n v="1965"/>
    <x v="1955"/>
    <x v="1"/>
    <s v="North Vancouver"/>
    <x v="36"/>
    <x v="19"/>
    <x v="8"/>
    <x v="0"/>
    <n v="48.308132209999997"/>
    <n v="48"/>
    <x v="1"/>
    <n v="7.7309226559999997"/>
    <x v="682"/>
    <n v="38.696780019999999"/>
    <n v="38.700000000000003"/>
    <n v="1.8605769230769231"/>
    <s v="Stores"/>
  </r>
  <r>
    <n v="1966"/>
    <x v="1956"/>
    <x v="1"/>
    <s v="Vernon"/>
    <x v="16"/>
    <x v="15"/>
    <x v="22"/>
    <x v="0"/>
    <n v="43.606059289999997"/>
    <n v="44"/>
    <x v="1"/>
    <n v="3.1036448600000002"/>
    <x v="24"/>
    <n v="20.093289760000001"/>
    <n v="20.09"/>
    <n v="0.96586538461538463"/>
    <s v="Stores"/>
  </r>
  <r>
    <n v="1967"/>
    <x v="1957"/>
    <x v="0"/>
    <s v="Cobble Hill"/>
    <x v="13"/>
    <x v="12"/>
    <x v="3"/>
    <x v="0"/>
    <n v="31.506883940000002"/>
    <n v="32"/>
    <x v="0"/>
    <n v="3.5986826619999999"/>
    <x v="683"/>
    <n v="0"/>
    <n v="0"/>
    <n v="0"/>
    <s v="Stores"/>
  </r>
  <r>
    <n v="1968"/>
    <x v="1958"/>
    <x v="1"/>
    <s v="Prince George"/>
    <x v="13"/>
    <x v="12"/>
    <x v="20"/>
    <x v="0"/>
    <n v="58.995754609999999"/>
    <n v="59"/>
    <x v="2"/>
    <n v="4.3113536300000002"/>
    <x v="28"/>
    <n v="158.04841959999999"/>
    <n v="158.05000000000001"/>
    <n v="7.5985576923076934"/>
    <s v="Stores"/>
  </r>
  <r>
    <n v="1969"/>
    <x v="1959"/>
    <x v="0"/>
    <s v="Blue River"/>
    <x v="7"/>
    <x v="6"/>
    <x v="39"/>
    <x v="0"/>
    <n v="51.001260649999999"/>
    <n v="51"/>
    <x v="2"/>
    <n v="4.2271713889999996"/>
    <x v="317"/>
    <n v="121.1380638"/>
    <n v="121.14"/>
    <n v="5.8240384615384615"/>
    <s v="Stores"/>
  </r>
  <r>
    <n v="1970"/>
    <x v="1960"/>
    <x v="0"/>
    <s v="Surrey"/>
    <x v="16"/>
    <x v="15"/>
    <x v="16"/>
    <x v="0"/>
    <n v="41.242537239999997"/>
    <n v="41"/>
    <x v="1"/>
    <n v="2.1211186959999999"/>
    <x v="351"/>
    <n v="46.2126272"/>
    <n v="46.21"/>
    <n v="2.2216346153846156"/>
    <s v="Stores"/>
  </r>
  <r>
    <n v="1971"/>
    <x v="1961"/>
    <x v="0"/>
    <s v="Port Alberni"/>
    <x v="16"/>
    <x v="15"/>
    <x v="1"/>
    <x v="0"/>
    <n v="27.955071530000001"/>
    <n v="28"/>
    <x v="4"/>
    <n v="4.1678891189999998"/>
    <x v="412"/>
    <n v="0"/>
    <n v="0"/>
    <n v="0"/>
    <s v="Stores"/>
  </r>
  <r>
    <n v="1972"/>
    <x v="1962"/>
    <x v="0"/>
    <s v="Vancouver"/>
    <x v="16"/>
    <x v="15"/>
    <x v="5"/>
    <x v="0"/>
    <n v="38.087652490000004"/>
    <n v="38"/>
    <x v="0"/>
    <n v="4.3488306510000001"/>
    <x v="365"/>
    <n v="29.061944279999999"/>
    <n v="29.06"/>
    <n v="1.3971153846153845"/>
    <s v="Stores"/>
  </r>
  <r>
    <n v="1973"/>
    <x v="1963"/>
    <x v="1"/>
    <s v="Vancouver"/>
    <x v="16"/>
    <x v="15"/>
    <x v="5"/>
    <x v="0"/>
    <n v="43.779216329999997"/>
    <n v="44"/>
    <x v="1"/>
    <n v="3.0580548909999998"/>
    <x v="456"/>
    <n v="95.700690690000002"/>
    <n v="95.7"/>
    <n v="4.6009615384615383"/>
    <s v="Stores"/>
  </r>
  <r>
    <n v="1974"/>
    <x v="1964"/>
    <x v="0"/>
    <s v="Fort Fraser"/>
    <x v="13"/>
    <x v="12"/>
    <x v="20"/>
    <x v="0"/>
    <n v="38.92647582"/>
    <n v="39"/>
    <x v="0"/>
    <n v="4.8130574260000003"/>
    <x v="489"/>
    <n v="71.630442979999998"/>
    <n v="71.63"/>
    <n v="3.4437499999999996"/>
    <s v="Stores"/>
  </r>
  <r>
    <n v="1975"/>
    <x v="1965"/>
    <x v="0"/>
    <s v="Fort Langley"/>
    <x v="5"/>
    <x v="0"/>
    <x v="29"/>
    <x v="0"/>
    <n v="35.689507859999999"/>
    <n v="36"/>
    <x v="0"/>
    <n v="2.9000217190000002"/>
    <x v="374"/>
    <n v="33.712808979999998"/>
    <n v="33.71"/>
    <n v="1.6206730769230768"/>
    <s v="Stores"/>
  </r>
  <r>
    <n v="1976"/>
    <x v="1966"/>
    <x v="0"/>
    <s v="Campbell River"/>
    <x v="13"/>
    <x v="12"/>
    <x v="1"/>
    <x v="0"/>
    <n v="59.781695820000003"/>
    <n v="60"/>
    <x v="5"/>
    <n v="6.5894844810000004"/>
    <x v="642"/>
    <n v="155.7149311"/>
    <n v="155.71"/>
    <n v="7.4860576923076936"/>
    <s v="Stores"/>
  </r>
  <r>
    <n v="1977"/>
    <x v="1967"/>
    <x v="1"/>
    <s v="Penticton"/>
    <x v="16"/>
    <x v="15"/>
    <x v="10"/>
    <x v="0"/>
    <n v="30.171539589999998"/>
    <n v="30"/>
    <x v="0"/>
    <n v="1.7915821119999999"/>
    <x v="426"/>
    <n v="0"/>
    <n v="0"/>
    <n v="0"/>
    <s v="Stores"/>
  </r>
  <r>
    <n v="1978"/>
    <x v="1968"/>
    <x v="0"/>
    <s v="Abbotsford"/>
    <x v="42"/>
    <x v="20"/>
    <x v="14"/>
    <x v="0"/>
    <n v="30.501291699999999"/>
    <n v="31"/>
    <x v="0"/>
    <n v="3.5637613269999999"/>
    <x v="509"/>
    <n v="27.084923610000001"/>
    <n v="27.08"/>
    <n v="1.301923076923077"/>
    <s v="Stores"/>
  </r>
  <r>
    <n v="1979"/>
    <x v="1969"/>
    <x v="1"/>
    <s v="Whistler"/>
    <x v="16"/>
    <x v="15"/>
    <x v="17"/>
    <x v="0"/>
    <n v="20.463011649999999"/>
    <n v="20"/>
    <x v="4"/>
    <n v="6.2033812370000003"/>
    <x v="262"/>
    <n v="0"/>
    <n v="0"/>
    <n v="0"/>
    <s v="Stores"/>
  </r>
  <r>
    <n v="1980"/>
    <x v="1970"/>
    <x v="0"/>
    <s v="Vancouver"/>
    <x v="16"/>
    <x v="15"/>
    <x v="5"/>
    <x v="0"/>
    <n v="40.05004108"/>
    <n v="40"/>
    <x v="1"/>
    <n v="4.1655020489999997"/>
    <x v="412"/>
    <n v="44.676569190000002"/>
    <n v="44.68"/>
    <n v="2.148076923076923"/>
    <s v="Stores"/>
  </r>
  <r>
    <n v="1981"/>
    <x v="1971"/>
    <x v="1"/>
    <s v="Surrey"/>
    <x v="16"/>
    <x v="15"/>
    <x v="16"/>
    <x v="0"/>
    <n v="51.156768849999999"/>
    <n v="51"/>
    <x v="2"/>
    <n v="5.6412973339999999"/>
    <x v="202"/>
    <n v="107.2322114"/>
    <n v="107.23"/>
    <n v="5.1552884615384622"/>
    <s v="Stores"/>
  </r>
  <r>
    <n v="1982"/>
    <x v="1972"/>
    <x v="0"/>
    <s v="Victoria"/>
    <x v="13"/>
    <x v="12"/>
    <x v="3"/>
    <x v="0"/>
    <n v="62.164094290000001"/>
    <n v="62"/>
    <x v="5"/>
    <n v="6.6791939359999999"/>
    <x v="119"/>
    <n v="198.5417458"/>
    <n v="198.54"/>
    <n v="9.5451923076923073"/>
    <s v="Stores"/>
  </r>
  <r>
    <n v="1983"/>
    <x v="1973"/>
    <x v="1"/>
    <s v="Osoyoos"/>
    <x v="16"/>
    <x v="15"/>
    <x v="10"/>
    <x v="0"/>
    <n v="46.177846430000002"/>
    <n v="46"/>
    <x v="1"/>
    <n v="4.1529685499999998"/>
    <x v="82"/>
    <n v="91.113493180000006"/>
    <n v="91.11"/>
    <n v="4.3802884615384619"/>
    <s v="Stores"/>
  </r>
  <r>
    <n v="1984"/>
    <x v="1974"/>
    <x v="0"/>
    <s v="Genelle"/>
    <x v="13"/>
    <x v="12"/>
    <x v="11"/>
    <x v="0"/>
    <n v="52.078422930000002"/>
    <n v="52"/>
    <x v="2"/>
    <n v="4.321579507"/>
    <x v="245"/>
    <n v="105.8340991"/>
    <n v="105.83"/>
    <n v="5.0879807692307688"/>
    <s v="Stores"/>
  </r>
  <r>
    <n v="1985"/>
    <x v="1975"/>
    <x v="0"/>
    <s v="Victoria"/>
    <x v="16"/>
    <x v="15"/>
    <x v="3"/>
    <x v="0"/>
    <n v="53.32798021"/>
    <n v="53"/>
    <x v="2"/>
    <n v="5.2331716229999996"/>
    <x v="204"/>
    <n v="151.80528330000001"/>
    <n v="151.81"/>
    <n v="7.2985576923076927"/>
    <s v="Stores"/>
  </r>
  <r>
    <n v="1986"/>
    <x v="1976"/>
    <x v="0"/>
    <s v="Kelowna"/>
    <x v="16"/>
    <x v="15"/>
    <x v="10"/>
    <x v="0"/>
    <n v="41.96797995"/>
    <n v="42"/>
    <x v="1"/>
    <n v="6.7236242349999999"/>
    <x v="551"/>
    <n v="18.695360780000001"/>
    <n v="18.7"/>
    <n v="0.89903846153846156"/>
    <s v="Stores"/>
  </r>
  <r>
    <n v="1987"/>
    <x v="1977"/>
    <x v="1"/>
    <s v="Yarrow"/>
    <x v="13"/>
    <x v="12"/>
    <x v="19"/>
    <x v="0"/>
    <n v="42.788298949999998"/>
    <n v="43"/>
    <x v="1"/>
    <n v="3.6831585210000002"/>
    <x v="62"/>
    <n v="49.25104486"/>
    <n v="49.25"/>
    <n v="2.3677884615384617"/>
    <s v="Stores"/>
  </r>
  <r>
    <n v="1988"/>
    <x v="1978"/>
    <x v="0"/>
    <s v="Vancouver"/>
    <x v="16"/>
    <x v="15"/>
    <x v="5"/>
    <x v="0"/>
    <n v="37.420446830000003"/>
    <n v="37"/>
    <x v="0"/>
    <n v="4.3261177369999997"/>
    <x v="269"/>
    <n v="37.865482550000003"/>
    <n v="37.869999999999997"/>
    <n v="1.8206730769230766"/>
    <s v="Stores"/>
  </r>
  <r>
    <n v="1989"/>
    <x v="1979"/>
    <x v="1"/>
    <s v="Lakeview Heights"/>
    <x v="16"/>
    <x v="15"/>
    <x v="10"/>
    <x v="0"/>
    <n v="53.784605820000003"/>
    <n v="54"/>
    <x v="2"/>
    <n v="5.7924046410000001"/>
    <x v="284"/>
    <n v="124.7847768"/>
    <n v="124.78"/>
    <n v="5.9990384615384622"/>
    <s v="Stores"/>
  </r>
  <r>
    <n v="1990"/>
    <x v="1980"/>
    <x v="1"/>
    <s v="Penticton"/>
    <x v="16"/>
    <x v="15"/>
    <x v="10"/>
    <x v="0"/>
    <n v="31.174321750000001"/>
    <n v="31"/>
    <x v="0"/>
    <n v="5.8116432089999996"/>
    <x v="448"/>
    <n v="74.174937999999997"/>
    <n v="74.17"/>
    <n v="3.5658653846153845"/>
    <s v="Stores"/>
  </r>
  <r>
    <n v="1991"/>
    <x v="1981"/>
    <x v="1"/>
    <s v="Vernon"/>
    <x v="16"/>
    <x v="15"/>
    <x v="22"/>
    <x v="0"/>
    <n v="26.735227309999999"/>
    <n v="27"/>
    <x v="4"/>
    <n v="3.8134563899999998"/>
    <x v="107"/>
    <n v="0"/>
    <n v="0"/>
    <n v="0"/>
    <s v="Stores"/>
  </r>
  <r>
    <n v="1992"/>
    <x v="1982"/>
    <x v="1"/>
    <s v="Vancouver"/>
    <x v="45"/>
    <x v="19"/>
    <x v="5"/>
    <x v="0"/>
    <n v="42.054884999999999"/>
    <n v="42"/>
    <x v="1"/>
    <n v="5.5649367720000003"/>
    <x v="403"/>
    <n v="21.357730159999999"/>
    <n v="21.36"/>
    <n v="1.0269230769230768"/>
    <s v="Stores"/>
  </r>
  <r>
    <n v="1993"/>
    <x v="1983"/>
    <x v="1"/>
    <s v="Langley"/>
    <x v="13"/>
    <x v="12"/>
    <x v="29"/>
    <x v="0"/>
    <n v="51.348180910000004"/>
    <n v="51"/>
    <x v="2"/>
    <n v="5.6483057399999996"/>
    <x v="45"/>
    <n v="125.6311357"/>
    <n v="125.63"/>
    <n v="6.0399038461538463"/>
    <s v="Stores"/>
  </r>
  <r>
    <n v="1994"/>
    <x v="1984"/>
    <x v="1"/>
    <s v="Vancouver"/>
    <x v="45"/>
    <x v="19"/>
    <x v="5"/>
    <x v="0"/>
    <n v="43.816582019999998"/>
    <n v="44"/>
    <x v="1"/>
    <n v="4.1727811839999998"/>
    <x v="412"/>
    <n v="65.646060039999995"/>
    <n v="65.650000000000006"/>
    <n v="3.15625"/>
    <s v="Stores"/>
  </r>
  <r>
    <n v="1995"/>
    <x v="1985"/>
    <x v="1"/>
    <s v="Burnaby"/>
    <x v="16"/>
    <x v="15"/>
    <x v="0"/>
    <x v="0"/>
    <n v="40.681388009999999"/>
    <n v="41"/>
    <x v="1"/>
    <n v="4.4738705830000001"/>
    <x v="22"/>
    <n v="13.59653458"/>
    <n v="13.6"/>
    <n v="0.65384615384615385"/>
    <s v="Stores"/>
  </r>
  <r>
    <n v="1996"/>
    <x v="1986"/>
    <x v="1"/>
    <s v="Vancouver"/>
    <x v="45"/>
    <x v="19"/>
    <x v="5"/>
    <x v="0"/>
    <n v="34.719896730000002"/>
    <n v="35"/>
    <x v="0"/>
    <n v="4.2807787470000003"/>
    <x v="331"/>
    <n v="28.87413059"/>
    <n v="28.87"/>
    <n v="1.3879807692307693"/>
    <s v="Stores"/>
  </r>
  <r>
    <n v="1997"/>
    <x v="1987"/>
    <x v="1"/>
    <s v="Richmond"/>
    <x v="13"/>
    <x v="12"/>
    <x v="2"/>
    <x v="0"/>
    <n v="47.598579370000003"/>
    <n v="48"/>
    <x v="1"/>
    <n v="3.9937289279999999"/>
    <x v="46"/>
    <n v="62.660505690000001"/>
    <n v="62.66"/>
    <n v="3.0124999999999997"/>
    <s v="Stores"/>
  </r>
  <r>
    <n v="1998"/>
    <x v="1988"/>
    <x v="0"/>
    <s v="Burnaby"/>
    <x v="16"/>
    <x v="15"/>
    <x v="0"/>
    <x v="0"/>
    <n v="35.24774781"/>
    <n v="35"/>
    <x v="0"/>
    <n v="2.9729028770000001"/>
    <x v="282"/>
    <n v="22.038622539999999"/>
    <n v="22.04"/>
    <n v="1.0596153846153846"/>
    <s v="Stores"/>
  </r>
  <r>
    <n v="1999"/>
    <x v="1989"/>
    <x v="1"/>
    <s v="Topley"/>
    <x v="13"/>
    <x v="12"/>
    <x v="20"/>
    <x v="0"/>
    <n v="37.782775819999998"/>
    <n v="38"/>
    <x v="0"/>
    <n v="7.319838646"/>
    <x v="522"/>
    <n v="27.509516900000001"/>
    <n v="27.51"/>
    <n v="1.3225961538461539"/>
    <s v="Stores"/>
  </r>
  <r>
    <n v="2000"/>
    <x v="1990"/>
    <x v="1"/>
    <s v="Chilliwack"/>
    <x v="13"/>
    <x v="12"/>
    <x v="19"/>
    <x v="0"/>
    <n v="30.52772989"/>
    <n v="31"/>
    <x v="0"/>
    <n v="7.7608281010000004"/>
    <x v="684"/>
    <n v="0"/>
    <n v="0"/>
    <n v="0"/>
    <s v="Stores"/>
  </r>
  <r>
    <n v="2001"/>
    <x v="1991"/>
    <x v="1"/>
    <s v="Coquitlam"/>
    <x v="13"/>
    <x v="12"/>
    <x v="1"/>
    <x v="0"/>
    <n v="35.671193590000001"/>
    <n v="36"/>
    <x v="0"/>
    <n v="4.7179013559999996"/>
    <x v="51"/>
    <n v="31.308504079999999"/>
    <n v="31.31"/>
    <n v="1.5052884615384616"/>
    <s v="Stores"/>
  </r>
  <r>
    <n v="2002"/>
    <x v="1992"/>
    <x v="0"/>
    <s v="Fort Nelson"/>
    <x v="27"/>
    <x v="15"/>
    <x v="32"/>
    <x v="0"/>
    <n v="56.83150629"/>
    <n v="57"/>
    <x v="2"/>
    <n v="4.189240012"/>
    <x v="216"/>
    <n v="130.3325542"/>
    <n v="130.33000000000001"/>
    <n v="6.2658653846153847"/>
    <s v="Stores"/>
  </r>
  <r>
    <n v="2003"/>
    <x v="1993"/>
    <x v="1"/>
    <s v="Langley"/>
    <x v="42"/>
    <x v="20"/>
    <x v="29"/>
    <x v="0"/>
    <n v="47.349964"/>
    <n v="47"/>
    <x v="1"/>
    <n v="5.3815691210000001"/>
    <x v="340"/>
    <n v="118.8271208"/>
    <n v="118.83"/>
    <n v="5.7129807692307688"/>
    <s v="Stores"/>
  </r>
  <r>
    <n v="2004"/>
    <x v="1994"/>
    <x v="0"/>
    <s v="Duncan"/>
    <x v="43"/>
    <x v="6"/>
    <x v="12"/>
    <x v="0"/>
    <n v="42.874217209999998"/>
    <n v="43"/>
    <x v="1"/>
    <n v="5.5096370639999996"/>
    <x v="102"/>
    <n v="63.326542910000001"/>
    <n v="63.33"/>
    <n v="3.0447115384615384"/>
    <s v="Stores"/>
  </r>
  <r>
    <n v="2005"/>
    <x v="1995"/>
    <x v="0"/>
    <s v="Nanaimo"/>
    <x v="16"/>
    <x v="15"/>
    <x v="1"/>
    <x v="0"/>
    <n v="48.917782099999997"/>
    <n v="49"/>
    <x v="1"/>
    <n v="6.0442114829999998"/>
    <x v="315"/>
    <n v="107.37302510000001"/>
    <n v="107.37"/>
    <n v="5.1620192307692312"/>
    <s v="Stores"/>
  </r>
  <r>
    <n v="2006"/>
    <x v="1996"/>
    <x v="0"/>
    <s v="Victoria"/>
    <x v="13"/>
    <x v="12"/>
    <x v="3"/>
    <x v="0"/>
    <n v="39.789465479999997"/>
    <n v="40"/>
    <x v="1"/>
    <n v="4.5660982939999997"/>
    <x v="397"/>
    <n v="67.489469170000007"/>
    <n v="67.489999999999995"/>
    <n v="3.2447115384615381"/>
    <s v="Stores"/>
  </r>
  <r>
    <n v="2007"/>
    <x v="1997"/>
    <x v="1"/>
    <s v="Vancouver"/>
    <x v="7"/>
    <x v="6"/>
    <x v="5"/>
    <x v="0"/>
    <n v="49.154687039999999"/>
    <n v="49"/>
    <x v="1"/>
    <n v="7.4412372280000003"/>
    <x v="520"/>
    <n v="94.103082209999997"/>
    <n v="94.1"/>
    <n v="4.5240384615384617"/>
    <s v="Stores"/>
  </r>
  <r>
    <n v="2008"/>
    <x v="1998"/>
    <x v="0"/>
    <s v="Burnaby"/>
    <x v="16"/>
    <x v="15"/>
    <x v="0"/>
    <x v="0"/>
    <n v="44.849372950000003"/>
    <n v="45"/>
    <x v="1"/>
    <n v="5.6048584510000001"/>
    <x v="555"/>
    <n v="81.164318960000003"/>
    <n v="81.16"/>
    <n v="3.9019230769230764"/>
    <s v="Stores"/>
  </r>
  <r>
    <n v="2009"/>
    <x v="1999"/>
    <x v="1"/>
    <s v="Nanaimo"/>
    <x v="16"/>
    <x v="15"/>
    <x v="1"/>
    <x v="0"/>
    <n v="39.142054979999997"/>
    <n v="39"/>
    <x v="0"/>
    <n v="5.7368958670000003"/>
    <x v="475"/>
    <n v="22.201212890000001"/>
    <n v="22.2"/>
    <n v="1.0673076923076923"/>
    <s v="Stores"/>
  </r>
  <r>
    <n v="2010"/>
    <x v="2000"/>
    <x v="1"/>
    <s v="Campbell River"/>
    <x v="16"/>
    <x v="15"/>
    <x v="1"/>
    <x v="0"/>
    <n v="43.747696589999997"/>
    <n v="44"/>
    <x v="1"/>
    <n v="4.3807033100000004"/>
    <x v="421"/>
    <n v="100.0174533"/>
    <n v="100.02"/>
    <n v="4.8086538461538462"/>
    <s v="Stores"/>
  </r>
  <r>
    <n v="2011"/>
    <x v="2001"/>
    <x v="0"/>
    <s v="Victoria"/>
    <x v="16"/>
    <x v="15"/>
    <x v="3"/>
    <x v="0"/>
    <n v="41.818775459999998"/>
    <n v="42"/>
    <x v="1"/>
    <n v="2.6528596129999999"/>
    <x v="567"/>
    <n v="52.505358280000003"/>
    <n v="52.51"/>
    <n v="2.5245192307692306"/>
    <s v="Stores"/>
  </r>
  <r>
    <n v="2012"/>
    <x v="2002"/>
    <x v="0"/>
    <s v="Vancouver"/>
    <x v="7"/>
    <x v="6"/>
    <x v="5"/>
    <x v="0"/>
    <n v="43.842213690000001"/>
    <n v="44"/>
    <x v="1"/>
    <n v="4.6210589139999998"/>
    <x v="301"/>
    <n v="45.085415599999997"/>
    <n v="45.09"/>
    <n v="2.1677884615384615"/>
    <s v="Stores"/>
  </r>
  <r>
    <n v="2013"/>
    <x v="2003"/>
    <x v="1"/>
    <s v="Vancouver"/>
    <x v="7"/>
    <x v="6"/>
    <x v="5"/>
    <x v="0"/>
    <n v="48.758940029999998"/>
    <n v="49"/>
    <x v="1"/>
    <n v="2.6996565640000001"/>
    <x v="433"/>
    <n v="36.87562294"/>
    <n v="36.880000000000003"/>
    <n v="1.773076923076923"/>
    <s v="Stores"/>
  </r>
  <r>
    <n v="2014"/>
    <x v="2004"/>
    <x v="1"/>
    <s v="Kamloops"/>
    <x v="16"/>
    <x v="15"/>
    <x v="7"/>
    <x v="0"/>
    <n v="40.108892640000001"/>
    <n v="40"/>
    <x v="1"/>
    <n v="4.3085804850000002"/>
    <x v="28"/>
    <n v="24.617658330000001"/>
    <n v="24.62"/>
    <n v="1.1836538461538462"/>
    <s v="Stores"/>
  </r>
  <r>
    <n v="2015"/>
    <x v="2005"/>
    <x v="0"/>
    <s v="Vernon"/>
    <x v="16"/>
    <x v="15"/>
    <x v="22"/>
    <x v="0"/>
    <n v="34.413877659999997"/>
    <n v="34"/>
    <x v="0"/>
    <n v="2.8575548290000001"/>
    <x v="143"/>
    <n v="62.911572560000003"/>
    <n v="62.91"/>
    <n v="3.0245192307692306"/>
    <s v="Stores"/>
  </r>
  <r>
    <n v="2016"/>
    <x v="2006"/>
    <x v="1"/>
    <s v="Abbotsford"/>
    <x v="43"/>
    <x v="6"/>
    <x v="14"/>
    <x v="0"/>
    <n v="32.133999500000002"/>
    <n v="32"/>
    <x v="0"/>
    <n v="2.4315631729999998"/>
    <x v="257"/>
    <n v="0"/>
    <n v="0"/>
    <n v="0"/>
    <s v="Stores"/>
  </r>
  <r>
    <n v="2017"/>
    <x v="2007"/>
    <x v="1"/>
    <s v="Westbank"/>
    <x v="16"/>
    <x v="15"/>
    <x v="10"/>
    <x v="0"/>
    <n v="35.117084390000002"/>
    <n v="35"/>
    <x v="0"/>
    <n v="4.8731603410000002"/>
    <x v="10"/>
    <n v="23.316178059999999"/>
    <n v="23.32"/>
    <n v="1.1211538461538462"/>
    <s v="Stores"/>
  </r>
  <r>
    <n v="2018"/>
    <x v="2008"/>
    <x v="0"/>
    <s v="Comox"/>
    <x v="16"/>
    <x v="15"/>
    <x v="1"/>
    <x v="0"/>
    <n v="57.07739651"/>
    <n v="57"/>
    <x v="2"/>
    <n v="3.8519626200000001"/>
    <x v="415"/>
    <n v="164.53443469999999"/>
    <n v="164.53"/>
    <n v="7.9100961538461538"/>
    <s v="Stores"/>
  </r>
  <r>
    <n v="2019"/>
    <x v="2009"/>
    <x v="1"/>
    <s v="Port Coquitlam"/>
    <x v="16"/>
    <x v="15"/>
    <x v="27"/>
    <x v="0"/>
    <n v="42.221031160000003"/>
    <n v="42"/>
    <x v="1"/>
    <n v="1"/>
    <x v="44"/>
    <n v="31.346299779999999"/>
    <n v="31.35"/>
    <n v="1.5072115384615385"/>
    <s v="Stores"/>
  </r>
  <r>
    <n v="2020"/>
    <x v="2010"/>
    <x v="1"/>
    <s v="Vernon"/>
    <x v="16"/>
    <x v="15"/>
    <x v="22"/>
    <x v="0"/>
    <n v="34.312609479999999"/>
    <n v="34"/>
    <x v="0"/>
    <n v="3.214865868"/>
    <x v="477"/>
    <n v="2.2738170969999998"/>
    <n v="2.27"/>
    <n v="0.10913461538461539"/>
    <s v="Stores"/>
  </r>
  <r>
    <n v="2021"/>
    <x v="2011"/>
    <x v="0"/>
    <s v="Kamloops"/>
    <x v="16"/>
    <x v="15"/>
    <x v="7"/>
    <x v="0"/>
    <n v="39.07944208"/>
    <n v="39"/>
    <x v="0"/>
    <n v="6.0895198830000004"/>
    <x v="685"/>
    <n v="73.565983419999995"/>
    <n v="73.569999999999993"/>
    <n v="3.5370192307692303"/>
    <s v="Stores"/>
  </r>
  <r>
    <n v="2022"/>
    <x v="2012"/>
    <x v="0"/>
    <s v="Burnaby"/>
    <x v="16"/>
    <x v="15"/>
    <x v="0"/>
    <x v="0"/>
    <n v="42.114798389999997"/>
    <n v="42"/>
    <x v="1"/>
    <n v="5.4855679200000003"/>
    <x v="178"/>
    <n v="61.20720429"/>
    <n v="61.21"/>
    <n v="2.9427884615384614"/>
    <s v="Stores"/>
  </r>
  <r>
    <n v="2023"/>
    <x v="391"/>
    <x v="0"/>
    <s v="Kamloops"/>
    <x v="16"/>
    <x v="15"/>
    <x v="7"/>
    <x v="0"/>
    <n v="38.321604090000001"/>
    <n v="38"/>
    <x v="0"/>
    <n v="4.6192597449999999"/>
    <x v="301"/>
    <n v="40.118588879999997"/>
    <n v="40.119999999999997"/>
    <n v="1.9288461538461537"/>
    <s v="Stores"/>
  </r>
  <r>
    <n v="2024"/>
    <x v="2013"/>
    <x v="1"/>
    <s v="Vancouver"/>
    <x v="45"/>
    <x v="19"/>
    <x v="5"/>
    <x v="0"/>
    <n v="35.938075169999998"/>
    <n v="36"/>
    <x v="0"/>
    <n v="4.5360690840000002"/>
    <x v="312"/>
    <n v="49.213357019999997"/>
    <n v="49.21"/>
    <n v="2.3658653846153848"/>
    <s v="Stores"/>
  </r>
  <r>
    <n v="2025"/>
    <x v="2014"/>
    <x v="1"/>
    <s v="New Westminster"/>
    <x v="16"/>
    <x v="15"/>
    <x v="4"/>
    <x v="0"/>
    <n v="58.45323647"/>
    <n v="58"/>
    <x v="2"/>
    <n v="4.7048380270000001"/>
    <x v="454"/>
    <n v="100.8501363"/>
    <n v="100.85"/>
    <n v="4.8485576923076925"/>
    <s v="Stores"/>
  </r>
  <r>
    <n v="2026"/>
    <x v="2015"/>
    <x v="1"/>
    <s v="Hansard"/>
    <x v="13"/>
    <x v="12"/>
    <x v="20"/>
    <x v="0"/>
    <n v="61.256545639999999"/>
    <n v="61"/>
    <x v="5"/>
    <n v="5.4107201720000004"/>
    <x v="225"/>
    <n v="157.1753636"/>
    <n v="157.18"/>
    <n v="7.5567307692307697"/>
    <s v="Stores"/>
  </r>
  <r>
    <n v="2027"/>
    <x v="2016"/>
    <x v="1"/>
    <s v="Campbell River"/>
    <x v="16"/>
    <x v="15"/>
    <x v="1"/>
    <x v="0"/>
    <n v="47.957766370000002"/>
    <n v="48"/>
    <x v="1"/>
    <n v="5.27979501"/>
    <x v="546"/>
    <n v="95.35845861"/>
    <n v="95.36"/>
    <n v="4.5846153846153852"/>
    <s v="Stores"/>
  </r>
  <r>
    <n v="2028"/>
    <x v="2017"/>
    <x v="0"/>
    <s v="Nanaimo"/>
    <x v="16"/>
    <x v="15"/>
    <x v="1"/>
    <x v="0"/>
    <n v="42.242585099999999"/>
    <n v="42"/>
    <x v="1"/>
    <n v="3.0735782359999999"/>
    <x v="436"/>
    <n v="51.437953409999999"/>
    <n v="51.44"/>
    <n v="2.4730769230769232"/>
    <s v="Stores"/>
  </r>
  <r>
    <n v="2029"/>
    <x v="2018"/>
    <x v="0"/>
    <s v="Langley"/>
    <x v="13"/>
    <x v="12"/>
    <x v="29"/>
    <x v="0"/>
    <n v="39.854662220000002"/>
    <n v="40"/>
    <x v="1"/>
    <n v="3.2615419729999999"/>
    <x v="686"/>
    <n v="64.560258469999994"/>
    <n v="64.56"/>
    <n v="3.1038461538461539"/>
    <s v="Stores"/>
  </r>
  <r>
    <n v="2030"/>
    <x v="2019"/>
    <x v="0"/>
    <s v="Kitwanga"/>
    <x v="16"/>
    <x v="15"/>
    <x v="18"/>
    <x v="0"/>
    <n v="30.031144749999999"/>
    <n v="30"/>
    <x v="0"/>
    <n v="5.9486545900000003"/>
    <x v="355"/>
    <n v="9.2790203390000006"/>
    <n v="9.2799999999999994"/>
    <n v="0.44615384615384612"/>
    <s v="Stores"/>
  </r>
  <r>
    <n v="2031"/>
    <x v="2020"/>
    <x v="1"/>
    <s v="Vancouver"/>
    <x v="13"/>
    <x v="12"/>
    <x v="5"/>
    <x v="0"/>
    <n v="48.80398211"/>
    <n v="49"/>
    <x v="1"/>
    <n v="4.307390185"/>
    <x v="28"/>
    <n v="71.046346459999995"/>
    <n v="71.05"/>
    <n v="3.4158653846153846"/>
    <s v="Stores"/>
  </r>
  <r>
    <n v="2032"/>
    <x v="2021"/>
    <x v="1"/>
    <s v="Vancouver"/>
    <x v="13"/>
    <x v="12"/>
    <x v="5"/>
    <x v="0"/>
    <n v="49.656837660000001"/>
    <n v="50"/>
    <x v="2"/>
    <n v="4.921041582"/>
    <x v="330"/>
    <n v="72.310832649999995"/>
    <n v="72.31"/>
    <n v="3.4764423076923077"/>
    <s v="Stores"/>
  </r>
  <r>
    <n v="2033"/>
    <x v="2022"/>
    <x v="1"/>
    <s v="Sorrento"/>
    <x v="16"/>
    <x v="15"/>
    <x v="7"/>
    <x v="0"/>
    <n v="50.07414077"/>
    <n v="50"/>
    <x v="2"/>
    <n v="2.8957114220000002"/>
    <x v="374"/>
    <n v="100.0823786"/>
    <n v="100.08"/>
    <n v="4.8115384615384613"/>
    <s v="Stores"/>
  </r>
  <r>
    <n v="2034"/>
    <x v="2023"/>
    <x v="1"/>
    <s v="Pemberton"/>
    <x v="16"/>
    <x v="15"/>
    <x v="17"/>
    <x v="0"/>
    <n v="31.850412939999998"/>
    <n v="32"/>
    <x v="0"/>
    <n v="3.6804426449999998"/>
    <x v="62"/>
    <n v="6.6956262869999996"/>
    <n v="6.7"/>
    <n v="0.32211538461538464"/>
    <s v="Stores"/>
  </r>
  <r>
    <n v="2035"/>
    <x v="2024"/>
    <x v="1"/>
    <s v="Vancouver"/>
    <x v="13"/>
    <x v="12"/>
    <x v="5"/>
    <x v="0"/>
    <n v="47.537655350000001"/>
    <n v="48"/>
    <x v="1"/>
    <n v="4.1183292890000001"/>
    <x v="55"/>
    <n v="69.016002529999994"/>
    <n v="69.02"/>
    <n v="3.3182692307692307"/>
    <s v="Stores"/>
  </r>
  <r>
    <n v="2036"/>
    <x v="2025"/>
    <x v="1"/>
    <s v="Burnaby"/>
    <x v="16"/>
    <x v="15"/>
    <x v="0"/>
    <x v="0"/>
    <n v="31.78132811"/>
    <n v="32"/>
    <x v="0"/>
    <n v="6.0238778079999999"/>
    <x v="0"/>
    <n v="31.109359260000002"/>
    <n v="31.11"/>
    <n v="1.4956730769230768"/>
    <s v="Stores"/>
  </r>
  <r>
    <n v="2037"/>
    <x v="2026"/>
    <x v="0"/>
    <s v="Maleica Creek"/>
    <x v="16"/>
    <x v="15"/>
    <x v="10"/>
    <x v="0"/>
    <n v="39.366117539999998"/>
    <n v="39"/>
    <x v="0"/>
    <n v="3.6694118229999999"/>
    <x v="333"/>
    <n v="50.750439620000002"/>
    <n v="50.75"/>
    <n v="2.4399038461538463"/>
    <s v="Stores"/>
  </r>
  <r>
    <n v="2038"/>
    <x v="2027"/>
    <x v="0"/>
    <s v="Port Coquitlam"/>
    <x v="13"/>
    <x v="12"/>
    <x v="27"/>
    <x v="0"/>
    <n v="51.709576679999998"/>
    <n v="52"/>
    <x v="2"/>
    <n v="5.4703660520000001"/>
    <x v="42"/>
    <n v="114.8058997"/>
    <n v="114.81"/>
    <n v="5.5197115384615385"/>
    <s v="Stores"/>
  </r>
  <r>
    <n v="2039"/>
    <x v="2028"/>
    <x v="0"/>
    <s v="Fulford Harbour"/>
    <x v="16"/>
    <x v="15"/>
    <x v="3"/>
    <x v="0"/>
    <n v="39.858338879999998"/>
    <n v="40"/>
    <x v="1"/>
    <n v="3.8646867060000001"/>
    <x v="687"/>
    <n v="28.7374711"/>
    <n v="28.74"/>
    <n v="1.3817307692307692"/>
    <s v="Stores"/>
  </r>
  <r>
    <n v="2040"/>
    <x v="2029"/>
    <x v="1"/>
    <s v="Fort St John"/>
    <x v="43"/>
    <x v="6"/>
    <x v="24"/>
    <x v="0"/>
    <n v="21.287779780000001"/>
    <n v="21"/>
    <x v="4"/>
    <n v="3.6958524160000001"/>
    <x v="640"/>
    <n v="0"/>
    <n v="0"/>
    <n v="0"/>
    <s v="Stores"/>
  </r>
  <r>
    <n v="2041"/>
    <x v="2030"/>
    <x v="1"/>
    <s v="Cranbrook"/>
    <x v="16"/>
    <x v="15"/>
    <x v="13"/>
    <x v="0"/>
    <n v="53.92367625"/>
    <n v="54"/>
    <x v="2"/>
    <n v="5.7988356400000001"/>
    <x v="483"/>
    <n v="116.61473770000001"/>
    <n v="116.61"/>
    <n v="5.6062500000000002"/>
    <s v="Stores"/>
  </r>
  <r>
    <n v="2042"/>
    <x v="2031"/>
    <x v="1"/>
    <s v="Haney"/>
    <x v="26"/>
    <x v="17"/>
    <x v="30"/>
    <x v="0"/>
    <n v="41.947023170000001"/>
    <n v="42"/>
    <x v="1"/>
    <n v="5.8528607199999998"/>
    <x v="337"/>
    <n v="41.702768740000003"/>
    <n v="41.7"/>
    <n v="2.0048076923076925"/>
    <s v="Stores"/>
  </r>
  <r>
    <n v="2043"/>
    <x v="2032"/>
    <x v="0"/>
    <s v="Vancouver"/>
    <x v="13"/>
    <x v="12"/>
    <x v="5"/>
    <x v="0"/>
    <n v="54.040433069999999"/>
    <n v="54"/>
    <x v="2"/>
    <n v="5.01478716"/>
    <x v="218"/>
    <n v="144.564954"/>
    <n v="144.56"/>
    <n v="6.9500000000000011"/>
    <s v="Stores"/>
  </r>
  <r>
    <n v="2044"/>
    <x v="2033"/>
    <x v="1"/>
    <s v="Vancouver"/>
    <x v="45"/>
    <x v="19"/>
    <x v="5"/>
    <x v="0"/>
    <n v="48.618884940000001"/>
    <n v="49"/>
    <x v="1"/>
    <n v="6.5198730989999998"/>
    <x v="151"/>
    <n v="25.80173937"/>
    <n v="25.8"/>
    <n v="1.2403846153846154"/>
    <s v="Stores"/>
  </r>
  <r>
    <n v="2045"/>
    <x v="2034"/>
    <x v="0"/>
    <s v="Abbotsford"/>
    <x v="16"/>
    <x v="15"/>
    <x v="14"/>
    <x v="0"/>
    <n v="52.202016100000002"/>
    <n v="52"/>
    <x v="2"/>
    <n v="3.1597260760000001"/>
    <x v="566"/>
    <n v="163.69616690000001"/>
    <n v="163.69999999999999"/>
    <n v="7.8701923076923075"/>
    <s v="Stores"/>
  </r>
  <r>
    <n v="2046"/>
    <x v="2035"/>
    <x v="1"/>
    <s v="Surrey"/>
    <x v="16"/>
    <x v="15"/>
    <x v="16"/>
    <x v="0"/>
    <n v="55.622123180000003"/>
    <n v="56"/>
    <x v="2"/>
    <n v="5.5345709679999997"/>
    <x v="1"/>
    <n v="61.899975650000002"/>
    <n v="61.9"/>
    <n v="2.9759615384615383"/>
    <s v="Stores"/>
  </r>
  <r>
    <n v="2047"/>
    <x v="2036"/>
    <x v="0"/>
    <s v="Vancouver"/>
    <x v="45"/>
    <x v="19"/>
    <x v="5"/>
    <x v="0"/>
    <n v="49.420026610000001"/>
    <n v="49"/>
    <x v="1"/>
    <n v="5.8725083429999998"/>
    <x v="176"/>
    <n v="101.7920905"/>
    <n v="101.79"/>
    <n v="4.8937499999999998"/>
    <s v="Stores"/>
  </r>
  <r>
    <n v="2048"/>
    <x v="2037"/>
    <x v="1"/>
    <s v="Vancouver"/>
    <x v="45"/>
    <x v="19"/>
    <x v="5"/>
    <x v="0"/>
    <n v="47.638796679999999"/>
    <n v="48"/>
    <x v="1"/>
    <n v="6.6130977660000001"/>
    <x v="191"/>
    <n v="86.678827560000002"/>
    <n v="86.68"/>
    <n v="4.1673076923076922"/>
    <s v="Stores"/>
  </r>
  <r>
    <n v="2049"/>
    <x v="2038"/>
    <x v="0"/>
    <s v="Duncan"/>
    <x v="16"/>
    <x v="15"/>
    <x v="12"/>
    <x v="0"/>
    <n v="20.1414963"/>
    <n v="20"/>
    <x v="4"/>
    <n v="4.8523215410000002"/>
    <x v="91"/>
    <n v="0"/>
    <n v="0"/>
    <n v="0"/>
    <s v="Stores"/>
  </r>
  <r>
    <n v="2050"/>
    <x v="2039"/>
    <x v="0"/>
    <s v="Vancouver"/>
    <x v="45"/>
    <x v="19"/>
    <x v="5"/>
    <x v="0"/>
    <n v="39.134198400000002"/>
    <n v="39"/>
    <x v="0"/>
    <n v="2.833840913"/>
    <x v="200"/>
    <n v="70.519012079999996"/>
    <n v="70.52"/>
    <n v="3.3903846153846153"/>
    <s v="Stores"/>
  </r>
  <r>
    <n v="2051"/>
    <x v="2040"/>
    <x v="0"/>
    <s v="Vancouver"/>
    <x v="13"/>
    <x v="12"/>
    <x v="5"/>
    <x v="0"/>
    <n v="64.113407269999996"/>
    <n v="64"/>
    <x v="5"/>
    <n v="6.9543749090000002"/>
    <x v="268"/>
    <n v="172.0298032"/>
    <n v="172.03"/>
    <n v="8.2706730769230763"/>
    <s v="Stores"/>
  </r>
  <r>
    <n v="2052"/>
    <x v="2041"/>
    <x v="0"/>
    <s v="Duncan"/>
    <x v="13"/>
    <x v="12"/>
    <x v="12"/>
    <x v="0"/>
    <n v="29.19568422"/>
    <n v="29"/>
    <x v="4"/>
    <n v="3.7333992070000002"/>
    <x v="121"/>
    <n v="0"/>
    <n v="0"/>
    <n v="0"/>
    <s v="Stores"/>
  </r>
  <r>
    <n v="2053"/>
    <x v="2042"/>
    <x v="1"/>
    <s v="Yarrow"/>
    <x v="42"/>
    <x v="20"/>
    <x v="19"/>
    <x v="0"/>
    <n v="49.618430400000001"/>
    <n v="50"/>
    <x v="2"/>
    <n v="4.0502557650000002"/>
    <x v="560"/>
    <n v="97.516801709999996"/>
    <n v="97.52"/>
    <n v="4.6884615384615387"/>
    <s v="Stores"/>
  </r>
  <r>
    <n v="2054"/>
    <x v="2043"/>
    <x v="1"/>
    <s v="New Westminister"/>
    <x v="13"/>
    <x v="12"/>
    <x v="21"/>
    <x v="0"/>
    <n v="41.714171870000001"/>
    <n v="42"/>
    <x v="1"/>
    <n v="3.9368333959999999"/>
    <x v="399"/>
    <n v="31.23919532"/>
    <n v="31.24"/>
    <n v="1.5019230769230769"/>
    <s v="Stores"/>
  </r>
  <r>
    <n v="2055"/>
    <x v="2044"/>
    <x v="1"/>
    <s v="Maleidway"/>
    <x v="16"/>
    <x v="15"/>
    <x v="11"/>
    <x v="0"/>
    <n v="28.710410889999999"/>
    <n v="29"/>
    <x v="4"/>
    <n v="5.6142359009999998"/>
    <x v="232"/>
    <n v="0"/>
    <n v="0"/>
    <n v="0"/>
    <s v="Stores"/>
  </r>
  <r>
    <n v="2056"/>
    <x v="2045"/>
    <x v="1"/>
    <s v="Sorrento"/>
    <x v="16"/>
    <x v="15"/>
    <x v="7"/>
    <x v="0"/>
    <n v="59.987455359999998"/>
    <n v="60"/>
    <x v="5"/>
    <n v="6.4076625160000003"/>
    <x v="139"/>
    <n v="148.52872819999999"/>
    <n v="148.53"/>
    <n v="7.1408653846153847"/>
    <s v="Stores"/>
  </r>
  <r>
    <n v="2057"/>
    <x v="2046"/>
    <x v="1"/>
    <s v="Nanaimo"/>
    <x v="16"/>
    <x v="15"/>
    <x v="1"/>
    <x v="0"/>
    <n v="32.187944639999998"/>
    <n v="32"/>
    <x v="0"/>
    <n v="2.7826752209999999"/>
    <x v="631"/>
    <n v="0.35590029000000001"/>
    <n v="0.36"/>
    <n v="1.7307692307692305E-2"/>
    <s v="Stores"/>
  </r>
  <r>
    <n v="2058"/>
    <x v="2047"/>
    <x v="0"/>
    <s v="Vancouver"/>
    <x v="45"/>
    <x v="19"/>
    <x v="5"/>
    <x v="0"/>
    <n v="25.511933630000001"/>
    <n v="26"/>
    <x v="4"/>
    <n v="4.9754691089999996"/>
    <x v="159"/>
    <n v="0"/>
    <n v="0"/>
    <n v="0"/>
    <s v="Stores"/>
  </r>
  <r>
    <n v="2059"/>
    <x v="2048"/>
    <x v="1"/>
    <s v="Langley"/>
    <x v="13"/>
    <x v="12"/>
    <x v="29"/>
    <x v="0"/>
    <n v="31.734087689999999"/>
    <n v="32"/>
    <x v="0"/>
    <n v="8.7605201489999995"/>
    <x v="688"/>
    <n v="9.7615236559999996"/>
    <n v="9.76"/>
    <n v="0.46923076923076917"/>
    <s v="Stores"/>
  </r>
  <r>
    <n v="2060"/>
    <x v="2049"/>
    <x v="1"/>
    <s v="Vancouver"/>
    <x v="45"/>
    <x v="19"/>
    <x v="5"/>
    <x v="0"/>
    <n v="50.362453199999997"/>
    <n v="50"/>
    <x v="2"/>
    <n v="1.1078286260000001"/>
    <x v="689"/>
    <n v="90.848451819999994"/>
    <n v="90.85"/>
    <n v="4.3677884615384608"/>
    <s v="Stores"/>
  </r>
  <r>
    <n v="2061"/>
    <x v="2050"/>
    <x v="1"/>
    <s v="New Westminster"/>
    <x v="16"/>
    <x v="15"/>
    <x v="4"/>
    <x v="0"/>
    <n v="37.707068190000001"/>
    <n v="38"/>
    <x v="0"/>
    <n v="6.3735648329999997"/>
    <x v="530"/>
    <n v="0"/>
    <n v="0"/>
    <n v="0"/>
    <s v="Stores"/>
  </r>
  <r>
    <n v="2062"/>
    <x v="2051"/>
    <x v="0"/>
    <s v="Burnaby"/>
    <x v="13"/>
    <x v="12"/>
    <x v="0"/>
    <x v="0"/>
    <n v="43.838842059999998"/>
    <n v="44"/>
    <x v="1"/>
    <n v="4.5825439220000002"/>
    <x v="12"/>
    <n v="96.408457609999999"/>
    <n v="96.41"/>
    <n v="4.6350961538461535"/>
    <s v="Stores"/>
  </r>
  <r>
    <n v="2063"/>
    <x v="431"/>
    <x v="0"/>
    <s v="Victoria"/>
    <x v="16"/>
    <x v="15"/>
    <x v="3"/>
    <x v="0"/>
    <n v="51.909133949999998"/>
    <n v="52"/>
    <x v="2"/>
    <n v="5.5300850510000004"/>
    <x v="1"/>
    <n v="153.05589330000001"/>
    <n v="153.06"/>
    <n v="7.3586538461538469"/>
    <s v="Stores"/>
  </r>
  <r>
    <n v="2064"/>
    <x v="2052"/>
    <x v="0"/>
    <s v="Burnaby"/>
    <x v="13"/>
    <x v="12"/>
    <x v="0"/>
    <x v="0"/>
    <n v="35.110257470000001"/>
    <n v="35"/>
    <x v="0"/>
    <n v="4.8552274840000003"/>
    <x v="39"/>
    <n v="8.3260856380000003"/>
    <n v="8.33"/>
    <n v="0.4004807692307692"/>
    <s v="Stores"/>
  </r>
  <r>
    <n v="2065"/>
    <x v="2053"/>
    <x v="0"/>
    <s v="Comox"/>
    <x v="16"/>
    <x v="15"/>
    <x v="1"/>
    <x v="0"/>
    <n v="22.872926870000001"/>
    <n v="23"/>
    <x v="4"/>
    <n v="2.809461405"/>
    <x v="529"/>
    <n v="0"/>
    <n v="0"/>
    <n v="0"/>
    <s v="Stores"/>
  </r>
  <r>
    <n v="2066"/>
    <x v="2054"/>
    <x v="0"/>
    <s v="Vancouver"/>
    <x v="13"/>
    <x v="12"/>
    <x v="5"/>
    <x v="0"/>
    <n v="44.140047359999997"/>
    <n v="44"/>
    <x v="1"/>
    <n v="4.123063395"/>
    <x v="55"/>
    <n v="88.252140150000002"/>
    <n v="88.25"/>
    <n v="4.2427884615384617"/>
    <s v="Stores"/>
  </r>
  <r>
    <n v="2067"/>
    <x v="2055"/>
    <x v="1"/>
    <s v="Rock Creek"/>
    <x v="16"/>
    <x v="15"/>
    <x v="10"/>
    <x v="0"/>
    <n v="30.348293139999999"/>
    <n v="30"/>
    <x v="0"/>
    <n v="3.0736958730000001"/>
    <x v="436"/>
    <n v="0"/>
    <n v="0"/>
    <n v="0"/>
    <s v="Stores"/>
  </r>
  <r>
    <n v="2068"/>
    <x v="1017"/>
    <x v="1"/>
    <s v="Vancouver"/>
    <x v="45"/>
    <x v="19"/>
    <x v="5"/>
    <x v="0"/>
    <n v="38.964363339999998"/>
    <n v="39"/>
    <x v="0"/>
    <n v="1.5199625569999999"/>
    <x v="478"/>
    <n v="28.535555250000002"/>
    <n v="28.54"/>
    <n v="1.3721153846153846"/>
    <s v="Stores"/>
  </r>
  <r>
    <n v="2069"/>
    <x v="2056"/>
    <x v="0"/>
    <s v="Maleica Creek"/>
    <x v="16"/>
    <x v="15"/>
    <x v="10"/>
    <x v="0"/>
    <n v="29.147426110000001"/>
    <n v="29"/>
    <x v="4"/>
    <n v="5.5955289700000002"/>
    <x v="555"/>
    <n v="4.9597971129999996"/>
    <n v="4.96"/>
    <n v="0.23846153846153847"/>
    <s v="Stores"/>
  </r>
  <r>
    <n v="2070"/>
    <x v="2057"/>
    <x v="1"/>
    <s v="Vancouver"/>
    <x v="45"/>
    <x v="19"/>
    <x v="5"/>
    <x v="0"/>
    <n v="38.936165029999998"/>
    <n v="39"/>
    <x v="0"/>
    <n v="4.9989559870000004"/>
    <x v="316"/>
    <n v="38.756289330000001"/>
    <n v="38.76"/>
    <n v="1.8634615384615385"/>
    <s v="Stores"/>
  </r>
  <r>
    <n v="2071"/>
    <x v="2058"/>
    <x v="0"/>
    <s v="Prince George"/>
    <x v="16"/>
    <x v="15"/>
    <x v="20"/>
    <x v="0"/>
    <n v="42.523658419999997"/>
    <n v="43"/>
    <x v="1"/>
    <n v="4.1601592580000002"/>
    <x v="214"/>
    <n v="70.770462350000003"/>
    <n v="70.77"/>
    <n v="3.4024038461538462"/>
    <s v="Stores"/>
  </r>
  <r>
    <n v="2072"/>
    <x v="2059"/>
    <x v="1"/>
    <s v="Vancouver"/>
    <x v="13"/>
    <x v="12"/>
    <x v="5"/>
    <x v="0"/>
    <n v="53.26445236"/>
    <n v="53"/>
    <x v="2"/>
    <n v="3.1422495050000001"/>
    <x v="221"/>
    <n v="89.202477150000007"/>
    <n v="89.2"/>
    <n v="4.2884615384615392"/>
    <s v="Stores"/>
  </r>
  <r>
    <n v="2073"/>
    <x v="2060"/>
    <x v="0"/>
    <s v="Burnaby"/>
    <x v="16"/>
    <x v="15"/>
    <x v="0"/>
    <x v="0"/>
    <n v="33.521974909999997"/>
    <n v="34"/>
    <x v="0"/>
    <n v="3.5369401439999999"/>
    <x v="327"/>
    <n v="42.284719699999997"/>
    <n v="42.28"/>
    <n v="2.0326923076923076"/>
    <s v="Stores"/>
  </r>
  <r>
    <n v="2074"/>
    <x v="2061"/>
    <x v="1"/>
    <s v="Maleission"/>
    <x v="16"/>
    <x v="15"/>
    <x v="0"/>
    <x v="0"/>
    <n v="57.874141600000002"/>
    <n v="58"/>
    <x v="2"/>
    <n v="1.828859537"/>
    <x v="652"/>
    <n v="127.08203899999999"/>
    <n v="127.08"/>
    <n v="6.1096153846153847"/>
    <s v="Stores"/>
  </r>
  <r>
    <n v="2075"/>
    <x v="2062"/>
    <x v="0"/>
    <s v="Vancouver"/>
    <x v="45"/>
    <x v="19"/>
    <x v="5"/>
    <x v="0"/>
    <n v="32.900439259999999"/>
    <n v="33"/>
    <x v="0"/>
    <n v="4.901837757"/>
    <x v="464"/>
    <n v="0"/>
    <n v="0"/>
    <n v="0"/>
    <s v="Stores"/>
  </r>
  <r>
    <n v="2076"/>
    <x v="2063"/>
    <x v="0"/>
    <s v="Langley"/>
    <x v="43"/>
    <x v="6"/>
    <x v="29"/>
    <x v="0"/>
    <n v="40.101517809999997"/>
    <n v="40"/>
    <x v="1"/>
    <n v="3.833225917"/>
    <x v="286"/>
    <n v="53.982249160000002"/>
    <n v="53.98"/>
    <n v="2.5951923076923076"/>
    <s v="Stores"/>
  </r>
  <r>
    <n v="2077"/>
    <x v="2064"/>
    <x v="0"/>
    <s v="Vancouver"/>
    <x v="45"/>
    <x v="19"/>
    <x v="5"/>
    <x v="0"/>
    <n v="50.775954939999998"/>
    <n v="51"/>
    <x v="2"/>
    <n v="5.3962791899999996"/>
    <x v="672"/>
    <n v="89.96448445"/>
    <n v="89.96"/>
    <n v="4.3249999999999993"/>
    <s v="Stores"/>
  </r>
  <r>
    <n v="2078"/>
    <x v="2065"/>
    <x v="0"/>
    <s v="Vancouver"/>
    <x v="13"/>
    <x v="12"/>
    <x v="5"/>
    <x v="0"/>
    <n v="60.996291900000003"/>
    <n v="61"/>
    <x v="5"/>
    <n v="1.5754108229999999"/>
    <x v="690"/>
    <n v="149.18446420000001"/>
    <n v="149.18"/>
    <n v="7.1721153846153847"/>
    <s v="Stores"/>
  </r>
  <r>
    <n v="2079"/>
    <x v="2066"/>
    <x v="1"/>
    <s v="Peachland"/>
    <x v="16"/>
    <x v="15"/>
    <x v="10"/>
    <x v="0"/>
    <n v="29.851517959999999"/>
    <n v="30"/>
    <x v="0"/>
    <n v="6.5691059980000004"/>
    <x v="306"/>
    <n v="0"/>
    <n v="0"/>
    <n v="0"/>
    <s v="Stores"/>
  </r>
  <r>
    <n v="2080"/>
    <x v="2067"/>
    <x v="0"/>
    <s v="Castlegar"/>
    <x v="16"/>
    <x v="15"/>
    <x v="11"/>
    <x v="0"/>
    <n v="39.285932189999997"/>
    <n v="39"/>
    <x v="0"/>
    <n v="4.1601244790000003"/>
    <x v="214"/>
    <n v="52.409597740000002"/>
    <n v="52.41"/>
    <n v="2.5197115384615385"/>
    <s v="Stores"/>
  </r>
  <r>
    <n v="2081"/>
    <x v="2068"/>
    <x v="0"/>
    <s v="Victoria"/>
    <x v="16"/>
    <x v="15"/>
    <x v="3"/>
    <x v="0"/>
    <n v="59.263883909999997"/>
    <n v="59"/>
    <x v="2"/>
    <n v="4.5657077340000001"/>
    <x v="397"/>
    <n v="151.2351219"/>
    <n v="151.24"/>
    <n v="7.2711538461538465"/>
    <s v="Stores"/>
  </r>
  <r>
    <n v="2082"/>
    <x v="2069"/>
    <x v="1"/>
    <s v="Westbank"/>
    <x v="16"/>
    <x v="15"/>
    <x v="10"/>
    <x v="0"/>
    <n v="24.60758895"/>
    <n v="25"/>
    <x v="4"/>
    <n v="6.3786351110000004"/>
    <x v="465"/>
    <n v="0"/>
    <n v="0"/>
    <n v="0"/>
    <s v="Stores"/>
  </r>
  <r>
    <n v="2083"/>
    <x v="2070"/>
    <x v="1"/>
    <s v="Fernie"/>
    <x v="16"/>
    <x v="15"/>
    <x v="13"/>
    <x v="0"/>
    <n v="43.737952810000003"/>
    <n v="44"/>
    <x v="1"/>
    <n v="5.2968974920000003"/>
    <x v="17"/>
    <n v="0"/>
    <n v="0"/>
    <n v="0"/>
    <s v="Stores"/>
  </r>
  <r>
    <n v="2084"/>
    <x v="2071"/>
    <x v="0"/>
    <s v="Victoria"/>
    <x v="16"/>
    <x v="15"/>
    <x v="3"/>
    <x v="0"/>
    <n v="55.370706669999997"/>
    <n v="55"/>
    <x v="2"/>
    <n v="6.3170856129999997"/>
    <x v="280"/>
    <n v="157.36947470000001"/>
    <n v="157.37"/>
    <n v="7.5658653846153845"/>
    <s v="Stores"/>
  </r>
  <r>
    <n v="2085"/>
    <x v="2072"/>
    <x v="1"/>
    <s v="Vernon"/>
    <x v="16"/>
    <x v="15"/>
    <x v="22"/>
    <x v="0"/>
    <n v="31.63680939"/>
    <n v="32"/>
    <x v="0"/>
    <n v="0.82718220499999995"/>
    <x v="649"/>
    <n v="0"/>
    <n v="0"/>
    <n v="0"/>
    <s v="Stores"/>
  </r>
  <r>
    <n v="2086"/>
    <x v="2073"/>
    <x v="0"/>
    <s v="Whistler"/>
    <x v="16"/>
    <x v="15"/>
    <x v="17"/>
    <x v="0"/>
    <n v="47.848035410000001"/>
    <n v="48"/>
    <x v="1"/>
    <n v="3.4892450180000001"/>
    <x v="29"/>
    <n v="49.059357560000002"/>
    <n v="49.06"/>
    <n v="2.3586538461538464"/>
    <s v="Stores"/>
  </r>
  <r>
    <n v="2087"/>
    <x v="2074"/>
    <x v="0"/>
    <s v="Pouce Coupe"/>
    <x v="13"/>
    <x v="12"/>
    <x v="24"/>
    <x v="0"/>
    <n v="42.1933267"/>
    <n v="42"/>
    <x v="1"/>
    <n v="5.7547283849999999"/>
    <x v="63"/>
    <n v="50.727893999999999"/>
    <n v="50.73"/>
    <n v="2.4389423076923076"/>
    <s v="Stores"/>
  </r>
  <r>
    <n v="2088"/>
    <x v="2075"/>
    <x v="1"/>
    <s v="Rosedale"/>
    <x v="43"/>
    <x v="6"/>
    <x v="19"/>
    <x v="0"/>
    <n v="40.805302490000003"/>
    <n v="41"/>
    <x v="1"/>
    <n v="5.8821022039999997"/>
    <x v="142"/>
    <n v="16.158692380000002"/>
    <n v="16.16"/>
    <n v="0.77692307692307694"/>
    <s v="Stores"/>
  </r>
  <r>
    <n v="2089"/>
    <x v="2076"/>
    <x v="1"/>
    <s v="Port Alberni"/>
    <x v="16"/>
    <x v="15"/>
    <x v="1"/>
    <x v="0"/>
    <n v="45.040230450000003"/>
    <n v="45"/>
    <x v="1"/>
    <n v="5.2255335719999998"/>
    <x v="204"/>
    <n v="33.888654809999998"/>
    <n v="33.89"/>
    <n v="1.6293269230769232"/>
    <s v="Stores"/>
  </r>
  <r>
    <n v="2090"/>
    <x v="2077"/>
    <x v="1"/>
    <s v="Bougie Creek"/>
    <x v="16"/>
    <x v="15"/>
    <x v="12"/>
    <x v="0"/>
    <n v="41.16514446"/>
    <n v="41"/>
    <x v="1"/>
    <n v="5.0224666090000003"/>
    <x v="445"/>
    <n v="89.714960149999996"/>
    <n v="89.71"/>
    <n v="4.3129807692307693"/>
    <s v="Stores"/>
  </r>
  <r>
    <n v="2091"/>
    <x v="2078"/>
    <x v="0"/>
    <s v="New Westminster"/>
    <x v="16"/>
    <x v="15"/>
    <x v="4"/>
    <x v="0"/>
    <n v="31.167174410000001"/>
    <n v="31"/>
    <x v="0"/>
    <n v="3.810570995"/>
    <x v="107"/>
    <n v="51.816877329999997"/>
    <n v="51.82"/>
    <n v="2.4913461538461537"/>
    <s v="Stores"/>
  </r>
  <r>
    <n v="2092"/>
    <x v="2079"/>
    <x v="1"/>
    <s v="Kelowna"/>
    <x v="16"/>
    <x v="15"/>
    <x v="10"/>
    <x v="0"/>
    <n v="51.358944200000003"/>
    <n v="51"/>
    <x v="2"/>
    <n v="4.7814102150000002"/>
    <x v="210"/>
    <n v="52.903493269999998"/>
    <n v="52.9"/>
    <n v="2.5432692307692304"/>
    <s v="Stores"/>
  </r>
  <r>
    <n v="2093"/>
    <x v="2080"/>
    <x v="1"/>
    <s v="Port Coquitlam"/>
    <x v="42"/>
    <x v="20"/>
    <x v="27"/>
    <x v="0"/>
    <n v="41.241852029999997"/>
    <n v="41"/>
    <x v="1"/>
    <n v="3.5853962020000001"/>
    <x v="379"/>
    <n v="56.786616289999998"/>
    <n v="56.79"/>
    <n v="2.7302884615384615"/>
    <s v="Stores"/>
  </r>
  <r>
    <n v="2094"/>
    <x v="2081"/>
    <x v="0"/>
    <s v="New Westminster"/>
    <x v="16"/>
    <x v="15"/>
    <x v="4"/>
    <x v="0"/>
    <n v="44.046653839999998"/>
    <n v="44"/>
    <x v="1"/>
    <n v="8.1715635679999998"/>
    <x v="691"/>
    <n v="89.534878250000006"/>
    <n v="89.53"/>
    <n v="4.304326923076923"/>
    <s v="Stores"/>
  </r>
  <r>
    <n v="2095"/>
    <x v="2082"/>
    <x v="0"/>
    <s v="Vancouver"/>
    <x v="45"/>
    <x v="19"/>
    <x v="5"/>
    <x v="0"/>
    <n v="40.97903195"/>
    <n v="41"/>
    <x v="1"/>
    <n v="3.033234985"/>
    <x v="183"/>
    <n v="104.15656060000001"/>
    <n v="104.16"/>
    <n v="5.0076923076923077"/>
    <s v="Stores"/>
  </r>
  <r>
    <n v="2096"/>
    <x v="2083"/>
    <x v="0"/>
    <s v="Vancouver"/>
    <x v="45"/>
    <x v="19"/>
    <x v="5"/>
    <x v="0"/>
    <n v="43.891878159999997"/>
    <n v="44"/>
    <x v="1"/>
    <n v="3.855810162"/>
    <x v="687"/>
    <n v="99.449836640000001"/>
    <n v="99.45"/>
    <n v="4.78125"/>
    <s v="Stores"/>
  </r>
  <r>
    <n v="2097"/>
    <x v="2084"/>
    <x v="1"/>
    <s v="Vancouver"/>
    <x v="13"/>
    <x v="12"/>
    <x v="5"/>
    <x v="0"/>
    <n v="23.464216230000002"/>
    <n v="23"/>
    <x v="4"/>
    <n v="0.40827055800000001"/>
    <x v="692"/>
    <n v="0"/>
    <n v="0"/>
    <n v="0"/>
    <s v="Stores"/>
  </r>
  <r>
    <n v="2098"/>
    <x v="2085"/>
    <x v="1"/>
    <s v="Williams Lake"/>
    <x v="16"/>
    <x v="15"/>
    <x v="25"/>
    <x v="0"/>
    <n v="32.674829549999998"/>
    <n v="33"/>
    <x v="0"/>
    <n v="4.2145906149999997"/>
    <x v="123"/>
    <n v="0"/>
    <n v="0"/>
    <n v="0"/>
    <s v="Stores"/>
  </r>
  <r>
    <n v="2099"/>
    <x v="2086"/>
    <x v="1"/>
    <s v="Bridge Lake"/>
    <x v="16"/>
    <x v="15"/>
    <x v="7"/>
    <x v="0"/>
    <n v="41.296011440000001"/>
    <n v="41"/>
    <x v="1"/>
    <n v="3.4214729510000002"/>
    <x v="153"/>
    <n v="60.611750239999999"/>
    <n v="60.61"/>
    <n v="2.9139423076923077"/>
    <s v="Stores"/>
  </r>
  <r>
    <n v="2100"/>
    <x v="2087"/>
    <x v="0"/>
    <s v="Sparwood"/>
    <x v="16"/>
    <x v="15"/>
    <x v="13"/>
    <x v="0"/>
    <n v="46.039444140000001"/>
    <n v="46"/>
    <x v="1"/>
    <n v="4.7586406710000002"/>
    <x v="366"/>
    <n v="16.11116483"/>
    <n v="16.11"/>
    <n v="0.77451923076923068"/>
    <s v="Stores"/>
  </r>
  <r>
    <n v="2101"/>
    <x v="2088"/>
    <x v="1"/>
    <s v="Willow Point"/>
    <x v="16"/>
    <x v="15"/>
    <x v="11"/>
    <x v="0"/>
    <n v="39.294097960000002"/>
    <n v="39"/>
    <x v="0"/>
    <n v="4.2494546279999996"/>
    <x v="79"/>
    <n v="37.670601840000003"/>
    <n v="37.67"/>
    <n v="1.8110576923076924"/>
    <s v="Stores"/>
  </r>
  <r>
    <n v="2102"/>
    <x v="2089"/>
    <x v="0"/>
    <s v="Vernon"/>
    <x v="16"/>
    <x v="15"/>
    <x v="22"/>
    <x v="0"/>
    <n v="33.314928870000003"/>
    <n v="33"/>
    <x v="0"/>
    <n v="3.6130458060000001"/>
    <x v="359"/>
    <n v="53.04166712"/>
    <n v="53.04"/>
    <n v="2.5499999999999998"/>
    <s v="Stores"/>
  </r>
  <r>
    <n v="2103"/>
    <x v="2090"/>
    <x v="1"/>
    <s v="White Rock"/>
    <x v="45"/>
    <x v="19"/>
    <x v="28"/>
    <x v="0"/>
    <n v="29.11713391"/>
    <n v="29"/>
    <x v="4"/>
    <n v="3.6774049029999998"/>
    <x v="62"/>
    <n v="0.44733735099999999"/>
    <n v="0.45"/>
    <n v="2.1634615384615384E-2"/>
    <s v="Stores"/>
  </r>
  <r>
    <n v="2104"/>
    <x v="2091"/>
    <x v="0"/>
    <s v="Aldergrove"/>
    <x v="16"/>
    <x v="15"/>
    <x v="9"/>
    <x v="0"/>
    <n v="31.89793191"/>
    <n v="32"/>
    <x v="0"/>
    <n v="5.6498492760000003"/>
    <x v="45"/>
    <n v="5.8566190130000004"/>
    <n v="5.86"/>
    <n v="0.28173076923076923"/>
    <s v="Stores"/>
  </r>
  <r>
    <n v="2105"/>
    <x v="2092"/>
    <x v="0"/>
    <s v="Vancouver"/>
    <x v="45"/>
    <x v="19"/>
    <x v="5"/>
    <x v="0"/>
    <n v="36.896354010000003"/>
    <n v="37"/>
    <x v="0"/>
    <n v="3.543194851"/>
    <x v="327"/>
    <n v="42.319789559999997"/>
    <n v="42.32"/>
    <n v="2.0346153846153845"/>
    <s v="Stores"/>
  </r>
  <r>
    <n v="2106"/>
    <x v="2093"/>
    <x v="0"/>
    <s v="Willow Point"/>
    <x v="13"/>
    <x v="12"/>
    <x v="11"/>
    <x v="0"/>
    <n v="30.136230269999999"/>
    <n v="30"/>
    <x v="0"/>
    <n v="5.4178463810000004"/>
    <x v="228"/>
    <n v="53.63489216"/>
    <n v="53.63"/>
    <n v="2.5783653846153847"/>
    <s v="Stores"/>
  </r>
  <r>
    <n v="2107"/>
    <x v="2094"/>
    <x v="0"/>
    <s v="Burnaby"/>
    <x v="16"/>
    <x v="15"/>
    <x v="0"/>
    <x v="0"/>
    <n v="39.80043569"/>
    <n v="40"/>
    <x v="1"/>
    <n v="7.3885615969999998"/>
    <x v="693"/>
    <n v="75.837155589999995"/>
    <n v="75.84"/>
    <n v="3.6461538461538461"/>
    <s v="Stores"/>
  </r>
  <r>
    <n v="2108"/>
    <x v="2095"/>
    <x v="0"/>
    <s v="Vancouver"/>
    <x v="45"/>
    <x v="19"/>
    <x v="5"/>
    <x v="0"/>
    <n v="35.204509340000001"/>
    <n v="35"/>
    <x v="0"/>
    <n v="4.0266361210000001"/>
    <x v="97"/>
    <n v="38.287001580000002"/>
    <n v="38.29"/>
    <n v="1.8408653846153846"/>
    <s v="Stores"/>
  </r>
  <r>
    <n v="2109"/>
    <x v="2096"/>
    <x v="1"/>
    <s v="Lake Cowichan"/>
    <x v="13"/>
    <x v="12"/>
    <x v="3"/>
    <x v="0"/>
    <n v="34.301164309999997"/>
    <n v="34"/>
    <x v="0"/>
    <n v="4.1355492900000002"/>
    <x v="308"/>
    <n v="0"/>
    <n v="0"/>
    <n v="0"/>
    <s v="Stores"/>
  </r>
  <r>
    <n v="2110"/>
    <x v="2097"/>
    <x v="1"/>
    <s v="Vancouver"/>
    <x v="45"/>
    <x v="19"/>
    <x v="5"/>
    <x v="0"/>
    <n v="44.813839549999997"/>
    <n v="45"/>
    <x v="1"/>
    <n v="6.258446717"/>
    <x v="556"/>
    <n v="49.916293289999999"/>
    <n v="49.92"/>
    <n v="2.4"/>
    <s v="Stores"/>
  </r>
  <r>
    <n v="2111"/>
    <x v="2098"/>
    <x v="1"/>
    <s v="Vancouver"/>
    <x v="45"/>
    <x v="19"/>
    <x v="5"/>
    <x v="0"/>
    <n v="36.626447980000002"/>
    <n v="37"/>
    <x v="0"/>
    <n v="3.258408652"/>
    <x v="686"/>
    <n v="16.330561169999999"/>
    <n v="16.329999999999998"/>
    <n v="0.78509615384615372"/>
    <s v="Stores"/>
  </r>
  <r>
    <n v="2112"/>
    <x v="2099"/>
    <x v="0"/>
    <s v="Sechelt"/>
    <x v="13"/>
    <x v="12"/>
    <x v="6"/>
    <x v="0"/>
    <n v="49.467267499999998"/>
    <n v="49"/>
    <x v="1"/>
    <n v="6.0383470389999996"/>
    <x v="315"/>
    <n v="71.255302380000003"/>
    <n v="71.260000000000005"/>
    <n v="3.4259615384615389"/>
    <s v="Stores"/>
  </r>
  <r>
    <n v="2113"/>
    <x v="2100"/>
    <x v="0"/>
    <s v="Nanaimo"/>
    <x v="16"/>
    <x v="15"/>
    <x v="1"/>
    <x v="0"/>
    <n v="42.790644899999997"/>
    <n v="43"/>
    <x v="1"/>
    <n v="6.7065920800000001"/>
    <x v="462"/>
    <n v="90.696101029999994"/>
    <n v="90.7"/>
    <n v="4.3605769230769234"/>
    <s v="Stores"/>
  </r>
  <r>
    <n v="2114"/>
    <x v="1845"/>
    <x v="0"/>
    <s v="North Vancouver"/>
    <x v="5"/>
    <x v="0"/>
    <x v="8"/>
    <x v="0"/>
    <n v="42.255852990000001"/>
    <n v="42"/>
    <x v="1"/>
    <n v="1.518009631"/>
    <x v="478"/>
    <n v="28.015255369999998"/>
    <n v="28.02"/>
    <n v="1.3471153846153847"/>
    <s v="Stores"/>
  </r>
  <r>
    <n v="2115"/>
    <x v="2101"/>
    <x v="1"/>
    <s v="Vancouver"/>
    <x v="45"/>
    <x v="19"/>
    <x v="5"/>
    <x v="0"/>
    <n v="50.350703799999998"/>
    <n v="50"/>
    <x v="2"/>
    <n v="9.0942946399999993"/>
    <x v="694"/>
    <n v="69.814025139999998"/>
    <n v="69.81"/>
    <n v="3.3562500000000002"/>
    <s v="Stores"/>
  </r>
  <r>
    <n v="2116"/>
    <x v="2102"/>
    <x v="0"/>
    <s v="Whistler"/>
    <x v="16"/>
    <x v="15"/>
    <x v="17"/>
    <x v="0"/>
    <n v="39.237308589999998"/>
    <n v="39"/>
    <x v="0"/>
    <n v="4.4097026960000001"/>
    <x v="515"/>
    <n v="47.348799360000001"/>
    <n v="47.35"/>
    <n v="2.2764423076923079"/>
    <s v="Stores"/>
  </r>
  <r>
    <n v="2117"/>
    <x v="2103"/>
    <x v="1"/>
    <s v="Beaver Valley"/>
    <x v="5"/>
    <x v="0"/>
    <x v="25"/>
    <x v="0"/>
    <n v="44.563216670000003"/>
    <n v="45"/>
    <x v="1"/>
    <n v="3.491646426"/>
    <x v="29"/>
    <n v="70.769632889999997"/>
    <n v="70.77"/>
    <n v="3.4024038461538462"/>
    <s v="Stores"/>
  </r>
  <r>
    <n v="2118"/>
    <x v="2104"/>
    <x v="0"/>
    <s v="Vavenby"/>
    <x v="16"/>
    <x v="15"/>
    <x v="7"/>
    <x v="0"/>
    <n v="61.489830499999997"/>
    <n v="61"/>
    <x v="5"/>
    <n v="5.7028152390000004"/>
    <x v="50"/>
    <n v="169.41833629999999"/>
    <n v="169.42"/>
    <n v="8.145192307692307"/>
    <s v="Stores"/>
  </r>
  <r>
    <n v="2119"/>
    <x v="2105"/>
    <x v="0"/>
    <s v="Revelstoke"/>
    <x v="16"/>
    <x v="15"/>
    <x v="10"/>
    <x v="0"/>
    <n v="45.38345185"/>
    <n v="45"/>
    <x v="1"/>
    <n v="4.0618814829999996"/>
    <x v="56"/>
    <n v="113.39747699999999"/>
    <n v="113.4"/>
    <n v="5.4519230769230775"/>
    <s v="Stores"/>
  </r>
  <r>
    <n v="2120"/>
    <x v="2106"/>
    <x v="1"/>
    <s v="Nelson"/>
    <x v="27"/>
    <x v="15"/>
    <x v="23"/>
    <x v="0"/>
    <n v="52.139290950000003"/>
    <n v="52"/>
    <x v="2"/>
    <n v="4.2690828700000001"/>
    <x v="233"/>
    <n v="97.998895750000003"/>
    <n v="98"/>
    <n v="4.7115384615384617"/>
    <s v="Stores"/>
  </r>
  <r>
    <n v="2121"/>
    <x v="2107"/>
    <x v="1"/>
    <s v="Victoria"/>
    <x v="13"/>
    <x v="12"/>
    <x v="3"/>
    <x v="0"/>
    <n v="38.469703080000002"/>
    <n v="38"/>
    <x v="0"/>
    <n v="5.0974777570000001"/>
    <x v="58"/>
    <n v="17.004671330000001"/>
    <n v="17"/>
    <n v="0.8173076923076924"/>
    <s v="Stores"/>
  </r>
  <r>
    <n v="2122"/>
    <x v="2108"/>
    <x v="1"/>
    <s v="Vancouver"/>
    <x v="45"/>
    <x v="19"/>
    <x v="5"/>
    <x v="0"/>
    <n v="52.144132229999997"/>
    <n v="52"/>
    <x v="2"/>
    <n v="3.5390030729999999"/>
    <x v="327"/>
    <n v="74.292789940000006"/>
    <n v="74.290000000000006"/>
    <n v="3.5716346153846152"/>
    <s v="Stores"/>
  </r>
  <r>
    <n v="2123"/>
    <x v="2109"/>
    <x v="0"/>
    <s v="New Westminster"/>
    <x v="16"/>
    <x v="15"/>
    <x v="4"/>
    <x v="0"/>
    <n v="35.227517740000003"/>
    <n v="35"/>
    <x v="0"/>
    <n v="5.3656606670000002"/>
    <x v="283"/>
    <n v="46.19327724"/>
    <n v="46.19"/>
    <n v="2.2206730769230765"/>
    <s v="Stores"/>
  </r>
  <r>
    <n v="2124"/>
    <x v="2110"/>
    <x v="0"/>
    <s v="Langley"/>
    <x v="13"/>
    <x v="12"/>
    <x v="29"/>
    <x v="0"/>
    <n v="33.760266100000003"/>
    <n v="34"/>
    <x v="0"/>
    <n v="3.3339396589999999"/>
    <x v="230"/>
    <n v="52.05988808"/>
    <n v="52.06"/>
    <n v="2.5028846153846156"/>
    <s v="Stores"/>
  </r>
  <r>
    <n v="2125"/>
    <x v="1997"/>
    <x v="1"/>
    <s v="Burnaby"/>
    <x v="16"/>
    <x v="15"/>
    <x v="0"/>
    <x v="0"/>
    <n v="38.166210069999998"/>
    <n v="38"/>
    <x v="0"/>
    <n v="3.8886921139999999"/>
    <x v="695"/>
    <n v="26.310390049999999"/>
    <n v="26.31"/>
    <n v="1.2649038461538462"/>
    <s v="Stores"/>
  </r>
  <r>
    <n v="2126"/>
    <x v="2111"/>
    <x v="1"/>
    <s v="Tatla Lake"/>
    <x v="13"/>
    <x v="12"/>
    <x v="25"/>
    <x v="0"/>
    <n v="57.851708500000001"/>
    <n v="58"/>
    <x v="2"/>
    <n v="2.4602030620000002"/>
    <x v="696"/>
    <n v="161.67835700000001"/>
    <n v="161.68"/>
    <n v="7.773076923076923"/>
    <s v="Stores"/>
  </r>
  <r>
    <n v="2127"/>
    <x v="2112"/>
    <x v="0"/>
    <s v="Fulford Harbour"/>
    <x v="16"/>
    <x v="15"/>
    <x v="3"/>
    <x v="0"/>
    <n v="48.205938699999997"/>
    <n v="48"/>
    <x v="1"/>
    <n v="3.151031658"/>
    <x v="20"/>
    <n v="83.725485950000007"/>
    <n v="83.73"/>
    <n v="4.0254807692307697"/>
    <s v="Stores"/>
  </r>
  <r>
    <n v="2128"/>
    <x v="2113"/>
    <x v="1"/>
    <s v="Vancouver"/>
    <x v="13"/>
    <x v="12"/>
    <x v="5"/>
    <x v="0"/>
    <n v="45.834268440000002"/>
    <n v="46"/>
    <x v="1"/>
    <n v="7.8318544499999998"/>
    <x v="697"/>
    <n v="71.101119409999995"/>
    <n v="71.099999999999994"/>
    <n v="3.4182692307692304"/>
    <s v="Stores"/>
  </r>
  <r>
    <n v="2129"/>
    <x v="2114"/>
    <x v="1"/>
    <s v="Prince George"/>
    <x v="13"/>
    <x v="12"/>
    <x v="20"/>
    <x v="0"/>
    <n v="48.981707499999999"/>
    <n v="49"/>
    <x v="1"/>
    <n v="3.0388252910000002"/>
    <x v="391"/>
    <n v="79.014899970000002"/>
    <n v="79.010000000000005"/>
    <n v="3.7985576923076927"/>
    <s v="Stores"/>
  </r>
  <r>
    <n v="2130"/>
    <x v="2115"/>
    <x v="1"/>
    <s v="Burnaby"/>
    <x v="16"/>
    <x v="15"/>
    <x v="0"/>
    <x v="0"/>
    <n v="59.978854490000003"/>
    <n v="60"/>
    <x v="5"/>
    <n v="4.0151156979999998"/>
    <x v="423"/>
    <n v="142.05768879999999"/>
    <n v="142.06"/>
    <n v="6.8298076923076918"/>
    <s v="Stores"/>
  </r>
  <r>
    <n v="2131"/>
    <x v="2116"/>
    <x v="0"/>
    <s v="New Westminster"/>
    <x v="16"/>
    <x v="15"/>
    <x v="4"/>
    <x v="0"/>
    <n v="44.330926349999999"/>
    <n v="44"/>
    <x v="1"/>
    <n v="3.726068095"/>
    <x v="121"/>
    <n v="144.24868169999999"/>
    <n v="144.25"/>
    <n v="6.9350961538461542"/>
    <s v="Stores"/>
  </r>
  <r>
    <n v="2132"/>
    <x v="2117"/>
    <x v="0"/>
    <s v="Courtenay"/>
    <x v="16"/>
    <x v="15"/>
    <x v="1"/>
    <x v="0"/>
    <n v="39.691405529999997"/>
    <n v="40"/>
    <x v="1"/>
    <n v="4.2984328019999998"/>
    <x v="292"/>
    <n v="98.531964759999994"/>
    <n v="98.53"/>
    <n v="4.7370192307692305"/>
    <s v="Stores"/>
  </r>
  <r>
    <n v="2133"/>
    <x v="2118"/>
    <x v="1"/>
    <s v="Vancouver"/>
    <x v="13"/>
    <x v="12"/>
    <x v="5"/>
    <x v="0"/>
    <n v="45.77747214"/>
    <n v="46"/>
    <x v="1"/>
    <n v="4.863227631"/>
    <x v="39"/>
    <n v="70.276712169999996"/>
    <n v="70.28"/>
    <n v="3.3788461538461538"/>
    <s v="Stores"/>
  </r>
  <r>
    <n v="2134"/>
    <x v="2119"/>
    <x v="1"/>
    <s v="Vancouver"/>
    <x v="45"/>
    <x v="19"/>
    <x v="5"/>
    <x v="0"/>
    <n v="70.026982720000007"/>
    <n v="70"/>
    <x v="6"/>
    <n v="7.1910610029999997"/>
    <x v="320"/>
    <n v="148.60008869999999"/>
    <n v="148.6"/>
    <n v="7.1442307692307692"/>
    <s v="Stores"/>
  </r>
  <r>
    <n v="2135"/>
    <x v="2120"/>
    <x v="1"/>
    <s v="Vancouver"/>
    <x v="13"/>
    <x v="12"/>
    <x v="5"/>
    <x v="0"/>
    <n v="43.780517189999998"/>
    <n v="44"/>
    <x v="1"/>
    <n v="3.779287289"/>
    <x v="523"/>
    <n v="56.258461519999997"/>
    <n v="56.26"/>
    <n v="2.7048076923076922"/>
    <s v="Stores"/>
  </r>
  <r>
    <n v="2136"/>
    <x v="2121"/>
    <x v="0"/>
    <s v="Fort St James"/>
    <x v="13"/>
    <x v="12"/>
    <x v="20"/>
    <x v="0"/>
    <n v="41.645405420000003"/>
    <n v="42"/>
    <x v="1"/>
    <n v="2.880026564"/>
    <x v="324"/>
    <n v="104.1224237"/>
    <n v="104.12"/>
    <n v="5.0057692307692312"/>
    <s v="Stores"/>
  </r>
  <r>
    <n v="2137"/>
    <x v="2122"/>
    <x v="0"/>
    <s v="New Westminster"/>
    <x v="16"/>
    <x v="15"/>
    <x v="4"/>
    <x v="0"/>
    <n v="60.242020580000002"/>
    <n v="60"/>
    <x v="5"/>
    <n v="4.7638437160000002"/>
    <x v="366"/>
    <n v="165.2637465"/>
    <n v="165.26"/>
    <n v="7.9451923076923077"/>
    <s v="Stores"/>
  </r>
  <r>
    <n v="2138"/>
    <x v="2123"/>
    <x v="1"/>
    <s v="Vancouver"/>
    <x v="13"/>
    <x v="12"/>
    <x v="5"/>
    <x v="0"/>
    <n v="43.368690229999999"/>
    <n v="43"/>
    <x v="1"/>
    <n v="4.0138386500000003"/>
    <x v="381"/>
    <n v="45.575354679999997"/>
    <n v="45.58"/>
    <n v="2.1913461538461538"/>
    <s v="Stores"/>
  </r>
  <r>
    <n v="2139"/>
    <x v="2124"/>
    <x v="0"/>
    <s v="Fulford Harbour"/>
    <x v="13"/>
    <x v="12"/>
    <x v="3"/>
    <x v="0"/>
    <n v="16.62042679"/>
    <n v="17"/>
    <x v="3"/>
    <n v="6.4115424980000002"/>
    <x v="139"/>
    <n v="0"/>
    <n v="0"/>
    <n v="0"/>
    <s v="Stores"/>
  </r>
  <r>
    <n v="2140"/>
    <x v="2125"/>
    <x v="0"/>
    <s v="Pitt Maleeadows"/>
    <x v="13"/>
    <x v="12"/>
    <x v="34"/>
    <x v="0"/>
    <n v="39.225921159999999"/>
    <n v="39"/>
    <x v="0"/>
    <n v="5.417870368"/>
    <x v="228"/>
    <n v="52.216953410000002"/>
    <n v="52.22"/>
    <n v="2.5105769230769228"/>
    <s v="Stores"/>
  </r>
  <r>
    <n v="2141"/>
    <x v="2126"/>
    <x v="0"/>
    <s v="Cobble Hill"/>
    <x v="16"/>
    <x v="15"/>
    <x v="3"/>
    <x v="0"/>
    <n v="61.685276819999999"/>
    <n v="62"/>
    <x v="5"/>
    <n v="4.4749630820000004"/>
    <x v="22"/>
    <n v="176.70593880000001"/>
    <n v="176.71"/>
    <n v="8.4956730769230777"/>
    <s v="Stores"/>
  </r>
  <r>
    <n v="2142"/>
    <x v="2127"/>
    <x v="1"/>
    <s v="Enderby"/>
    <x v="16"/>
    <x v="15"/>
    <x v="22"/>
    <x v="0"/>
    <n v="34.44130646"/>
    <n v="34"/>
    <x v="0"/>
    <n v="4.1090025819999996"/>
    <x v="662"/>
    <n v="0"/>
    <n v="0"/>
    <n v="0"/>
    <s v="Stores"/>
  </r>
  <r>
    <n v="2143"/>
    <x v="2128"/>
    <x v="1"/>
    <s v="Nanaimo"/>
    <x v="16"/>
    <x v="15"/>
    <x v="1"/>
    <x v="0"/>
    <n v="37.227140460000001"/>
    <n v="37"/>
    <x v="0"/>
    <n v="5.1826577870000001"/>
    <x v="305"/>
    <n v="54.247429949999997"/>
    <n v="54.25"/>
    <n v="2.6081730769230771"/>
    <s v="Stores"/>
  </r>
  <r>
    <n v="2144"/>
    <x v="2129"/>
    <x v="1"/>
    <s v="Vancouver"/>
    <x v="13"/>
    <x v="12"/>
    <x v="5"/>
    <x v="0"/>
    <n v="24.78761532"/>
    <n v="25"/>
    <x v="4"/>
    <n v="4.7314622249999996"/>
    <x v="231"/>
    <n v="0"/>
    <n v="0"/>
    <n v="0"/>
    <s v="Stores"/>
  </r>
  <r>
    <n v="2145"/>
    <x v="2130"/>
    <x v="1"/>
    <s v="Burnaby"/>
    <x v="16"/>
    <x v="15"/>
    <x v="0"/>
    <x v="0"/>
    <n v="42.678309570000003"/>
    <n v="43"/>
    <x v="1"/>
    <n v="4.8948527860000004"/>
    <x v="639"/>
    <n v="72.538846399999997"/>
    <n v="72.540000000000006"/>
    <n v="3.4875000000000003"/>
    <s v="Stores"/>
  </r>
  <r>
    <n v="2146"/>
    <x v="2131"/>
    <x v="1"/>
    <s v="Vancouver"/>
    <x v="45"/>
    <x v="19"/>
    <x v="5"/>
    <x v="0"/>
    <n v="40.654948640000001"/>
    <n v="41"/>
    <x v="1"/>
    <n v="3.7358813870000001"/>
    <x v="417"/>
    <n v="35.776290099999997"/>
    <n v="35.78"/>
    <n v="1.7201923076923076"/>
    <s v="Stores"/>
  </r>
  <r>
    <n v="2147"/>
    <x v="2132"/>
    <x v="0"/>
    <s v="Port Coquitlam"/>
    <x v="16"/>
    <x v="15"/>
    <x v="27"/>
    <x v="0"/>
    <n v="46.835382359999997"/>
    <n v="47"/>
    <x v="1"/>
    <n v="4.6534740939999999"/>
    <x v="698"/>
    <n v="107.00148280000001"/>
    <n v="107"/>
    <n v="5.1442307692307692"/>
    <s v="Stores"/>
  </r>
  <r>
    <n v="2148"/>
    <x v="2133"/>
    <x v="1"/>
    <s v="Victoria"/>
    <x v="16"/>
    <x v="15"/>
    <x v="3"/>
    <x v="0"/>
    <n v="53.683950299999999"/>
    <n v="54"/>
    <x v="2"/>
    <n v="5.4460529299999996"/>
    <x v="234"/>
    <n v="41.674309540000003"/>
    <n v="41.67"/>
    <n v="2.0033653846153845"/>
    <s v="Stores"/>
  </r>
  <r>
    <n v="2149"/>
    <x v="2134"/>
    <x v="0"/>
    <s v="Burnaby"/>
    <x v="45"/>
    <x v="19"/>
    <x v="0"/>
    <x v="0"/>
    <n v="56.269265900000001"/>
    <n v="56"/>
    <x v="2"/>
    <n v="3.0074160270000001"/>
    <x v="128"/>
    <n v="147.75795830000001"/>
    <n v="147.76"/>
    <n v="7.1038461538461535"/>
    <s v="Stores"/>
  </r>
  <r>
    <n v="2150"/>
    <x v="2135"/>
    <x v="1"/>
    <s v="Dawson Creek"/>
    <x v="13"/>
    <x v="12"/>
    <x v="15"/>
    <x v="0"/>
    <n v="56.871864619999997"/>
    <n v="57"/>
    <x v="2"/>
    <n v="5.3826793579999999"/>
    <x v="340"/>
    <n v="93.337604139999996"/>
    <n v="93.34"/>
    <n v="4.4874999999999998"/>
    <s v="Stores"/>
  </r>
  <r>
    <n v="2151"/>
    <x v="2136"/>
    <x v="1"/>
    <s v="Prince George"/>
    <x v="13"/>
    <x v="12"/>
    <x v="20"/>
    <x v="0"/>
    <n v="40.821792719999998"/>
    <n v="41"/>
    <x v="1"/>
    <n v="2.1425095160000001"/>
    <x v="458"/>
    <n v="72.263871969999997"/>
    <n v="72.260000000000005"/>
    <n v="3.4740384615384619"/>
    <s v="Stores"/>
  </r>
  <r>
    <n v="2152"/>
    <x v="2137"/>
    <x v="1"/>
    <s v="Vancouver"/>
    <x v="45"/>
    <x v="19"/>
    <x v="5"/>
    <x v="0"/>
    <n v="32.95005355"/>
    <n v="33"/>
    <x v="0"/>
    <n v="2.8292526140000001"/>
    <x v="200"/>
    <n v="0"/>
    <n v="0"/>
    <n v="0"/>
    <s v="Stores"/>
  </r>
  <r>
    <n v="2153"/>
    <x v="2138"/>
    <x v="1"/>
    <s v="Nanaimo"/>
    <x v="16"/>
    <x v="15"/>
    <x v="1"/>
    <x v="0"/>
    <n v="39.04902104"/>
    <n v="39"/>
    <x v="0"/>
    <n v="4.9460336759999999"/>
    <x v="92"/>
    <n v="0"/>
    <n v="0"/>
    <n v="0"/>
    <s v="Stores"/>
  </r>
  <r>
    <n v="2154"/>
    <x v="2139"/>
    <x v="0"/>
    <s v="Surrey"/>
    <x v="16"/>
    <x v="15"/>
    <x v="16"/>
    <x v="0"/>
    <n v="45.690162579999999"/>
    <n v="46"/>
    <x v="1"/>
    <n v="4.0070009960000004"/>
    <x v="381"/>
    <n v="118.91135180000001"/>
    <n v="118.91"/>
    <n v="5.7168269230769226"/>
    <s v="Stores"/>
  </r>
  <r>
    <n v="2155"/>
    <x v="2140"/>
    <x v="0"/>
    <s v="Vanderhoof"/>
    <x v="16"/>
    <x v="15"/>
    <x v="20"/>
    <x v="0"/>
    <n v="29.494823780000001"/>
    <n v="29"/>
    <x v="4"/>
    <n v="5.3296182080000003"/>
    <x v="89"/>
    <n v="1.9495439050000001"/>
    <n v="1.95"/>
    <n v="9.375E-2"/>
    <s v="Stores"/>
  </r>
  <r>
    <n v="2156"/>
    <x v="2141"/>
    <x v="1"/>
    <s v="Kelowna"/>
    <x v="16"/>
    <x v="15"/>
    <x v="10"/>
    <x v="0"/>
    <n v="51.76619092"/>
    <n v="52"/>
    <x v="2"/>
    <n v="1.8672852799999999"/>
    <x v="654"/>
    <n v="108.6699557"/>
    <n v="108.67"/>
    <n v="5.2245192307692312"/>
    <s v="Stores"/>
  </r>
  <r>
    <n v="2157"/>
    <x v="2142"/>
    <x v="0"/>
    <s v="Victoria"/>
    <x v="16"/>
    <x v="15"/>
    <x v="3"/>
    <x v="0"/>
    <n v="25.045229160000002"/>
    <n v="25"/>
    <x v="4"/>
    <n v="6.6423439960000001"/>
    <x v="377"/>
    <n v="0"/>
    <n v="0"/>
    <n v="0"/>
    <s v="Stores"/>
  </r>
  <r>
    <n v="2158"/>
    <x v="2143"/>
    <x v="1"/>
    <s v="Clinton"/>
    <x v="16"/>
    <x v="15"/>
    <x v="7"/>
    <x v="0"/>
    <n v="40.601185360000002"/>
    <n v="41"/>
    <x v="1"/>
    <n v="5.5559287189999997"/>
    <x v="403"/>
    <n v="38.302324839999997"/>
    <n v="38.299999999999997"/>
    <n v="1.8413461538461537"/>
    <s v="Stores"/>
  </r>
  <r>
    <n v="2159"/>
    <x v="2144"/>
    <x v="0"/>
    <s v="New Westminster"/>
    <x v="16"/>
    <x v="15"/>
    <x v="4"/>
    <x v="0"/>
    <n v="35.582364570000003"/>
    <n v="36"/>
    <x v="0"/>
    <n v="4.1899657699999997"/>
    <x v="216"/>
    <n v="16.572822609999999"/>
    <n v="16.57"/>
    <n v="0.79663461538461533"/>
    <s v="Stores"/>
  </r>
  <r>
    <n v="2160"/>
    <x v="2145"/>
    <x v="1"/>
    <s v="Huntingdon"/>
    <x v="16"/>
    <x v="15"/>
    <x v="14"/>
    <x v="0"/>
    <n v="44.56548797"/>
    <n v="45"/>
    <x v="1"/>
    <n v="5.3167032120000002"/>
    <x v="104"/>
    <n v="29.941937070000002"/>
    <n v="29.94"/>
    <n v="1.4394230769230769"/>
    <s v="Stores"/>
  </r>
  <r>
    <n v="2161"/>
    <x v="2146"/>
    <x v="1"/>
    <s v="Beaver Valley"/>
    <x v="42"/>
    <x v="20"/>
    <x v="25"/>
    <x v="0"/>
    <n v="28.410351819999999"/>
    <n v="28"/>
    <x v="4"/>
    <n v="3.8997352009999999"/>
    <x v="318"/>
    <n v="0"/>
    <n v="0"/>
    <n v="0"/>
    <s v="Stores"/>
  </r>
  <r>
    <n v="2162"/>
    <x v="2147"/>
    <x v="1"/>
    <s v="Richmond"/>
    <x v="13"/>
    <x v="12"/>
    <x v="2"/>
    <x v="0"/>
    <n v="46.402051999999998"/>
    <n v="46"/>
    <x v="1"/>
    <n v="5.9445407399999999"/>
    <x v="572"/>
    <n v="124.4482058"/>
    <n v="124.45"/>
    <n v="5.9831730769230766"/>
    <s v="Stores"/>
  </r>
  <r>
    <n v="2163"/>
    <x v="2148"/>
    <x v="1"/>
    <s v="Victoria"/>
    <x v="16"/>
    <x v="15"/>
    <x v="3"/>
    <x v="0"/>
    <n v="49.398015489999999"/>
    <n v="49"/>
    <x v="1"/>
    <n v="5.3410050790000003"/>
    <x v="227"/>
    <n v="115.5361798"/>
    <n v="115.54"/>
    <n v="5.5548076923076932"/>
    <s v="Stores"/>
  </r>
  <r>
    <n v="2164"/>
    <x v="2149"/>
    <x v="1"/>
    <s v="Winfield"/>
    <x v="16"/>
    <x v="15"/>
    <x v="10"/>
    <x v="0"/>
    <n v="50.101646219999999"/>
    <n v="50"/>
    <x v="2"/>
    <n v="5.5652812210000002"/>
    <x v="72"/>
    <n v="61.903532550000001"/>
    <n v="61.9"/>
    <n v="2.9759615384615383"/>
    <s v="Stores"/>
  </r>
  <r>
    <n v="2165"/>
    <x v="2150"/>
    <x v="1"/>
    <s v="Kitimat"/>
    <x v="16"/>
    <x v="15"/>
    <x v="18"/>
    <x v="0"/>
    <n v="36.862160690000003"/>
    <n v="37"/>
    <x v="0"/>
    <n v="4.6302292749999996"/>
    <x v="23"/>
    <n v="28.371852430000001"/>
    <n v="28.37"/>
    <n v="1.3639423076923076"/>
    <s v="Stores"/>
  </r>
  <r>
    <n v="2166"/>
    <x v="2151"/>
    <x v="1"/>
    <s v="New Westminster"/>
    <x v="16"/>
    <x v="15"/>
    <x v="4"/>
    <x v="0"/>
    <n v="40.424036209999997"/>
    <n v="40"/>
    <x v="1"/>
    <n v="5.3790501170000002"/>
    <x v="340"/>
    <n v="58.107445009999999"/>
    <n v="58.11"/>
    <n v="2.7937500000000002"/>
    <s v="Stores"/>
  </r>
  <r>
    <n v="2167"/>
    <x v="2152"/>
    <x v="0"/>
    <s v="Vernon"/>
    <x v="16"/>
    <x v="15"/>
    <x v="22"/>
    <x v="0"/>
    <n v="30.202701709999999"/>
    <n v="30"/>
    <x v="0"/>
    <n v="4.6489778570000002"/>
    <x v="698"/>
    <n v="13.59702762"/>
    <n v="13.6"/>
    <n v="0.65384615384615385"/>
    <s v="Stores"/>
  </r>
  <r>
    <n v="2168"/>
    <x v="2153"/>
    <x v="1"/>
    <s v="Vancouver"/>
    <x v="13"/>
    <x v="12"/>
    <x v="5"/>
    <x v="0"/>
    <n v="29.149303029999999"/>
    <n v="29"/>
    <x v="4"/>
    <n v="4.1605561929999997"/>
    <x v="214"/>
    <n v="0"/>
    <n v="0"/>
    <n v="0"/>
    <s v="Stores"/>
  </r>
  <r>
    <n v="2169"/>
    <x v="2154"/>
    <x v="0"/>
    <s v="Qualicum Beach"/>
    <x v="16"/>
    <x v="15"/>
    <x v="1"/>
    <x v="0"/>
    <n v="36.543735380000001"/>
    <n v="37"/>
    <x v="0"/>
    <n v="5.2930253819999997"/>
    <x v="95"/>
    <n v="25.610065970000001"/>
    <n v="25.61"/>
    <n v="1.23125"/>
    <s v="Stores"/>
  </r>
  <r>
    <n v="2170"/>
    <x v="608"/>
    <x v="1"/>
    <s v="Vancouver"/>
    <x v="45"/>
    <x v="19"/>
    <x v="5"/>
    <x v="0"/>
    <n v="32.61171616"/>
    <n v="33"/>
    <x v="0"/>
    <n v="7.8321657089999999"/>
    <x v="697"/>
    <n v="14.972265849999999"/>
    <n v="14.97"/>
    <n v="0.71971153846153846"/>
    <s v="Stores"/>
  </r>
  <r>
    <n v="2171"/>
    <x v="2155"/>
    <x v="1"/>
    <s v="Vancouver"/>
    <x v="13"/>
    <x v="12"/>
    <x v="5"/>
    <x v="0"/>
    <n v="47.373767880000003"/>
    <n v="47"/>
    <x v="1"/>
    <n v="3.8637635970000002"/>
    <x v="687"/>
    <n v="64.172128999999998"/>
    <n v="64.17"/>
    <n v="3.0850961538461541"/>
    <s v="Stores"/>
  </r>
  <r>
    <n v="2172"/>
    <x v="2156"/>
    <x v="0"/>
    <s v="Gibsons"/>
    <x v="42"/>
    <x v="20"/>
    <x v="6"/>
    <x v="0"/>
    <n v="43.0500696"/>
    <n v="43"/>
    <x v="1"/>
    <n v="3.2163523330000001"/>
    <x v="554"/>
    <n v="51.936831689999998"/>
    <n v="51.94"/>
    <n v="2.4971153846153844"/>
    <s v="Stores"/>
  </r>
  <r>
    <n v="2173"/>
    <x v="2157"/>
    <x v="1"/>
    <s v="Burnaby"/>
    <x v="45"/>
    <x v="19"/>
    <x v="0"/>
    <x v="0"/>
    <n v="42.939516709999999"/>
    <n v="43"/>
    <x v="1"/>
    <n v="2.9421447180000002"/>
    <x v="545"/>
    <n v="76.758280009999993"/>
    <n v="76.760000000000005"/>
    <n v="3.6903846153846156"/>
    <s v="Stores"/>
  </r>
  <r>
    <n v="2174"/>
    <x v="2158"/>
    <x v="0"/>
    <s v="Langley"/>
    <x v="13"/>
    <x v="12"/>
    <x v="29"/>
    <x v="0"/>
    <n v="44.01677171"/>
    <n v="44"/>
    <x v="1"/>
    <n v="4.1058974319999999"/>
    <x v="662"/>
    <n v="126.51055030000001"/>
    <n v="126.51"/>
    <n v="6.0822115384615385"/>
    <s v="Stores"/>
  </r>
  <r>
    <n v="2175"/>
    <x v="2159"/>
    <x v="1"/>
    <s v="Vancouver"/>
    <x v="13"/>
    <x v="12"/>
    <x v="5"/>
    <x v="0"/>
    <n v="41.642926109999998"/>
    <n v="42"/>
    <x v="1"/>
    <n v="3.1277750320000002"/>
    <x v="344"/>
    <n v="37.02834111"/>
    <n v="37.03"/>
    <n v="1.7802884615384615"/>
    <s v="Stores"/>
  </r>
  <r>
    <n v="2176"/>
    <x v="2160"/>
    <x v="0"/>
    <s v="Victoria"/>
    <x v="16"/>
    <x v="15"/>
    <x v="3"/>
    <x v="0"/>
    <n v="36.027777370000003"/>
    <n v="36"/>
    <x v="0"/>
    <n v="4.2234085690000001"/>
    <x v="177"/>
    <n v="65.431199329999998"/>
    <n v="65.430000000000007"/>
    <n v="3.1456730769230772"/>
    <s v="Stores"/>
  </r>
  <r>
    <n v="2177"/>
    <x v="2161"/>
    <x v="1"/>
    <s v="Burnaby"/>
    <x v="45"/>
    <x v="19"/>
    <x v="0"/>
    <x v="0"/>
    <n v="53.139364309999998"/>
    <n v="53"/>
    <x v="2"/>
    <n v="4.8723304609999998"/>
    <x v="10"/>
    <n v="84.229838079999993"/>
    <n v="84.23"/>
    <n v="4.0495192307692305"/>
    <s v="Stores"/>
  </r>
  <r>
    <n v="2178"/>
    <x v="2162"/>
    <x v="0"/>
    <s v="Prince George"/>
    <x v="16"/>
    <x v="15"/>
    <x v="20"/>
    <x v="0"/>
    <n v="47.744180870000001"/>
    <n v="48"/>
    <x v="1"/>
    <n v="3.356829217"/>
    <x v="453"/>
    <n v="126.87136839999999"/>
    <n v="126.87"/>
    <n v="6.0995192307692312"/>
    <s v="Stores"/>
  </r>
  <r>
    <n v="2179"/>
    <x v="2163"/>
    <x v="0"/>
    <s v="Langley"/>
    <x v="16"/>
    <x v="15"/>
    <x v="29"/>
    <x v="0"/>
    <n v="46.986327199999998"/>
    <n v="47"/>
    <x v="1"/>
    <n v="2.6299680950000002"/>
    <x v="482"/>
    <n v="93.381289519999996"/>
    <n v="93.38"/>
    <n v="4.4894230769230772"/>
    <s v="Stores"/>
  </r>
  <r>
    <n v="2180"/>
    <x v="2164"/>
    <x v="1"/>
    <s v="Chetwynd"/>
    <x v="16"/>
    <x v="15"/>
    <x v="20"/>
    <x v="0"/>
    <n v="46.224946330000002"/>
    <n v="46"/>
    <x v="1"/>
    <n v="3.1686188340000001"/>
    <x v="573"/>
    <n v="62.174143659999999"/>
    <n v="62.17"/>
    <n v="2.9889423076923078"/>
    <s v="Stores"/>
  </r>
  <r>
    <n v="2181"/>
    <x v="2165"/>
    <x v="1"/>
    <s v="Nanaimo"/>
    <x v="16"/>
    <x v="15"/>
    <x v="1"/>
    <x v="0"/>
    <n v="46.328522169999999"/>
    <n v="46"/>
    <x v="1"/>
    <n v="4.9940806249999996"/>
    <x v="114"/>
    <n v="79.542603420000006"/>
    <n v="79.540000000000006"/>
    <n v="3.8240384615384619"/>
    <s v="Stores"/>
  </r>
  <r>
    <n v="2182"/>
    <x v="2166"/>
    <x v="1"/>
    <s v="Summerland"/>
    <x v="16"/>
    <x v="15"/>
    <x v="10"/>
    <x v="0"/>
    <n v="47.13217908"/>
    <n v="47"/>
    <x v="1"/>
    <n v="5.7828254159999997"/>
    <x v="31"/>
    <n v="59.064243179999998"/>
    <n v="59.06"/>
    <n v="2.8394230769230768"/>
    <s v="Stores"/>
  </r>
  <r>
    <n v="2183"/>
    <x v="2167"/>
    <x v="0"/>
    <s v="Victoria"/>
    <x v="16"/>
    <x v="15"/>
    <x v="3"/>
    <x v="0"/>
    <n v="38.547522890000003"/>
    <n v="39"/>
    <x v="0"/>
    <n v="6.5414336640000004"/>
    <x v="548"/>
    <n v="57.788786219999999"/>
    <n v="57.79"/>
    <n v="2.7783653846153848"/>
    <s v="Stores"/>
  </r>
  <r>
    <n v="2184"/>
    <x v="2168"/>
    <x v="1"/>
    <s v="Vancouver"/>
    <x v="13"/>
    <x v="12"/>
    <x v="5"/>
    <x v="0"/>
    <n v="28.87307303"/>
    <n v="29"/>
    <x v="4"/>
    <n v="3.0171158"/>
    <x v="578"/>
    <n v="36.664964929999996"/>
    <n v="36.659999999999997"/>
    <n v="1.7624999999999997"/>
    <s v="Stores"/>
  </r>
  <r>
    <n v="2185"/>
    <x v="2169"/>
    <x v="1"/>
    <s v="Vancouver"/>
    <x v="13"/>
    <x v="12"/>
    <x v="5"/>
    <x v="0"/>
    <n v="42.57494526"/>
    <n v="43"/>
    <x v="1"/>
    <n v="3.8269616549999999"/>
    <x v="286"/>
    <n v="46.89646647"/>
    <n v="46.9"/>
    <n v="2.2548076923076921"/>
    <s v="Stores"/>
  </r>
  <r>
    <n v="2186"/>
    <x v="2170"/>
    <x v="1"/>
    <s v="Kamloops"/>
    <x v="16"/>
    <x v="15"/>
    <x v="7"/>
    <x v="0"/>
    <n v="44.322728069999997"/>
    <n v="44"/>
    <x v="1"/>
    <n v="5.5392499820000003"/>
    <x v="343"/>
    <n v="18.411572710000002"/>
    <n v="18.41"/>
    <n v="0.88509615384615381"/>
    <s v="Stores"/>
  </r>
  <r>
    <n v="2187"/>
    <x v="2171"/>
    <x v="1"/>
    <s v="Richmond"/>
    <x v="42"/>
    <x v="20"/>
    <x v="2"/>
    <x v="0"/>
    <n v="40.398603829999999"/>
    <n v="40"/>
    <x v="1"/>
    <n v="2.808310225"/>
    <x v="529"/>
    <n v="45.463915540000002"/>
    <n v="45.46"/>
    <n v="2.1855769230769231"/>
    <s v="Stores"/>
  </r>
  <r>
    <n v="2188"/>
    <x v="2172"/>
    <x v="0"/>
    <s v="Victoria"/>
    <x v="16"/>
    <x v="15"/>
    <x v="3"/>
    <x v="0"/>
    <n v="47.289901209999996"/>
    <n v="47"/>
    <x v="1"/>
    <n v="6.2565919169999997"/>
    <x v="556"/>
    <n v="89.920293749999999"/>
    <n v="89.92"/>
    <n v="4.3230769230769228"/>
    <s v="Stores"/>
  </r>
  <r>
    <n v="2189"/>
    <x v="2173"/>
    <x v="0"/>
    <s v="Enderby"/>
    <x v="16"/>
    <x v="15"/>
    <x v="22"/>
    <x v="0"/>
    <n v="31.779543459999999"/>
    <n v="32"/>
    <x v="0"/>
    <n v="2.862801932"/>
    <x v="143"/>
    <n v="0.16092636699999999"/>
    <n v="0.16"/>
    <n v="7.6923076923076927E-3"/>
    <s v="Stores"/>
  </r>
  <r>
    <n v="2190"/>
    <x v="2174"/>
    <x v="1"/>
    <s v="Trail"/>
    <x v="16"/>
    <x v="15"/>
    <x v="11"/>
    <x v="0"/>
    <n v="39.690025050000003"/>
    <n v="40"/>
    <x v="1"/>
    <n v="6.1264036060000002"/>
    <x v="460"/>
    <n v="59.383834290000003"/>
    <n v="59.38"/>
    <n v="2.8548076923076926"/>
    <s v="Stores"/>
  </r>
  <r>
    <n v="2191"/>
    <x v="2175"/>
    <x v="1"/>
    <s v="New Westminster"/>
    <x v="16"/>
    <x v="15"/>
    <x v="4"/>
    <x v="0"/>
    <n v="50.805298540000003"/>
    <n v="51"/>
    <x v="2"/>
    <n v="4.098577111"/>
    <x v="488"/>
    <n v="137.00634479999999"/>
    <n v="137.01"/>
    <n v="6.587019230769231"/>
    <s v="Stores"/>
  </r>
  <r>
    <n v="2192"/>
    <x v="2176"/>
    <x v="1"/>
    <s v="Vancouver"/>
    <x v="45"/>
    <x v="19"/>
    <x v="5"/>
    <x v="0"/>
    <n v="46.475412429999999"/>
    <n v="46"/>
    <x v="1"/>
    <n v="5.5092218949999996"/>
    <x v="102"/>
    <n v="75.100407360000005"/>
    <n v="75.099999999999994"/>
    <n v="3.6105769230769225"/>
    <s v="Stores"/>
  </r>
  <r>
    <n v="2193"/>
    <x v="2177"/>
    <x v="1"/>
    <s v="New Westminster"/>
    <x v="16"/>
    <x v="15"/>
    <x v="4"/>
    <x v="0"/>
    <n v="42.236201600000001"/>
    <n v="42"/>
    <x v="1"/>
    <n v="5.6027983170000004"/>
    <x v="555"/>
    <n v="9.2557313079999997"/>
    <n v="9.26"/>
    <n v="0.44519230769230766"/>
    <s v="Stores"/>
  </r>
  <r>
    <n v="2194"/>
    <x v="2178"/>
    <x v="0"/>
    <s v="Chilliwack"/>
    <x v="16"/>
    <x v="15"/>
    <x v="19"/>
    <x v="0"/>
    <n v="35.509564849999997"/>
    <n v="36"/>
    <x v="0"/>
    <n v="5.5534254479999996"/>
    <x v="486"/>
    <n v="50.142513289999997"/>
    <n v="50.14"/>
    <n v="2.4105769230769232"/>
    <s v="Stores"/>
  </r>
  <r>
    <n v="2195"/>
    <x v="2179"/>
    <x v="0"/>
    <s v="Hope"/>
    <x v="16"/>
    <x v="15"/>
    <x v="19"/>
    <x v="0"/>
    <n v="37.140532139999998"/>
    <n v="37"/>
    <x v="0"/>
    <n v="4.3428261470000002"/>
    <x v="439"/>
    <n v="58.125301550000003"/>
    <n v="58.13"/>
    <n v="2.7947115384615384"/>
    <s v="Stores"/>
  </r>
  <r>
    <n v="2196"/>
    <x v="2180"/>
    <x v="1"/>
    <s v="Victoria"/>
    <x v="16"/>
    <x v="15"/>
    <x v="3"/>
    <x v="0"/>
    <n v="42.164657290000001"/>
    <n v="42"/>
    <x v="1"/>
    <n v="5.1473972379999999"/>
    <x v="441"/>
    <n v="34.370252960000002"/>
    <n v="34.369999999999997"/>
    <n v="1.6524038461538462"/>
    <s v="Stores"/>
  </r>
  <r>
    <n v="2197"/>
    <x v="2181"/>
    <x v="0"/>
    <s v="Courtenay"/>
    <x v="16"/>
    <x v="15"/>
    <x v="1"/>
    <x v="0"/>
    <n v="46.802973020000003"/>
    <n v="47"/>
    <x v="1"/>
    <n v="3.588418731"/>
    <x v="379"/>
    <n v="72.102864400000001"/>
    <n v="72.099999999999994"/>
    <n v="3.4663461538461537"/>
    <s v="Stores"/>
  </r>
  <r>
    <n v="2198"/>
    <x v="2182"/>
    <x v="1"/>
    <s v="Terrace"/>
    <x v="13"/>
    <x v="12"/>
    <x v="18"/>
    <x v="0"/>
    <n v="67.361280399999998"/>
    <n v="67"/>
    <x v="6"/>
    <n v="5.1396598390000001"/>
    <x v="168"/>
    <n v="150.3511465"/>
    <n v="150.35"/>
    <n v="7.2283653846153841"/>
    <s v="Stores"/>
  </r>
  <r>
    <n v="2199"/>
    <x v="2183"/>
    <x v="1"/>
    <s v="Squamish"/>
    <x v="16"/>
    <x v="15"/>
    <x v="17"/>
    <x v="0"/>
    <n v="55.450834980000003"/>
    <n v="55"/>
    <x v="2"/>
    <n v="4.768839506"/>
    <x v="558"/>
    <n v="62.244439679999999"/>
    <n v="62.24"/>
    <n v="2.9923076923076923"/>
    <s v="Stores"/>
  </r>
  <r>
    <n v="2200"/>
    <x v="2184"/>
    <x v="1"/>
    <s v="Vancouver"/>
    <x v="13"/>
    <x v="12"/>
    <x v="5"/>
    <x v="0"/>
    <n v="44.065376880000002"/>
    <n v="44"/>
    <x v="1"/>
    <n v="3.906185351"/>
    <x v="175"/>
    <n v="45.118786159999999"/>
    <n v="45.12"/>
    <n v="2.1692307692307691"/>
    <s v="Stores"/>
  </r>
  <r>
    <n v="2201"/>
    <x v="2185"/>
    <x v="0"/>
    <s v="Hope"/>
    <x v="16"/>
    <x v="15"/>
    <x v="19"/>
    <x v="0"/>
    <n v="45.931771150000003"/>
    <n v="46"/>
    <x v="1"/>
    <n v="6.0442990459999999"/>
    <x v="315"/>
    <n v="64.483402780000006"/>
    <n v="64.48"/>
    <n v="3.1000000000000005"/>
    <s v="Stores"/>
  </r>
  <r>
    <n v="2202"/>
    <x v="2186"/>
    <x v="0"/>
    <s v="Coquitlam"/>
    <x v="16"/>
    <x v="15"/>
    <x v="1"/>
    <x v="0"/>
    <n v="25.89283687"/>
    <n v="26"/>
    <x v="4"/>
    <n v="6.3671464970000002"/>
    <x v="530"/>
    <n v="0"/>
    <n v="0"/>
    <n v="0"/>
    <s v="Stores"/>
  </r>
  <r>
    <n v="2203"/>
    <x v="2187"/>
    <x v="0"/>
    <s v="Vancouver"/>
    <x v="45"/>
    <x v="19"/>
    <x v="5"/>
    <x v="0"/>
    <n v="41.951805090000001"/>
    <n v="42"/>
    <x v="1"/>
    <n v="2.6589298879999999"/>
    <x v="387"/>
    <n v="67.512182760000002"/>
    <n v="67.510000000000005"/>
    <n v="3.2456730769230773"/>
    <s v="Stores"/>
  </r>
  <r>
    <n v="2204"/>
    <x v="2188"/>
    <x v="0"/>
    <s v="Vancouver"/>
    <x v="0"/>
    <x v="0"/>
    <x v="5"/>
    <x v="0"/>
    <n v="42.776892269999998"/>
    <n v="43"/>
    <x v="1"/>
    <n v="5.5119219279999996"/>
    <x v="102"/>
    <n v="93.452976230000004"/>
    <n v="93.45"/>
    <n v="4.4927884615384617"/>
    <s v="Stores"/>
  </r>
  <r>
    <n v="2205"/>
    <x v="2189"/>
    <x v="0"/>
    <s v="Vancouver"/>
    <x v="0"/>
    <x v="0"/>
    <x v="5"/>
    <x v="0"/>
    <n v="50.313769270000002"/>
    <n v="50"/>
    <x v="2"/>
    <n v="5.558713698"/>
    <x v="403"/>
    <n v="111.7055828"/>
    <n v="111.71"/>
    <n v="5.3706730769230759"/>
    <s v="Stores"/>
  </r>
  <r>
    <n v="2206"/>
    <x v="2190"/>
    <x v="1"/>
    <s v="Penticton"/>
    <x v="16"/>
    <x v="15"/>
    <x v="10"/>
    <x v="0"/>
    <n v="37.39528911"/>
    <n v="37"/>
    <x v="0"/>
    <n v="5.6710205199999999"/>
    <x v="299"/>
    <n v="24.905382710000001"/>
    <n v="24.91"/>
    <n v="1.1975961538461537"/>
    <s v="Stores"/>
  </r>
  <r>
    <n v="2207"/>
    <x v="2191"/>
    <x v="0"/>
    <s v="Vancouver"/>
    <x v="0"/>
    <x v="0"/>
    <x v="5"/>
    <x v="0"/>
    <n v="65.269049350000003"/>
    <n v="65"/>
    <x v="5"/>
    <n v="5.5292443369999997"/>
    <x v="1"/>
    <n v="234.21045470000001"/>
    <n v="234.21"/>
    <n v="11.260096153846154"/>
    <s v="Stores"/>
  </r>
  <r>
    <n v="2208"/>
    <x v="2192"/>
    <x v="0"/>
    <s v="Vancouver"/>
    <x v="13"/>
    <x v="12"/>
    <x v="5"/>
    <x v="0"/>
    <n v="33.637520180000003"/>
    <n v="34"/>
    <x v="0"/>
    <n v="3.505359055"/>
    <x v="634"/>
    <n v="52.142822099999997"/>
    <n v="52.14"/>
    <n v="2.5067307692307694"/>
    <s v="Stores"/>
  </r>
  <r>
    <n v="2209"/>
    <x v="2193"/>
    <x v="0"/>
    <s v="Vernon"/>
    <x v="16"/>
    <x v="15"/>
    <x v="22"/>
    <x v="0"/>
    <n v="50.474316190000003"/>
    <n v="50"/>
    <x v="2"/>
    <n v="4.6451062480000003"/>
    <x v="698"/>
    <n v="87.126469180000001"/>
    <n v="87.13"/>
    <n v="4.1889423076923071"/>
    <s v="Stores"/>
  </r>
  <r>
    <n v="2210"/>
    <x v="2194"/>
    <x v="1"/>
    <s v="Kelowna"/>
    <x v="16"/>
    <x v="15"/>
    <x v="10"/>
    <x v="0"/>
    <n v="32.91452632"/>
    <n v="33"/>
    <x v="0"/>
    <n v="5.8074875019999999"/>
    <x v="448"/>
    <n v="46.753463969999999"/>
    <n v="46.75"/>
    <n v="2.2475961538461537"/>
    <s v="Stores"/>
  </r>
  <r>
    <n v="2211"/>
    <x v="2195"/>
    <x v="0"/>
    <s v="Victoria"/>
    <x v="16"/>
    <x v="15"/>
    <x v="3"/>
    <x v="0"/>
    <n v="29.00315453"/>
    <n v="29"/>
    <x v="4"/>
    <n v="1.3318183219999999"/>
    <x v="699"/>
    <n v="14.73854472"/>
    <n v="14.74"/>
    <n v="0.70865384615384619"/>
    <s v="Stores"/>
  </r>
  <r>
    <n v="2212"/>
    <x v="2196"/>
    <x v="0"/>
    <s v="Vancouver"/>
    <x v="13"/>
    <x v="12"/>
    <x v="5"/>
    <x v="0"/>
    <n v="49.035419189999999"/>
    <n v="49"/>
    <x v="1"/>
    <n v="5.816993868"/>
    <x v="564"/>
    <n v="155.53700269999999"/>
    <n v="155.54"/>
    <n v="7.4778846153846157"/>
    <s v="Stores"/>
  </r>
  <r>
    <n v="2213"/>
    <x v="2197"/>
    <x v="0"/>
    <s v="Vancouver"/>
    <x v="0"/>
    <x v="0"/>
    <x v="5"/>
    <x v="0"/>
    <n v="51.446044899999997"/>
    <n v="51"/>
    <x v="2"/>
    <n v="2.7654262169999999"/>
    <x v="144"/>
    <n v="129.54320269999999"/>
    <n v="129.54"/>
    <n v="6.2278846153846148"/>
    <s v="Stores"/>
  </r>
  <r>
    <n v="2214"/>
    <x v="2198"/>
    <x v="0"/>
    <s v="Prince George"/>
    <x v="16"/>
    <x v="15"/>
    <x v="20"/>
    <x v="0"/>
    <n v="60.574746779999998"/>
    <n v="61"/>
    <x v="5"/>
    <n v="5.3580839129999998"/>
    <x v="43"/>
    <n v="181.63424850000001"/>
    <n v="181.63"/>
    <n v="8.732211538461538"/>
    <s v="Stores"/>
  </r>
  <r>
    <n v="2215"/>
    <x v="2199"/>
    <x v="0"/>
    <s v="Vancouver"/>
    <x v="0"/>
    <x v="0"/>
    <x v="5"/>
    <x v="0"/>
    <n v="45.751607720000003"/>
    <n v="46"/>
    <x v="1"/>
    <n v="3.2282966219999998"/>
    <x v="388"/>
    <n v="100.56110049999999"/>
    <n v="100.56"/>
    <n v="4.8346153846153843"/>
    <s v="Stores"/>
  </r>
  <r>
    <n v="2216"/>
    <x v="2200"/>
    <x v="1"/>
    <s v="Burnaby"/>
    <x v="16"/>
    <x v="15"/>
    <x v="0"/>
    <x v="0"/>
    <n v="39.713345889999999"/>
    <n v="40"/>
    <x v="1"/>
    <n v="6.2197012190000001"/>
    <x v="398"/>
    <n v="10.78571773"/>
    <n v="10.79"/>
    <n v="0.51874999999999993"/>
    <s v="Stores"/>
  </r>
  <r>
    <n v="2217"/>
    <x v="2201"/>
    <x v="0"/>
    <s v="Victoria"/>
    <x v="16"/>
    <x v="15"/>
    <x v="3"/>
    <x v="0"/>
    <n v="60.141385820000004"/>
    <n v="60"/>
    <x v="5"/>
    <n v="4.0265426629999999"/>
    <x v="97"/>
    <n v="173.38408759999999"/>
    <n v="173.38"/>
    <n v="8.335576923076923"/>
    <s v="Stores"/>
  </r>
  <r>
    <n v="2218"/>
    <x v="2202"/>
    <x v="0"/>
    <s v="Vancouver"/>
    <x v="0"/>
    <x v="0"/>
    <x v="5"/>
    <x v="0"/>
    <n v="47.160464410000003"/>
    <n v="47"/>
    <x v="1"/>
    <n v="5.6383005470000001"/>
    <x v="202"/>
    <n v="81.693326589999998"/>
    <n v="81.69"/>
    <n v="3.9274038461538456"/>
    <s v="Stores"/>
  </r>
  <r>
    <n v="2219"/>
    <x v="2203"/>
    <x v="0"/>
    <s v="Vernon"/>
    <x v="16"/>
    <x v="15"/>
    <x v="22"/>
    <x v="0"/>
    <n v="49.633932620000003"/>
    <n v="50"/>
    <x v="2"/>
    <n v="4.4966853110000002"/>
    <x v="562"/>
    <n v="49.197509500000002"/>
    <n v="49.2"/>
    <n v="2.3653846153846154"/>
    <s v="Stores"/>
  </r>
  <r>
    <n v="2220"/>
    <x v="2204"/>
    <x v="1"/>
    <s v="Victoria"/>
    <x v="16"/>
    <x v="15"/>
    <x v="3"/>
    <x v="0"/>
    <n v="37.730413159999998"/>
    <n v="38"/>
    <x v="0"/>
    <n v="5.923759413"/>
    <x v="209"/>
    <n v="13.46888532"/>
    <n v="13.47"/>
    <n v="0.64759615384615388"/>
    <s v="Stores"/>
  </r>
  <r>
    <n v="2221"/>
    <x v="2205"/>
    <x v="0"/>
    <s v="Vancouver"/>
    <x v="0"/>
    <x v="0"/>
    <x v="5"/>
    <x v="0"/>
    <n v="36.670600790000002"/>
    <n v="37"/>
    <x v="0"/>
    <n v="3.9573432689999999"/>
    <x v="163"/>
    <n v="50.865329180000003"/>
    <n v="50.87"/>
    <n v="2.445673076923077"/>
    <s v="Stores"/>
  </r>
  <r>
    <n v="2222"/>
    <x v="2206"/>
    <x v="1"/>
    <s v="Vancouver"/>
    <x v="0"/>
    <x v="0"/>
    <x v="5"/>
    <x v="0"/>
    <n v="38.144194929999998"/>
    <n v="38"/>
    <x v="0"/>
    <n v="4.577209345"/>
    <x v="12"/>
    <n v="45.208756119999997"/>
    <n v="45.21"/>
    <n v="2.1735576923076922"/>
    <s v="Stores"/>
  </r>
  <r>
    <n v="2223"/>
    <x v="2207"/>
    <x v="0"/>
    <s v="Victoria"/>
    <x v="16"/>
    <x v="15"/>
    <x v="3"/>
    <x v="0"/>
    <n v="45.645386899999998"/>
    <n v="46"/>
    <x v="1"/>
    <n v="4.5332994439999998"/>
    <x v="700"/>
    <n v="118.2411886"/>
    <n v="118.24"/>
    <n v="5.6846153846153848"/>
    <s v="Stores"/>
  </r>
  <r>
    <n v="2224"/>
    <x v="2208"/>
    <x v="1"/>
    <s v="Tofino"/>
    <x v="16"/>
    <x v="15"/>
    <x v="1"/>
    <x v="0"/>
    <n v="42.803131729999997"/>
    <n v="43"/>
    <x v="1"/>
    <n v="2.4791809370000002"/>
    <x v="127"/>
    <n v="46.531518499999997"/>
    <n v="46.53"/>
    <n v="2.2370192307692309"/>
    <s v="Stores"/>
  </r>
  <r>
    <n v="2225"/>
    <x v="2209"/>
    <x v="1"/>
    <s v="New Westminster"/>
    <x v="16"/>
    <x v="15"/>
    <x v="4"/>
    <x v="0"/>
    <n v="69.18941178"/>
    <n v="69"/>
    <x v="6"/>
    <n v="3.1392705250000001"/>
    <x v="221"/>
    <n v="155.67226690000001"/>
    <n v="155.66999999999999"/>
    <n v="7.4841346153846144"/>
    <s v="Stores"/>
  </r>
  <r>
    <n v="2226"/>
    <x v="2210"/>
    <x v="1"/>
    <s v="Vancouver"/>
    <x v="0"/>
    <x v="0"/>
    <x v="5"/>
    <x v="0"/>
    <n v="46.407374789999999"/>
    <n v="46"/>
    <x v="1"/>
    <n v="4.7081823580000002"/>
    <x v="75"/>
    <n v="42.984018040000002"/>
    <n v="42.98"/>
    <n v="2.0663461538461538"/>
    <s v="Stores"/>
  </r>
  <r>
    <n v="2227"/>
    <x v="2211"/>
    <x v="1"/>
    <s v="Fort St John"/>
    <x v="16"/>
    <x v="15"/>
    <x v="24"/>
    <x v="0"/>
    <n v="31.935402809999999"/>
    <n v="32"/>
    <x v="0"/>
    <n v="5.4204338630000004"/>
    <x v="228"/>
    <n v="22.86683755"/>
    <n v="22.87"/>
    <n v="1.0995192307692307"/>
    <s v="Stores"/>
  </r>
  <r>
    <n v="2228"/>
    <x v="2212"/>
    <x v="1"/>
    <s v="Grasmere"/>
    <x v="16"/>
    <x v="15"/>
    <x v="13"/>
    <x v="0"/>
    <n v="32.620736690000001"/>
    <n v="33"/>
    <x v="0"/>
    <n v="2.6433957509999999"/>
    <x v="496"/>
    <n v="23.45417887"/>
    <n v="23.45"/>
    <n v="1.127403846153846"/>
    <s v="Stores"/>
  </r>
  <r>
    <n v="2229"/>
    <x v="2213"/>
    <x v="1"/>
    <s v="Vancouver"/>
    <x v="0"/>
    <x v="0"/>
    <x v="5"/>
    <x v="0"/>
    <n v="50.589387160000001"/>
    <n v="51"/>
    <x v="2"/>
    <n v="3.8905553880000001"/>
    <x v="695"/>
    <n v="128.5396188"/>
    <n v="128.54"/>
    <n v="6.1798076923076923"/>
    <s v="Stores"/>
  </r>
  <r>
    <n v="2230"/>
    <x v="2214"/>
    <x v="1"/>
    <s v="Victoria"/>
    <x v="16"/>
    <x v="15"/>
    <x v="3"/>
    <x v="0"/>
    <n v="40.269673699999998"/>
    <n v="40"/>
    <x v="1"/>
    <n v="2.88457184"/>
    <x v="324"/>
    <n v="0"/>
    <n v="0"/>
    <n v="0"/>
    <s v="Stores"/>
  </r>
  <r>
    <n v="2231"/>
    <x v="2215"/>
    <x v="1"/>
    <s v="Vancouver"/>
    <x v="0"/>
    <x v="0"/>
    <x v="5"/>
    <x v="0"/>
    <n v="39.48584924"/>
    <n v="39"/>
    <x v="0"/>
    <n v="5.646447802"/>
    <x v="45"/>
    <n v="43.975169979999997"/>
    <n v="43.98"/>
    <n v="2.1144230769230767"/>
    <s v="Stores"/>
  </r>
  <r>
    <n v="2232"/>
    <x v="2216"/>
    <x v="0"/>
    <s v="Maleanning Park"/>
    <x v="16"/>
    <x v="15"/>
    <x v="19"/>
    <x v="0"/>
    <n v="35.366568409999999"/>
    <n v="35"/>
    <x v="0"/>
    <n v="6.3762824240000002"/>
    <x v="465"/>
    <n v="17.252036560000001"/>
    <n v="17.25"/>
    <n v="0.82932692307692313"/>
    <s v="Stores"/>
  </r>
  <r>
    <n v="2233"/>
    <x v="2217"/>
    <x v="0"/>
    <s v="New Westminster"/>
    <x v="16"/>
    <x v="15"/>
    <x v="4"/>
    <x v="0"/>
    <n v="64.960058959999998"/>
    <n v="65"/>
    <x v="5"/>
    <n v="7.2151761319999999"/>
    <x v="501"/>
    <n v="176.61117110000001"/>
    <n v="176.61"/>
    <n v="8.4908653846153861"/>
    <s v="Stores"/>
  </r>
  <r>
    <n v="2234"/>
    <x v="2218"/>
    <x v="0"/>
    <s v="Victoria"/>
    <x v="16"/>
    <x v="15"/>
    <x v="3"/>
    <x v="0"/>
    <n v="36.62005456"/>
    <n v="37"/>
    <x v="0"/>
    <n v="4.4306986559999997"/>
    <x v="7"/>
    <n v="95.128890569999996"/>
    <n v="95.13"/>
    <n v="4.5735576923076922"/>
    <s v="Stores"/>
  </r>
  <r>
    <n v="2235"/>
    <x v="2219"/>
    <x v="0"/>
    <s v="Vancouver"/>
    <x v="0"/>
    <x v="0"/>
    <x v="5"/>
    <x v="0"/>
    <n v="52.204781799999999"/>
    <n v="52"/>
    <x v="2"/>
    <n v="3.368441995"/>
    <x v="701"/>
    <n v="130.82430980000001"/>
    <n v="130.82"/>
    <n v="6.289423076923077"/>
    <s v="Stores"/>
  </r>
  <r>
    <n v="2236"/>
    <x v="2220"/>
    <x v="1"/>
    <s v="Victoria"/>
    <x v="16"/>
    <x v="15"/>
    <x v="3"/>
    <x v="0"/>
    <n v="39.42868326"/>
    <n v="39"/>
    <x v="0"/>
    <n v="1.9474683850000001"/>
    <x v="547"/>
    <n v="38.874775800000002"/>
    <n v="38.869999999999997"/>
    <n v="1.8687499999999999"/>
    <s v="Stores"/>
  </r>
  <r>
    <n v="2237"/>
    <x v="2221"/>
    <x v="1"/>
    <s v="Richmond"/>
    <x v="43"/>
    <x v="6"/>
    <x v="2"/>
    <x v="0"/>
    <n v="28.465092259999999"/>
    <n v="28"/>
    <x v="4"/>
    <n v="1.9495992550000001"/>
    <x v="547"/>
    <n v="0"/>
    <n v="0"/>
    <n v="0"/>
    <s v="Stores"/>
  </r>
  <r>
    <n v="2238"/>
    <x v="1076"/>
    <x v="1"/>
    <s v="Chilliwack"/>
    <x v="16"/>
    <x v="15"/>
    <x v="19"/>
    <x v="0"/>
    <n v="29.756721089999999"/>
    <n v="30"/>
    <x v="0"/>
    <n v="4.9918717419999998"/>
    <x v="114"/>
    <n v="0"/>
    <n v="0"/>
    <n v="0"/>
    <s v="Stores"/>
  </r>
  <r>
    <n v="2239"/>
    <x v="2222"/>
    <x v="0"/>
    <s v="Kitimat"/>
    <x v="13"/>
    <x v="12"/>
    <x v="18"/>
    <x v="0"/>
    <n v="45.038349750000002"/>
    <n v="45"/>
    <x v="1"/>
    <n v="2.8139308289999998"/>
    <x v="529"/>
    <n v="70.840636579999995"/>
    <n v="70.84"/>
    <n v="3.4057692307692311"/>
    <s v="Stores"/>
  </r>
  <r>
    <n v="2240"/>
    <x v="2223"/>
    <x v="0"/>
    <s v="Comox"/>
    <x v="16"/>
    <x v="15"/>
    <x v="1"/>
    <x v="0"/>
    <n v="22.175944269999999"/>
    <n v="22"/>
    <x v="4"/>
    <n v="4.4307629349999997"/>
    <x v="7"/>
    <n v="0"/>
    <n v="0"/>
    <n v="0"/>
    <s v="Stores"/>
  </r>
  <r>
    <n v="2241"/>
    <x v="2224"/>
    <x v="0"/>
    <s v="Chilliwack"/>
    <x v="16"/>
    <x v="15"/>
    <x v="19"/>
    <x v="0"/>
    <n v="60.519037650000001"/>
    <n v="61"/>
    <x v="5"/>
    <n v="4.00076549"/>
    <x v="157"/>
    <n v="139.24200070000001"/>
    <n v="139.24"/>
    <n v="6.694230769230769"/>
    <s v="Stores"/>
  </r>
  <r>
    <n v="2242"/>
    <x v="2225"/>
    <x v="1"/>
    <s v="Sardis"/>
    <x v="16"/>
    <x v="15"/>
    <x v="19"/>
    <x v="0"/>
    <n v="41.151494290000002"/>
    <n v="41"/>
    <x v="1"/>
    <n v="4.3906406660000004"/>
    <x v="2"/>
    <n v="56.569186620000004"/>
    <n v="56.57"/>
    <n v="2.7197115384615387"/>
    <s v="Stores"/>
  </r>
  <r>
    <n v="2243"/>
    <x v="2226"/>
    <x v="0"/>
    <s v="Tofino"/>
    <x v="16"/>
    <x v="15"/>
    <x v="1"/>
    <x v="0"/>
    <n v="46.953015430000001"/>
    <n v="47"/>
    <x v="1"/>
    <n v="2.1754210710000002"/>
    <x v="40"/>
    <n v="97.433900710000003"/>
    <n v="97.43"/>
    <n v="4.6841346153846155"/>
    <s v="Stores"/>
  </r>
  <r>
    <n v="2244"/>
    <x v="2227"/>
    <x v="1"/>
    <s v="Sorrento"/>
    <x v="16"/>
    <x v="15"/>
    <x v="7"/>
    <x v="0"/>
    <n v="25.134909990000001"/>
    <n v="25"/>
    <x v="4"/>
    <n v="7.0940852019999996"/>
    <x v="241"/>
    <n v="0"/>
    <n v="0"/>
    <n v="0"/>
    <s v="Stores"/>
  </r>
  <r>
    <n v="2245"/>
    <x v="2228"/>
    <x v="1"/>
    <s v="Richmond"/>
    <x v="16"/>
    <x v="15"/>
    <x v="2"/>
    <x v="0"/>
    <n v="58.762922019999998"/>
    <n v="59"/>
    <x v="2"/>
    <n v="3.921795049"/>
    <x v="277"/>
    <n v="107.48687339999999"/>
    <n v="107.49"/>
    <n v="5.1677884615384615"/>
    <s v="Stores"/>
  </r>
  <r>
    <n v="2246"/>
    <x v="2229"/>
    <x v="1"/>
    <s v="Vancouver"/>
    <x v="0"/>
    <x v="0"/>
    <x v="5"/>
    <x v="0"/>
    <n v="39.184713160000001"/>
    <n v="39"/>
    <x v="0"/>
    <n v="1.739139252"/>
    <x v="420"/>
    <n v="25.519644069999998"/>
    <n v="25.52"/>
    <n v="1.2269230769230768"/>
    <s v="Stores"/>
  </r>
  <r>
    <n v="2247"/>
    <x v="2230"/>
    <x v="0"/>
    <s v="Nakusp"/>
    <x v="36"/>
    <x v="19"/>
    <x v="23"/>
    <x v="0"/>
    <n v="13.001287059999999"/>
    <n v="13"/>
    <x v="3"/>
    <n v="6.1097214229999999"/>
    <x v="354"/>
    <n v="0"/>
    <n v="0"/>
    <n v="0"/>
    <s v="Stores"/>
  </r>
  <r>
    <n v="2248"/>
    <x v="2231"/>
    <x v="1"/>
    <s v="Nanaimo"/>
    <x v="16"/>
    <x v="15"/>
    <x v="1"/>
    <x v="0"/>
    <n v="38.040203939999998"/>
    <n v="38"/>
    <x v="0"/>
    <n v="4.091479606"/>
    <x v="500"/>
    <n v="34.481682970000001"/>
    <n v="34.479999999999997"/>
    <n v="1.6576923076923076"/>
    <s v="Stores"/>
  </r>
  <r>
    <n v="2249"/>
    <x v="2232"/>
    <x v="0"/>
    <s v="Vancouver"/>
    <x v="13"/>
    <x v="12"/>
    <x v="5"/>
    <x v="0"/>
    <n v="48.199720079999999"/>
    <n v="48"/>
    <x v="1"/>
    <n v="5.1494920320000004"/>
    <x v="441"/>
    <n v="83.826629260000004"/>
    <n v="83.83"/>
    <n v="4.0302884615384613"/>
    <s v="Stores"/>
  </r>
  <r>
    <n v="2250"/>
    <x v="2233"/>
    <x v="0"/>
    <s v="Vancouver"/>
    <x v="0"/>
    <x v="0"/>
    <x v="5"/>
    <x v="0"/>
    <n v="55.149161429999999"/>
    <n v="55"/>
    <x v="2"/>
    <n v="1.6925110000000001"/>
    <x v="702"/>
    <n v="164.08034570000001"/>
    <n v="164.08"/>
    <n v="7.8884615384615389"/>
    <s v="Stores"/>
  </r>
  <r>
    <n v="2251"/>
    <x v="2234"/>
    <x v="1"/>
    <s v="Victoria"/>
    <x v="16"/>
    <x v="15"/>
    <x v="3"/>
    <x v="0"/>
    <n v="51.074168610000001"/>
    <n v="51"/>
    <x v="2"/>
    <n v="1.8366248839999999"/>
    <x v="418"/>
    <n v="94.949943329999996"/>
    <n v="94.95"/>
    <n v="4.5649038461538467"/>
    <s v="Stores"/>
  </r>
  <r>
    <n v="2252"/>
    <x v="2235"/>
    <x v="0"/>
    <s v="Vancouver"/>
    <x v="0"/>
    <x v="0"/>
    <x v="5"/>
    <x v="0"/>
    <n v="45.172598569999998"/>
    <n v="45"/>
    <x v="1"/>
    <n v="5.1013015910000004"/>
    <x v="58"/>
    <n v="115.95471860000001"/>
    <n v="115.95"/>
    <n v="5.5745192307692308"/>
    <s v="Stores"/>
  </r>
  <r>
    <n v="2253"/>
    <x v="2236"/>
    <x v="1"/>
    <s v="Fernie"/>
    <x v="16"/>
    <x v="15"/>
    <x v="13"/>
    <x v="0"/>
    <n v="48.630628680000001"/>
    <n v="49"/>
    <x v="1"/>
    <n v="5.4551380290000004"/>
    <x v="364"/>
    <n v="80.965005829999996"/>
    <n v="80.97"/>
    <n v="3.8927884615384616"/>
    <s v="Stores"/>
  </r>
  <r>
    <n v="2254"/>
    <x v="2237"/>
    <x v="0"/>
    <s v="Wildwood"/>
    <x v="16"/>
    <x v="15"/>
    <x v="1"/>
    <x v="0"/>
    <n v="26.449001079999999"/>
    <n v="26"/>
    <x v="4"/>
    <n v="5.3783540509999996"/>
    <x v="340"/>
    <n v="0"/>
    <n v="0"/>
    <n v="0"/>
    <s v="Stores"/>
  </r>
  <r>
    <n v="2255"/>
    <x v="2238"/>
    <x v="1"/>
    <s v="West Vancouver"/>
    <x v="43"/>
    <x v="6"/>
    <x v="6"/>
    <x v="0"/>
    <n v="52.398452829999997"/>
    <n v="52"/>
    <x v="2"/>
    <n v="5.0684003479999999"/>
    <x v="668"/>
    <n v="65.298511770000005"/>
    <n v="65.3"/>
    <n v="3.1394230769230766"/>
    <s v="Stores"/>
  </r>
  <r>
    <n v="2256"/>
    <x v="2239"/>
    <x v="0"/>
    <s v="Richmond"/>
    <x v="16"/>
    <x v="15"/>
    <x v="2"/>
    <x v="0"/>
    <n v="28.153890669999999"/>
    <n v="28"/>
    <x v="4"/>
    <n v="4.202907229"/>
    <x v="57"/>
    <n v="1.669832803"/>
    <n v="1.67"/>
    <n v="8.0288461538461531E-2"/>
    <s v="Stores"/>
  </r>
  <r>
    <n v="2257"/>
    <x v="2240"/>
    <x v="0"/>
    <s v="Vancouver"/>
    <x v="0"/>
    <x v="0"/>
    <x v="5"/>
    <x v="0"/>
    <n v="38.816306230000002"/>
    <n v="39"/>
    <x v="0"/>
    <n v="6.3539561679999998"/>
    <x v="338"/>
    <n v="45.947107950000003"/>
    <n v="45.95"/>
    <n v="2.2091346153846154"/>
    <s v="Stores"/>
  </r>
  <r>
    <n v="2258"/>
    <x v="2241"/>
    <x v="0"/>
    <s v="Kamloops"/>
    <x v="16"/>
    <x v="15"/>
    <x v="7"/>
    <x v="0"/>
    <n v="39.961758660000001"/>
    <n v="40"/>
    <x v="1"/>
    <n v="4.8094188999999998"/>
    <x v="489"/>
    <n v="75.762916950000005"/>
    <n v="75.760000000000005"/>
    <n v="3.6423076923076927"/>
    <s v="Stores"/>
  </r>
  <r>
    <n v="2259"/>
    <x v="2242"/>
    <x v="0"/>
    <s v="Burnaby"/>
    <x v="45"/>
    <x v="19"/>
    <x v="0"/>
    <x v="0"/>
    <n v="36.746058230000003"/>
    <n v="37"/>
    <x v="0"/>
    <n v="5.8997211529999998"/>
    <x v="64"/>
    <n v="0"/>
    <n v="0"/>
    <n v="0"/>
    <s v="Stores"/>
  </r>
  <r>
    <n v="2260"/>
    <x v="2243"/>
    <x v="0"/>
    <s v="Port Hardy"/>
    <x v="16"/>
    <x v="15"/>
    <x v="1"/>
    <x v="0"/>
    <n v="33.710793170000002"/>
    <n v="34"/>
    <x v="0"/>
    <n v="8.3975382730000003"/>
    <x v="703"/>
    <n v="0"/>
    <n v="0"/>
    <n v="0"/>
    <s v="Stores"/>
  </r>
  <r>
    <n v="2261"/>
    <x v="2244"/>
    <x v="0"/>
    <s v="Prince George"/>
    <x v="16"/>
    <x v="15"/>
    <x v="20"/>
    <x v="0"/>
    <n v="48.435771989999999"/>
    <n v="48"/>
    <x v="1"/>
    <n v="5.2449625270000002"/>
    <x v="266"/>
    <n v="139.1187261"/>
    <n v="139.12"/>
    <n v="6.6884615384615387"/>
    <s v="Stores"/>
  </r>
  <r>
    <n v="2262"/>
    <x v="2245"/>
    <x v="1"/>
    <s v="Victoria"/>
    <x v="16"/>
    <x v="15"/>
    <x v="3"/>
    <x v="0"/>
    <n v="62.25296651"/>
    <n v="62"/>
    <x v="5"/>
    <n v="6.1821766709999997"/>
    <x v="363"/>
    <n v="170.826866"/>
    <n v="170.83"/>
    <n v="8.2129807692307697"/>
    <s v="Stores"/>
  </r>
  <r>
    <n v="2263"/>
    <x v="391"/>
    <x v="0"/>
    <s v="Victoria"/>
    <x v="16"/>
    <x v="15"/>
    <x v="3"/>
    <x v="0"/>
    <n v="43.898432649999997"/>
    <n v="44"/>
    <x v="1"/>
    <n v="6.1734925040000004"/>
    <x v="432"/>
    <n v="32.729883370000003"/>
    <n v="32.729999999999997"/>
    <n v="1.5735576923076922"/>
    <s v="Stores"/>
  </r>
  <r>
    <n v="2264"/>
    <x v="2246"/>
    <x v="0"/>
    <s v="Sidney"/>
    <x v="16"/>
    <x v="15"/>
    <x v="3"/>
    <x v="0"/>
    <n v="42.393982399999999"/>
    <n v="42"/>
    <x v="1"/>
    <n v="4.9758409500000003"/>
    <x v="159"/>
    <n v="117.05438409999999"/>
    <n v="117.05"/>
    <n v="5.6274038461538458"/>
    <s v="Stores"/>
  </r>
  <r>
    <n v="2265"/>
    <x v="2247"/>
    <x v="0"/>
    <s v="Nanaimo"/>
    <x v="16"/>
    <x v="15"/>
    <x v="1"/>
    <x v="0"/>
    <n v="32.254565890000002"/>
    <n v="32"/>
    <x v="0"/>
    <n v="3.205741766"/>
    <x v="477"/>
    <n v="21.38609958"/>
    <n v="21.39"/>
    <n v="1.0283653846153846"/>
    <s v="Stores"/>
  </r>
  <r>
    <n v="2266"/>
    <x v="2248"/>
    <x v="0"/>
    <s v="North Vancouver"/>
    <x v="13"/>
    <x v="12"/>
    <x v="8"/>
    <x v="0"/>
    <n v="50.414758450000001"/>
    <n v="50"/>
    <x v="2"/>
    <n v="4.5351580299999998"/>
    <x v="312"/>
    <n v="44.657879860000001"/>
    <n v="44.66"/>
    <n v="2.1471153846153843"/>
    <s v="Stores"/>
  </r>
  <r>
    <n v="2267"/>
    <x v="2249"/>
    <x v="1"/>
    <s v="Campbell River"/>
    <x v="16"/>
    <x v="15"/>
    <x v="1"/>
    <x v="0"/>
    <n v="52.882926390000002"/>
    <n v="53"/>
    <x v="2"/>
    <n v="5.3243666059999999"/>
    <x v="104"/>
    <n v="97.541372730000006"/>
    <n v="97.54"/>
    <n v="4.6894230769230774"/>
    <s v="Stores"/>
  </r>
  <r>
    <n v="2268"/>
    <x v="2250"/>
    <x v="0"/>
    <s v="New Westminster"/>
    <x v="16"/>
    <x v="15"/>
    <x v="4"/>
    <x v="0"/>
    <n v="33.443072639999997"/>
    <n v="33"/>
    <x v="0"/>
    <n v="6.3141694069999996"/>
    <x v="414"/>
    <n v="33.811306109999997"/>
    <n v="33.81"/>
    <n v="1.6254807692307693"/>
    <s v="Stores"/>
  </r>
  <r>
    <n v="2269"/>
    <x v="2251"/>
    <x v="0"/>
    <s v="Port Coquitlam"/>
    <x v="43"/>
    <x v="6"/>
    <x v="27"/>
    <x v="0"/>
    <n v="41.901782500000003"/>
    <n v="42"/>
    <x v="1"/>
    <n v="6.5442057440000001"/>
    <x v="548"/>
    <n v="79.336223720000007"/>
    <n v="79.34"/>
    <n v="3.8144230769230769"/>
    <s v="Stores"/>
  </r>
  <r>
    <n v="2270"/>
    <x v="2252"/>
    <x v="1"/>
    <s v="Victoria"/>
    <x v="16"/>
    <x v="15"/>
    <x v="3"/>
    <x v="0"/>
    <n v="42.69614344"/>
    <n v="43"/>
    <x v="1"/>
    <n v="5.283717287"/>
    <x v="546"/>
    <n v="53.76593269"/>
    <n v="53.77"/>
    <n v="2.5850961538461541"/>
    <s v="Stores"/>
  </r>
  <r>
    <n v="2271"/>
    <x v="2253"/>
    <x v="0"/>
    <s v="Victoria"/>
    <x v="16"/>
    <x v="15"/>
    <x v="3"/>
    <x v="0"/>
    <n v="29.115140390000001"/>
    <n v="29"/>
    <x v="4"/>
    <n v="4.6794692539999998"/>
    <x v="90"/>
    <n v="0"/>
    <n v="0"/>
    <n v="0"/>
    <s v="Stores"/>
  </r>
  <r>
    <n v="2272"/>
    <x v="2254"/>
    <x v="0"/>
    <s v="Surrey"/>
    <x v="16"/>
    <x v="15"/>
    <x v="16"/>
    <x v="0"/>
    <n v="35.373983359999997"/>
    <n v="35"/>
    <x v="0"/>
    <n v="7.3350320890000003"/>
    <x v="673"/>
    <n v="0"/>
    <n v="0"/>
    <n v="0"/>
    <s v="Stores"/>
  </r>
  <r>
    <n v="2273"/>
    <x v="2255"/>
    <x v="0"/>
    <s v="Vancouver"/>
    <x v="0"/>
    <x v="0"/>
    <x v="5"/>
    <x v="0"/>
    <n v="44.815575699999997"/>
    <n v="45"/>
    <x v="1"/>
    <n v="5.7215863029999996"/>
    <x v="229"/>
    <n v="102.12434810000001"/>
    <n v="102.12"/>
    <n v="4.9096153846153845"/>
    <s v="Stores"/>
  </r>
  <r>
    <n v="2274"/>
    <x v="2256"/>
    <x v="0"/>
    <s v="Burnaby"/>
    <x v="45"/>
    <x v="19"/>
    <x v="0"/>
    <x v="0"/>
    <n v="46.484544110000002"/>
    <n v="46"/>
    <x v="1"/>
    <n v="5.0829140009999998"/>
    <x v="250"/>
    <n v="139.5149534"/>
    <n v="139.51"/>
    <n v="6.7072115384615385"/>
    <s v="Stores"/>
  </r>
  <r>
    <n v="2275"/>
    <x v="2257"/>
    <x v="0"/>
    <s v="Ganges"/>
    <x v="16"/>
    <x v="15"/>
    <x v="3"/>
    <x v="0"/>
    <n v="39.362289420000003"/>
    <n v="39"/>
    <x v="0"/>
    <n v="4.1235060409999997"/>
    <x v="55"/>
    <n v="42.932634810000003"/>
    <n v="42.93"/>
    <n v="2.0639423076923076"/>
    <s v="Stores"/>
  </r>
  <r>
    <n v="2276"/>
    <x v="2258"/>
    <x v="0"/>
    <s v="Vancouver"/>
    <x v="0"/>
    <x v="0"/>
    <x v="5"/>
    <x v="0"/>
    <n v="38.691851790000001"/>
    <n v="39"/>
    <x v="0"/>
    <n v="5.3113762529999997"/>
    <x v="170"/>
    <n v="50.083308680000002"/>
    <n v="50.08"/>
    <n v="2.4076923076923076"/>
    <s v="Stores"/>
  </r>
  <r>
    <n v="2277"/>
    <x v="2259"/>
    <x v="1"/>
    <s v="Black Point"/>
    <x v="16"/>
    <x v="15"/>
    <x v="22"/>
    <x v="0"/>
    <n v="49.661787740000001"/>
    <n v="50"/>
    <x v="2"/>
    <n v="1.567530155"/>
    <x v="339"/>
    <n v="99.618794300000005"/>
    <n v="99.62"/>
    <n v="4.789423076923077"/>
    <s v="Stores"/>
  </r>
  <r>
    <n v="2278"/>
    <x v="2260"/>
    <x v="0"/>
    <s v="Courtenay"/>
    <x v="16"/>
    <x v="15"/>
    <x v="1"/>
    <x v="0"/>
    <n v="42.081708239999998"/>
    <n v="42"/>
    <x v="1"/>
    <n v="6.0873223750000003"/>
    <x v="685"/>
    <n v="62.1025147"/>
    <n v="62.1"/>
    <n v="2.9855769230769229"/>
    <s v="Stores"/>
  </r>
  <r>
    <n v="2279"/>
    <x v="2261"/>
    <x v="0"/>
    <s v="Pender Harbour"/>
    <x v="16"/>
    <x v="15"/>
    <x v="3"/>
    <x v="0"/>
    <n v="44.673078220000001"/>
    <n v="45"/>
    <x v="1"/>
    <n v="2.5801003040000001"/>
    <x v="704"/>
    <n v="88.78985668"/>
    <n v="88.79"/>
    <n v="4.2687500000000007"/>
    <s v="Stores"/>
  </r>
  <r>
    <n v="2280"/>
    <x v="2262"/>
    <x v="1"/>
    <s v="New Westminster"/>
    <x v="16"/>
    <x v="15"/>
    <x v="4"/>
    <x v="0"/>
    <n v="56.86717805"/>
    <n v="57"/>
    <x v="2"/>
    <n v="4.8010872950000003"/>
    <x v="54"/>
    <n v="99.84998727"/>
    <n v="99.85"/>
    <n v="4.8004807692307683"/>
    <s v="Stores"/>
  </r>
  <r>
    <n v="2281"/>
    <x v="2263"/>
    <x v="0"/>
    <s v="Chilliwack"/>
    <x v="13"/>
    <x v="12"/>
    <x v="19"/>
    <x v="0"/>
    <n v="59.949022820000003"/>
    <n v="60"/>
    <x v="5"/>
    <n v="0.62262149"/>
    <x v="705"/>
    <n v="109.0643048"/>
    <n v="109.06"/>
    <n v="5.243269230769231"/>
    <s v="Stores"/>
  </r>
  <r>
    <n v="2282"/>
    <x v="2264"/>
    <x v="0"/>
    <s v="Nanaimo"/>
    <x v="16"/>
    <x v="15"/>
    <x v="1"/>
    <x v="0"/>
    <n v="34.077863399999998"/>
    <n v="34"/>
    <x v="0"/>
    <n v="3.9098555949999998"/>
    <x v="175"/>
    <n v="0.50613564700000002"/>
    <n v="0.51"/>
    <n v="2.4519230769230769E-2"/>
    <s v="Stores"/>
  </r>
  <r>
    <n v="2283"/>
    <x v="2265"/>
    <x v="0"/>
    <s v="Nanaimo"/>
    <x v="16"/>
    <x v="15"/>
    <x v="1"/>
    <x v="0"/>
    <n v="40.95722997"/>
    <n v="41"/>
    <x v="1"/>
    <n v="3.8680929040000001"/>
    <x v="410"/>
    <n v="89.546541079999997"/>
    <n v="89.55"/>
    <n v="4.3052884615384608"/>
    <s v="Stores"/>
  </r>
  <r>
    <n v="2284"/>
    <x v="2266"/>
    <x v="1"/>
    <s v="Topley"/>
    <x v="13"/>
    <x v="12"/>
    <x v="20"/>
    <x v="0"/>
    <n v="26.558754279999999"/>
    <n v="27"/>
    <x v="4"/>
    <n v="3.2435924819999999"/>
    <x v="172"/>
    <n v="15.093493779999999"/>
    <n v="15.09"/>
    <n v="0.72548076923076921"/>
    <s v="Stores"/>
  </r>
  <r>
    <n v="2285"/>
    <x v="2267"/>
    <x v="0"/>
    <s v="Richmond"/>
    <x v="13"/>
    <x v="12"/>
    <x v="2"/>
    <x v="0"/>
    <n v="48.06678574"/>
    <n v="48"/>
    <x v="1"/>
    <n v="5.0368998960000004"/>
    <x v="156"/>
    <n v="113.1029795"/>
    <n v="113.1"/>
    <n v="5.4375"/>
    <s v="Stores"/>
  </r>
  <r>
    <n v="2286"/>
    <x v="2268"/>
    <x v="0"/>
    <s v="New Westminster"/>
    <x v="16"/>
    <x v="15"/>
    <x v="4"/>
    <x v="0"/>
    <n v="49.277969030000001"/>
    <n v="49"/>
    <x v="1"/>
    <n v="4.5226267260000004"/>
    <x v="100"/>
    <n v="128.16832070000001"/>
    <n v="128.16999999999999"/>
    <n v="6.1620192307692303"/>
    <s v="Stores"/>
  </r>
  <r>
    <n v="2287"/>
    <x v="2269"/>
    <x v="0"/>
    <s v="Fort St John"/>
    <x v="16"/>
    <x v="15"/>
    <x v="24"/>
    <x v="0"/>
    <n v="38.857731049999998"/>
    <n v="39"/>
    <x v="0"/>
    <n v="2.982424983"/>
    <x v="442"/>
    <n v="26.052735869999999"/>
    <n v="26.05"/>
    <n v="1.2524038461538463"/>
    <s v="Stores"/>
  </r>
  <r>
    <n v="2288"/>
    <x v="2270"/>
    <x v="1"/>
    <s v="Vancouver"/>
    <x v="13"/>
    <x v="12"/>
    <x v="5"/>
    <x v="0"/>
    <n v="46.329235570000002"/>
    <n v="46"/>
    <x v="1"/>
    <n v="5.7273521870000001"/>
    <x v="369"/>
    <n v="56.529094899999997"/>
    <n v="56.53"/>
    <n v="2.7177884615384618"/>
    <s v="Stores"/>
  </r>
  <r>
    <n v="2289"/>
    <x v="2271"/>
    <x v="1"/>
    <s v="Victoria"/>
    <x v="16"/>
    <x v="15"/>
    <x v="3"/>
    <x v="0"/>
    <n v="33.374694910000002"/>
    <n v="33"/>
    <x v="0"/>
    <n v="3.8144372359999998"/>
    <x v="107"/>
    <n v="0"/>
    <n v="0"/>
    <n v="0"/>
    <s v="Stores"/>
  </r>
  <r>
    <n v="2290"/>
    <x v="2272"/>
    <x v="0"/>
    <s v="Houston"/>
    <x v="16"/>
    <x v="15"/>
    <x v="18"/>
    <x v="0"/>
    <n v="25.1118773"/>
    <n v="25"/>
    <x v="4"/>
    <n v="6.392528628"/>
    <x v="469"/>
    <n v="0"/>
    <n v="0"/>
    <n v="0"/>
    <s v="Stores"/>
  </r>
  <r>
    <n v="2291"/>
    <x v="2273"/>
    <x v="0"/>
    <s v="Hansard"/>
    <x v="13"/>
    <x v="12"/>
    <x v="20"/>
    <x v="0"/>
    <n v="46.556558610000003"/>
    <n v="47"/>
    <x v="1"/>
    <n v="7.7350900510000002"/>
    <x v="557"/>
    <n v="115.1942612"/>
    <n v="115.19"/>
    <n v="5.537980769230769"/>
    <s v="Stores"/>
  </r>
  <r>
    <n v="2292"/>
    <x v="2274"/>
    <x v="0"/>
    <s v="Vancouver"/>
    <x v="13"/>
    <x v="12"/>
    <x v="5"/>
    <x v="0"/>
    <n v="39.575141520000003"/>
    <n v="40"/>
    <x v="1"/>
    <n v="3.558463438"/>
    <x v="509"/>
    <n v="63.577222370000001"/>
    <n v="63.58"/>
    <n v="3.0567307692307693"/>
    <s v="Stores"/>
  </r>
  <r>
    <n v="2293"/>
    <x v="2275"/>
    <x v="0"/>
    <s v="Vancouver"/>
    <x v="0"/>
    <x v="0"/>
    <x v="5"/>
    <x v="0"/>
    <n v="37.592166880000001"/>
    <n v="38"/>
    <x v="0"/>
    <n v="3.063668281"/>
    <x v="456"/>
    <n v="40.925429870000002"/>
    <n v="40.93"/>
    <n v="1.9677884615384615"/>
    <s v="Stores"/>
  </r>
  <r>
    <n v="2294"/>
    <x v="2276"/>
    <x v="1"/>
    <s v="Vancouver"/>
    <x v="0"/>
    <x v="0"/>
    <x v="5"/>
    <x v="0"/>
    <n v="33.761149250000003"/>
    <n v="34"/>
    <x v="0"/>
    <n v="6.6180543680000001"/>
    <x v="525"/>
    <n v="17.648896529999998"/>
    <n v="17.649999999999999"/>
    <n v="0.84855769230769218"/>
    <s v="Stores"/>
  </r>
  <r>
    <n v="2295"/>
    <x v="2277"/>
    <x v="0"/>
    <s v="Victoria"/>
    <x v="16"/>
    <x v="15"/>
    <x v="3"/>
    <x v="0"/>
    <n v="41.51408387"/>
    <n v="42"/>
    <x v="1"/>
    <n v="4.3820274980000002"/>
    <x v="421"/>
    <n v="92.041451749999993"/>
    <n v="92.04"/>
    <n v="4.4250000000000007"/>
    <s v="Stores"/>
  </r>
  <r>
    <n v="2296"/>
    <x v="2278"/>
    <x v="0"/>
    <s v="Salmon Valley"/>
    <x v="16"/>
    <x v="15"/>
    <x v="20"/>
    <x v="0"/>
    <n v="56.830504070000003"/>
    <n v="57"/>
    <x v="2"/>
    <n v="5.3168345109999997"/>
    <x v="104"/>
    <n v="144.32039230000001"/>
    <n v="144.32"/>
    <n v="6.9384615384615378"/>
    <s v="Stores"/>
  </r>
  <r>
    <n v="2297"/>
    <x v="2279"/>
    <x v="0"/>
    <s v="Port Coquitlam"/>
    <x v="16"/>
    <x v="15"/>
    <x v="27"/>
    <x v="0"/>
    <n v="46.822603059999999"/>
    <n v="47"/>
    <x v="1"/>
    <n v="4.0195489630000001"/>
    <x v="423"/>
    <n v="98.486685140000006"/>
    <n v="98.49"/>
    <n v="4.735096153846154"/>
    <s v="Stores"/>
  </r>
  <r>
    <n v="2298"/>
    <x v="2280"/>
    <x v="0"/>
    <s v="Burnaby"/>
    <x v="45"/>
    <x v="19"/>
    <x v="0"/>
    <x v="0"/>
    <n v="50.369042290000003"/>
    <n v="50"/>
    <x v="2"/>
    <n v="5.5376636770000003"/>
    <x v="343"/>
    <n v="70.700018619999994"/>
    <n v="70.7"/>
    <n v="3.3990384615384617"/>
    <s v="Stores"/>
  </r>
  <r>
    <n v="2299"/>
    <x v="2281"/>
    <x v="1"/>
    <s v="Victoria"/>
    <x v="16"/>
    <x v="15"/>
    <x v="3"/>
    <x v="0"/>
    <n v="38.435580760000001"/>
    <n v="38"/>
    <x v="0"/>
    <n v="6.887633975"/>
    <x v="706"/>
    <n v="11.74457846"/>
    <n v="11.74"/>
    <n v="0.56442307692307692"/>
    <s v="Stores"/>
  </r>
  <r>
    <n v="2300"/>
    <x v="2282"/>
    <x v="1"/>
    <s v="Victoria"/>
    <x v="16"/>
    <x v="15"/>
    <x v="3"/>
    <x v="0"/>
    <n v="36.806037930000002"/>
    <n v="37"/>
    <x v="0"/>
    <n v="3.6944614819999999"/>
    <x v="275"/>
    <n v="37.488184029999999"/>
    <n v="37.49"/>
    <n v="1.8024038461538463"/>
    <s v="Stores"/>
  </r>
  <r>
    <n v="2301"/>
    <x v="2283"/>
    <x v="1"/>
    <s v="Vancouver"/>
    <x v="13"/>
    <x v="12"/>
    <x v="5"/>
    <x v="0"/>
    <n v="55.050059330000003"/>
    <n v="55"/>
    <x v="2"/>
    <n v="2.5602322719999999"/>
    <x v="16"/>
    <n v="124.16027029999999"/>
    <n v="124.16"/>
    <n v="5.9692307692307693"/>
    <s v="Stores"/>
  </r>
  <r>
    <n v="2302"/>
    <x v="2284"/>
    <x v="0"/>
    <s v="Nelson"/>
    <x v="5"/>
    <x v="0"/>
    <x v="23"/>
    <x v="0"/>
    <n v="27.064875600000001"/>
    <n v="27"/>
    <x v="4"/>
    <n v="5.7677190979999997"/>
    <x v="222"/>
    <n v="0"/>
    <n v="0"/>
    <n v="0"/>
    <s v="Stores"/>
  </r>
  <r>
    <n v="2303"/>
    <x v="2285"/>
    <x v="0"/>
    <s v="New Westminster"/>
    <x v="16"/>
    <x v="15"/>
    <x v="4"/>
    <x v="0"/>
    <n v="41.905556539999999"/>
    <n v="42"/>
    <x v="1"/>
    <n v="6.7813181279999997"/>
    <x v="490"/>
    <n v="64.781712240000004"/>
    <n v="64.78"/>
    <n v="3.1144230769230772"/>
    <s v="Stores"/>
  </r>
  <r>
    <n v="2304"/>
    <x v="2286"/>
    <x v="0"/>
    <s v="Vernon"/>
    <x v="16"/>
    <x v="15"/>
    <x v="22"/>
    <x v="0"/>
    <n v="36.338497099999998"/>
    <n v="36"/>
    <x v="0"/>
    <n v="4.8492569919999999"/>
    <x v="91"/>
    <n v="31.159859990000001"/>
    <n v="31.16"/>
    <n v="1.4980769230769231"/>
    <s v="Stores"/>
  </r>
  <r>
    <n v="2305"/>
    <x v="2287"/>
    <x v="1"/>
    <s v="Vancouver"/>
    <x v="0"/>
    <x v="0"/>
    <x v="5"/>
    <x v="0"/>
    <n v="43.051179349999998"/>
    <n v="43"/>
    <x v="1"/>
    <n v="5.2110762790000003"/>
    <x v="199"/>
    <n v="70.818488110000004"/>
    <n v="70.819999999999993"/>
    <n v="3.4048076923076915"/>
    <s v="Stores"/>
  </r>
  <r>
    <n v="2306"/>
    <x v="2288"/>
    <x v="1"/>
    <s v="Ashcroft"/>
    <x v="16"/>
    <x v="15"/>
    <x v="7"/>
    <x v="0"/>
    <n v="55.379738799999998"/>
    <n v="55"/>
    <x v="2"/>
    <n v="2.9558801049999999"/>
    <x v="80"/>
    <n v="86.137036559999999"/>
    <n v="86.14"/>
    <n v="4.141346153846154"/>
    <s v="Stores"/>
  </r>
  <r>
    <n v="2307"/>
    <x v="2289"/>
    <x v="1"/>
    <s v="Fort Langley"/>
    <x v="13"/>
    <x v="12"/>
    <x v="29"/>
    <x v="0"/>
    <n v="27.433588579999999"/>
    <n v="27"/>
    <x v="4"/>
    <n v="1.8456767759999999"/>
    <x v="657"/>
    <n v="9.1883005260000008"/>
    <n v="9.19"/>
    <n v="0.44182692307692306"/>
    <s v="Stores"/>
  </r>
  <r>
    <n v="2308"/>
    <x v="2290"/>
    <x v="1"/>
    <s v="Vancouver"/>
    <x v="0"/>
    <x v="0"/>
    <x v="5"/>
    <x v="0"/>
    <n v="56.015727040000002"/>
    <n v="56"/>
    <x v="2"/>
    <n v="6.75756595"/>
    <x v="535"/>
    <n v="127.39474199999999"/>
    <n v="127.39"/>
    <n v="6.1245192307692307"/>
    <s v="Stores"/>
  </r>
  <r>
    <n v="2309"/>
    <x v="2291"/>
    <x v="1"/>
    <s v="Richmond"/>
    <x v="16"/>
    <x v="15"/>
    <x v="2"/>
    <x v="0"/>
    <n v="47.003024750000002"/>
    <n v="47"/>
    <x v="1"/>
    <n v="8.614835867"/>
    <x v="707"/>
    <n v="71.956467880000005"/>
    <n v="71.959999999999994"/>
    <n v="3.4596153846153848"/>
    <s v="Stores"/>
  </r>
  <r>
    <n v="2310"/>
    <x v="2292"/>
    <x v="1"/>
    <s v="New Westminster"/>
    <x v="16"/>
    <x v="15"/>
    <x v="4"/>
    <x v="0"/>
    <n v="30.806357240000001"/>
    <n v="31"/>
    <x v="0"/>
    <n v="4.2845846859999996"/>
    <x v="331"/>
    <n v="21.17988823"/>
    <n v="21.18"/>
    <n v="1.0182692307692307"/>
    <s v="Stores"/>
  </r>
  <r>
    <n v="2311"/>
    <x v="2293"/>
    <x v="1"/>
    <s v="Iskut"/>
    <x v="16"/>
    <x v="15"/>
    <x v="18"/>
    <x v="0"/>
    <n v="46.588002150000001"/>
    <n v="47"/>
    <x v="1"/>
    <n v="3.458544034"/>
    <x v="708"/>
    <n v="82.009166829999998"/>
    <n v="82.01"/>
    <n v="3.9427884615384614"/>
    <s v="Stores"/>
  </r>
  <r>
    <n v="2312"/>
    <x v="2294"/>
    <x v="0"/>
    <s v="Campbell River"/>
    <x v="16"/>
    <x v="15"/>
    <x v="1"/>
    <x v="0"/>
    <n v="48.90686616"/>
    <n v="49"/>
    <x v="1"/>
    <n v="3.8504619099999999"/>
    <x v="415"/>
    <n v="135.31503319999999"/>
    <n v="135.32"/>
    <n v="6.5057692307692303"/>
    <s v="Stores"/>
  </r>
  <r>
    <n v="2313"/>
    <x v="2295"/>
    <x v="1"/>
    <s v="Victoria"/>
    <x v="16"/>
    <x v="15"/>
    <x v="3"/>
    <x v="0"/>
    <n v="56.522657590000001"/>
    <n v="57"/>
    <x v="2"/>
    <n v="3.8310490760000002"/>
    <x v="286"/>
    <n v="102.77324400000001"/>
    <n v="102.77"/>
    <n v="4.9408653846153845"/>
    <s v="Stores"/>
  </r>
  <r>
    <n v="2314"/>
    <x v="2296"/>
    <x v="0"/>
    <s v="New Westminster"/>
    <x v="16"/>
    <x v="15"/>
    <x v="4"/>
    <x v="0"/>
    <n v="42.347131249999997"/>
    <n v="42"/>
    <x v="1"/>
    <n v="2.4588155220000001"/>
    <x v="696"/>
    <n v="93.582992450000006"/>
    <n v="93.58"/>
    <n v="4.4990384615384613"/>
    <s v="Stores"/>
  </r>
  <r>
    <n v="2315"/>
    <x v="2297"/>
    <x v="0"/>
    <s v="Victoria"/>
    <x v="16"/>
    <x v="15"/>
    <x v="3"/>
    <x v="0"/>
    <n v="50.134178050000003"/>
    <n v="50"/>
    <x v="2"/>
    <n v="4.7941860329999999"/>
    <x v="505"/>
    <n v="69.908031089999994"/>
    <n v="69.91"/>
    <n v="3.3610576923076922"/>
    <s v="Stores"/>
  </r>
  <r>
    <n v="2316"/>
    <x v="2298"/>
    <x v="1"/>
    <s v="Salmon Arm"/>
    <x v="16"/>
    <x v="15"/>
    <x v="7"/>
    <x v="0"/>
    <n v="63.441758139999997"/>
    <n v="63"/>
    <x v="5"/>
    <n v="6.1107549509999997"/>
    <x v="354"/>
    <n v="198.1381409"/>
    <n v="198.14"/>
    <n v="9.5259615384615373"/>
    <s v="Stores"/>
  </r>
  <r>
    <n v="2317"/>
    <x v="2299"/>
    <x v="0"/>
    <s v="Williams Lake"/>
    <x v="43"/>
    <x v="6"/>
    <x v="25"/>
    <x v="0"/>
    <n v="46.078432640000003"/>
    <n v="46"/>
    <x v="1"/>
    <n v="3.9877308419999999"/>
    <x v="46"/>
    <n v="50.043136920000002"/>
    <n v="50.04"/>
    <n v="2.4057692307692307"/>
    <s v="Stores"/>
  </r>
  <r>
    <n v="2318"/>
    <x v="2300"/>
    <x v="1"/>
    <s v="Vancouver"/>
    <x v="0"/>
    <x v="0"/>
    <x v="5"/>
    <x v="0"/>
    <n v="32.699224010000002"/>
    <n v="33"/>
    <x v="0"/>
    <n v="4.7756024110000004"/>
    <x v="210"/>
    <n v="0"/>
    <n v="0"/>
    <n v="0"/>
    <s v="Stores"/>
  </r>
  <r>
    <n v="2319"/>
    <x v="2301"/>
    <x v="0"/>
    <s v="Aldergrove"/>
    <x v="42"/>
    <x v="20"/>
    <x v="9"/>
    <x v="0"/>
    <n v="33.48960812"/>
    <n v="33"/>
    <x v="0"/>
    <n v="5.270897283"/>
    <x v="106"/>
    <n v="14.7440882"/>
    <n v="14.74"/>
    <n v="0.70865384615384619"/>
    <s v="Stores"/>
  </r>
  <r>
    <n v="2320"/>
    <x v="2302"/>
    <x v="1"/>
    <s v="New Westminster"/>
    <x v="16"/>
    <x v="15"/>
    <x v="4"/>
    <x v="0"/>
    <n v="29.572987950000002"/>
    <n v="30"/>
    <x v="0"/>
    <n v="7.1340398770000002"/>
    <x v="431"/>
    <n v="0"/>
    <n v="0"/>
    <n v="0"/>
    <s v="Stores"/>
  </r>
  <r>
    <n v="2321"/>
    <x v="2303"/>
    <x v="1"/>
    <s v="Salmon Arm"/>
    <x v="16"/>
    <x v="15"/>
    <x v="7"/>
    <x v="0"/>
    <n v="54.223255829999999"/>
    <n v="54"/>
    <x v="2"/>
    <n v="5.4607591019999999"/>
    <x v="364"/>
    <n v="60.326431290000002"/>
    <n v="60.33"/>
    <n v="2.9004807692307693"/>
    <s v="Stores"/>
  </r>
  <r>
    <n v="2322"/>
    <x v="2304"/>
    <x v="0"/>
    <s v="Vancouver"/>
    <x v="0"/>
    <x v="0"/>
    <x v="5"/>
    <x v="0"/>
    <n v="42.179360289999998"/>
    <n v="42"/>
    <x v="1"/>
    <n v="6.184630984"/>
    <x v="363"/>
    <n v="111.81421779999999"/>
    <n v="111.81"/>
    <n v="5.3754807692307693"/>
    <s v="Stores"/>
  </r>
  <r>
    <n v="2323"/>
    <x v="2305"/>
    <x v="1"/>
    <s v="Vernon"/>
    <x v="16"/>
    <x v="15"/>
    <x v="22"/>
    <x v="0"/>
    <n v="16.531670900000002"/>
    <n v="17"/>
    <x v="3"/>
    <n v="1.148303595"/>
    <x v="709"/>
    <n v="0"/>
    <n v="0"/>
    <n v="0"/>
    <s v="Stores"/>
  </r>
  <r>
    <n v="2324"/>
    <x v="2306"/>
    <x v="1"/>
    <s v="New Westminster"/>
    <x v="16"/>
    <x v="15"/>
    <x v="4"/>
    <x v="0"/>
    <n v="36.93587394"/>
    <n v="37"/>
    <x v="0"/>
    <n v="5.4835872209999996"/>
    <x v="656"/>
    <n v="0"/>
    <n v="0"/>
    <n v="0"/>
    <s v="Stores"/>
  </r>
  <r>
    <n v="2325"/>
    <x v="2307"/>
    <x v="0"/>
    <s v="Valemount"/>
    <x v="13"/>
    <x v="12"/>
    <x v="33"/>
    <x v="0"/>
    <n v="54.335283459999999"/>
    <n v="54"/>
    <x v="2"/>
    <n v="5.7472662330000004"/>
    <x v="63"/>
    <n v="126.7102398"/>
    <n v="126.71"/>
    <n v="6.0918269230769226"/>
    <s v="Stores"/>
  </r>
  <r>
    <n v="2326"/>
    <x v="2308"/>
    <x v="1"/>
    <s v="Radium Hot Springs"/>
    <x v="16"/>
    <x v="15"/>
    <x v="13"/>
    <x v="0"/>
    <n v="37.826503189999997"/>
    <n v="38"/>
    <x v="0"/>
    <n v="4.6772106369999999"/>
    <x v="90"/>
    <n v="73.090598760000006"/>
    <n v="73.09"/>
    <n v="3.5139423076923082"/>
    <s v="Stores"/>
  </r>
  <r>
    <n v="2327"/>
    <x v="2309"/>
    <x v="1"/>
    <s v="Maleica Creek"/>
    <x v="16"/>
    <x v="15"/>
    <x v="10"/>
    <x v="0"/>
    <n v="25.340952229999999"/>
    <n v="25"/>
    <x v="4"/>
    <n v="3.0484476690000002"/>
    <x v="674"/>
    <n v="7.8628014080000002"/>
    <n v="7.86"/>
    <n v="0.37788461538461537"/>
    <s v="Stores"/>
  </r>
  <r>
    <n v="2328"/>
    <x v="2310"/>
    <x v="1"/>
    <s v="Vallican"/>
    <x v="13"/>
    <x v="12"/>
    <x v="11"/>
    <x v="0"/>
    <n v="43.839145690000002"/>
    <n v="44"/>
    <x v="1"/>
    <n v="2.9256884649999999"/>
    <x v="585"/>
    <n v="66.415615990000006"/>
    <n v="66.42"/>
    <n v="3.1932692307692307"/>
    <s v="Stores"/>
  </r>
  <r>
    <n v="2329"/>
    <x v="2311"/>
    <x v="0"/>
    <s v="Kaslo"/>
    <x v="16"/>
    <x v="15"/>
    <x v="13"/>
    <x v="0"/>
    <n v="38.705810589999999"/>
    <n v="39"/>
    <x v="0"/>
    <n v="3.3196819849999999"/>
    <x v="552"/>
    <n v="84.700626459999995"/>
    <n v="84.7"/>
    <n v="4.0721153846153841"/>
    <s v="Stores"/>
  </r>
  <r>
    <n v="2330"/>
    <x v="2312"/>
    <x v="1"/>
    <s v="Vancouver"/>
    <x v="0"/>
    <x v="0"/>
    <x v="5"/>
    <x v="0"/>
    <n v="24.348807730000001"/>
    <n v="24"/>
    <x v="4"/>
    <n v="1.853980255"/>
    <x v="657"/>
    <n v="0"/>
    <n v="0"/>
    <n v="0"/>
    <s v="Stores"/>
  </r>
  <r>
    <n v="2331"/>
    <x v="2313"/>
    <x v="0"/>
    <s v="New Westminster"/>
    <x v="16"/>
    <x v="15"/>
    <x v="4"/>
    <x v="0"/>
    <n v="33.721599570000002"/>
    <n v="34"/>
    <x v="0"/>
    <n v="3.8231643989999999"/>
    <x v="179"/>
    <n v="50.216309809999998"/>
    <n v="50.22"/>
    <n v="2.414423076923077"/>
    <s v="Stores"/>
  </r>
  <r>
    <n v="2332"/>
    <x v="2314"/>
    <x v="0"/>
    <s v="Hemlock Valley"/>
    <x v="13"/>
    <x v="12"/>
    <x v="19"/>
    <x v="0"/>
    <n v="46.484272969999999"/>
    <n v="46"/>
    <x v="1"/>
    <n v="8.6748571349999999"/>
    <x v="384"/>
    <n v="49.02291366"/>
    <n v="49.02"/>
    <n v="2.3567307692307695"/>
    <s v="Stores"/>
  </r>
  <r>
    <n v="2333"/>
    <x v="2315"/>
    <x v="1"/>
    <s v="Nanaimo"/>
    <x v="16"/>
    <x v="15"/>
    <x v="1"/>
    <x v="0"/>
    <n v="32.715016980000001"/>
    <n v="33"/>
    <x v="0"/>
    <n v="4.0866593509999998"/>
    <x v="500"/>
    <n v="5.3287383469999998"/>
    <n v="5.33"/>
    <n v="0.25625000000000003"/>
    <s v="Stores"/>
  </r>
  <r>
    <n v="2334"/>
    <x v="2316"/>
    <x v="0"/>
    <s v="North Vancouver"/>
    <x v="42"/>
    <x v="20"/>
    <x v="8"/>
    <x v="0"/>
    <n v="33.313486159999997"/>
    <n v="33"/>
    <x v="0"/>
    <n v="4.5090818090000004"/>
    <x v="141"/>
    <n v="0"/>
    <n v="0"/>
    <n v="0"/>
    <s v="Stores"/>
  </r>
  <r>
    <n v="2335"/>
    <x v="2317"/>
    <x v="1"/>
    <s v="Surrey"/>
    <x v="16"/>
    <x v="15"/>
    <x v="16"/>
    <x v="0"/>
    <n v="32.283455539999999"/>
    <n v="32"/>
    <x v="0"/>
    <n v="3.128087158"/>
    <x v="344"/>
    <n v="0"/>
    <n v="0"/>
    <n v="0"/>
    <s v="Stores"/>
  </r>
  <r>
    <n v="2336"/>
    <x v="2318"/>
    <x v="1"/>
    <s v="Surrey"/>
    <x v="16"/>
    <x v="15"/>
    <x v="16"/>
    <x v="0"/>
    <n v="25.36509277"/>
    <n v="25"/>
    <x v="4"/>
    <n v="3.9807668970000001"/>
    <x v="86"/>
    <n v="5.164341887"/>
    <n v="5.16"/>
    <n v="0.24807692307692308"/>
    <s v="Stores"/>
  </r>
  <r>
    <n v="2337"/>
    <x v="2319"/>
    <x v="0"/>
    <s v="New Westminster"/>
    <x v="16"/>
    <x v="15"/>
    <x v="4"/>
    <x v="0"/>
    <n v="43.841274159999998"/>
    <n v="44"/>
    <x v="1"/>
    <n v="4.3953604159999999"/>
    <x v="220"/>
    <n v="75.513366719999993"/>
    <n v="75.510000000000005"/>
    <n v="3.6302884615384619"/>
    <s v="Stores"/>
  </r>
  <r>
    <n v="2338"/>
    <x v="2320"/>
    <x v="1"/>
    <s v="New Westminster"/>
    <x v="16"/>
    <x v="15"/>
    <x v="4"/>
    <x v="0"/>
    <n v="44.762521960000001"/>
    <n v="45"/>
    <x v="1"/>
    <n v="6.322122158"/>
    <x v="280"/>
    <n v="121.1115382"/>
    <n v="121.11"/>
    <n v="5.8225961538461535"/>
    <s v="Stores"/>
  </r>
  <r>
    <n v="2339"/>
    <x v="2321"/>
    <x v="0"/>
    <s v="Peachland"/>
    <x v="16"/>
    <x v="15"/>
    <x v="10"/>
    <x v="0"/>
    <n v="16.788773750000001"/>
    <n v="17"/>
    <x v="3"/>
    <n v="2.5203378820000002"/>
    <x v="138"/>
    <n v="0"/>
    <n v="0"/>
    <n v="0"/>
    <s v="Stores"/>
  </r>
  <r>
    <n v="2340"/>
    <x v="2322"/>
    <x v="1"/>
    <s v="Langley"/>
    <x v="13"/>
    <x v="12"/>
    <x v="29"/>
    <x v="0"/>
    <n v="50.072178299999997"/>
    <n v="50"/>
    <x v="2"/>
    <n v="5.2598155350000004"/>
    <x v="584"/>
    <n v="78.718864640000007"/>
    <n v="78.72"/>
    <n v="3.7846153846153849"/>
    <s v="Stores"/>
  </r>
  <r>
    <n v="2341"/>
    <x v="2323"/>
    <x v="1"/>
    <s v="Prince George"/>
    <x v="16"/>
    <x v="15"/>
    <x v="20"/>
    <x v="0"/>
    <n v="38.485714059999999"/>
    <n v="38"/>
    <x v="0"/>
    <n v="5.3744197949999997"/>
    <x v="283"/>
    <n v="28.665457050000001"/>
    <n v="28.67"/>
    <n v="1.3783653846153847"/>
    <s v="Stores"/>
  </r>
  <r>
    <n v="2342"/>
    <x v="2324"/>
    <x v="0"/>
    <s v="Port Alberni"/>
    <x v="16"/>
    <x v="15"/>
    <x v="1"/>
    <x v="0"/>
    <n v="53.131436710000003"/>
    <n v="53"/>
    <x v="2"/>
    <n v="3.7432763420000001"/>
    <x v="417"/>
    <n v="102.50244720000001"/>
    <n v="102.5"/>
    <n v="4.927884615384615"/>
    <s v="Stores"/>
  </r>
  <r>
    <n v="2343"/>
    <x v="2325"/>
    <x v="1"/>
    <s v="Sayward"/>
    <x v="16"/>
    <x v="15"/>
    <x v="1"/>
    <x v="0"/>
    <n v="33.734484479999999"/>
    <n v="34"/>
    <x v="0"/>
    <n v="3.3418925260000001"/>
    <x v="517"/>
    <n v="0"/>
    <n v="0"/>
    <n v="0"/>
    <s v="Stores"/>
  </r>
  <r>
    <n v="2344"/>
    <x v="2326"/>
    <x v="0"/>
    <s v="Kelowna"/>
    <x v="16"/>
    <x v="15"/>
    <x v="10"/>
    <x v="0"/>
    <n v="42.365625649999998"/>
    <n v="42"/>
    <x v="1"/>
    <n v="2.1706629770000001"/>
    <x v="710"/>
    <n v="80.898760749999994"/>
    <n v="80.900000000000006"/>
    <n v="3.8894230769230771"/>
    <s v="Stores"/>
  </r>
  <r>
    <n v="2345"/>
    <x v="2327"/>
    <x v="1"/>
    <s v="Revelstoke"/>
    <x v="16"/>
    <x v="15"/>
    <x v="10"/>
    <x v="0"/>
    <n v="53.01771651"/>
    <n v="53"/>
    <x v="2"/>
    <n v="4.6301029500000004"/>
    <x v="23"/>
    <n v="127.3163646"/>
    <n v="127.32"/>
    <n v="6.1211538461538453"/>
    <s v="Stores"/>
  </r>
  <r>
    <n v="2346"/>
    <x v="2328"/>
    <x v="1"/>
    <s v="Vancouver"/>
    <x v="13"/>
    <x v="12"/>
    <x v="5"/>
    <x v="0"/>
    <n v="42.37667424"/>
    <n v="42"/>
    <x v="1"/>
    <n v="5.319926669"/>
    <x v="104"/>
    <n v="28.756174510000001"/>
    <n v="28.76"/>
    <n v="1.3826923076923077"/>
    <s v="Stores"/>
  </r>
  <r>
    <n v="2347"/>
    <x v="2329"/>
    <x v="1"/>
    <s v="Vancouver"/>
    <x v="13"/>
    <x v="12"/>
    <x v="5"/>
    <x v="0"/>
    <n v="52.15524388"/>
    <n v="52"/>
    <x v="2"/>
    <n v="3.4703687190000001"/>
    <x v="264"/>
    <n v="124.1491468"/>
    <n v="124.15"/>
    <n v="5.96875"/>
    <s v="Stores"/>
  </r>
  <r>
    <n v="2348"/>
    <x v="2330"/>
    <x v="0"/>
    <s v="Kitwanga"/>
    <x v="13"/>
    <x v="12"/>
    <x v="18"/>
    <x v="0"/>
    <n v="35.774713079999998"/>
    <n v="36"/>
    <x v="0"/>
    <n v="4.1713874610000001"/>
    <x v="412"/>
    <n v="8.4941462150000007"/>
    <n v="8.49"/>
    <n v="0.40817307692307692"/>
    <s v="Stores"/>
  </r>
  <r>
    <n v="2349"/>
    <x v="2331"/>
    <x v="0"/>
    <s v="Surrey"/>
    <x v="16"/>
    <x v="15"/>
    <x v="16"/>
    <x v="0"/>
    <n v="44.0010203"/>
    <n v="44"/>
    <x v="1"/>
    <n v="4.5010315490000004"/>
    <x v="562"/>
    <n v="67.43497395"/>
    <n v="67.430000000000007"/>
    <n v="3.2418269230769239"/>
    <s v="Stores"/>
  </r>
  <r>
    <n v="2350"/>
    <x v="2332"/>
    <x v="0"/>
    <s v="Port Coquitlam"/>
    <x v="16"/>
    <x v="15"/>
    <x v="27"/>
    <x v="0"/>
    <n v="45.127401579999997"/>
    <n v="45"/>
    <x v="1"/>
    <n v="3.2666382180000002"/>
    <x v="378"/>
    <n v="79.404649160000005"/>
    <n v="79.400000000000006"/>
    <n v="3.817307692307693"/>
    <s v="Stores"/>
  </r>
  <r>
    <n v="2351"/>
    <x v="2333"/>
    <x v="0"/>
    <s v="Burnaby"/>
    <x v="45"/>
    <x v="19"/>
    <x v="0"/>
    <x v="0"/>
    <n v="43.203201280000002"/>
    <n v="43"/>
    <x v="1"/>
    <n v="3.6505537239999999"/>
    <x v="53"/>
    <n v="60.838026999999997"/>
    <n v="60.84"/>
    <n v="2.9250000000000003"/>
    <s v="Stores"/>
  </r>
  <r>
    <n v="2352"/>
    <x v="2334"/>
    <x v="0"/>
    <s v="Victoria"/>
    <x v="16"/>
    <x v="15"/>
    <x v="3"/>
    <x v="0"/>
    <n v="52.27819787"/>
    <n v="52"/>
    <x v="2"/>
    <n v="4.2275953890000002"/>
    <x v="317"/>
    <n v="177.50812769999999"/>
    <n v="177.51"/>
    <n v="8.5341346153846143"/>
    <s v="Stores"/>
  </r>
  <r>
    <n v="2353"/>
    <x v="2335"/>
    <x v="1"/>
    <s v="Lower Post"/>
    <x v="13"/>
    <x v="12"/>
    <x v="24"/>
    <x v="0"/>
    <n v="37.18015149"/>
    <n v="37"/>
    <x v="0"/>
    <n v="5.7508272519999997"/>
    <x v="63"/>
    <n v="0"/>
    <n v="0"/>
    <n v="0"/>
    <s v="Stores"/>
  </r>
  <r>
    <n v="2354"/>
    <x v="2336"/>
    <x v="0"/>
    <s v="Nanaimo"/>
    <x v="16"/>
    <x v="15"/>
    <x v="1"/>
    <x v="0"/>
    <n v="31.05218593"/>
    <n v="31"/>
    <x v="0"/>
    <n v="2.0962689179999998"/>
    <x v="711"/>
    <n v="10.39531094"/>
    <n v="10.4"/>
    <n v="0.5"/>
    <s v="Stores"/>
  </r>
  <r>
    <n v="2355"/>
    <x v="2337"/>
    <x v="0"/>
    <s v="Sidney"/>
    <x v="16"/>
    <x v="15"/>
    <x v="3"/>
    <x v="0"/>
    <n v="43.64133751"/>
    <n v="44"/>
    <x v="1"/>
    <n v="5.2908579869999999"/>
    <x v="95"/>
    <n v="77.784104049999996"/>
    <n v="77.78"/>
    <n v="3.7394230769230772"/>
    <s v="Stores"/>
  </r>
  <r>
    <n v="2356"/>
    <x v="2338"/>
    <x v="1"/>
    <s v="Victoria"/>
    <x v="16"/>
    <x v="15"/>
    <x v="3"/>
    <x v="0"/>
    <n v="38.114380089999997"/>
    <n v="38"/>
    <x v="0"/>
    <n v="4.9592581129999997"/>
    <x v="246"/>
    <n v="10.13058747"/>
    <n v="10.130000000000001"/>
    <n v="0.48701923076923082"/>
    <s v="Stores"/>
  </r>
  <r>
    <n v="2357"/>
    <x v="2339"/>
    <x v="0"/>
    <s v="North Pender Island"/>
    <x v="16"/>
    <x v="15"/>
    <x v="3"/>
    <x v="0"/>
    <n v="19.573761180000002"/>
    <n v="20"/>
    <x v="4"/>
    <n v="7.1816466219999997"/>
    <x v="329"/>
    <n v="0"/>
    <n v="0"/>
    <n v="0"/>
    <s v="Stores"/>
  </r>
  <r>
    <n v="2358"/>
    <x v="2340"/>
    <x v="1"/>
    <s v="New Westminster"/>
    <x v="16"/>
    <x v="15"/>
    <x v="4"/>
    <x v="0"/>
    <n v="51.972417900000003"/>
    <n v="52"/>
    <x v="2"/>
    <n v="3.6655881780000001"/>
    <x v="333"/>
    <n v="71.321337110000002"/>
    <n v="71.319999999999993"/>
    <n v="3.4288461538461537"/>
    <s v="Stores"/>
  </r>
  <r>
    <n v="2359"/>
    <x v="825"/>
    <x v="1"/>
    <s v="Victoria"/>
    <x v="16"/>
    <x v="15"/>
    <x v="3"/>
    <x v="0"/>
    <n v="48.545218509999998"/>
    <n v="49"/>
    <x v="1"/>
    <n v="4.4232266170000001"/>
    <x v="78"/>
    <n v="35.377357809999999"/>
    <n v="35.380000000000003"/>
    <n v="1.7009615384615386"/>
    <s v="Stores"/>
  </r>
  <r>
    <n v="2360"/>
    <x v="2341"/>
    <x v="0"/>
    <s v="Nanaimo"/>
    <x v="16"/>
    <x v="15"/>
    <x v="1"/>
    <x v="0"/>
    <n v="36.633423399999998"/>
    <n v="37"/>
    <x v="0"/>
    <n v="4.2007070679999998"/>
    <x v="57"/>
    <n v="25.03217665"/>
    <n v="25.03"/>
    <n v="1.2033653846153847"/>
    <s v="Stores"/>
  </r>
  <r>
    <n v="2361"/>
    <x v="2342"/>
    <x v="0"/>
    <s v="Aldergrove"/>
    <x v="43"/>
    <x v="6"/>
    <x v="9"/>
    <x v="0"/>
    <n v="63.481927509999998"/>
    <n v="63"/>
    <x v="5"/>
    <n v="3.2862281210000002"/>
    <x v="70"/>
    <n v="194.65309740000001"/>
    <n v="194.65"/>
    <n v="9.3581730769230784"/>
    <s v="Stores"/>
  </r>
  <r>
    <n v="2362"/>
    <x v="2343"/>
    <x v="1"/>
    <s v="Surrey"/>
    <x v="16"/>
    <x v="15"/>
    <x v="16"/>
    <x v="0"/>
    <n v="40.705041919999999"/>
    <n v="41"/>
    <x v="1"/>
    <n v="4.3657577559999998"/>
    <x v="473"/>
    <n v="50.162815979999998"/>
    <n v="50.16"/>
    <n v="2.4115384615384614"/>
    <s v="Stores"/>
  </r>
  <r>
    <n v="2363"/>
    <x v="2344"/>
    <x v="1"/>
    <s v="Burnaby"/>
    <x v="45"/>
    <x v="19"/>
    <x v="0"/>
    <x v="0"/>
    <n v="41.820187939999997"/>
    <n v="42"/>
    <x v="1"/>
    <n v="4.5922833120000002"/>
    <x v="67"/>
    <n v="20.51021197"/>
    <n v="20.51"/>
    <n v="0.98605769230769236"/>
    <s v="Stores"/>
  </r>
  <r>
    <n v="2364"/>
    <x v="2345"/>
    <x v="0"/>
    <s v="Trail"/>
    <x v="16"/>
    <x v="15"/>
    <x v="11"/>
    <x v="0"/>
    <n v="36.715121770000003"/>
    <n v="37"/>
    <x v="0"/>
    <n v="3.1143225220000001"/>
    <x v="553"/>
    <n v="24.470781110000001"/>
    <n v="24.47"/>
    <n v="1.1764423076923076"/>
    <s v="Stores"/>
  </r>
  <r>
    <n v="2365"/>
    <x v="2346"/>
    <x v="0"/>
    <s v="South Slocan"/>
    <x v="16"/>
    <x v="15"/>
    <x v="11"/>
    <x v="0"/>
    <n v="41.341637290000001"/>
    <n v="41"/>
    <x v="1"/>
    <n v="2.0922339239999999"/>
    <x v="712"/>
    <n v="110.8983672"/>
    <n v="110.9"/>
    <n v="5.3317307692307692"/>
    <s v="Stores"/>
  </r>
  <r>
    <n v="2366"/>
    <x v="2347"/>
    <x v="0"/>
    <s v="Vancouver"/>
    <x v="13"/>
    <x v="12"/>
    <x v="5"/>
    <x v="0"/>
    <n v="29.483864730000001"/>
    <n v="29"/>
    <x v="4"/>
    <n v="2.6036076050000001"/>
    <x v="713"/>
    <n v="0"/>
    <n v="0"/>
    <n v="0"/>
    <s v="Stores"/>
  </r>
  <r>
    <n v="2367"/>
    <x v="2348"/>
    <x v="0"/>
    <s v="Vancouver"/>
    <x v="13"/>
    <x v="12"/>
    <x v="5"/>
    <x v="0"/>
    <n v="48.913030810000002"/>
    <n v="49"/>
    <x v="1"/>
    <n v="4.6294457229999999"/>
    <x v="23"/>
    <n v="132.05609759999999"/>
    <n v="132.06"/>
    <n v="6.3490384615384619"/>
    <s v="Stores"/>
  </r>
  <r>
    <n v="2368"/>
    <x v="2349"/>
    <x v="0"/>
    <s v="Kelowna"/>
    <x v="16"/>
    <x v="15"/>
    <x v="10"/>
    <x v="0"/>
    <n v="40.196955180000003"/>
    <n v="40"/>
    <x v="1"/>
    <n v="2.750675856"/>
    <x v="235"/>
    <n v="43.999826120000002"/>
    <n v="44"/>
    <n v="2.1153846153846154"/>
    <s v="Stores"/>
  </r>
  <r>
    <n v="2369"/>
    <x v="2350"/>
    <x v="1"/>
    <s v="Prince George"/>
    <x v="16"/>
    <x v="15"/>
    <x v="20"/>
    <x v="0"/>
    <n v="38.669496909999999"/>
    <n v="39"/>
    <x v="0"/>
    <n v="6.8454429579999996"/>
    <x v="446"/>
    <n v="26.157671929999999"/>
    <n v="26.16"/>
    <n v="1.2576923076923077"/>
    <s v="Stores"/>
  </r>
  <r>
    <n v="2370"/>
    <x v="2351"/>
    <x v="0"/>
    <s v="Port Coquitlam"/>
    <x v="16"/>
    <x v="15"/>
    <x v="27"/>
    <x v="0"/>
    <n v="40.965211250000003"/>
    <n v="41"/>
    <x v="1"/>
    <n v="4.595396901"/>
    <x v="400"/>
    <n v="68.689312830000006"/>
    <n v="68.69"/>
    <n v="3.3024038461538461"/>
    <s v="Stores"/>
  </r>
  <r>
    <n v="2371"/>
    <x v="2352"/>
    <x v="1"/>
    <s v="Vancouver"/>
    <x v="13"/>
    <x v="12"/>
    <x v="5"/>
    <x v="0"/>
    <n v="34.755915969999997"/>
    <n v="35"/>
    <x v="0"/>
    <n v="5.9643319869999996"/>
    <x v="197"/>
    <n v="58.895284169999996"/>
    <n v="58.9"/>
    <n v="2.8317307692307692"/>
    <s v="Stores"/>
  </r>
  <r>
    <n v="2372"/>
    <x v="2353"/>
    <x v="0"/>
    <s v="Cranbrook"/>
    <x v="16"/>
    <x v="15"/>
    <x v="13"/>
    <x v="0"/>
    <n v="41.450509969999999"/>
    <n v="41"/>
    <x v="1"/>
    <n v="4.6538627510000001"/>
    <x v="698"/>
    <n v="0"/>
    <n v="0"/>
    <n v="0"/>
    <s v="Stores"/>
  </r>
  <r>
    <n v="2373"/>
    <x v="2354"/>
    <x v="0"/>
    <s v="Vancouver"/>
    <x v="13"/>
    <x v="12"/>
    <x v="5"/>
    <x v="0"/>
    <n v="44.285772710000003"/>
    <n v="44"/>
    <x v="1"/>
    <n v="4.5916385860000002"/>
    <x v="67"/>
    <n v="39.026431879999997"/>
    <n v="39.03"/>
    <n v="1.8764423076923078"/>
    <s v="Stores"/>
  </r>
  <r>
    <n v="2374"/>
    <x v="2355"/>
    <x v="1"/>
    <s v="Chilliwack"/>
    <x v="16"/>
    <x v="15"/>
    <x v="19"/>
    <x v="0"/>
    <n v="38.878281579999999"/>
    <n v="39"/>
    <x v="0"/>
    <n v="1.7879900470000001"/>
    <x v="426"/>
    <n v="55.236300550000003"/>
    <n v="55.24"/>
    <n v="2.6557692307692311"/>
    <s v="Stores"/>
  </r>
  <r>
    <n v="2375"/>
    <x v="2356"/>
    <x v="1"/>
    <s v="Victoria"/>
    <x v="16"/>
    <x v="15"/>
    <x v="3"/>
    <x v="0"/>
    <n v="37.97857406"/>
    <n v="38"/>
    <x v="0"/>
    <n v="4.2953231790000004"/>
    <x v="292"/>
    <n v="52.460327460000002"/>
    <n v="52.46"/>
    <n v="2.5221153846153848"/>
    <s v="Stores"/>
  </r>
  <r>
    <n v="2376"/>
    <x v="2357"/>
    <x v="0"/>
    <s v="Aldergrove"/>
    <x v="16"/>
    <x v="15"/>
    <x v="9"/>
    <x v="0"/>
    <n v="46.559319369999997"/>
    <n v="47"/>
    <x v="1"/>
    <n v="1.71009023"/>
    <x v="714"/>
    <n v="73.410986980000004"/>
    <n v="73.41"/>
    <n v="3.5293269230769231"/>
    <s v="Stores"/>
  </r>
  <r>
    <n v="2377"/>
    <x v="2358"/>
    <x v="0"/>
    <s v="Whistler"/>
    <x v="16"/>
    <x v="15"/>
    <x v="17"/>
    <x v="0"/>
    <n v="27.297345190000001"/>
    <n v="27"/>
    <x v="4"/>
    <n v="2.7857453419999998"/>
    <x v="481"/>
    <n v="34.12260208"/>
    <n v="34.119999999999997"/>
    <n v="1.6403846153846153"/>
    <s v="Stores"/>
  </r>
  <r>
    <n v="2378"/>
    <x v="2359"/>
    <x v="0"/>
    <s v="Trail"/>
    <x v="16"/>
    <x v="15"/>
    <x v="11"/>
    <x v="0"/>
    <n v="43.140549389999997"/>
    <n v="43"/>
    <x v="1"/>
    <n v="4.5619942010000001"/>
    <x v="25"/>
    <n v="84.711459910000002"/>
    <n v="84.71"/>
    <n v="4.0725961538461535"/>
    <s v="Stores"/>
  </r>
  <r>
    <n v="2379"/>
    <x v="2360"/>
    <x v="1"/>
    <s v="North Vancouver"/>
    <x v="43"/>
    <x v="6"/>
    <x v="8"/>
    <x v="0"/>
    <n v="54.11208199"/>
    <n v="54"/>
    <x v="2"/>
    <n v="3.8350566279999998"/>
    <x v="147"/>
    <n v="108.3750014"/>
    <n v="108.38"/>
    <n v="5.210576923076923"/>
    <s v="Stores"/>
  </r>
  <r>
    <n v="2380"/>
    <x v="2361"/>
    <x v="1"/>
    <s v="Ocean Falls"/>
    <x v="13"/>
    <x v="12"/>
    <x v="26"/>
    <x v="0"/>
    <n v="45.812236120000001"/>
    <n v="46"/>
    <x v="1"/>
    <n v="4.4065933770000001"/>
    <x v="515"/>
    <n v="76.134398399999995"/>
    <n v="76.13"/>
    <n v="3.6600961538461534"/>
    <s v="Stores"/>
  </r>
  <r>
    <n v="2381"/>
    <x v="2362"/>
    <x v="0"/>
    <s v="New Westminster"/>
    <x v="16"/>
    <x v="15"/>
    <x v="4"/>
    <x v="0"/>
    <n v="62.718397209999999"/>
    <n v="63"/>
    <x v="5"/>
    <n v="5.2647648010000001"/>
    <x v="584"/>
    <n v="206.01698759999999"/>
    <n v="206.02"/>
    <n v="9.9048076923076938"/>
    <s v="Stores"/>
  </r>
  <r>
    <n v="2382"/>
    <x v="2363"/>
    <x v="0"/>
    <s v="Vancouver"/>
    <x v="13"/>
    <x v="12"/>
    <x v="5"/>
    <x v="0"/>
    <n v="41.783833010000002"/>
    <n v="42"/>
    <x v="1"/>
    <n v="5.3309559120000003"/>
    <x v="89"/>
    <n v="40.989417400000001"/>
    <n v="40.99"/>
    <n v="1.9706730769230771"/>
    <s v="Stores"/>
  </r>
  <r>
    <n v="2383"/>
    <x v="2364"/>
    <x v="1"/>
    <s v="Victoria"/>
    <x v="16"/>
    <x v="15"/>
    <x v="3"/>
    <x v="0"/>
    <n v="53.741584320000001"/>
    <n v="54"/>
    <x v="2"/>
    <n v="5.3878538120000004"/>
    <x v="207"/>
    <n v="91.498713789999996"/>
    <n v="91.5"/>
    <n v="4.3990384615384617"/>
    <s v="Stores"/>
  </r>
  <r>
    <n v="2384"/>
    <x v="2365"/>
    <x v="0"/>
    <s v="Penticton"/>
    <x v="16"/>
    <x v="15"/>
    <x v="10"/>
    <x v="0"/>
    <n v="28.427426570000002"/>
    <n v="28"/>
    <x v="4"/>
    <n v="7.7868970859999997"/>
    <x v="715"/>
    <n v="0"/>
    <n v="0"/>
    <n v="0"/>
    <s v="Stores"/>
  </r>
  <r>
    <n v="2385"/>
    <x v="2366"/>
    <x v="0"/>
    <s v="Victoria"/>
    <x v="16"/>
    <x v="15"/>
    <x v="3"/>
    <x v="0"/>
    <n v="18.370741800000001"/>
    <n v="18"/>
    <x v="3"/>
    <n v="4.6440511190000002"/>
    <x v="35"/>
    <n v="0"/>
    <n v="0"/>
    <n v="0"/>
    <s v="Stores"/>
  </r>
  <r>
    <n v="2386"/>
    <x v="2367"/>
    <x v="0"/>
    <s v="New Westminster"/>
    <x v="16"/>
    <x v="15"/>
    <x v="4"/>
    <x v="0"/>
    <n v="18.940939310000001"/>
    <n v="19"/>
    <x v="3"/>
    <n v="4.8633551019999999"/>
    <x v="39"/>
    <n v="0"/>
    <n v="0"/>
    <n v="0"/>
    <s v="Stores"/>
  </r>
  <r>
    <n v="2387"/>
    <x v="2368"/>
    <x v="0"/>
    <s v="Campbell River"/>
    <x v="16"/>
    <x v="15"/>
    <x v="1"/>
    <x v="0"/>
    <n v="44.284491879999997"/>
    <n v="44"/>
    <x v="1"/>
    <n v="3.9907824500000002"/>
    <x v="46"/>
    <n v="122.5904415"/>
    <n v="122.59"/>
    <n v="5.8937500000000007"/>
    <s v="Stores"/>
  </r>
  <r>
    <n v="2388"/>
    <x v="2369"/>
    <x v="0"/>
    <s v="New Westminster"/>
    <x v="16"/>
    <x v="15"/>
    <x v="4"/>
    <x v="0"/>
    <n v="43.056558729999999"/>
    <n v="43"/>
    <x v="1"/>
    <n v="6.1570212599999996"/>
    <x v="497"/>
    <n v="63.087596169999998"/>
    <n v="63.09"/>
    <n v="3.0331730769230769"/>
    <s v="Stores"/>
  </r>
  <r>
    <n v="2389"/>
    <x v="2370"/>
    <x v="1"/>
    <s v="Victoria"/>
    <x v="16"/>
    <x v="15"/>
    <x v="3"/>
    <x v="0"/>
    <n v="36.22980432"/>
    <n v="36"/>
    <x v="0"/>
    <n v="3.7257189880000001"/>
    <x v="121"/>
    <n v="3.8501797130000002"/>
    <n v="3.85"/>
    <n v="0.18509615384615385"/>
    <s v="Stores"/>
  </r>
  <r>
    <n v="2390"/>
    <x v="2371"/>
    <x v="0"/>
    <s v="Langley"/>
    <x v="16"/>
    <x v="15"/>
    <x v="29"/>
    <x v="0"/>
    <n v="39.45656142"/>
    <n v="39"/>
    <x v="0"/>
    <n v="4.8314803289999997"/>
    <x v="99"/>
    <n v="92.415467809999996"/>
    <n v="92.42"/>
    <n v="4.4432692307692312"/>
    <s v="Stores"/>
  </r>
  <r>
    <n v="2391"/>
    <x v="2372"/>
    <x v="0"/>
    <s v="Victoria"/>
    <x v="16"/>
    <x v="15"/>
    <x v="3"/>
    <x v="0"/>
    <n v="48.966310059999998"/>
    <n v="49"/>
    <x v="1"/>
    <n v="4.8982666640000003"/>
    <x v="464"/>
    <n v="52.108448340000002"/>
    <n v="52.11"/>
    <n v="2.5052884615384614"/>
    <s v="Stores"/>
  </r>
  <r>
    <n v="2392"/>
    <x v="2373"/>
    <x v="0"/>
    <s v="New Westminster"/>
    <x v="16"/>
    <x v="15"/>
    <x v="4"/>
    <x v="0"/>
    <n v="65.199020050000001"/>
    <n v="65"/>
    <x v="5"/>
    <n v="5.7812133880000003"/>
    <x v="31"/>
    <n v="222.6797766"/>
    <n v="222.68"/>
    <n v="10.705769230769231"/>
    <s v="Stores"/>
  </r>
  <r>
    <n v="2393"/>
    <x v="2374"/>
    <x v="0"/>
    <s v="Richmond"/>
    <x v="16"/>
    <x v="15"/>
    <x v="2"/>
    <x v="0"/>
    <n v="43.399359240000003"/>
    <n v="43"/>
    <x v="1"/>
    <n v="2.6492679739999998"/>
    <x v="567"/>
    <n v="80.285815060000004"/>
    <n v="80.290000000000006"/>
    <n v="3.860096153846154"/>
    <s v="Stores"/>
  </r>
  <r>
    <n v="2394"/>
    <x v="2375"/>
    <x v="0"/>
    <s v="New Westminster"/>
    <x v="16"/>
    <x v="15"/>
    <x v="4"/>
    <x v="0"/>
    <n v="54.455705309999999"/>
    <n v="54"/>
    <x v="2"/>
    <n v="2.3499474839999999"/>
    <x v="716"/>
    <n v="136.7379033"/>
    <n v="136.74"/>
    <n v="6.5740384615384615"/>
    <s v="Stores"/>
  </r>
  <r>
    <n v="2395"/>
    <x v="2376"/>
    <x v="0"/>
    <s v="Victoria"/>
    <x v="16"/>
    <x v="15"/>
    <x v="3"/>
    <x v="0"/>
    <n v="32.709160509999997"/>
    <n v="33"/>
    <x v="0"/>
    <n v="5.859896709"/>
    <x v="717"/>
    <n v="0"/>
    <n v="0"/>
    <n v="0"/>
    <s v="Stores"/>
  </r>
  <r>
    <n v="2396"/>
    <x v="2377"/>
    <x v="0"/>
    <s v="Creston"/>
    <x v="16"/>
    <x v="15"/>
    <x v="13"/>
    <x v="0"/>
    <n v="22.321313669999999"/>
    <n v="22"/>
    <x v="4"/>
    <n v="4.7067498280000004"/>
    <x v="75"/>
    <n v="0"/>
    <n v="0"/>
    <n v="0"/>
    <s v="Stores"/>
  </r>
  <r>
    <n v="2397"/>
    <x v="2378"/>
    <x v="1"/>
    <s v="Tofino"/>
    <x v="16"/>
    <x v="15"/>
    <x v="1"/>
    <x v="0"/>
    <n v="35.189898739999997"/>
    <n v="35"/>
    <x v="0"/>
    <n v="3.5252576790000001"/>
    <x v="524"/>
    <n v="32.749819530000003"/>
    <n v="32.75"/>
    <n v="1.5745192307692308"/>
    <s v="Stores"/>
  </r>
  <r>
    <n v="2398"/>
    <x v="2379"/>
    <x v="1"/>
    <s v="Burnaby"/>
    <x v="16"/>
    <x v="15"/>
    <x v="0"/>
    <x v="0"/>
    <n v="39.292236719999998"/>
    <n v="39"/>
    <x v="0"/>
    <n v="3.835271171"/>
    <x v="147"/>
    <n v="1.8220703060000001"/>
    <n v="1.82"/>
    <n v="8.7500000000000008E-2"/>
    <s v="Stores"/>
  </r>
  <r>
    <n v="2399"/>
    <x v="2380"/>
    <x v="1"/>
    <s v="Victoria"/>
    <x v="16"/>
    <x v="15"/>
    <x v="3"/>
    <x v="0"/>
    <n v="34.441320189999999"/>
    <n v="34"/>
    <x v="0"/>
    <n v="3.4281217279999998"/>
    <x v="383"/>
    <n v="0"/>
    <n v="0"/>
    <n v="0"/>
    <s v="Stores"/>
  </r>
  <r>
    <n v="2400"/>
    <x v="2381"/>
    <x v="0"/>
    <s v="Kamloops"/>
    <x v="16"/>
    <x v="15"/>
    <x v="7"/>
    <x v="0"/>
    <n v="23.411391340000002"/>
    <n v="23"/>
    <x v="4"/>
    <n v="6.4533611850000003"/>
    <x v="293"/>
    <n v="0"/>
    <n v="0"/>
    <n v="0"/>
    <s v="Stores"/>
  </r>
  <r>
    <n v="2401"/>
    <x v="2382"/>
    <x v="1"/>
    <s v="Vancouver"/>
    <x v="13"/>
    <x v="12"/>
    <x v="5"/>
    <x v="0"/>
    <n v="46.87577048"/>
    <n v="47"/>
    <x v="1"/>
    <n v="5.0129134510000002"/>
    <x v="218"/>
    <n v="59.713862810000002"/>
    <n v="59.71"/>
    <n v="2.8706730769230768"/>
    <s v="Stores"/>
  </r>
  <r>
    <n v="2402"/>
    <x v="2383"/>
    <x v="1"/>
    <s v="Yahk"/>
    <x v="16"/>
    <x v="15"/>
    <x v="13"/>
    <x v="0"/>
    <n v="26.558683299999998"/>
    <n v="27"/>
    <x v="4"/>
    <n v="4.3054479580000002"/>
    <x v="28"/>
    <n v="0"/>
    <n v="0"/>
    <n v="0"/>
    <s v="Stores"/>
  </r>
  <r>
    <n v="2403"/>
    <x v="2384"/>
    <x v="1"/>
    <s v="Ashcroft"/>
    <x v="16"/>
    <x v="15"/>
    <x v="7"/>
    <x v="0"/>
    <n v="33.001565630000002"/>
    <n v="33"/>
    <x v="0"/>
    <n v="5.3284032579999998"/>
    <x v="89"/>
    <n v="29.095678889999999"/>
    <n v="29.1"/>
    <n v="1.3990384615384617"/>
    <s v="Stores"/>
  </r>
  <r>
    <n v="2404"/>
    <x v="2385"/>
    <x v="1"/>
    <s v="Grasmere"/>
    <x v="16"/>
    <x v="15"/>
    <x v="13"/>
    <x v="0"/>
    <n v="49.252812560000002"/>
    <n v="49"/>
    <x v="1"/>
    <n v="3.4419408690000002"/>
    <x v="133"/>
    <n v="64.667124700000002"/>
    <n v="64.67"/>
    <n v="3.1091346153846153"/>
    <s v="Stores"/>
  </r>
  <r>
    <n v="2405"/>
    <x v="2386"/>
    <x v="1"/>
    <s v="Elko"/>
    <x v="16"/>
    <x v="15"/>
    <x v="13"/>
    <x v="0"/>
    <n v="37.056917519999999"/>
    <n v="37"/>
    <x v="0"/>
    <n v="4.7918569870000001"/>
    <x v="505"/>
    <n v="26.101267180000001"/>
    <n v="26.1"/>
    <n v="1.2548076923076923"/>
    <s v="Stores"/>
  </r>
  <r>
    <n v="2406"/>
    <x v="2387"/>
    <x v="0"/>
    <s v="Salmon Arm"/>
    <x v="16"/>
    <x v="15"/>
    <x v="7"/>
    <x v="0"/>
    <n v="40.921336830000001"/>
    <n v="41"/>
    <x v="1"/>
    <n v="3.5644938810000002"/>
    <x v="509"/>
    <n v="74.148553070000006"/>
    <n v="74.150000000000006"/>
    <n v="3.5649038461538463"/>
    <s v="Stores"/>
  </r>
  <r>
    <n v="2407"/>
    <x v="2388"/>
    <x v="1"/>
    <s v="Parksville"/>
    <x v="16"/>
    <x v="15"/>
    <x v="1"/>
    <x v="0"/>
    <n v="52.036315940000001"/>
    <n v="52"/>
    <x v="2"/>
    <n v="4.504141454"/>
    <x v="562"/>
    <n v="103.7638111"/>
    <n v="103.76"/>
    <n v="4.9884615384615385"/>
    <s v="Stores"/>
  </r>
  <r>
    <n v="2408"/>
    <x v="2389"/>
    <x v="1"/>
    <s v="Vancouver"/>
    <x v="13"/>
    <x v="12"/>
    <x v="5"/>
    <x v="0"/>
    <n v="40.596607820000003"/>
    <n v="41"/>
    <x v="1"/>
    <n v="2.5890391180000001"/>
    <x v="288"/>
    <n v="22.74670944"/>
    <n v="22.75"/>
    <n v="1.09375"/>
    <s v="Stores"/>
  </r>
  <r>
    <n v="2409"/>
    <x v="2390"/>
    <x v="0"/>
    <s v="Vancouver"/>
    <x v="13"/>
    <x v="12"/>
    <x v="5"/>
    <x v="0"/>
    <n v="47.027960749999998"/>
    <n v="47"/>
    <x v="1"/>
    <n v="7.0901662310000004"/>
    <x v="241"/>
    <n v="100.0915909"/>
    <n v="100.09"/>
    <n v="4.8120192307692307"/>
    <s v="Stores"/>
  </r>
  <r>
    <n v="2410"/>
    <x v="2391"/>
    <x v="0"/>
    <s v="Burnaby"/>
    <x v="45"/>
    <x v="19"/>
    <x v="0"/>
    <x v="0"/>
    <n v="15.71803076"/>
    <n v="16"/>
    <x v="3"/>
    <n v="3.6954519810000002"/>
    <x v="640"/>
    <n v="0"/>
    <n v="0"/>
    <n v="0"/>
    <s v="Stores"/>
  </r>
  <r>
    <n v="2411"/>
    <x v="2392"/>
    <x v="0"/>
    <s v="Sechelt"/>
    <x v="13"/>
    <x v="12"/>
    <x v="6"/>
    <x v="0"/>
    <n v="33.403025909999997"/>
    <n v="33"/>
    <x v="0"/>
    <n v="4.9595066650000001"/>
    <x v="246"/>
    <n v="38.046544449999999"/>
    <n v="38.049999999999997"/>
    <n v="1.8293269230769231"/>
    <s v="Stores"/>
  </r>
  <r>
    <n v="2412"/>
    <x v="2393"/>
    <x v="0"/>
    <s v="Kitimat"/>
    <x v="13"/>
    <x v="12"/>
    <x v="18"/>
    <x v="0"/>
    <n v="61.090504699999997"/>
    <n v="61"/>
    <x v="5"/>
    <n v="3.076040372"/>
    <x v="3"/>
    <n v="196.48923310000001"/>
    <n v="196.49"/>
    <n v="9.4466346153846157"/>
    <s v="Stores"/>
  </r>
  <r>
    <n v="2413"/>
    <x v="2394"/>
    <x v="1"/>
    <s v="Vancouver"/>
    <x v="13"/>
    <x v="12"/>
    <x v="5"/>
    <x v="0"/>
    <n v="42.32351345"/>
    <n v="42"/>
    <x v="1"/>
    <n v="5.3549585520000003"/>
    <x v="215"/>
    <n v="22.510247289999999"/>
    <n v="22.51"/>
    <n v="1.0822115384615385"/>
    <s v="Stores"/>
  </r>
  <r>
    <n v="2414"/>
    <x v="2395"/>
    <x v="1"/>
    <s v="Creston"/>
    <x v="16"/>
    <x v="15"/>
    <x v="13"/>
    <x v="0"/>
    <n v="33.717788949999999"/>
    <n v="34"/>
    <x v="0"/>
    <n v="5.6007673899999997"/>
    <x v="555"/>
    <n v="0"/>
    <n v="0"/>
    <n v="0"/>
    <s v="Stores"/>
  </r>
  <r>
    <n v="2415"/>
    <x v="2396"/>
    <x v="1"/>
    <s v="Nanaimo"/>
    <x v="16"/>
    <x v="15"/>
    <x v="1"/>
    <x v="0"/>
    <n v="38.995566160000003"/>
    <n v="39"/>
    <x v="0"/>
    <n v="6.4177563370000001"/>
    <x v="507"/>
    <n v="11.967001"/>
    <n v="11.97"/>
    <n v="0.5754807692307693"/>
    <s v="Stores"/>
  </r>
  <r>
    <n v="2416"/>
    <x v="2397"/>
    <x v="1"/>
    <s v="Richmond"/>
    <x v="16"/>
    <x v="15"/>
    <x v="2"/>
    <x v="0"/>
    <n v="31.829822979999999"/>
    <n v="32"/>
    <x v="0"/>
    <n v="3.6385531059999998"/>
    <x v="223"/>
    <n v="62.521636049999998"/>
    <n v="62.52"/>
    <n v="3.0057692307692307"/>
    <s v="Stores"/>
  </r>
  <r>
    <n v="2417"/>
    <x v="2398"/>
    <x v="0"/>
    <s v="Pitt Maleeadows"/>
    <x v="16"/>
    <x v="15"/>
    <x v="34"/>
    <x v="0"/>
    <n v="41.93051371"/>
    <n v="42"/>
    <x v="1"/>
    <n v="2.7033565519999998"/>
    <x v="433"/>
    <n v="97.794429960000002"/>
    <n v="97.79"/>
    <n v="4.7014423076923082"/>
    <s v="Stores"/>
  </r>
  <r>
    <n v="2418"/>
    <x v="2399"/>
    <x v="1"/>
    <s v="Abbotsford"/>
    <x v="16"/>
    <x v="15"/>
    <x v="14"/>
    <x v="0"/>
    <n v="53.065863530000001"/>
    <n v="53"/>
    <x v="2"/>
    <n v="2.7792724670000002"/>
    <x v="631"/>
    <n v="88.5964429"/>
    <n v="88.6"/>
    <n v="4.259615384615385"/>
    <s v="Stores"/>
  </r>
  <r>
    <n v="2419"/>
    <x v="2400"/>
    <x v="0"/>
    <s v="Fort St John"/>
    <x v="13"/>
    <x v="12"/>
    <x v="24"/>
    <x v="0"/>
    <n v="42.981586460000003"/>
    <n v="43"/>
    <x v="1"/>
    <n v="4.0045506230000001"/>
    <x v="157"/>
    <n v="82.210697170000003"/>
    <n v="82.21"/>
    <n v="3.952403846153846"/>
    <s v="Stores"/>
  </r>
  <r>
    <n v="2420"/>
    <x v="2401"/>
    <x v="1"/>
    <s v="Victoria"/>
    <x v="16"/>
    <x v="15"/>
    <x v="3"/>
    <x v="0"/>
    <n v="50.189777200000002"/>
    <n v="50"/>
    <x v="2"/>
    <n v="6.0562238449999999"/>
    <x v="285"/>
    <n v="82.894495829999997"/>
    <n v="82.89"/>
    <n v="3.9850961538461536"/>
    <s v="Stores"/>
  </r>
  <r>
    <n v="2421"/>
    <x v="2402"/>
    <x v="0"/>
    <s v="Comox"/>
    <x v="16"/>
    <x v="15"/>
    <x v="1"/>
    <x v="0"/>
    <n v="29.9663185"/>
    <n v="30"/>
    <x v="0"/>
    <n v="6.1232930679999997"/>
    <x v="385"/>
    <n v="0"/>
    <n v="0"/>
    <n v="0"/>
    <s v="Stores"/>
  </r>
  <r>
    <n v="2422"/>
    <x v="2403"/>
    <x v="1"/>
    <s v="Burnaby"/>
    <x v="45"/>
    <x v="19"/>
    <x v="0"/>
    <x v="0"/>
    <n v="38.98214857"/>
    <n v="39"/>
    <x v="0"/>
    <n v="4.4436145500000004"/>
    <x v="252"/>
    <n v="24.711168449999999"/>
    <n v="24.71"/>
    <n v="1.1879807692307693"/>
    <s v="Stores"/>
  </r>
  <r>
    <n v="2423"/>
    <x v="2404"/>
    <x v="0"/>
    <s v="Vancouver"/>
    <x v="13"/>
    <x v="12"/>
    <x v="5"/>
    <x v="0"/>
    <n v="14.66011273"/>
    <n v="15"/>
    <x v="3"/>
    <n v="3.5088779410000002"/>
    <x v="634"/>
    <n v="0"/>
    <n v="0"/>
    <n v="0"/>
    <s v="Stores"/>
  </r>
  <r>
    <n v="2424"/>
    <x v="2405"/>
    <x v="1"/>
    <s v="Fruitvale"/>
    <x v="16"/>
    <x v="15"/>
    <x v="10"/>
    <x v="0"/>
    <n v="55.460158419999999"/>
    <n v="55"/>
    <x v="2"/>
    <n v="4.7548936289999997"/>
    <x v="427"/>
    <n v="109.37477269999999"/>
    <n v="109.37"/>
    <n v="5.258173076923077"/>
    <s v="Stores"/>
  </r>
  <r>
    <n v="2425"/>
    <x v="2406"/>
    <x v="0"/>
    <s v="Vancouver"/>
    <x v="13"/>
    <x v="12"/>
    <x v="5"/>
    <x v="0"/>
    <n v="35.302053139999998"/>
    <n v="35"/>
    <x v="0"/>
    <n v="5.7293257840000003"/>
    <x v="369"/>
    <n v="12.914476499999999"/>
    <n v="12.91"/>
    <n v="0.62067307692307694"/>
    <s v="Stores"/>
  </r>
  <r>
    <n v="2426"/>
    <x v="2407"/>
    <x v="1"/>
    <s v="Victoria"/>
    <x v="16"/>
    <x v="15"/>
    <x v="3"/>
    <x v="0"/>
    <n v="57.416238530000001"/>
    <n v="57"/>
    <x v="2"/>
    <n v="2.122491884"/>
    <x v="351"/>
    <n v="86.992470049999994"/>
    <n v="86.99"/>
    <n v="4.1822115384615381"/>
    <s v="Stores"/>
  </r>
  <r>
    <n v="2427"/>
    <x v="2408"/>
    <x v="0"/>
    <s v="Vancouver"/>
    <x v="13"/>
    <x v="12"/>
    <x v="5"/>
    <x v="0"/>
    <n v="45.670498000000002"/>
    <n v="46"/>
    <x v="1"/>
    <n v="4.1416670370000004"/>
    <x v="308"/>
    <n v="105.15090840000001"/>
    <n v="105.15"/>
    <n v="5.0552884615384617"/>
    <s v="Stores"/>
  </r>
  <r>
    <n v="2428"/>
    <x v="2409"/>
    <x v="0"/>
    <s v="Vancouver"/>
    <x v="13"/>
    <x v="12"/>
    <x v="5"/>
    <x v="0"/>
    <n v="53.849314190000001"/>
    <n v="54"/>
    <x v="2"/>
    <n v="5.7623546550000002"/>
    <x v="115"/>
    <n v="152.80146389999999"/>
    <n v="152.80000000000001"/>
    <n v="7.3461538461538467"/>
    <s v="Stores"/>
  </r>
  <r>
    <n v="2429"/>
    <x v="2410"/>
    <x v="1"/>
    <s v="Winfield"/>
    <x v="16"/>
    <x v="15"/>
    <x v="10"/>
    <x v="0"/>
    <n v="19.566404469999998"/>
    <n v="20"/>
    <x v="4"/>
    <n v="1.8902962830000001"/>
    <x v="718"/>
    <n v="0"/>
    <n v="0"/>
    <n v="0"/>
    <s v="Stores"/>
  </r>
  <r>
    <n v="2430"/>
    <x v="2411"/>
    <x v="1"/>
    <s v="New Westminster"/>
    <x v="16"/>
    <x v="15"/>
    <x v="4"/>
    <x v="0"/>
    <n v="47.362988010000002"/>
    <n v="47"/>
    <x v="1"/>
    <n v="3.8253449179999999"/>
    <x v="286"/>
    <n v="90.513870350000005"/>
    <n v="90.51"/>
    <n v="4.3514423076923086"/>
    <s v="Stores"/>
  </r>
  <r>
    <n v="2431"/>
    <x v="2412"/>
    <x v="1"/>
    <s v="Hope"/>
    <x v="16"/>
    <x v="15"/>
    <x v="19"/>
    <x v="0"/>
    <n v="40.077620860000003"/>
    <n v="40"/>
    <x v="1"/>
    <n v="4.8134178920000004"/>
    <x v="489"/>
    <n v="58.87250221"/>
    <n v="58.87"/>
    <n v="2.8302884615384616"/>
    <s v="Stores"/>
  </r>
  <r>
    <n v="2432"/>
    <x v="2413"/>
    <x v="1"/>
    <s v="Kaslo"/>
    <x v="16"/>
    <x v="15"/>
    <x v="13"/>
    <x v="0"/>
    <n v="46.938526750000001"/>
    <n v="47"/>
    <x v="1"/>
    <n v="5.8210921329999996"/>
    <x v="564"/>
    <n v="135.8722271"/>
    <n v="135.87"/>
    <n v="6.5322115384615378"/>
    <s v="Stores"/>
  </r>
  <r>
    <n v="2433"/>
    <x v="2414"/>
    <x v="1"/>
    <s v="Cranbrook"/>
    <x v="16"/>
    <x v="15"/>
    <x v="13"/>
    <x v="0"/>
    <n v="38.598085609999998"/>
    <n v="39"/>
    <x v="0"/>
    <n v="7.1736345420000003"/>
    <x v="719"/>
    <n v="4.2527956859999998"/>
    <n v="4.25"/>
    <n v="0.2043269230769231"/>
    <s v="Stores"/>
  </r>
  <r>
    <n v="2434"/>
    <x v="2415"/>
    <x v="0"/>
    <s v="Port Coquitlam"/>
    <x v="16"/>
    <x v="15"/>
    <x v="27"/>
    <x v="0"/>
    <n v="52.983977580000001"/>
    <n v="53"/>
    <x v="2"/>
    <n v="3.2619069700000001"/>
    <x v="686"/>
    <n v="102.58517860000001"/>
    <n v="102.59"/>
    <n v="4.932211538461539"/>
    <s v="Stores"/>
  </r>
  <r>
    <n v="2435"/>
    <x v="2416"/>
    <x v="1"/>
    <s v="Lakeview Heights"/>
    <x v="16"/>
    <x v="15"/>
    <x v="10"/>
    <x v="0"/>
    <n v="60.962453320000002"/>
    <n v="61"/>
    <x v="5"/>
    <n v="6.7712410920000004"/>
    <x v="265"/>
    <n v="119.4110768"/>
    <n v="119.41"/>
    <n v="5.7408653846153843"/>
    <s v="Stores"/>
  </r>
  <r>
    <n v="2436"/>
    <x v="2417"/>
    <x v="1"/>
    <s v="Surrey"/>
    <x v="16"/>
    <x v="15"/>
    <x v="16"/>
    <x v="0"/>
    <n v="29.1268861"/>
    <n v="29"/>
    <x v="4"/>
    <n v="4.1375140589999999"/>
    <x v="308"/>
    <n v="0"/>
    <n v="0"/>
    <n v="0"/>
    <s v="Stores"/>
  </r>
  <r>
    <n v="2437"/>
    <x v="2418"/>
    <x v="1"/>
    <s v="Langley"/>
    <x v="13"/>
    <x v="12"/>
    <x v="29"/>
    <x v="0"/>
    <n v="69.971425749999995"/>
    <n v="70"/>
    <x v="6"/>
    <n v="3.6299515819999999"/>
    <x v="498"/>
    <n v="224.42673600000001"/>
    <n v="224.43"/>
    <n v="10.789903846153846"/>
    <s v="Stores"/>
  </r>
  <r>
    <n v="2438"/>
    <x v="2419"/>
    <x v="1"/>
    <s v="Sechelt"/>
    <x v="16"/>
    <x v="15"/>
    <x v="6"/>
    <x v="0"/>
    <n v="34.531240969999999"/>
    <n v="35"/>
    <x v="0"/>
    <n v="4.2477565100000003"/>
    <x v="79"/>
    <n v="0"/>
    <n v="0"/>
    <n v="0"/>
    <s v="Stores"/>
  </r>
  <r>
    <n v="2439"/>
    <x v="2420"/>
    <x v="1"/>
    <s v="Vancouver"/>
    <x v="13"/>
    <x v="12"/>
    <x v="5"/>
    <x v="0"/>
    <n v="50.283049509999998"/>
    <n v="50"/>
    <x v="2"/>
    <n v="2.443153481"/>
    <x v="643"/>
    <n v="118.81152229999999"/>
    <n v="118.81"/>
    <n v="5.712019230769231"/>
    <s v="Stores"/>
  </r>
  <r>
    <n v="2440"/>
    <x v="2421"/>
    <x v="0"/>
    <s v="Grasmere"/>
    <x v="16"/>
    <x v="15"/>
    <x v="13"/>
    <x v="0"/>
    <n v="38.83111581"/>
    <n v="39"/>
    <x v="0"/>
    <n v="2.933198999"/>
    <x v="585"/>
    <n v="49.857620850000004"/>
    <n v="49.86"/>
    <n v="2.3971153846153848"/>
    <s v="Stores"/>
  </r>
  <r>
    <n v="2441"/>
    <x v="2422"/>
    <x v="0"/>
    <s v="Kelowna"/>
    <x v="16"/>
    <x v="15"/>
    <x v="10"/>
    <x v="0"/>
    <n v="35.270303560000002"/>
    <n v="35"/>
    <x v="0"/>
    <n v="3.3834497909999999"/>
    <x v="540"/>
    <n v="17.396175410000001"/>
    <n v="17.399999999999999"/>
    <n v="0.83653846153846145"/>
    <s v="Stores"/>
  </r>
  <r>
    <n v="2442"/>
    <x v="2423"/>
    <x v="1"/>
    <s v="Christina Lake"/>
    <x v="27"/>
    <x v="15"/>
    <x v="37"/>
    <x v="0"/>
    <n v="30.40369244"/>
    <n v="30"/>
    <x v="0"/>
    <n v="6.7627172699999996"/>
    <x v="535"/>
    <n v="0"/>
    <n v="0"/>
    <n v="0"/>
    <s v="Stores"/>
  </r>
  <r>
    <n v="2443"/>
    <x v="2424"/>
    <x v="1"/>
    <s v="Cluculz Lake"/>
    <x v="16"/>
    <x v="15"/>
    <x v="20"/>
    <x v="0"/>
    <n v="48.590940949999997"/>
    <n v="49"/>
    <x v="1"/>
    <n v="7.05795262"/>
    <x v="349"/>
    <n v="106.5923521"/>
    <n v="106.59"/>
    <n v="5.1245192307692307"/>
    <s v="Stores"/>
  </r>
  <r>
    <n v="2444"/>
    <x v="2425"/>
    <x v="1"/>
    <s v="Richmond"/>
    <x v="16"/>
    <x v="15"/>
    <x v="2"/>
    <x v="0"/>
    <n v="40.194920490000001"/>
    <n v="40"/>
    <x v="1"/>
    <n v="4.2091315519999997"/>
    <x v="123"/>
    <n v="62.155690960000001"/>
    <n v="62.16"/>
    <n v="2.9884615384615385"/>
    <s v="Stores"/>
  </r>
  <r>
    <n v="2445"/>
    <x v="2426"/>
    <x v="1"/>
    <s v="Vancouver"/>
    <x v="13"/>
    <x v="12"/>
    <x v="5"/>
    <x v="0"/>
    <n v="26.57809159"/>
    <n v="27"/>
    <x v="4"/>
    <n v="4.5733783020000001"/>
    <x v="397"/>
    <n v="0"/>
    <n v="0"/>
    <n v="0"/>
    <s v="Stores"/>
  </r>
  <r>
    <n v="2446"/>
    <x v="2427"/>
    <x v="0"/>
    <s v="Vancouver"/>
    <x v="13"/>
    <x v="12"/>
    <x v="5"/>
    <x v="0"/>
    <n v="52.095296449999999"/>
    <n v="52"/>
    <x v="2"/>
    <n v="6.2220042590000002"/>
    <x v="398"/>
    <n v="86.353612909999995"/>
    <n v="86.35"/>
    <n v="4.1514423076923075"/>
    <s v="Stores"/>
  </r>
  <r>
    <n v="2447"/>
    <x v="2428"/>
    <x v="1"/>
    <s v="Agassiz"/>
    <x v="16"/>
    <x v="15"/>
    <x v="19"/>
    <x v="0"/>
    <n v="48.869678749999999"/>
    <n v="49"/>
    <x v="1"/>
    <n v="5.2141258559999999"/>
    <x v="199"/>
    <n v="93.937224839999999"/>
    <n v="93.94"/>
    <n v="4.5163461538461531"/>
    <s v="Stores"/>
  </r>
  <r>
    <n v="2448"/>
    <x v="2429"/>
    <x v="1"/>
    <s v="Squamish"/>
    <x v="16"/>
    <x v="15"/>
    <x v="17"/>
    <x v="0"/>
    <n v="34.028768159999998"/>
    <n v="34"/>
    <x v="0"/>
    <n v="5.7189560369999999"/>
    <x v="229"/>
    <n v="0"/>
    <n v="0"/>
    <n v="0"/>
    <s v="Stores"/>
  </r>
  <r>
    <n v="2449"/>
    <x v="2430"/>
    <x v="0"/>
    <s v="Richmond"/>
    <x v="16"/>
    <x v="15"/>
    <x v="2"/>
    <x v="0"/>
    <n v="54.51277924"/>
    <n v="55"/>
    <x v="2"/>
    <n v="6.2898149219999997"/>
    <x v="304"/>
    <n v="114.20691100000001"/>
    <n v="114.21"/>
    <n v="5.4908653846153843"/>
    <s v="Stores"/>
  </r>
  <r>
    <n v="2450"/>
    <x v="2431"/>
    <x v="1"/>
    <s v="Creston"/>
    <x v="16"/>
    <x v="15"/>
    <x v="13"/>
    <x v="0"/>
    <n v="42.045848309999997"/>
    <n v="42"/>
    <x v="1"/>
    <n v="3.027659264"/>
    <x v="183"/>
    <n v="50.246286650000002"/>
    <n v="50.25"/>
    <n v="2.4158653846153846"/>
    <s v="Stores"/>
  </r>
  <r>
    <n v="2451"/>
    <x v="2432"/>
    <x v="1"/>
    <s v="Burnaby"/>
    <x v="45"/>
    <x v="19"/>
    <x v="0"/>
    <x v="0"/>
    <n v="34.70078547"/>
    <n v="35"/>
    <x v="0"/>
    <n v="6.5581986570000002"/>
    <x v="459"/>
    <n v="32.927181619999999"/>
    <n v="32.93"/>
    <n v="1.5831730769230767"/>
    <s v="Stores"/>
  </r>
  <r>
    <n v="2452"/>
    <x v="2433"/>
    <x v="0"/>
    <s v="New Westminster"/>
    <x v="16"/>
    <x v="15"/>
    <x v="4"/>
    <x v="0"/>
    <n v="47.02059216"/>
    <n v="47"/>
    <x v="1"/>
    <n v="4.9677765569999996"/>
    <x v="236"/>
    <n v="114.6352878"/>
    <n v="114.64"/>
    <n v="5.5115384615384615"/>
    <s v="Stores"/>
  </r>
  <r>
    <n v="2453"/>
    <x v="2434"/>
    <x v="0"/>
    <s v="Pitt Maleeadows"/>
    <x v="45"/>
    <x v="19"/>
    <x v="34"/>
    <x v="0"/>
    <n v="31.08497307"/>
    <n v="31"/>
    <x v="0"/>
    <n v="6.5629087860000004"/>
    <x v="459"/>
    <n v="0"/>
    <n v="0"/>
    <n v="0"/>
    <s v="Stores"/>
  </r>
  <r>
    <n v="2454"/>
    <x v="2435"/>
    <x v="1"/>
    <s v="Quesnel"/>
    <x v="16"/>
    <x v="15"/>
    <x v="12"/>
    <x v="0"/>
    <n v="41.234974649999998"/>
    <n v="41"/>
    <x v="1"/>
    <n v="7.911594161"/>
    <x v="720"/>
    <n v="31.687232529999999"/>
    <n v="31.69"/>
    <n v="1.5235576923076923"/>
    <s v="Stores"/>
  </r>
  <r>
    <n v="2455"/>
    <x v="2436"/>
    <x v="0"/>
    <s v="North Vancouver"/>
    <x v="16"/>
    <x v="15"/>
    <x v="8"/>
    <x v="0"/>
    <n v="39.202759239999999"/>
    <n v="39"/>
    <x v="0"/>
    <n v="4.1462562810000003"/>
    <x v="82"/>
    <n v="48.826081240000001"/>
    <n v="48.83"/>
    <n v="2.3475961538461538"/>
    <s v="Stores"/>
  </r>
  <r>
    <n v="2456"/>
    <x v="2437"/>
    <x v="0"/>
    <s v="Prince George"/>
    <x v="16"/>
    <x v="15"/>
    <x v="20"/>
    <x v="0"/>
    <n v="44.562464159999998"/>
    <n v="45"/>
    <x v="1"/>
    <n v="5.8185117430000002"/>
    <x v="564"/>
    <n v="72.475446309999995"/>
    <n v="72.48"/>
    <n v="3.4846153846153847"/>
    <s v="Stores"/>
  </r>
  <r>
    <n v="2457"/>
    <x v="2438"/>
    <x v="1"/>
    <s v="Burnaby"/>
    <x v="45"/>
    <x v="19"/>
    <x v="0"/>
    <x v="0"/>
    <n v="54.60797633"/>
    <n v="55"/>
    <x v="2"/>
    <n v="3.5727318210000001"/>
    <x v="87"/>
    <n v="127.7357751"/>
    <n v="127.74"/>
    <n v="6.1413461538461531"/>
    <s v="Stores"/>
  </r>
  <r>
    <n v="2458"/>
    <x v="2439"/>
    <x v="1"/>
    <s v="Langley"/>
    <x v="16"/>
    <x v="15"/>
    <x v="29"/>
    <x v="0"/>
    <n v="44.33033537"/>
    <n v="44"/>
    <x v="1"/>
    <n v="3.3573987609999998"/>
    <x v="453"/>
    <n v="105.63066809999999"/>
    <n v="105.63"/>
    <n v="5.0783653846153847"/>
    <s v="Stores"/>
  </r>
  <r>
    <n v="2459"/>
    <x v="2440"/>
    <x v="1"/>
    <s v="Victoria"/>
    <x v="16"/>
    <x v="15"/>
    <x v="3"/>
    <x v="0"/>
    <n v="21.095544480000001"/>
    <n v="21"/>
    <x v="4"/>
    <n v="4.8818798320000001"/>
    <x v="13"/>
    <n v="0"/>
    <n v="0"/>
    <n v="0"/>
    <s v="Stores"/>
  </r>
  <r>
    <n v="2460"/>
    <x v="2441"/>
    <x v="1"/>
    <s v="Pouce Coupe"/>
    <x v="13"/>
    <x v="12"/>
    <x v="24"/>
    <x v="0"/>
    <n v="36.038295159999997"/>
    <n v="36"/>
    <x v="0"/>
    <n v="5.3341542280000001"/>
    <x v="89"/>
    <n v="21.729180339999999"/>
    <n v="21.73"/>
    <n v="1.0447115384615384"/>
    <s v="Stores"/>
  </r>
  <r>
    <n v="2461"/>
    <x v="2442"/>
    <x v="1"/>
    <s v="Surrey"/>
    <x v="16"/>
    <x v="15"/>
    <x v="16"/>
    <x v="0"/>
    <n v="35.504697589999999"/>
    <n v="36"/>
    <x v="0"/>
    <n v="0.28169334299999998"/>
    <x v="721"/>
    <n v="12.0490491"/>
    <n v="12.05"/>
    <n v="0.57932692307692313"/>
    <s v="Stores"/>
  </r>
  <r>
    <n v="2462"/>
    <x v="2443"/>
    <x v="1"/>
    <s v="West Vancouver"/>
    <x v="16"/>
    <x v="15"/>
    <x v="6"/>
    <x v="0"/>
    <n v="24.468263910000001"/>
    <n v="24"/>
    <x v="4"/>
    <n v="5.0935364959999996"/>
    <x v="646"/>
    <n v="0"/>
    <n v="0"/>
    <n v="0"/>
    <s v="Stores"/>
  </r>
  <r>
    <n v="2463"/>
    <x v="2444"/>
    <x v="0"/>
    <s v="Kelowna"/>
    <x v="16"/>
    <x v="15"/>
    <x v="10"/>
    <x v="0"/>
    <n v="26.760954430000002"/>
    <n v="27"/>
    <x v="4"/>
    <n v="8.839004783"/>
    <x v="722"/>
    <n v="0"/>
    <n v="0"/>
    <n v="0"/>
    <s v="Stores"/>
  </r>
  <r>
    <n v="2464"/>
    <x v="2445"/>
    <x v="0"/>
    <s v="Fort St John"/>
    <x v="13"/>
    <x v="12"/>
    <x v="24"/>
    <x v="0"/>
    <n v="38.843661560000001"/>
    <n v="39"/>
    <x v="0"/>
    <n v="4.071624796"/>
    <x v="393"/>
    <n v="6.224169925"/>
    <n v="6.22"/>
    <n v="0.29903846153846153"/>
    <s v="Stores"/>
  </r>
  <r>
    <n v="2465"/>
    <x v="2446"/>
    <x v="1"/>
    <s v="Haney"/>
    <x v="13"/>
    <x v="12"/>
    <x v="30"/>
    <x v="0"/>
    <n v="37.403443189999997"/>
    <n v="37"/>
    <x v="0"/>
    <n v="8.0517589750000003"/>
    <x v="676"/>
    <n v="25.75855048"/>
    <n v="25.76"/>
    <n v="1.2384615384615385"/>
    <s v="Stores"/>
  </r>
  <r>
    <n v="2466"/>
    <x v="2447"/>
    <x v="0"/>
    <s v="Vancouver"/>
    <x v="13"/>
    <x v="12"/>
    <x v="5"/>
    <x v="0"/>
    <n v="33.492770440000001"/>
    <n v="33"/>
    <x v="0"/>
    <n v="5.2150943170000001"/>
    <x v="406"/>
    <n v="35.978021990000002"/>
    <n v="35.979999999999997"/>
    <n v="1.7298076923076924"/>
    <s v="Stores"/>
  </r>
  <r>
    <n v="2467"/>
    <x v="2448"/>
    <x v="0"/>
    <s v="Victoria"/>
    <x v="16"/>
    <x v="15"/>
    <x v="3"/>
    <x v="0"/>
    <n v="41.590856889999998"/>
    <n v="42"/>
    <x v="1"/>
    <n v="5.377995393"/>
    <x v="340"/>
    <n v="52.48797021"/>
    <n v="52.49"/>
    <n v="2.5235576923076923"/>
    <s v="Stores"/>
  </r>
  <r>
    <n v="2468"/>
    <x v="2449"/>
    <x v="0"/>
    <s v="Richmond"/>
    <x v="16"/>
    <x v="15"/>
    <x v="2"/>
    <x v="0"/>
    <n v="37.943962130000003"/>
    <n v="38"/>
    <x v="0"/>
    <n v="6.3256741659999998"/>
    <x v="435"/>
    <n v="27.129393759999999"/>
    <n v="27.13"/>
    <n v="1.304326923076923"/>
    <s v="Stores"/>
  </r>
  <r>
    <n v="2469"/>
    <x v="2450"/>
    <x v="0"/>
    <s v="Oliver"/>
    <x v="16"/>
    <x v="15"/>
    <x v="10"/>
    <x v="0"/>
    <n v="38.946785869999999"/>
    <n v="39"/>
    <x v="0"/>
    <n v="1.061191357"/>
    <x v="723"/>
    <n v="56.55315512"/>
    <n v="56.55"/>
    <n v="2.71875"/>
    <s v="Stores"/>
  </r>
  <r>
    <n v="2470"/>
    <x v="2451"/>
    <x v="1"/>
    <s v="Victoria"/>
    <x v="16"/>
    <x v="15"/>
    <x v="3"/>
    <x v="0"/>
    <n v="40.484683130000001"/>
    <n v="40"/>
    <x v="1"/>
    <n v="5.1818041499999996"/>
    <x v="305"/>
    <n v="43.602757439999998"/>
    <n v="43.6"/>
    <n v="2.0961538461538463"/>
    <s v="Stores"/>
  </r>
  <r>
    <n v="2471"/>
    <x v="2452"/>
    <x v="1"/>
    <s v="Vancouver"/>
    <x v="13"/>
    <x v="12"/>
    <x v="5"/>
    <x v="0"/>
    <n v="18.988551730000001"/>
    <n v="19"/>
    <x v="3"/>
    <n v="3.815014412"/>
    <x v="179"/>
    <n v="0"/>
    <n v="0"/>
    <n v="0"/>
    <s v="Stores"/>
  </r>
  <r>
    <n v="2472"/>
    <x v="2282"/>
    <x v="1"/>
    <s v="Vancouver"/>
    <x v="13"/>
    <x v="12"/>
    <x v="5"/>
    <x v="0"/>
    <n v="32.378996659999999"/>
    <n v="32"/>
    <x v="0"/>
    <n v="2.1917048929999998"/>
    <x v="724"/>
    <n v="0"/>
    <n v="0"/>
    <n v="0"/>
    <s v="Stores"/>
  </r>
  <r>
    <n v="2473"/>
    <x v="2453"/>
    <x v="0"/>
    <s v="Victoria"/>
    <x v="16"/>
    <x v="15"/>
    <x v="3"/>
    <x v="0"/>
    <n v="50.815350670000001"/>
    <n v="51"/>
    <x v="2"/>
    <n v="3.6117070230000001"/>
    <x v="359"/>
    <n v="116.5407271"/>
    <n v="116.54"/>
    <n v="5.6028846153846157"/>
    <s v="Stores"/>
  </r>
  <r>
    <n v="2474"/>
    <x v="2454"/>
    <x v="1"/>
    <s v="Black Pool"/>
    <x v="46"/>
    <x v="20"/>
    <x v="15"/>
    <x v="0"/>
    <n v="45.113868459999999"/>
    <n v="45"/>
    <x v="1"/>
    <n v="4.4484533979999998"/>
    <x v="173"/>
    <n v="45.677853460000001"/>
    <n v="45.68"/>
    <n v="2.1961538461538463"/>
    <s v="Stores"/>
  </r>
  <r>
    <n v="2475"/>
    <x v="2455"/>
    <x v="0"/>
    <s v="Vancouver"/>
    <x v="13"/>
    <x v="12"/>
    <x v="5"/>
    <x v="0"/>
    <n v="25.435323369999999"/>
    <n v="25"/>
    <x v="4"/>
    <n v="2.8635826230000001"/>
    <x v="143"/>
    <n v="33.929389139999998"/>
    <n v="33.93"/>
    <n v="1.6312500000000001"/>
    <s v="Stores"/>
  </r>
  <r>
    <n v="2476"/>
    <x v="2456"/>
    <x v="0"/>
    <s v="Victoria"/>
    <x v="16"/>
    <x v="15"/>
    <x v="3"/>
    <x v="0"/>
    <n v="46.151007"/>
    <n v="46"/>
    <x v="1"/>
    <n v="5.5053850889999998"/>
    <x v="102"/>
    <n v="95.24974675"/>
    <n v="95.25"/>
    <n v="4.5793269230769225"/>
    <s v="Stores"/>
  </r>
  <r>
    <n v="2477"/>
    <x v="2457"/>
    <x v="1"/>
    <s v="Vancouver"/>
    <x v="13"/>
    <x v="12"/>
    <x v="5"/>
    <x v="0"/>
    <n v="34.831076099999997"/>
    <n v="35"/>
    <x v="0"/>
    <n v="4.1332678989999998"/>
    <x v="725"/>
    <n v="53.425157689999999"/>
    <n v="53.43"/>
    <n v="2.5687499999999996"/>
    <s v="Stores"/>
  </r>
  <r>
    <n v="2478"/>
    <x v="2458"/>
    <x v="0"/>
    <s v="Burnaby"/>
    <x v="16"/>
    <x v="15"/>
    <x v="0"/>
    <x v="0"/>
    <n v="35.877377060000001"/>
    <n v="36"/>
    <x v="0"/>
    <n v="8.4848056439999997"/>
    <x v="726"/>
    <n v="72.247848970000007"/>
    <n v="72.25"/>
    <n v="3.4735576923076925"/>
    <s v="Stores"/>
  </r>
  <r>
    <n v="2479"/>
    <x v="2459"/>
    <x v="0"/>
    <s v="Abbotsford"/>
    <x v="16"/>
    <x v="15"/>
    <x v="14"/>
    <x v="0"/>
    <n v="37.321907080000003"/>
    <n v="37"/>
    <x v="0"/>
    <n v="4.4353178169999996"/>
    <x v="252"/>
    <n v="48.962198549999997"/>
    <n v="48.96"/>
    <n v="2.3538461538461539"/>
    <s v="Stores"/>
  </r>
  <r>
    <n v="2480"/>
    <x v="2460"/>
    <x v="1"/>
    <s v="Williams Lake"/>
    <x v="16"/>
    <x v="15"/>
    <x v="25"/>
    <x v="0"/>
    <n v="45.005075300000001"/>
    <n v="45"/>
    <x v="1"/>
    <n v="4.0083632309999997"/>
    <x v="381"/>
    <n v="55.505351009999998"/>
    <n v="55.51"/>
    <n v="2.6687499999999997"/>
    <s v="Stores"/>
  </r>
  <r>
    <n v="2481"/>
    <x v="2461"/>
    <x v="1"/>
    <s v="Vancouver"/>
    <x v="13"/>
    <x v="12"/>
    <x v="5"/>
    <x v="0"/>
    <n v="45.748785890000001"/>
    <n v="46"/>
    <x v="1"/>
    <n v="5.9736746869999999"/>
    <x v="619"/>
    <n v="34.762866150000001"/>
    <n v="34.76"/>
    <n v="1.6711538461538462"/>
    <s v="Stores"/>
  </r>
  <r>
    <n v="2482"/>
    <x v="2462"/>
    <x v="1"/>
    <s v="North Vancouver"/>
    <x v="16"/>
    <x v="15"/>
    <x v="8"/>
    <x v="0"/>
    <n v="51.085522670000003"/>
    <n v="51"/>
    <x v="2"/>
    <n v="4.2729399130000001"/>
    <x v="233"/>
    <n v="131.57375859999999"/>
    <n v="131.57"/>
    <n v="6.3254807692307695"/>
    <s v="Stores"/>
  </r>
  <r>
    <n v="2483"/>
    <x v="2463"/>
    <x v="0"/>
    <s v="Victoria"/>
    <x v="16"/>
    <x v="15"/>
    <x v="3"/>
    <x v="0"/>
    <n v="54.795675060000001"/>
    <n v="55"/>
    <x v="2"/>
    <n v="5.0045803470000001"/>
    <x v="316"/>
    <n v="145.60880839999999"/>
    <n v="145.61000000000001"/>
    <n v="7.0004807692307702"/>
    <s v="Stores"/>
  </r>
  <r>
    <n v="2484"/>
    <x v="2464"/>
    <x v="0"/>
    <s v="Gibsons"/>
    <x v="13"/>
    <x v="12"/>
    <x v="6"/>
    <x v="0"/>
    <n v="29.76410783"/>
    <n v="30"/>
    <x v="0"/>
    <n v="4.2418960600000002"/>
    <x v="145"/>
    <n v="1.6588033600000001"/>
    <n v="1.66"/>
    <n v="7.9807692307692302E-2"/>
    <s v="Stores"/>
  </r>
  <r>
    <n v="2485"/>
    <x v="2465"/>
    <x v="1"/>
    <s v="Burnaby"/>
    <x v="0"/>
    <x v="0"/>
    <x v="0"/>
    <x v="0"/>
    <n v="25.625404499999998"/>
    <n v="26"/>
    <x v="4"/>
    <n v="2.071793644"/>
    <x v="443"/>
    <n v="30.692491629999999"/>
    <n v="30.69"/>
    <n v="1.4754807692307692"/>
    <s v="Stores"/>
  </r>
  <r>
    <n v="2486"/>
    <x v="2466"/>
    <x v="0"/>
    <s v="Victoria"/>
    <x v="16"/>
    <x v="15"/>
    <x v="3"/>
    <x v="0"/>
    <n v="49.299928119999997"/>
    <n v="49"/>
    <x v="1"/>
    <n v="4.9400641500000004"/>
    <x v="353"/>
    <n v="111.4839822"/>
    <n v="111.48"/>
    <n v="5.3596153846153847"/>
    <s v="Stores"/>
  </r>
  <r>
    <n v="2487"/>
    <x v="2467"/>
    <x v="1"/>
    <s v="Burnaby"/>
    <x v="0"/>
    <x v="0"/>
    <x v="0"/>
    <x v="0"/>
    <n v="36.366910480000001"/>
    <n v="36"/>
    <x v="0"/>
    <n v="2.2184960650000001"/>
    <x v="201"/>
    <n v="0.30398007700000002"/>
    <n v="0.3"/>
    <n v="1.4423076923076922E-2"/>
    <s v="Stores"/>
  </r>
  <r>
    <n v="2488"/>
    <x v="2468"/>
    <x v="0"/>
    <s v="Avola"/>
    <x v="16"/>
    <x v="15"/>
    <x v="7"/>
    <x v="0"/>
    <n v="25.742757860000001"/>
    <n v="26"/>
    <x v="4"/>
    <n v="2.9760135619999999"/>
    <x v="442"/>
    <n v="0"/>
    <n v="0"/>
    <n v="0"/>
    <s v="Stores"/>
  </r>
  <r>
    <n v="2489"/>
    <x v="2469"/>
    <x v="0"/>
    <s v="Surrey"/>
    <x v="16"/>
    <x v="15"/>
    <x v="16"/>
    <x v="0"/>
    <n v="43.045055769999998"/>
    <n v="43"/>
    <x v="1"/>
    <n v="3.2906654830000002"/>
    <x v="70"/>
    <n v="80.272780740000002"/>
    <n v="80.27"/>
    <n v="3.8591346153846149"/>
    <s v="Stores"/>
  </r>
  <r>
    <n v="2490"/>
    <x v="2470"/>
    <x v="1"/>
    <s v="Duncan"/>
    <x v="13"/>
    <x v="12"/>
    <x v="12"/>
    <x v="0"/>
    <n v="43.746221499999997"/>
    <n v="44"/>
    <x v="1"/>
    <n v="3.1926321249999998"/>
    <x v="311"/>
    <n v="56.731970369999999"/>
    <n v="56.73"/>
    <n v="2.7274038461538459"/>
    <s v="Stores"/>
  </r>
  <r>
    <n v="2491"/>
    <x v="2471"/>
    <x v="0"/>
    <s v="Kelowna"/>
    <x v="16"/>
    <x v="15"/>
    <x v="10"/>
    <x v="0"/>
    <n v="33.457153810000001"/>
    <n v="33"/>
    <x v="0"/>
    <n v="6.6328434549999997"/>
    <x v="302"/>
    <n v="18.618037829999999"/>
    <n v="18.62"/>
    <n v="0.89519230769230773"/>
    <s v="Stores"/>
  </r>
  <r>
    <n v="2492"/>
    <x v="2472"/>
    <x v="1"/>
    <s v="Chilliwack"/>
    <x v="16"/>
    <x v="15"/>
    <x v="19"/>
    <x v="0"/>
    <n v="56.348843809999998"/>
    <n v="56"/>
    <x v="2"/>
    <n v="4.5704933849999998"/>
    <x v="397"/>
    <n v="147.64302989999999"/>
    <n v="147.63999999999999"/>
    <n v="7.0980769230769223"/>
    <s v="Stores"/>
  </r>
  <r>
    <n v="2493"/>
    <x v="2473"/>
    <x v="1"/>
    <s v="Avola"/>
    <x v="16"/>
    <x v="15"/>
    <x v="7"/>
    <x v="0"/>
    <n v="35.82328579"/>
    <n v="36"/>
    <x v="0"/>
    <n v="3.4479123490000001"/>
    <x v="108"/>
    <n v="25.110154080000001"/>
    <n v="25.11"/>
    <n v="1.2072115384615385"/>
    <s v="Stores"/>
  </r>
  <r>
    <n v="2494"/>
    <x v="2474"/>
    <x v="0"/>
    <s v="Vernon"/>
    <x v="45"/>
    <x v="19"/>
    <x v="22"/>
    <x v="0"/>
    <n v="41.253205309999998"/>
    <n v="41"/>
    <x v="1"/>
    <n v="2.6528034960000002"/>
    <x v="567"/>
    <n v="84.5789616"/>
    <n v="84.58"/>
    <n v="4.0663461538461538"/>
    <s v="Stores"/>
  </r>
  <r>
    <n v="2495"/>
    <x v="2475"/>
    <x v="0"/>
    <s v="Vancouver"/>
    <x v="13"/>
    <x v="12"/>
    <x v="5"/>
    <x v="0"/>
    <n v="52.879292890000002"/>
    <n v="53"/>
    <x v="2"/>
    <n v="4.8393500749999996"/>
    <x v="407"/>
    <n v="134.13418569999999"/>
    <n v="134.13"/>
    <n v="6.4485576923076922"/>
    <s v="Stores"/>
  </r>
  <r>
    <n v="2496"/>
    <x v="2476"/>
    <x v="0"/>
    <s v="Nelson"/>
    <x v="16"/>
    <x v="15"/>
    <x v="23"/>
    <x v="0"/>
    <n v="62.150041270000003"/>
    <n v="62"/>
    <x v="5"/>
    <n v="4.689213885"/>
    <x v="129"/>
    <n v="197.03767310000001"/>
    <n v="197.04"/>
    <n v="9.4730769230769223"/>
    <s v="Stores"/>
  </r>
  <r>
    <n v="2497"/>
    <x v="2477"/>
    <x v="1"/>
    <s v="Skookumchuck"/>
    <x v="16"/>
    <x v="15"/>
    <x v="1"/>
    <x v="0"/>
    <n v="33.34756273"/>
    <n v="33"/>
    <x v="0"/>
    <n v="4.4272557089999998"/>
    <x v="7"/>
    <n v="4.9518357770000003"/>
    <n v="4.95"/>
    <n v="0.23798076923076925"/>
    <s v="Stores"/>
  </r>
  <r>
    <n v="2498"/>
    <x v="2478"/>
    <x v="1"/>
    <s v="Cranbrook"/>
    <x v="16"/>
    <x v="15"/>
    <x v="13"/>
    <x v="0"/>
    <n v="45.329596899999999"/>
    <n v="45"/>
    <x v="1"/>
    <n v="3.3560565680000001"/>
    <x v="453"/>
    <n v="71.149817279999994"/>
    <n v="71.150000000000006"/>
    <n v="3.4206730769230775"/>
    <s v="Stores"/>
  </r>
  <r>
    <n v="2499"/>
    <x v="2479"/>
    <x v="0"/>
    <s v="Vancouver"/>
    <x v="13"/>
    <x v="12"/>
    <x v="5"/>
    <x v="0"/>
    <n v="48.688980870000002"/>
    <n v="49"/>
    <x v="1"/>
    <n v="3.1932434340000002"/>
    <x v="311"/>
    <n v="69.720789519999997"/>
    <n v="69.72"/>
    <n v="3.3519230769230766"/>
    <s v="Stores"/>
  </r>
  <r>
    <n v="2500"/>
    <x v="2480"/>
    <x v="0"/>
    <s v="Williams Lake"/>
    <x v="16"/>
    <x v="15"/>
    <x v="25"/>
    <x v="0"/>
    <n v="28.376060120000002"/>
    <n v="28"/>
    <x v="4"/>
    <n v="5.7845967089999997"/>
    <x v="31"/>
    <n v="0"/>
    <n v="0"/>
    <n v="0"/>
    <s v="Stores"/>
  </r>
  <r>
    <n v="2501"/>
    <x v="2481"/>
    <x v="0"/>
    <s v="Chilliwack"/>
    <x v="16"/>
    <x v="15"/>
    <x v="19"/>
    <x v="0"/>
    <n v="27.726354019999999"/>
    <n v="28"/>
    <x v="4"/>
    <n v="5.7023525580000003"/>
    <x v="50"/>
    <n v="0"/>
    <n v="0"/>
    <n v="0"/>
    <s v="Stores"/>
  </r>
  <r>
    <n v="2502"/>
    <x v="2482"/>
    <x v="1"/>
    <s v="Vancouver"/>
    <x v="13"/>
    <x v="12"/>
    <x v="5"/>
    <x v="0"/>
    <n v="55.524458160000002"/>
    <n v="56"/>
    <x v="2"/>
    <n v="4.0034828139999998"/>
    <x v="157"/>
    <n v="126.5030525"/>
    <n v="126.5"/>
    <n v="6.0817307692307692"/>
    <s v="Stores"/>
  </r>
  <r>
    <n v="2503"/>
    <x v="2483"/>
    <x v="1"/>
    <s v="Victoria"/>
    <x v="16"/>
    <x v="15"/>
    <x v="3"/>
    <x v="0"/>
    <n v="47.89620729"/>
    <n v="48"/>
    <x v="1"/>
    <n v="5.7330504859999998"/>
    <x v="369"/>
    <n v="78.883335259999996"/>
    <n v="78.88"/>
    <n v="3.7923076923076922"/>
    <s v="Stores"/>
  </r>
  <r>
    <n v="2504"/>
    <x v="2484"/>
    <x v="1"/>
    <s v="Kelowna"/>
    <x v="16"/>
    <x v="15"/>
    <x v="10"/>
    <x v="0"/>
    <n v="44.28549074"/>
    <n v="44"/>
    <x v="1"/>
    <n v="6.2918143280000001"/>
    <x v="304"/>
    <n v="75.192914540000004"/>
    <n v="75.19"/>
    <n v="3.6149038461538461"/>
    <s v="Stores"/>
  </r>
  <r>
    <n v="2505"/>
    <x v="2485"/>
    <x v="0"/>
    <s v="Prince George"/>
    <x v="16"/>
    <x v="15"/>
    <x v="20"/>
    <x v="0"/>
    <n v="38.904978020000001"/>
    <n v="39"/>
    <x v="0"/>
    <n v="4.5837808679999998"/>
    <x v="12"/>
    <n v="54.089393469999997"/>
    <n v="54.09"/>
    <n v="2.6004807692307694"/>
    <s v="Stores"/>
  </r>
  <r>
    <n v="2506"/>
    <x v="2486"/>
    <x v="0"/>
    <s v="Surrey"/>
    <x v="16"/>
    <x v="15"/>
    <x v="16"/>
    <x v="0"/>
    <n v="46.244032750000002"/>
    <n v="46"/>
    <x v="1"/>
    <n v="4.5085624879999999"/>
    <x v="141"/>
    <n v="60.868213130000001"/>
    <n v="60.87"/>
    <n v="2.9264423076923078"/>
    <s v="Stores"/>
  </r>
  <r>
    <n v="2507"/>
    <x v="2487"/>
    <x v="1"/>
    <s v="Vancouver"/>
    <x v="13"/>
    <x v="12"/>
    <x v="5"/>
    <x v="0"/>
    <n v="27.20365391"/>
    <n v="27"/>
    <x v="4"/>
    <n v="4.5007670830000004"/>
    <x v="562"/>
    <n v="1.4616283640000001"/>
    <n v="1.46"/>
    <n v="7.0192307692307693E-2"/>
    <s v="Stores"/>
  </r>
  <r>
    <n v="2508"/>
    <x v="2488"/>
    <x v="0"/>
    <s v="Victoria"/>
    <x v="16"/>
    <x v="15"/>
    <x v="3"/>
    <x v="0"/>
    <n v="32.409027119999998"/>
    <n v="32"/>
    <x v="0"/>
    <n v="3.8493245520000001"/>
    <x v="415"/>
    <n v="0"/>
    <n v="0"/>
    <n v="0"/>
    <s v="Stores"/>
  </r>
  <r>
    <n v="2509"/>
    <x v="2489"/>
    <x v="1"/>
    <s v="Burnaby"/>
    <x v="0"/>
    <x v="0"/>
    <x v="0"/>
    <x v="0"/>
    <n v="43.969619799999997"/>
    <n v="44"/>
    <x v="1"/>
    <n v="7.1967018950000003"/>
    <x v="727"/>
    <n v="47.176189610000002"/>
    <n v="47.18"/>
    <n v="2.2682692307692305"/>
    <s v="Stores"/>
  </r>
  <r>
    <n v="2510"/>
    <x v="2490"/>
    <x v="0"/>
    <s v="Fort Fraser"/>
    <x v="16"/>
    <x v="15"/>
    <x v="20"/>
    <x v="0"/>
    <n v="38.064263089999997"/>
    <n v="38"/>
    <x v="0"/>
    <n v="3.9008816500000001"/>
    <x v="318"/>
    <n v="83.285690090000003"/>
    <n v="83.29"/>
    <n v="4.0043269230769241"/>
    <s v="Stores"/>
  </r>
  <r>
    <n v="2511"/>
    <x v="2491"/>
    <x v="1"/>
    <s v="Vancouver"/>
    <x v="13"/>
    <x v="12"/>
    <x v="5"/>
    <x v="0"/>
    <n v="30.72702554"/>
    <n v="31"/>
    <x v="0"/>
    <n v="4.7180180619999996"/>
    <x v="51"/>
    <n v="0"/>
    <n v="0"/>
    <n v="0"/>
    <s v="Stores"/>
  </r>
  <r>
    <n v="2512"/>
    <x v="2492"/>
    <x v="1"/>
    <s v="Seton Portage"/>
    <x v="16"/>
    <x v="15"/>
    <x v="7"/>
    <x v="0"/>
    <n v="43.456498490000001"/>
    <n v="43"/>
    <x v="1"/>
    <n v="4.2336430959999998"/>
    <x v="317"/>
    <n v="42.107634210000001"/>
    <n v="42.11"/>
    <n v="2.0245192307692306"/>
    <s v="Stores"/>
  </r>
  <r>
    <n v="2513"/>
    <x v="2493"/>
    <x v="1"/>
    <s v="Vancouver"/>
    <x v="13"/>
    <x v="12"/>
    <x v="5"/>
    <x v="0"/>
    <n v="37.540562139999999"/>
    <n v="38"/>
    <x v="0"/>
    <n v="6.8452473940000003"/>
    <x v="446"/>
    <n v="70.918278310000005"/>
    <n v="70.92"/>
    <n v="3.4096153846153845"/>
    <s v="Stores"/>
  </r>
  <r>
    <n v="2514"/>
    <x v="2494"/>
    <x v="1"/>
    <s v="Port Coquitlam"/>
    <x v="16"/>
    <x v="15"/>
    <x v="27"/>
    <x v="0"/>
    <n v="47.791580619999998"/>
    <n v="48"/>
    <x v="1"/>
    <n v="3.343355463"/>
    <x v="517"/>
    <n v="97.68943865"/>
    <n v="97.69"/>
    <n v="4.6966346153846148"/>
    <s v="Stores"/>
  </r>
  <r>
    <n v="2515"/>
    <x v="2495"/>
    <x v="1"/>
    <s v="Victoria"/>
    <x v="16"/>
    <x v="15"/>
    <x v="3"/>
    <x v="0"/>
    <n v="51.16009494"/>
    <n v="51"/>
    <x v="2"/>
    <n v="7.3420495719999996"/>
    <x v="673"/>
    <n v="113.300241"/>
    <n v="113.3"/>
    <n v="5.4471153846153841"/>
    <s v="Stores"/>
  </r>
  <r>
    <n v="2516"/>
    <x v="2496"/>
    <x v="0"/>
    <s v="Victoria"/>
    <x v="16"/>
    <x v="15"/>
    <x v="3"/>
    <x v="0"/>
    <n v="43.730687019999998"/>
    <n v="44"/>
    <x v="1"/>
    <n v="7.1222736270000002"/>
    <x v="653"/>
    <n v="68.118354629999999"/>
    <n v="68.12"/>
    <n v="3.2750000000000004"/>
    <s v="Stores"/>
  </r>
  <r>
    <n v="2517"/>
    <x v="2497"/>
    <x v="0"/>
    <s v="Brackendale"/>
    <x v="16"/>
    <x v="15"/>
    <x v="17"/>
    <x v="0"/>
    <n v="51.176526959999997"/>
    <n v="51"/>
    <x v="2"/>
    <n v="3.1401922920000001"/>
    <x v="221"/>
    <n v="139.9284825"/>
    <n v="139.93"/>
    <n v="6.7274038461538472"/>
    <s v="Stores"/>
  </r>
  <r>
    <n v="2518"/>
    <x v="2498"/>
    <x v="0"/>
    <s v="Whistler"/>
    <x v="16"/>
    <x v="15"/>
    <x v="17"/>
    <x v="0"/>
    <n v="27.274216719999998"/>
    <n v="27"/>
    <x v="4"/>
    <n v="4.2204118839999998"/>
    <x v="177"/>
    <n v="31.263730519999999"/>
    <n v="31.26"/>
    <n v="1.5028846153846154"/>
    <s v="Stores"/>
  </r>
  <r>
    <n v="2519"/>
    <x v="2499"/>
    <x v="1"/>
    <s v="Kelowna"/>
    <x v="16"/>
    <x v="15"/>
    <x v="10"/>
    <x v="0"/>
    <n v="42.14981057"/>
    <n v="42"/>
    <x v="1"/>
    <n v="5.8101150529999996"/>
    <x v="448"/>
    <n v="66.311983519999998"/>
    <n v="66.31"/>
    <n v="3.1879807692307693"/>
    <s v="Stores"/>
  </r>
  <r>
    <n v="2520"/>
    <x v="503"/>
    <x v="0"/>
    <s v="Vancouver"/>
    <x v="13"/>
    <x v="12"/>
    <x v="5"/>
    <x v="0"/>
    <n v="42.436757819999997"/>
    <n v="42"/>
    <x v="1"/>
    <n v="3.3530576490000001"/>
    <x v="531"/>
    <n v="67.958999169999998"/>
    <n v="67.959999999999994"/>
    <n v="3.2673076923076922"/>
    <s v="Stores"/>
  </r>
  <r>
    <n v="2521"/>
    <x v="2500"/>
    <x v="1"/>
    <s v="Victoria"/>
    <x v="16"/>
    <x v="15"/>
    <x v="3"/>
    <x v="0"/>
    <n v="42.092340190000002"/>
    <n v="42"/>
    <x v="1"/>
    <n v="2.5244485910000001"/>
    <x v="138"/>
    <n v="21.51625404"/>
    <n v="21.52"/>
    <n v="1.0346153846153845"/>
    <s v="Stores"/>
  </r>
  <r>
    <n v="2522"/>
    <x v="2501"/>
    <x v="0"/>
    <s v="Campbell River"/>
    <x v="16"/>
    <x v="15"/>
    <x v="1"/>
    <x v="0"/>
    <n v="28.725358539999998"/>
    <n v="29"/>
    <x v="4"/>
    <n v="4.3518766680000001"/>
    <x v="365"/>
    <n v="9.8891063369999994"/>
    <n v="9.89"/>
    <n v="0.47548076923076926"/>
    <s v="Stores"/>
  </r>
  <r>
    <n v="2523"/>
    <x v="2502"/>
    <x v="1"/>
    <s v="Victoria"/>
    <x v="16"/>
    <x v="15"/>
    <x v="3"/>
    <x v="0"/>
    <n v="43.817636129999997"/>
    <n v="44"/>
    <x v="1"/>
    <n v="2.4373746770000002"/>
    <x v="643"/>
    <n v="55.115307919999999"/>
    <n v="55.12"/>
    <n v="2.65"/>
    <s v="Stores"/>
  </r>
  <r>
    <n v="2524"/>
    <x v="2503"/>
    <x v="0"/>
    <s v="Princeton"/>
    <x v="26"/>
    <x v="17"/>
    <x v="31"/>
    <x v="0"/>
    <n v="41.93009928"/>
    <n v="42"/>
    <x v="1"/>
    <n v="2.5329461040000001"/>
    <x v="394"/>
    <n v="78.56144157"/>
    <n v="78.56"/>
    <n v="3.7769230769230768"/>
    <s v="Stores"/>
  </r>
  <r>
    <n v="2525"/>
    <x v="2504"/>
    <x v="1"/>
    <s v="Bamfield"/>
    <x v="16"/>
    <x v="15"/>
    <x v="3"/>
    <x v="0"/>
    <n v="40.278837379999999"/>
    <n v="40"/>
    <x v="1"/>
    <n v="6.9227765489999999"/>
    <x v="650"/>
    <n v="21.564173790000002"/>
    <n v="21.56"/>
    <n v="1.0365384615384614"/>
    <s v="Stores"/>
  </r>
  <r>
    <n v="2526"/>
    <x v="1069"/>
    <x v="0"/>
    <s v="Richmond"/>
    <x v="16"/>
    <x v="15"/>
    <x v="2"/>
    <x v="0"/>
    <n v="39.863770010000003"/>
    <n v="40"/>
    <x v="1"/>
    <n v="4.5732046720000001"/>
    <x v="397"/>
    <n v="38.597149969999997"/>
    <n v="38.6"/>
    <n v="1.8557692307692311"/>
    <s v="Stores"/>
  </r>
  <r>
    <n v="2527"/>
    <x v="2505"/>
    <x v="0"/>
    <s v="North Vancouver"/>
    <x v="16"/>
    <x v="15"/>
    <x v="8"/>
    <x v="0"/>
    <n v="37.96137323"/>
    <n v="38"/>
    <x v="0"/>
    <n v="2.1726497930000002"/>
    <x v="710"/>
    <n v="51.883288960000002"/>
    <n v="51.88"/>
    <n v="2.4942307692307693"/>
    <s v="Stores"/>
  </r>
  <r>
    <n v="2528"/>
    <x v="2506"/>
    <x v="0"/>
    <s v="Chilanko Forks"/>
    <x v="16"/>
    <x v="15"/>
    <x v="25"/>
    <x v="0"/>
    <n v="33.99686973"/>
    <n v="34"/>
    <x v="0"/>
    <n v="1.1264715540000001"/>
    <x v="728"/>
    <n v="32.960641209999999"/>
    <n v="32.96"/>
    <n v="1.5846153846153848"/>
    <s v="Stores"/>
  </r>
  <r>
    <n v="2529"/>
    <x v="2507"/>
    <x v="1"/>
    <s v="Balfour"/>
    <x v="13"/>
    <x v="12"/>
    <x v="23"/>
    <x v="0"/>
    <n v="57.407268240000001"/>
    <n v="57"/>
    <x v="2"/>
    <n v="8.4235624869999999"/>
    <x v="729"/>
    <n v="102.8060145"/>
    <n v="102.81"/>
    <n v="4.9427884615384619"/>
    <s v="Stores"/>
  </r>
  <r>
    <n v="2530"/>
    <x v="2508"/>
    <x v="0"/>
    <s v="Vancouver"/>
    <x v="13"/>
    <x v="12"/>
    <x v="5"/>
    <x v="0"/>
    <n v="46.625722760000002"/>
    <n v="47"/>
    <x v="1"/>
    <n v="4.709205979"/>
    <x v="75"/>
    <n v="56.632768650000003"/>
    <n v="56.63"/>
    <n v="2.7225961538461538"/>
    <s v="Stores"/>
  </r>
  <r>
    <n v="2531"/>
    <x v="2509"/>
    <x v="1"/>
    <s v="Cranbrook"/>
    <x v="16"/>
    <x v="15"/>
    <x v="13"/>
    <x v="0"/>
    <n v="21.029226449999999"/>
    <n v="21"/>
    <x v="4"/>
    <n v="2.8883954959999998"/>
    <x v="506"/>
    <n v="0"/>
    <n v="0"/>
    <n v="0"/>
    <s v="Stores"/>
  </r>
  <r>
    <n v="2532"/>
    <x v="2510"/>
    <x v="0"/>
    <s v="Prince George"/>
    <x v="16"/>
    <x v="15"/>
    <x v="20"/>
    <x v="0"/>
    <n v="31.60046578"/>
    <n v="32"/>
    <x v="0"/>
    <n v="5.0536606300000004"/>
    <x v="411"/>
    <n v="0"/>
    <n v="0"/>
    <n v="0"/>
    <s v="Stores"/>
  </r>
  <r>
    <n v="2533"/>
    <x v="2511"/>
    <x v="1"/>
    <s v="Parksville"/>
    <x v="16"/>
    <x v="15"/>
    <x v="1"/>
    <x v="0"/>
    <n v="29.296264539999999"/>
    <n v="29"/>
    <x v="4"/>
    <n v="3.8125142009999999"/>
    <x v="107"/>
    <n v="0"/>
    <n v="0"/>
    <n v="0"/>
    <s v="Stores"/>
  </r>
  <r>
    <n v="2534"/>
    <x v="2512"/>
    <x v="1"/>
    <s v="Vancouver"/>
    <x v="13"/>
    <x v="12"/>
    <x v="5"/>
    <x v="0"/>
    <n v="55.457531959999997"/>
    <n v="55"/>
    <x v="2"/>
    <n v="3.934867025"/>
    <x v="510"/>
    <n v="84.764137360000007"/>
    <n v="84.76"/>
    <n v="4.0750000000000002"/>
    <s v="Stores"/>
  </r>
  <r>
    <n v="2535"/>
    <x v="2513"/>
    <x v="1"/>
    <s v="Salmon Arm"/>
    <x v="16"/>
    <x v="15"/>
    <x v="7"/>
    <x v="0"/>
    <n v="43.566896589999999"/>
    <n v="44"/>
    <x v="1"/>
    <n v="5.4433382269999999"/>
    <x v="402"/>
    <n v="38.780758280000001"/>
    <n v="38.78"/>
    <n v="1.864423076923077"/>
    <s v="Stores"/>
  </r>
  <r>
    <n v="2536"/>
    <x v="2514"/>
    <x v="0"/>
    <s v="New Westminster"/>
    <x v="16"/>
    <x v="15"/>
    <x v="4"/>
    <x v="0"/>
    <n v="47.544326929999997"/>
    <n v="48"/>
    <x v="1"/>
    <n v="4.8599986140000002"/>
    <x v="39"/>
    <n v="81.789982710000004"/>
    <n v="81.790000000000006"/>
    <n v="3.9322115384615386"/>
    <s v="Stores"/>
  </r>
  <r>
    <n v="2537"/>
    <x v="2515"/>
    <x v="0"/>
    <s v="Dragon Lake"/>
    <x v="16"/>
    <x v="15"/>
    <x v="12"/>
    <x v="0"/>
    <n v="38.951204730000001"/>
    <n v="39"/>
    <x v="0"/>
    <n v="4.1588287749999999"/>
    <x v="214"/>
    <n v="48.792015990000003"/>
    <n v="48.79"/>
    <n v="2.3456730769230769"/>
    <s v="Stores"/>
  </r>
  <r>
    <n v="2538"/>
    <x v="2516"/>
    <x v="1"/>
    <s v="Abbotsford"/>
    <x v="16"/>
    <x v="15"/>
    <x v="14"/>
    <x v="0"/>
    <n v="30.750195399999999"/>
    <n v="31"/>
    <x v="0"/>
    <n v="4.1219527889999998"/>
    <x v="55"/>
    <n v="0"/>
    <n v="0"/>
    <n v="0"/>
    <s v="Stores"/>
  </r>
  <r>
    <n v="2539"/>
    <x v="2517"/>
    <x v="1"/>
    <s v="Burnaby"/>
    <x v="0"/>
    <x v="0"/>
    <x v="0"/>
    <x v="0"/>
    <n v="35.816628590000001"/>
    <n v="36"/>
    <x v="0"/>
    <n v="5.9082258530000002"/>
    <x v="679"/>
    <n v="12.12585691"/>
    <n v="12.13"/>
    <n v="0.58317307692307696"/>
    <s v="Stores"/>
  </r>
  <r>
    <n v="2540"/>
    <x v="2518"/>
    <x v="0"/>
    <s v="Gibsons"/>
    <x v="13"/>
    <x v="12"/>
    <x v="6"/>
    <x v="0"/>
    <n v="39.224162509999999"/>
    <n v="39"/>
    <x v="0"/>
    <n v="4.212260906"/>
    <x v="123"/>
    <n v="35.344728889999999"/>
    <n v="35.340000000000003"/>
    <n v="1.6990384615384615"/>
    <s v="Stores"/>
  </r>
  <r>
    <n v="2541"/>
    <x v="2519"/>
    <x v="0"/>
    <s v="Fort St John"/>
    <x v="16"/>
    <x v="15"/>
    <x v="24"/>
    <x v="0"/>
    <n v="48.553069030000003"/>
    <n v="49"/>
    <x v="1"/>
    <n v="2.6399209969999999"/>
    <x v="496"/>
    <n v="77.397433520000007"/>
    <n v="77.400000000000006"/>
    <n v="3.7211538461538463"/>
    <s v="Stores"/>
  </r>
  <r>
    <n v="2542"/>
    <x v="2520"/>
    <x v="1"/>
    <s v="Sooke"/>
    <x v="16"/>
    <x v="15"/>
    <x v="3"/>
    <x v="0"/>
    <n v="33.629199049999997"/>
    <n v="34"/>
    <x v="0"/>
    <n v="2.6709971320000001"/>
    <x v="532"/>
    <n v="15.49362738"/>
    <n v="15.49"/>
    <n v="0.74471153846153848"/>
    <s v="Stores"/>
  </r>
  <r>
    <n v="2543"/>
    <x v="2088"/>
    <x v="1"/>
    <s v="Langley"/>
    <x v="16"/>
    <x v="15"/>
    <x v="29"/>
    <x v="0"/>
    <n v="42.197730020000002"/>
    <n v="42"/>
    <x v="1"/>
    <n v="3.7249828169999999"/>
    <x v="437"/>
    <n v="87.684578079999994"/>
    <n v="87.68"/>
    <n v="4.2153846153846164"/>
    <s v="Stores"/>
  </r>
  <r>
    <n v="2544"/>
    <x v="2521"/>
    <x v="0"/>
    <s v="Fort Langley"/>
    <x v="16"/>
    <x v="15"/>
    <x v="29"/>
    <x v="0"/>
    <n v="45.490931689999996"/>
    <n v="45"/>
    <x v="1"/>
    <n v="5.8049546730000001"/>
    <x v="483"/>
    <n v="88.51000999"/>
    <n v="88.51"/>
    <n v="4.2552884615384619"/>
    <s v="Stores"/>
  </r>
  <r>
    <n v="2545"/>
    <x v="2522"/>
    <x v="0"/>
    <s v="Vancouver"/>
    <x v="13"/>
    <x v="12"/>
    <x v="5"/>
    <x v="0"/>
    <n v="46.619583470000002"/>
    <n v="47"/>
    <x v="1"/>
    <n v="3.0039326649999998"/>
    <x v="368"/>
    <n v="68.619561289999993"/>
    <n v="68.62"/>
    <n v="3.2990384615384616"/>
    <s v="Stores"/>
  </r>
  <r>
    <n v="2546"/>
    <x v="2523"/>
    <x v="1"/>
    <s v="Nanaimo"/>
    <x v="16"/>
    <x v="15"/>
    <x v="1"/>
    <x v="0"/>
    <n v="46.876212340000002"/>
    <n v="47"/>
    <x v="1"/>
    <n v="5.8207041970000004"/>
    <x v="564"/>
    <n v="82.849532249999996"/>
    <n v="82.85"/>
    <n v="3.9831730769230766"/>
    <s v="Stores"/>
  </r>
  <r>
    <n v="2547"/>
    <x v="2524"/>
    <x v="1"/>
    <s v="Vancouver"/>
    <x v="13"/>
    <x v="12"/>
    <x v="5"/>
    <x v="0"/>
    <n v="31.647422339999999"/>
    <n v="32"/>
    <x v="0"/>
    <n v="2.6817445160000002"/>
    <x v="300"/>
    <n v="0"/>
    <n v="0"/>
    <n v="0"/>
    <s v="Stores"/>
  </r>
  <r>
    <n v="2548"/>
    <x v="2525"/>
    <x v="0"/>
    <s v="Invermere"/>
    <x v="16"/>
    <x v="15"/>
    <x v="13"/>
    <x v="0"/>
    <n v="35.123222490000003"/>
    <n v="35"/>
    <x v="0"/>
    <n v="4.7206681330000002"/>
    <x v="51"/>
    <n v="9.6064176519999993"/>
    <n v="9.61"/>
    <n v="0.46201923076923079"/>
    <s v="Stores"/>
  </r>
  <r>
    <n v="2549"/>
    <x v="2526"/>
    <x v="1"/>
    <s v="Skookumchuck"/>
    <x v="16"/>
    <x v="15"/>
    <x v="1"/>
    <x v="0"/>
    <n v="38.265311179999998"/>
    <n v="38"/>
    <x v="0"/>
    <n v="2.4829337869999999"/>
    <x v="127"/>
    <n v="31.507000999999999"/>
    <n v="31.51"/>
    <n v="1.5149038461538462"/>
    <s v="Stores"/>
  </r>
  <r>
    <n v="2550"/>
    <x v="2527"/>
    <x v="0"/>
    <s v="Victoria"/>
    <x v="16"/>
    <x v="15"/>
    <x v="3"/>
    <x v="0"/>
    <n v="43.45256681"/>
    <n v="43"/>
    <x v="1"/>
    <n v="4.8401684669999998"/>
    <x v="407"/>
    <n v="40.419584309999998"/>
    <n v="40.42"/>
    <n v="1.9432692307692307"/>
    <s v="Stores"/>
  </r>
  <r>
    <n v="2551"/>
    <x v="2528"/>
    <x v="0"/>
    <s v="Vancouver"/>
    <x v="13"/>
    <x v="12"/>
    <x v="5"/>
    <x v="0"/>
    <n v="45.34526323"/>
    <n v="45"/>
    <x v="1"/>
    <n v="4.469219571"/>
    <x v="22"/>
    <n v="82.424238529999997"/>
    <n v="82.42"/>
    <n v="3.9624999999999999"/>
    <s v="Stores"/>
  </r>
  <r>
    <n v="2552"/>
    <x v="2529"/>
    <x v="1"/>
    <s v="Fort Nelson"/>
    <x v="36"/>
    <x v="19"/>
    <x v="32"/>
    <x v="0"/>
    <n v="39.47992318"/>
    <n v="39"/>
    <x v="0"/>
    <n v="5.6570172159999998"/>
    <x v="309"/>
    <n v="42.461842390000001"/>
    <n v="42.46"/>
    <n v="2.0413461538461539"/>
    <s v="Stores"/>
  </r>
  <r>
    <n v="2553"/>
    <x v="2530"/>
    <x v="0"/>
    <s v="Maleackenzie"/>
    <x v="16"/>
    <x v="15"/>
    <x v="20"/>
    <x v="0"/>
    <n v="56.732810720000003"/>
    <n v="57"/>
    <x v="2"/>
    <n v="5.4872749199999999"/>
    <x v="178"/>
    <n v="137.46886190000001"/>
    <n v="137.47"/>
    <n v="6.6091346153846153"/>
    <s v="Stores"/>
  </r>
  <r>
    <n v="2554"/>
    <x v="2531"/>
    <x v="1"/>
    <s v="Vancouver"/>
    <x v="13"/>
    <x v="12"/>
    <x v="5"/>
    <x v="0"/>
    <n v="43.675438669999998"/>
    <n v="44"/>
    <x v="1"/>
    <n v="5.2380418449999997"/>
    <x v="266"/>
    <n v="57.059457600000002"/>
    <n v="57.06"/>
    <n v="2.7432692307692306"/>
    <s v="Stores"/>
  </r>
  <r>
    <n v="2555"/>
    <x v="2532"/>
    <x v="0"/>
    <s v="Richmond"/>
    <x v="16"/>
    <x v="15"/>
    <x v="2"/>
    <x v="0"/>
    <n v="33.394839689999998"/>
    <n v="33"/>
    <x v="0"/>
    <n v="6.5427803579999999"/>
    <x v="548"/>
    <n v="0"/>
    <n v="0"/>
    <n v="0"/>
    <s v="Stores"/>
  </r>
  <r>
    <n v="2556"/>
    <x v="2533"/>
    <x v="0"/>
    <s v="Chilliwack"/>
    <x v="16"/>
    <x v="15"/>
    <x v="19"/>
    <x v="0"/>
    <n v="52.886560250000002"/>
    <n v="53"/>
    <x v="2"/>
    <n v="4.0191419880000003"/>
    <x v="423"/>
    <n v="95.138773270000002"/>
    <n v="95.14"/>
    <n v="4.5740384615384615"/>
    <s v="Stores"/>
  </r>
  <r>
    <n v="2557"/>
    <x v="2534"/>
    <x v="1"/>
    <s v="Oyster River"/>
    <x v="16"/>
    <x v="15"/>
    <x v="1"/>
    <x v="0"/>
    <n v="25.642567679999999"/>
    <n v="26"/>
    <x v="4"/>
    <n v="2.5797715179999998"/>
    <x v="704"/>
    <n v="22.4190437"/>
    <n v="22.42"/>
    <n v="1.0778846153846156"/>
    <s v="Stores"/>
  </r>
  <r>
    <n v="2558"/>
    <x v="2535"/>
    <x v="0"/>
    <s v="Surrey"/>
    <x v="16"/>
    <x v="15"/>
    <x v="16"/>
    <x v="0"/>
    <n v="35.360967309999999"/>
    <n v="35"/>
    <x v="0"/>
    <n v="5.0901016649999997"/>
    <x v="646"/>
    <n v="32.015463779999997"/>
    <n v="32.020000000000003"/>
    <n v="1.539423076923077"/>
    <s v="Stores"/>
  </r>
  <r>
    <n v="2559"/>
    <x v="2536"/>
    <x v="0"/>
    <s v="Whistler"/>
    <x v="16"/>
    <x v="15"/>
    <x v="17"/>
    <x v="0"/>
    <n v="42.805315780000001"/>
    <n v="43"/>
    <x v="1"/>
    <n v="4.7282906980000003"/>
    <x v="231"/>
    <n v="82.89622473"/>
    <n v="82.9"/>
    <n v="3.9855769230769238"/>
    <s v="Stores"/>
  </r>
  <r>
    <n v="2560"/>
    <x v="2537"/>
    <x v="1"/>
    <s v="New Westminster"/>
    <x v="16"/>
    <x v="15"/>
    <x v="4"/>
    <x v="0"/>
    <n v="45.136142139999997"/>
    <n v="45"/>
    <x v="1"/>
    <n v="5.6595392760000003"/>
    <x v="309"/>
    <n v="71.152813780000002"/>
    <n v="71.150000000000006"/>
    <n v="3.4206730769230775"/>
    <s v="Stores"/>
  </r>
  <r>
    <n v="2561"/>
    <x v="2538"/>
    <x v="1"/>
    <s v="Vancouver"/>
    <x v="13"/>
    <x v="12"/>
    <x v="5"/>
    <x v="0"/>
    <n v="53.404606780000002"/>
    <n v="53"/>
    <x v="2"/>
    <n v="3.7567592730000001"/>
    <x v="335"/>
    <n v="64.100084440000003"/>
    <n v="64.099999999999994"/>
    <n v="3.0817307692307687"/>
    <s v="Stores"/>
  </r>
  <r>
    <n v="2562"/>
    <x v="2539"/>
    <x v="0"/>
    <s v="Kamloops"/>
    <x v="16"/>
    <x v="15"/>
    <x v="7"/>
    <x v="0"/>
    <n v="40.373270140000002"/>
    <n v="40"/>
    <x v="1"/>
    <n v="1.2073915749999999"/>
    <x v="730"/>
    <n v="79.793569009999999"/>
    <n v="79.790000000000006"/>
    <n v="3.8360576923076928"/>
    <s v="Stores"/>
  </r>
  <r>
    <n v="2563"/>
    <x v="2540"/>
    <x v="0"/>
    <s v="New Westminster"/>
    <x v="16"/>
    <x v="15"/>
    <x v="4"/>
    <x v="0"/>
    <n v="53.955746089999998"/>
    <n v="54"/>
    <x v="2"/>
    <n v="5.1185229300000001"/>
    <x v="401"/>
    <n v="130.4362428"/>
    <n v="130.44"/>
    <n v="6.2711538461538456"/>
    <s v="Stores"/>
  </r>
  <r>
    <n v="2564"/>
    <x v="2541"/>
    <x v="1"/>
    <s v="Chilliwack"/>
    <x v="16"/>
    <x v="15"/>
    <x v="19"/>
    <x v="0"/>
    <n v="42.840306669999997"/>
    <n v="43"/>
    <x v="1"/>
    <n v="5.019296679"/>
    <x v="445"/>
    <n v="73.268894209999999"/>
    <n v="73.27"/>
    <n v="3.5225961538461541"/>
    <s v="Stores"/>
  </r>
  <r>
    <n v="2565"/>
    <x v="2542"/>
    <x v="0"/>
    <s v="Vancouver"/>
    <x v="13"/>
    <x v="12"/>
    <x v="5"/>
    <x v="0"/>
    <n v="46.11157068"/>
    <n v="46"/>
    <x v="1"/>
    <n v="4.7035762070000002"/>
    <x v="454"/>
    <n v="153.13971140000001"/>
    <n v="153.13999999999999"/>
    <n v="7.3624999999999998"/>
    <s v="Stores"/>
  </r>
  <r>
    <n v="2566"/>
    <x v="2543"/>
    <x v="1"/>
    <s v="Nelson"/>
    <x v="42"/>
    <x v="20"/>
    <x v="23"/>
    <x v="0"/>
    <n v="36.751577449999999"/>
    <n v="37"/>
    <x v="0"/>
    <n v="3.1790766229999998"/>
    <x v="474"/>
    <n v="53.155168510000003"/>
    <n v="53.16"/>
    <n v="2.5557692307692306"/>
    <s v="Stores"/>
  </r>
  <r>
    <n v="2567"/>
    <x v="2544"/>
    <x v="0"/>
    <s v="Nanaimo"/>
    <x v="16"/>
    <x v="15"/>
    <x v="1"/>
    <x v="0"/>
    <n v="23.292133239999998"/>
    <n v="23"/>
    <x v="4"/>
    <n v="4.4329189309999997"/>
    <x v="7"/>
    <n v="0"/>
    <n v="0"/>
    <n v="0"/>
    <s v="Stores"/>
  </r>
  <r>
    <n v="2568"/>
    <x v="2545"/>
    <x v="0"/>
    <s v="Courtenay"/>
    <x v="16"/>
    <x v="15"/>
    <x v="1"/>
    <x v="0"/>
    <n v="41.180826500000002"/>
    <n v="41"/>
    <x v="1"/>
    <n v="6.0521276909999999"/>
    <x v="575"/>
    <n v="68.092343850000006"/>
    <n v="68.09"/>
    <n v="3.2735576923076923"/>
    <s v="Stores"/>
  </r>
  <r>
    <n v="2569"/>
    <x v="2546"/>
    <x v="0"/>
    <s v="Vancouver"/>
    <x v="13"/>
    <x v="12"/>
    <x v="5"/>
    <x v="0"/>
    <n v="31.367308649999998"/>
    <n v="31"/>
    <x v="0"/>
    <n v="4.0048242820000004"/>
    <x v="157"/>
    <n v="0"/>
    <n v="0"/>
    <n v="0"/>
    <s v="Stores"/>
  </r>
  <r>
    <n v="2570"/>
    <x v="2547"/>
    <x v="0"/>
    <s v="Langley"/>
    <x v="16"/>
    <x v="15"/>
    <x v="29"/>
    <x v="0"/>
    <n v="45.874221810000002"/>
    <n v="46"/>
    <x v="1"/>
    <n v="4.6166802090000001"/>
    <x v="301"/>
    <n v="77.91161975"/>
    <n v="77.91"/>
    <n v="3.7456730769230768"/>
    <s v="Stores"/>
  </r>
  <r>
    <n v="2571"/>
    <x v="2548"/>
    <x v="0"/>
    <s v="Duncan"/>
    <x v="16"/>
    <x v="15"/>
    <x v="12"/>
    <x v="0"/>
    <n v="34.940791900000001"/>
    <n v="35"/>
    <x v="0"/>
    <n v="7.0375963380000002"/>
    <x v="408"/>
    <n v="6.6208437279999997"/>
    <n v="6.62"/>
    <n v="0.3182692307692308"/>
    <s v="Stores"/>
  </r>
  <r>
    <n v="2572"/>
    <x v="2549"/>
    <x v="0"/>
    <s v="Golden"/>
    <x v="16"/>
    <x v="15"/>
    <x v="13"/>
    <x v="0"/>
    <n v="35.160808209999999"/>
    <n v="35"/>
    <x v="0"/>
    <n v="3.6685181120000001"/>
    <x v="333"/>
    <n v="9.5586794909999995"/>
    <n v="9.56"/>
    <n v="0.45961538461538459"/>
    <s v="Stores"/>
  </r>
  <r>
    <n v="2573"/>
    <x v="2550"/>
    <x v="1"/>
    <s v="Woss"/>
    <x v="16"/>
    <x v="15"/>
    <x v="13"/>
    <x v="0"/>
    <n v="24.546156209999999"/>
    <n v="25"/>
    <x v="4"/>
    <n v="5.1672330290000001"/>
    <x v="26"/>
    <n v="0"/>
    <n v="0"/>
    <n v="0"/>
    <s v="Stores"/>
  </r>
  <r>
    <n v="2574"/>
    <x v="2551"/>
    <x v="1"/>
    <s v="Nanaimo"/>
    <x v="16"/>
    <x v="15"/>
    <x v="1"/>
    <x v="0"/>
    <n v="31.70966628"/>
    <n v="32"/>
    <x v="0"/>
    <n v="3.314700991"/>
    <x v="565"/>
    <n v="56.817400069999998"/>
    <n v="56.82"/>
    <n v="2.7317307692307691"/>
    <s v="Stores"/>
  </r>
  <r>
    <n v="2575"/>
    <x v="2552"/>
    <x v="0"/>
    <s v="Rutland"/>
    <x v="16"/>
    <x v="15"/>
    <x v="10"/>
    <x v="0"/>
    <n v="39.239492839999997"/>
    <n v="39"/>
    <x v="0"/>
    <n v="4.8252958389999998"/>
    <x v="99"/>
    <n v="71.174470279999994"/>
    <n v="71.17"/>
    <n v="3.4216346153846153"/>
    <s v="Stores"/>
  </r>
  <r>
    <n v="2576"/>
    <x v="2553"/>
    <x v="1"/>
    <s v="Victoria"/>
    <x v="16"/>
    <x v="15"/>
    <x v="3"/>
    <x v="0"/>
    <n v="47.290620969999999"/>
    <n v="47"/>
    <x v="1"/>
    <n v="5.2231126010000004"/>
    <x v="406"/>
    <n v="91.285973960000007"/>
    <n v="91.29"/>
    <n v="4.3889423076923082"/>
    <s v="Stores"/>
  </r>
  <r>
    <n v="2577"/>
    <x v="2554"/>
    <x v="0"/>
    <s v="Chilliwack"/>
    <x v="16"/>
    <x v="15"/>
    <x v="19"/>
    <x v="0"/>
    <n v="38.458805640000001"/>
    <n v="38"/>
    <x v="0"/>
    <n v="6.9920604050000001"/>
    <x v="361"/>
    <n v="0"/>
    <n v="0"/>
    <n v="0"/>
    <s v="Stores"/>
  </r>
  <r>
    <n v="2578"/>
    <x v="2555"/>
    <x v="0"/>
    <s v="Victoria"/>
    <x v="16"/>
    <x v="15"/>
    <x v="3"/>
    <x v="0"/>
    <n v="66.153760340000005"/>
    <n v="66"/>
    <x v="6"/>
    <n v="4.0583478900000003"/>
    <x v="56"/>
    <n v="170.54342700000001"/>
    <n v="170.54"/>
    <n v="8.1990384615384624"/>
    <s v="Stores"/>
  </r>
  <r>
    <n v="2579"/>
    <x v="2556"/>
    <x v="0"/>
    <s v="Richmond"/>
    <x v="13"/>
    <x v="12"/>
    <x v="2"/>
    <x v="0"/>
    <n v="37.733486769999999"/>
    <n v="38"/>
    <x v="0"/>
    <n v="4.0043124890000001"/>
    <x v="157"/>
    <n v="59.638844829999996"/>
    <n v="59.64"/>
    <n v="2.8673076923076923"/>
    <s v="Stores"/>
  </r>
  <r>
    <n v="2580"/>
    <x v="2557"/>
    <x v="0"/>
    <s v="Vancouver"/>
    <x v="13"/>
    <x v="12"/>
    <x v="5"/>
    <x v="0"/>
    <n v="39.891883229999998"/>
    <n v="40"/>
    <x v="1"/>
    <n v="1.766600113"/>
    <x v="731"/>
    <n v="51.527000200000003"/>
    <n v="51.53"/>
    <n v="2.4774038461538463"/>
    <s v="Stores"/>
  </r>
  <r>
    <n v="2581"/>
    <x v="2558"/>
    <x v="1"/>
    <s v="Surrey"/>
    <x v="16"/>
    <x v="15"/>
    <x v="16"/>
    <x v="0"/>
    <n v="34.347494169999997"/>
    <n v="34"/>
    <x v="0"/>
    <n v="4.4377758729999996"/>
    <x v="252"/>
    <n v="18.812944479999999"/>
    <n v="18.809999999999999"/>
    <n v="0.90432692307692297"/>
    <s v="Stores"/>
  </r>
  <r>
    <n v="2582"/>
    <x v="2559"/>
    <x v="1"/>
    <s v="Cassiar"/>
    <x v="16"/>
    <x v="15"/>
    <x v="18"/>
    <x v="0"/>
    <n v="22.514152190000001"/>
    <n v="23"/>
    <x v="4"/>
    <n v="2.9610186729999999"/>
    <x v="80"/>
    <n v="0"/>
    <n v="0"/>
    <n v="0"/>
    <s v="Stores"/>
  </r>
  <r>
    <n v="2583"/>
    <x v="2560"/>
    <x v="1"/>
    <s v="Vancouver"/>
    <x v="46"/>
    <x v="20"/>
    <x v="5"/>
    <x v="0"/>
    <n v="54.026933960000001"/>
    <n v="54"/>
    <x v="2"/>
    <n v="4.9189445010000004"/>
    <x v="330"/>
    <n v="133.16367489999999"/>
    <n v="133.16"/>
    <n v="6.4019230769230777"/>
    <s v="Stores"/>
  </r>
  <r>
    <n v="2584"/>
    <x v="2561"/>
    <x v="0"/>
    <s v="Squamish"/>
    <x v="16"/>
    <x v="15"/>
    <x v="17"/>
    <x v="0"/>
    <n v="46.84458506"/>
    <n v="47"/>
    <x v="1"/>
    <n v="6.3901882929999996"/>
    <x v="469"/>
    <n v="113.5585217"/>
    <n v="113.56"/>
    <n v="5.4596153846153852"/>
    <s v="Stores"/>
  </r>
  <r>
    <n v="2585"/>
    <x v="2562"/>
    <x v="1"/>
    <s v="Yale"/>
    <x v="16"/>
    <x v="15"/>
    <x v="19"/>
    <x v="0"/>
    <n v="49.565750510000001"/>
    <n v="50"/>
    <x v="2"/>
    <n v="5.6235415309999999"/>
    <x v="249"/>
    <n v="127.86021289999999"/>
    <n v="127.86"/>
    <n v="6.1471153846153852"/>
    <s v="Stores"/>
  </r>
  <r>
    <n v="2586"/>
    <x v="2563"/>
    <x v="0"/>
    <s v="Victoria"/>
    <x v="16"/>
    <x v="15"/>
    <x v="3"/>
    <x v="0"/>
    <n v="39.780203010000001"/>
    <n v="40"/>
    <x v="1"/>
    <n v="3.5599031060000002"/>
    <x v="509"/>
    <n v="80.728868899999995"/>
    <n v="80.73"/>
    <n v="3.8812500000000001"/>
    <s v="Stores"/>
  </r>
  <r>
    <n v="2587"/>
    <x v="2564"/>
    <x v="1"/>
    <s v="Whistler"/>
    <x v="16"/>
    <x v="15"/>
    <x v="17"/>
    <x v="0"/>
    <n v="26.25249913"/>
    <n v="26"/>
    <x v="4"/>
    <n v="5.2981446920000002"/>
    <x v="17"/>
    <n v="0"/>
    <n v="0"/>
    <n v="0"/>
    <s v="Stores"/>
  </r>
  <r>
    <n v="2588"/>
    <x v="2565"/>
    <x v="0"/>
    <s v="Vancouver"/>
    <x v="13"/>
    <x v="12"/>
    <x v="5"/>
    <x v="0"/>
    <n v="50.494935640000001"/>
    <n v="50"/>
    <x v="2"/>
    <n v="4.364766189"/>
    <x v="352"/>
    <n v="118.452088"/>
    <n v="118.45"/>
    <n v="5.6947115384615383"/>
    <s v="Stores"/>
  </r>
  <r>
    <n v="2589"/>
    <x v="2566"/>
    <x v="1"/>
    <s v="Abbotsford"/>
    <x v="16"/>
    <x v="15"/>
    <x v="14"/>
    <x v="0"/>
    <n v="33.377864109999997"/>
    <n v="33"/>
    <x v="0"/>
    <n v="4.9728511969999998"/>
    <x v="236"/>
    <n v="24.57007252"/>
    <n v="24.57"/>
    <n v="1.1812499999999999"/>
    <s v="Stores"/>
  </r>
  <r>
    <n v="2590"/>
    <x v="2567"/>
    <x v="1"/>
    <s v="Prince George"/>
    <x v="16"/>
    <x v="15"/>
    <x v="20"/>
    <x v="0"/>
    <n v="44.224607820000003"/>
    <n v="44"/>
    <x v="1"/>
    <n v="2.9486929829999999"/>
    <x v="508"/>
    <n v="57.143672309999999"/>
    <n v="57.14"/>
    <n v="2.7471153846153848"/>
    <s v="Stores"/>
  </r>
  <r>
    <n v="2591"/>
    <x v="2568"/>
    <x v="0"/>
    <s v="Vancouver"/>
    <x v="13"/>
    <x v="12"/>
    <x v="5"/>
    <x v="0"/>
    <n v="21.753848229999999"/>
    <n v="22"/>
    <x v="4"/>
    <n v="5.0013274699999997"/>
    <x v="316"/>
    <n v="0"/>
    <n v="0"/>
    <n v="0"/>
    <s v="Stores"/>
  </r>
  <r>
    <n v="2592"/>
    <x v="2569"/>
    <x v="1"/>
    <s v="Vancouver"/>
    <x v="46"/>
    <x v="20"/>
    <x v="5"/>
    <x v="0"/>
    <n v="31.11974901"/>
    <n v="31"/>
    <x v="0"/>
    <n v="4.3078659220000004"/>
    <x v="28"/>
    <n v="0"/>
    <n v="0"/>
    <n v="0"/>
    <s v="Stores"/>
  </r>
  <r>
    <n v="2593"/>
    <x v="2570"/>
    <x v="1"/>
    <s v="New Westminster"/>
    <x v="16"/>
    <x v="15"/>
    <x v="4"/>
    <x v="0"/>
    <n v="61.505886289999999"/>
    <n v="62"/>
    <x v="5"/>
    <n v="4.0584636830000003"/>
    <x v="56"/>
    <n v="124.25266740000001"/>
    <n v="124.25"/>
    <n v="5.9735576923076925"/>
    <s v="Stores"/>
  </r>
  <r>
    <n v="2594"/>
    <x v="2571"/>
    <x v="1"/>
    <s v="Victoria"/>
    <x v="16"/>
    <x v="15"/>
    <x v="3"/>
    <x v="0"/>
    <n v="22.88958251"/>
    <n v="23"/>
    <x v="4"/>
    <n v="3.2870141579999999"/>
    <x v="70"/>
    <n v="0"/>
    <n v="0"/>
    <n v="0"/>
    <s v="Stores"/>
  </r>
  <r>
    <n v="2595"/>
    <x v="2572"/>
    <x v="1"/>
    <s v="New Westminster"/>
    <x v="16"/>
    <x v="15"/>
    <x v="4"/>
    <x v="0"/>
    <n v="38.666870000000003"/>
    <n v="39"/>
    <x v="0"/>
    <n v="5.1451816060000004"/>
    <x v="441"/>
    <n v="20.419890290000001"/>
    <n v="20.420000000000002"/>
    <n v="0.9817307692307693"/>
    <s v="Stores"/>
  </r>
  <r>
    <n v="2596"/>
    <x v="2573"/>
    <x v="1"/>
    <s v="Langley"/>
    <x v="13"/>
    <x v="12"/>
    <x v="29"/>
    <x v="0"/>
    <n v="32.70001405"/>
    <n v="33"/>
    <x v="0"/>
    <n v="4.600080803"/>
    <x v="400"/>
    <n v="8.6646710089999992"/>
    <n v="8.66"/>
    <n v="0.41634615384615387"/>
    <s v="Stores"/>
  </r>
  <r>
    <n v="2597"/>
    <x v="2574"/>
    <x v="0"/>
    <s v="New Westminster"/>
    <x v="16"/>
    <x v="15"/>
    <x v="4"/>
    <x v="0"/>
    <n v="47.684183509999997"/>
    <n v="48"/>
    <x v="1"/>
    <n v="4.3296576010000001"/>
    <x v="269"/>
    <n v="87.584628570000007"/>
    <n v="87.58"/>
    <n v="4.210576923076923"/>
    <s v="Stores"/>
  </r>
  <r>
    <n v="2598"/>
    <x v="2575"/>
    <x v="0"/>
    <s v="Abbotsford"/>
    <x v="45"/>
    <x v="19"/>
    <x v="14"/>
    <x v="0"/>
    <n v="42.766118880000001"/>
    <n v="43"/>
    <x v="1"/>
    <n v="4.2501979969999999"/>
    <x v="79"/>
    <n v="76.314791959999994"/>
    <n v="76.31"/>
    <n v="3.6687499999999997"/>
    <s v="Stores"/>
  </r>
  <r>
    <n v="2599"/>
    <x v="2576"/>
    <x v="0"/>
    <s v="Toad River"/>
    <x v="16"/>
    <x v="15"/>
    <x v="32"/>
    <x v="0"/>
    <n v="53.552285130000001"/>
    <n v="54"/>
    <x v="2"/>
    <n v="7.2521362079999996"/>
    <x v="419"/>
    <n v="112.938695"/>
    <n v="112.94"/>
    <n v="5.4298076923076923"/>
    <s v="Stores"/>
  </r>
  <r>
    <n v="2600"/>
    <x v="2577"/>
    <x v="1"/>
    <s v="Richmond"/>
    <x v="16"/>
    <x v="15"/>
    <x v="2"/>
    <x v="0"/>
    <n v="51.963741050000003"/>
    <n v="52"/>
    <x v="2"/>
    <n v="3.3562423049999999"/>
    <x v="453"/>
    <n v="109.0545281"/>
    <n v="109.05"/>
    <n v="5.2427884615384617"/>
    <s v="Stores"/>
  </r>
  <r>
    <n v="2601"/>
    <x v="2578"/>
    <x v="0"/>
    <s v="Giscome"/>
    <x v="16"/>
    <x v="15"/>
    <x v="20"/>
    <x v="0"/>
    <n v="32.932114110000001"/>
    <n v="33"/>
    <x v="0"/>
    <n v="4.5979993280000002"/>
    <x v="400"/>
    <n v="0"/>
    <n v="0"/>
    <n v="0"/>
    <s v="Stores"/>
  </r>
  <r>
    <n v="2602"/>
    <x v="2579"/>
    <x v="1"/>
    <s v="Lake Cowichan"/>
    <x v="16"/>
    <x v="15"/>
    <x v="3"/>
    <x v="0"/>
    <n v="45.338652199999999"/>
    <n v="45"/>
    <x v="1"/>
    <n v="4.5392333440000003"/>
    <x v="312"/>
    <n v="42.02180164"/>
    <n v="42.02"/>
    <n v="2.0201923076923078"/>
    <s v="Stores"/>
  </r>
  <r>
    <n v="2603"/>
    <x v="2580"/>
    <x v="0"/>
    <s v="Prince George"/>
    <x v="16"/>
    <x v="15"/>
    <x v="20"/>
    <x v="0"/>
    <n v="48.922820479999999"/>
    <n v="49"/>
    <x v="1"/>
    <n v="3.414063251"/>
    <x v="219"/>
    <n v="95.541822870000004"/>
    <n v="95.54"/>
    <n v="4.5932692307692315"/>
    <s v="Stores"/>
  </r>
  <r>
    <n v="2604"/>
    <x v="2581"/>
    <x v="1"/>
    <s v="Victoria"/>
    <x v="16"/>
    <x v="15"/>
    <x v="3"/>
    <x v="0"/>
    <n v="54.872462740000003"/>
    <n v="55"/>
    <x v="2"/>
    <n v="2.8820505280000002"/>
    <x v="324"/>
    <n v="126.6881844"/>
    <n v="126.69"/>
    <n v="6.0908653846153848"/>
    <s v="Stores"/>
  </r>
  <r>
    <n v="2605"/>
    <x v="2582"/>
    <x v="0"/>
    <s v="Powell River"/>
    <x v="16"/>
    <x v="15"/>
    <x v="1"/>
    <x v="0"/>
    <n v="44.474794469999999"/>
    <n v="44"/>
    <x v="1"/>
    <n v="7.2429605590000001"/>
    <x v="492"/>
    <n v="104.3418319"/>
    <n v="104.34"/>
    <n v="5.016346153846154"/>
    <s v="Stores"/>
  </r>
  <r>
    <n v="2606"/>
    <x v="2583"/>
    <x v="0"/>
    <s v="Kamloops"/>
    <x v="16"/>
    <x v="15"/>
    <x v="7"/>
    <x v="0"/>
    <n v="36.43549032"/>
    <n v="36"/>
    <x v="0"/>
    <n v="4.8158908330000001"/>
    <x v="493"/>
    <n v="0"/>
    <n v="0"/>
    <n v="0"/>
    <s v="Stores"/>
  </r>
  <r>
    <n v="2607"/>
    <x v="2584"/>
    <x v="1"/>
    <s v="Surrey"/>
    <x v="16"/>
    <x v="15"/>
    <x v="16"/>
    <x v="0"/>
    <n v="36.944155369999997"/>
    <n v="37"/>
    <x v="0"/>
    <n v="3.7972147249999999"/>
    <x v="472"/>
    <n v="39.914482249999999"/>
    <n v="39.909999999999997"/>
    <n v="1.91875"/>
    <s v="Stores"/>
  </r>
  <r>
    <n v="2608"/>
    <x v="2585"/>
    <x v="0"/>
    <s v="Vancouver"/>
    <x v="13"/>
    <x v="12"/>
    <x v="5"/>
    <x v="0"/>
    <n v="46.221215350000001"/>
    <n v="46"/>
    <x v="1"/>
    <n v="4.6920167319999999"/>
    <x v="129"/>
    <n v="65.208851179999996"/>
    <n v="65.209999999999994"/>
    <n v="3.1350961538461535"/>
    <s v="Stores"/>
  </r>
  <r>
    <n v="2609"/>
    <x v="2586"/>
    <x v="1"/>
    <s v="Dawson Creek"/>
    <x v="46"/>
    <x v="20"/>
    <x v="15"/>
    <x v="0"/>
    <n v="50.525619089999999"/>
    <n v="51"/>
    <x v="2"/>
    <n v="3.6247496219999999"/>
    <x v="4"/>
    <n v="125.7008403"/>
    <n v="125.7"/>
    <n v="6.0432692307692308"/>
    <s v="Stores"/>
  </r>
  <r>
    <n v="2610"/>
    <x v="2587"/>
    <x v="0"/>
    <s v="Port Coquitlam"/>
    <x v="16"/>
    <x v="15"/>
    <x v="27"/>
    <x v="0"/>
    <n v="37.394011980000002"/>
    <n v="37"/>
    <x v="0"/>
    <n v="2.1131633559999998"/>
    <x v="323"/>
    <n v="83.130516479999997"/>
    <n v="83.13"/>
    <n v="3.9966346153846151"/>
    <s v="Stores"/>
  </r>
  <r>
    <n v="2611"/>
    <x v="2588"/>
    <x v="0"/>
    <s v="Vancouver"/>
    <x v="46"/>
    <x v="20"/>
    <x v="5"/>
    <x v="0"/>
    <n v="51.94452467"/>
    <n v="52"/>
    <x v="2"/>
    <n v="5.5225811330000001"/>
    <x v="194"/>
    <n v="109.3250809"/>
    <n v="109.33"/>
    <n v="5.2562499999999996"/>
    <s v="Stores"/>
  </r>
  <r>
    <n v="2612"/>
    <x v="2589"/>
    <x v="0"/>
    <s v="Courtenay"/>
    <x v="16"/>
    <x v="15"/>
    <x v="1"/>
    <x v="0"/>
    <n v="41.58000053"/>
    <n v="42"/>
    <x v="1"/>
    <n v="4.4739203720000003"/>
    <x v="22"/>
    <n v="23.319636119999998"/>
    <n v="23.32"/>
    <n v="1.1211538461538462"/>
    <s v="Stores"/>
  </r>
  <r>
    <n v="2613"/>
    <x v="2590"/>
    <x v="0"/>
    <s v="New Westminster"/>
    <x v="16"/>
    <x v="15"/>
    <x v="4"/>
    <x v="0"/>
    <n v="40.93001872"/>
    <n v="41"/>
    <x v="1"/>
    <n v="5.9230023469999997"/>
    <x v="209"/>
    <n v="47.8831481"/>
    <n v="47.88"/>
    <n v="2.3019230769230772"/>
    <s v="Stores"/>
  </r>
  <r>
    <n v="2614"/>
    <x v="2591"/>
    <x v="1"/>
    <s v="Port Alberni"/>
    <x v="16"/>
    <x v="15"/>
    <x v="1"/>
    <x v="0"/>
    <n v="35.43821037"/>
    <n v="35"/>
    <x v="0"/>
    <n v="2.811080552"/>
    <x v="529"/>
    <n v="0"/>
    <n v="0"/>
    <n v="0"/>
    <s v="Stores"/>
  </r>
  <r>
    <n v="2615"/>
    <x v="2592"/>
    <x v="1"/>
    <s v="Quesnel"/>
    <x v="16"/>
    <x v="15"/>
    <x v="12"/>
    <x v="0"/>
    <n v="48.232837879999998"/>
    <n v="48"/>
    <x v="1"/>
    <n v="5.6641537279999996"/>
    <x v="309"/>
    <n v="97.743853439999995"/>
    <n v="97.74"/>
    <n v="4.6990384615384615"/>
    <s v="Stores"/>
  </r>
  <r>
    <n v="2616"/>
    <x v="2593"/>
    <x v="1"/>
    <s v="Richmond"/>
    <x v="16"/>
    <x v="15"/>
    <x v="2"/>
    <x v="0"/>
    <n v="52.206020240000001"/>
    <n v="52"/>
    <x v="2"/>
    <n v="2.9493704319999998"/>
    <x v="508"/>
    <n v="98.421404989999999"/>
    <n v="98.42"/>
    <n v="4.7317307692307695"/>
    <s v="Stores"/>
  </r>
  <r>
    <n v="2617"/>
    <x v="2594"/>
    <x v="0"/>
    <s v="Kelowna"/>
    <x v="16"/>
    <x v="15"/>
    <x v="10"/>
    <x v="0"/>
    <n v="46.094387640000001"/>
    <n v="46"/>
    <x v="1"/>
    <n v="6.0242766579999998"/>
    <x v="0"/>
    <n v="48.894932109999999"/>
    <n v="48.89"/>
    <n v="2.3504807692307694"/>
    <s v="Stores"/>
  </r>
  <r>
    <n v="2618"/>
    <x v="2595"/>
    <x v="0"/>
    <s v="West Vancouver"/>
    <x v="16"/>
    <x v="15"/>
    <x v="6"/>
    <x v="0"/>
    <n v="40.310677419999998"/>
    <n v="40"/>
    <x v="1"/>
    <n v="4.9274446809999999"/>
    <x v="101"/>
    <n v="82.949885320000007"/>
    <n v="82.95"/>
    <n v="3.9879807692307692"/>
    <s v="Stores"/>
  </r>
  <r>
    <n v="2619"/>
    <x v="2596"/>
    <x v="1"/>
    <s v="Vancouver"/>
    <x v="46"/>
    <x v="20"/>
    <x v="5"/>
    <x v="0"/>
    <n v="52.243523430000003"/>
    <n v="52"/>
    <x v="2"/>
    <n v="7.5844648550000002"/>
    <x v="289"/>
    <n v="106.0001353"/>
    <n v="106"/>
    <n v="5.0961538461538458"/>
    <s v="Stores"/>
  </r>
  <r>
    <n v="2620"/>
    <x v="2597"/>
    <x v="1"/>
    <s v="Langley"/>
    <x v="16"/>
    <x v="15"/>
    <x v="29"/>
    <x v="0"/>
    <n v="25.462992150000002"/>
    <n v="25"/>
    <x v="4"/>
    <n v="5.872443863"/>
    <x v="176"/>
    <n v="0"/>
    <n v="0"/>
    <n v="0"/>
    <s v="Stores"/>
  </r>
  <r>
    <n v="2621"/>
    <x v="2598"/>
    <x v="1"/>
    <s v="Surrey"/>
    <x v="16"/>
    <x v="15"/>
    <x v="16"/>
    <x v="0"/>
    <n v="34.277277570000003"/>
    <n v="34"/>
    <x v="0"/>
    <n v="5.574116965"/>
    <x v="72"/>
    <n v="16.676789200000002"/>
    <n v="16.68"/>
    <n v="0.80192307692307696"/>
    <s v="Stores"/>
  </r>
  <r>
    <n v="2622"/>
    <x v="2599"/>
    <x v="1"/>
    <s v="New Westminster"/>
    <x v="16"/>
    <x v="15"/>
    <x v="4"/>
    <x v="0"/>
    <n v="28.379243089999999"/>
    <n v="28"/>
    <x v="4"/>
    <n v="7.1770545170000002"/>
    <x v="329"/>
    <n v="44.482097090000003"/>
    <n v="44.48"/>
    <n v="2.1384615384615384"/>
    <s v="Stores"/>
  </r>
  <r>
    <n v="2623"/>
    <x v="2600"/>
    <x v="0"/>
    <s v="Kelowna"/>
    <x v="16"/>
    <x v="15"/>
    <x v="10"/>
    <x v="0"/>
    <n v="49.415410229999999"/>
    <n v="49"/>
    <x v="1"/>
    <n v="4.138224933"/>
    <x v="308"/>
    <n v="115.8070524"/>
    <n v="115.81"/>
    <n v="5.5677884615384619"/>
    <s v="Stores"/>
  </r>
  <r>
    <n v="2624"/>
    <x v="2601"/>
    <x v="1"/>
    <s v="Vancouver"/>
    <x v="46"/>
    <x v="20"/>
    <x v="5"/>
    <x v="0"/>
    <n v="49.871299190000002"/>
    <n v="50"/>
    <x v="2"/>
    <n v="3.8528392789999999"/>
    <x v="415"/>
    <n v="96.076718999999997"/>
    <n v="96.08"/>
    <n v="4.6192307692307688"/>
    <s v="Stores"/>
  </r>
  <r>
    <n v="2625"/>
    <x v="2602"/>
    <x v="0"/>
    <s v="Yarrow"/>
    <x v="16"/>
    <x v="15"/>
    <x v="19"/>
    <x v="0"/>
    <n v="61.751555330000002"/>
    <n v="62"/>
    <x v="5"/>
    <n v="2.3527830239999998"/>
    <x v="716"/>
    <n v="160.15251459999999"/>
    <n v="160.15"/>
    <n v="7.6995192307692308"/>
    <s v="Stores"/>
  </r>
  <r>
    <n v="2626"/>
    <x v="2603"/>
    <x v="1"/>
    <s v="Nanaimo"/>
    <x v="16"/>
    <x v="15"/>
    <x v="1"/>
    <x v="0"/>
    <n v="50.565562839999998"/>
    <n v="51"/>
    <x v="2"/>
    <n v="3.9650663289999999"/>
    <x v="428"/>
    <n v="128.73609149999999"/>
    <n v="128.74"/>
    <n v="6.1894230769230774"/>
    <s v="Stores"/>
  </r>
  <r>
    <n v="2627"/>
    <x v="2604"/>
    <x v="0"/>
    <s v="New Westminster"/>
    <x v="16"/>
    <x v="15"/>
    <x v="4"/>
    <x v="0"/>
    <n v="44.814749399999997"/>
    <n v="45"/>
    <x v="1"/>
    <n v="4.2284182719999999"/>
    <x v="317"/>
    <n v="88.116704949999999"/>
    <n v="88.12"/>
    <n v="4.236538461538462"/>
    <s v="Stores"/>
  </r>
  <r>
    <n v="2628"/>
    <x v="2605"/>
    <x v="1"/>
    <s v="Chetwynd"/>
    <x v="16"/>
    <x v="15"/>
    <x v="20"/>
    <x v="0"/>
    <n v="40.853399979999999"/>
    <n v="41"/>
    <x v="1"/>
    <n v="7.0486701859999998"/>
    <x v="438"/>
    <n v="51.42381838"/>
    <n v="51.42"/>
    <n v="2.4721153846153849"/>
    <s v="Stores"/>
  </r>
  <r>
    <n v="2629"/>
    <x v="2606"/>
    <x v="1"/>
    <s v="Burnaby"/>
    <x v="16"/>
    <x v="15"/>
    <x v="0"/>
    <x v="0"/>
    <n v="46.426790160000003"/>
    <n v="46"/>
    <x v="1"/>
    <n v="6.9322813810000001"/>
    <x v="610"/>
    <n v="45.356674589999997"/>
    <n v="45.36"/>
    <n v="2.1807692307692306"/>
    <s v="Stores"/>
  </r>
  <r>
    <n v="2630"/>
    <x v="2607"/>
    <x v="0"/>
    <s v="Chilliwack"/>
    <x v="16"/>
    <x v="15"/>
    <x v="19"/>
    <x v="0"/>
    <n v="39.842954169999999"/>
    <n v="40"/>
    <x v="1"/>
    <n v="3.1699878319999999"/>
    <x v="573"/>
    <n v="60.927767080000002"/>
    <n v="60.93"/>
    <n v="2.929326923076923"/>
    <s v="Stores"/>
  </r>
  <r>
    <n v="2631"/>
    <x v="2608"/>
    <x v="0"/>
    <s v="Celista"/>
    <x v="16"/>
    <x v="15"/>
    <x v="7"/>
    <x v="0"/>
    <n v="34.88715432"/>
    <n v="35"/>
    <x v="0"/>
    <n v="4.7290747250000003"/>
    <x v="231"/>
    <n v="0"/>
    <n v="0"/>
    <n v="0"/>
    <s v="Stores"/>
  </r>
  <r>
    <n v="2632"/>
    <x v="2609"/>
    <x v="0"/>
    <s v="Burnaby"/>
    <x v="0"/>
    <x v="0"/>
    <x v="0"/>
    <x v="0"/>
    <n v="43.459123769999998"/>
    <n v="43"/>
    <x v="1"/>
    <n v="4.4353578679999996"/>
    <x v="252"/>
    <n v="84.880349120000005"/>
    <n v="84.88"/>
    <n v="4.0807692307692305"/>
    <s v="Stores"/>
  </r>
  <r>
    <n v="2633"/>
    <x v="2610"/>
    <x v="0"/>
    <s v="Kelowna"/>
    <x v="16"/>
    <x v="15"/>
    <x v="10"/>
    <x v="0"/>
    <n v="25.622670230000001"/>
    <n v="26"/>
    <x v="4"/>
    <n v="4.6673477849999996"/>
    <x v="360"/>
    <n v="0.71928103300000001"/>
    <n v="0.72"/>
    <n v="3.461538461538461E-2"/>
    <s v="Stores"/>
  </r>
  <r>
    <n v="2634"/>
    <x v="2611"/>
    <x v="0"/>
    <s v="Terrace"/>
    <x v="16"/>
    <x v="15"/>
    <x v="18"/>
    <x v="0"/>
    <n v="59.705029359999997"/>
    <n v="60"/>
    <x v="5"/>
    <n v="4.9789212110000003"/>
    <x v="159"/>
    <n v="167.42818080000001"/>
    <n v="167.43"/>
    <n v="8.0495192307692314"/>
    <s v="Stores"/>
  </r>
  <r>
    <n v="2635"/>
    <x v="2612"/>
    <x v="1"/>
    <s v="Tappen"/>
    <x v="45"/>
    <x v="19"/>
    <x v="22"/>
    <x v="0"/>
    <n v="44.901721629999997"/>
    <n v="45"/>
    <x v="1"/>
    <n v="3.2972453079999999"/>
    <x v="19"/>
    <n v="28.83732462"/>
    <n v="28.84"/>
    <n v="1.3865384615384615"/>
    <s v="Stores"/>
  </r>
  <r>
    <n v="2636"/>
    <x v="2613"/>
    <x v="0"/>
    <s v="Victoria"/>
    <x v="16"/>
    <x v="15"/>
    <x v="3"/>
    <x v="0"/>
    <n v="18.599617240000001"/>
    <n v="19"/>
    <x v="3"/>
    <n v="6.6158686329999998"/>
    <x v="525"/>
    <n v="0"/>
    <n v="0"/>
    <n v="0"/>
    <s v="Stores"/>
  </r>
  <r>
    <n v="2637"/>
    <x v="2614"/>
    <x v="0"/>
    <s v="Kelowna"/>
    <x v="16"/>
    <x v="15"/>
    <x v="10"/>
    <x v="0"/>
    <n v="30.988176859999999"/>
    <n v="31"/>
    <x v="0"/>
    <n v="2.6677829640000001"/>
    <x v="532"/>
    <n v="0"/>
    <n v="0"/>
    <n v="0"/>
    <s v="Stores"/>
  </r>
  <r>
    <n v="2638"/>
    <x v="2615"/>
    <x v="0"/>
    <s v="Vancouver"/>
    <x v="46"/>
    <x v="20"/>
    <x v="5"/>
    <x v="0"/>
    <n v="59.125528969999998"/>
    <n v="59"/>
    <x v="2"/>
    <n v="5.8631906960000002"/>
    <x v="717"/>
    <n v="156.06040590000001"/>
    <n v="156.06"/>
    <n v="7.5028846153846152"/>
    <s v="Stores"/>
  </r>
  <r>
    <n v="2639"/>
    <x v="2616"/>
    <x v="1"/>
    <s v="Richmond"/>
    <x v="16"/>
    <x v="15"/>
    <x v="2"/>
    <x v="0"/>
    <n v="41.36421524"/>
    <n v="41"/>
    <x v="1"/>
    <n v="4.1002407569999999"/>
    <x v="488"/>
    <n v="24.794769200000001"/>
    <n v="24.79"/>
    <n v="1.191826923076923"/>
    <s v="Stores"/>
  </r>
  <r>
    <n v="2640"/>
    <x v="2617"/>
    <x v="1"/>
    <s v="New Westminister"/>
    <x v="27"/>
    <x v="15"/>
    <x v="21"/>
    <x v="0"/>
    <n v="40.274713149999997"/>
    <n v="40"/>
    <x v="1"/>
    <n v="2.8993874310000001"/>
    <x v="374"/>
    <n v="39.482764709999998"/>
    <n v="39.479999999999997"/>
    <n v="1.8980769230769228"/>
    <s v="Stores"/>
  </r>
  <r>
    <n v="2641"/>
    <x v="2618"/>
    <x v="0"/>
    <s v="Prince George"/>
    <x v="16"/>
    <x v="15"/>
    <x v="20"/>
    <x v="0"/>
    <n v="36.799775359999998"/>
    <n v="37"/>
    <x v="0"/>
    <n v="3.2426293990000001"/>
    <x v="172"/>
    <n v="22.03630854"/>
    <n v="22.04"/>
    <n v="1.0596153846153846"/>
    <s v="Stores"/>
  </r>
  <r>
    <n v="2642"/>
    <x v="2619"/>
    <x v="1"/>
    <s v="Fort St John"/>
    <x v="16"/>
    <x v="15"/>
    <x v="24"/>
    <x v="0"/>
    <n v="51.267504760000001"/>
    <n v="51"/>
    <x v="2"/>
    <n v="4.6219304680000004"/>
    <x v="301"/>
    <n v="100.94349339999999"/>
    <n v="100.94"/>
    <n v="4.8528846153846148"/>
    <s v="Stores"/>
  </r>
  <r>
    <n v="2643"/>
    <x v="2620"/>
    <x v="1"/>
    <s v="Oyster River"/>
    <x v="16"/>
    <x v="15"/>
    <x v="1"/>
    <x v="0"/>
    <n v="52.124825540000003"/>
    <n v="52"/>
    <x v="2"/>
    <n v="6.6450241559999998"/>
    <x v="321"/>
    <n v="77.413305300000005"/>
    <n v="77.41"/>
    <n v="3.7216346153846156"/>
    <s v="Stores"/>
  </r>
  <r>
    <n v="2644"/>
    <x v="2621"/>
    <x v="0"/>
    <s v="Victoria"/>
    <x v="16"/>
    <x v="15"/>
    <x v="3"/>
    <x v="0"/>
    <n v="32.51028642"/>
    <n v="33"/>
    <x v="0"/>
    <n v="4.6854656349999999"/>
    <x v="129"/>
    <n v="22.74326027"/>
    <n v="22.74"/>
    <n v="1.0932692307692307"/>
    <s v="Stores"/>
  </r>
  <r>
    <n v="2645"/>
    <x v="2622"/>
    <x v="0"/>
    <s v="Victoria"/>
    <x v="16"/>
    <x v="15"/>
    <x v="3"/>
    <x v="0"/>
    <n v="29.620181949999999"/>
    <n v="30"/>
    <x v="0"/>
    <n v="2.9223330179999998"/>
    <x v="98"/>
    <n v="33.895677419999998"/>
    <n v="33.9"/>
    <n v="1.6298076923076923"/>
    <s v="Stores"/>
  </r>
  <r>
    <n v="2646"/>
    <x v="2231"/>
    <x v="1"/>
    <s v="Vancouver"/>
    <x v="46"/>
    <x v="20"/>
    <x v="5"/>
    <x v="0"/>
    <n v="32.811063679999997"/>
    <n v="33"/>
    <x v="0"/>
    <n v="4.3789609120000001"/>
    <x v="421"/>
    <n v="0"/>
    <n v="0"/>
    <n v="0"/>
    <s v="Stores"/>
  </r>
  <r>
    <n v="2647"/>
    <x v="2623"/>
    <x v="1"/>
    <s v="Vancouver"/>
    <x v="46"/>
    <x v="20"/>
    <x v="5"/>
    <x v="0"/>
    <n v="57.844533929999997"/>
    <n v="58"/>
    <x v="2"/>
    <n v="5.6905092030000004"/>
    <x v="134"/>
    <n v="60.497691119999999"/>
    <n v="60.5"/>
    <n v="2.9086538461538463"/>
    <s v="Stores"/>
  </r>
  <r>
    <n v="2648"/>
    <x v="2624"/>
    <x v="1"/>
    <s v="North Vancouver"/>
    <x v="16"/>
    <x v="15"/>
    <x v="8"/>
    <x v="0"/>
    <n v="39.714721349999998"/>
    <n v="40"/>
    <x v="1"/>
    <n v="8.4422369909999997"/>
    <x v="732"/>
    <n v="28.096980210000002"/>
    <n v="28.1"/>
    <n v="1.3509615384615385"/>
    <s v="Stores"/>
  </r>
  <r>
    <n v="2649"/>
    <x v="2625"/>
    <x v="1"/>
    <s v="Tatla Lake"/>
    <x v="16"/>
    <x v="15"/>
    <x v="25"/>
    <x v="0"/>
    <n v="35.221911830000003"/>
    <n v="35"/>
    <x v="0"/>
    <n v="5.287661548"/>
    <x v="95"/>
    <n v="33.757064319999998"/>
    <n v="33.76"/>
    <n v="1.6230769230769229"/>
    <s v="Stores"/>
  </r>
  <r>
    <n v="2650"/>
    <x v="2626"/>
    <x v="0"/>
    <s v="Vancouver"/>
    <x v="13"/>
    <x v="12"/>
    <x v="5"/>
    <x v="0"/>
    <n v="52.566104940000002"/>
    <n v="53"/>
    <x v="2"/>
    <n v="2.7528149970000002"/>
    <x v="235"/>
    <n v="122.68225649999999"/>
    <n v="122.68"/>
    <n v="5.898076923076923"/>
    <s v="Stores"/>
  </r>
  <r>
    <n v="2651"/>
    <x v="2627"/>
    <x v="0"/>
    <s v="Cluculz Lake"/>
    <x v="16"/>
    <x v="15"/>
    <x v="20"/>
    <x v="0"/>
    <n v="54.238010500000001"/>
    <n v="54"/>
    <x v="2"/>
    <n v="2.5023979220000001"/>
    <x v="659"/>
    <n v="104.1989114"/>
    <n v="104.2"/>
    <n v="5.009615384615385"/>
    <s v="Stores"/>
  </r>
  <r>
    <n v="2652"/>
    <x v="2628"/>
    <x v="0"/>
    <s v="Vancouver"/>
    <x v="13"/>
    <x v="12"/>
    <x v="5"/>
    <x v="0"/>
    <n v="36.08902501"/>
    <n v="36"/>
    <x v="0"/>
    <n v="3.724325742"/>
    <x v="437"/>
    <n v="37.04313097"/>
    <n v="37.04"/>
    <n v="1.7807692307692307"/>
    <s v="Stores"/>
  </r>
  <r>
    <n v="2653"/>
    <x v="2629"/>
    <x v="0"/>
    <s v="New Westminster"/>
    <x v="16"/>
    <x v="15"/>
    <x v="4"/>
    <x v="0"/>
    <n v="50.564108539999999"/>
    <n v="51"/>
    <x v="2"/>
    <n v="1.607570073"/>
    <x v="516"/>
    <n v="93.042012229999997"/>
    <n v="93.04"/>
    <n v="4.4730769230769232"/>
    <s v="Stores"/>
  </r>
  <r>
    <n v="2654"/>
    <x v="2630"/>
    <x v="1"/>
    <s v="Vancouver"/>
    <x v="46"/>
    <x v="20"/>
    <x v="5"/>
    <x v="0"/>
    <n v="49.423933359999999"/>
    <n v="49"/>
    <x v="1"/>
    <n v="5.9473640989999996"/>
    <x v="355"/>
    <n v="95.903463970000004"/>
    <n v="95.9"/>
    <n v="4.6105769230769234"/>
    <s v="Stores"/>
  </r>
  <r>
    <n v="2655"/>
    <x v="2631"/>
    <x v="1"/>
    <s v="Richmond"/>
    <x v="16"/>
    <x v="15"/>
    <x v="2"/>
    <x v="0"/>
    <n v="26.598837929999998"/>
    <n v="27"/>
    <x v="4"/>
    <n v="5.1075757849999999"/>
    <x v="298"/>
    <n v="0"/>
    <n v="0"/>
    <n v="0"/>
    <s v="Stores"/>
  </r>
  <r>
    <n v="2656"/>
    <x v="2632"/>
    <x v="1"/>
    <s v="Victoria"/>
    <x v="16"/>
    <x v="15"/>
    <x v="3"/>
    <x v="0"/>
    <n v="51.128337559999999"/>
    <n v="51"/>
    <x v="2"/>
    <n v="5.8117560490000004"/>
    <x v="448"/>
    <n v="90.276535929999994"/>
    <n v="90.28"/>
    <n v="4.3403846153846155"/>
    <s v="Stores"/>
  </r>
  <r>
    <n v="2657"/>
    <x v="2633"/>
    <x v="1"/>
    <s v="Surrey"/>
    <x v="16"/>
    <x v="15"/>
    <x v="16"/>
    <x v="0"/>
    <n v="41.889107070000001"/>
    <n v="42"/>
    <x v="1"/>
    <n v="3.0755658050000001"/>
    <x v="3"/>
    <n v="74.037985890000002"/>
    <n v="74.040000000000006"/>
    <n v="3.5596153846153848"/>
    <s v="Stores"/>
  </r>
  <r>
    <n v="2658"/>
    <x v="2634"/>
    <x v="1"/>
    <s v="Gibsons"/>
    <x v="13"/>
    <x v="12"/>
    <x v="6"/>
    <x v="0"/>
    <n v="29.81647315"/>
    <n v="30"/>
    <x v="0"/>
    <n v="4.4523096229999997"/>
    <x v="173"/>
    <n v="0"/>
    <n v="0"/>
    <n v="0"/>
    <s v="Stores"/>
  </r>
  <r>
    <n v="2659"/>
    <x v="2635"/>
    <x v="1"/>
    <s v="Vancouver"/>
    <x v="13"/>
    <x v="12"/>
    <x v="5"/>
    <x v="0"/>
    <n v="30.11987568"/>
    <n v="30"/>
    <x v="0"/>
    <n v="4.9977081129999998"/>
    <x v="316"/>
    <n v="0"/>
    <n v="0"/>
    <n v="0"/>
    <s v="Stores"/>
  </r>
  <r>
    <n v="2660"/>
    <x v="2636"/>
    <x v="0"/>
    <s v="New Westminster"/>
    <x v="16"/>
    <x v="15"/>
    <x v="4"/>
    <x v="0"/>
    <n v="57.089393680000001"/>
    <n v="57"/>
    <x v="2"/>
    <n v="4.7739892680000002"/>
    <x v="558"/>
    <n v="112.60168779999999"/>
    <n v="112.6"/>
    <n v="5.4134615384615383"/>
    <s v="Stores"/>
  </r>
  <r>
    <n v="2661"/>
    <x v="2637"/>
    <x v="1"/>
    <s v="Victoria"/>
    <x v="16"/>
    <x v="15"/>
    <x v="3"/>
    <x v="0"/>
    <n v="43.079683420000002"/>
    <n v="43"/>
    <x v="1"/>
    <n v="4.4011379939999999"/>
    <x v="220"/>
    <n v="44.319944319999998"/>
    <n v="44.32"/>
    <n v="2.1307692307692307"/>
    <s v="Stores"/>
  </r>
  <r>
    <n v="2662"/>
    <x v="2638"/>
    <x v="1"/>
    <s v="Vancouver"/>
    <x v="13"/>
    <x v="12"/>
    <x v="5"/>
    <x v="0"/>
    <n v="34.593318920000002"/>
    <n v="35"/>
    <x v="0"/>
    <n v="0.49151855700000002"/>
    <x v="733"/>
    <n v="8.1711404699999992"/>
    <n v="8.17"/>
    <n v="0.39278846153846153"/>
    <s v="Stores"/>
  </r>
  <r>
    <n v="2663"/>
    <x v="2639"/>
    <x v="1"/>
    <s v="Richmond"/>
    <x v="16"/>
    <x v="15"/>
    <x v="2"/>
    <x v="0"/>
    <n v="42.325881610000003"/>
    <n v="42"/>
    <x v="1"/>
    <n v="3.9055919609999998"/>
    <x v="175"/>
    <n v="0"/>
    <n v="0"/>
    <n v="0"/>
    <s v="Stores"/>
  </r>
  <r>
    <n v="2664"/>
    <x v="2290"/>
    <x v="1"/>
    <s v="Vancouver"/>
    <x v="46"/>
    <x v="20"/>
    <x v="5"/>
    <x v="0"/>
    <n v="38.421801160000001"/>
    <n v="38"/>
    <x v="0"/>
    <n v="5.6368904960000004"/>
    <x v="202"/>
    <n v="22.85551766"/>
    <n v="22.86"/>
    <n v="1.0990384615384616"/>
    <s v="Stores"/>
  </r>
  <r>
    <n v="2665"/>
    <x v="2640"/>
    <x v="0"/>
    <s v="West Vancouver"/>
    <x v="16"/>
    <x v="15"/>
    <x v="6"/>
    <x v="0"/>
    <n v="33.914340029999998"/>
    <n v="34"/>
    <x v="0"/>
    <n v="6.8592866289999996"/>
    <x v="267"/>
    <n v="54.770781929999998"/>
    <n v="54.77"/>
    <n v="2.633173076923077"/>
    <s v="Stores"/>
  </r>
  <r>
    <n v="2666"/>
    <x v="2641"/>
    <x v="0"/>
    <s v="Victoria"/>
    <x v="16"/>
    <x v="15"/>
    <x v="3"/>
    <x v="0"/>
    <n v="39.989396569999997"/>
    <n v="40"/>
    <x v="1"/>
    <n v="6.3101133660000004"/>
    <x v="414"/>
    <n v="106.0970378"/>
    <n v="106.1"/>
    <n v="5.1009615384615383"/>
    <s v="Stores"/>
  </r>
  <r>
    <n v="2667"/>
    <x v="2642"/>
    <x v="0"/>
    <s v="Burnaby"/>
    <x v="16"/>
    <x v="15"/>
    <x v="0"/>
    <x v="0"/>
    <n v="46.31457073"/>
    <n v="46"/>
    <x v="1"/>
    <n v="5.1861449220000004"/>
    <x v="112"/>
    <n v="53.329899519999998"/>
    <n v="53.33"/>
    <n v="2.5639423076923076"/>
    <s v="Stores"/>
  </r>
  <r>
    <n v="2668"/>
    <x v="2643"/>
    <x v="0"/>
    <s v="Cranbrook"/>
    <x v="16"/>
    <x v="15"/>
    <x v="13"/>
    <x v="0"/>
    <n v="47.595413499999999"/>
    <n v="48"/>
    <x v="1"/>
    <n v="5.3300931829999998"/>
    <x v="89"/>
    <n v="99.544633079999997"/>
    <n v="99.54"/>
    <n v="4.7855769230769241"/>
    <s v="Stores"/>
  </r>
  <r>
    <n v="2669"/>
    <x v="2644"/>
    <x v="0"/>
    <s v="Vancouver"/>
    <x v="46"/>
    <x v="20"/>
    <x v="5"/>
    <x v="0"/>
    <n v="43.520134470000002"/>
    <n v="44"/>
    <x v="1"/>
    <n v="2.7238483279999999"/>
    <x v="5"/>
    <n v="34.152838500000001"/>
    <n v="34.15"/>
    <n v="1.6418269230769229"/>
    <s v="Stores"/>
  </r>
  <r>
    <n v="2670"/>
    <x v="2645"/>
    <x v="0"/>
    <s v="Langley"/>
    <x v="13"/>
    <x v="12"/>
    <x v="29"/>
    <x v="0"/>
    <n v="51.29860592"/>
    <n v="51"/>
    <x v="2"/>
    <n v="5.4933192699999998"/>
    <x v="178"/>
    <n v="137.70235940000001"/>
    <n v="137.69999999999999"/>
    <n v="6.6201923076923075"/>
    <s v="Stores"/>
  </r>
  <r>
    <n v="2671"/>
    <x v="2646"/>
    <x v="1"/>
    <s v="Burnaby"/>
    <x v="0"/>
    <x v="0"/>
    <x v="0"/>
    <x v="0"/>
    <n v="41.401174849999997"/>
    <n v="41"/>
    <x v="1"/>
    <n v="6.8895531029999999"/>
    <x v="706"/>
    <n v="50.382808509999997"/>
    <n v="50.38"/>
    <n v="2.4221153846153847"/>
    <s v="Stores"/>
  </r>
  <r>
    <n v="2672"/>
    <x v="2647"/>
    <x v="0"/>
    <s v="Terrace"/>
    <x v="16"/>
    <x v="15"/>
    <x v="18"/>
    <x v="0"/>
    <n v="55.190289810000003"/>
    <n v="55"/>
    <x v="2"/>
    <n v="3.612633556"/>
    <x v="359"/>
    <n v="124.62511050000001"/>
    <n v="124.63"/>
    <n v="5.991826923076923"/>
    <s v="Stores"/>
  </r>
  <r>
    <n v="2673"/>
    <x v="2648"/>
    <x v="1"/>
    <s v="Terrace"/>
    <x v="16"/>
    <x v="15"/>
    <x v="18"/>
    <x v="0"/>
    <n v="32.060837620000001"/>
    <n v="32"/>
    <x v="0"/>
    <n v="4.7330153959999999"/>
    <x v="231"/>
    <n v="0"/>
    <n v="0"/>
    <n v="0"/>
    <s v="Stores"/>
  </r>
  <r>
    <n v="2674"/>
    <x v="2649"/>
    <x v="0"/>
    <s v="Peachland"/>
    <x v="16"/>
    <x v="15"/>
    <x v="10"/>
    <x v="0"/>
    <n v="55.959609649999997"/>
    <n v="56"/>
    <x v="2"/>
    <n v="6.3524632179999996"/>
    <x v="338"/>
    <n v="147.91763779999999"/>
    <n v="147.91999999999999"/>
    <n v="7.1115384615384611"/>
    <s v="Stores"/>
  </r>
  <r>
    <n v="2675"/>
    <x v="2650"/>
    <x v="0"/>
    <s v="New Westminster"/>
    <x v="16"/>
    <x v="15"/>
    <x v="4"/>
    <x v="0"/>
    <n v="44.351428429999999"/>
    <n v="44"/>
    <x v="1"/>
    <n v="4.4777632580000004"/>
    <x v="38"/>
    <n v="103.9126679"/>
    <n v="103.91"/>
    <n v="4.9956730769230768"/>
    <s v="Stores"/>
  </r>
  <r>
    <n v="2676"/>
    <x v="2651"/>
    <x v="0"/>
    <s v="Port Alberni"/>
    <x v="16"/>
    <x v="15"/>
    <x v="1"/>
    <x v="0"/>
    <n v="26.321492079999999"/>
    <n v="26"/>
    <x v="4"/>
    <n v="4.3887944330000002"/>
    <x v="2"/>
    <n v="0"/>
    <n v="0"/>
    <n v="0"/>
    <s v="Stores"/>
  </r>
  <r>
    <n v="2677"/>
    <x v="2652"/>
    <x v="1"/>
    <s v="Alexis Creek"/>
    <x v="16"/>
    <x v="15"/>
    <x v="25"/>
    <x v="0"/>
    <n v="42.178439750000003"/>
    <n v="42"/>
    <x v="1"/>
    <n v="4.2623088310000004"/>
    <x v="310"/>
    <n v="34.884532790000002"/>
    <n v="34.880000000000003"/>
    <n v="1.676923076923077"/>
    <s v="Stores"/>
  </r>
  <r>
    <n v="2678"/>
    <x v="2653"/>
    <x v="1"/>
    <s v="Kamloops"/>
    <x v="16"/>
    <x v="15"/>
    <x v="7"/>
    <x v="0"/>
    <n v="34.738711770000002"/>
    <n v="35"/>
    <x v="0"/>
    <n v="6.9254990730000001"/>
    <x v="610"/>
    <n v="29.136154359999999"/>
    <n v="29.14"/>
    <n v="1.4009615384615384"/>
    <s v="Stores"/>
  </r>
  <r>
    <n v="2679"/>
    <x v="2654"/>
    <x v="1"/>
    <s v="New Westminister"/>
    <x v="36"/>
    <x v="19"/>
    <x v="21"/>
    <x v="0"/>
    <n v="55.035813279999999"/>
    <n v="55"/>
    <x v="2"/>
    <n v="7.1413969689999997"/>
    <x v="208"/>
    <n v="130.1274669"/>
    <n v="130.13"/>
    <n v="6.2562499999999996"/>
    <s v="Stores"/>
  </r>
  <r>
    <n v="2680"/>
    <x v="2655"/>
    <x v="1"/>
    <s v="Peachland"/>
    <x v="16"/>
    <x v="15"/>
    <x v="10"/>
    <x v="0"/>
    <n v="27.366714049999999"/>
    <n v="27"/>
    <x v="4"/>
    <n v="4.0721166259999997"/>
    <x v="393"/>
    <n v="0"/>
    <n v="0"/>
    <n v="0"/>
    <s v="Stores"/>
  </r>
  <r>
    <n v="2681"/>
    <x v="2656"/>
    <x v="0"/>
    <s v="New Westminister"/>
    <x v="13"/>
    <x v="12"/>
    <x v="21"/>
    <x v="0"/>
    <n v="43.596636949999997"/>
    <n v="44"/>
    <x v="1"/>
    <n v="4.3675090699999997"/>
    <x v="473"/>
    <n v="37.140560569999998"/>
    <n v="37.14"/>
    <n v="1.7855769230769232"/>
    <s v="Stores"/>
  </r>
  <r>
    <n v="2682"/>
    <x v="2657"/>
    <x v="1"/>
    <s v="Vancouver"/>
    <x v="13"/>
    <x v="12"/>
    <x v="5"/>
    <x v="0"/>
    <n v="52.810442430000002"/>
    <n v="53"/>
    <x v="2"/>
    <n v="6.0686567130000002"/>
    <x v="429"/>
    <n v="85.003524499999997"/>
    <n v="85"/>
    <n v="4.0865384615384617"/>
    <s v="Stores"/>
  </r>
  <r>
    <n v="2683"/>
    <x v="2658"/>
    <x v="0"/>
    <s v="Maleerritt"/>
    <x v="16"/>
    <x v="15"/>
    <x v="7"/>
    <x v="0"/>
    <n v="29.225702600000002"/>
    <n v="29"/>
    <x v="4"/>
    <n v="4.5752388269999997"/>
    <x v="12"/>
    <n v="0"/>
    <n v="0"/>
    <n v="0"/>
    <s v="Stores"/>
  </r>
  <r>
    <n v="2684"/>
    <x v="2659"/>
    <x v="1"/>
    <s v="Oyster River"/>
    <x v="16"/>
    <x v="15"/>
    <x v="1"/>
    <x v="0"/>
    <n v="48.465624869999999"/>
    <n v="48"/>
    <x v="1"/>
    <n v="2.4165444479999998"/>
    <x v="734"/>
    <n v="105.2297149"/>
    <n v="105.23"/>
    <n v="5.0591346153846155"/>
    <s v="Stores"/>
  </r>
  <r>
    <n v="2685"/>
    <x v="2660"/>
    <x v="0"/>
    <s v="New Westminster"/>
    <x v="16"/>
    <x v="15"/>
    <x v="4"/>
    <x v="0"/>
    <n v="40.725418169999998"/>
    <n v="41"/>
    <x v="1"/>
    <n v="3.8630134549999999"/>
    <x v="687"/>
    <n v="89.372840569999994"/>
    <n v="89.37"/>
    <n v="4.2966346153846153"/>
    <s v="Stores"/>
  </r>
  <r>
    <n v="2686"/>
    <x v="2661"/>
    <x v="0"/>
    <s v="Victoria"/>
    <x v="16"/>
    <x v="15"/>
    <x v="3"/>
    <x v="0"/>
    <n v="47.174918429999998"/>
    <n v="47"/>
    <x v="1"/>
    <n v="4.5591955110000004"/>
    <x v="25"/>
    <n v="99.053218029999996"/>
    <n v="99.05"/>
    <n v="4.7620192307692308"/>
    <s v="Stores"/>
  </r>
  <r>
    <n v="2687"/>
    <x v="2662"/>
    <x v="0"/>
    <s v="Vancouver"/>
    <x v="46"/>
    <x v="20"/>
    <x v="5"/>
    <x v="0"/>
    <n v="52.211446440000003"/>
    <n v="52"/>
    <x v="2"/>
    <n v="5.2243496970000001"/>
    <x v="406"/>
    <n v="115.0050476"/>
    <n v="115.01"/>
    <n v="5.5293269230769235"/>
    <s v="Stores"/>
  </r>
  <r>
    <n v="2688"/>
    <x v="2663"/>
    <x v="1"/>
    <s v="Victoria"/>
    <x v="16"/>
    <x v="15"/>
    <x v="3"/>
    <x v="0"/>
    <n v="29.14411831"/>
    <n v="29"/>
    <x v="4"/>
    <n v="3.121117538"/>
    <x v="120"/>
    <n v="0"/>
    <n v="0"/>
    <n v="0"/>
    <s v="Stores"/>
  </r>
  <r>
    <n v="2689"/>
    <x v="2664"/>
    <x v="0"/>
    <s v="Wynndel"/>
    <x v="16"/>
    <x v="15"/>
    <x v="13"/>
    <x v="0"/>
    <n v="34.032680900000003"/>
    <n v="34"/>
    <x v="0"/>
    <n v="3.1979582280000001"/>
    <x v="32"/>
    <n v="0"/>
    <n v="0"/>
    <n v="0"/>
    <s v="Stores"/>
  </r>
  <r>
    <n v="2690"/>
    <x v="2665"/>
    <x v="0"/>
    <s v="Surrey"/>
    <x v="16"/>
    <x v="15"/>
    <x v="16"/>
    <x v="0"/>
    <n v="28.54726428"/>
    <n v="29"/>
    <x v="4"/>
    <n v="2.7093078689999999"/>
    <x v="537"/>
    <n v="0"/>
    <n v="0"/>
    <n v="0"/>
    <s v="Stores"/>
  </r>
  <r>
    <n v="2691"/>
    <x v="2666"/>
    <x v="0"/>
    <s v="Cumberland"/>
    <x v="16"/>
    <x v="15"/>
    <x v="3"/>
    <x v="0"/>
    <n v="32.380931699999998"/>
    <n v="32"/>
    <x v="0"/>
    <n v="4.6628417950000003"/>
    <x v="182"/>
    <n v="39.051222320000001"/>
    <n v="39.049999999999997"/>
    <n v="1.877403846153846"/>
    <s v="Stores"/>
  </r>
  <r>
    <n v="2692"/>
    <x v="2667"/>
    <x v="1"/>
    <s v="New Westminster"/>
    <x v="16"/>
    <x v="15"/>
    <x v="4"/>
    <x v="0"/>
    <n v="19.762952840000001"/>
    <n v="20"/>
    <x v="4"/>
    <n v="2.970641917"/>
    <x v="282"/>
    <n v="0"/>
    <n v="0"/>
    <n v="0"/>
    <s v="Stores"/>
  </r>
  <r>
    <n v="2693"/>
    <x v="2668"/>
    <x v="1"/>
    <s v="New Westminster"/>
    <x v="16"/>
    <x v="15"/>
    <x v="4"/>
    <x v="0"/>
    <n v="56.695349630000003"/>
    <n v="57"/>
    <x v="2"/>
    <n v="2.8168722079999999"/>
    <x v="226"/>
    <n v="122.3542332"/>
    <n v="122.35"/>
    <n v="5.8822115384615383"/>
    <s v="Stores"/>
  </r>
  <r>
    <n v="2694"/>
    <x v="2669"/>
    <x v="1"/>
    <s v="Kelowna"/>
    <x v="16"/>
    <x v="15"/>
    <x v="10"/>
    <x v="0"/>
    <n v="42.814172550000002"/>
    <n v="43"/>
    <x v="1"/>
    <n v="6.3257093920000003"/>
    <x v="435"/>
    <n v="72.304948429999996"/>
    <n v="72.3"/>
    <n v="3.4759615384615383"/>
    <s v="Stores"/>
  </r>
  <r>
    <n v="2695"/>
    <x v="2670"/>
    <x v="1"/>
    <s v="Nanaimo"/>
    <x v="16"/>
    <x v="15"/>
    <x v="1"/>
    <x v="0"/>
    <n v="46.110384719999999"/>
    <n v="46"/>
    <x v="1"/>
    <n v="6.282045944"/>
    <x v="109"/>
    <n v="71.412465600000004"/>
    <n v="71.41"/>
    <n v="3.4331730769230768"/>
    <s v="Stores"/>
  </r>
  <r>
    <n v="2696"/>
    <x v="2671"/>
    <x v="0"/>
    <s v="Victoria"/>
    <x v="16"/>
    <x v="15"/>
    <x v="3"/>
    <x v="0"/>
    <n v="33.19254523"/>
    <n v="33"/>
    <x v="0"/>
    <n v="4.8717987230000004"/>
    <x v="10"/>
    <n v="53.321858110000001"/>
    <n v="53.32"/>
    <n v="2.5634615384615382"/>
    <s v="Stores"/>
  </r>
  <r>
    <n v="2697"/>
    <x v="2672"/>
    <x v="0"/>
    <s v="Chilliwack"/>
    <x v="16"/>
    <x v="15"/>
    <x v="19"/>
    <x v="0"/>
    <n v="25.676238690000002"/>
    <n v="26"/>
    <x v="4"/>
    <n v="5.0177129430000003"/>
    <x v="445"/>
    <n v="0"/>
    <n v="0"/>
    <n v="0"/>
    <s v="Stores"/>
  </r>
  <r>
    <n v="2698"/>
    <x v="2673"/>
    <x v="0"/>
    <s v="West Vancouver"/>
    <x v="16"/>
    <x v="15"/>
    <x v="6"/>
    <x v="0"/>
    <n v="34.534365819999998"/>
    <n v="35"/>
    <x v="0"/>
    <n v="3.4486437419999998"/>
    <x v="108"/>
    <n v="0"/>
    <n v="0"/>
    <n v="0"/>
    <s v="Stores"/>
  </r>
  <r>
    <n v="2699"/>
    <x v="2674"/>
    <x v="0"/>
    <s v="Surrey"/>
    <x v="16"/>
    <x v="15"/>
    <x v="16"/>
    <x v="0"/>
    <n v="40.862101780000003"/>
    <n v="41"/>
    <x v="1"/>
    <n v="5.9743307139999997"/>
    <x v="619"/>
    <n v="104.0762189"/>
    <n v="104.08"/>
    <n v="5.0038461538461538"/>
    <s v="Stores"/>
  </r>
  <r>
    <n v="2700"/>
    <x v="2675"/>
    <x v="0"/>
    <s v="Victoria"/>
    <x v="16"/>
    <x v="15"/>
    <x v="3"/>
    <x v="0"/>
    <n v="23.035755590000001"/>
    <n v="23"/>
    <x v="4"/>
    <n v="3.485033407"/>
    <x v="29"/>
    <n v="0"/>
    <n v="0"/>
    <n v="0"/>
    <s v="Stores"/>
  </r>
  <r>
    <n v="2701"/>
    <x v="2676"/>
    <x v="0"/>
    <s v="Surrey"/>
    <x v="16"/>
    <x v="15"/>
    <x v="16"/>
    <x v="0"/>
    <n v="35.979605650000003"/>
    <n v="36"/>
    <x v="0"/>
    <n v="6.1117303810000001"/>
    <x v="354"/>
    <n v="49.4960551"/>
    <n v="49.5"/>
    <n v="2.3798076923076921"/>
    <s v="Stores"/>
  </r>
  <r>
    <n v="2702"/>
    <x v="2677"/>
    <x v="0"/>
    <s v="Surrey"/>
    <x v="16"/>
    <x v="15"/>
    <x v="16"/>
    <x v="0"/>
    <n v="39.47114535"/>
    <n v="39"/>
    <x v="0"/>
    <n v="6.9580205670000002"/>
    <x v="237"/>
    <n v="0"/>
    <n v="0"/>
    <n v="0"/>
    <s v="Stores"/>
  </r>
  <r>
    <n v="2703"/>
    <x v="2678"/>
    <x v="0"/>
    <s v="North Vancouver"/>
    <x v="16"/>
    <x v="15"/>
    <x v="8"/>
    <x v="0"/>
    <n v="40.421311609999997"/>
    <n v="40"/>
    <x v="1"/>
    <n v="1.9749892979999999"/>
    <x v="254"/>
    <n v="49.603649939999997"/>
    <n v="49.6"/>
    <n v="2.3846153846153846"/>
    <s v="Stores"/>
  </r>
  <r>
    <n v="2704"/>
    <x v="2679"/>
    <x v="1"/>
    <s v="New Westminster"/>
    <x v="16"/>
    <x v="15"/>
    <x v="4"/>
    <x v="0"/>
    <n v="46.162600410000003"/>
    <n v="46"/>
    <x v="1"/>
    <n v="3.5158816829999999"/>
    <x v="396"/>
    <n v="82.116683589999994"/>
    <n v="82.12"/>
    <n v="3.9480769230769237"/>
    <s v="Stores"/>
  </r>
  <r>
    <n v="2705"/>
    <x v="2680"/>
    <x v="0"/>
    <s v="Vancouver"/>
    <x v="13"/>
    <x v="12"/>
    <x v="5"/>
    <x v="0"/>
    <n v="43.581547319999999"/>
    <n v="44"/>
    <x v="1"/>
    <n v="6.2400685899999999"/>
    <x v="380"/>
    <n v="92.88297627"/>
    <n v="92.88"/>
    <n v="4.4653846153846155"/>
    <s v="Stores"/>
  </r>
  <r>
    <n v="2706"/>
    <x v="2681"/>
    <x v="0"/>
    <s v="Kamloops"/>
    <x v="16"/>
    <x v="15"/>
    <x v="7"/>
    <x v="0"/>
    <n v="46.050522700000002"/>
    <n v="46"/>
    <x v="1"/>
    <n v="4.6221870059999999"/>
    <x v="301"/>
    <n v="87.733484279999999"/>
    <n v="87.73"/>
    <n v="4.2177884615384613"/>
    <s v="Stores"/>
  </r>
  <r>
    <n v="2707"/>
    <x v="2682"/>
    <x v="1"/>
    <s v="New Westminster"/>
    <x v="16"/>
    <x v="15"/>
    <x v="4"/>
    <x v="0"/>
    <n v="39.029217430000003"/>
    <n v="39"/>
    <x v="0"/>
    <n v="5.1901517860000004"/>
    <x v="112"/>
    <n v="43.02977533"/>
    <n v="43.03"/>
    <n v="2.0687500000000001"/>
    <s v="Stores"/>
  </r>
  <r>
    <n v="2708"/>
    <x v="2683"/>
    <x v="0"/>
    <s v="Vancouver"/>
    <x v="13"/>
    <x v="12"/>
    <x v="5"/>
    <x v="0"/>
    <n v="37.300656529999998"/>
    <n v="37"/>
    <x v="0"/>
    <n v="2.4267896360000001"/>
    <x v="257"/>
    <n v="56.734912080000001"/>
    <n v="56.73"/>
    <n v="2.7274038461538459"/>
    <s v="Stores"/>
  </r>
  <r>
    <n v="2709"/>
    <x v="2684"/>
    <x v="1"/>
    <s v="Burnaby"/>
    <x v="0"/>
    <x v="0"/>
    <x v="0"/>
    <x v="0"/>
    <n v="24.00193398"/>
    <n v="24"/>
    <x v="4"/>
    <n v="3.9750290170000002"/>
    <x v="86"/>
    <n v="0"/>
    <n v="0"/>
    <n v="0"/>
    <s v="Stores"/>
  </r>
  <r>
    <n v="2710"/>
    <x v="2685"/>
    <x v="0"/>
    <s v="Victoria"/>
    <x v="16"/>
    <x v="15"/>
    <x v="3"/>
    <x v="0"/>
    <n v="34.737632480000002"/>
    <n v="35"/>
    <x v="0"/>
    <n v="6.0453050790000002"/>
    <x v="575"/>
    <n v="25.48104116"/>
    <n v="25.48"/>
    <n v="1.2250000000000001"/>
    <s v="Stores"/>
  </r>
  <r>
    <n v="2711"/>
    <x v="2686"/>
    <x v="0"/>
    <s v="Kamloops"/>
    <x v="16"/>
    <x v="15"/>
    <x v="7"/>
    <x v="0"/>
    <n v="46.41434082"/>
    <n v="46"/>
    <x v="1"/>
    <n v="3.898395856"/>
    <x v="318"/>
    <n v="75.870177499999997"/>
    <n v="75.87"/>
    <n v="3.6475961538461541"/>
    <s v="Stores"/>
  </r>
  <r>
    <n v="2712"/>
    <x v="2687"/>
    <x v="0"/>
    <s v="Vancouver"/>
    <x v="46"/>
    <x v="20"/>
    <x v="5"/>
    <x v="0"/>
    <n v="44.555781680000003"/>
    <n v="45"/>
    <x v="1"/>
    <n v="7.638647357"/>
    <x v="735"/>
    <n v="83.972427890000006"/>
    <n v="83.97"/>
    <n v="4.0370192307692312"/>
    <s v="Stores"/>
  </r>
  <r>
    <n v="2713"/>
    <x v="2688"/>
    <x v="1"/>
    <s v="Duncan"/>
    <x v="13"/>
    <x v="12"/>
    <x v="12"/>
    <x v="0"/>
    <n v="44.77370809"/>
    <n v="45"/>
    <x v="1"/>
    <n v="2.9579266620000002"/>
    <x v="80"/>
    <n v="109.4167478"/>
    <n v="109.42"/>
    <n v="5.2605769230769237"/>
    <s v="Stores"/>
  </r>
  <r>
    <n v="2714"/>
    <x v="2689"/>
    <x v="0"/>
    <s v="Nanaimo"/>
    <x v="16"/>
    <x v="15"/>
    <x v="1"/>
    <x v="0"/>
    <n v="42.750072269999997"/>
    <n v="43"/>
    <x v="1"/>
    <n v="4.6204124240000004"/>
    <x v="301"/>
    <n v="85.39177771"/>
    <n v="85.39"/>
    <n v="4.1052884615384615"/>
    <s v="Stores"/>
  </r>
  <r>
    <n v="2715"/>
    <x v="2690"/>
    <x v="1"/>
    <s v="Qualicum Beach"/>
    <x v="16"/>
    <x v="15"/>
    <x v="1"/>
    <x v="0"/>
    <n v="52.787911749999999"/>
    <n v="53"/>
    <x v="2"/>
    <n v="7.4185309229999996"/>
    <x v="512"/>
    <n v="85.053228579999995"/>
    <n v="85.05"/>
    <n v="4.0889423076923075"/>
    <s v="Stores"/>
  </r>
  <r>
    <n v="2716"/>
    <x v="2691"/>
    <x v="0"/>
    <s v="Langley"/>
    <x v="16"/>
    <x v="15"/>
    <x v="29"/>
    <x v="0"/>
    <n v="44.282734120000001"/>
    <n v="44"/>
    <x v="1"/>
    <n v="4.7157742379999998"/>
    <x v="51"/>
    <n v="42.732379850000001"/>
    <n v="42.73"/>
    <n v="2.054326923076923"/>
    <s v="Stores"/>
  </r>
  <r>
    <n v="2717"/>
    <x v="2692"/>
    <x v="1"/>
    <s v="Fort Langley"/>
    <x v="16"/>
    <x v="15"/>
    <x v="29"/>
    <x v="0"/>
    <n v="43.243548359999998"/>
    <n v="43"/>
    <x v="1"/>
    <n v="4.7681764729999996"/>
    <x v="558"/>
    <n v="51.288776499999997"/>
    <n v="51.29"/>
    <n v="2.4658653846153844"/>
    <s v="Stores"/>
  </r>
  <r>
    <n v="2718"/>
    <x v="2693"/>
    <x v="0"/>
    <s v="Vancouver"/>
    <x v="46"/>
    <x v="20"/>
    <x v="5"/>
    <x v="0"/>
    <n v="58.06400944"/>
    <n v="58"/>
    <x v="2"/>
    <n v="4.8493433210000001"/>
    <x v="91"/>
    <n v="181.76706239999999"/>
    <n v="181.77"/>
    <n v="8.7389423076923087"/>
    <s v="Stores"/>
  </r>
  <r>
    <n v="2719"/>
    <x v="2694"/>
    <x v="0"/>
    <s v="Surrey"/>
    <x v="16"/>
    <x v="15"/>
    <x v="16"/>
    <x v="0"/>
    <n v="42.58083938"/>
    <n v="43"/>
    <x v="1"/>
    <n v="3.4942976219999999"/>
    <x v="29"/>
    <n v="60.974354730000002"/>
    <n v="60.97"/>
    <n v="2.9312499999999999"/>
    <s v="Stores"/>
  </r>
  <r>
    <n v="2720"/>
    <x v="2695"/>
    <x v="0"/>
    <s v="Aldergrove"/>
    <x v="16"/>
    <x v="15"/>
    <x v="9"/>
    <x v="0"/>
    <n v="38.25097762"/>
    <n v="38"/>
    <x v="0"/>
    <n v="3.7679026879999999"/>
    <x v="118"/>
    <n v="18.23591901"/>
    <n v="18.239999999999998"/>
    <n v="0.87692307692307692"/>
    <s v="Stores"/>
  </r>
  <r>
    <n v="2721"/>
    <x v="2696"/>
    <x v="0"/>
    <s v="New Westminster"/>
    <x v="16"/>
    <x v="15"/>
    <x v="4"/>
    <x v="0"/>
    <n v="26.127510229999999"/>
    <n v="26"/>
    <x v="4"/>
    <n v="2.2792105579999999"/>
    <x v="736"/>
    <n v="15.872805169999999"/>
    <n v="15.87"/>
    <n v="0.76298076923076918"/>
    <s v="Stores"/>
  </r>
  <r>
    <n v="2722"/>
    <x v="2697"/>
    <x v="1"/>
    <s v="Vancouver"/>
    <x v="46"/>
    <x v="20"/>
    <x v="5"/>
    <x v="0"/>
    <n v="49.465822920000001"/>
    <n v="49"/>
    <x v="1"/>
    <n v="5.9534374540000004"/>
    <x v="355"/>
    <n v="98.193099669999995"/>
    <n v="98.19"/>
    <n v="4.7206730769230765"/>
    <s v="Stores"/>
  </r>
  <r>
    <n v="2723"/>
    <x v="2698"/>
    <x v="0"/>
    <s v="Vancouver"/>
    <x v="13"/>
    <x v="12"/>
    <x v="5"/>
    <x v="0"/>
    <n v="30.411748790000001"/>
    <n v="30"/>
    <x v="0"/>
    <n v="3.9815561490000002"/>
    <x v="86"/>
    <n v="16.39813088"/>
    <n v="16.399999999999999"/>
    <n v="0.78846153846153844"/>
    <s v="Stores"/>
  </r>
  <r>
    <n v="2724"/>
    <x v="2699"/>
    <x v="0"/>
    <s v="Chilliwack"/>
    <x v="16"/>
    <x v="15"/>
    <x v="19"/>
    <x v="0"/>
    <n v="39.774642610000001"/>
    <n v="40"/>
    <x v="1"/>
    <n v="2.3605126420000002"/>
    <x v="192"/>
    <n v="50.242173829999999"/>
    <n v="50.24"/>
    <n v="2.4153846153846152"/>
    <s v="Stores"/>
  </r>
  <r>
    <n v="2725"/>
    <x v="2700"/>
    <x v="0"/>
    <s v="Abbotsford"/>
    <x v="16"/>
    <x v="15"/>
    <x v="14"/>
    <x v="0"/>
    <n v="44.855419140000002"/>
    <n v="45"/>
    <x v="1"/>
    <n v="6.0721324140000004"/>
    <x v="429"/>
    <n v="83.671170630000006"/>
    <n v="83.67"/>
    <n v="4.0225961538461537"/>
    <s v="Stores"/>
  </r>
  <r>
    <n v="2726"/>
    <x v="2701"/>
    <x v="0"/>
    <s v="Fort Fraser"/>
    <x v="16"/>
    <x v="15"/>
    <x v="20"/>
    <x v="0"/>
    <n v="55.687421129999997"/>
    <n v="56"/>
    <x v="2"/>
    <n v="4.8297371179999997"/>
    <x v="99"/>
    <n v="140.3867348"/>
    <n v="140.38999999999999"/>
    <n v="6.7495192307692298"/>
    <s v="Stores"/>
  </r>
  <r>
    <n v="2727"/>
    <x v="2702"/>
    <x v="1"/>
    <s v="Smithers"/>
    <x v="16"/>
    <x v="15"/>
    <x v="18"/>
    <x v="0"/>
    <n v="45.679385140000001"/>
    <n v="46"/>
    <x v="1"/>
    <n v="5.278612216"/>
    <x v="546"/>
    <n v="51.610786480000002"/>
    <n v="51.61"/>
    <n v="2.4812500000000002"/>
    <s v="Stores"/>
  </r>
  <r>
    <n v="2728"/>
    <x v="2703"/>
    <x v="0"/>
    <s v="New Westminster"/>
    <x v="16"/>
    <x v="15"/>
    <x v="4"/>
    <x v="0"/>
    <n v="30.846573899999999"/>
    <n v="31"/>
    <x v="0"/>
    <n v="4.3778322310000002"/>
    <x v="421"/>
    <n v="33.038556890000002"/>
    <n v="33.04"/>
    <n v="1.5884615384615386"/>
    <s v="Stores"/>
  </r>
  <r>
    <n v="2729"/>
    <x v="2704"/>
    <x v="1"/>
    <s v="West Vancouver"/>
    <x v="13"/>
    <x v="12"/>
    <x v="6"/>
    <x v="0"/>
    <n v="40.59796068"/>
    <n v="41"/>
    <x v="1"/>
    <n v="3.468667441"/>
    <x v="264"/>
    <n v="5.3280547619999998"/>
    <n v="5.33"/>
    <n v="0.25625000000000003"/>
    <s v="Stores"/>
  </r>
  <r>
    <n v="2730"/>
    <x v="2705"/>
    <x v="0"/>
    <s v="New Westminster"/>
    <x v="16"/>
    <x v="15"/>
    <x v="4"/>
    <x v="0"/>
    <n v="54.391521760000003"/>
    <n v="54"/>
    <x v="2"/>
    <n v="4.0934037849999996"/>
    <x v="500"/>
    <n v="108.8340477"/>
    <n v="108.83"/>
    <n v="5.232211538461538"/>
    <s v="Stores"/>
  </r>
  <r>
    <n v="2731"/>
    <x v="2706"/>
    <x v="1"/>
    <s v="Vancouver"/>
    <x v="46"/>
    <x v="20"/>
    <x v="5"/>
    <x v="0"/>
    <n v="41.758090760000002"/>
    <n v="42"/>
    <x v="1"/>
    <n v="2.8470110829999999"/>
    <x v="737"/>
    <n v="77.847249149999996"/>
    <n v="77.849999999999994"/>
    <n v="3.7427884615384612"/>
    <s v="Stores"/>
  </r>
  <r>
    <n v="2732"/>
    <x v="2707"/>
    <x v="0"/>
    <s v="Logan Lake"/>
    <x v="16"/>
    <x v="15"/>
    <x v="7"/>
    <x v="0"/>
    <n v="11.475106630000001"/>
    <n v="11"/>
    <x v="7"/>
    <n v="6.5884013860000001"/>
    <x v="642"/>
    <n v="0"/>
    <n v="0"/>
    <n v="0"/>
    <s v="Stores"/>
  </r>
  <r>
    <n v="2733"/>
    <x v="2708"/>
    <x v="0"/>
    <s v="Fort St John"/>
    <x v="16"/>
    <x v="15"/>
    <x v="24"/>
    <x v="0"/>
    <n v="43.777335989999997"/>
    <n v="44"/>
    <x v="1"/>
    <n v="5.6271569030000004"/>
    <x v="738"/>
    <n v="70.986522289999996"/>
    <n v="70.989999999999995"/>
    <n v="3.412980769230769"/>
    <s v="Stores"/>
  </r>
  <r>
    <n v="2734"/>
    <x v="1754"/>
    <x v="1"/>
    <s v="Burnaby"/>
    <x v="0"/>
    <x v="0"/>
    <x v="0"/>
    <x v="0"/>
    <n v="36.879712079999997"/>
    <n v="37"/>
    <x v="0"/>
    <n v="3.559922512"/>
    <x v="509"/>
    <n v="31.017913350000001"/>
    <n v="31.02"/>
    <n v="1.4913461538461539"/>
    <s v="Stores"/>
  </r>
  <r>
    <n v="2735"/>
    <x v="2709"/>
    <x v="0"/>
    <s v="Duncan"/>
    <x v="16"/>
    <x v="15"/>
    <x v="12"/>
    <x v="0"/>
    <n v="39.734629640000001"/>
    <n v="40"/>
    <x v="1"/>
    <n v="3.810372965"/>
    <x v="107"/>
    <n v="54.500058279999998"/>
    <n v="54.5"/>
    <n v="2.6201923076923079"/>
    <s v="Stores"/>
  </r>
  <r>
    <n v="2736"/>
    <x v="2710"/>
    <x v="0"/>
    <s v="Victoria"/>
    <x v="16"/>
    <x v="15"/>
    <x v="3"/>
    <x v="0"/>
    <n v="44.098146579999998"/>
    <n v="44"/>
    <x v="1"/>
    <n v="3.6036391019999998"/>
    <x v="683"/>
    <n v="85.955037790000006"/>
    <n v="85.96"/>
    <n v="4.1326923076923077"/>
    <s v="Stores"/>
  </r>
  <r>
    <n v="2737"/>
    <x v="2711"/>
    <x v="1"/>
    <s v="Fort Nelson"/>
    <x v="5"/>
    <x v="0"/>
    <x v="32"/>
    <x v="0"/>
    <n v="35.792858950000003"/>
    <n v="36"/>
    <x v="0"/>
    <n v="2.0194842190000002"/>
    <x v="41"/>
    <n v="34.116388559999997"/>
    <n v="34.119999999999997"/>
    <n v="1.6403846153846153"/>
    <s v="Stores"/>
  </r>
  <r>
    <n v="2738"/>
    <x v="2712"/>
    <x v="0"/>
    <s v="Whistler"/>
    <x v="16"/>
    <x v="15"/>
    <x v="17"/>
    <x v="0"/>
    <n v="40.094409640000002"/>
    <n v="40"/>
    <x v="1"/>
    <n v="4.0232586210000001"/>
    <x v="423"/>
    <n v="26.391390730000001"/>
    <n v="26.39"/>
    <n v="1.26875"/>
    <s v="Stores"/>
  </r>
  <r>
    <n v="2739"/>
    <x v="2713"/>
    <x v="0"/>
    <s v="Tumbler Ridge"/>
    <x v="16"/>
    <x v="15"/>
    <x v="24"/>
    <x v="0"/>
    <n v="37.508369299999998"/>
    <n v="38"/>
    <x v="0"/>
    <n v="2.7847073400000002"/>
    <x v="631"/>
    <n v="24.69713995"/>
    <n v="24.7"/>
    <n v="1.1875"/>
    <s v="Stores"/>
  </r>
  <r>
    <n v="2740"/>
    <x v="2714"/>
    <x v="0"/>
    <s v="Crawford Bay"/>
    <x v="16"/>
    <x v="15"/>
    <x v="13"/>
    <x v="0"/>
    <n v="59.329067770000002"/>
    <n v="59"/>
    <x v="2"/>
    <n v="5.3404942420000001"/>
    <x v="227"/>
    <n v="137.35335929999999"/>
    <n v="137.35"/>
    <n v="6.6033653846153841"/>
    <s v="Stores"/>
  </r>
  <r>
    <n v="2741"/>
    <x v="2715"/>
    <x v="1"/>
    <s v="Port Coquitlam"/>
    <x v="16"/>
    <x v="15"/>
    <x v="27"/>
    <x v="0"/>
    <n v="52.577926480000002"/>
    <n v="53"/>
    <x v="2"/>
    <n v="2.4165595980000001"/>
    <x v="734"/>
    <n v="152.8200622"/>
    <n v="152.82"/>
    <n v="7.3471153846153836"/>
    <s v="Stores"/>
  </r>
  <r>
    <n v="2742"/>
    <x v="2716"/>
    <x v="1"/>
    <s v="Bob Quinn Lake"/>
    <x v="16"/>
    <x v="15"/>
    <x v="18"/>
    <x v="0"/>
    <n v="50.699830519999999"/>
    <n v="51"/>
    <x v="2"/>
    <n v="5.9270686709999998"/>
    <x v="430"/>
    <n v="113.6717268"/>
    <n v="113.67"/>
    <n v="5.4649038461538462"/>
    <s v="Stores"/>
  </r>
  <r>
    <n v="2743"/>
    <x v="2717"/>
    <x v="1"/>
    <s v="Vancouver"/>
    <x v="46"/>
    <x v="20"/>
    <x v="5"/>
    <x v="0"/>
    <n v="39.904024069999998"/>
    <n v="40"/>
    <x v="1"/>
    <n v="2.5876682190000002"/>
    <x v="288"/>
    <n v="50.152654210000001"/>
    <n v="50.15"/>
    <n v="2.4110576923076921"/>
    <s v="Stores"/>
  </r>
  <r>
    <n v="2744"/>
    <x v="2718"/>
    <x v="0"/>
    <s v="Burnaby"/>
    <x v="16"/>
    <x v="15"/>
    <x v="0"/>
    <x v="0"/>
    <n v="40.27570034"/>
    <n v="40"/>
    <x v="1"/>
    <n v="6.5535420069999999"/>
    <x v="111"/>
    <n v="62.240437100000001"/>
    <n v="62.24"/>
    <n v="2.9923076923076923"/>
    <s v="Stores"/>
  </r>
  <r>
    <n v="2745"/>
    <x v="2719"/>
    <x v="1"/>
    <s v="Woss"/>
    <x v="16"/>
    <x v="15"/>
    <x v="13"/>
    <x v="0"/>
    <n v="53.887062440000001"/>
    <n v="54"/>
    <x v="2"/>
    <n v="2.1387675540000002"/>
    <x v="458"/>
    <n v="78.078025600000004"/>
    <n v="78.08"/>
    <n v="3.7538461538461534"/>
    <s v="Stores"/>
  </r>
  <r>
    <n v="2746"/>
    <x v="2720"/>
    <x v="1"/>
    <s v="Vancouver"/>
    <x v="46"/>
    <x v="20"/>
    <x v="5"/>
    <x v="0"/>
    <n v="23.82077919"/>
    <n v="24"/>
    <x v="4"/>
    <n v="3.9856072139999998"/>
    <x v="46"/>
    <n v="0"/>
    <n v="0"/>
    <n v="0"/>
    <s v="Stores"/>
  </r>
  <r>
    <n v="2747"/>
    <x v="2721"/>
    <x v="0"/>
    <s v="Burnaby"/>
    <x v="16"/>
    <x v="15"/>
    <x v="0"/>
    <x v="0"/>
    <n v="46.624659620000003"/>
    <n v="47"/>
    <x v="1"/>
    <n v="6.0249548280000003"/>
    <x v="0"/>
    <n v="77.092709429999999"/>
    <n v="77.09"/>
    <n v="3.7062499999999998"/>
    <s v="Stores"/>
  </r>
  <r>
    <n v="2748"/>
    <x v="2722"/>
    <x v="0"/>
    <s v="Chilliwack"/>
    <x v="16"/>
    <x v="15"/>
    <x v="19"/>
    <x v="0"/>
    <n v="36.73476625"/>
    <n v="37"/>
    <x v="0"/>
    <n v="4.6817630689999996"/>
    <x v="90"/>
    <n v="47.355927139999999"/>
    <n v="47.36"/>
    <n v="2.2769230769230768"/>
    <s v="Stores"/>
  </r>
  <r>
    <n v="2749"/>
    <x v="2723"/>
    <x v="1"/>
    <s v="Williams Lake"/>
    <x v="16"/>
    <x v="15"/>
    <x v="25"/>
    <x v="0"/>
    <n v="50.221006490000001"/>
    <n v="50"/>
    <x v="2"/>
    <n v="4.8277492000000004"/>
    <x v="99"/>
    <n v="104.2806499"/>
    <n v="104.28"/>
    <n v="5.0134615384615389"/>
    <s v="Stores"/>
  </r>
  <r>
    <n v="2750"/>
    <x v="2724"/>
    <x v="0"/>
    <s v="Surrey"/>
    <x v="16"/>
    <x v="15"/>
    <x v="16"/>
    <x v="0"/>
    <n v="37.594993639999998"/>
    <n v="38"/>
    <x v="0"/>
    <n v="3.5680453719999998"/>
    <x v="87"/>
    <n v="34.205366239999996"/>
    <n v="34.21"/>
    <n v="1.6447115384615387"/>
    <s v="Stores"/>
  </r>
  <r>
    <n v="2751"/>
    <x v="2725"/>
    <x v="1"/>
    <s v="Vancouver"/>
    <x v="46"/>
    <x v="20"/>
    <x v="5"/>
    <x v="0"/>
    <n v="29.473409490000002"/>
    <n v="29"/>
    <x v="4"/>
    <n v="7.1409064170000001"/>
    <x v="208"/>
    <n v="2.390985846"/>
    <n v="2.39"/>
    <n v="0.11490384615384615"/>
    <s v="Stores"/>
  </r>
  <r>
    <n v="2752"/>
    <x v="2726"/>
    <x v="0"/>
    <s v="Victoria"/>
    <x v="16"/>
    <x v="15"/>
    <x v="3"/>
    <x v="0"/>
    <n v="47.41687933"/>
    <n v="47"/>
    <x v="1"/>
    <n v="3.556842327"/>
    <x v="509"/>
    <n v="56.264272149999996"/>
    <n v="56.26"/>
    <n v="2.7048076923076922"/>
    <s v="Stores"/>
  </r>
  <r>
    <n v="2753"/>
    <x v="2727"/>
    <x v="0"/>
    <s v="Fort St John"/>
    <x v="16"/>
    <x v="15"/>
    <x v="24"/>
    <x v="0"/>
    <n v="31.91659323"/>
    <n v="32"/>
    <x v="0"/>
    <n v="4.7099671079999998"/>
    <x v="75"/>
    <n v="0"/>
    <n v="0"/>
    <n v="0"/>
    <s v="Stores"/>
  </r>
  <r>
    <n v="2754"/>
    <x v="2076"/>
    <x v="1"/>
    <s v="New Westminster"/>
    <x v="16"/>
    <x v="15"/>
    <x v="4"/>
    <x v="0"/>
    <n v="30.38347783"/>
    <n v="30"/>
    <x v="0"/>
    <n v="5.2583464769999999"/>
    <x v="584"/>
    <n v="0"/>
    <n v="0"/>
    <n v="0"/>
    <s v="Stores"/>
  </r>
  <r>
    <n v="2755"/>
    <x v="2728"/>
    <x v="1"/>
    <s v="Brackendale"/>
    <x v="16"/>
    <x v="15"/>
    <x v="17"/>
    <x v="0"/>
    <n v="50.009106269999997"/>
    <n v="50"/>
    <x v="2"/>
    <n v="5.2522934269999997"/>
    <x v="538"/>
    <n v="66.966131739999994"/>
    <n v="66.97"/>
    <n v="3.2197115384615387"/>
    <s v="Stores"/>
  </r>
  <r>
    <n v="2756"/>
    <x v="2729"/>
    <x v="0"/>
    <s v="Alexis Creek"/>
    <x v="16"/>
    <x v="15"/>
    <x v="25"/>
    <x v="0"/>
    <n v="63.968581110000002"/>
    <n v="64"/>
    <x v="5"/>
    <n v="4.2313826130000001"/>
    <x v="317"/>
    <n v="157.25092000000001"/>
    <n v="157.25"/>
    <n v="7.5600961538461533"/>
    <s v="Stores"/>
  </r>
  <r>
    <n v="2757"/>
    <x v="2730"/>
    <x v="0"/>
    <s v="Tumbler Ridge"/>
    <x v="16"/>
    <x v="15"/>
    <x v="24"/>
    <x v="0"/>
    <n v="30.966963679999999"/>
    <n v="31"/>
    <x v="0"/>
    <n v="5.8447602380000001"/>
    <x v="61"/>
    <n v="6.9485471670000001"/>
    <n v="6.95"/>
    <n v="0.33413461538461542"/>
    <s v="Stores"/>
  </r>
  <r>
    <n v="2758"/>
    <x v="2731"/>
    <x v="1"/>
    <s v="Vancouver"/>
    <x v="46"/>
    <x v="20"/>
    <x v="5"/>
    <x v="0"/>
    <n v="34.113641370000003"/>
    <n v="34"/>
    <x v="0"/>
    <n v="4.8781661359999999"/>
    <x v="13"/>
    <n v="56.296377040000003"/>
    <n v="56.3"/>
    <n v="2.7067307692307692"/>
    <s v="Stores"/>
  </r>
  <r>
    <n v="2759"/>
    <x v="2732"/>
    <x v="0"/>
    <s v="South Slocan"/>
    <x v="16"/>
    <x v="15"/>
    <x v="11"/>
    <x v="0"/>
    <n v="50.009247289999998"/>
    <n v="50"/>
    <x v="2"/>
    <n v="4.8664707490000003"/>
    <x v="10"/>
    <n v="91.298032340000006"/>
    <n v="91.3"/>
    <n v="4.3894230769230766"/>
    <s v="Stores"/>
  </r>
  <r>
    <n v="2760"/>
    <x v="2733"/>
    <x v="0"/>
    <s v="Chetwynd"/>
    <x v="16"/>
    <x v="15"/>
    <x v="20"/>
    <x v="0"/>
    <n v="43.797996390000002"/>
    <n v="44"/>
    <x v="1"/>
    <n v="5.451998691"/>
    <x v="234"/>
    <n v="63.865964310000003"/>
    <n v="63.87"/>
    <n v="3.0706730769230766"/>
    <s v="Stores"/>
  </r>
  <r>
    <n v="2761"/>
    <x v="2734"/>
    <x v="0"/>
    <s v="Fort St John"/>
    <x v="16"/>
    <x v="15"/>
    <x v="24"/>
    <x v="0"/>
    <n v="52.67156671"/>
    <n v="53"/>
    <x v="2"/>
    <n v="7.3053989670000004"/>
    <x v="274"/>
    <n v="126.9626995"/>
    <n v="126.96"/>
    <n v="6.1038461538461535"/>
    <s v="Stores"/>
  </r>
  <r>
    <n v="2762"/>
    <x v="2735"/>
    <x v="0"/>
    <s v="Vancouver"/>
    <x v="13"/>
    <x v="12"/>
    <x v="5"/>
    <x v="0"/>
    <n v="15.369732519999999"/>
    <n v="15"/>
    <x v="3"/>
    <n v="5.1159704860000002"/>
    <x v="401"/>
    <n v="0"/>
    <n v="0"/>
    <n v="0"/>
    <s v="Stores"/>
  </r>
  <r>
    <n v="2763"/>
    <x v="2736"/>
    <x v="1"/>
    <s v="Duncan"/>
    <x v="16"/>
    <x v="15"/>
    <x v="12"/>
    <x v="0"/>
    <n v="25.243050660000002"/>
    <n v="25"/>
    <x v="4"/>
    <n v="7.6771764679999999"/>
    <x v="739"/>
    <n v="0"/>
    <n v="0"/>
    <n v="0"/>
    <s v="Stores"/>
  </r>
  <r>
    <n v="2764"/>
    <x v="2737"/>
    <x v="0"/>
    <s v="Victoria"/>
    <x v="16"/>
    <x v="15"/>
    <x v="3"/>
    <x v="0"/>
    <n v="33.984442979999997"/>
    <n v="34"/>
    <x v="0"/>
    <n v="4.7644429989999999"/>
    <x v="366"/>
    <n v="0"/>
    <n v="0"/>
    <n v="0"/>
    <s v="Stores"/>
  </r>
  <r>
    <n v="2765"/>
    <x v="2738"/>
    <x v="1"/>
    <s v="Prince George"/>
    <x v="16"/>
    <x v="15"/>
    <x v="20"/>
    <x v="0"/>
    <n v="39.958698990000002"/>
    <n v="40"/>
    <x v="1"/>
    <n v="3.523608281"/>
    <x v="396"/>
    <n v="48.258304809999998"/>
    <n v="48.26"/>
    <n v="2.3201923076923077"/>
    <s v="Stores"/>
  </r>
  <r>
    <n v="2766"/>
    <x v="2739"/>
    <x v="0"/>
    <s v="Osoyoos"/>
    <x v="16"/>
    <x v="15"/>
    <x v="10"/>
    <x v="0"/>
    <n v="33.222008600000002"/>
    <n v="33"/>
    <x v="0"/>
    <n v="4.5548349330000004"/>
    <x v="190"/>
    <n v="26.351860039999998"/>
    <n v="26.35"/>
    <n v="1.2668269230769231"/>
    <s v="Stores"/>
  </r>
  <r>
    <n v="2767"/>
    <x v="2740"/>
    <x v="1"/>
    <s v="White Rock"/>
    <x v="0"/>
    <x v="0"/>
    <x v="28"/>
    <x v="0"/>
    <n v="41.109875150000001"/>
    <n v="41"/>
    <x v="1"/>
    <n v="4.8875714590000001"/>
    <x v="639"/>
    <n v="52.55542844"/>
    <n v="52.56"/>
    <n v="2.5269230769230768"/>
    <s v="Stores"/>
  </r>
  <r>
    <n v="2768"/>
    <x v="2741"/>
    <x v="0"/>
    <s v="Vancouver"/>
    <x v="46"/>
    <x v="20"/>
    <x v="5"/>
    <x v="0"/>
    <n v="40.402795259999998"/>
    <n v="40"/>
    <x v="1"/>
    <n v="5.5316162389999999"/>
    <x v="1"/>
    <n v="40.016720030000002"/>
    <n v="40.020000000000003"/>
    <n v="1.9240384615384618"/>
    <s v="Stores"/>
  </r>
  <r>
    <n v="2769"/>
    <x v="2742"/>
    <x v="0"/>
    <s v="Penticton"/>
    <x v="16"/>
    <x v="15"/>
    <x v="10"/>
    <x v="0"/>
    <n v="13.023534769999999"/>
    <n v="13"/>
    <x v="3"/>
    <n v="4.1392411950000003"/>
    <x v="308"/>
    <n v="0"/>
    <n v="0"/>
    <n v="0"/>
    <s v="Stores"/>
  </r>
  <r>
    <n v="2770"/>
    <x v="2743"/>
    <x v="0"/>
    <s v="Abbotsford"/>
    <x v="16"/>
    <x v="15"/>
    <x v="14"/>
    <x v="0"/>
    <n v="29.71842929"/>
    <n v="30"/>
    <x v="0"/>
    <n v="2.8224092920000001"/>
    <x v="226"/>
    <n v="0"/>
    <n v="0"/>
    <n v="0"/>
    <s v="Stores"/>
  </r>
  <r>
    <n v="2771"/>
    <x v="2744"/>
    <x v="1"/>
    <s v="Victoria"/>
    <x v="16"/>
    <x v="15"/>
    <x v="3"/>
    <x v="0"/>
    <n v="37.925291860000002"/>
    <n v="38"/>
    <x v="0"/>
    <n v="3.4305266599999999"/>
    <x v="383"/>
    <n v="18.436537139999999"/>
    <n v="18.440000000000001"/>
    <n v="0.8865384615384615"/>
    <s v="Stores"/>
  </r>
  <r>
    <n v="2772"/>
    <x v="2745"/>
    <x v="0"/>
    <s v="Rutland"/>
    <x v="16"/>
    <x v="15"/>
    <x v="10"/>
    <x v="0"/>
    <n v="25.294537429999998"/>
    <n v="25"/>
    <x v="4"/>
    <n v="3.7339760499999999"/>
    <x v="121"/>
    <n v="0"/>
    <n v="0"/>
    <n v="0"/>
    <s v="Stores"/>
  </r>
  <r>
    <n v="2773"/>
    <x v="2746"/>
    <x v="1"/>
    <s v="Victoria"/>
    <x v="16"/>
    <x v="15"/>
    <x v="3"/>
    <x v="0"/>
    <n v="32.966181839999997"/>
    <n v="33"/>
    <x v="0"/>
    <n v="4.9528275600000002"/>
    <x v="92"/>
    <n v="28.202567460000001"/>
    <n v="28.2"/>
    <n v="1.3557692307692306"/>
    <s v="Stores"/>
  </r>
  <r>
    <n v="2774"/>
    <x v="2747"/>
    <x v="1"/>
    <s v="New Westminster"/>
    <x v="16"/>
    <x v="15"/>
    <x v="4"/>
    <x v="0"/>
    <n v="56.727408060000002"/>
    <n v="57"/>
    <x v="2"/>
    <n v="6.4888550589999996"/>
    <x v="571"/>
    <n v="102.6670831"/>
    <n v="102.67"/>
    <n v="4.936057692307692"/>
    <s v="Stores"/>
  </r>
  <r>
    <n v="2775"/>
    <x v="2748"/>
    <x v="0"/>
    <s v="Aldergrove"/>
    <x v="16"/>
    <x v="15"/>
    <x v="9"/>
    <x v="0"/>
    <n v="30.749572489999998"/>
    <n v="31"/>
    <x v="0"/>
    <n v="1.7116019920000001"/>
    <x v="714"/>
    <n v="0"/>
    <n v="0"/>
    <n v="0"/>
    <s v="Stores"/>
  </r>
  <r>
    <n v="2776"/>
    <x v="2749"/>
    <x v="1"/>
    <s v="Prince George"/>
    <x v="16"/>
    <x v="15"/>
    <x v="20"/>
    <x v="0"/>
    <n v="34.742441999999997"/>
    <n v="35"/>
    <x v="0"/>
    <n v="4.9841181280000004"/>
    <x v="159"/>
    <n v="19.561905960000001"/>
    <n v="19.559999999999999"/>
    <n v="0.94038461538461537"/>
    <s v="Stores"/>
  </r>
  <r>
    <n v="2777"/>
    <x v="2750"/>
    <x v="0"/>
    <s v="Little Fort"/>
    <x v="16"/>
    <x v="15"/>
    <x v="7"/>
    <x v="0"/>
    <n v="56.514805320000001"/>
    <n v="57"/>
    <x v="2"/>
    <n v="3.0530351859999998"/>
    <x v="674"/>
    <n v="151.7079655"/>
    <n v="151.71"/>
    <n v="7.2937500000000002"/>
    <s v="Stores"/>
  </r>
  <r>
    <n v="2778"/>
    <x v="2751"/>
    <x v="0"/>
    <s v="Fort St John"/>
    <x v="16"/>
    <x v="15"/>
    <x v="24"/>
    <x v="0"/>
    <n v="47.142670529999997"/>
    <n v="47"/>
    <x v="1"/>
    <n v="4.7914700019999996"/>
    <x v="505"/>
    <n v="60.668213059999999"/>
    <n v="60.67"/>
    <n v="2.9168269230769228"/>
    <s v="Stores"/>
  </r>
  <r>
    <n v="2779"/>
    <x v="2752"/>
    <x v="1"/>
    <s v="Vancouver"/>
    <x v="46"/>
    <x v="20"/>
    <x v="5"/>
    <x v="0"/>
    <n v="33.251314299999997"/>
    <n v="33"/>
    <x v="0"/>
    <n v="4.1402663159999999"/>
    <x v="308"/>
    <n v="9.1019166429999991"/>
    <n v="9.1"/>
    <n v="0.43749999999999994"/>
    <s v="Stores"/>
  </r>
  <r>
    <n v="2780"/>
    <x v="2753"/>
    <x v="1"/>
    <s v="Chilliwack"/>
    <x v="16"/>
    <x v="15"/>
    <x v="19"/>
    <x v="0"/>
    <n v="50.840337720000001"/>
    <n v="51"/>
    <x v="2"/>
    <n v="7.4563568299999998"/>
    <x v="290"/>
    <n v="96.635831240000002"/>
    <n v="96.64"/>
    <n v="4.6461538461538465"/>
    <s v="Stores"/>
  </r>
  <r>
    <n v="2781"/>
    <x v="2754"/>
    <x v="1"/>
    <s v="Prince George"/>
    <x v="16"/>
    <x v="15"/>
    <x v="20"/>
    <x v="0"/>
    <n v="57.823920299999997"/>
    <n v="58"/>
    <x v="2"/>
    <n v="3.365789001"/>
    <x v="701"/>
    <n v="153.07966959999999"/>
    <n v="153.08000000000001"/>
    <n v="7.3596153846153856"/>
    <s v="Stores"/>
  </r>
  <r>
    <n v="2782"/>
    <x v="2755"/>
    <x v="0"/>
    <s v="Vernon"/>
    <x v="45"/>
    <x v="19"/>
    <x v="22"/>
    <x v="0"/>
    <n v="49.154960580000001"/>
    <n v="49"/>
    <x v="1"/>
    <n v="6.644271797"/>
    <x v="377"/>
    <n v="107.1765975"/>
    <n v="107.18"/>
    <n v="5.1528846153846155"/>
    <s v="Stores"/>
  </r>
  <r>
    <n v="2783"/>
    <x v="2756"/>
    <x v="1"/>
    <s v="Surrey"/>
    <x v="16"/>
    <x v="15"/>
    <x v="16"/>
    <x v="0"/>
    <n v="42.979421729999999"/>
    <n v="43"/>
    <x v="1"/>
    <n v="5.9969129309999998"/>
    <x v="740"/>
    <n v="34.388077780000003"/>
    <n v="34.39"/>
    <n v="1.6533653846153846"/>
    <s v="Stores"/>
  </r>
  <r>
    <n v="2784"/>
    <x v="2757"/>
    <x v="1"/>
    <s v="North Vancouver"/>
    <x v="16"/>
    <x v="15"/>
    <x v="8"/>
    <x v="0"/>
    <n v="43.876667859999998"/>
    <n v="44"/>
    <x v="1"/>
    <n v="6.1465459840000003"/>
    <x v="140"/>
    <n v="51.6367707"/>
    <n v="51.64"/>
    <n v="2.4826923076923078"/>
    <s v="Stores"/>
  </r>
  <r>
    <n v="2785"/>
    <x v="2758"/>
    <x v="1"/>
    <s v="Vancouver"/>
    <x v="13"/>
    <x v="12"/>
    <x v="5"/>
    <x v="0"/>
    <n v="38.249609589999999"/>
    <n v="38"/>
    <x v="0"/>
    <n v="4.0472825849999996"/>
    <x v="560"/>
    <n v="18.133609750000002"/>
    <n v="18.13"/>
    <n v="0.87163461538461529"/>
    <s v="Stores"/>
  </r>
  <r>
    <n v="2786"/>
    <x v="2759"/>
    <x v="0"/>
    <s v="Vanderhoof"/>
    <x v="16"/>
    <x v="15"/>
    <x v="20"/>
    <x v="0"/>
    <n v="48.810270109999998"/>
    <n v="49"/>
    <x v="1"/>
    <n v="5.869865001"/>
    <x v="176"/>
    <n v="117.1051255"/>
    <n v="117.11"/>
    <n v="5.6302884615384619"/>
    <s v="Stores"/>
  </r>
  <r>
    <n v="2787"/>
    <x v="2760"/>
    <x v="0"/>
    <s v="Vancouver"/>
    <x v="46"/>
    <x v="20"/>
    <x v="5"/>
    <x v="0"/>
    <n v="35.557410820000001"/>
    <n v="36"/>
    <x v="0"/>
    <n v="4.6264844529999998"/>
    <x v="23"/>
    <n v="78.010781469999998"/>
    <n v="78.010000000000005"/>
    <n v="3.7504807692307693"/>
    <s v="Stores"/>
  </r>
  <r>
    <n v="2788"/>
    <x v="2761"/>
    <x v="1"/>
    <s v="Victoria"/>
    <x v="16"/>
    <x v="15"/>
    <x v="3"/>
    <x v="0"/>
    <n v="36.209924800000003"/>
    <n v="36"/>
    <x v="0"/>
    <n v="4.991607546"/>
    <x v="114"/>
    <n v="41.473153060000001"/>
    <n v="41.47"/>
    <n v="1.9937500000000001"/>
    <s v="Stores"/>
  </r>
  <r>
    <n v="2789"/>
    <x v="2762"/>
    <x v="1"/>
    <s v="Fort St John"/>
    <x v="16"/>
    <x v="15"/>
    <x v="24"/>
    <x v="0"/>
    <n v="38.531035420000002"/>
    <n v="39"/>
    <x v="0"/>
    <n v="4.9055307079999997"/>
    <x v="627"/>
    <n v="24.587917409999999"/>
    <n v="24.59"/>
    <n v="1.1822115384615384"/>
    <s v="Stores"/>
  </r>
  <r>
    <n v="2790"/>
    <x v="2763"/>
    <x v="0"/>
    <s v="Port Coquitlam"/>
    <x v="16"/>
    <x v="15"/>
    <x v="27"/>
    <x v="0"/>
    <n v="40.093341379999998"/>
    <n v="40"/>
    <x v="1"/>
    <n v="5.4856229110000001"/>
    <x v="178"/>
    <n v="106.9375431"/>
    <n v="106.94"/>
    <n v="5.141346153846154"/>
    <s v="Stores"/>
  </r>
  <r>
    <n v="2791"/>
    <x v="2764"/>
    <x v="0"/>
    <s v="New Westminster"/>
    <x v="16"/>
    <x v="15"/>
    <x v="4"/>
    <x v="0"/>
    <n v="32.993996209999999"/>
    <n v="33"/>
    <x v="0"/>
    <n v="5.17452019"/>
    <x v="26"/>
    <n v="46.007482109999998"/>
    <n v="46.01"/>
    <n v="2.2120192307692306"/>
    <s v="Stores"/>
  </r>
  <r>
    <n v="2792"/>
    <x v="2765"/>
    <x v="0"/>
    <s v="Vancouver"/>
    <x v="46"/>
    <x v="20"/>
    <x v="5"/>
    <x v="0"/>
    <n v="35.611818970000002"/>
    <n v="36"/>
    <x v="0"/>
    <n v="5.7087091250000004"/>
    <x v="487"/>
    <n v="46.653226719999999"/>
    <n v="46.65"/>
    <n v="2.2427884615384612"/>
    <s v="Stores"/>
  </r>
  <r>
    <n v="2793"/>
    <x v="2766"/>
    <x v="1"/>
    <s v="Union Bay"/>
    <x v="16"/>
    <x v="15"/>
    <x v="1"/>
    <x v="0"/>
    <n v="31.626461580000001"/>
    <n v="32"/>
    <x v="0"/>
    <n v="6.0034137879999996"/>
    <x v="740"/>
    <n v="0"/>
    <n v="0"/>
    <n v="0"/>
    <s v="Stores"/>
  </r>
  <r>
    <n v="2794"/>
    <x v="2767"/>
    <x v="0"/>
    <s v="Victoria"/>
    <x v="16"/>
    <x v="15"/>
    <x v="3"/>
    <x v="0"/>
    <n v="49.529852329999997"/>
    <n v="50"/>
    <x v="2"/>
    <n v="6.0765975929999998"/>
    <x v="248"/>
    <n v="141.3312621"/>
    <n v="141.33000000000001"/>
    <n v="6.7947115384615397"/>
    <s v="Stores"/>
  </r>
  <r>
    <n v="2795"/>
    <x v="2768"/>
    <x v="0"/>
    <s v="Fort St John"/>
    <x v="16"/>
    <x v="15"/>
    <x v="24"/>
    <x v="0"/>
    <n v="38.908989849999998"/>
    <n v="39"/>
    <x v="0"/>
    <n v="3.0568860170000001"/>
    <x v="456"/>
    <n v="37.356189219999997"/>
    <n v="37.36"/>
    <n v="1.7961538461538462"/>
    <s v="Stores"/>
  </r>
  <r>
    <n v="2796"/>
    <x v="2769"/>
    <x v="1"/>
    <s v="Richmond"/>
    <x v="16"/>
    <x v="15"/>
    <x v="2"/>
    <x v="0"/>
    <n v="58.028812729999999"/>
    <n v="58"/>
    <x v="2"/>
    <n v="1.3032596279999999"/>
    <x v="741"/>
    <n v="112.0822084"/>
    <n v="112.08"/>
    <n v="5.3884615384615389"/>
    <s v="Stores"/>
  </r>
  <r>
    <n v="2797"/>
    <x v="2770"/>
    <x v="1"/>
    <s v="Vancouver"/>
    <x v="46"/>
    <x v="20"/>
    <x v="5"/>
    <x v="0"/>
    <n v="42.77034381"/>
    <n v="43"/>
    <x v="1"/>
    <n v="3.3817290350000002"/>
    <x v="540"/>
    <n v="72.748588380000001"/>
    <n v="72.75"/>
    <n v="3.4975961538461537"/>
    <s v="Stores"/>
  </r>
  <r>
    <n v="2798"/>
    <x v="2771"/>
    <x v="1"/>
    <s v="Nanaimo"/>
    <x v="16"/>
    <x v="15"/>
    <x v="1"/>
    <x v="0"/>
    <n v="29.85873316"/>
    <n v="30"/>
    <x v="0"/>
    <n v="3.380297171"/>
    <x v="540"/>
    <n v="0"/>
    <n v="0"/>
    <n v="0"/>
    <s v="Stores"/>
  </r>
  <r>
    <n v="2799"/>
    <x v="2772"/>
    <x v="0"/>
    <s v="Vancouver"/>
    <x v="46"/>
    <x v="20"/>
    <x v="5"/>
    <x v="0"/>
    <n v="44.064981580000001"/>
    <n v="44"/>
    <x v="1"/>
    <n v="1.4674497710000001"/>
    <x v="742"/>
    <n v="22.187331060000002"/>
    <n v="22.19"/>
    <n v="1.0668269230769232"/>
    <s v="Stores"/>
  </r>
  <r>
    <n v="2800"/>
    <x v="2773"/>
    <x v="0"/>
    <s v="Prince George"/>
    <x v="16"/>
    <x v="15"/>
    <x v="20"/>
    <x v="0"/>
    <n v="30.484262170000001"/>
    <n v="30"/>
    <x v="0"/>
    <n v="4.3870157650000001"/>
    <x v="2"/>
    <n v="26.47443664"/>
    <n v="26.47"/>
    <n v="1.2725961538461539"/>
    <s v="Stores"/>
  </r>
  <r>
    <n v="2801"/>
    <x v="2774"/>
    <x v="1"/>
    <s v="Maleission"/>
    <x v="0"/>
    <x v="0"/>
    <x v="0"/>
    <x v="0"/>
    <n v="64.175446769999994"/>
    <n v="64"/>
    <x v="5"/>
    <n v="4.5283373950000003"/>
    <x v="700"/>
    <n v="146.39727859999999"/>
    <n v="146.4"/>
    <n v="7.0384615384615392"/>
    <s v="Stores"/>
  </r>
  <r>
    <n v="2802"/>
    <x v="2775"/>
    <x v="1"/>
    <s v="West Vancouver"/>
    <x v="16"/>
    <x v="15"/>
    <x v="6"/>
    <x v="0"/>
    <n v="43.778333920000001"/>
    <n v="44"/>
    <x v="1"/>
    <n v="3.47922105"/>
    <x v="494"/>
    <n v="22.03651189"/>
    <n v="22.04"/>
    <n v="1.0596153846153846"/>
    <s v="Stores"/>
  </r>
  <r>
    <n v="2803"/>
    <x v="2776"/>
    <x v="0"/>
    <s v="Victoria"/>
    <x v="16"/>
    <x v="15"/>
    <x v="3"/>
    <x v="0"/>
    <n v="51.053819689999997"/>
    <n v="51"/>
    <x v="2"/>
    <n v="3.3365807639999998"/>
    <x v="517"/>
    <n v="129.7578967"/>
    <n v="129.76"/>
    <n v="6.2384615384615376"/>
    <s v="Stores"/>
  </r>
  <r>
    <n v="2804"/>
    <x v="2777"/>
    <x v="1"/>
    <s v="New Westminster"/>
    <x v="16"/>
    <x v="15"/>
    <x v="4"/>
    <x v="0"/>
    <n v="49.70499976"/>
    <n v="50"/>
    <x v="2"/>
    <n v="2.6026576459999999"/>
    <x v="713"/>
    <n v="92.468811450000004"/>
    <n v="92.47"/>
    <n v="4.445673076923077"/>
    <s v="Stores"/>
  </r>
  <r>
    <n v="2805"/>
    <x v="619"/>
    <x v="1"/>
    <s v="Vancouver"/>
    <x v="13"/>
    <x v="12"/>
    <x v="5"/>
    <x v="0"/>
    <n v="33.624051739999999"/>
    <n v="34"/>
    <x v="0"/>
    <n v="4.9586809389999997"/>
    <x v="246"/>
    <n v="0"/>
    <n v="0"/>
    <n v="0"/>
    <s v="Stores"/>
  </r>
  <r>
    <n v="2806"/>
    <x v="2778"/>
    <x v="0"/>
    <s v="Victoria"/>
    <x v="16"/>
    <x v="15"/>
    <x v="3"/>
    <x v="0"/>
    <n v="29.225874879999999"/>
    <n v="29"/>
    <x v="4"/>
    <n v="5.5172312100000003"/>
    <x v="194"/>
    <n v="12.12803484"/>
    <n v="12.13"/>
    <n v="0.58317307692307696"/>
    <s v="Stores"/>
  </r>
  <r>
    <n v="2807"/>
    <x v="2779"/>
    <x v="1"/>
    <s v="Vancouver"/>
    <x v="46"/>
    <x v="20"/>
    <x v="5"/>
    <x v="0"/>
    <n v="46.087989399999998"/>
    <n v="46"/>
    <x v="1"/>
    <n v="3.6172414919999998"/>
    <x v="4"/>
    <n v="77.178076910000001"/>
    <n v="77.180000000000007"/>
    <n v="3.7105769230769234"/>
    <s v="Stores"/>
  </r>
  <r>
    <n v="2808"/>
    <x v="2780"/>
    <x v="1"/>
    <s v="Fruitvale"/>
    <x v="16"/>
    <x v="15"/>
    <x v="10"/>
    <x v="0"/>
    <n v="41.344676870000001"/>
    <n v="41"/>
    <x v="1"/>
    <n v="5.9344055109999996"/>
    <x v="430"/>
    <n v="56.749036599999997"/>
    <n v="56.75"/>
    <n v="2.7283653846153846"/>
    <s v="Stores"/>
  </r>
  <r>
    <n v="2809"/>
    <x v="2505"/>
    <x v="0"/>
    <s v="Vancouver"/>
    <x v="46"/>
    <x v="20"/>
    <x v="5"/>
    <x v="0"/>
    <n v="36.442894819999999"/>
    <n v="36"/>
    <x v="0"/>
    <n v="6.8616739740000003"/>
    <x v="267"/>
    <n v="50.923233580000002"/>
    <n v="50.92"/>
    <n v="2.4480769230769233"/>
    <s v="Stores"/>
  </r>
  <r>
    <n v="2810"/>
    <x v="2781"/>
    <x v="1"/>
    <s v="Chilliwack"/>
    <x v="16"/>
    <x v="15"/>
    <x v="19"/>
    <x v="0"/>
    <n v="34.182208350000003"/>
    <n v="34"/>
    <x v="0"/>
    <n v="3.154450234"/>
    <x v="20"/>
    <n v="19.741506529999999"/>
    <n v="19.739999999999998"/>
    <n v="0.94903846153846139"/>
    <s v="Stores"/>
  </r>
  <r>
    <n v="2811"/>
    <x v="2782"/>
    <x v="1"/>
    <s v="Vancouver"/>
    <x v="13"/>
    <x v="12"/>
    <x v="5"/>
    <x v="0"/>
    <n v="34.11928503"/>
    <n v="34"/>
    <x v="0"/>
    <n v="7.3663745369999996"/>
    <x v="534"/>
    <n v="0"/>
    <n v="0"/>
    <n v="0"/>
    <s v="Stores"/>
  </r>
  <r>
    <n v="2812"/>
    <x v="2783"/>
    <x v="1"/>
    <s v="Kimberley"/>
    <x v="16"/>
    <x v="15"/>
    <x v="13"/>
    <x v="0"/>
    <n v="22.202469520000001"/>
    <n v="22"/>
    <x v="4"/>
    <n v="2.4502043050000002"/>
    <x v="638"/>
    <n v="0"/>
    <n v="0"/>
    <n v="0"/>
    <s v="Stores"/>
  </r>
  <r>
    <n v="2813"/>
    <x v="2784"/>
    <x v="0"/>
    <s v="Vancouver"/>
    <x v="13"/>
    <x v="12"/>
    <x v="5"/>
    <x v="0"/>
    <n v="49.869950680000002"/>
    <n v="50"/>
    <x v="2"/>
    <n v="5.05840975"/>
    <x v="467"/>
    <n v="53.392184059999998"/>
    <n v="53.39"/>
    <n v="2.5668269230769232"/>
    <s v="Stores"/>
  </r>
  <r>
    <n v="2814"/>
    <x v="2785"/>
    <x v="0"/>
    <s v="Richmond"/>
    <x v="16"/>
    <x v="15"/>
    <x v="2"/>
    <x v="0"/>
    <n v="61.923988389999998"/>
    <n v="62"/>
    <x v="5"/>
    <n v="7.116954389"/>
    <x v="653"/>
    <n v="184.65549379999999"/>
    <n v="184.66"/>
    <n v="8.877884615384616"/>
    <s v="Stores"/>
  </r>
  <r>
    <n v="2815"/>
    <x v="2786"/>
    <x v="1"/>
    <s v="Vancouver"/>
    <x v="46"/>
    <x v="20"/>
    <x v="5"/>
    <x v="0"/>
    <n v="51.071753289999997"/>
    <n v="51"/>
    <x v="2"/>
    <n v="5.4386453220000002"/>
    <x v="402"/>
    <n v="57.299858180000001"/>
    <n v="57.3"/>
    <n v="2.7548076923076921"/>
    <s v="Stores"/>
  </r>
  <r>
    <n v="2816"/>
    <x v="2787"/>
    <x v="0"/>
    <s v="Ocean Falls"/>
    <x v="13"/>
    <x v="12"/>
    <x v="26"/>
    <x v="0"/>
    <n v="37.810783469999997"/>
    <n v="38"/>
    <x v="0"/>
    <n v="3.508533619"/>
    <x v="634"/>
    <n v="39.383522149999997"/>
    <n v="39.380000000000003"/>
    <n v="1.8932692307692309"/>
    <s v="Stores"/>
  </r>
  <r>
    <n v="2817"/>
    <x v="2788"/>
    <x v="0"/>
    <s v="Langley"/>
    <x v="16"/>
    <x v="15"/>
    <x v="29"/>
    <x v="0"/>
    <n v="38.20601937"/>
    <n v="38"/>
    <x v="0"/>
    <n v="6.5417788090000002"/>
    <x v="548"/>
    <n v="45.093732039999999"/>
    <n v="45.09"/>
    <n v="2.1677884615384615"/>
    <s v="Stores"/>
  </r>
  <r>
    <n v="2818"/>
    <x v="2097"/>
    <x v="1"/>
    <s v="Hope"/>
    <x v="16"/>
    <x v="15"/>
    <x v="19"/>
    <x v="0"/>
    <n v="21.61891468"/>
    <n v="22"/>
    <x v="4"/>
    <n v="5.4160199990000004"/>
    <x v="228"/>
    <n v="0"/>
    <n v="0"/>
    <n v="0"/>
    <s v="Stores"/>
  </r>
  <r>
    <n v="2819"/>
    <x v="2789"/>
    <x v="0"/>
    <s v="Cranbrook"/>
    <x v="16"/>
    <x v="15"/>
    <x v="13"/>
    <x v="0"/>
    <n v="54.626866620000001"/>
    <n v="55"/>
    <x v="2"/>
    <n v="3.4178815610000002"/>
    <x v="153"/>
    <n v="146.641784"/>
    <n v="146.63999999999999"/>
    <n v="7.0499999999999989"/>
    <s v="Stores"/>
  </r>
  <r>
    <n v="2820"/>
    <x v="2790"/>
    <x v="0"/>
    <s v="Sparwood"/>
    <x v="16"/>
    <x v="15"/>
    <x v="13"/>
    <x v="0"/>
    <n v="56.655785979999997"/>
    <n v="57"/>
    <x v="2"/>
    <n v="6.2680585019999997"/>
    <x v="188"/>
    <n v="153.6644666"/>
    <n v="153.66"/>
    <n v="7.3874999999999993"/>
    <s v="Stores"/>
  </r>
  <r>
    <n v="2821"/>
    <x v="2791"/>
    <x v="1"/>
    <s v="Vancouver"/>
    <x v="13"/>
    <x v="12"/>
    <x v="5"/>
    <x v="0"/>
    <n v="53.709091209999997"/>
    <n v="54"/>
    <x v="2"/>
    <n v="4.8685048450000004"/>
    <x v="10"/>
    <n v="143.17622449999999"/>
    <n v="143.18"/>
    <n v="6.8836538461538463"/>
    <s v="Stores"/>
  </r>
  <r>
    <n v="2822"/>
    <x v="2792"/>
    <x v="0"/>
    <s v="Burnaby"/>
    <x v="0"/>
    <x v="0"/>
    <x v="0"/>
    <x v="0"/>
    <n v="47.7757419"/>
    <n v="48"/>
    <x v="1"/>
    <n v="5.9974803809999999"/>
    <x v="740"/>
    <n v="83.939377640000004"/>
    <n v="83.94"/>
    <n v="4.0355769230769232"/>
    <s v="Stores"/>
  </r>
  <r>
    <n v="2823"/>
    <x v="2793"/>
    <x v="1"/>
    <s v="Vancouver"/>
    <x v="46"/>
    <x v="20"/>
    <x v="5"/>
    <x v="0"/>
    <n v="39.057453559999999"/>
    <n v="39"/>
    <x v="0"/>
    <n v="3.9655484429999999"/>
    <x v="428"/>
    <n v="5.3520524140000001"/>
    <n v="5.35"/>
    <n v="0.25721153846153844"/>
    <s v="Stores"/>
  </r>
  <r>
    <n v="2824"/>
    <x v="2794"/>
    <x v="0"/>
    <s v="Kamloops"/>
    <x v="16"/>
    <x v="15"/>
    <x v="7"/>
    <x v="0"/>
    <n v="50.517437280000003"/>
    <n v="51"/>
    <x v="2"/>
    <n v="6.7501230899999998"/>
    <x v="514"/>
    <n v="98.755144900000005"/>
    <n v="98.76"/>
    <n v="4.7480769230769235"/>
    <s v="Stores"/>
  </r>
  <r>
    <n v="2825"/>
    <x v="2795"/>
    <x v="1"/>
    <s v="Victoria"/>
    <x v="16"/>
    <x v="15"/>
    <x v="3"/>
    <x v="0"/>
    <n v="46.380005079999997"/>
    <n v="46"/>
    <x v="1"/>
    <n v="3.0851891239999998"/>
    <x v="743"/>
    <n v="81.062309990000003"/>
    <n v="81.06"/>
    <n v="3.8971153846153852"/>
    <s v="Stores"/>
  </r>
  <r>
    <n v="2826"/>
    <x v="2796"/>
    <x v="1"/>
    <s v="Fruitvale"/>
    <x v="16"/>
    <x v="15"/>
    <x v="10"/>
    <x v="0"/>
    <n v="44.263417850000003"/>
    <n v="44"/>
    <x v="1"/>
    <n v="3.741979014"/>
    <x v="417"/>
    <n v="58.956886369999999"/>
    <n v="58.96"/>
    <n v="2.8346153846153848"/>
    <s v="Stores"/>
  </r>
  <r>
    <n v="2827"/>
    <x v="2797"/>
    <x v="0"/>
    <s v="Willow Point"/>
    <x v="16"/>
    <x v="15"/>
    <x v="11"/>
    <x v="0"/>
    <n v="24.486779930000001"/>
    <n v="24"/>
    <x v="4"/>
    <n v="4.4634043449999998"/>
    <x v="271"/>
    <n v="0"/>
    <n v="0"/>
    <n v="0"/>
    <s v="Stores"/>
  </r>
  <r>
    <n v="2828"/>
    <x v="2798"/>
    <x v="1"/>
    <s v="Chilliwack"/>
    <x v="16"/>
    <x v="15"/>
    <x v="19"/>
    <x v="0"/>
    <n v="56.389275150000003"/>
    <n v="56"/>
    <x v="2"/>
    <n v="4.9700513209999997"/>
    <x v="236"/>
    <n v="81.480036049999995"/>
    <n v="81.48"/>
    <n v="3.9173076923076922"/>
    <s v="Stores"/>
  </r>
  <r>
    <n v="2829"/>
    <x v="2799"/>
    <x v="1"/>
    <s v="Victoria"/>
    <x v="16"/>
    <x v="15"/>
    <x v="3"/>
    <x v="0"/>
    <n v="39.431269440000001"/>
    <n v="39"/>
    <x v="0"/>
    <n v="4.2880569749999999"/>
    <x v="37"/>
    <n v="15.84945609"/>
    <n v="15.85"/>
    <n v="0.76201923076923084"/>
    <s v="Stores"/>
  </r>
  <r>
    <n v="2830"/>
    <x v="2800"/>
    <x v="1"/>
    <s v="Smithers"/>
    <x v="16"/>
    <x v="15"/>
    <x v="18"/>
    <x v="0"/>
    <n v="41.188949280000003"/>
    <n v="41"/>
    <x v="1"/>
    <n v="5.4644986260000001"/>
    <x v="364"/>
    <n v="11.506265470000001"/>
    <n v="11.51"/>
    <n v="0.55336538461538465"/>
    <s v="Stores"/>
  </r>
  <r>
    <n v="2831"/>
    <x v="2801"/>
    <x v="0"/>
    <s v="Kamloops"/>
    <x v="16"/>
    <x v="15"/>
    <x v="7"/>
    <x v="0"/>
    <n v="27.257914020000001"/>
    <n v="27"/>
    <x v="4"/>
    <n v="2.701116233"/>
    <x v="433"/>
    <n v="21.511778700000001"/>
    <n v="21.51"/>
    <n v="1.0341346153846154"/>
    <s v="Stores"/>
  </r>
  <r>
    <n v="2832"/>
    <x v="2802"/>
    <x v="1"/>
    <s v="Terrace"/>
    <x v="13"/>
    <x v="12"/>
    <x v="18"/>
    <x v="0"/>
    <n v="31.712617170000001"/>
    <n v="32"/>
    <x v="0"/>
    <n v="2.8982885980000002"/>
    <x v="374"/>
    <n v="9.6324625800000003"/>
    <n v="9.6300000000000008"/>
    <n v="0.46298076923076925"/>
    <s v="Stores"/>
  </r>
  <r>
    <n v="2833"/>
    <x v="2803"/>
    <x v="1"/>
    <s v="New Westminster"/>
    <x v="16"/>
    <x v="15"/>
    <x v="4"/>
    <x v="0"/>
    <n v="41.74878039"/>
    <n v="42"/>
    <x v="1"/>
    <n v="1.612282285"/>
    <x v="516"/>
    <n v="11.735907429999999"/>
    <n v="11.74"/>
    <n v="0.56442307692307692"/>
    <s v="Stores"/>
  </r>
  <r>
    <n v="2834"/>
    <x v="2804"/>
    <x v="1"/>
    <s v="Vernon"/>
    <x v="45"/>
    <x v="19"/>
    <x v="22"/>
    <x v="0"/>
    <n v="45.785936540000002"/>
    <n v="46"/>
    <x v="1"/>
    <n v="4.3781915280000003"/>
    <x v="421"/>
    <n v="50.586773729999997"/>
    <n v="50.59"/>
    <n v="2.4322115384615386"/>
    <s v="Stores"/>
  </r>
  <r>
    <n v="2835"/>
    <x v="2805"/>
    <x v="1"/>
    <s v="Kamloops"/>
    <x v="45"/>
    <x v="19"/>
    <x v="7"/>
    <x v="0"/>
    <n v="46.971946269999997"/>
    <n v="47"/>
    <x v="1"/>
    <n v="5.1956381350000003"/>
    <x v="447"/>
    <n v="91.420530619999994"/>
    <n v="91.42"/>
    <n v="4.3951923076923078"/>
    <s v="Stores"/>
  </r>
  <r>
    <n v="2836"/>
    <x v="2806"/>
    <x v="0"/>
    <s v="Vancouver"/>
    <x v="7"/>
    <x v="6"/>
    <x v="5"/>
    <x v="0"/>
    <n v="51.301092390000001"/>
    <n v="51"/>
    <x v="2"/>
    <n v="6.038295239"/>
    <x v="315"/>
    <n v="94.213095859999996"/>
    <n v="94.21"/>
    <n v="4.5293269230769226"/>
    <s v="Stores"/>
  </r>
  <r>
    <n v="2837"/>
    <x v="2807"/>
    <x v="0"/>
    <s v="Kamloops"/>
    <x v="16"/>
    <x v="15"/>
    <x v="7"/>
    <x v="0"/>
    <n v="53.521861000000001"/>
    <n v="54"/>
    <x v="2"/>
    <n v="4.4503244180000001"/>
    <x v="173"/>
    <n v="126.0843194"/>
    <n v="126.08"/>
    <n v="6.0615384615384613"/>
    <s v="Stores"/>
  </r>
  <r>
    <n v="2838"/>
    <x v="2808"/>
    <x v="1"/>
    <s v="Vancouver"/>
    <x v="7"/>
    <x v="6"/>
    <x v="5"/>
    <x v="0"/>
    <n v="35.576001580000003"/>
    <n v="36"/>
    <x v="0"/>
    <n v="5.9532076409999997"/>
    <x v="355"/>
    <n v="63.769979970000001"/>
    <n v="63.77"/>
    <n v="3.0658653846153849"/>
    <s v="Stores"/>
  </r>
  <r>
    <n v="2839"/>
    <x v="2809"/>
    <x v="1"/>
    <s v="Burnaby"/>
    <x v="0"/>
    <x v="0"/>
    <x v="0"/>
    <x v="0"/>
    <n v="48.414072570000002"/>
    <n v="48"/>
    <x v="1"/>
    <n v="7.531986753"/>
    <x v="468"/>
    <n v="144.95930390000001"/>
    <n v="144.96"/>
    <n v="6.9692307692307693"/>
    <s v="Stores"/>
  </r>
  <r>
    <n v="2840"/>
    <x v="2810"/>
    <x v="0"/>
    <s v="New Westminster"/>
    <x v="16"/>
    <x v="15"/>
    <x v="4"/>
    <x v="0"/>
    <n v="30.60100474"/>
    <n v="31"/>
    <x v="0"/>
    <n v="4.8319385009999998"/>
    <x v="99"/>
    <n v="7.0204773390000001"/>
    <n v="7.02"/>
    <n v="0.33750000000000002"/>
    <s v="Stores"/>
  </r>
  <r>
    <n v="2841"/>
    <x v="2811"/>
    <x v="0"/>
    <s v="Vernon"/>
    <x v="45"/>
    <x v="19"/>
    <x v="22"/>
    <x v="0"/>
    <n v="55.532406010000003"/>
    <n v="56"/>
    <x v="2"/>
    <n v="4.7211159609999997"/>
    <x v="51"/>
    <n v="103.1191005"/>
    <n v="103.12"/>
    <n v="4.9576923076923078"/>
    <s v="Stores"/>
  </r>
  <r>
    <n v="2842"/>
    <x v="2812"/>
    <x v="1"/>
    <s v="Vancouver"/>
    <x v="7"/>
    <x v="6"/>
    <x v="5"/>
    <x v="0"/>
    <n v="53.14640009"/>
    <n v="53"/>
    <x v="2"/>
    <n v="5.1534050459999996"/>
    <x v="441"/>
    <n v="114.0572538"/>
    <n v="114.06"/>
    <n v="5.483653846153846"/>
    <s v="Stores"/>
  </r>
  <r>
    <n v="2843"/>
    <x v="2813"/>
    <x v="0"/>
    <s v="New Westminster"/>
    <x v="16"/>
    <x v="15"/>
    <x v="4"/>
    <x v="0"/>
    <n v="39.102983389999999"/>
    <n v="39"/>
    <x v="0"/>
    <n v="7.100031736"/>
    <x v="110"/>
    <n v="27.379641320000001"/>
    <n v="27.38"/>
    <n v="1.3163461538461538"/>
    <s v="Stores"/>
  </r>
  <r>
    <n v="2844"/>
    <x v="2814"/>
    <x v="1"/>
    <s v="Victoria"/>
    <x v="16"/>
    <x v="15"/>
    <x v="3"/>
    <x v="0"/>
    <n v="53.473057799999999"/>
    <n v="53"/>
    <x v="2"/>
    <n v="3.5395605040000002"/>
    <x v="327"/>
    <n v="137.20862220000001"/>
    <n v="137.21"/>
    <n v="6.5966346153846152"/>
    <s v="Stores"/>
  </r>
  <r>
    <n v="2845"/>
    <x v="2815"/>
    <x v="0"/>
    <s v="Quesnel"/>
    <x v="13"/>
    <x v="12"/>
    <x v="12"/>
    <x v="0"/>
    <n v="51.916031869999998"/>
    <n v="52"/>
    <x v="2"/>
    <n v="2.5101487439999999"/>
    <x v="495"/>
    <n v="156.37389150000001"/>
    <n v="156.37"/>
    <n v="7.517788461538462"/>
    <s v="Stores"/>
  </r>
  <r>
    <n v="2846"/>
    <x v="2816"/>
    <x v="1"/>
    <s v="North Vancouver"/>
    <x v="16"/>
    <x v="15"/>
    <x v="8"/>
    <x v="0"/>
    <n v="31.96729414"/>
    <n v="32"/>
    <x v="0"/>
    <n v="5.4262701130000002"/>
    <x v="276"/>
    <n v="19.250437170000001"/>
    <n v="19.25"/>
    <n v="0.92548076923076927"/>
    <s v="Stores"/>
  </r>
  <r>
    <n v="2847"/>
    <x v="2817"/>
    <x v="0"/>
    <s v="Victoria"/>
    <x v="16"/>
    <x v="15"/>
    <x v="3"/>
    <x v="0"/>
    <n v="48.119768960000002"/>
    <n v="48"/>
    <x v="1"/>
    <n v="4.5497203979999998"/>
    <x v="190"/>
    <n v="44.834248670000001"/>
    <n v="44.83"/>
    <n v="2.1552884615384618"/>
    <s v="Stores"/>
  </r>
  <r>
    <n v="2848"/>
    <x v="2818"/>
    <x v="1"/>
    <s v="Duncan"/>
    <x v="13"/>
    <x v="12"/>
    <x v="12"/>
    <x v="0"/>
    <n v="47.96671087"/>
    <n v="48"/>
    <x v="1"/>
    <n v="7.52438787"/>
    <x v="744"/>
    <n v="67.629415960000003"/>
    <n v="67.63"/>
    <n v="3.2514423076923071"/>
    <s v="Stores"/>
  </r>
  <r>
    <n v="2849"/>
    <x v="2819"/>
    <x v="1"/>
    <s v="Fort St John"/>
    <x v="16"/>
    <x v="15"/>
    <x v="24"/>
    <x v="0"/>
    <n v="39.149400780000001"/>
    <n v="39"/>
    <x v="0"/>
    <n v="6.1904027460000002"/>
    <x v="36"/>
    <n v="38.543945999999998"/>
    <n v="38.54"/>
    <n v="1.8528846153846152"/>
    <s v="Stores"/>
  </r>
  <r>
    <n v="2850"/>
    <x v="2820"/>
    <x v="1"/>
    <s v="Aldergrove"/>
    <x v="16"/>
    <x v="15"/>
    <x v="9"/>
    <x v="0"/>
    <n v="31.43897419"/>
    <n v="31"/>
    <x v="0"/>
    <n v="2.2795294350000002"/>
    <x v="736"/>
    <n v="0"/>
    <n v="0"/>
    <n v="0"/>
    <s v="Stores"/>
  </r>
  <r>
    <n v="2851"/>
    <x v="2821"/>
    <x v="1"/>
    <s v="North Vancouver"/>
    <x v="16"/>
    <x v="15"/>
    <x v="8"/>
    <x v="0"/>
    <n v="41.692949980000002"/>
    <n v="42"/>
    <x v="1"/>
    <n v="2.1844720500000001"/>
    <x v="40"/>
    <n v="52.8101512"/>
    <n v="52.81"/>
    <n v="2.5389423076923077"/>
    <s v="Stores"/>
  </r>
  <r>
    <n v="2852"/>
    <x v="2822"/>
    <x v="0"/>
    <s v="Victoria"/>
    <x v="16"/>
    <x v="15"/>
    <x v="3"/>
    <x v="0"/>
    <n v="41.297845989999999"/>
    <n v="41"/>
    <x v="1"/>
    <n v="3.4521847160000001"/>
    <x v="108"/>
    <n v="26.72756124"/>
    <n v="26.73"/>
    <n v="1.2850961538461538"/>
    <s v="Stores"/>
  </r>
  <r>
    <n v="2853"/>
    <x v="2823"/>
    <x v="0"/>
    <s v="Vancouver"/>
    <x v="13"/>
    <x v="12"/>
    <x v="5"/>
    <x v="0"/>
    <n v="45.04899554"/>
    <n v="45"/>
    <x v="1"/>
    <n v="2.5883927930000001"/>
    <x v="288"/>
    <n v="88.721784450000001"/>
    <n v="88.72"/>
    <n v="4.2653846153846153"/>
    <s v="Stores"/>
  </r>
  <r>
    <n v="2854"/>
    <x v="2824"/>
    <x v="1"/>
    <s v="Cranbrook"/>
    <x v="45"/>
    <x v="19"/>
    <x v="13"/>
    <x v="0"/>
    <n v="34.964151129999998"/>
    <n v="35"/>
    <x v="0"/>
    <n v="3.2205159189999999"/>
    <x v="554"/>
    <n v="13.354827869999999"/>
    <n v="13.35"/>
    <n v="0.64182692307692313"/>
    <s v="Stores"/>
  </r>
  <r>
    <n v="2855"/>
    <x v="2825"/>
    <x v="1"/>
    <s v="Prince George"/>
    <x v="16"/>
    <x v="15"/>
    <x v="20"/>
    <x v="0"/>
    <n v="44.654383299999999"/>
    <n v="45"/>
    <x v="1"/>
    <n v="1.3205642399999999"/>
    <x v="745"/>
    <n v="77.182334920000002"/>
    <n v="77.180000000000007"/>
    <n v="3.7105769230769234"/>
    <s v="Stores"/>
  </r>
  <r>
    <n v="2856"/>
    <x v="2826"/>
    <x v="0"/>
    <s v="New Westminster"/>
    <x v="16"/>
    <x v="15"/>
    <x v="4"/>
    <x v="0"/>
    <n v="28.769769459999999"/>
    <n v="29"/>
    <x v="4"/>
    <n v="5.6683228720000001"/>
    <x v="299"/>
    <n v="0"/>
    <n v="0"/>
    <n v="0"/>
    <s v="Stores"/>
  </r>
  <r>
    <n v="2857"/>
    <x v="2827"/>
    <x v="0"/>
    <s v="Burnaby"/>
    <x v="0"/>
    <x v="0"/>
    <x v="0"/>
    <x v="0"/>
    <n v="52.595763069999997"/>
    <n v="53"/>
    <x v="2"/>
    <n v="7.2342996350000002"/>
    <x v="746"/>
    <n v="86.946833470000001"/>
    <n v="86.95"/>
    <n v="4.1802884615384617"/>
    <s v="Stores"/>
  </r>
  <r>
    <n v="2858"/>
    <x v="2828"/>
    <x v="0"/>
    <s v="Vancouver"/>
    <x v="7"/>
    <x v="6"/>
    <x v="5"/>
    <x v="0"/>
    <n v="40.983868219999998"/>
    <n v="41"/>
    <x v="1"/>
    <n v="4.2565408659999999"/>
    <x v="310"/>
    <n v="47.689599600000001"/>
    <n v="47.69"/>
    <n v="2.2927884615384615"/>
    <s v="Stores"/>
  </r>
  <r>
    <n v="2859"/>
    <x v="2829"/>
    <x v="1"/>
    <s v="Vancouver"/>
    <x v="7"/>
    <x v="6"/>
    <x v="5"/>
    <x v="0"/>
    <n v="44.776546639999999"/>
    <n v="45"/>
    <x v="1"/>
    <n v="5.3369510739999999"/>
    <x v="227"/>
    <n v="67.368716570000004"/>
    <n v="67.37"/>
    <n v="3.2389423076923078"/>
    <s v="Stores"/>
  </r>
  <r>
    <n v="2860"/>
    <x v="2830"/>
    <x v="1"/>
    <s v="Aldergrove"/>
    <x v="16"/>
    <x v="15"/>
    <x v="9"/>
    <x v="0"/>
    <n v="45.611223019999997"/>
    <n v="46"/>
    <x v="1"/>
    <n v="5.8155920710000002"/>
    <x v="564"/>
    <n v="73.634288350000006"/>
    <n v="73.63"/>
    <n v="3.5399038461538459"/>
    <s v="Stores"/>
  </r>
  <r>
    <n v="2861"/>
    <x v="2831"/>
    <x v="1"/>
    <s v="Kimberley"/>
    <x v="45"/>
    <x v="19"/>
    <x v="13"/>
    <x v="0"/>
    <n v="54.336467349999999"/>
    <n v="54"/>
    <x v="2"/>
    <n v="2.5111425239999998"/>
    <x v="495"/>
    <n v="95.613812620000004"/>
    <n v="95.61"/>
    <n v="4.596634615384616"/>
    <s v="Stores"/>
  </r>
  <r>
    <n v="2862"/>
    <x v="2832"/>
    <x v="0"/>
    <s v="Pritchard"/>
    <x v="16"/>
    <x v="15"/>
    <x v="10"/>
    <x v="0"/>
    <n v="52.544498390000001"/>
    <n v="53"/>
    <x v="2"/>
    <n v="5.2788908579999996"/>
    <x v="546"/>
    <n v="151.7602594"/>
    <n v="151.76"/>
    <n v="7.2961538461538451"/>
    <s v="Stores"/>
  </r>
  <r>
    <n v="2863"/>
    <x v="2833"/>
    <x v="0"/>
    <s v="North Vancouver"/>
    <x v="16"/>
    <x v="15"/>
    <x v="8"/>
    <x v="0"/>
    <n v="40.128873179999999"/>
    <n v="40"/>
    <x v="1"/>
    <n v="7.331719788"/>
    <x v="471"/>
    <n v="53.073415840000003"/>
    <n v="53.07"/>
    <n v="2.5514423076923078"/>
    <s v="Stores"/>
  </r>
  <r>
    <n v="2864"/>
    <x v="2834"/>
    <x v="1"/>
    <s v="Quesnel"/>
    <x v="13"/>
    <x v="12"/>
    <x v="12"/>
    <x v="0"/>
    <n v="57.057183019999997"/>
    <n v="57"/>
    <x v="2"/>
    <n v="7.0731643630000001"/>
    <x v="747"/>
    <n v="140.02004030000001"/>
    <n v="140.02000000000001"/>
    <n v="6.7317307692307704"/>
    <s v="Stores"/>
  </r>
  <r>
    <n v="2865"/>
    <x v="2835"/>
    <x v="0"/>
    <s v="Vancouver"/>
    <x v="13"/>
    <x v="12"/>
    <x v="5"/>
    <x v="0"/>
    <n v="24.132917800000001"/>
    <n v="24"/>
    <x v="4"/>
    <n v="5.3164856150000004"/>
    <x v="104"/>
    <n v="0"/>
    <n v="0"/>
    <n v="0"/>
    <s v="Stores"/>
  </r>
  <r>
    <n v="2866"/>
    <x v="2836"/>
    <x v="1"/>
    <s v="Burnaby"/>
    <x v="16"/>
    <x v="15"/>
    <x v="0"/>
    <x v="0"/>
    <n v="44.764166469999999"/>
    <n v="45"/>
    <x v="1"/>
    <n v="4.5119483809999998"/>
    <x v="141"/>
    <n v="87.198683799999998"/>
    <n v="87.2"/>
    <n v="4.1923076923076925"/>
    <s v="Stores"/>
  </r>
  <r>
    <n v="2867"/>
    <x v="2837"/>
    <x v="1"/>
    <s v="Vancouver"/>
    <x v="13"/>
    <x v="12"/>
    <x v="5"/>
    <x v="0"/>
    <n v="49.780579000000003"/>
    <n v="50"/>
    <x v="2"/>
    <n v="4.7495256460000004"/>
    <x v="427"/>
    <n v="60.328480259999999"/>
    <n v="60.33"/>
    <n v="2.9004807692307693"/>
    <s v="Stores"/>
  </r>
  <r>
    <n v="2868"/>
    <x v="2838"/>
    <x v="0"/>
    <s v="Vancouver"/>
    <x v="7"/>
    <x v="6"/>
    <x v="5"/>
    <x v="0"/>
    <n v="31.029520000000002"/>
    <n v="31"/>
    <x v="0"/>
    <n v="3.6348108639999999"/>
    <x v="498"/>
    <n v="46.472703359999997"/>
    <n v="46.47"/>
    <n v="2.2341346153846153"/>
    <s v="Stores"/>
  </r>
  <r>
    <n v="2869"/>
    <x v="2839"/>
    <x v="1"/>
    <s v="Vancouver"/>
    <x v="7"/>
    <x v="6"/>
    <x v="5"/>
    <x v="0"/>
    <n v="43.95420214"/>
    <n v="44"/>
    <x v="1"/>
    <n v="4.0215969239999998"/>
    <x v="423"/>
    <n v="96.522894579999999"/>
    <n v="96.52"/>
    <n v="4.6403846153846153"/>
    <s v="Stores"/>
  </r>
  <r>
    <n v="2870"/>
    <x v="2840"/>
    <x v="0"/>
    <s v="Victoria"/>
    <x v="16"/>
    <x v="15"/>
    <x v="3"/>
    <x v="0"/>
    <n v="31.575907910000002"/>
    <n v="32"/>
    <x v="0"/>
    <n v="3.931127923"/>
    <x v="510"/>
    <n v="4.4237075409999997"/>
    <n v="4.42"/>
    <n v="0.21250000000000002"/>
    <s v="Stores"/>
  </r>
  <r>
    <n v="2871"/>
    <x v="2841"/>
    <x v="0"/>
    <s v="Trail"/>
    <x v="16"/>
    <x v="15"/>
    <x v="11"/>
    <x v="0"/>
    <n v="46.208242730000002"/>
    <n v="46"/>
    <x v="1"/>
    <n v="7.1802277070000002"/>
    <x v="329"/>
    <n v="88.437161320000001"/>
    <n v="88.44"/>
    <n v="4.2519230769230765"/>
    <s v="Stores"/>
  </r>
  <r>
    <n v="2872"/>
    <x v="2842"/>
    <x v="1"/>
    <s v="Abbotsford"/>
    <x v="16"/>
    <x v="15"/>
    <x v="14"/>
    <x v="0"/>
    <n v="48.337268020000003"/>
    <n v="48"/>
    <x v="1"/>
    <n v="5.1566470979999997"/>
    <x v="370"/>
    <n v="61.85904558"/>
    <n v="61.86"/>
    <n v="2.9740384615384619"/>
    <s v="Stores"/>
  </r>
  <r>
    <n v="2873"/>
    <x v="2843"/>
    <x v="1"/>
    <s v="Victoria"/>
    <x v="16"/>
    <x v="15"/>
    <x v="3"/>
    <x v="0"/>
    <n v="49.236810660000003"/>
    <n v="49"/>
    <x v="1"/>
    <n v="5.1394122009999998"/>
    <x v="168"/>
    <n v="68.546578229999994"/>
    <n v="68.55"/>
    <n v="3.2956730769230766"/>
    <s v="Stores"/>
  </r>
  <r>
    <n v="2874"/>
    <x v="2844"/>
    <x v="1"/>
    <s v="Nakusp"/>
    <x v="16"/>
    <x v="15"/>
    <x v="23"/>
    <x v="0"/>
    <n v="31.933520189999999"/>
    <n v="32"/>
    <x v="0"/>
    <n v="5.0552250030000003"/>
    <x v="467"/>
    <n v="36.581348089999999"/>
    <n v="36.58"/>
    <n v="1.7586538461538459"/>
    <s v="Stores"/>
  </r>
  <r>
    <n v="2875"/>
    <x v="2845"/>
    <x v="1"/>
    <s v="Hope"/>
    <x v="16"/>
    <x v="15"/>
    <x v="19"/>
    <x v="0"/>
    <n v="40.397965239999998"/>
    <n v="40"/>
    <x v="1"/>
    <n v="5.3157422289999996"/>
    <x v="104"/>
    <n v="72.463157620000004"/>
    <n v="72.459999999999994"/>
    <n v="3.483653846153846"/>
    <s v="Stores"/>
  </r>
  <r>
    <n v="2876"/>
    <x v="2846"/>
    <x v="0"/>
    <s v="Chemainus"/>
    <x v="16"/>
    <x v="15"/>
    <x v="3"/>
    <x v="0"/>
    <n v="37.533511660000002"/>
    <n v="38"/>
    <x v="0"/>
    <n v="1.4016186879999999"/>
    <x v="680"/>
    <n v="48.236186359999998"/>
    <n v="48.24"/>
    <n v="2.3192307692307694"/>
    <s v="Stores"/>
  </r>
  <r>
    <n v="2877"/>
    <x v="2847"/>
    <x v="0"/>
    <s v="Richmond"/>
    <x v="16"/>
    <x v="15"/>
    <x v="2"/>
    <x v="0"/>
    <n v="23.977800949999999"/>
    <n v="24"/>
    <x v="4"/>
    <n v="1.3878372320000001"/>
    <x v="748"/>
    <n v="0"/>
    <n v="0"/>
    <n v="0"/>
    <s v="Stores"/>
  </r>
  <r>
    <n v="2878"/>
    <x v="2848"/>
    <x v="1"/>
    <s v="Burns Lake"/>
    <x v="16"/>
    <x v="15"/>
    <x v="20"/>
    <x v="0"/>
    <n v="42.58640724"/>
    <n v="43"/>
    <x v="1"/>
    <n v="2.9034104900000002"/>
    <x v="374"/>
    <n v="51.92433853"/>
    <n v="51.92"/>
    <n v="2.4961538461538462"/>
    <s v="Stores"/>
  </r>
  <r>
    <n v="2879"/>
    <x v="2849"/>
    <x v="1"/>
    <s v="Fort Nelson"/>
    <x v="45"/>
    <x v="19"/>
    <x v="32"/>
    <x v="0"/>
    <n v="41.359673260000001"/>
    <n v="41"/>
    <x v="1"/>
    <n v="5.7148975919999998"/>
    <x v="487"/>
    <n v="57.942977249999998"/>
    <n v="57.94"/>
    <n v="2.7855769230769227"/>
    <s v="Stores"/>
  </r>
  <r>
    <n v="2880"/>
    <x v="2850"/>
    <x v="1"/>
    <s v="Aldergrove"/>
    <x v="16"/>
    <x v="15"/>
    <x v="9"/>
    <x v="0"/>
    <n v="37.592526620000001"/>
    <n v="38"/>
    <x v="0"/>
    <n v="4.6297569840000001"/>
    <x v="23"/>
    <n v="0"/>
    <n v="0"/>
    <n v="0"/>
    <s v="Stores"/>
  </r>
  <r>
    <n v="2881"/>
    <x v="2851"/>
    <x v="0"/>
    <s v="Victoria"/>
    <x v="16"/>
    <x v="15"/>
    <x v="3"/>
    <x v="0"/>
    <n v="30.219852979999999"/>
    <n v="30"/>
    <x v="0"/>
    <n v="6.3034782470000001"/>
    <x v="484"/>
    <n v="2.2798482870000001"/>
    <n v="2.2799999999999998"/>
    <n v="0.10961538461538461"/>
    <s v="Stores"/>
  </r>
  <r>
    <n v="2882"/>
    <x v="2852"/>
    <x v="0"/>
    <s v="Vancouver"/>
    <x v="7"/>
    <x v="6"/>
    <x v="5"/>
    <x v="0"/>
    <n v="39.184264200000001"/>
    <n v="39"/>
    <x v="0"/>
    <n v="4.8595506930000001"/>
    <x v="39"/>
    <n v="52.279237639999998"/>
    <n v="52.28"/>
    <n v="2.5134615384615384"/>
    <s v="Stores"/>
  </r>
  <r>
    <n v="2883"/>
    <x v="2853"/>
    <x v="0"/>
    <s v="Cranbrook"/>
    <x v="16"/>
    <x v="15"/>
    <x v="13"/>
    <x v="0"/>
    <n v="48.485760319999997"/>
    <n v="48"/>
    <x v="1"/>
    <n v="2.0777960979999999"/>
    <x v="413"/>
    <n v="113.3857007"/>
    <n v="113.39"/>
    <n v="5.4514423076923082"/>
    <s v="Stores"/>
  </r>
  <r>
    <n v="2884"/>
    <x v="2854"/>
    <x v="1"/>
    <s v="Beaver Valley"/>
    <x v="16"/>
    <x v="15"/>
    <x v="25"/>
    <x v="0"/>
    <n v="40.273674929999999"/>
    <n v="40"/>
    <x v="1"/>
    <n v="5.1029092800000004"/>
    <x v="58"/>
    <n v="84.655985029999997"/>
    <n v="84.66"/>
    <n v="4.0701923076923077"/>
    <s v="Stores"/>
  </r>
  <r>
    <n v="2885"/>
    <x v="2855"/>
    <x v="1"/>
    <s v="Vancouver"/>
    <x v="13"/>
    <x v="12"/>
    <x v="5"/>
    <x v="0"/>
    <n v="44.173698909999999"/>
    <n v="44"/>
    <x v="1"/>
    <n v="3.6405418780000001"/>
    <x v="223"/>
    <n v="102.2935978"/>
    <n v="102.29"/>
    <n v="4.9177884615384615"/>
    <s v="Stores"/>
  </r>
  <r>
    <n v="2886"/>
    <x v="2856"/>
    <x v="1"/>
    <s v="Houston"/>
    <x v="16"/>
    <x v="15"/>
    <x v="18"/>
    <x v="0"/>
    <n v="38.761016429999998"/>
    <n v="39"/>
    <x v="0"/>
    <n v="6.7340166359999998"/>
    <x v="217"/>
    <n v="34.68426599"/>
    <n v="34.68"/>
    <n v="1.6673076923076922"/>
    <s v="Stores"/>
  </r>
  <r>
    <n v="2887"/>
    <x v="2857"/>
    <x v="0"/>
    <s v="Ocean Falls"/>
    <x v="13"/>
    <x v="12"/>
    <x v="26"/>
    <x v="0"/>
    <n v="44.802664280000002"/>
    <n v="45"/>
    <x v="1"/>
    <n v="5.1655776400000004"/>
    <x v="26"/>
    <n v="107.098833"/>
    <n v="107.1"/>
    <n v="5.1490384615384608"/>
    <s v="Stores"/>
  </r>
  <r>
    <n v="2888"/>
    <x v="2858"/>
    <x v="0"/>
    <s v="Beaver Valley"/>
    <x v="16"/>
    <x v="15"/>
    <x v="25"/>
    <x v="0"/>
    <n v="21.491623149999999"/>
    <n v="21"/>
    <x v="4"/>
    <n v="3.5170692080000001"/>
    <x v="396"/>
    <n v="0"/>
    <n v="0"/>
    <n v="0"/>
    <s v="Stores"/>
  </r>
  <r>
    <n v="2889"/>
    <x v="2859"/>
    <x v="1"/>
    <s v="Taylor"/>
    <x v="16"/>
    <x v="15"/>
    <x v="24"/>
    <x v="0"/>
    <n v="23.98126151"/>
    <n v="24"/>
    <x v="4"/>
    <n v="4.7584521100000003"/>
    <x v="366"/>
    <n v="0"/>
    <n v="0"/>
    <n v="0"/>
    <s v="Stores"/>
  </r>
  <r>
    <n v="2890"/>
    <x v="2860"/>
    <x v="0"/>
    <s v="Penticton"/>
    <x v="16"/>
    <x v="15"/>
    <x v="10"/>
    <x v="0"/>
    <n v="58.431984319999998"/>
    <n v="58"/>
    <x v="2"/>
    <n v="4.0869745389999999"/>
    <x v="500"/>
    <n v="173.16435179999999"/>
    <n v="173.16"/>
    <n v="8.3250000000000011"/>
    <s v="Stores"/>
  </r>
  <r>
    <n v="2891"/>
    <x v="2861"/>
    <x v="1"/>
    <s v="Port Alberni"/>
    <x v="16"/>
    <x v="15"/>
    <x v="1"/>
    <x v="0"/>
    <n v="31.919972569999999"/>
    <n v="32"/>
    <x v="0"/>
    <n v="4.8423011520000001"/>
    <x v="407"/>
    <n v="54.971975729999997"/>
    <n v="54.97"/>
    <n v="2.6427884615384611"/>
    <s v="Stores"/>
  </r>
  <r>
    <n v="2892"/>
    <x v="2862"/>
    <x v="1"/>
    <s v="Prince George"/>
    <x v="16"/>
    <x v="15"/>
    <x v="20"/>
    <x v="0"/>
    <n v="36.200192850000001"/>
    <n v="36"/>
    <x v="0"/>
    <n v="3.6073780640000002"/>
    <x v="359"/>
    <n v="13.5581403"/>
    <n v="13.56"/>
    <n v="0.65192307692307694"/>
    <s v="Stores"/>
  </r>
  <r>
    <n v="2893"/>
    <x v="2863"/>
    <x v="0"/>
    <s v="Nanaimo"/>
    <x v="16"/>
    <x v="15"/>
    <x v="1"/>
    <x v="0"/>
    <n v="46.420359120000001"/>
    <n v="46"/>
    <x v="1"/>
    <n v="2.472258021"/>
    <x v="606"/>
    <n v="107.49240349999999"/>
    <n v="107.49"/>
    <n v="5.1677884615384615"/>
    <s v="Stores"/>
  </r>
  <r>
    <n v="2894"/>
    <x v="2864"/>
    <x v="0"/>
    <s v="Victoria"/>
    <x v="45"/>
    <x v="19"/>
    <x v="3"/>
    <x v="0"/>
    <n v="50.213346219999998"/>
    <n v="50"/>
    <x v="2"/>
    <n v="6.8584094640000002"/>
    <x v="267"/>
    <n v="88.352350470000005"/>
    <n v="88.35"/>
    <n v="4.2475961538461542"/>
    <s v="Stores"/>
  </r>
  <r>
    <n v="2895"/>
    <x v="2865"/>
    <x v="0"/>
    <s v="Vancouver"/>
    <x v="13"/>
    <x v="12"/>
    <x v="5"/>
    <x v="0"/>
    <n v="22.754907289999998"/>
    <n v="23"/>
    <x v="4"/>
    <n v="4.9479394660000002"/>
    <x v="92"/>
    <n v="0"/>
    <n v="0"/>
    <n v="0"/>
    <s v="Stores"/>
  </r>
  <r>
    <n v="2896"/>
    <x v="2866"/>
    <x v="1"/>
    <s v="Vancouver"/>
    <x v="7"/>
    <x v="6"/>
    <x v="5"/>
    <x v="0"/>
    <n v="22.960500450000001"/>
    <n v="23"/>
    <x v="4"/>
    <n v="3.7030952140000002"/>
    <x v="640"/>
    <n v="0"/>
    <n v="0"/>
    <n v="0"/>
    <s v="Stores"/>
  </r>
  <r>
    <n v="2897"/>
    <x v="2867"/>
    <x v="0"/>
    <s v="Whistler"/>
    <x v="16"/>
    <x v="15"/>
    <x v="17"/>
    <x v="0"/>
    <n v="44.557334750000003"/>
    <n v="45"/>
    <x v="1"/>
    <n v="5.2343281040000003"/>
    <x v="204"/>
    <n v="49.173558020000002"/>
    <n v="49.17"/>
    <n v="2.3639423076923078"/>
    <s v="Stores"/>
  </r>
  <r>
    <n v="2898"/>
    <x v="2868"/>
    <x v="1"/>
    <s v="Vancouver"/>
    <x v="13"/>
    <x v="12"/>
    <x v="5"/>
    <x v="0"/>
    <n v="40.144126190000001"/>
    <n v="40"/>
    <x v="1"/>
    <n v="4.1494709140000001"/>
    <x v="82"/>
    <n v="20.386728309999999"/>
    <n v="20.39"/>
    <n v="0.98028846153846161"/>
    <s v="Stores"/>
  </r>
  <r>
    <n v="2899"/>
    <x v="2869"/>
    <x v="1"/>
    <s v="Lumby"/>
    <x v="45"/>
    <x v="19"/>
    <x v="22"/>
    <x v="0"/>
    <n v="40.977147780000003"/>
    <n v="41"/>
    <x v="1"/>
    <n v="1.183427582"/>
    <x v="749"/>
    <n v="22.233951449999999"/>
    <n v="22.23"/>
    <n v="1.0687500000000001"/>
    <s v="Stores"/>
  </r>
  <r>
    <n v="2900"/>
    <x v="2870"/>
    <x v="0"/>
    <s v="Vancouver"/>
    <x v="13"/>
    <x v="12"/>
    <x v="5"/>
    <x v="0"/>
    <n v="55.49815263"/>
    <n v="55"/>
    <x v="2"/>
    <n v="3.2389585250000001"/>
    <x v="172"/>
    <n v="178.10771360000001"/>
    <n v="178.11"/>
    <n v="8.5629807692307693"/>
    <s v="Stores"/>
  </r>
  <r>
    <n v="2901"/>
    <x v="2871"/>
    <x v="1"/>
    <s v="Chief Lake"/>
    <x v="16"/>
    <x v="15"/>
    <x v="20"/>
    <x v="0"/>
    <n v="49.074939739999998"/>
    <n v="49"/>
    <x v="1"/>
    <n v="5.4188917290000003"/>
    <x v="228"/>
    <n v="36.497021830000001"/>
    <n v="36.5"/>
    <n v="1.7548076923076923"/>
    <s v="Stores"/>
  </r>
  <r>
    <n v="2902"/>
    <x v="2872"/>
    <x v="1"/>
    <s v="Whistler"/>
    <x v="16"/>
    <x v="15"/>
    <x v="17"/>
    <x v="0"/>
    <n v="49.16902967"/>
    <n v="49"/>
    <x v="1"/>
    <n v="2.47893856"/>
    <x v="127"/>
    <n v="109.8676129"/>
    <n v="109.87"/>
    <n v="5.2822115384615387"/>
    <s v="Stores"/>
  </r>
  <r>
    <n v="2903"/>
    <x v="2873"/>
    <x v="1"/>
    <s v="Trail"/>
    <x v="16"/>
    <x v="15"/>
    <x v="11"/>
    <x v="0"/>
    <n v="47.883399490000002"/>
    <n v="48"/>
    <x v="1"/>
    <n v="5.9451078370000001"/>
    <x v="355"/>
    <n v="81.372377689999993"/>
    <n v="81.37"/>
    <n v="3.9120192307692307"/>
    <s v="Stores"/>
  </r>
  <r>
    <n v="2904"/>
    <x v="2874"/>
    <x v="1"/>
    <s v="North Vancouver"/>
    <x v="16"/>
    <x v="15"/>
    <x v="8"/>
    <x v="0"/>
    <n v="42.788672040000002"/>
    <n v="43"/>
    <x v="1"/>
    <n v="3.9998523019999999"/>
    <x v="157"/>
    <n v="99.865468530000001"/>
    <n v="99.87"/>
    <n v="4.8014423076923078"/>
    <s v="Stores"/>
  </r>
  <r>
    <n v="2905"/>
    <x v="2875"/>
    <x v="1"/>
    <s v="Victoria"/>
    <x v="16"/>
    <x v="15"/>
    <x v="3"/>
    <x v="0"/>
    <n v="43.859213439999998"/>
    <n v="44"/>
    <x v="1"/>
    <n v="3.9979941019999998"/>
    <x v="157"/>
    <n v="52.897668490000001"/>
    <n v="52.9"/>
    <n v="2.5432692307692304"/>
    <s v="Stores"/>
  </r>
  <r>
    <n v="2906"/>
    <x v="2876"/>
    <x v="0"/>
    <s v="Terrace"/>
    <x v="16"/>
    <x v="15"/>
    <x v="18"/>
    <x v="0"/>
    <n v="33.329917530000003"/>
    <n v="33"/>
    <x v="0"/>
    <n v="5.153047098"/>
    <x v="441"/>
    <n v="6.7530096909999999"/>
    <n v="6.75"/>
    <n v="0.32451923076923078"/>
    <s v="Stores"/>
  </r>
  <r>
    <n v="2907"/>
    <x v="2877"/>
    <x v="0"/>
    <s v="Vanderhoof"/>
    <x v="16"/>
    <x v="15"/>
    <x v="20"/>
    <x v="0"/>
    <n v="26.997529920000002"/>
    <n v="27"/>
    <x v="4"/>
    <n v="4.5574907830000004"/>
    <x v="25"/>
    <n v="1.225515959"/>
    <n v="1.23"/>
    <n v="5.913461538461539E-2"/>
    <s v="Stores"/>
  </r>
  <r>
    <n v="2908"/>
    <x v="2878"/>
    <x v="1"/>
    <s v="Vancouver"/>
    <x v="7"/>
    <x v="6"/>
    <x v="5"/>
    <x v="0"/>
    <n v="29.834935699999999"/>
    <n v="30"/>
    <x v="0"/>
    <n v="4.5373648199999996"/>
    <x v="312"/>
    <n v="36.629509980000002"/>
    <n v="36.630000000000003"/>
    <n v="1.7610576923076924"/>
    <s v="Stores"/>
  </r>
  <r>
    <n v="2909"/>
    <x v="2879"/>
    <x v="1"/>
    <s v="Vancouver"/>
    <x v="7"/>
    <x v="6"/>
    <x v="5"/>
    <x v="0"/>
    <n v="43.242313320000001"/>
    <n v="43"/>
    <x v="1"/>
    <n v="4.6976575049999996"/>
    <x v="454"/>
    <n v="14.98354898"/>
    <n v="14.98"/>
    <n v="0.72019230769230769"/>
    <s v="Stores"/>
  </r>
  <r>
    <n v="2910"/>
    <x v="2880"/>
    <x v="0"/>
    <s v="Victoria"/>
    <x v="16"/>
    <x v="15"/>
    <x v="3"/>
    <x v="0"/>
    <n v="55.983675990000002"/>
    <n v="56"/>
    <x v="2"/>
    <n v="4.0244513099999999"/>
    <x v="423"/>
    <n v="121.1355638"/>
    <n v="121.14"/>
    <n v="5.8240384615384615"/>
    <s v="Stores"/>
  </r>
  <r>
    <n v="2911"/>
    <x v="2881"/>
    <x v="1"/>
    <s v="Boston Bar"/>
    <x v="45"/>
    <x v="19"/>
    <x v="19"/>
    <x v="0"/>
    <n v="23.522491110000001"/>
    <n v="24"/>
    <x v="4"/>
    <n v="4.8811570629999999"/>
    <x v="13"/>
    <n v="0"/>
    <n v="0"/>
    <n v="0"/>
    <s v="Stores"/>
  </r>
  <r>
    <n v="2912"/>
    <x v="2882"/>
    <x v="1"/>
    <s v="Whistler"/>
    <x v="16"/>
    <x v="15"/>
    <x v="17"/>
    <x v="0"/>
    <n v="40.363118700000001"/>
    <n v="40"/>
    <x v="1"/>
    <n v="4.9826074480000004"/>
    <x v="159"/>
    <n v="31.019601810000001"/>
    <n v="31.02"/>
    <n v="1.4913461538461539"/>
    <s v="Stores"/>
  </r>
  <r>
    <n v="2913"/>
    <x v="2883"/>
    <x v="0"/>
    <s v="Victoria"/>
    <x v="16"/>
    <x v="15"/>
    <x v="3"/>
    <x v="0"/>
    <n v="34.845068419999997"/>
    <n v="35"/>
    <x v="0"/>
    <n v="3.5297146530000001"/>
    <x v="524"/>
    <n v="0"/>
    <n v="0"/>
    <n v="0"/>
    <s v="Stores"/>
  </r>
  <r>
    <n v="2914"/>
    <x v="2884"/>
    <x v="1"/>
    <s v="Vancouver"/>
    <x v="13"/>
    <x v="12"/>
    <x v="5"/>
    <x v="0"/>
    <n v="64.918600620000007"/>
    <n v="65"/>
    <x v="5"/>
    <n v="3.522766302"/>
    <x v="396"/>
    <n v="90.128909250000007"/>
    <n v="90.13"/>
    <n v="4.3331730769230772"/>
    <s v="Stores"/>
  </r>
  <r>
    <n v="2915"/>
    <x v="2885"/>
    <x v="0"/>
    <s v="North Vancouver"/>
    <x v="16"/>
    <x v="15"/>
    <x v="8"/>
    <x v="0"/>
    <n v="36.014220049999999"/>
    <n v="36"/>
    <x v="0"/>
    <n v="6.2445633750000002"/>
    <x v="380"/>
    <n v="27.68959847"/>
    <n v="27.69"/>
    <n v="1.33125"/>
    <s v="Stores"/>
  </r>
  <r>
    <n v="2916"/>
    <x v="2886"/>
    <x v="0"/>
    <s v="Vancouver"/>
    <x v="13"/>
    <x v="12"/>
    <x v="5"/>
    <x v="0"/>
    <n v="36.825627900000001"/>
    <n v="37"/>
    <x v="0"/>
    <n v="3.0900178120000001"/>
    <x v="743"/>
    <n v="52.271713550000001"/>
    <n v="52.27"/>
    <n v="2.5129807692307695"/>
    <s v="Stores"/>
  </r>
  <r>
    <n v="2917"/>
    <x v="2887"/>
    <x v="0"/>
    <s v="Boston Bar"/>
    <x v="45"/>
    <x v="19"/>
    <x v="19"/>
    <x v="0"/>
    <n v="47.223756219999999"/>
    <n v="47"/>
    <x v="1"/>
    <n v="4.3581794140000003"/>
    <x v="352"/>
    <n v="112.3959533"/>
    <n v="112.4"/>
    <n v="5.4038461538461542"/>
    <s v="Stores"/>
  </r>
  <r>
    <n v="2918"/>
    <x v="2888"/>
    <x v="0"/>
    <s v="Richmond"/>
    <x v="16"/>
    <x v="15"/>
    <x v="2"/>
    <x v="0"/>
    <n v="33.903216139999998"/>
    <n v="34"/>
    <x v="0"/>
    <n v="6.9697124219999997"/>
    <x v="480"/>
    <n v="66.105506579999997"/>
    <n v="66.11"/>
    <n v="3.1783653846153843"/>
    <s v="Stores"/>
  </r>
  <r>
    <n v="2919"/>
    <x v="2889"/>
    <x v="0"/>
    <s v="Fort St John"/>
    <x v="16"/>
    <x v="15"/>
    <x v="24"/>
    <x v="0"/>
    <n v="29.91481125"/>
    <n v="30"/>
    <x v="0"/>
    <n v="4.3154173260000004"/>
    <x v="245"/>
    <n v="33.93587376"/>
    <n v="33.94"/>
    <n v="1.631730769230769"/>
    <s v="Stores"/>
  </r>
  <r>
    <n v="2920"/>
    <x v="2890"/>
    <x v="0"/>
    <s v="New Westminster"/>
    <x v="16"/>
    <x v="15"/>
    <x v="4"/>
    <x v="0"/>
    <n v="45.003204349999997"/>
    <n v="45"/>
    <x v="1"/>
    <n v="4.2553954410000001"/>
    <x v="310"/>
    <n v="76.823921949999999"/>
    <n v="76.819999999999993"/>
    <n v="3.6932692307692303"/>
    <s v="Stores"/>
  </r>
  <r>
    <n v="2921"/>
    <x v="2891"/>
    <x v="1"/>
    <s v="Kelowna"/>
    <x v="16"/>
    <x v="15"/>
    <x v="10"/>
    <x v="0"/>
    <n v="38.86622749"/>
    <n v="39"/>
    <x v="0"/>
    <n v="6.8143294210000001"/>
    <x v="521"/>
    <n v="42.750352280000001"/>
    <n v="42.75"/>
    <n v="2.0552884615384617"/>
    <s v="Stores"/>
  </r>
  <r>
    <n v="2922"/>
    <x v="2892"/>
    <x v="1"/>
    <s v="Parksville"/>
    <x v="16"/>
    <x v="15"/>
    <x v="1"/>
    <x v="0"/>
    <n v="50.877132709999998"/>
    <n v="51"/>
    <x v="2"/>
    <n v="4.6766110699999999"/>
    <x v="90"/>
    <n v="115.17757810000001"/>
    <n v="115.18"/>
    <n v="5.5374999999999996"/>
    <s v="Stores"/>
  </r>
  <r>
    <n v="2923"/>
    <x v="2893"/>
    <x v="0"/>
    <s v="Revelstoke"/>
    <x v="16"/>
    <x v="15"/>
    <x v="10"/>
    <x v="0"/>
    <n v="35.172019130000002"/>
    <n v="35"/>
    <x v="0"/>
    <n v="4.798658885"/>
    <x v="54"/>
    <n v="33.118184360000001"/>
    <n v="33.119999999999997"/>
    <n v="1.5923076923076922"/>
    <s v="Stores"/>
  </r>
  <r>
    <n v="2924"/>
    <x v="2894"/>
    <x v="1"/>
    <s v="Williams Lake"/>
    <x v="16"/>
    <x v="15"/>
    <x v="25"/>
    <x v="0"/>
    <n v="51.123268340000003"/>
    <n v="51"/>
    <x v="2"/>
    <n v="3.2689438059999998"/>
    <x v="378"/>
    <n v="102.0322487"/>
    <n v="102.03"/>
    <n v="4.9052884615384613"/>
    <s v="Stores"/>
  </r>
  <r>
    <n v="2925"/>
    <x v="2895"/>
    <x v="1"/>
    <s v="Vancouver"/>
    <x v="13"/>
    <x v="12"/>
    <x v="5"/>
    <x v="0"/>
    <n v="34.194379050000002"/>
    <n v="34"/>
    <x v="0"/>
    <n v="6.3563450430000001"/>
    <x v="750"/>
    <n v="0"/>
    <n v="0"/>
    <n v="0"/>
    <s v="Stores"/>
  </r>
  <r>
    <n v="2926"/>
    <x v="2896"/>
    <x v="1"/>
    <s v="Rosedale"/>
    <x v="45"/>
    <x v="19"/>
    <x v="19"/>
    <x v="0"/>
    <n v="54.846433779999998"/>
    <n v="55"/>
    <x v="2"/>
    <n v="2.5917035140000002"/>
    <x v="288"/>
    <n v="121.4934834"/>
    <n v="121.49"/>
    <n v="5.8408653846153848"/>
    <s v="Stores"/>
  </r>
  <r>
    <n v="2927"/>
    <x v="2897"/>
    <x v="0"/>
    <s v="Vancouver"/>
    <x v="7"/>
    <x v="6"/>
    <x v="5"/>
    <x v="0"/>
    <n v="31.214106009999998"/>
    <n v="31"/>
    <x v="0"/>
    <n v="1.7619695689999999"/>
    <x v="658"/>
    <n v="38.455419390000003"/>
    <n v="38.46"/>
    <n v="1.8490384615384616"/>
    <s v="Stores"/>
  </r>
  <r>
    <n v="2928"/>
    <x v="2898"/>
    <x v="1"/>
    <s v="Vancouver"/>
    <x v="7"/>
    <x v="6"/>
    <x v="5"/>
    <x v="0"/>
    <n v="31.67770994"/>
    <n v="32"/>
    <x v="0"/>
    <n v="1.2361090459999999"/>
    <x v="751"/>
    <n v="0"/>
    <n v="0"/>
    <n v="0"/>
    <s v="Stores"/>
  </r>
  <r>
    <n v="2929"/>
    <x v="2899"/>
    <x v="1"/>
    <s v="Vancouver"/>
    <x v="13"/>
    <x v="12"/>
    <x v="5"/>
    <x v="0"/>
    <n v="43.89032898"/>
    <n v="44"/>
    <x v="1"/>
    <n v="6.4473462819999998"/>
    <x v="293"/>
    <n v="46.210033850000002"/>
    <n v="46.21"/>
    <n v="2.2216346153846156"/>
    <s v="Stores"/>
  </r>
  <r>
    <n v="2930"/>
    <x v="2900"/>
    <x v="1"/>
    <s v="Victoria"/>
    <x v="16"/>
    <x v="15"/>
    <x v="3"/>
    <x v="0"/>
    <n v="36.527538"/>
    <n v="37"/>
    <x v="0"/>
    <n v="4.8262547089999996"/>
    <x v="99"/>
    <n v="0"/>
    <n v="0"/>
    <n v="0"/>
    <s v="Stores"/>
  </r>
  <r>
    <n v="2931"/>
    <x v="2901"/>
    <x v="1"/>
    <s v="Surrey"/>
    <x v="16"/>
    <x v="15"/>
    <x v="16"/>
    <x v="0"/>
    <n v="50.301329729999999"/>
    <n v="50"/>
    <x v="2"/>
    <n v="3.3115523539999998"/>
    <x v="565"/>
    <n v="100.44878439999999"/>
    <n v="100.45"/>
    <n v="4.8293269230769234"/>
    <s v="Stores"/>
  </r>
  <r>
    <n v="2932"/>
    <x v="2902"/>
    <x v="0"/>
    <s v="Richmond"/>
    <x v="16"/>
    <x v="15"/>
    <x v="2"/>
    <x v="0"/>
    <n v="46.585472780000003"/>
    <n v="47"/>
    <x v="1"/>
    <n v="3.2616822490000001"/>
    <x v="686"/>
    <n v="117.1345963"/>
    <n v="117.13"/>
    <n v="5.6312499999999996"/>
    <s v="Stores"/>
  </r>
  <r>
    <n v="2933"/>
    <x v="2903"/>
    <x v="0"/>
    <s v="Vancouver"/>
    <x v="7"/>
    <x v="6"/>
    <x v="5"/>
    <x v="0"/>
    <n v="36.501454250000002"/>
    <n v="37"/>
    <x v="0"/>
    <n v="5.5244661669999999"/>
    <x v="194"/>
    <n v="0"/>
    <n v="0"/>
    <n v="0"/>
    <s v="Stores"/>
  </r>
  <r>
    <n v="2934"/>
    <x v="2904"/>
    <x v="1"/>
    <s v="Victoria"/>
    <x v="45"/>
    <x v="19"/>
    <x v="3"/>
    <x v="0"/>
    <n v="27.198453390000001"/>
    <n v="27"/>
    <x v="4"/>
    <n v="2.6678452080000001"/>
    <x v="532"/>
    <n v="5.9842962220000002"/>
    <n v="5.98"/>
    <n v="0.28750000000000003"/>
    <s v="Stores"/>
  </r>
  <r>
    <n v="2935"/>
    <x v="2905"/>
    <x v="0"/>
    <s v="Kamloops"/>
    <x v="16"/>
    <x v="15"/>
    <x v="7"/>
    <x v="0"/>
    <n v="37.478163350000003"/>
    <n v="37"/>
    <x v="0"/>
    <n v="3.7685863830000002"/>
    <x v="118"/>
    <n v="63.30434142"/>
    <n v="63.3"/>
    <n v="3.0432692307692308"/>
    <s v="Stores"/>
  </r>
  <r>
    <n v="2936"/>
    <x v="2906"/>
    <x v="0"/>
    <s v="Vernon"/>
    <x v="45"/>
    <x v="19"/>
    <x v="22"/>
    <x v="0"/>
    <n v="29.769562449999999"/>
    <n v="30"/>
    <x v="0"/>
    <n v="4.6649193899999997"/>
    <x v="182"/>
    <n v="0"/>
    <n v="0"/>
    <n v="0"/>
    <s v="Stores"/>
  </r>
  <r>
    <n v="2937"/>
    <x v="2907"/>
    <x v="0"/>
    <s v="Kelowna"/>
    <x v="16"/>
    <x v="15"/>
    <x v="10"/>
    <x v="0"/>
    <n v="44.410733659999998"/>
    <n v="44"/>
    <x v="1"/>
    <n v="6.1157512499999998"/>
    <x v="385"/>
    <n v="24.083150929999999"/>
    <n v="24.08"/>
    <n v="1.1576923076923076"/>
    <s v="Stores"/>
  </r>
  <r>
    <n v="2938"/>
    <x v="2908"/>
    <x v="0"/>
    <s v="Seton Portage"/>
    <x v="45"/>
    <x v="19"/>
    <x v="7"/>
    <x v="0"/>
    <n v="50.548739529999999"/>
    <n v="51"/>
    <x v="2"/>
    <n v="4.5425783129999999"/>
    <x v="312"/>
    <n v="105.55702599999999"/>
    <n v="105.56"/>
    <n v="5.0750000000000002"/>
    <s v="Stores"/>
  </r>
  <r>
    <n v="2939"/>
    <x v="2909"/>
    <x v="1"/>
    <s v="New Westminster"/>
    <x v="16"/>
    <x v="15"/>
    <x v="4"/>
    <x v="0"/>
    <n v="17.552538389999999"/>
    <n v="18"/>
    <x v="3"/>
    <n v="4.6782786950000004"/>
    <x v="90"/>
    <n v="0"/>
    <n v="0"/>
    <n v="0"/>
    <s v="Stores"/>
  </r>
  <r>
    <n v="2940"/>
    <x v="2910"/>
    <x v="1"/>
    <s v="Campbell River"/>
    <x v="16"/>
    <x v="15"/>
    <x v="1"/>
    <x v="0"/>
    <n v="55.37062762"/>
    <n v="55"/>
    <x v="2"/>
    <n v="5.447332877"/>
    <x v="234"/>
    <n v="107.4884879"/>
    <n v="107.49"/>
    <n v="5.1677884615384615"/>
    <s v="Stores"/>
  </r>
  <r>
    <n v="2941"/>
    <x v="2911"/>
    <x v="0"/>
    <s v="North Vancouver"/>
    <x v="16"/>
    <x v="15"/>
    <x v="8"/>
    <x v="0"/>
    <n v="45.530872770000002"/>
    <n v="46"/>
    <x v="1"/>
    <n v="5.4530164870000002"/>
    <x v="234"/>
    <n v="31.460637250000001"/>
    <n v="31.46"/>
    <n v="1.5125"/>
    <s v="Stores"/>
  </r>
  <r>
    <n v="2942"/>
    <x v="2912"/>
    <x v="0"/>
    <s v="Vancouver"/>
    <x v="13"/>
    <x v="12"/>
    <x v="5"/>
    <x v="0"/>
    <n v="37.249579840000003"/>
    <n v="37"/>
    <x v="0"/>
    <n v="4.2890631060000004"/>
    <x v="37"/>
    <n v="0"/>
    <n v="0"/>
    <n v="0"/>
    <s v="Stores"/>
  </r>
  <r>
    <n v="2943"/>
    <x v="2913"/>
    <x v="0"/>
    <s v="New Westminster"/>
    <x v="16"/>
    <x v="15"/>
    <x v="4"/>
    <x v="0"/>
    <n v="30.2739808"/>
    <n v="30"/>
    <x v="0"/>
    <n v="5.940269432"/>
    <x v="572"/>
    <n v="0"/>
    <n v="0"/>
    <n v="0"/>
    <s v="Stores"/>
  </r>
  <r>
    <n v="2944"/>
    <x v="2914"/>
    <x v="0"/>
    <s v="New Westminster"/>
    <x v="16"/>
    <x v="15"/>
    <x v="4"/>
    <x v="0"/>
    <n v="44.012612939999997"/>
    <n v="44"/>
    <x v="1"/>
    <n v="6.5763024139999997"/>
    <x v="667"/>
    <n v="99.377034469999998"/>
    <n v="99.38"/>
    <n v="4.7778846153846155"/>
    <s v="Stores"/>
  </r>
  <r>
    <n v="2945"/>
    <x v="2915"/>
    <x v="1"/>
    <s v="Vancouver"/>
    <x v="7"/>
    <x v="6"/>
    <x v="5"/>
    <x v="0"/>
    <n v="43.868538780000002"/>
    <n v="44"/>
    <x v="1"/>
    <n v="7.6872139260000001"/>
    <x v="752"/>
    <n v="59.164302259999999"/>
    <n v="59.16"/>
    <n v="2.8442307692307689"/>
    <s v="Stores"/>
  </r>
  <r>
    <n v="2946"/>
    <x v="2916"/>
    <x v="0"/>
    <s v="Victoria"/>
    <x v="16"/>
    <x v="15"/>
    <x v="3"/>
    <x v="0"/>
    <n v="61.136245250000002"/>
    <n v="61"/>
    <x v="5"/>
    <n v="2.6422731339999999"/>
    <x v="496"/>
    <n v="138.0661838"/>
    <n v="138.07"/>
    <n v="6.6379807692307686"/>
    <s v="Stores"/>
  </r>
  <r>
    <n v="2947"/>
    <x v="2917"/>
    <x v="1"/>
    <s v="Courtenay"/>
    <x v="16"/>
    <x v="15"/>
    <x v="1"/>
    <x v="0"/>
    <n v="46.693361809999999"/>
    <n v="47"/>
    <x v="1"/>
    <n v="5.019433319"/>
    <x v="445"/>
    <n v="74.137108170000005"/>
    <n v="74.14"/>
    <n v="3.5644230769230769"/>
    <s v="Stores"/>
  </r>
  <r>
    <n v="2948"/>
    <x v="2918"/>
    <x v="0"/>
    <s v="Vancouver"/>
    <x v="7"/>
    <x v="6"/>
    <x v="5"/>
    <x v="0"/>
    <n v="22.311077520000001"/>
    <n v="22"/>
    <x v="4"/>
    <n v="2.86402359"/>
    <x v="143"/>
    <n v="0"/>
    <n v="0"/>
    <n v="0"/>
    <s v="Stores"/>
  </r>
  <r>
    <n v="2949"/>
    <x v="2919"/>
    <x v="0"/>
    <s v="Nimpo Lake"/>
    <x v="16"/>
    <x v="15"/>
    <x v="25"/>
    <x v="0"/>
    <n v="54.537169370000001"/>
    <n v="55"/>
    <x v="2"/>
    <n v="4.0299035979999998"/>
    <x v="97"/>
    <n v="100.0043326"/>
    <n v="100"/>
    <n v="4.8076923076923084"/>
    <s v="Stores"/>
  </r>
  <r>
    <n v="2950"/>
    <x v="2920"/>
    <x v="0"/>
    <s v="Bear Lake"/>
    <x v="16"/>
    <x v="15"/>
    <x v="20"/>
    <x v="0"/>
    <n v="25.859905680000001"/>
    <n v="26"/>
    <x v="4"/>
    <n v="2.34246972"/>
    <x v="332"/>
    <n v="11.2260042"/>
    <n v="11.23"/>
    <n v="0.53990384615384623"/>
    <s v="Stores"/>
  </r>
  <r>
    <n v="2951"/>
    <x v="2921"/>
    <x v="1"/>
    <s v="Nanaimo"/>
    <x v="16"/>
    <x v="15"/>
    <x v="1"/>
    <x v="0"/>
    <n v="38.872828470000002"/>
    <n v="39"/>
    <x v="0"/>
    <n v="3.878276874"/>
    <x v="559"/>
    <n v="67.357729199999994"/>
    <n v="67.36"/>
    <n v="3.2384615384615385"/>
    <s v="Stores"/>
  </r>
  <r>
    <n v="2952"/>
    <x v="2922"/>
    <x v="1"/>
    <s v="Richmond"/>
    <x v="16"/>
    <x v="15"/>
    <x v="2"/>
    <x v="0"/>
    <n v="47.439746040000003"/>
    <n v="47"/>
    <x v="1"/>
    <n v="3.5359889880000002"/>
    <x v="327"/>
    <n v="86.385082519999997"/>
    <n v="86.39"/>
    <n v="4.1533653846153848"/>
    <s v="Stores"/>
  </r>
  <r>
    <n v="2953"/>
    <x v="2923"/>
    <x v="0"/>
    <s v="Prince George"/>
    <x v="16"/>
    <x v="15"/>
    <x v="20"/>
    <x v="0"/>
    <n v="33.610073409999998"/>
    <n v="34"/>
    <x v="0"/>
    <n v="3.95551232"/>
    <x v="163"/>
    <n v="21.817221759999999"/>
    <n v="21.82"/>
    <n v="1.0490384615384616"/>
    <s v="Stores"/>
  </r>
  <r>
    <n v="2954"/>
    <x v="2924"/>
    <x v="1"/>
    <s v="Vancouver"/>
    <x v="7"/>
    <x v="6"/>
    <x v="5"/>
    <x v="0"/>
    <n v="27.744837449999999"/>
    <n v="28"/>
    <x v="4"/>
    <n v="3.0859807789999998"/>
    <x v="743"/>
    <n v="0"/>
    <n v="0"/>
    <n v="0"/>
    <s v="Stores"/>
  </r>
  <r>
    <n v="2955"/>
    <x v="2925"/>
    <x v="1"/>
    <s v="Victoria"/>
    <x v="45"/>
    <x v="19"/>
    <x v="3"/>
    <x v="0"/>
    <n v="34.631431399999997"/>
    <n v="35"/>
    <x v="0"/>
    <n v="5.1604966870000002"/>
    <x v="370"/>
    <n v="0"/>
    <n v="0"/>
    <n v="0"/>
    <s v="Stores"/>
  </r>
  <r>
    <n v="2956"/>
    <x v="2926"/>
    <x v="1"/>
    <s v="Vancouver"/>
    <x v="13"/>
    <x v="12"/>
    <x v="5"/>
    <x v="0"/>
    <n v="35.898699290000003"/>
    <n v="36"/>
    <x v="0"/>
    <n v="3.557388972"/>
    <x v="509"/>
    <n v="10.532301800000001"/>
    <n v="10.53"/>
    <n v="0.50624999999999998"/>
    <s v="Stores"/>
  </r>
  <r>
    <n v="2957"/>
    <x v="2927"/>
    <x v="0"/>
    <s v="Oliver"/>
    <x v="16"/>
    <x v="15"/>
    <x v="10"/>
    <x v="0"/>
    <n v="32.764816420000002"/>
    <n v="33"/>
    <x v="0"/>
    <n v="4.2543437380000002"/>
    <x v="79"/>
    <n v="14.009804409999999"/>
    <n v="14.01"/>
    <n v="0.67355769230769236"/>
    <s v="Stores"/>
  </r>
  <r>
    <n v="2958"/>
    <x v="2928"/>
    <x v="0"/>
    <s v="Vancouver"/>
    <x v="7"/>
    <x v="6"/>
    <x v="5"/>
    <x v="0"/>
    <n v="46.033974540000003"/>
    <n v="46"/>
    <x v="1"/>
    <n v="4.201404439"/>
    <x v="57"/>
    <n v="46.013788409999997"/>
    <n v="46.01"/>
    <n v="2.2120192307692306"/>
    <s v="Stores"/>
  </r>
  <r>
    <n v="2959"/>
    <x v="2929"/>
    <x v="1"/>
    <s v="Terrace"/>
    <x v="16"/>
    <x v="15"/>
    <x v="18"/>
    <x v="0"/>
    <n v="55.264256500000002"/>
    <n v="55"/>
    <x v="2"/>
    <n v="7.2314596680000003"/>
    <x v="746"/>
    <n v="105.985927"/>
    <n v="105.99"/>
    <n v="5.0956730769230765"/>
    <s v="Stores"/>
  </r>
  <r>
    <n v="2960"/>
    <x v="2930"/>
    <x v="1"/>
    <s v="Squamish"/>
    <x v="16"/>
    <x v="15"/>
    <x v="17"/>
    <x v="0"/>
    <n v="35.094474140000003"/>
    <n v="35"/>
    <x v="0"/>
    <n v="7.4497340000000003"/>
    <x v="519"/>
    <n v="35.289098279999997"/>
    <n v="35.29"/>
    <n v="1.6966346153846155"/>
    <s v="Stores"/>
  </r>
  <r>
    <n v="2961"/>
    <x v="2931"/>
    <x v="1"/>
    <s v="Kimberley"/>
    <x v="16"/>
    <x v="15"/>
    <x v="13"/>
    <x v="0"/>
    <n v="24.40207612"/>
    <n v="24"/>
    <x v="4"/>
    <n v="3.7305162940000001"/>
    <x v="121"/>
    <n v="0"/>
    <n v="0"/>
    <n v="0"/>
    <s v="Stores"/>
  </r>
  <r>
    <n v="2962"/>
    <x v="2932"/>
    <x v="1"/>
    <s v="New Westminster"/>
    <x v="16"/>
    <x v="15"/>
    <x v="4"/>
    <x v="0"/>
    <n v="35.172887379999999"/>
    <n v="35"/>
    <x v="0"/>
    <n v="7.2471227379999998"/>
    <x v="419"/>
    <n v="17.093459299999999"/>
    <n v="17.09"/>
    <n v="0.82163461538461535"/>
    <s v="Stores"/>
  </r>
  <r>
    <n v="2963"/>
    <x v="2933"/>
    <x v="0"/>
    <s v="Kamloops"/>
    <x v="45"/>
    <x v="19"/>
    <x v="7"/>
    <x v="0"/>
    <n v="48.633875879999998"/>
    <n v="49"/>
    <x v="1"/>
    <n v="6.9504830310000001"/>
    <x v="268"/>
    <n v="76.103417320000005"/>
    <n v="76.099999999999994"/>
    <n v="3.6586538461538463"/>
    <s v="Stores"/>
  </r>
  <r>
    <n v="2964"/>
    <x v="2934"/>
    <x v="0"/>
    <s v="Fort St John"/>
    <x v="16"/>
    <x v="15"/>
    <x v="24"/>
    <x v="0"/>
    <n v="18.23617179"/>
    <n v="18"/>
    <x v="3"/>
    <n v="4.731764503"/>
    <x v="231"/>
    <n v="0"/>
    <n v="0"/>
    <n v="0"/>
    <s v="Stores"/>
  </r>
  <r>
    <n v="2965"/>
    <x v="2935"/>
    <x v="0"/>
    <s v="New Westminster"/>
    <x v="16"/>
    <x v="15"/>
    <x v="4"/>
    <x v="0"/>
    <n v="40.319505530000001"/>
    <n v="40"/>
    <x v="1"/>
    <n v="7.2768116669999996"/>
    <x v="609"/>
    <n v="61.208009420000003"/>
    <n v="61.21"/>
    <n v="2.9427884615384614"/>
    <s v="Stores"/>
  </r>
  <r>
    <n v="2966"/>
    <x v="2936"/>
    <x v="1"/>
    <s v="Richmond"/>
    <x v="16"/>
    <x v="15"/>
    <x v="2"/>
    <x v="0"/>
    <n v="49.350509870000003"/>
    <n v="49"/>
    <x v="1"/>
    <n v="1.945014212"/>
    <x v="547"/>
    <n v="72.403360030000002"/>
    <n v="72.400000000000006"/>
    <n v="3.4807692307692308"/>
    <s v="Stores"/>
  </r>
  <r>
    <n v="2967"/>
    <x v="2937"/>
    <x v="0"/>
    <s v="Victoria"/>
    <x v="45"/>
    <x v="19"/>
    <x v="3"/>
    <x v="0"/>
    <n v="50.940932439999997"/>
    <n v="51"/>
    <x v="2"/>
    <n v="4.6544682359999996"/>
    <x v="698"/>
    <n v="100.0611967"/>
    <n v="100.06"/>
    <n v="4.8105769230769226"/>
    <s v="Stores"/>
  </r>
  <r>
    <n v="2968"/>
    <x v="2938"/>
    <x v="0"/>
    <s v="Vancouver"/>
    <x v="7"/>
    <x v="6"/>
    <x v="5"/>
    <x v="0"/>
    <n v="43.008698670000001"/>
    <n v="43"/>
    <x v="1"/>
    <n v="3.661751851"/>
    <x v="404"/>
    <n v="80.288030280000001"/>
    <n v="80.290000000000006"/>
    <n v="3.860096153846154"/>
    <s v="Stores"/>
  </r>
  <r>
    <n v="2969"/>
    <x v="2939"/>
    <x v="0"/>
    <s v="Vancouver"/>
    <x v="7"/>
    <x v="6"/>
    <x v="5"/>
    <x v="0"/>
    <n v="46.027630139999999"/>
    <n v="46"/>
    <x v="1"/>
    <n v="7.2785999190000004"/>
    <x v="609"/>
    <n v="62.230387759999999"/>
    <n v="62.23"/>
    <n v="2.991826923076923"/>
    <s v="Stores"/>
  </r>
  <r>
    <n v="2970"/>
    <x v="2940"/>
    <x v="0"/>
    <s v="Dawson Creek"/>
    <x v="45"/>
    <x v="19"/>
    <x v="15"/>
    <x v="0"/>
    <n v="42.128028020000002"/>
    <n v="42"/>
    <x v="1"/>
    <n v="5.4444789760000001"/>
    <x v="402"/>
    <n v="26.699867210000001"/>
    <n v="26.7"/>
    <n v="1.2836538461538463"/>
    <s v="Stores"/>
  </r>
  <r>
    <n v="2971"/>
    <x v="2941"/>
    <x v="0"/>
    <s v="Port Alberni"/>
    <x v="16"/>
    <x v="15"/>
    <x v="1"/>
    <x v="0"/>
    <n v="33.724035170000001"/>
    <n v="34"/>
    <x v="0"/>
    <n v="6.4152923340000001"/>
    <x v="507"/>
    <n v="27.604335160000002"/>
    <n v="27.6"/>
    <n v="1.3269230769230769"/>
    <s v="Stores"/>
  </r>
  <r>
    <n v="2972"/>
    <x v="2942"/>
    <x v="1"/>
    <s v="Fort Nelson"/>
    <x v="13"/>
    <x v="12"/>
    <x v="32"/>
    <x v="0"/>
    <n v="39.113975859999996"/>
    <n v="39"/>
    <x v="0"/>
    <n v="4.0396766260000003"/>
    <x v="166"/>
    <n v="54.421018740000001"/>
    <n v="54.42"/>
    <n v="2.6163461538461537"/>
    <s v="Stores"/>
  </r>
  <r>
    <n v="2973"/>
    <x v="2943"/>
    <x v="1"/>
    <s v="Victoria"/>
    <x v="45"/>
    <x v="19"/>
    <x v="3"/>
    <x v="0"/>
    <n v="32.770531419999998"/>
    <n v="33"/>
    <x v="0"/>
    <n v="6.3991386769999998"/>
    <x v="452"/>
    <n v="12.923492270000001"/>
    <n v="12.92"/>
    <n v="0.62115384615384617"/>
    <s v="Stores"/>
  </r>
  <r>
    <n v="2974"/>
    <x v="2944"/>
    <x v="0"/>
    <s v="Richmond"/>
    <x v="16"/>
    <x v="15"/>
    <x v="2"/>
    <x v="0"/>
    <n v="45.721641730000002"/>
    <n v="46"/>
    <x v="1"/>
    <n v="6.8846200499999997"/>
    <x v="195"/>
    <n v="98.508936550000001"/>
    <n v="98.51"/>
    <n v="4.7360576923076927"/>
    <s v="Stores"/>
  </r>
  <r>
    <n v="2975"/>
    <x v="2945"/>
    <x v="1"/>
    <s v="Victoria"/>
    <x v="45"/>
    <x v="19"/>
    <x v="3"/>
    <x v="0"/>
    <n v="34.856473469999997"/>
    <n v="35"/>
    <x v="0"/>
    <n v="3.1935674330000001"/>
    <x v="311"/>
    <n v="0"/>
    <n v="0"/>
    <n v="0"/>
    <s v="Stores"/>
  </r>
  <r>
    <n v="2976"/>
    <x v="2946"/>
    <x v="1"/>
    <s v="Victoria"/>
    <x v="45"/>
    <x v="19"/>
    <x v="3"/>
    <x v="0"/>
    <n v="58.29843168"/>
    <n v="58"/>
    <x v="2"/>
    <n v="0.63788056100000001"/>
    <x v="753"/>
    <n v="104.69515079999999"/>
    <n v="104.7"/>
    <n v="5.0336538461538458"/>
    <s v="Stores"/>
  </r>
  <r>
    <n v="2977"/>
    <x v="2947"/>
    <x v="0"/>
    <s v="Aldergrove"/>
    <x v="16"/>
    <x v="15"/>
    <x v="9"/>
    <x v="0"/>
    <n v="46.996497900000001"/>
    <n v="47"/>
    <x v="1"/>
    <n v="6.7727448280000004"/>
    <x v="265"/>
    <n v="67.5980256"/>
    <n v="67.599999999999994"/>
    <n v="3.2499999999999996"/>
    <s v="Stores"/>
  </r>
  <r>
    <n v="2978"/>
    <x v="2948"/>
    <x v="0"/>
    <s v="Victoria"/>
    <x v="45"/>
    <x v="19"/>
    <x v="3"/>
    <x v="0"/>
    <n v="48.706690909999999"/>
    <n v="49"/>
    <x v="1"/>
    <n v="5.4388678820000003"/>
    <x v="402"/>
    <n v="125.5827081"/>
    <n v="125.58"/>
    <n v="6.0374999999999996"/>
    <s v="Stores"/>
  </r>
  <r>
    <n v="2979"/>
    <x v="2949"/>
    <x v="0"/>
    <s v="New Westminster"/>
    <x v="16"/>
    <x v="15"/>
    <x v="4"/>
    <x v="0"/>
    <n v="41.35969411"/>
    <n v="41"/>
    <x v="1"/>
    <n v="5.5575549259999999"/>
    <x v="403"/>
    <n v="61.71631138"/>
    <n v="61.72"/>
    <n v="2.9673076923076924"/>
    <s v="Stores"/>
  </r>
  <r>
    <n v="2980"/>
    <x v="2950"/>
    <x v="1"/>
    <s v="Vancouver"/>
    <x v="7"/>
    <x v="6"/>
    <x v="5"/>
    <x v="0"/>
    <n v="36.674756670000001"/>
    <n v="37"/>
    <x v="0"/>
    <n v="3.2211933949999998"/>
    <x v="554"/>
    <n v="7.3785730630000002"/>
    <n v="7.38"/>
    <n v="0.35480769230769227"/>
    <s v="Stores"/>
  </r>
  <r>
    <n v="2981"/>
    <x v="2951"/>
    <x v="1"/>
    <s v="Victoria"/>
    <x v="45"/>
    <x v="19"/>
    <x v="3"/>
    <x v="0"/>
    <n v="45.576917850000001"/>
    <n v="46"/>
    <x v="1"/>
    <n v="5.5294004179999998"/>
    <x v="1"/>
    <n v="63.655480859999997"/>
    <n v="63.66"/>
    <n v="3.0605769230769226"/>
    <s v="Stores"/>
  </r>
  <r>
    <n v="2982"/>
    <x v="2952"/>
    <x v="1"/>
    <s v="Vancouver"/>
    <x v="7"/>
    <x v="6"/>
    <x v="5"/>
    <x v="0"/>
    <n v="37.96562505"/>
    <n v="38"/>
    <x v="0"/>
    <n v="4.1517463259999996"/>
    <x v="82"/>
    <n v="23.980987939999999"/>
    <n v="23.98"/>
    <n v="1.1528846153846153"/>
    <s v="Stores"/>
  </r>
  <r>
    <n v="2983"/>
    <x v="2953"/>
    <x v="0"/>
    <s v="Vancouver"/>
    <x v="7"/>
    <x v="6"/>
    <x v="5"/>
    <x v="0"/>
    <n v="50.893941519999998"/>
    <n v="51"/>
    <x v="2"/>
    <n v="3.3770399279999999"/>
    <x v="540"/>
    <n v="111.16051849999999"/>
    <n v="111.16"/>
    <n v="5.3442307692307693"/>
    <s v="Stores"/>
  </r>
  <r>
    <n v="2984"/>
    <x v="2954"/>
    <x v="1"/>
    <s v="Enderby"/>
    <x v="45"/>
    <x v="19"/>
    <x v="22"/>
    <x v="0"/>
    <n v="59.473688160000002"/>
    <n v="59"/>
    <x v="2"/>
    <n v="3.5868092730000001"/>
    <x v="379"/>
    <n v="91.863962520000001"/>
    <n v="91.86"/>
    <n v="4.4163461538461544"/>
    <s v="Stores"/>
  </r>
  <r>
    <n v="2985"/>
    <x v="2955"/>
    <x v="0"/>
    <s v="Comox"/>
    <x v="16"/>
    <x v="15"/>
    <x v="1"/>
    <x v="0"/>
    <n v="48.648763270000003"/>
    <n v="49"/>
    <x v="1"/>
    <n v="4.5883616590000003"/>
    <x v="67"/>
    <n v="81.391443539999997"/>
    <n v="81.39"/>
    <n v="3.9129807692307694"/>
    <s v="Stores"/>
  </r>
  <r>
    <n v="2986"/>
    <x v="2956"/>
    <x v="0"/>
    <s v="New Westminster"/>
    <x v="16"/>
    <x v="15"/>
    <x v="4"/>
    <x v="0"/>
    <n v="47.574875990000002"/>
    <n v="48"/>
    <x v="1"/>
    <n v="5.1256711570000002"/>
    <x v="434"/>
    <n v="111.1058409"/>
    <n v="111.11"/>
    <n v="5.3418269230769226"/>
    <s v="Stores"/>
  </r>
  <r>
    <n v="2987"/>
    <x v="2957"/>
    <x v="0"/>
    <s v="Surrey"/>
    <x v="16"/>
    <x v="15"/>
    <x v="16"/>
    <x v="0"/>
    <n v="43.770998890000001"/>
    <n v="44"/>
    <x v="1"/>
    <n v="5.5430300140000002"/>
    <x v="343"/>
    <n v="94.824782600000006"/>
    <n v="94.82"/>
    <n v="4.5586538461538453"/>
    <s v="Stores"/>
  </r>
  <r>
    <n v="2988"/>
    <x v="2958"/>
    <x v="0"/>
    <s v="Vancouver"/>
    <x v="13"/>
    <x v="12"/>
    <x v="5"/>
    <x v="0"/>
    <n v="47.43067284"/>
    <n v="47"/>
    <x v="1"/>
    <n v="7.9844775710000002"/>
    <x v="754"/>
    <n v="80.325179149999997"/>
    <n v="80.33"/>
    <n v="3.8620192307692305"/>
    <s v="Stores"/>
  </r>
  <r>
    <n v="2989"/>
    <x v="2959"/>
    <x v="1"/>
    <s v="Duncan"/>
    <x v="13"/>
    <x v="12"/>
    <x v="12"/>
    <x v="0"/>
    <n v="49.966495530000003"/>
    <n v="50"/>
    <x v="2"/>
    <n v="4.3763424620000002"/>
    <x v="421"/>
    <n v="115.42792179999999"/>
    <n v="115.43"/>
    <n v="5.5495192307692305"/>
    <s v="Stores"/>
  </r>
  <r>
    <n v="2990"/>
    <x v="2960"/>
    <x v="0"/>
    <s v="Courtenay"/>
    <x v="16"/>
    <x v="15"/>
    <x v="1"/>
    <x v="0"/>
    <n v="53.605276369999999"/>
    <n v="54"/>
    <x v="2"/>
    <n v="3.5312165040000001"/>
    <x v="524"/>
    <n v="153.71336020000001"/>
    <n v="153.71"/>
    <n v="7.389903846153846"/>
    <s v="Stores"/>
  </r>
  <r>
    <n v="2991"/>
    <x v="2961"/>
    <x v="0"/>
    <s v="Smithers"/>
    <x v="13"/>
    <x v="12"/>
    <x v="18"/>
    <x v="0"/>
    <n v="40.65356534"/>
    <n v="41"/>
    <x v="1"/>
    <n v="4.3361352020000004"/>
    <x v="439"/>
    <n v="95.413498480000001"/>
    <n v="95.41"/>
    <n v="4.587019230769231"/>
    <s v="Stores"/>
  </r>
  <r>
    <n v="2992"/>
    <x v="2962"/>
    <x v="0"/>
    <s v="Surrey"/>
    <x v="16"/>
    <x v="15"/>
    <x v="16"/>
    <x v="0"/>
    <n v="20.453571029999999"/>
    <n v="20"/>
    <x v="4"/>
    <n v="4.3827919900000003"/>
    <x v="421"/>
    <n v="0"/>
    <n v="0"/>
    <n v="0"/>
    <s v="Stores"/>
  </r>
  <r>
    <n v="2993"/>
    <x v="2963"/>
    <x v="1"/>
    <s v="Vernon"/>
    <x v="45"/>
    <x v="19"/>
    <x v="22"/>
    <x v="0"/>
    <n v="58.182081369999999"/>
    <n v="58"/>
    <x v="2"/>
    <n v="4.8191209830000004"/>
    <x v="493"/>
    <n v="162.7359635"/>
    <n v="162.74"/>
    <n v="7.8240384615384615"/>
    <s v="Stores"/>
  </r>
  <r>
    <n v="2994"/>
    <x v="2964"/>
    <x v="1"/>
    <s v="Duncan"/>
    <x v="16"/>
    <x v="15"/>
    <x v="12"/>
    <x v="0"/>
    <n v="49.613496609999999"/>
    <n v="50"/>
    <x v="2"/>
    <n v="4.610853681"/>
    <x v="239"/>
    <n v="142.44401769999999"/>
    <n v="142.44"/>
    <n v="6.8480769230769232"/>
    <s v="Stores"/>
  </r>
  <r>
    <n v="2995"/>
    <x v="2965"/>
    <x v="1"/>
    <s v="Vernon"/>
    <x v="45"/>
    <x v="19"/>
    <x v="22"/>
    <x v="0"/>
    <n v="35.160652089999999"/>
    <n v="35"/>
    <x v="0"/>
    <n v="7.233308171"/>
    <x v="746"/>
    <n v="58.008243299999997"/>
    <n v="58.01"/>
    <n v="2.7889423076923077"/>
    <s v="Stores"/>
  </r>
  <r>
    <n v="2996"/>
    <x v="2966"/>
    <x v="0"/>
    <s v="Vancouver"/>
    <x v="7"/>
    <x v="6"/>
    <x v="5"/>
    <x v="0"/>
    <n v="36.337043340000001"/>
    <n v="36"/>
    <x v="0"/>
    <n v="4.8855860519999998"/>
    <x v="639"/>
    <n v="66.392159640000003"/>
    <n v="66.39"/>
    <n v="3.1918269230769227"/>
    <s v="Stores"/>
  </r>
  <r>
    <n v="2997"/>
    <x v="2967"/>
    <x v="1"/>
    <s v="Victoria"/>
    <x v="45"/>
    <x v="19"/>
    <x v="3"/>
    <x v="0"/>
    <n v="34.684656259999997"/>
    <n v="35"/>
    <x v="0"/>
    <n v="3.7814644350000002"/>
    <x v="523"/>
    <n v="0"/>
    <n v="0"/>
    <n v="0"/>
    <s v="Stores"/>
  </r>
  <r>
    <n v="2998"/>
    <x v="2968"/>
    <x v="0"/>
    <s v="New Westminister"/>
    <x v="5"/>
    <x v="0"/>
    <x v="21"/>
    <x v="0"/>
    <n v="42.386847170000003"/>
    <n v="42"/>
    <x v="1"/>
    <n v="4.4788051439999998"/>
    <x v="38"/>
    <n v="46.34225971"/>
    <n v="46.34"/>
    <n v="2.2278846153846157"/>
    <s v="Stores"/>
  </r>
  <r>
    <n v="2999"/>
    <x v="2969"/>
    <x v="0"/>
    <s v="Nanaimo"/>
    <x v="45"/>
    <x v="19"/>
    <x v="1"/>
    <x v="0"/>
    <n v="26.388383520000001"/>
    <n v="26"/>
    <x v="4"/>
    <n v="6.4699429369999999"/>
    <x v="503"/>
    <n v="0"/>
    <n v="0"/>
    <n v="0"/>
    <s v="Stores"/>
  </r>
  <r>
    <n v="3000"/>
    <x v="2970"/>
    <x v="0"/>
    <s v="New Westminster"/>
    <x v="16"/>
    <x v="15"/>
    <x v="4"/>
    <x v="0"/>
    <n v="47.211093920000003"/>
    <n v="47"/>
    <x v="1"/>
    <n v="4.9935325610000003"/>
    <x v="114"/>
    <n v="65.070051829999997"/>
    <n v="65.069999999999993"/>
    <n v="3.1283653846153845"/>
    <s v="Stores"/>
  </r>
  <r>
    <n v="3001"/>
    <x v="2971"/>
    <x v="0"/>
    <s v="North Vancouver"/>
    <x v="16"/>
    <x v="15"/>
    <x v="8"/>
    <x v="0"/>
    <n v="47.285634930000001"/>
    <n v="47"/>
    <x v="1"/>
    <n v="3.7207188649999998"/>
    <x v="437"/>
    <n v="78.606881040000005"/>
    <n v="78.61"/>
    <n v="3.7793269230769226"/>
    <s v="Stores"/>
  </r>
  <r>
    <n v="3002"/>
    <x v="2972"/>
    <x v="0"/>
    <s v="Vancouver"/>
    <x v="13"/>
    <x v="12"/>
    <x v="5"/>
    <x v="0"/>
    <n v="24.46187763"/>
    <n v="24"/>
    <x v="4"/>
    <n v="3.2575243039999999"/>
    <x v="686"/>
    <n v="2.1200131180000001"/>
    <n v="2.12"/>
    <n v="0.10192307692307692"/>
    <s v="Stores"/>
  </r>
  <r>
    <n v="3003"/>
    <x v="2973"/>
    <x v="1"/>
    <s v="Campbell River"/>
    <x v="45"/>
    <x v="19"/>
    <x v="1"/>
    <x v="0"/>
    <n v="36.025676670000003"/>
    <n v="36"/>
    <x v="0"/>
    <n v="1.881987834"/>
    <x v="122"/>
    <n v="0"/>
    <n v="0"/>
    <n v="0"/>
    <s v="Stores"/>
  </r>
  <r>
    <n v="3004"/>
    <x v="2974"/>
    <x v="1"/>
    <s v="Richmond"/>
    <x v="16"/>
    <x v="15"/>
    <x v="2"/>
    <x v="0"/>
    <n v="32.69812658"/>
    <n v="33"/>
    <x v="0"/>
    <n v="2.973458661"/>
    <x v="282"/>
    <n v="0"/>
    <n v="0"/>
    <n v="0"/>
    <s v="Stores"/>
  </r>
  <r>
    <n v="3005"/>
    <x v="391"/>
    <x v="0"/>
    <s v="Victoria"/>
    <x v="16"/>
    <x v="15"/>
    <x v="3"/>
    <x v="0"/>
    <n v="46.29274642"/>
    <n v="46"/>
    <x v="1"/>
    <n v="4.8682350970000003"/>
    <x v="10"/>
    <n v="102.0502852"/>
    <n v="102.05"/>
    <n v="4.90625"/>
    <s v="Stores"/>
  </r>
  <r>
    <n v="3006"/>
    <x v="2975"/>
    <x v="0"/>
    <s v="Ashcroft"/>
    <x v="45"/>
    <x v="19"/>
    <x v="7"/>
    <x v="0"/>
    <n v="52.518659120000002"/>
    <n v="53"/>
    <x v="2"/>
    <n v="3.131339111"/>
    <x v="344"/>
    <n v="127.90621590000001"/>
    <n v="127.91"/>
    <n v="6.149519230769231"/>
    <s v="Stores"/>
  </r>
  <r>
    <n v="3007"/>
    <x v="2976"/>
    <x v="0"/>
    <s v="Burnaby"/>
    <x v="0"/>
    <x v="0"/>
    <x v="0"/>
    <x v="0"/>
    <n v="45.191725830000003"/>
    <n v="45"/>
    <x v="1"/>
    <n v="5.5686552489999999"/>
    <x v="72"/>
    <n v="115.07647040000001"/>
    <n v="115.08"/>
    <n v="5.532692307692308"/>
    <s v="Stores"/>
  </r>
  <r>
    <n v="3008"/>
    <x v="2977"/>
    <x v="0"/>
    <s v="Vancouver"/>
    <x v="13"/>
    <x v="12"/>
    <x v="5"/>
    <x v="0"/>
    <n v="37.968851049999998"/>
    <n v="38"/>
    <x v="0"/>
    <n v="2.3502171870000002"/>
    <x v="716"/>
    <n v="30.32506974"/>
    <n v="30.33"/>
    <n v="1.458173076923077"/>
    <s v="Stores"/>
  </r>
  <r>
    <n v="3009"/>
    <x v="2978"/>
    <x v="0"/>
    <s v="Victoria"/>
    <x v="45"/>
    <x v="19"/>
    <x v="3"/>
    <x v="0"/>
    <n v="30.789694269999998"/>
    <n v="31"/>
    <x v="0"/>
    <n v="3.9928027679999998"/>
    <x v="46"/>
    <n v="0"/>
    <n v="0"/>
    <n v="0"/>
    <s v="Stores"/>
  </r>
  <r>
    <n v="3010"/>
    <x v="2979"/>
    <x v="1"/>
    <s v="Vancouver"/>
    <x v="13"/>
    <x v="12"/>
    <x v="5"/>
    <x v="0"/>
    <n v="47.941473000000002"/>
    <n v="48"/>
    <x v="1"/>
    <n v="7.3503084569999997"/>
    <x v="755"/>
    <n v="88.412505460000006"/>
    <n v="88.41"/>
    <n v="4.2504807692307693"/>
    <s v="Stores"/>
  </r>
  <r>
    <n v="3011"/>
    <x v="2980"/>
    <x v="0"/>
    <s v="Kelowna"/>
    <x v="16"/>
    <x v="15"/>
    <x v="10"/>
    <x v="0"/>
    <n v="44.737738659999998"/>
    <n v="45"/>
    <x v="1"/>
    <n v="5.5403654380000003"/>
    <x v="343"/>
    <n v="111.4212478"/>
    <n v="111.42"/>
    <n v="5.3567307692307695"/>
    <s v="Stores"/>
  </r>
  <r>
    <n v="3012"/>
    <x v="2981"/>
    <x v="0"/>
    <s v="White Rock"/>
    <x v="13"/>
    <x v="12"/>
    <x v="28"/>
    <x v="0"/>
    <n v="40.493806640000003"/>
    <n v="40"/>
    <x v="1"/>
    <n v="5.710662149"/>
    <x v="487"/>
    <n v="58.510662719999999"/>
    <n v="58.51"/>
    <n v="2.8129807692307689"/>
    <s v="Stores"/>
  </r>
  <r>
    <n v="3013"/>
    <x v="2982"/>
    <x v="0"/>
    <s v="Parksville"/>
    <x v="16"/>
    <x v="15"/>
    <x v="1"/>
    <x v="0"/>
    <n v="57.865226730000003"/>
    <n v="58"/>
    <x v="2"/>
    <n v="5.0426511109999996"/>
    <x v="156"/>
    <n v="111.42837470000001"/>
    <n v="111.43"/>
    <n v="5.3572115384615389"/>
    <s v="Stores"/>
  </r>
  <r>
    <n v="3014"/>
    <x v="2983"/>
    <x v="1"/>
    <s v="Ocean Falls"/>
    <x v="45"/>
    <x v="19"/>
    <x v="26"/>
    <x v="0"/>
    <n v="56.657287490000002"/>
    <n v="57"/>
    <x v="2"/>
    <n v="4.2314047950000004"/>
    <x v="317"/>
    <n v="127.75665480000001"/>
    <n v="127.76"/>
    <n v="6.1423076923076927"/>
    <s v="Stores"/>
  </r>
  <r>
    <n v="3015"/>
    <x v="2984"/>
    <x v="1"/>
    <s v="Fort St John"/>
    <x v="16"/>
    <x v="15"/>
    <x v="24"/>
    <x v="0"/>
    <n v="49.577572359999998"/>
    <n v="50"/>
    <x v="2"/>
    <n v="3.9350247079999998"/>
    <x v="399"/>
    <n v="85.826958140000002"/>
    <n v="85.83"/>
    <n v="4.1264423076923071"/>
    <s v="Stores"/>
  </r>
  <r>
    <n v="3016"/>
    <x v="2985"/>
    <x v="0"/>
    <s v="Surrey"/>
    <x v="16"/>
    <x v="15"/>
    <x v="16"/>
    <x v="0"/>
    <n v="46.901099479999999"/>
    <n v="47"/>
    <x v="1"/>
    <n v="5.7896091829999996"/>
    <x v="284"/>
    <n v="77.424122850000003"/>
    <n v="77.42"/>
    <n v="3.7221153846153849"/>
    <s v="Stores"/>
  </r>
  <r>
    <n v="3017"/>
    <x v="2986"/>
    <x v="0"/>
    <s v="Cassiar"/>
    <x v="16"/>
    <x v="15"/>
    <x v="18"/>
    <x v="0"/>
    <n v="21.82323354"/>
    <n v="22"/>
    <x v="4"/>
    <n v="2.4853478830000002"/>
    <x v="502"/>
    <n v="0"/>
    <n v="0"/>
    <n v="0"/>
    <s v="Stores"/>
  </r>
  <r>
    <n v="3018"/>
    <x v="2987"/>
    <x v="0"/>
    <s v="Hedley"/>
    <x v="16"/>
    <x v="15"/>
    <x v="31"/>
    <x v="0"/>
    <n v="46.803980549999999"/>
    <n v="47"/>
    <x v="1"/>
    <n v="6.2453210700000001"/>
    <x v="550"/>
    <n v="88.491180020000002"/>
    <n v="88.49"/>
    <n v="4.2543269230769232"/>
    <s v="Stores"/>
  </r>
  <r>
    <n v="3019"/>
    <x v="2988"/>
    <x v="0"/>
    <s v="Vancouver"/>
    <x v="7"/>
    <x v="6"/>
    <x v="5"/>
    <x v="0"/>
    <n v="37.90889541"/>
    <n v="38"/>
    <x v="0"/>
    <n v="2.7856523750000002"/>
    <x v="481"/>
    <n v="69.51191772"/>
    <n v="69.510000000000005"/>
    <n v="3.3418269230769231"/>
    <s v="Stores"/>
  </r>
  <r>
    <n v="3020"/>
    <x v="2989"/>
    <x v="0"/>
    <s v="Courtenay"/>
    <x v="45"/>
    <x v="19"/>
    <x v="1"/>
    <x v="0"/>
    <n v="31.91844549"/>
    <n v="32"/>
    <x v="0"/>
    <n v="6.2554800759999996"/>
    <x v="556"/>
    <n v="3.9068407180000002"/>
    <n v="3.91"/>
    <n v="0.18798076923076923"/>
    <s v="Stores"/>
  </r>
  <r>
    <n v="3021"/>
    <x v="2990"/>
    <x v="1"/>
    <s v="Vancouver"/>
    <x v="7"/>
    <x v="6"/>
    <x v="5"/>
    <x v="0"/>
    <n v="37.743951449999997"/>
    <n v="38"/>
    <x v="0"/>
    <n v="5.587965734"/>
    <x v="136"/>
    <n v="27.98332079"/>
    <n v="27.98"/>
    <n v="1.3451923076923076"/>
    <s v="Stores"/>
  </r>
  <r>
    <n v="3022"/>
    <x v="2991"/>
    <x v="0"/>
    <s v="White Rock"/>
    <x v="13"/>
    <x v="12"/>
    <x v="28"/>
    <x v="0"/>
    <n v="28.723877359999999"/>
    <n v="29"/>
    <x v="4"/>
    <n v="3.2441574659999999"/>
    <x v="172"/>
    <n v="0"/>
    <n v="0"/>
    <n v="0"/>
    <s v="Stores"/>
  </r>
  <r>
    <n v="3023"/>
    <x v="2992"/>
    <x v="0"/>
    <s v="Cassiar"/>
    <x v="16"/>
    <x v="15"/>
    <x v="18"/>
    <x v="0"/>
    <n v="46.273841699999998"/>
    <n v="46"/>
    <x v="1"/>
    <n v="4.7013559950000001"/>
    <x v="454"/>
    <n v="85.989587619999995"/>
    <n v="85.99"/>
    <n v="4.1341346153846148"/>
    <s v="Stores"/>
  </r>
  <r>
    <n v="3024"/>
    <x v="2993"/>
    <x v="0"/>
    <s v="Surrey"/>
    <x v="16"/>
    <x v="15"/>
    <x v="16"/>
    <x v="0"/>
    <n v="46.108571140000002"/>
    <n v="46"/>
    <x v="1"/>
    <n v="4.6795515740000004"/>
    <x v="90"/>
    <n v="110.22145620000001"/>
    <n v="110.22"/>
    <n v="5.2990384615384611"/>
    <s v="Stores"/>
  </r>
  <r>
    <n v="3025"/>
    <x v="2994"/>
    <x v="1"/>
    <s v="Hope"/>
    <x v="45"/>
    <x v="19"/>
    <x v="19"/>
    <x v="0"/>
    <n v="48.5614408"/>
    <n v="49"/>
    <x v="1"/>
    <n v="5.1759605439999996"/>
    <x v="305"/>
    <n v="53.097507190000002"/>
    <n v="53.1"/>
    <n v="2.5528846153846154"/>
    <s v="Stores"/>
  </r>
  <r>
    <n v="3026"/>
    <x v="2995"/>
    <x v="0"/>
    <s v="Port Hardy"/>
    <x v="16"/>
    <x v="15"/>
    <x v="1"/>
    <x v="0"/>
    <n v="53.54215361"/>
    <n v="54"/>
    <x v="2"/>
    <n v="3.4376181080000001"/>
    <x v="133"/>
    <n v="136.10608909999999"/>
    <n v="136.11000000000001"/>
    <n v="6.5437500000000011"/>
    <s v="Stores"/>
  </r>
  <r>
    <n v="3027"/>
    <x v="2996"/>
    <x v="1"/>
    <s v="Nanaimo"/>
    <x v="45"/>
    <x v="19"/>
    <x v="1"/>
    <x v="0"/>
    <n v="45.608254090000003"/>
    <n v="46"/>
    <x v="1"/>
    <n v="5.3382523820000003"/>
    <x v="227"/>
    <n v="70.337508049999997"/>
    <n v="70.34"/>
    <n v="3.3817307692307694"/>
    <s v="Stores"/>
  </r>
  <r>
    <n v="3028"/>
    <x v="2997"/>
    <x v="1"/>
    <s v="Burnaby"/>
    <x v="16"/>
    <x v="15"/>
    <x v="0"/>
    <x v="0"/>
    <n v="41.468187550000003"/>
    <n v="41"/>
    <x v="1"/>
    <n v="5.1869133170000001"/>
    <x v="112"/>
    <n v="59.73900338"/>
    <n v="59.74"/>
    <n v="2.8721153846153848"/>
    <s v="Stores"/>
  </r>
  <r>
    <n v="3029"/>
    <x v="2998"/>
    <x v="1"/>
    <s v="Vancouver"/>
    <x v="7"/>
    <x v="6"/>
    <x v="5"/>
    <x v="0"/>
    <n v="54.636126070000003"/>
    <n v="55"/>
    <x v="2"/>
    <n v="3.2572363160000002"/>
    <x v="686"/>
    <n v="131.1711444"/>
    <n v="131.16999999999999"/>
    <n v="6.3062499999999995"/>
    <s v="Stores"/>
  </r>
  <r>
    <n v="3030"/>
    <x v="2999"/>
    <x v="1"/>
    <s v="Surrey"/>
    <x v="16"/>
    <x v="15"/>
    <x v="16"/>
    <x v="0"/>
    <n v="25.16532784"/>
    <n v="25"/>
    <x v="4"/>
    <n v="3.8810725279999998"/>
    <x v="559"/>
    <n v="0"/>
    <n v="0"/>
    <n v="0"/>
    <s v="Stores"/>
  </r>
  <r>
    <n v="3031"/>
    <x v="3000"/>
    <x v="0"/>
    <s v="Surrey"/>
    <x v="16"/>
    <x v="15"/>
    <x v="16"/>
    <x v="0"/>
    <n v="24.44123574"/>
    <n v="24"/>
    <x v="4"/>
    <n v="1.16751081"/>
    <x v="756"/>
    <n v="0"/>
    <n v="0"/>
    <n v="0"/>
    <s v="Stores"/>
  </r>
  <r>
    <n v="3032"/>
    <x v="3001"/>
    <x v="0"/>
    <s v="Nanaimo"/>
    <x v="45"/>
    <x v="19"/>
    <x v="1"/>
    <x v="0"/>
    <n v="47.364442689999997"/>
    <n v="47"/>
    <x v="1"/>
    <n v="4.4273071220000002"/>
    <x v="7"/>
    <n v="69.885373290000004"/>
    <n v="69.89"/>
    <n v="3.360096153846154"/>
    <s v="Stores"/>
  </r>
  <r>
    <n v="3033"/>
    <x v="3002"/>
    <x v="1"/>
    <s v="Tofino"/>
    <x v="45"/>
    <x v="19"/>
    <x v="1"/>
    <x v="0"/>
    <n v="43.532434260000002"/>
    <n v="44"/>
    <x v="1"/>
    <n v="3.9576573920000002"/>
    <x v="163"/>
    <n v="56.22755102"/>
    <n v="56.23"/>
    <n v="2.7033653846153847"/>
    <s v="Stores"/>
  </r>
  <r>
    <n v="3034"/>
    <x v="3003"/>
    <x v="1"/>
    <s v="Vancouver"/>
    <x v="7"/>
    <x v="6"/>
    <x v="5"/>
    <x v="0"/>
    <n v="47.787039010000001"/>
    <n v="48"/>
    <x v="1"/>
    <n v="2.321560903"/>
    <x v="757"/>
    <n v="68.784124289999994"/>
    <n v="68.78"/>
    <n v="3.3067307692307693"/>
    <s v="Stores"/>
  </r>
  <r>
    <n v="3035"/>
    <x v="3004"/>
    <x v="0"/>
    <s v="Nanaimo"/>
    <x v="16"/>
    <x v="15"/>
    <x v="1"/>
    <x v="0"/>
    <n v="44.726507660000003"/>
    <n v="45"/>
    <x v="1"/>
    <n v="6.1948116029999998"/>
    <x v="36"/>
    <n v="43.271605289999997"/>
    <n v="43.27"/>
    <n v="2.0802884615384616"/>
    <s v="Stores"/>
  </r>
  <r>
    <n v="3036"/>
    <x v="3005"/>
    <x v="0"/>
    <s v="New Westminster"/>
    <x v="16"/>
    <x v="15"/>
    <x v="4"/>
    <x v="0"/>
    <n v="22.761990019999999"/>
    <n v="23"/>
    <x v="4"/>
    <n v="1.896980908"/>
    <x v="758"/>
    <n v="0"/>
    <n v="0"/>
    <n v="0"/>
    <s v="Stores"/>
  </r>
  <r>
    <n v="3037"/>
    <x v="3006"/>
    <x v="1"/>
    <s v="Victoria"/>
    <x v="45"/>
    <x v="19"/>
    <x v="3"/>
    <x v="0"/>
    <n v="31.226408119999999"/>
    <n v="31"/>
    <x v="0"/>
    <n v="1.4822827139999999"/>
    <x v="405"/>
    <n v="0"/>
    <n v="0"/>
    <n v="0"/>
    <s v="Stores"/>
  </r>
  <r>
    <n v="3038"/>
    <x v="3007"/>
    <x v="1"/>
    <s v="Princeton"/>
    <x v="45"/>
    <x v="19"/>
    <x v="31"/>
    <x v="0"/>
    <n v="30.065781579999999"/>
    <n v="30"/>
    <x v="0"/>
    <n v="2.8981134239999999"/>
    <x v="374"/>
    <n v="0"/>
    <n v="0"/>
    <n v="0"/>
    <s v="Stores"/>
  </r>
  <r>
    <n v="3039"/>
    <x v="3008"/>
    <x v="1"/>
    <s v="West Vancouver"/>
    <x v="16"/>
    <x v="15"/>
    <x v="6"/>
    <x v="0"/>
    <n v="41.578545949999999"/>
    <n v="42"/>
    <x v="1"/>
    <n v="4.0430190799999997"/>
    <x v="166"/>
    <n v="81.907253389999994"/>
    <n v="81.91"/>
    <n v="3.9379807692307693"/>
    <s v="Stores"/>
  </r>
  <r>
    <n v="3040"/>
    <x v="3009"/>
    <x v="0"/>
    <s v="Hope"/>
    <x v="45"/>
    <x v="19"/>
    <x v="19"/>
    <x v="0"/>
    <n v="48.151893059999999"/>
    <n v="48"/>
    <x v="1"/>
    <n v="4.4144281970000003"/>
    <x v="515"/>
    <n v="106.36561690000001"/>
    <n v="106.37"/>
    <n v="5.1139423076923078"/>
    <s v="Stores"/>
  </r>
  <r>
    <n v="3041"/>
    <x v="3010"/>
    <x v="1"/>
    <s v="Smithers"/>
    <x v="16"/>
    <x v="15"/>
    <x v="18"/>
    <x v="0"/>
    <n v="42.64434129"/>
    <n v="43"/>
    <x v="1"/>
    <n v="6.4455970530000002"/>
    <x v="293"/>
    <n v="53.500921150000003"/>
    <n v="53.5"/>
    <n v="2.5721153846153846"/>
    <s v="Stores"/>
  </r>
  <r>
    <n v="3042"/>
    <x v="3011"/>
    <x v="0"/>
    <s v="West Vancouver"/>
    <x v="16"/>
    <x v="15"/>
    <x v="6"/>
    <x v="0"/>
    <n v="8.6484616620000008"/>
    <n v="9"/>
    <x v="7"/>
    <n v="5.4547664070000002"/>
    <x v="234"/>
    <n v="0"/>
    <n v="0"/>
    <n v="0"/>
    <s v="Stores"/>
  </r>
  <r>
    <n v="3043"/>
    <x v="3012"/>
    <x v="1"/>
    <s v="Victoria"/>
    <x v="45"/>
    <x v="19"/>
    <x v="3"/>
    <x v="0"/>
    <n v="27.0793359"/>
    <n v="27"/>
    <x v="4"/>
    <n v="3.0329168690000001"/>
    <x v="183"/>
    <n v="0"/>
    <n v="0"/>
    <n v="0"/>
    <s v="Stores"/>
  </r>
  <r>
    <n v="3044"/>
    <x v="3013"/>
    <x v="1"/>
    <s v="Richmond"/>
    <x v="16"/>
    <x v="15"/>
    <x v="2"/>
    <x v="0"/>
    <n v="43.059491000000001"/>
    <n v="43"/>
    <x v="1"/>
    <n v="3.2285983979999999"/>
    <x v="388"/>
    <n v="73.641268839999995"/>
    <n v="73.64"/>
    <n v="3.5403846153846152"/>
    <s v="Stores"/>
  </r>
  <r>
    <n v="3045"/>
    <x v="3014"/>
    <x v="0"/>
    <s v="Penticton"/>
    <x v="16"/>
    <x v="15"/>
    <x v="10"/>
    <x v="0"/>
    <n v="46.567249390000001"/>
    <n v="47"/>
    <x v="1"/>
    <n v="4.9007067050000002"/>
    <x v="464"/>
    <n v="85.4856585"/>
    <n v="85.49"/>
    <n v="4.110096153846154"/>
    <s v="Stores"/>
  </r>
  <r>
    <n v="3046"/>
    <x v="3015"/>
    <x v="0"/>
    <s v="Chilliwack"/>
    <x v="16"/>
    <x v="15"/>
    <x v="19"/>
    <x v="0"/>
    <n v="48.544151839999998"/>
    <n v="49"/>
    <x v="1"/>
    <n v="5.935359686"/>
    <x v="572"/>
    <n v="127.3140229"/>
    <n v="127.31"/>
    <n v="6.1206730769230768"/>
    <s v="Stores"/>
  </r>
  <r>
    <n v="3047"/>
    <x v="3016"/>
    <x v="0"/>
    <s v="Victoria"/>
    <x v="45"/>
    <x v="19"/>
    <x v="3"/>
    <x v="0"/>
    <n v="39.815269809999997"/>
    <n v="40"/>
    <x v="1"/>
    <n v="3.333134517"/>
    <x v="230"/>
    <n v="55.581022150000003"/>
    <n v="55.58"/>
    <n v="2.6721153846153847"/>
    <s v="Stores"/>
  </r>
  <r>
    <n v="3048"/>
    <x v="3017"/>
    <x v="0"/>
    <s v="Lakelse Lake"/>
    <x v="16"/>
    <x v="15"/>
    <x v="18"/>
    <x v="0"/>
    <n v="39.95589768"/>
    <n v="40"/>
    <x v="1"/>
    <n v="3.6462859949999999"/>
    <x v="53"/>
    <n v="63.262716259999998"/>
    <n v="63.26"/>
    <n v="3.0413461538461539"/>
    <s v="Stores"/>
  </r>
  <r>
    <n v="3049"/>
    <x v="3018"/>
    <x v="1"/>
    <s v="Vancouver"/>
    <x v="13"/>
    <x v="12"/>
    <x v="5"/>
    <x v="0"/>
    <n v="28.42895837"/>
    <n v="28"/>
    <x v="4"/>
    <n v="3.5389971099999999"/>
    <x v="327"/>
    <n v="20.35674874"/>
    <n v="20.36"/>
    <n v="0.9788461538461537"/>
    <s v="Stores"/>
  </r>
  <r>
    <n v="3050"/>
    <x v="3019"/>
    <x v="0"/>
    <s v="Vancouver"/>
    <x v="13"/>
    <x v="12"/>
    <x v="5"/>
    <x v="0"/>
    <n v="48.543769480000002"/>
    <n v="49"/>
    <x v="1"/>
    <n v="6.5264001360000004"/>
    <x v="21"/>
    <n v="72.659489789999995"/>
    <n v="72.66"/>
    <n v="3.4932692307692301"/>
    <s v="Stores"/>
  </r>
  <r>
    <n v="3051"/>
    <x v="3020"/>
    <x v="1"/>
    <s v="Vernon"/>
    <x v="45"/>
    <x v="19"/>
    <x v="22"/>
    <x v="0"/>
    <n v="45.305411820000003"/>
    <n v="45"/>
    <x v="1"/>
    <n v="7.3397826320000004"/>
    <x v="673"/>
    <n v="48.387313249999998"/>
    <n v="48.39"/>
    <n v="2.3264423076923078"/>
    <s v="Stores"/>
  </r>
  <r>
    <n v="3052"/>
    <x v="3021"/>
    <x v="0"/>
    <s v="Port Malecneill"/>
    <x v="45"/>
    <x v="19"/>
    <x v="1"/>
    <x v="0"/>
    <n v="47.278424209999997"/>
    <n v="47"/>
    <x v="1"/>
    <n v="6.6820019310000003"/>
    <x v="119"/>
    <n v="85.699569299999993"/>
    <n v="85.7"/>
    <n v="4.1201923076923084"/>
    <s v="Stores"/>
  </r>
  <r>
    <n v="3053"/>
    <x v="3022"/>
    <x v="1"/>
    <s v="North Vancouver"/>
    <x v="45"/>
    <x v="19"/>
    <x v="8"/>
    <x v="0"/>
    <n v="36.767962480000001"/>
    <n v="37"/>
    <x v="0"/>
    <n v="4.9199169960000004"/>
    <x v="330"/>
    <n v="42.066086060000003"/>
    <n v="42.07"/>
    <n v="2.0225961538461541"/>
    <s v="Stores"/>
  </r>
  <r>
    <n v="3054"/>
    <x v="3023"/>
    <x v="1"/>
    <s v="Langley"/>
    <x v="16"/>
    <x v="15"/>
    <x v="29"/>
    <x v="0"/>
    <n v="36.003914139999999"/>
    <n v="36"/>
    <x v="0"/>
    <n v="4.2931145339999999"/>
    <x v="37"/>
    <n v="6.7607733129999996"/>
    <n v="6.76"/>
    <n v="0.32500000000000001"/>
    <s v="Stores"/>
  </r>
  <r>
    <n v="3055"/>
    <x v="3024"/>
    <x v="1"/>
    <s v="Fort Langley"/>
    <x v="16"/>
    <x v="15"/>
    <x v="29"/>
    <x v="0"/>
    <n v="39.011510100000002"/>
    <n v="39"/>
    <x v="0"/>
    <n v="2.9595184030000001"/>
    <x v="80"/>
    <n v="43.415229080000003"/>
    <n v="43.42"/>
    <n v="2.0874999999999999"/>
    <s v="Stores"/>
  </r>
  <r>
    <n v="3056"/>
    <x v="3025"/>
    <x v="0"/>
    <s v="New Westminster"/>
    <x v="16"/>
    <x v="15"/>
    <x v="4"/>
    <x v="0"/>
    <n v="48.540338210000002"/>
    <n v="49"/>
    <x v="1"/>
    <n v="1.8649610190000001"/>
    <x v="665"/>
    <n v="100.2753328"/>
    <n v="100.28"/>
    <n v="4.8211538461538463"/>
    <s v="Stores"/>
  </r>
  <r>
    <n v="3057"/>
    <x v="3026"/>
    <x v="1"/>
    <s v="Ocean Falls"/>
    <x v="13"/>
    <x v="12"/>
    <x v="26"/>
    <x v="0"/>
    <n v="47.432844899999999"/>
    <n v="47"/>
    <x v="1"/>
    <n v="3.9598943370000002"/>
    <x v="163"/>
    <n v="47.693161230000001"/>
    <n v="47.69"/>
    <n v="2.2927884615384615"/>
    <s v="Stores"/>
  </r>
  <r>
    <n v="3058"/>
    <x v="3027"/>
    <x v="0"/>
    <s v="Abbotsford"/>
    <x v="16"/>
    <x v="15"/>
    <x v="14"/>
    <x v="0"/>
    <n v="40.205247559999997"/>
    <n v="40"/>
    <x v="1"/>
    <n v="4.2459523509999997"/>
    <x v="79"/>
    <n v="86.149530260000006"/>
    <n v="86.15"/>
    <n v="4.1418269230769234"/>
    <s v="Stores"/>
  </r>
  <r>
    <n v="3059"/>
    <x v="3028"/>
    <x v="1"/>
    <s v="Richmond"/>
    <x v="16"/>
    <x v="15"/>
    <x v="2"/>
    <x v="0"/>
    <n v="48.652930040000001"/>
    <n v="49"/>
    <x v="1"/>
    <n v="2.702582257"/>
    <x v="433"/>
    <n v="77.923602720000005"/>
    <n v="77.92"/>
    <n v="3.7461538461538462"/>
    <s v="Stores"/>
  </r>
  <r>
    <n v="3060"/>
    <x v="3029"/>
    <x v="1"/>
    <s v="Victoria"/>
    <x v="16"/>
    <x v="15"/>
    <x v="3"/>
    <x v="0"/>
    <n v="35.370431910000001"/>
    <n v="35"/>
    <x v="0"/>
    <n v="0.65689234100000005"/>
    <x v="759"/>
    <n v="1.3074450559999999"/>
    <n v="1.31"/>
    <n v="6.2980769230769229E-2"/>
    <s v="Stores"/>
  </r>
  <r>
    <n v="3061"/>
    <x v="3030"/>
    <x v="1"/>
    <s v="Vancouver"/>
    <x v="7"/>
    <x v="6"/>
    <x v="5"/>
    <x v="0"/>
    <n v="48.038551560000002"/>
    <n v="48"/>
    <x v="1"/>
    <n v="1.7476997160000001"/>
    <x v="621"/>
    <n v="36.755578900000003"/>
    <n v="36.76"/>
    <n v="1.7673076923076922"/>
    <s v="Stores"/>
  </r>
  <r>
    <n v="3062"/>
    <x v="3031"/>
    <x v="0"/>
    <s v="Kelowna"/>
    <x v="16"/>
    <x v="15"/>
    <x v="10"/>
    <x v="0"/>
    <n v="42.617911509999999"/>
    <n v="43"/>
    <x v="1"/>
    <n v="3.8266417800000001"/>
    <x v="286"/>
    <n v="55.756727869999999"/>
    <n v="55.76"/>
    <n v="2.6807692307692306"/>
    <s v="Stores"/>
  </r>
  <r>
    <n v="3063"/>
    <x v="3032"/>
    <x v="1"/>
    <s v="Bob Quinn Lake"/>
    <x v="16"/>
    <x v="15"/>
    <x v="18"/>
    <x v="0"/>
    <n v="24.506802610000001"/>
    <n v="25"/>
    <x v="4"/>
    <n v="5.6490291700000004"/>
    <x v="45"/>
    <n v="0"/>
    <n v="0"/>
    <n v="0"/>
    <s v="Stores"/>
  </r>
  <r>
    <n v="3064"/>
    <x v="3033"/>
    <x v="1"/>
    <s v="Vernon"/>
    <x v="45"/>
    <x v="19"/>
    <x v="22"/>
    <x v="0"/>
    <n v="42.901118650000001"/>
    <n v="43"/>
    <x v="1"/>
    <n v="6.1776144119999996"/>
    <x v="363"/>
    <n v="113.7044544"/>
    <n v="113.7"/>
    <n v="5.4663461538461542"/>
    <s v="Stores"/>
  </r>
  <r>
    <n v="3065"/>
    <x v="3034"/>
    <x v="1"/>
    <s v="Vancouver"/>
    <x v="7"/>
    <x v="6"/>
    <x v="5"/>
    <x v="0"/>
    <n v="39.176464150000001"/>
    <n v="39"/>
    <x v="0"/>
    <n v="4.0801259239999998"/>
    <x v="149"/>
    <n v="25.085806250000001"/>
    <n v="25.09"/>
    <n v="1.20625"/>
    <s v="Stores"/>
  </r>
  <r>
    <n v="3066"/>
    <x v="3035"/>
    <x v="0"/>
    <s v="Victoria"/>
    <x v="45"/>
    <x v="19"/>
    <x v="3"/>
    <x v="0"/>
    <n v="45.480812200000003"/>
    <n v="45"/>
    <x v="1"/>
    <n v="3.5124697560000002"/>
    <x v="634"/>
    <n v="79.037297960000004"/>
    <n v="79.040000000000006"/>
    <n v="3.8000000000000007"/>
    <s v="Stores"/>
  </r>
  <r>
    <n v="3067"/>
    <x v="3036"/>
    <x v="0"/>
    <s v="Victoria"/>
    <x v="16"/>
    <x v="15"/>
    <x v="3"/>
    <x v="0"/>
    <n v="35.241977220000003"/>
    <n v="35"/>
    <x v="0"/>
    <n v="2.5815414360000002"/>
    <x v="704"/>
    <n v="71.249972529999994"/>
    <n v="71.25"/>
    <n v="3.4254807692307696"/>
    <s v="Stores"/>
  </r>
  <r>
    <n v="3068"/>
    <x v="3037"/>
    <x v="1"/>
    <s v="Chilliwack"/>
    <x v="45"/>
    <x v="19"/>
    <x v="19"/>
    <x v="0"/>
    <n v="41.260506380000002"/>
    <n v="41"/>
    <x v="1"/>
    <n v="6.3539776879999996"/>
    <x v="338"/>
    <n v="32.822271790000002"/>
    <n v="32.82"/>
    <n v="1.5778846153846153"/>
    <s v="Stores"/>
  </r>
  <r>
    <n v="3069"/>
    <x v="3038"/>
    <x v="1"/>
    <s v="Maleidway"/>
    <x v="16"/>
    <x v="15"/>
    <x v="11"/>
    <x v="0"/>
    <n v="29.310247090000001"/>
    <n v="29"/>
    <x v="4"/>
    <n v="3.4916488860000001"/>
    <x v="29"/>
    <n v="0"/>
    <n v="0"/>
    <n v="0"/>
    <s v="Stores"/>
  </r>
  <r>
    <n v="3070"/>
    <x v="3039"/>
    <x v="1"/>
    <s v="Hixon"/>
    <x v="16"/>
    <x v="15"/>
    <x v="20"/>
    <x v="0"/>
    <n v="38.295885159999997"/>
    <n v="38"/>
    <x v="0"/>
    <n v="5.8441096320000003"/>
    <x v="61"/>
    <n v="46.144573229999999"/>
    <n v="46.14"/>
    <n v="2.2182692307692311"/>
    <s v="Stores"/>
  </r>
  <r>
    <n v="3071"/>
    <x v="3040"/>
    <x v="0"/>
    <s v="Vancouver"/>
    <x v="13"/>
    <x v="12"/>
    <x v="5"/>
    <x v="0"/>
    <n v="52.961977560000001"/>
    <n v="53"/>
    <x v="2"/>
    <n v="6.2238074470000004"/>
    <x v="398"/>
    <n v="151.17762490000001"/>
    <n v="151.18"/>
    <n v="7.2682692307692314"/>
    <s v="Stores"/>
  </r>
  <r>
    <n v="3072"/>
    <x v="3041"/>
    <x v="1"/>
    <s v="Vancouver"/>
    <x v="7"/>
    <x v="6"/>
    <x v="5"/>
    <x v="0"/>
    <n v="39.554868650000003"/>
    <n v="40"/>
    <x v="1"/>
    <n v="5.5930534940000003"/>
    <x v="136"/>
    <n v="78.152160739999999"/>
    <n v="78.150000000000006"/>
    <n v="3.7572115384615383"/>
    <s v="Stores"/>
  </r>
  <r>
    <n v="3073"/>
    <x v="3042"/>
    <x v="0"/>
    <s v="Dragon Lake"/>
    <x v="16"/>
    <x v="15"/>
    <x v="12"/>
    <x v="0"/>
    <n v="42.134894000000003"/>
    <n v="42"/>
    <x v="1"/>
    <n v="3.1464495640000001"/>
    <x v="20"/>
    <n v="66.975292980000006"/>
    <n v="66.98"/>
    <n v="3.220192307692308"/>
    <s v="Stores"/>
  </r>
  <r>
    <n v="3074"/>
    <x v="3043"/>
    <x v="1"/>
    <s v="Malecleese Lake"/>
    <x v="45"/>
    <x v="19"/>
    <x v="25"/>
    <x v="0"/>
    <n v="47.598008780000001"/>
    <n v="48"/>
    <x v="1"/>
    <n v="2.4282503630000001"/>
    <x v="257"/>
    <n v="76.417372360000002"/>
    <n v="76.42"/>
    <n v="3.674038461538462"/>
    <s v="Stores"/>
  </r>
  <r>
    <n v="3075"/>
    <x v="3044"/>
    <x v="0"/>
    <s v="Victoria"/>
    <x v="16"/>
    <x v="15"/>
    <x v="3"/>
    <x v="0"/>
    <n v="42.676211879999997"/>
    <n v="43"/>
    <x v="1"/>
    <n v="4.2582516679999998"/>
    <x v="310"/>
    <n v="83.442223569999996"/>
    <n v="83.44"/>
    <n v="4.0115384615384615"/>
    <s v="Stores"/>
  </r>
  <r>
    <n v="3076"/>
    <x v="3045"/>
    <x v="1"/>
    <s v="Vancouver"/>
    <x v="13"/>
    <x v="12"/>
    <x v="5"/>
    <x v="0"/>
    <n v="37.823050479999999"/>
    <n v="38"/>
    <x v="0"/>
    <n v="6.6497258720000003"/>
    <x v="321"/>
    <n v="30.838490820000001"/>
    <n v="30.84"/>
    <n v="1.4826923076923075"/>
    <s v="Stores"/>
  </r>
  <r>
    <n v="3077"/>
    <x v="3046"/>
    <x v="1"/>
    <s v="Malecbride"/>
    <x v="16"/>
    <x v="15"/>
    <x v="20"/>
    <x v="0"/>
    <n v="35.205270370000001"/>
    <n v="35"/>
    <x v="0"/>
    <n v="6.4694804450000003"/>
    <x v="503"/>
    <n v="63.034661499999999"/>
    <n v="63.03"/>
    <n v="3.0302884615384618"/>
    <s v="Stores"/>
  </r>
  <r>
    <n v="3078"/>
    <x v="3047"/>
    <x v="0"/>
    <s v="Aldergrove"/>
    <x v="16"/>
    <x v="15"/>
    <x v="9"/>
    <x v="0"/>
    <n v="47.610723890000003"/>
    <n v="48"/>
    <x v="1"/>
    <n v="2.6102415429999999"/>
    <x v="409"/>
    <n v="108.7066696"/>
    <n v="108.71"/>
    <n v="5.2264423076923077"/>
    <s v="Stores"/>
  </r>
  <r>
    <n v="3079"/>
    <x v="3048"/>
    <x v="0"/>
    <s v="Pemberton"/>
    <x v="16"/>
    <x v="15"/>
    <x v="17"/>
    <x v="0"/>
    <n v="35.549378330000003"/>
    <n v="36"/>
    <x v="0"/>
    <n v="4.544618067"/>
    <x v="312"/>
    <n v="50.589721269999998"/>
    <n v="50.59"/>
    <n v="2.4322115384615386"/>
    <s v="Stores"/>
  </r>
  <r>
    <n v="3080"/>
    <x v="3049"/>
    <x v="0"/>
    <s v="Castlegar"/>
    <x v="16"/>
    <x v="15"/>
    <x v="11"/>
    <x v="0"/>
    <n v="39.209037539999997"/>
    <n v="39"/>
    <x v="0"/>
    <n v="4.1768651219999997"/>
    <x v="242"/>
    <n v="104.2628807"/>
    <n v="104.26"/>
    <n v="5.0125000000000002"/>
    <s v="Stores"/>
  </r>
  <r>
    <n v="3081"/>
    <x v="3050"/>
    <x v="1"/>
    <s v="Salmon Valley"/>
    <x v="16"/>
    <x v="15"/>
    <x v="20"/>
    <x v="0"/>
    <n v="49.606390480000002"/>
    <n v="50"/>
    <x v="2"/>
    <n v="5.9159203140000001"/>
    <x v="209"/>
    <n v="70.723694980000005"/>
    <n v="70.72"/>
    <n v="3.4000000000000004"/>
    <s v="Stores"/>
  </r>
  <r>
    <n v="3082"/>
    <x v="3051"/>
    <x v="0"/>
    <s v="Victoria"/>
    <x v="16"/>
    <x v="15"/>
    <x v="3"/>
    <x v="0"/>
    <n v="41.717321130000002"/>
    <n v="42"/>
    <x v="1"/>
    <n v="3.4761511199999999"/>
    <x v="494"/>
    <n v="0"/>
    <n v="0"/>
    <n v="0"/>
    <s v="Stores"/>
  </r>
  <r>
    <n v="3083"/>
    <x v="3052"/>
    <x v="0"/>
    <s v="Hazelton"/>
    <x v="16"/>
    <x v="15"/>
    <x v="18"/>
    <x v="0"/>
    <n v="41.494596020000003"/>
    <n v="41"/>
    <x v="1"/>
    <n v="5.3699494169999999"/>
    <x v="283"/>
    <n v="49.537945669999999"/>
    <n v="49.54"/>
    <n v="2.3817307692307694"/>
    <s v="Stores"/>
  </r>
  <r>
    <n v="3084"/>
    <x v="3053"/>
    <x v="1"/>
    <s v="Burnaby"/>
    <x v="16"/>
    <x v="15"/>
    <x v="0"/>
    <x v="0"/>
    <n v="43.631449570000001"/>
    <n v="44"/>
    <x v="1"/>
    <n v="2.537694637"/>
    <x v="760"/>
    <n v="40.467992709999997"/>
    <n v="40.47"/>
    <n v="1.9456730769230768"/>
    <s v="Stores"/>
  </r>
  <r>
    <n v="3085"/>
    <x v="3054"/>
    <x v="1"/>
    <s v="Port Alice"/>
    <x v="45"/>
    <x v="19"/>
    <x v="1"/>
    <x v="0"/>
    <n v="53.885360159999998"/>
    <n v="54"/>
    <x v="2"/>
    <n v="4.0965066710000002"/>
    <x v="488"/>
    <n v="127.42082739999999"/>
    <n v="127.42"/>
    <n v="6.1259615384615387"/>
    <s v="Stores"/>
  </r>
  <r>
    <n v="3086"/>
    <x v="3055"/>
    <x v="1"/>
    <s v="Vancouver"/>
    <x v="13"/>
    <x v="12"/>
    <x v="5"/>
    <x v="0"/>
    <n v="43.482097670000002"/>
    <n v="43"/>
    <x v="1"/>
    <n v="2.8476866959999998"/>
    <x v="737"/>
    <n v="44.958155869999999"/>
    <n v="44.96"/>
    <n v="2.1615384615384614"/>
    <s v="Stores"/>
  </r>
  <r>
    <n v="3087"/>
    <x v="3056"/>
    <x v="0"/>
    <s v="Port Alice"/>
    <x v="45"/>
    <x v="19"/>
    <x v="1"/>
    <x v="0"/>
    <n v="59.718468850000001"/>
    <n v="60"/>
    <x v="5"/>
    <n v="5.198695453"/>
    <x v="447"/>
    <n v="170.71923039999999"/>
    <n v="170.72"/>
    <n v="8.207692307692307"/>
    <s v="Stores"/>
  </r>
  <r>
    <n v="3088"/>
    <x v="3057"/>
    <x v="0"/>
    <s v="Sandspit"/>
    <x v="45"/>
    <x v="19"/>
    <x v="3"/>
    <x v="0"/>
    <n v="26.464588070000001"/>
    <n v="26"/>
    <x v="4"/>
    <n v="2.5328231319999999"/>
    <x v="394"/>
    <n v="1.6164232839999999"/>
    <n v="1.62"/>
    <n v="7.7884615384615399E-2"/>
    <s v="Stores"/>
  </r>
  <r>
    <n v="3089"/>
    <x v="3058"/>
    <x v="1"/>
    <s v="Vancouver"/>
    <x v="7"/>
    <x v="6"/>
    <x v="5"/>
    <x v="0"/>
    <n v="38.240035859999999"/>
    <n v="38"/>
    <x v="0"/>
    <n v="3.2658382800000001"/>
    <x v="378"/>
    <n v="72.857688379999999"/>
    <n v="72.86"/>
    <n v="3.5028846153846152"/>
    <s v="Stores"/>
  </r>
  <r>
    <n v="3090"/>
    <x v="3059"/>
    <x v="1"/>
    <s v="Abbotsford"/>
    <x v="45"/>
    <x v="19"/>
    <x v="14"/>
    <x v="0"/>
    <n v="46.15278198"/>
    <n v="46"/>
    <x v="1"/>
    <n v="5.4541369079999997"/>
    <x v="234"/>
    <n v="66.089022819999997"/>
    <n v="66.09"/>
    <n v="3.1774038461538465"/>
    <s v="Stores"/>
  </r>
  <r>
    <n v="3091"/>
    <x v="3060"/>
    <x v="1"/>
    <s v="Surrey"/>
    <x v="16"/>
    <x v="15"/>
    <x v="16"/>
    <x v="0"/>
    <n v="40.8433226"/>
    <n v="41"/>
    <x v="1"/>
    <n v="4.4435097680000002"/>
    <x v="252"/>
    <n v="25.611527290000001"/>
    <n v="25.61"/>
    <n v="1.23125"/>
    <s v="Stores"/>
  </r>
  <r>
    <n v="3092"/>
    <x v="3061"/>
    <x v="1"/>
    <s v="Victoria"/>
    <x v="16"/>
    <x v="15"/>
    <x v="3"/>
    <x v="0"/>
    <n v="60.221202269999999"/>
    <n v="60"/>
    <x v="5"/>
    <n v="4.3327301120000001"/>
    <x v="269"/>
    <n v="142.19322159999999"/>
    <n v="142.19"/>
    <n v="6.8360576923076923"/>
    <s v="Stores"/>
  </r>
  <r>
    <n v="3093"/>
    <x v="3062"/>
    <x v="0"/>
    <s v="Kelowna"/>
    <x v="16"/>
    <x v="15"/>
    <x v="10"/>
    <x v="0"/>
    <n v="48.880958819999996"/>
    <n v="49"/>
    <x v="1"/>
    <n v="5.7308166790000001"/>
    <x v="369"/>
    <n v="93.835029210000002"/>
    <n v="93.84"/>
    <n v="4.5115384615384624"/>
    <s v="Stores"/>
  </r>
  <r>
    <n v="3094"/>
    <x v="3063"/>
    <x v="1"/>
    <s v="Fauquier"/>
    <x v="16"/>
    <x v="15"/>
    <x v="11"/>
    <x v="0"/>
    <n v="41.508900910000001"/>
    <n v="42"/>
    <x v="1"/>
    <n v="5.2897090479999997"/>
    <x v="95"/>
    <n v="82.249278970000006"/>
    <n v="82.25"/>
    <n v="3.9543269230769229"/>
    <s v="Stores"/>
  </r>
  <r>
    <n v="3095"/>
    <x v="3064"/>
    <x v="1"/>
    <s v="Vancouver"/>
    <x v="7"/>
    <x v="6"/>
    <x v="5"/>
    <x v="0"/>
    <n v="53.562822160000003"/>
    <n v="54"/>
    <x v="2"/>
    <n v="4.4319311920000004"/>
    <x v="7"/>
    <n v="113.5232216"/>
    <n v="113.52"/>
    <n v="5.4576923076923078"/>
    <s v="Stores"/>
  </r>
  <r>
    <n v="3096"/>
    <x v="3065"/>
    <x v="1"/>
    <s v="Vancouver"/>
    <x v="7"/>
    <x v="6"/>
    <x v="5"/>
    <x v="0"/>
    <n v="37.847944560000002"/>
    <n v="38"/>
    <x v="0"/>
    <n v="4.4512390249999996"/>
    <x v="173"/>
    <n v="38.203647060000002"/>
    <n v="38.200000000000003"/>
    <n v="1.8365384615384617"/>
    <s v="Stores"/>
  </r>
  <r>
    <n v="3097"/>
    <x v="3066"/>
    <x v="0"/>
    <s v="Duncan"/>
    <x v="45"/>
    <x v="19"/>
    <x v="12"/>
    <x v="0"/>
    <n v="44.226003210000002"/>
    <n v="44"/>
    <x v="1"/>
    <n v="4.1803874539999999"/>
    <x v="242"/>
    <n v="115.3011558"/>
    <n v="115.3"/>
    <n v="5.5432692307692308"/>
    <s v="Stores"/>
  </r>
  <r>
    <n v="3098"/>
    <x v="3067"/>
    <x v="1"/>
    <s v="Victoria"/>
    <x v="45"/>
    <x v="19"/>
    <x v="3"/>
    <x v="0"/>
    <n v="53.473187250000002"/>
    <n v="53"/>
    <x v="2"/>
    <n v="4.31008893"/>
    <x v="28"/>
    <n v="124.10080189999999"/>
    <n v="124.1"/>
    <n v="5.9663461538461533"/>
    <s v="Stores"/>
  </r>
  <r>
    <n v="3099"/>
    <x v="3068"/>
    <x v="1"/>
    <s v="Sparwood"/>
    <x v="45"/>
    <x v="19"/>
    <x v="13"/>
    <x v="0"/>
    <n v="37.247962549999997"/>
    <n v="37"/>
    <x v="0"/>
    <n v="5.004390141"/>
    <x v="316"/>
    <n v="40.704711750000001"/>
    <n v="40.700000000000003"/>
    <n v="1.9567307692307694"/>
    <s v="Stores"/>
  </r>
  <r>
    <n v="3100"/>
    <x v="3069"/>
    <x v="0"/>
    <s v="Tatla Lake"/>
    <x v="16"/>
    <x v="15"/>
    <x v="25"/>
    <x v="0"/>
    <n v="25.661032179999999"/>
    <n v="26"/>
    <x v="4"/>
    <n v="8.2197531399999999"/>
    <x v="761"/>
    <n v="3.2482631400000002"/>
    <n v="3.25"/>
    <n v="0.15625"/>
    <s v="Stores"/>
  </r>
  <r>
    <n v="3101"/>
    <x v="3070"/>
    <x v="1"/>
    <s v="Vancouver"/>
    <x v="7"/>
    <x v="6"/>
    <x v="5"/>
    <x v="0"/>
    <n v="51.847056279999997"/>
    <n v="52"/>
    <x v="2"/>
    <n v="4.7151373320000003"/>
    <x v="51"/>
    <n v="92.189559770000002"/>
    <n v="92.19"/>
    <n v="4.4322115384615381"/>
    <s v="Stores"/>
  </r>
  <r>
    <n v="3102"/>
    <x v="3071"/>
    <x v="0"/>
    <s v="Britannia Beach"/>
    <x v="16"/>
    <x v="15"/>
    <x v="17"/>
    <x v="0"/>
    <n v="26.29997612"/>
    <n v="26"/>
    <x v="4"/>
    <n v="6.6418919130000003"/>
    <x v="377"/>
    <n v="0"/>
    <n v="0"/>
    <n v="0"/>
    <s v="Stores"/>
  </r>
  <r>
    <n v="3103"/>
    <x v="3072"/>
    <x v="1"/>
    <s v="Richmond"/>
    <x v="16"/>
    <x v="15"/>
    <x v="2"/>
    <x v="0"/>
    <n v="52.764916169999999"/>
    <n v="53"/>
    <x v="2"/>
    <n v="5.8279761289999996"/>
    <x v="296"/>
    <n v="76.807962579999995"/>
    <n v="76.81"/>
    <n v="3.6927884615384619"/>
    <s v="Stores"/>
  </r>
  <r>
    <n v="3104"/>
    <x v="3073"/>
    <x v="0"/>
    <s v="Britannia Beach"/>
    <x v="16"/>
    <x v="15"/>
    <x v="17"/>
    <x v="0"/>
    <n v="43.838541540000001"/>
    <n v="44"/>
    <x v="1"/>
    <n v="4.6907044579999999"/>
    <x v="129"/>
    <n v="77.050169490000002"/>
    <n v="77.05"/>
    <n v="3.7043269230769225"/>
    <s v="Stores"/>
  </r>
  <r>
    <n v="3105"/>
    <x v="3074"/>
    <x v="1"/>
    <s v="Lakeview Heights"/>
    <x v="45"/>
    <x v="19"/>
    <x v="10"/>
    <x v="0"/>
    <n v="44.701292289999998"/>
    <n v="45"/>
    <x v="1"/>
    <n v="2.838406633"/>
    <x v="762"/>
    <n v="52.573686969999997"/>
    <n v="52.57"/>
    <n v="2.5274038461538462"/>
    <s v="Stores"/>
  </r>
  <r>
    <n v="3106"/>
    <x v="3075"/>
    <x v="0"/>
    <s v="Bamfield"/>
    <x v="45"/>
    <x v="19"/>
    <x v="3"/>
    <x v="0"/>
    <n v="30.817078630000001"/>
    <n v="31"/>
    <x v="0"/>
    <n v="7.1463969860000001"/>
    <x v="518"/>
    <n v="0"/>
    <n v="0"/>
    <n v="0"/>
    <s v="Stores"/>
  </r>
  <r>
    <n v="3107"/>
    <x v="3076"/>
    <x v="1"/>
    <s v="Victoria"/>
    <x v="45"/>
    <x v="19"/>
    <x v="3"/>
    <x v="0"/>
    <n v="53.487560989999999"/>
    <n v="53"/>
    <x v="2"/>
    <n v="5.0335217029999999"/>
    <x v="167"/>
    <n v="99.975434059999998"/>
    <n v="99.98"/>
    <n v="4.8067307692307697"/>
    <s v="Stores"/>
  </r>
  <r>
    <n v="3108"/>
    <x v="3077"/>
    <x v="0"/>
    <s v="Port Coquitlam"/>
    <x v="16"/>
    <x v="15"/>
    <x v="27"/>
    <x v="0"/>
    <n v="47.953550180000001"/>
    <n v="48"/>
    <x v="1"/>
    <n v="4.1974539890000004"/>
    <x v="57"/>
    <n v="101.9290345"/>
    <n v="101.93"/>
    <n v="4.9004807692307697"/>
    <s v="Stores"/>
  </r>
  <r>
    <n v="3109"/>
    <x v="3078"/>
    <x v="1"/>
    <s v="Vancouver"/>
    <x v="13"/>
    <x v="12"/>
    <x v="5"/>
    <x v="0"/>
    <n v="53.832695340000001"/>
    <n v="54"/>
    <x v="2"/>
    <n v="5.2252296920000001"/>
    <x v="204"/>
    <n v="110.6068454"/>
    <n v="110.61"/>
    <n v="5.317788461538461"/>
    <s v="Stores"/>
  </r>
  <r>
    <n v="3110"/>
    <x v="3079"/>
    <x v="0"/>
    <s v="Vancouver"/>
    <x v="16"/>
    <x v="15"/>
    <x v="5"/>
    <x v="0"/>
    <n v="47.543103600000002"/>
    <n v="48"/>
    <x v="1"/>
    <n v="5.7032995250000003"/>
    <x v="50"/>
    <n v="97.083988110000007"/>
    <n v="97.08"/>
    <n v="4.6673076923076922"/>
    <s v="Stores"/>
  </r>
  <r>
    <n v="3111"/>
    <x v="3080"/>
    <x v="0"/>
    <s v="Westwold"/>
    <x v="45"/>
    <x v="19"/>
    <x v="22"/>
    <x v="0"/>
    <n v="56.162113150000003"/>
    <n v="56"/>
    <x v="2"/>
    <n v="3.2767735579999999"/>
    <x v="52"/>
    <n v="160.7760432"/>
    <n v="160.78"/>
    <n v="7.729807692307693"/>
    <s v="Stores"/>
  </r>
  <r>
    <n v="3112"/>
    <x v="3081"/>
    <x v="1"/>
    <s v="Celista"/>
    <x v="16"/>
    <x v="15"/>
    <x v="7"/>
    <x v="0"/>
    <n v="32.124860460000001"/>
    <n v="32"/>
    <x v="0"/>
    <n v="4.158933534"/>
    <x v="214"/>
    <n v="0"/>
    <n v="0"/>
    <n v="0"/>
    <s v="Stores"/>
  </r>
  <r>
    <n v="3113"/>
    <x v="3082"/>
    <x v="1"/>
    <s v="Burnaby"/>
    <x v="0"/>
    <x v="0"/>
    <x v="0"/>
    <x v="0"/>
    <n v="26.22147417"/>
    <n v="26"/>
    <x v="4"/>
    <n v="1.288142042"/>
    <x v="678"/>
    <n v="0"/>
    <n v="0"/>
    <n v="0"/>
    <s v="Stores"/>
  </r>
  <r>
    <n v="3114"/>
    <x v="3083"/>
    <x v="1"/>
    <s v="Keremeos"/>
    <x v="16"/>
    <x v="15"/>
    <x v="10"/>
    <x v="0"/>
    <n v="47.780056600000002"/>
    <n v="48"/>
    <x v="1"/>
    <n v="2.663105796"/>
    <x v="387"/>
    <n v="43.837799609999998"/>
    <n v="43.84"/>
    <n v="2.1076923076923082"/>
    <s v="Stores"/>
  </r>
  <r>
    <n v="3115"/>
    <x v="3084"/>
    <x v="0"/>
    <s v="Kitimat"/>
    <x v="16"/>
    <x v="15"/>
    <x v="18"/>
    <x v="0"/>
    <n v="38.641924019999998"/>
    <n v="39"/>
    <x v="0"/>
    <n v="6.3525357700000002"/>
    <x v="338"/>
    <n v="58.068894810000003"/>
    <n v="58.07"/>
    <n v="2.7918269230769233"/>
    <s v="Stores"/>
  </r>
  <r>
    <n v="3116"/>
    <x v="3085"/>
    <x v="0"/>
    <s v="Victoria"/>
    <x v="16"/>
    <x v="15"/>
    <x v="3"/>
    <x v="0"/>
    <n v="38.224398010000002"/>
    <n v="38"/>
    <x v="0"/>
    <n v="5.4158484629999997"/>
    <x v="228"/>
    <n v="4.1963951330000002"/>
    <n v="4.2"/>
    <n v="0.20192307692307693"/>
    <s v="Stores"/>
  </r>
  <r>
    <n v="3117"/>
    <x v="3086"/>
    <x v="0"/>
    <s v="Vancouver"/>
    <x v="16"/>
    <x v="15"/>
    <x v="5"/>
    <x v="0"/>
    <n v="41.00411776"/>
    <n v="41"/>
    <x v="1"/>
    <n v="4.187221965"/>
    <x v="216"/>
    <n v="68.041922690000007"/>
    <n v="68.040000000000006"/>
    <n v="3.2711538461538465"/>
    <s v="Stores"/>
  </r>
  <r>
    <n v="3118"/>
    <x v="3087"/>
    <x v="1"/>
    <s v="Nanaimo"/>
    <x v="16"/>
    <x v="15"/>
    <x v="1"/>
    <x v="0"/>
    <n v="31.244072200000002"/>
    <n v="31"/>
    <x v="0"/>
    <n v="2.7938643289999998"/>
    <x v="481"/>
    <n v="22.376492590000002"/>
    <n v="22.38"/>
    <n v="1.0759615384615384"/>
    <s v="Stores"/>
  </r>
  <r>
    <n v="3119"/>
    <x v="3088"/>
    <x v="1"/>
    <s v="Burnaby"/>
    <x v="16"/>
    <x v="15"/>
    <x v="0"/>
    <x v="0"/>
    <n v="39.375432009999997"/>
    <n v="39"/>
    <x v="0"/>
    <n v="5.5764340939999997"/>
    <x v="152"/>
    <n v="34.28188711"/>
    <n v="34.28"/>
    <n v="1.6480769230769232"/>
    <s v="Stores"/>
  </r>
  <r>
    <n v="3120"/>
    <x v="3089"/>
    <x v="1"/>
    <s v="Whistler"/>
    <x v="16"/>
    <x v="15"/>
    <x v="17"/>
    <x v="0"/>
    <n v="42.927340649999998"/>
    <n v="43"/>
    <x v="1"/>
    <n v="5.5289078690000002"/>
    <x v="1"/>
    <n v="26.677189349999999"/>
    <n v="26.68"/>
    <n v="1.2826923076923076"/>
    <s v="Stores"/>
  </r>
  <r>
    <n v="3121"/>
    <x v="3090"/>
    <x v="1"/>
    <s v="Smithers"/>
    <x v="45"/>
    <x v="19"/>
    <x v="18"/>
    <x v="0"/>
    <n v="34.58410808"/>
    <n v="35"/>
    <x v="0"/>
    <n v="5.4735827129999999"/>
    <x v="42"/>
    <n v="85.537761919999994"/>
    <n v="85.54"/>
    <n v="4.1124999999999998"/>
    <s v="Stores"/>
  </r>
  <r>
    <n v="3122"/>
    <x v="3091"/>
    <x v="0"/>
    <s v="Victoria"/>
    <x v="45"/>
    <x v="19"/>
    <x v="3"/>
    <x v="0"/>
    <n v="36.446753710000003"/>
    <n v="36"/>
    <x v="0"/>
    <n v="6.2277484540000003"/>
    <x v="577"/>
    <n v="17.17475937"/>
    <n v="17.170000000000002"/>
    <n v="0.8254807692307693"/>
    <s v="Stores"/>
  </r>
  <r>
    <n v="3123"/>
    <x v="3092"/>
    <x v="1"/>
    <s v="Burnaby"/>
    <x v="16"/>
    <x v="15"/>
    <x v="0"/>
    <x v="0"/>
    <n v="44.443391990000002"/>
    <n v="44"/>
    <x v="1"/>
    <n v="2.884742535"/>
    <x v="324"/>
    <n v="102.03452799999999"/>
    <n v="102.03"/>
    <n v="4.9052884615384613"/>
    <s v="Stores"/>
  </r>
  <r>
    <n v="3124"/>
    <x v="3093"/>
    <x v="0"/>
    <s v="Aiyansh"/>
    <x v="45"/>
    <x v="19"/>
    <x v="18"/>
    <x v="0"/>
    <n v="47.184923619999999"/>
    <n v="47"/>
    <x v="1"/>
    <n v="5.0455996330000001"/>
    <x v="411"/>
    <n v="79.672666399999997"/>
    <n v="79.67"/>
    <n v="3.8302884615384611"/>
    <s v="Stores"/>
  </r>
  <r>
    <n v="3125"/>
    <x v="3094"/>
    <x v="0"/>
    <s v="Langley"/>
    <x v="16"/>
    <x v="15"/>
    <x v="29"/>
    <x v="0"/>
    <n v="40.862431129999997"/>
    <n v="41"/>
    <x v="1"/>
    <n v="5.359619146"/>
    <x v="43"/>
    <n v="45.741674879999998"/>
    <n v="45.74"/>
    <n v="2.1990384615384615"/>
    <s v="Stores"/>
  </r>
  <r>
    <n v="3126"/>
    <x v="3095"/>
    <x v="0"/>
    <s v="Surrey"/>
    <x v="16"/>
    <x v="15"/>
    <x v="16"/>
    <x v="0"/>
    <n v="18.94088065"/>
    <n v="19"/>
    <x v="3"/>
    <n v="4.829747019"/>
    <x v="99"/>
    <n v="0"/>
    <n v="0"/>
    <n v="0"/>
    <s v="Stores"/>
  </r>
  <r>
    <n v="3127"/>
    <x v="3096"/>
    <x v="0"/>
    <s v="Vancouver"/>
    <x v="13"/>
    <x v="12"/>
    <x v="5"/>
    <x v="0"/>
    <n v="33.40563384"/>
    <n v="33"/>
    <x v="0"/>
    <n v="4.4366006889999996"/>
    <x v="252"/>
    <n v="10.8730645"/>
    <n v="10.87"/>
    <n v="0.52259615384615377"/>
    <s v="Stores"/>
  </r>
  <r>
    <n v="3128"/>
    <x v="3097"/>
    <x v="0"/>
    <s v="Vancouver"/>
    <x v="16"/>
    <x v="15"/>
    <x v="5"/>
    <x v="0"/>
    <n v="44.999848700000001"/>
    <n v="45"/>
    <x v="1"/>
    <n v="5.2887296179999996"/>
    <x v="95"/>
    <n v="55.81694306"/>
    <n v="55.82"/>
    <n v="2.6836538461538462"/>
    <s v="Stores"/>
  </r>
  <r>
    <n v="3129"/>
    <x v="3098"/>
    <x v="0"/>
    <s v="Powell River"/>
    <x v="16"/>
    <x v="15"/>
    <x v="1"/>
    <x v="0"/>
    <n v="34.404925220000003"/>
    <n v="34"/>
    <x v="0"/>
    <n v="2.8913802070000001"/>
    <x v="506"/>
    <n v="29.48788072"/>
    <n v="29.49"/>
    <n v="1.4177884615384615"/>
    <s v="Stores"/>
  </r>
  <r>
    <n v="3130"/>
    <x v="3099"/>
    <x v="1"/>
    <s v="Kelowna"/>
    <x v="45"/>
    <x v="19"/>
    <x v="10"/>
    <x v="0"/>
    <n v="44.042210789999999"/>
    <n v="44"/>
    <x v="1"/>
    <n v="0.354923445"/>
    <x v="763"/>
    <n v="104.98032619999999"/>
    <n v="104.98"/>
    <n v="5.0471153846153847"/>
    <s v="Stores"/>
  </r>
  <r>
    <n v="3131"/>
    <x v="3100"/>
    <x v="0"/>
    <s v="Huntingdon"/>
    <x v="16"/>
    <x v="15"/>
    <x v="14"/>
    <x v="0"/>
    <n v="41.908042479999999"/>
    <n v="42"/>
    <x v="1"/>
    <n v="2.745571269"/>
    <x v="235"/>
    <n v="125.5239529"/>
    <n v="125.52"/>
    <n v="6.0346153846153845"/>
    <s v="Stores"/>
  </r>
  <r>
    <n v="3132"/>
    <x v="3101"/>
    <x v="1"/>
    <s v="Vancouver"/>
    <x v="16"/>
    <x v="15"/>
    <x v="5"/>
    <x v="0"/>
    <n v="28.83925911"/>
    <n v="29"/>
    <x v="4"/>
    <n v="4.4142601580000003"/>
    <x v="515"/>
    <n v="8.2700724569999995"/>
    <n v="8.27"/>
    <n v="0.39759615384615382"/>
    <s v="Stores"/>
  </r>
  <r>
    <n v="3133"/>
    <x v="3102"/>
    <x v="1"/>
    <s v="Victoria"/>
    <x v="45"/>
    <x v="19"/>
    <x v="3"/>
    <x v="0"/>
    <n v="39.367362049999997"/>
    <n v="39"/>
    <x v="0"/>
    <n v="4.7988814489999996"/>
    <x v="54"/>
    <n v="44.533550839999997"/>
    <n v="44.53"/>
    <n v="2.1408653846153847"/>
    <s v="Stores"/>
  </r>
  <r>
    <n v="3134"/>
    <x v="3103"/>
    <x v="1"/>
    <s v="Port Alberni"/>
    <x v="45"/>
    <x v="19"/>
    <x v="1"/>
    <x v="0"/>
    <n v="23.109610740000001"/>
    <n v="23"/>
    <x v="4"/>
    <n v="4.7588304360000002"/>
    <x v="366"/>
    <n v="0"/>
    <n v="0"/>
    <n v="0"/>
    <s v="Stores"/>
  </r>
  <r>
    <n v="3135"/>
    <x v="3104"/>
    <x v="0"/>
    <s v="Campbell River"/>
    <x v="45"/>
    <x v="19"/>
    <x v="1"/>
    <x v="0"/>
    <n v="40.432183260000002"/>
    <n v="40"/>
    <x v="1"/>
    <n v="4.8055814520000002"/>
    <x v="489"/>
    <n v="47.765292189999997"/>
    <n v="47.77"/>
    <n v="2.2966346153846158"/>
    <s v="Stores"/>
  </r>
  <r>
    <n v="3136"/>
    <x v="3105"/>
    <x v="0"/>
    <s v="Vancouver"/>
    <x v="16"/>
    <x v="15"/>
    <x v="5"/>
    <x v="0"/>
    <n v="43.487484299999998"/>
    <n v="43"/>
    <x v="1"/>
    <n v="4.6841696319999997"/>
    <x v="90"/>
    <n v="90.7248254"/>
    <n v="90.72"/>
    <n v="4.3615384615384611"/>
    <s v="Stores"/>
  </r>
  <r>
    <n v="3137"/>
    <x v="3106"/>
    <x v="0"/>
    <s v="New Westminster"/>
    <x v="16"/>
    <x v="15"/>
    <x v="4"/>
    <x v="0"/>
    <n v="48.803241929999999"/>
    <n v="49"/>
    <x v="1"/>
    <n v="7.2473633770000001"/>
    <x v="419"/>
    <n v="96.337959769999998"/>
    <n v="96.34"/>
    <n v="4.631730769230769"/>
    <s v="Stores"/>
  </r>
  <r>
    <n v="3138"/>
    <x v="3107"/>
    <x v="1"/>
    <s v="Victoria"/>
    <x v="16"/>
    <x v="15"/>
    <x v="3"/>
    <x v="0"/>
    <n v="45.21580453"/>
    <n v="45"/>
    <x v="1"/>
    <n v="3.1473053179999999"/>
    <x v="20"/>
    <n v="85.525071089999997"/>
    <n v="85.53"/>
    <n v="4.1120192307692305"/>
    <s v="Stores"/>
  </r>
  <r>
    <n v="3139"/>
    <x v="3108"/>
    <x v="1"/>
    <s v="Vancouver"/>
    <x v="16"/>
    <x v="15"/>
    <x v="5"/>
    <x v="0"/>
    <n v="53.017439250000002"/>
    <n v="53"/>
    <x v="2"/>
    <n v="5.1215087390000003"/>
    <x v="401"/>
    <n v="100.40269050000001"/>
    <n v="100.4"/>
    <n v="4.8269230769230775"/>
    <s v="Stores"/>
  </r>
  <r>
    <n v="3140"/>
    <x v="3109"/>
    <x v="1"/>
    <s v="Vancouver"/>
    <x v="16"/>
    <x v="15"/>
    <x v="5"/>
    <x v="0"/>
    <n v="31.50265825"/>
    <n v="32"/>
    <x v="0"/>
    <n v="4.5948730529999997"/>
    <x v="67"/>
    <n v="35.710776160000002"/>
    <n v="35.71"/>
    <n v="1.7168269230769231"/>
    <s v="Stores"/>
  </r>
  <r>
    <n v="3141"/>
    <x v="3110"/>
    <x v="1"/>
    <s v="Langley"/>
    <x v="16"/>
    <x v="15"/>
    <x v="29"/>
    <x v="0"/>
    <n v="55.815625199999999"/>
    <n v="56"/>
    <x v="2"/>
    <n v="3.0759418420000002"/>
    <x v="3"/>
    <n v="94.059485660000007"/>
    <n v="94.06"/>
    <n v="4.5221153846153852"/>
    <s v="Stores"/>
  </r>
  <r>
    <n v="3142"/>
    <x v="3111"/>
    <x v="0"/>
    <s v="Surrey"/>
    <x v="16"/>
    <x v="15"/>
    <x v="16"/>
    <x v="0"/>
    <n v="42.55203393"/>
    <n v="43"/>
    <x v="1"/>
    <n v="6.379863029"/>
    <x v="465"/>
    <n v="33.860821799999997"/>
    <n v="33.86"/>
    <n v="1.6278846153846154"/>
    <s v="Stores"/>
  </r>
  <r>
    <n v="3143"/>
    <x v="3112"/>
    <x v="1"/>
    <s v="New Westminster"/>
    <x v="16"/>
    <x v="15"/>
    <x v="4"/>
    <x v="0"/>
    <n v="45.36517937"/>
    <n v="45"/>
    <x v="1"/>
    <n v="7.719269776"/>
    <x v="764"/>
    <n v="121.3932336"/>
    <n v="121.39"/>
    <n v="5.8360576923076923"/>
    <s v="Stores"/>
  </r>
  <r>
    <n v="3144"/>
    <x v="3113"/>
    <x v="0"/>
    <s v="Iskut"/>
    <x v="16"/>
    <x v="15"/>
    <x v="18"/>
    <x v="0"/>
    <n v="58.033163129999998"/>
    <n v="58"/>
    <x v="2"/>
    <n v="3.330288505"/>
    <x v="230"/>
    <n v="139.98636160000001"/>
    <n v="139.99"/>
    <n v="6.7302884615384624"/>
    <s v="Stores"/>
  </r>
  <r>
    <n v="3145"/>
    <x v="3114"/>
    <x v="0"/>
    <s v="Sparwood"/>
    <x v="16"/>
    <x v="15"/>
    <x v="13"/>
    <x v="0"/>
    <n v="36.411379910000001"/>
    <n v="36"/>
    <x v="0"/>
    <n v="1.7899649849999999"/>
    <x v="426"/>
    <n v="39.458685709999997"/>
    <n v="39.46"/>
    <n v="1.8971153846153845"/>
    <s v="Stores"/>
  </r>
  <r>
    <n v="3146"/>
    <x v="3115"/>
    <x v="0"/>
    <s v="Victoria"/>
    <x v="45"/>
    <x v="19"/>
    <x v="3"/>
    <x v="0"/>
    <n v="29.470539280000001"/>
    <n v="29"/>
    <x v="4"/>
    <n v="5.4866558650000004"/>
    <x v="178"/>
    <n v="4.1142400869999998"/>
    <n v="4.1100000000000003"/>
    <n v="0.19759615384615384"/>
    <s v="Stores"/>
  </r>
  <r>
    <n v="3147"/>
    <x v="3116"/>
    <x v="1"/>
    <s v="Kitimat"/>
    <x v="45"/>
    <x v="19"/>
    <x v="18"/>
    <x v="0"/>
    <n v="25.693754250000001"/>
    <n v="26"/>
    <x v="4"/>
    <n v="1.7854772800000001"/>
    <x v="426"/>
    <n v="1.8199260779999999"/>
    <n v="1.82"/>
    <n v="8.7500000000000008E-2"/>
    <s v="Stores"/>
  </r>
  <r>
    <n v="3148"/>
    <x v="3117"/>
    <x v="0"/>
    <s v="New Westminster"/>
    <x v="16"/>
    <x v="15"/>
    <x v="4"/>
    <x v="0"/>
    <n v="41.993761749999997"/>
    <n v="42"/>
    <x v="1"/>
    <n v="4.1000543519999999"/>
    <x v="488"/>
    <n v="69.34486871"/>
    <n v="69.34"/>
    <n v="3.3336538461538465"/>
    <s v="Stores"/>
  </r>
  <r>
    <n v="3149"/>
    <x v="3118"/>
    <x v="0"/>
    <s v="Victoria"/>
    <x v="16"/>
    <x v="15"/>
    <x v="3"/>
    <x v="0"/>
    <n v="30.388636900000002"/>
    <n v="30"/>
    <x v="0"/>
    <n v="4.3524671990000003"/>
    <x v="365"/>
    <n v="36.346938620000003"/>
    <n v="36.35"/>
    <n v="1.7475961538461537"/>
    <s v="Stores"/>
  </r>
  <r>
    <n v="3150"/>
    <x v="3119"/>
    <x v="0"/>
    <s v="Victoria"/>
    <x v="45"/>
    <x v="19"/>
    <x v="3"/>
    <x v="0"/>
    <n v="32.985216950000002"/>
    <n v="33"/>
    <x v="0"/>
    <n v="4.7168814450000003"/>
    <x v="51"/>
    <n v="43.50282575"/>
    <n v="43.5"/>
    <n v="2.0913461538461537"/>
    <s v="Stores"/>
  </r>
  <r>
    <n v="3151"/>
    <x v="3120"/>
    <x v="0"/>
    <s v="Quadra Island"/>
    <x v="45"/>
    <x v="19"/>
    <x v="3"/>
    <x v="0"/>
    <n v="39.691457440000001"/>
    <n v="40"/>
    <x v="1"/>
    <n v="4.1278946190000001"/>
    <x v="725"/>
    <n v="47.284546919999997"/>
    <n v="47.28"/>
    <n v="2.273076923076923"/>
    <s v="Stores"/>
  </r>
  <r>
    <n v="3152"/>
    <x v="3121"/>
    <x v="0"/>
    <s v="Nanaimo"/>
    <x v="16"/>
    <x v="15"/>
    <x v="1"/>
    <x v="0"/>
    <n v="58.534464200000002"/>
    <n v="59"/>
    <x v="2"/>
    <n v="7.0515040149999999"/>
    <x v="438"/>
    <n v="143.7328176"/>
    <n v="143.72999999999999"/>
    <n v="6.9100961538461529"/>
    <s v="Stores"/>
  </r>
  <r>
    <n v="3153"/>
    <x v="3122"/>
    <x v="1"/>
    <s v="Surrey"/>
    <x v="16"/>
    <x v="15"/>
    <x v="16"/>
    <x v="0"/>
    <n v="22.321565849999999"/>
    <n v="22"/>
    <x v="4"/>
    <n v="2.1993410419999999"/>
    <x v="358"/>
    <n v="0"/>
    <n v="0"/>
    <n v="0"/>
    <s v="Stores"/>
  </r>
  <r>
    <n v="3154"/>
    <x v="3123"/>
    <x v="1"/>
    <s v="Kelowna"/>
    <x v="45"/>
    <x v="19"/>
    <x v="10"/>
    <x v="0"/>
    <n v="46.066045879999997"/>
    <n v="46"/>
    <x v="1"/>
    <n v="2.5778050939999999"/>
    <x v="704"/>
    <n v="74.024993129999999"/>
    <n v="74.02"/>
    <n v="3.5586538461538462"/>
    <s v="Stores"/>
  </r>
  <r>
    <n v="3155"/>
    <x v="3124"/>
    <x v="0"/>
    <s v="Surrey"/>
    <x v="16"/>
    <x v="15"/>
    <x v="16"/>
    <x v="0"/>
    <n v="54.74926146"/>
    <n v="55"/>
    <x v="2"/>
    <n v="3.5011254169999999"/>
    <x v="457"/>
    <n v="128.36469790000001"/>
    <n v="128.36000000000001"/>
    <n v="6.1711538461538469"/>
    <s v="Stores"/>
  </r>
  <r>
    <n v="3156"/>
    <x v="3125"/>
    <x v="0"/>
    <s v="Nanaimo"/>
    <x v="16"/>
    <x v="15"/>
    <x v="1"/>
    <x v="0"/>
    <n v="43.32645582"/>
    <n v="43"/>
    <x v="1"/>
    <n v="2.9707221879999999"/>
    <x v="282"/>
    <n v="85.171752530000006"/>
    <n v="85.17"/>
    <n v="4.0947115384615387"/>
    <s v="Stores"/>
  </r>
  <r>
    <n v="3157"/>
    <x v="3126"/>
    <x v="0"/>
    <s v="Trail"/>
    <x v="16"/>
    <x v="15"/>
    <x v="11"/>
    <x v="0"/>
    <n v="34.260817709999998"/>
    <n v="34"/>
    <x v="0"/>
    <n v="4.8803317579999996"/>
    <x v="13"/>
    <n v="69.838097200000007"/>
    <n v="69.84"/>
    <n v="3.3576923076923082"/>
    <s v="Stores"/>
  </r>
  <r>
    <n v="3158"/>
    <x v="3127"/>
    <x v="0"/>
    <s v="Vancouver"/>
    <x v="16"/>
    <x v="15"/>
    <x v="5"/>
    <x v="0"/>
    <n v="39.45337224"/>
    <n v="39"/>
    <x v="0"/>
    <n v="5.0359057969999999"/>
    <x v="156"/>
    <n v="45.180253749999999"/>
    <n v="45.18"/>
    <n v="2.1721153846153847"/>
    <s v="Stores"/>
  </r>
  <r>
    <n v="3159"/>
    <x v="3128"/>
    <x v="0"/>
    <s v="Richmond"/>
    <x v="16"/>
    <x v="15"/>
    <x v="2"/>
    <x v="0"/>
    <n v="47.95652484"/>
    <n v="48"/>
    <x v="1"/>
    <n v="3.79877792"/>
    <x v="472"/>
    <n v="92.959780379999998"/>
    <n v="92.96"/>
    <n v="4.4692307692307693"/>
    <s v="Stores"/>
  </r>
  <r>
    <n v="3160"/>
    <x v="3129"/>
    <x v="0"/>
    <s v="Vancouver"/>
    <x v="13"/>
    <x v="12"/>
    <x v="5"/>
    <x v="0"/>
    <n v="30.455911799999999"/>
    <n v="30"/>
    <x v="0"/>
    <n v="1.8309821770000001"/>
    <x v="652"/>
    <n v="15.837986259999999"/>
    <n v="15.84"/>
    <n v="0.7615384615384615"/>
    <s v="Stores"/>
  </r>
  <r>
    <n v="3161"/>
    <x v="3130"/>
    <x v="1"/>
    <s v="Vancouver"/>
    <x v="13"/>
    <x v="12"/>
    <x v="5"/>
    <x v="0"/>
    <n v="43.054709330000001"/>
    <n v="43"/>
    <x v="1"/>
    <n v="6.3409123569999997"/>
    <x v="198"/>
    <n v="65.112073670000001"/>
    <n v="65.11"/>
    <n v="3.1302884615384614"/>
    <s v="Stores"/>
  </r>
  <r>
    <n v="3162"/>
    <x v="3131"/>
    <x v="1"/>
    <s v="New Westminster"/>
    <x v="16"/>
    <x v="15"/>
    <x v="4"/>
    <x v="0"/>
    <n v="53.612276229999999"/>
    <n v="54"/>
    <x v="2"/>
    <n v="4.9449079960000004"/>
    <x v="353"/>
    <n v="108.7512418"/>
    <n v="108.75"/>
    <n v="5.228365384615385"/>
    <s v="Stores"/>
  </r>
  <r>
    <n v="3163"/>
    <x v="3132"/>
    <x v="1"/>
    <s v="Smithers"/>
    <x v="16"/>
    <x v="15"/>
    <x v="18"/>
    <x v="0"/>
    <n v="55.297185050000003"/>
    <n v="55"/>
    <x v="2"/>
    <n v="5.0175192280000003"/>
    <x v="445"/>
    <n v="97.113152159999999"/>
    <n v="97.11"/>
    <n v="4.6687500000000002"/>
    <s v="Stores"/>
  </r>
  <r>
    <n v="3164"/>
    <x v="3133"/>
    <x v="1"/>
    <s v="Vancouver"/>
    <x v="16"/>
    <x v="15"/>
    <x v="5"/>
    <x v="0"/>
    <n v="41.327647110000001"/>
    <n v="41"/>
    <x v="1"/>
    <n v="2.1751707630000001"/>
    <x v="40"/>
    <n v="47.89896135"/>
    <n v="47.9"/>
    <n v="2.3028846153846154"/>
    <s v="Stores"/>
  </r>
  <r>
    <n v="3165"/>
    <x v="3134"/>
    <x v="1"/>
    <s v="Courtenay"/>
    <x v="45"/>
    <x v="19"/>
    <x v="1"/>
    <x v="0"/>
    <n v="35.872191260000001"/>
    <n v="36"/>
    <x v="0"/>
    <n v="3.2872261809999999"/>
    <x v="70"/>
    <n v="0"/>
    <n v="0"/>
    <n v="0"/>
    <s v="Stores"/>
  </r>
  <r>
    <n v="3166"/>
    <x v="3135"/>
    <x v="1"/>
    <s v="Blueberry"/>
    <x v="16"/>
    <x v="15"/>
    <x v="7"/>
    <x v="0"/>
    <n v="53.36168189"/>
    <n v="53"/>
    <x v="2"/>
    <n v="4.5237652370000001"/>
    <x v="100"/>
    <n v="68.187753380000004"/>
    <n v="68.19"/>
    <n v="3.2783653846153844"/>
    <s v="Stores"/>
  </r>
  <r>
    <n v="3167"/>
    <x v="3136"/>
    <x v="0"/>
    <s v="New Westminster"/>
    <x v="16"/>
    <x v="15"/>
    <x v="4"/>
    <x v="0"/>
    <n v="39.46015242"/>
    <n v="39"/>
    <x v="0"/>
    <n v="4.4578950480000001"/>
    <x v="271"/>
    <n v="62.975255259999997"/>
    <n v="62.98"/>
    <n v="3.0278846153846151"/>
    <s v="Stores"/>
  </r>
  <r>
    <n v="3168"/>
    <x v="3137"/>
    <x v="0"/>
    <s v="Vancouver"/>
    <x v="16"/>
    <x v="15"/>
    <x v="5"/>
    <x v="0"/>
    <n v="39.635827980000002"/>
    <n v="40"/>
    <x v="1"/>
    <n v="4.9514122809999996"/>
    <x v="92"/>
    <n v="45.130170939999999"/>
    <n v="45.13"/>
    <n v="2.1697115384615384"/>
    <s v="Stores"/>
  </r>
  <r>
    <n v="3169"/>
    <x v="3138"/>
    <x v="1"/>
    <s v="Dease Lake"/>
    <x v="13"/>
    <x v="12"/>
    <x v="38"/>
    <x v="0"/>
    <n v="36.704996459999997"/>
    <n v="37"/>
    <x v="0"/>
    <n v="6.097939856"/>
    <x v="73"/>
    <n v="0"/>
    <n v="0"/>
    <n v="0"/>
    <s v="Stores"/>
  </r>
  <r>
    <n v="3170"/>
    <x v="3139"/>
    <x v="1"/>
    <s v="Summerland"/>
    <x v="16"/>
    <x v="15"/>
    <x v="10"/>
    <x v="0"/>
    <n v="36.647993579999998"/>
    <n v="37"/>
    <x v="0"/>
    <n v="2.5243140959999999"/>
    <x v="138"/>
    <n v="40.444903320000002"/>
    <n v="40.44"/>
    <n v="1.9442307692307692"/>
    <s v="Stores"/>
  </r>
  <r>
    <n v="3171"/>
    <x v="3140"/>
    <x v="0"/>
    <s v="Burnaby"/>
    <x v="13"/>
    <x v="12"/>
    <x v="0"/>
    <x v="0"/>
    <n v="30.356039299999999"/>
    <n v="30"/>
    <x v="0"/>
    <n v="4.6765194970000001"/>
    <x v="90"/>
    <n v="0"/>
    <n v="0"/>
    <n v="0"/>
    <s v="Stores"/>
  </r>
  <r>
    <n v="3172"/>
    <x v="3141"/>
    <x v="1"/>
    <s v="Aldergrove"/>
    <x v="16"/>
    <x v="15"/>
    <x v="9"/>
    <x v="0"/>
    <n v="38.044558080000002"/>
    <n v="38"/>
    <x v="0"/>
    <n v="3.712956047"/>
    <x v="616"/>
    <n v="32.019944340000002"/>
    <n v="32.020000000000003"/>
    <n v="1.539423076923077"/>
    <s v="Stores"/>
  </r>
  <r>
    <n v="3173"/>
    <x v="3142"/>
    <x v="1"/>
    <s v="Vancouver"/>
    <x v="13"/>
    <x v="12"/>
    <x v="5"/>
    <x v="0"/>
    <n v="47.528057570000001"/>
    <n v="48"/>
    <x v="1"/>
    <n v="4.9787050920000002"/>
    <x v="159"/>
    <n v="112.500863"/>
    <n v="112.5"/>
    <n v="5.4086538461538467"/>
    <s v="Stores"/>
  </r>
  <r>
    <n v="3174"/>
    <x v="3143"/>
    <x v="0"/>
    <s v="Vancouver"/>
    <x v="13"/>
    <x v="12"/>
    <x v="5"/>
    <x v="0"/>
    <n v="19.43941817"/>
    <n v="19"/>
    <x v="3"/>
    <n v="5.9733066170000004"/>
    <x v="619"/>
    <n v="0"/>
    <n v="0"/>
    <n v="0"/>
    <s v="Stores"/>
  </r>
  <r>
    <n v="3175"/>
    <x v="3144"/>
    <x v="0"/>
    <s v="Langley"/>
    <x v="16"/>
    <x v="15"/>
    <x v="29"/>
    <x v="0"/>
    <n v="34.305726180000001"/>
    <n v="34"/>
    <x v="0"/>
    <n v="4.8641011010000001"/>
    <x v="39"/>
    <n v="13.4316266"/>
    <n v="13.43"/>
    <n v="0.64567307692307696"/>
    <s v="Stores"/>
  </r>
  <r>
    <n v="3176"/>
    <x v="3145"/>
    <x v="0"/>
    <s v="Richmond"/>
    <x v="16"/>
    <x v="15"/>
    <x v="2"/>
    <x v="0"/>
    <n v="43.039540410000001"/>
    <n v="43"/>
    <x v="1"/>
    <n v="3.1301630340000002"/>
    <x v="344"/>
    <n v="102.2845758"/>
    <n v="102.28"/>
    <n v="4.9173076923076922"/>
    <s v="Stores"/>
  </r>
  <r>
    <n v="3177"/>
    <x v="3146"/>
    <x v="0"/>
    <s v="North Vancouver"/>
    <x v="45"/>
    <x v="19"/>
    <x v="8"/>
    <x v="0"/>
    <n v="65.791698960000005"/>
    <n v="66"/>
    <x v="6"/>
    <n v="3.1085461200000002"/>
    <x v="553"/>
    <n v="207.78468649999999"/>
    <n v="207.78"/>
    <n v="9.9894230769230763"/>
    <s v="Stores"/>
  </r>
  <r>
    <n v="3178"/>
    <x v="3147"/>
    <x v="1"/>
    <s v="Sandspit"/>
    <x v="45"/>
    <x v="19"/>
    <x v="3"/>
    <x v="0"/>
    <n v="36.630389360000002"/>
    <n v="37"/>
    <x v="0"/>
    <n v="4.661266812"/>
    <x v="182"/>
    <n v="20.504113929999999"/>
    <n v="20.5"/>
    <n v="0.98557692307692302"/>
    <s v="Stores"/>
  </r>
  <r>
    <n v="3179"/>
    <x v="3148"/>
    <x v="1"/>
    <s v="Sandspit"/>
    <x v="45"/>
    <x v="19"/>
    <x v="3"/>
    <x v="0"/>
    <n v="30.34759451"/>
    <n v="30"/>
    <x v="0"/>
    <n v="5.0851427019999997"/>
    <x v="646"/>
    <n v="4.7273739700000004"/>
    <n v="4.7300000000000004"/>
    <n v="0.22740384615384618"/>
    <s v="Stores"/>
  </r>
  <r>
    <n v="3180"/>
    <x v="3149"/>
    <x v="1"/>
    <s v="Burnaby"/>
    <x v="13"/>
    <x v="12"/>
    <x v="0"/>
    <x v="0"/>
    <n v="26.807437149999998"/>
    <n v="27"/>
    <x v="4"/>
    <n v="2.7316116369999999"/>
    <x v="617"/>
    <n v="0"/>
    <n v="0"/>
    <n v="0"/>
    <s v="Stores"/>
  </r>
  <r>
    <n v="3181"/>
    <x v="3150"/>
    <x v="1"/>
    <s v="Vancouver"/>
    <x v="16"/>
    <x v="15"/>
    <x v="5"/>
    <x v="0"/>
    <n v="48.14513195"/>
    <n v="48"/>
    <x v="1"/>
    <n v="2.4143637720000002"/>
    <x v="544"/>
    <n v="75.519788750000004"/>
    <n v="75.52"/>
    <n v="3.6307692307692303"/>
    <s v="Stores"/>
  </r>
  <r>
    <n v="3182"/>
    <x v="3151"/>
    <x v="1"/>
    <s v="Vancouver"/>
    <x v="16"/>
    <x v="15"/>
    <x v="5"/>
    <x v="0"/>
    <n v="41.165018949999997"/>
    <n v="41"/>
    <x v="1"/>
    <n v="3.3086640209999998"/>
    <x v="565"/>
    <n v="39.6444647"/>
    <n v="39.64"/>
    <n v="1.9057692307692307"/>
    <s v="Stores"/>
  </r>
  <r>
    <n v="3183"/>
    <x v="3152"/>
    <x v="0"/>
    <s v="Langley"/>
    <x v="16"/>
    <x v="15"/>
    <x v="29"/>
    <x v="0"/>
    <n v="51.994723319999999"/>
    <n v="52"/>
    <x v="2"/>
    <n v="3.1054641140000001"/>
    <x v="553"/>
    <n v="127.838707"/>
    <n v="127.84"/>
    <n v="6.1461538461538465"/>
    <s v="Stores"/>
  </r>
  <r>
    <n v="3184"/>
    <x v="3153"/>
    <x v="0"/>
    <s v="Langley"/>
    <x v="16"/>
    <x v="15"/>
    <x v="29"/>
    <x v="0"/>
    <n v="26.026300920000001"/>
    <n v="26"/>
    <x v="4"/>
    <n v="3.4834246279999999"/>
    <x v="494"/>
    <n v="28.298875290000002"/>
    <n v="28.3"/>
    <n v="1.3605769230769231"/>
    <s v="Stores"/>
  </r>
  <r>
    <n v="3185"/>
    <x v="3154"/>
    <x v="0"/>
    <s v="Burnaby"/>
    <x v="13"/>
    <x v="12"/>
    <x v="0"/>
    <x v="0"/>
    <n v="37.584289069999997"/>
    <n v="38"/>
    <x v="0"/>
    <n v="3.676185899"/>
    <x v="62"/>
    <n v="15.15909746"/>
    <n v="15.16"/>
    <n v="0.72884615384615392"/>
    <s v="Stores"/>
  </r>
  <r>
    <n v="3186"/>
    <x v="3155"/>
    <x v="1"/>
    <s v="Prince George"/>
    <x v="16"/>
    <x v="15"/>
    <x v="20"/>
    <x v="0"/>
    <n v="51.702028779999999"/>
    <n v="52"/>
    <x v="2"/>
    <n v="3.928163735"/>
    <x v="510"/>
    <n v="134.7660587"/>
    <n v="134.77000000000001"/>
    <n v="6.4793269230769237"/>
    <s v="Stores"/>
  </r>
  <r>
    <n v="3187"/>
    <x v="3156"/>
    <x v="0"/>
    <s v="Maleidway"/>
    <x v="16"/>
    <x v="15"/>
    <x v="11"/>
    <x v="0"/>
    <n v="37.519700659999998"/>
    <n v="38"/>
    <x v="0"/>
    <n v="5.2120252100000002"/>
    <x v="199"/>
    <n v="85.935088289999996"/>
    <n v="85.94"/>
    <n v="4.131730769230769"/>
    <s v="Stores"/>
  </r>
  <r>
    <n v="3188"/>
    <x v="3157"/>
    <x v="0"/>
    <s v="Dragon Lake"/>
    <x v="16"/>
    <x v="15"/>
    <x v="12"/>
    <x v="0"/>
    <n v="22.55740626"/>
    <n v="23"/>
    <x v="4"/>
    <n v="4.0815069270000004"/>
    <x v="149"/>
    <n v="0"/>
    <n v="0"/>
    <n v="0"/>
    <s v="Stores"/>
  </r>
  <r>
    <n v="3189"/>
    <x v="3158"/>
    <x v="1"/>
    <s v="Victoria"/>
    <x v="45"/>
    <x v="19"/>
    <x v="3"/>
    <x v="0"/>
    <n v="29.7455772"/>
    <n v="30"/>
    <x v="0"/>
    <n v="6.3303631200000003"/>
    <x v="435"/>
    <n v="0"/>
    <n v="0"/>
    <n v="0"/>
    <s v="Stores"/>
  </r>
  <r>
    <n v="3190"/>
    <x v="3159"/>
    <x v="1"/>
    <s v="New Westminster"/>
    <x v="16"/>
    <x v="15"/>
    <x v="4"/>
    <x v="0"/>
    <n v="52.84212797"/>
    <n v="53"/>
    <x v="2"/>
    <n v="2.4300191579999999"/>
    <x v="257"/>
    <n v="103.4606675"/>
    <n v="103.46"/>
    <n v="4.974038461538461"/>
    <s v="Stores"/>
  </r>
  <r>
    <n v="3191"/>
    <x v="3160"/>
    <x v="1"/>
    <s v="Maleontney"/>
    <x v="16"/>
    <x v="15"/>
    <x v="24"/>
    <x v="0"/>
    <n v="52.083263989999999"/>
    <n v="52"/>
    <x v="2"/>
    <n v="2.954633512"/>
    <x v="508"/>
    <n v="90.760480709999996"/>
    <n v="90.76"/>
    <n v="4.3634615384615394"/>
    <s v="Stores"/>
  </r>
  <r>
    <n v="3192"/>
    <x v="3161"/>
    <x v="1"/>
    <s v="Prince George"/>
    <x v="16"/>
    <x v="15"/>
    <x v="20"/>
    <x v="0"/>
    <n v="35.537798260000002"/>
    <n v="36"/>
    <x v="0"/>
    <n v="5.4786533149999999"/>
    <x v="656"/>
    <n v="0"/>
    <n v="0"/>
    <n v="0"/>
    <s v="Stores"/>
  </r>
  <r>
    <n v="3193"/>
    <x v="3162"/>
    <x v="1"/>
    <s v="Vancouver"/>
    <x v="13"/>
    <x v="12"/>
    <x v="5"/>
    <x v="0"/>
    <n v="35.817441600000002"/>
    <n v="36"/>
    <x v="0"/>
    <n v="2.2697801150000001"/>
    <x v="765"/>
    <n v="55.600458000000003"/>
    <n v="55.6"/>
    <n v="2.6730769230769234"/>
    <s v="Stores"/>
  </r>
  <r>
    <n v="3194"/>
    <x v="3163"/>
    <x v="0"/>
    <s v="Vancouver"/>
    <x v="16"/>
    <x v="15"/>
    <x v="5"/>
    <x v="0"/>
    <n v="48.3980265"/>
    <n v="48"/>
    <x v="1"/>
    <n v="4.1857465859999996"/>
    <x v="216"/>
    <n v="92.375193139999993"/>
    <n v="92.38"/>
    <n v="4.4413461538461529"/>
    <s v="Stores"/>
  </r>
  <r>
    <n v="3195"/>
    <x v="3164"/>
    <x v="1"/>
    <s v="Okanagan Falls"/>
    <x v="16"/>
    <x v="15"/>
    <x v="35"/>
    <x v="0"/>
    <n v="59.337735289999998"/>
    <n v="59"/>
    <x v="2"/>
    <n v="4.2159455469999996"/>
    <x v="177"/>
    <n v="182.28671600000001"/>
    <n v="182.29"/>
    <n v="8.7639423076923073"/>
    <s v="Stores"/>
  </r>
  <r>
    <n v="3196"/>
    <x v="3165"/>
    <x v="0"/>
    <s v="Kelowna"/>
    <x v="16"/>
    <x v="15"/>
    <x v="10"/>
    <x v="0"/>
    <n v="37.88044009"/>
    <n v="38"/>
    <x v="0"/>
    <n v="4.2994381639999997"/>
    <x v="292"/>
    <n v="17.431797499999998"/>
    <n v="17.43"/>
    <n v="0.83798076923076914"/>
    <s v="Stores"/>
  </r>
  <r>
    <n v="3197"/>
    <x v="3166"/>
    <x v="1"/>
    <s v="Union Bay"/>
    <x v="45"/>
    <x v="19"/>
    <x v="1"/>
    <x v="0"/>
    <n v="24.295996389999999"/>
    <n v="24"/>
    <x v="4"/>
    <n v="4.2786332089999997"/>
    <x v="331"/>
    <n v="0"/>
    <n v="0"/>
    <n v="0"/>
    <s v="Stores"/>
  </r>
  <r>
    <n v="3198"/>
    <x v="3167"/>
    <x v="1"/>
    <s v="Vancouver"/>
    <x v="16"/>
    <x v="15"/>
    <x v="5"/>
    <x v="0"/>
    <n v="36.670044410000003"/>
    <n v="37"/>
    <x v="0"/>
    <n v="1.849328847"/>
    <x v="657"/>
    <n v="0"/>
    <n v="0"/>
    <n v="0"/>
    <s v="Stores"/>
  </r>
  <r>
    <n v="3199"/>
    <x v="3168"/>
    <x v="1"/>
    <s v="Vancouver"/>
    <x v="13"/>
    <x v="12"/>
    <x v="5"/>
    <x v="0"/>
    <n v="50.066733280000001"/>
    <n v="50"/>
    <x v="2"/>
    <n v="2.8867756"/>
    <x v="506"/>
    <n v="164.8832204"/>
    <n v="164.88"/>
    <n v="7.9269230769230772"/>
    <s v="Stores"/>
  </r>
  <r>
    <n v="3200"/>
    <x v="3169"/>
    <x v="1"/>
    <s v="Fort Langley"/>
    <x v="16"/>
    <x v="15"/>
    <x v="29"/>
    <x v="0"/>
    <n v="44.972551799999998"/>
    <n v="45"/>
    <x v="1"/>
    <n v="4.3739928130000001"/>
    <x v="473"/>
    <n v="49.152485540000001"/>
    <n v="49.15"/>
    <n v="2.3629807692307692"/>
    <s v="Stores"/>
  </r>
  <r>
    <n v="3201"/>
    <x v="3170"/>
    <x v="0"/>
    <s v="Nanaimo"/>
    <x v="16"/>
    <x v="15"/>
    <x v="1"/>
    <x v="0"/>
    <n v="43.42577661"/>
    <n v="43"/>
    <x v="1"/>
    <n v="2.5946543069999999"/>
    <x v="288"/>
    <n v="67.207966560000003"/>
    <n v="67.209999999999994"/>
    <n v="3.2312499999999993"/>
    <s v="Stores"/>
  </r>
  <r>
    <n v="3202"/>
    <x v="3171"/>
    <x v="0"/>
    <s v="Whistler"/>
    <x v="16"/>
    <x v="15"/>
    <x v="17"/>
    <x v="0"/>
    <n v="49.514793259999998"/>
    <n v="50"/>
    <x v="2"/>
    <n v="4.7759951950000001"/>
    <x v="210"/>
    <n v="71.991923180000001"/>
    <n v="71.989999999999995"/>
    <n v="3.4610576923076919"/>
    <s v="Stores"/>
  </r>
  <r>
    <n v="3203"/>
    <x v="3172"/>
    <x v="1"/>
    <s v="Vancouver"/>
    <x v="16"/>
    <x v="15"/>
    <x v="5"/>
    <x v="0"/>
    <n v="45.34046515"/>
    <n v="45"/>
    <x v="1"/>
    <n v="4.8412982590000002"/>
    <x v="407"/>
    <n v="43.489239990000002"/>
    <n v="43.49"/>
    <n v="2.0908653846153848"/>
    <s v="Stores"/>
  </r>
  <r>
    <n v="3204"/>
    <x v="3173"/>
    <x v="1"/>
    <s v="Penticton"/>
    <x v="16"/>
    <x v="15"/>
    <x v="10"/>
    <x v="0"/>
    <n v="48.57802658"/>
    <n v="49"/>
    <x v="1"/>
    <n v="5.0464768510000004"/>
    <x v="411"/>
    <n v="136.3701859"/>
    <n v="136.37"/>
    <n v="6.5562499999999995"/>
    <s v="Stores"/>
  </r>
  <r>
    <n v="3205"/>
    <x v="3174"/>
    <x v="1"/>
    <s v="New Westminster"/>
    <x v="16"/>
    <x v="15"/>
    <x v="4"/>
    <x v="0"/>
    <n v="36.518677259999997"/>
    <n v="37"/>
    <x v="0"/>
    <n v="3.2092900069999999"/>
    <x v="477"/>
    <n v="62.593856299999999"/>
    <n v="62.59"/>
    <n v="3.0091346153846157"/>
    <s v="Stores"/>
  </r>
  <r>
    <n v="3206"/>
    <x v="3175"/>
    <x v="1"/>
    <s v="Forest Grove"/>
    <x v="45"/>
    <x v="19"/>
    <x v="7"/>
    <x v="0"/>
    <n v="48.893035259999998"/>
    <n v="49"/>
    <x v="1"/>
    <n v="5.1512734260000004"/>
    <x v="441"/>
    <n v="69.982557810000003"/>
    <n v="69.98"/>
    <n v="3.3644230769230772"/>
    <s v="Stores"/>
  </r>
  <r>
    <n v="3207"/>
    <x v="3176"/>
    <x v="0"/>
    <s v="Vancouver"/>
    <x v="16"/>
    <x v="15"/>
    <x v="5"/>
    <x v="0"/>
    <n v="50.45954699"/>
    <n v="50"/>
    <x v="2"/>
    <n v="4.135279068"/>
    <x v="308"/>
    <n v="87.414558830000004"/>
    <n v="87.41"/>
    <n v="4.202403846153846"/>
    <s v="Stores"/>
  </r>
  <r>
    <n v="3208"/>
    <x v="3177"/>
    <x v="0"/>
    <s v="Burnaby"/>
    <x v="13"/>
    <x v="12"/>
    <x v="0"/>
    <x v="0"/>
    <n v="28.15824452"/>
    <n v="28"/>
    <x v="4"/>
    <n v="7.4725544060000004"/>
    <x v="491"/>
    <n v="0"/>
    <n v="0"/>
    <n v="0"/>
    <s v="Stores"/>
  </r>
  <r>
    <n v="3209"/>
    <x v="3178"/>
    <x v="0"/>
    <s v="Port Hardy"/>
    <x v="16"/>
    <x v="15"/>
    <x v="1"/>
    <x v="0"/>
    <n v="50.950511400000003"/>
    <n v="51"/>
    <x v="2"/>
    <n v="4.410701167"/>
    <x v="515"/>
    <n v="80.471315899999993"/>
    <n v="80.47"/>
    <n v="3.8687499999999999"/>
    <s v="Stores"/>
  </r>
  <r>
    <n v="3210"/>
    <x v="3179"/>
    <x v="1"/>
    <s v="Aldergrove"/>
    <x v="16"/>
    <x v="15"/>
    <x v="9"/>
    <x v="0"/>
    <n v="46.44057694"/>
    <n v="46"/>
    <x v="1"/>
    <n v="5.3204384019999997"/>
    <x v="104"/>
    <n v="37.373555930000002"/>
    <n v="37.369999999999997"/>
    <n v="1.7966346153846153"/>
    <s v="Stores"/>
  </r>
  <r>
    <n v="3211"/>
    <x v="3180"/>
    <x v="1"/>
    <s v="Yale"/>
    <x v="16"/>
    <x v="15"/>
    <x v="19"/>
    <x v="0"/>
    <n v="69.144729409999997"/>
    <n v="69"/>
    <x v="6"/>
    <n v="6.4033913030000003"/>
    <x v="452"/>
    <n v="139.53642239999999"/>
    <n v="139.54"/>
    <n v="6.7086538461538465"/>
    <s v="Stores"/>
  </r>
  <r>
    <n v="3212"/>
    <x v="3181"/>
    <x v="0"/>
    <s v="Maleayne Island"/>
    <x v="45"/>
    <x v="19"/>
    <x v="3"/>
    <x v="0"/>
    <n v="34.370318789999999"/>
    <n v="34"/>
    <x v="0"/>
    <n v="5.1239190260000003"/>
    <x v="401"/>
    <n v="7.9315248890000003"/>
    <n v="7.93"/>
    <n v="0.38124999999999998"/>
    <s v="Stores"/>
  </r>
  <r>
    <n v="3213"/>
    <x v="3182"/>
    <x v="1"/>
    <s v="Langley"/>
    <x v="16"/>
    <x v="15"/>
    <x v="29"/>
    <x v="0"/>
    <n v="39.320686389999999"/>
    <n v="39"/>
    <x v="0"/>
    <n v="2.9418111329999999"/>
    <x v="545"/>
    <n v="47.06970192"/>
    <n v="47.07"/>
    <n v="2.2629807692307691"/>
    <s v="Stores"/>
  </r>
  <r>
    <n v="3214"/>
    <x v="3183"/>
    <x v="1"/>
    <s v="Victoria"/>
    <x v="45"/>
    <x v="19"/>
    <x v="3"/>
    <x v="0"/>
    <n v="57.546814419999997"/>
    <n v="58"/>
    <x v="2"/>
    <n v="1.7845545199999999"/>
    <x v="76"/>
    <n v="97.288277030000003"/>
    <n v="97.29"/>
    <n v="4.6774038461538465"/>
    <s v="Stores"/>
  </r>
  <r>
    <n v="3215"/>
    <x v="3184"/>
    <x v="0"/>
    <s v="Surrey"/>
    <x v="16"/>
    <x v="15"/>
    <x v="16"/>
    <x v="0"/>
    <n v="29.386610059999999"/>
    <n v="29"/>
    <x v="4"/>
    <n v="5.6019741310000004"/>
    <x v="555"/>
    <n v="0"/>
    <n v="0"/>
    <n v="0"/>
    <s v="Stores"/>
  </r>
  <r>
    <n v="3216"/>
    <x v="3185"/>
    <x v="0"/>
    <s v="Fort St John"/>
    <x v="45"/>
    <x v="19"/>
    <x v="24"/>
    <x v="0"/>
    <n v="33.69560603"/>
    <n v="34"/>
    <x v="0"/>
    <n v="6.0429358930000001"/>
    <x v="315"/>
    <n v="15.107165090000001"/>
    <n v="15.11"/>
    <n v="0.72644230769230766"/>
    <s v="Stores"/>
  </r>
  <r>
    <n v="3217"/>
    <x v="3186"/>
    <x v="1"/>
    <s v="Courtenay"/>
    <x v="45"/>
    <x v="19"/>
    <x v="1"/>
    <x v="0"/>
    <n v="46.02264306"/>
    <n v="46"/>
    <x v="1"/>
    <n v="6.5509546189999996"/>
    <x v="111"/>
    <n v="84.33090464"/>
    <n v="84.33"/>
    <n v="4.054326923076923"/>
    <s v="Stores"/>
  </r>
  <r>
    <n v="3218"/>
    <x v="3187"/>
    <x v="1"/>
    <s v="Vancouver"/>
    <x v="16"/>
    <x v="15"/>
    <x v="5"/>
    <x v="0"/>
    <n v="29.91538525"/>
    <n v="30"/>
    <x v="0"/>
    <n v="4.1224876039999998"/>
    <x v="55"/>
    <n v="3.1753166730000002"/>
    <n v="3.18"/>
    <n v="0.1528846153846154"/>
    <s v="Stores"/>
  </r>
  <r>
    <n v="3219"/>
    <x v="3188"/>
    <x v="1"/>
    <s v="Vernon"/>
    <x v="45"/>
    <x v="19"/>
    <x v="22"/>
    <x v="0"/>
    <n v="23.863659080000001"/>
    <n v="24"/>
    <x v="4"/>
    <n v="3.0141338499999999"/>
    <x v="128"/>
    <n v="0"/>
    <n v="0"/>
    <n v="0"/>
    <s v="Stores"/>
  </r>
  <r>
    <n v="3220"/>
    <x v="3189"/>
    <x v="0"/>
    <s v="Hazelton"/>
    <x v="16"/>
    <x v="15"/>
    <x v="18"/>
    <x v="0"/>
    <n v="63.22740434"/>
    <n v="63"/>
    <x v="5"/>
    <n v="2.855394671"/>
    <x v="143"/>
    <n v="165.32702180000001"/>
    <n v="165.33"/>
    <n v="7.9485576923076922"/>
    <s v="Stores"/>
  </r>
  <r>
    <n v="3221"/>
    <x v="3190"/>
    <x v="1"/>
    <s v="Sardis"/>
    <x v="45"/>
    <x v="19"/>
    <x v="19"/>
    <x v="0"/>
    <n v="38.762144069999998"/>
    <n v="39"/>
    <x v="0"/>
    <n v="2.0118614109999999"/>
    <x v="766"/>
    <n v="0"/>
    <n v="0"/>
    <n v="0"/>
    <s v="Stores"/>
  </r>
  <r>
    <n v="3222"/>
    <x v="3191"/>
    <x v="1"/>
    <s v="Victoria"/>
    <x v="45"/>
    <x v="19"/>
    <x v="3"/>
    <x v="0"/>
    <n v="45.943435049999998"/>
    <n v="46"/>
    <x v="1"/>
    <n v="3.3446394480000001"/>
    <x v="517"/>
    <n v="87.647241789999995"/>
    <n v="87.65"/>
    <n v="4.2139423076923084"/>
    <s v="Stores"/>
  </r>
  <r>
    <n v="3223"/>
    <x v="3192"/>
    <x v="1"/>
    <s v="Richmond"/>
    <x v="16"/>
    <x v="15"/>
    <x v="2"/>
    <x v="0"/>
    <n v="53.16403923"/>
    <n v="53"/>
    <x v="2"/>
    <n v="4.7524290039999997"/>
    <x v="427"/>
    <n v="117.0801989"/>
    <n v="117.08"/>
    <n v="5.6288461538461538"/>
    <s v="Stores"/>
  </r>
  <r>
    <n v="3224"/>
    <x v="3193"/>
    <x v="0"/>
    <s v="New Westminster"/>
    <x v="16"/>
    <x v="15"/>
    <x v="4"/>
    <x v="0"/>
    <n v="40.865282409999999"/>
    <n v="41"/>
    <x v="1"/>
    <n v="5.1352768119999999"/>
    <x v="168"/>
    <n v="74.441153760000006"/>
    <n v="74.44"/>
    <n v="3.578846153846154"/>
    <s v="Stores"/>
  </r>
  <r>
    <n v="3225"/>
    <x v="3194"/>
    <x v="1"/>
    <s v="Vancouver"/>
    <x v="16"/>
    <x v="15"/>
    <x v="5"/>
    <x v="0"/>
    <n v="23.502073230000001"/>
    <n v="24"/>
    <x v="4"/>
    <n v="5.6737622459999999"/>
    <x v="299"/>
    <n v="11.065871530000001"/>
    <n v="11.07"/>
    <n v="0.53221153846153846"/>
    <s v="Stores"/>
  </r>
  <r>
    <n v="3226"/>
    <x v="3195"/>
    <x v="0"/>
    <s v="Lake Cowichan"/>
    <x v="16"/>
    <x v="15"/>
    <x v="3"/>
    <x v="0"/>
    <n v="24.182421529999999"/>
    <n v="24"/>
    <x v="4"/>
    <n v="7.5582423649999999"/>
    <x v="48"/>
    <n v="0"/>
    <n v="0"/>
    <n v="0"/>
    <s v="Stores"/>
  </r>
  <r>
    <n v="3227"/>
    <x v="3196"/>
    <x v="1"/>
    <s v="Victoria"/>
    <x v="16"/>
    <x v="15"/>
    <x v="3"/>
    <x v="0"/>
    <n v="52.833143450000001"/>
    <n v="53"/>
    <x v="2"/>
    <n v="4.7413638750000002"/>
    <x v="103"/>
    <n v="73.744112229999999"/>
    <n v="73.739999999999995"/>
    <n v="3.5451923076923073"/>
    <s v="Stores"/>
  </r>
  <r>
    <n v="3228"/>
    <x v="3197"/>
    <x v="1"/>
    <s v="New Westminster"/>
    <x v="16"/>
    <x v="15"/>
    <x v="4"/>
    <x v="0"/>
    <n v="52.732645300000001"/>
    <n v="53"/>
    <x v="2"/>
    <n v="6.1278506979999996"/>
    <x v="460"/>
    <n v="104.26202379999999"/>
    <n v="104.26"/>
    <n v="5.0125000000000002"/>
    <s v="Stores"/>
  </r>
  <r>
    <n v="3229"/>
    <x v="3198"/>
    <x v="1"/>
    <s v="Clinton"/>
    <x v="16"/>
    <x v="15"/>
    <x v="7"/>
    <x v="0"/>
    <n v="48.244068540000001"/>
    <n v="48"/>
    <x v="1"/>
    <n v="5.4480640380000001"/>
    <x v="234"/>
    <n v="47.094201439999999"/>
    <n v="47.09"/>
    <n v="2.2639423076923078"/>
    <s v="Stores"/>
  </r>
  <r>
    <n v="3230"/>
    <x v="3199"/>
    <x v="1"/>
    <s v="Kitwanga"/>
    <x v="45"/>
    <x v="19"/>
    <x v="18"/>
    <x v="0"/>
    <n v="53.729312219999997"/>
    <n v="54"/>
    <x v="2"/>
    <n v="4.9318819390000002"/>
    <x v="101"/>
    <n v="115.62627689999999"/>
    <n v="115.63"/>
    <n v="5.5591346153846155"/>
    <s v="Stores"/>
  </r>
  <r>
    <n v="3231"/>
    <x v="3200"/>
    <x v="1"/>
    <s v="Salmon Arm"/>
    <x v="45"/>
    <x v="19"/>
    <x v="7"/>
    <x v="0"/>
    <n v="40.683791540000001"/>
    <n v="41"/>
    <x v="1"/>
    <n v="4.0030528089999997"/>
    <x v="157"/>
    <n v="13.874902580000001"/>
    <n v="13.87"/>
    <n v="0.66682692307692304"/>
    <s v="Stores"/>
  </r>
  <r>
    <n v="3232"/>
    <x v="3201"/>
    <x v="1"/>
    <s v="Vancouver"/>
    <x v="13"/>
    <x v="12"/>
    <x v="5"/>
    <x v="0"/>
    <n v="15.16106905"/>
    <n v="15"/>
    <x v="3"/>
    <n v="5.0656829779999999"/>
    <x v="668"/>
    <n v="0"/>
    <n v="0"/>
    <n v="0"/>
    <s v="Stores"/>
  </r>
  <r>
    <n v="3233"/>
    <x v="3202"/>
    <x v="0"/>
    <s v="Blueberry"/>
    <x v="45"/>
    <x v="19"/>
    <x v="7"/>
    <x v="0"/>
    <n v="52.001368390000003"/>
    <n v="52"/>
    <x v="2"/>
    <n v="5.5346466159999999"/>
    <x v="1"/>
    <n v="103.7371902"/>
    <n v="103.74"/>
    <n v="4.9874999999999998"/>
    <s v="Stores"/>
  </r>
  <r>
    <n v="3234"/>
    <x v="3203"/>
    <x v="0"/>
    <s v="Prince George"/>
    <x v="16"/>
    <x v="15"/>
    <x v="20"/>
    <x v="0"/>
    <n v="65.808864909999997"/>
    <n v="66"/>
    <x v="6"/>
    <n v="5.0189588430000001"/>
    <x v="445"/>
    <n v="181.97123439999999"/>
    <n v="181.97"/>
    <n v="8.748557692307692"/>
    <s v="Stores"/>
  </r>
  <r>
    <n v="3235"/>
    <x v="3204"/>
    <x v="0"/>
    <s v="New Westminster"/>
    <x v="16"/>
    <x v="15"/>
    <x v="4"/>
    <x v="0"/>
    <n v="27.77698105"/>
    <n v="28"/>
    <x v="4"/>
    <n v="0.28236189699999997"/>
    <x v="721"/>
    <n v="34.795751780000003"/>
    <n v="34.799999999999997"/>
    <n v="1.6730769230769229"/>
    <s v="Stores"/>
  </r>
  <r>
    <n v="3236"/>
    <x v="3205"/>
    <x v="0"/>
    <s v="Fraser Lake"/>
    <x v="16"/>
    <x v="15"/>
    <x v="20"/>
    <x v="0"/>
    <n v="67.129326239999997"/>
    <n v="67"/>
    <x v="6"/>
    <n v="6.647194152"/>
    <x v="321"/>
    <n v="213.66459180000001"/>
    <n v="213.66"/>
    <n v="10.272115384615384"/>
    <s v="Stores"/>
  </r>
  <r>
    <n v="3237"/>
    <x v="3206"/>
    <x v="0"/>
    <s v="Port Coquitlam"/>
    <x v="45"/>
    <x v="19"/>
    <x v="27"/>
    <x v="0"/>
    <n v="47.760763439999998"/>
    <n v="48"/>
    <x v="1"/>
    <n v="3.784541634"/>
    <x v="523"/>
    <n v="72.113976070000007"/>
    <n v="72.11"/>
    <n v="3.4668269230769231"/>
    <s v="Stores"/>
  </r>
  <r>
    <n v="3238"/>
    <x v="3207"/>
    <x v="1"/>
    <s v="Vernon"/>
    <x v="45"/>
    <x v="19"/>
    <x v="22"/>
    <x v="0"/>
    <n v="52.248801280000002"/>
    <n v="52"/>
    <x v="2"/>
    <n v="5.4869438590000001"/>
    <x v="178"/>
    <n v="125.0896115"/>
    <n v="125.09"/>
    <n v="6.0139423076923073"/>
    <s v="Stores"/>
  </r>
  <r>
    <n v="3239"/>
    <x v="3208"/>
    <x v="0"/>
    <s v="Nanaimo"/>
    <x v="45"/>
    <x v="19"/>
    <x v="1"/>
    <x v="0"/>
    <n v="43.680843430000003"/>
    <n v="44"/>
    <x v="1"/>
    <n v="1.368643228"/>
    <x v="767"/>
    <n v="129.32519300000001"/>
    <n v="129.33000000000001"/>
    <n v="6.2177884615384622"/>
    <s v="Stores"/>
  </r>
  <r>
    <n v="3240"/>
    <x v="3209"/>
    <x v="0"/>
    <s v="Burnaby"/>
    <x v="13"/>
    <x v="12"/>
    <x v="0"/>
    <x v="0"/>
    <n v="59.466214770000001"/>
    <n v="59"/>
    <x v="2"/>
    <n v="5.6942582609999999"/>
    <x v="134"/>
    <n v="138.82674080000001"/>
    <n v="138.83000000000001"/>
    <n v="6.6745192307692314"/>
    <s v="Stores"/>
  </r>
  <r>
    <n v="3241"/>
    <x v="3210"/>
    <x v="0"/>
    <s v="Hedley"/>
    <x v="16"/>
    <x v="15"/>
    <x v="31"/>
    <x v="0"/>
    <n v="34.760489460000002"/>
    <n v="35"/>
    <x v="0"/>
    <n v="5.2809549689999997"/>
    <x v="546"/>
    <n v="28.68228075"/>
    <n v="28.68"/>
    <n v="1.3788461538461538"/>
    <s v="Stores"/>
  </r>
  <r>
    <n v="3242"/>
    <x v="3211"/>
    <x v="0"/>
    <s v="Vancouver"/>
    <x v="16"/>
    <x v="15"/>
    <x v="5"/>
    <x v="0"/>
    <n v="43.179645209999997"/>
    <n v="43"/>
    <x v="1"/>
    <n v="5.3014603669999998"/>
    <x v="17"/>
    <n v="60.409020910000002"/>
    <n v="60.41"/>
    <n v="2.9043269230769231"/>
    <s v="Stores"/>
  </r>
  <r>
    <n v="3243"/>
    <x v="3212"/>
    <x v="1"/>
    <s v="Winfield"/>
    <x v="16"/>
    <x v="15"/>
    <x v="10"/>
    <x v="0"/>
    <n v="40.27230351"/>
    <n v="40"/>
    <x v="1"/>
    <n v="1.7731715699999999"/>
    <x v="731"/>
    <n v="60.527693409999998"/>
    <n v="60.53"/>
    <n v="2.9100961538461538"/>
    <s v="Stores"/>
  </r>
  <r>
    <n v="3244"/>
    <x v="3213"/>
    <x v="0"/>
    <s v="Vancouver"/>
    <x v="16"/>
    <x v="15"/>
    <x v="5"/>
    <x v="0"/>
    <n v="43.099243620000003"/>
    <n v="43"/>
    <x v="1"/>
    <n v="3.4951574390000002"/>
    <x v="457"/>
    <n v="90.775321030000001"/>
    <n v="90.78"/>
    <n v="4.3644230769230772"/>
    <s v="Stores"/>
  </r>
  <r>
    <n v="3245"/>
    <x v="3214"/>
    <x v="0"/>
    <s v="Fort Langley"/>
    <x v="16"/>
    <x v="15"/>
    <x v="29"/>
    <x v="0"/>
    <n v="44.567146889999997"/>
    <n v="45"/>
    <x v="1"/>
    <n v="6.9521261069999998"/>
    <x v="268"/>
    <n v="25.86187361"/>
    <n v="25.86"/>
    <n v="1.2432692307692308"/>
    <s v="Stores"/>
  </r>
  <r>
    <n v="3246"/>
    <x v="3215"/>
    <x v="0"/>
    <s v="Nelson"/>
    <x v="43"/>
    <x v="6"/>
    <x v="23"/>
    <x v="0"/>
    <n v="31.878921290000001"/>
    <n v="32"/>
    <x v="0"/>
    <n v="3.637382653"/>
    <x v="223"/>
    <n v="0"/>
    <n v="0"/>
    <n v="0"/>
    <s v="Stores"/>
  </r>
  <r>
    <n v="3247"/>
    <x v="3216"/>
    <x v="0"/>
    <s v="Victoria"/>
    <x v="45"/>
    <x v="19"/>
    <x v="3"/>
    <x v="0"/>
    <n v="17.44274686"/>
    <n v="17"/>
    <x v="3"/>
    <n v="4.3565809340000001"/>
    <x v="352"/>
    <n v="0"/>
    <n v="0"/>
    <n v="0"/>
    <s v="Stores"/>
  </r>
  <r>
    <n v="3248"/>
    <x v="3217"/>
    <x v="0"/>
    <s v="Vancouver"/>
    <x v="13"/>
    <x v="12"/>
    <x v="5"/>
    <x v="0"/>
    <n v="37.852548679999998"/>
    <n v="38"/>
    <x v="0"/>
    <n v="3.4906008690000001"/>
    <x v="29"/>
    <n v="21.504205540000001"/>
    <n v="21.5"/>
    <n v="1.033653846153846"/>
    <s v="Stores"/>
  </r>
  <r>
    <n v="3249"/>
    <x v="3218"/>
    <x v="0"/>
    <s v="Salmon Arm"/>
    <x v="16"/>
    <x v="15"/>
    <x v="7"/>
    <x v="0"/>
    <n v="47.790675919999998"/>
    <n v="48"/>
    <x v="1"/>
    <n v="3.8734908610000001"/>
    <x v="410"/>
    <n v="79.474680230000004"/>
    <n v="79.47"/>
    <n v="3.820673076923077"/>
    <s v="Stores"/>
  </r>
  <r>
    <n v="3250"/>
    <x v="3219"/>
    <x v="1"/>
    <s v="Penticton"/>
    <x v="16"/>
    <x v="15"/>
    <x v="10"/>
    <x v="0"/>
    <n v="49.977184899999997"/>
    <n v="50"/>
    <x v="2"/>
    <n v="4.1217869279999997"/>
    <x v="55"/>
    <n v="65.018972899999994"/>
    <n v="65.02"/>
    <n v="3.1259615384615387"/>
    <s v="Stores"/>
  </r>
  <r>
    <n v="3251"/>
    <x v="3220"/>
    <x v="0"/>
    <s v="North Vancouver"/>
    <x v="45"/>
    <x v="19"/>
    <x v="8"/>
    <x v="0"/>
    <n v="34.1267256"/>
    <n v="34"/>
    <x v="0"/>
    <n v="3.7386737590000001"/>
    <x v="417"/>
    <n v="13.442370110000001"/>
    <n v="13.44"/>
    <n v="0.64615384615384608"/>
    <s v="Stores"/>
  </r>
  <r>
    <n v="3252"/>
    <x v="3221"/>
    <x v="0"/>
    <s v="Prince George"/>
    <x v="16"/>
    <x v="15"/>
    <x v="20"/>
    <x v="0"/>
    <n v="38.080239970000001"/>
    <n v="38"/>
    <x v="0"/>
    <n v="6.7837457590000003"/>
    <x v="490"/>
    <n v="17.250037110000001"/>
    <n v="17.25"/>
    <n v="0.82932692307692313"/>
    <s v="Stores"/>
  </r>
  <r>
    <n v="3253"/>
    <x v="3222"/>
    <x v="0"/>
    <s v="Burnaby"/>
    <x v="13"/>
    <x v="12"/>
    <x v="0"/>
    <x v="0"/>
    <n v="21.814671870000002"/>
    <n v="22"/>
    <x v="4"/>
    <n v="5.236035824"/>
    <x v="266"/>
    <n v="0"/>
    <n v="0"/>
    <n v="0"/>
    <s v="Stores"/>
  </r>
  <r>
    <n v="3254"/>
    <x v="3223"/>
    <x v="0"/>
    <s v="Salmon Arm"/>
    <x v="16"/>
    <x v="15"/>
    <x v="7"/>
    <x v="0"/>
    <n v="47.203083059999997"/>
    <n v="47"/>
    <x v="1"/>
    <n v="5.1602118020000001"/>
    <x v="370"/>
    <n v="95.756703439999995"/>
    <n v="95.76"/>
    <n v="4.6038461538461544"/>
    <s v="Stores"/>
  </r>
  <r>
    <n v="3255"/>
    <x v="3224"/>
    <x v="0"/>
    <s v="Chetwynd"/>
    <x v="16"/>
    <x v="15"/>
    <x v="20"/>
    <x v="0"/>
    <n v="28.30889543"/>
    <n v="28"/>
    <x v="4"/>
    <n v="5.2575082039999996"/>
    <x v="584"/>
    <n v="0"/>
    <n v="0"/>
    <n v="0"/>
    <s v="Stores"/>
  </r>
  <r>
    <n v="3256"/>
    <x v="3225"/>
    <x v="0"/>
    <s v="Vancouver"/>
    <x v="16"/>
    <x v="15"/>
    <x v="5"/>
    <x v="0"/>
    <n v="47.395775909999998"/>
    <n v="47"/>
    <x v="1"/>
    <n v="3.195158046"/>
    <x v="32"/>
    <n v="132.016278"/>
    <n v="132.02000000000001"/>
    <n v="6.3471153846153854"/>
    <s v="Stores"/>
  </r>
  <r>
    <n v="3257"/>
    <x v="3226"/>
    <x v="0"/>
    <s v="Victoria"/>
    <x v="45"/>
    <x v="19"/>
    <x v="3"/>
    <x v="0"/>
    <n v="41.542260710000001"/>
    <n v="42"/>
    <x v="1"/>
    <n v="5.4317071180000003"/>
    <x v="276"/>
    <n v="28.766263479999999"/>
    <n v="28.77"/>
    <n v="1.383173076923077"/>
    <s v="Stores"/>
  </r>
  <r>
    <n v="3258"/>
    <x v="3227"/>
    <x v="1"/>
    <s v="Vancouver"/>
    <x v="16"/>
    <x v="15"/>
    <x v="5"/>
    <x v="0"/>
    <n v="49.383091299999997"/>
    <n v="49"/>
    <x v="1"/>
    <n v="0.82522954000000004"/>
    <x v="649"/>
    <n v="29.302079639999999"/>
    <n v="29.3"/>
    <n v="1.408653846153846"/>
    <s v="Stores"/>
  </r>
  <r>
    <n v="3259"/>
    <x v="3228"/>
    <x v="0"/>
    <s v="Abbotsford"/>
    <x v="16"/>
    <x v="15"/>
    <x v="14"/>
    <x v="0"/>
    <n v="43.480252460000003"/>
    <n v="43"/>
    <x v="1"/>
    <n v="2.3516172160000002"/>
    <x v="716"/>
    <n v="63.589047370000003"/>
    <n v="63.59"/>
    <n v="3.0572115384615386"/>
    <s v="Stores"/>
  </r>
  <r>
    <n v="3260"/>
    <x v="3229"/>
    <x v="0"/>
    <s v="Victoria"/>
    <x v="45"/>
    <x v="19"/>
    <x v="3"/>
    <x v="0"/>
    <n v="46.885035729999998"/>
    <n v="47"/>
    <x v="1"/>
    <n v="4.6018773849999999"/>
    <x v="400"/>
    <n v="66.079177650000005"/>
    <n v="66.08"/>
    <n v="3.1769230769230772"/>
    <s v="Stores"/>
  </r>
  <r>
    <n v="3261"/>
    <x v="3230"/>
    <x v="1"/>
    <s v="Greenwood"/>
    <x v="16"/>
    <x v="15"/>
    <x v="37"/>
    <x v="0"/>
    <n v="34.946470140000002"/>
    <n v="35"/>
    <x v="0"/>
    <n v="3.9077633469999999"/>
    <x v="175"/>
    <n v="20.12600806"/>
    <n v="20.13"/>
    <n v="0.96778846153846143"/>
    <s v="Stores"/>
  </r>
  <r>
    <n v="3262"/>
    <x v="3231"/>
    <x v="0"/>
    <s v="Nanaimo"/>
    <x v="16"/>
    <x v="15"/>
    <x v="1"/>
    <x v="0"/>
    <n v="28.839610140000001"/>
    <n v="29"/>
    <x v="4"/>
    <n v="5.2824665450000001"/>
    <x v="546"/>
    <n v="24.841293660000002"/>
    <n v="24.84"/>
    <n v="1.1942307692307692"/>
    <s v="Stores"/>
  </r>
  <r>
    <n v="3263"/>
    <x v="3232"/>
    <x v="0"/>
    <s v="Burnaby"/>
    <x v="13"/>
    <x v="12"/>
    <x v="0"/>
    <x v="0"/>
    <n v="41.714725770000001"/>
    <n v="42"/>
    <x v="1"/>
    <n v="5.406842192"/>
    <x v="225"/>
    <n v="38.881568600000001"/>
    <n v="38.880000000000003"/>
    <n v="1.8692307692307693"/>
    <s v="Stores"/>
  </r>
  <r>
    <n v="3264"/>
    <x v="3233"/>
    <x v="0"/>
    <s v="Victoria"/>
    <x v="45"/>
    <x v="19"/>
    <x v="3"/>
    <x v="0"/>
    <n v="31.652929459999999"/>
    <n v="32"/>
    <x v="0"/>
    <n v="2.6280821300000001"/>
    <x v="482"/>
    <n v="9.1055288789999995"/>
    <n v="9.11"/>
    <n v="0.43798076923076923"/>
    <s v="Stores"/>
  </r>
  <r>
    <n v="3265"/>
    <x v="3234"/>
    <x v="1"/>
    <s v="Vancouver"/>
    <x v="16"/>
    <x v="15"/>
    <x v="5"/>
    <x v="0"/>
    <n v="25.726636580000001"/>
    <n v="26"/>
    <x v="4"/>
    <n v="8.1866629829999997"/>
    <x v="768"/>
    <n v="0"/>
    <n v="0"/>
    <n v="0"/>
    <s v="Stores"/>
  </r>
  <r>
    <n v="3266"/>
    <x v="3235"/>
    <x v="1"/>
    <s v="Cache Creek"/>
    <x v="16"/>
    <x v="15"/>
    <x v="7"/>
    <x v="0"/>
    <n v="53.339230700000002"/>
    <n v="53"/>
    <x v="2"/>
    <n v="1.429669871"/>
    <x v="769"/>
    <n v="145.89235980000001"/>
    <n v="145.88999999999999"/>
    <n v="7.0139423076923073"/>
    <s v="Stores"/>
  </r>
  <r>
    <n v="3267"/>
    <x v="3236"/>
    <x v="1"/>
    <s v="Vancouver"/>
    <x v="16"/>
    <x v="15"/>
    <x v="5"/>
    <x v="0"/>
    <n v="43.89635303"/>
    <n v="44"/>
    <x v="1"/>
    <n v="3.676894195"/>
    <x v="62"/>
    <n v="93.699014899999995"/>
    <n v="93.7"/>
    <n v="4.5048076923076925"/>
    <s v="Stores"/>
  </r>
  <r>
    <n v="3268"/>
    <x v="3237"/>
    <x v="0"/>
    <s v="Vancouver"/>
    <x v="13"/>
    <x v="12"/>
    <x v="5"/>
    <x v="0"/>
    <n v="43.347146860000002"/>
    <n v="43"/>
    <x v="1"/>
    <n v="5.1539680890000001"/>
    <x v="441"/>
    <n v="111.42050089999999"/>
    <n v="111.42"/>
    <n v="5.3567307692307695"/>
    <s v="Stores"/>
  </r>
  <r>
    <n v="3269"/>
    <x v="3238"/>
    <x v="0"/>
    <s v="Vancouver"/>
    <x v="16"/>
    <x v="15"/>
    <x v="5"/>
    <x v="0"/>
    <n v="41.822445590000001"/>
    <n v="42"/>
    <x v="1"/>
    <n v="4.4784331179999999"/>
    <x v="38"/>
    <n v="88.107218489999994"/>
    <n v="88.11"/>
    <n v="4.2360576923076927"/>
    <s v="Stores"/>
  </r>
  <r>
    <n v="3270"/>
    <x v="3239"/>
    <x v="0"/>
    <s v="Vancouver"/>
    <x v="13"/>
    <x v="12"/>
    <x v="5"/>
    <x v="0"/>
    <n v="38.513723769999999"/>
    <n v="39"/>
    <x v="0"/>
    <n v="8.4021839959999998"/>
    <x v="703"/>
    <n v="76.11894728"/>
    <n v="76.12"/>
    <n v="3.6596153846153849"/>
    <s v="Stores"/>
  </r>
  <r>
    <n v="3271"/>
    <x v="3240"/>
    <x v="1"/>
    <s v="Surrey"/>
    <x v="16"/>
    <x v="15"/>
    <x v="16"/>
    <x v="0"/>
    <n v="63.827478130000003"/>
    <n v="64"/>
    <x v="5"/>
    <n v="3.9696635659999999"/>
    <x v="428"/>
    <n v="149.70136890000001"/>
    <n v="149.69999999999999"/>
    <n v="7.1971153846153841"/>
    <s v="Stores"/>
  </r>
  <r>
    <n v="3272"/>
    <x v="3241"/>
    <x v="0"/>
    <s v="Vancouver"/>
    <x v="13"/>
    <x v="12"/>
    <x v="5"/>
    <x v="0"/>
    <n v="22.51699618"/>
    <n v="23"/>
    <x v="4"/>
    <n v="5.4326886500000002"/>
    <x v="276"/>
    <n v="0"/>
    <n v="0"/>
    <n v="0"/>
    <s v="Stores"/>
  </r>
  <r>
    <n v="3273"/>
    <x v="3242"/>
    <x v="0"/>
    <s v="Vancouver"/>
    <x v="13"/>
    <x v="12"/>
    <x v="5"/>
    <x v="0"/>
    <n v="37.077267519999999"/>
    <n v="37"/>
    <x v="0"/>
    <n v="3.9494993599999999"/>
    <x v="68"/>
    <n v="7.4341210489999998"/>
    <n v="7.43"/>
    <n v="0.35721153846153847"/>
    <s v="Stores"/>
  </r>
  <r>
    <n v="3274"/>
    <x v="3243"/>
    <x v="0"/>
    <s v="West Vancouver"/>
    <x v="16"/>
    <x v="15"/>
    <x v="6"/>
    <x v="0"/>
    <n v="30.754534759999999"/>
    <n v="31"/>
    <x v="0"/>
    <n v="2.7567213279999998"/>
    <x v="137"/>
    <n v="10.92891938"/>
    <n v="10.93"/>
    <n v="0.52548076923076925"/>
    <s v="Stores"/>
  </r>
  <r>
    <n v="3275"/>
    <x v="3244"/>
    <x v="1"/>
    <s v="Victoria"/>
    <x v="45"/>
    <x v="19"/>
    <x v="3"/>
    <x v="0"/>
    <n v="51.367380019999999"/>
    <n v="51"/>
    <x v="2"/>
    <n v="6.2267185119999997"/>
    <x v="577"/>
    <n v="92.081158389999999"/>
    <n v="92.08"/>
    <n v="4.4269230769230772"/>
    <s v="Stores"/>
  </r>
  <r>
    <n v="3276"/>
    <x v="3245"/>
    <x v="0"/>
    <s v="Nanaimo"/>
    <x v="45"/>
    <x v="19"/>
    <x v="1"/>
    <x v="0"/>
    <n v="53.015899580000003"/>
    <n v="53"/>
    <x v="2"/>
    <n v="5.742959344"/>
    <x v="475"/>
    <n v="174.0971093"/>
    <n v="174.1"/>
    <n v="8.3701923076923084"/>
    <s v="Stores"/>
  </r>
  <r>
    <n v="3277"/>
    <x v="3246"/>
    <x v="0"/>
    <s v="Surrey"/>
    <x v="16"/>
    <x v="15"/>
    <x v="16"/>
    <x v="0"/>
    <n v="44.50909686"/>
    <n v="45"/>
    <x v="1"/>
    <n v="2.6841287469999999"/>
    <x v="300"/>
    <n v="57.988286909999999"/>
    <n v="57.99"/>
    <n v="2.7879807692307694"/>
    <s v="Stores"/>
  </r>
  <r>
    <n v="3278"/>
    <x v="3247"/>
    <x v="1"/>
    <s v="Vancouver"/>
    <x v="16"/>
    <x v="15"/>
    <x v="5"/>
    <x v="0"/>
    <n v="43.970668179999997"/>
    <n v="44"/>
    <x v="1"/>
    <n v="3.5054417839999998"/>
    <x v="634"/>
    <n v="96.047216019999993"/>
    <n v="96.05"/>
    <n v="4.6177884615384617"/>
    <s v="Stores"/>
  </r>
  <r>
    <n v="3279"/>
    <x v="3248"/>
    <x v="1"/>
    <s v="Whistler"/>
    <x v="45"/>
    <x v="19"/>
    <x v="17"/>
    <x v="0"/>
    <n v="45.599193169999999"/>
    <n v="46"/>
    <x v="1"/>
    <n v="3.6255967189999998"/>
    <x v="498"/>
    <n v="40.829301909999998"/>
    <n v="40.83"/>
    <n v="1.9629807692307693"/>
    <s v="Stores"/>
  </r>
  <r>
    <n v="3280"/>
    <x v="3249"/>
    <x v="1"/>
    <s v="Chilliwack"/>
    <x v="45"/>
    <x v="19"/>
    <x v="19"/>
    <x v="0"/>
    <n v="49.997536830000001"/>
    <n v="50"/>
    <x v="2"/>
    <n v="4.678723207"/>
    <x v="90"/>
    <n v="55.920419099999997"/>
    <n v="55.92"/>
    <n v="2.6884615384615387"/>
    <s v="Stores"/>
  </r>
  <r>
    <n v="3281"/>
    <x v="3250"/>
    <x v="1"/>
    <s v="Crawford Bay"/>
    <x v="16"/>
    <x v="15"/>
    <x v="13"/>
    <x v="0"/>
    <n v="29.408442650000001"/>
    <n v="29"/>
    <x v="4"/>
    <n v="4.9765459840000004"/>
    <x v="159"/>
    <n v="5.5901212620000003"/>
    <n v="5.59"/>
    <n v="0.26874999999999999"/>
    <s v="Stores"/>
  </r>
  <r>
    <n v="3282"/>
    <x v="3251"/>
    <x v="0"/>
    <s v="Westbank"/>
    <x v="16"/>
    <x v="15"/>
    <x v="10"/>
    <x v="0"/>
    <n v="38.88604067"/>
    <n v="39"/>
    <x v="0"/>
    <n v="5.5862145060000001"/>
    <x v="136"/>
    <n v="61.413818319999997"/>
    <n v="61.41"/>
    <n v="2.952403846153846"/>
    <s v="Stores"/>
  </r>
  <r>
    <n v="3283"/>
    <x v="3252"/>
    <x v="1"/>
    <s v="Youbou"/>
    <x v="16"/>
    <x v="15"/>
    <x v="3"/>
    <x v="0"/>
    <n v="42.13647744"/>
    <n v="42"/>
    <x v="1"/>
    <n v="1.2344490180000001"/>
    <x v="770"/>
    <n v="16.169559849999999"/>
    <n v="16.170000000000002"/>
    <n v="0.77740384615384628"/>
    <s v="Stores"/>
  </r>
  <r>
    <n v="3284"/>
    <x v="3253"/>
    <x v="0"/>
    <s v="Victoria"/>
    <x v="0"/>
    <x v="0"/>
    <x v="3"/>
    <x v="0"/>
    <n v="49.119783239999997"/>
    <n v="49"/>
    <x v="1"/>
    <n v="7.466793762"/>
    <x v="491"/>
    <n v="113.3520427"/>
    <n v="113.35"/>
    <n v="5.4495192307692308"/>
    <s v="Stores"/>
  </r>
  <r>
    <n v="3285"/>
    <x v="3254"/>
    <x v="0"/>
    <s v="Vallican"/>
    <x v="16"/>
    <x v="15"/>
    <x v="11"/>
    <x v="0"/>
    <n v="31.120181809999998"/>
    <n v="31"/>
    <x v="0"/>
    <n v="4.4397531270000004"/>
    <x v="252"/>
    <n v="2.85694369"/>
    <n v="2.86"/>
    <n v="0.13749999999999998"/>
    <s v="Stores"/>
  </r>
  <r>
    <n v="3286"/>
    <x v="3255"/>
    <x v="0"/>
    <s v="Chilliwack"/>
    <x v="45"/>
    <x v="19"/>
    <x v="19"/>
    <x v="0"/>
    <n v="38.120819830000002"/>
    <n v="38"/>
    <x v="0"/>
    <n v="4.9870526699999997"/>
    <x v="114"/>
    <n v="9.3190258099999994"/>
    <n v="9.32"/>
    <n v="0.44807692307692309"/>
    <s v="Stores"/>
  </r>
  <r>
    <n v="3287"/>
    <x v="3256"/>
    <x v="1"/>
    <s v="Vancouver"/>
    <x v="16"/>
    <x v="15"/>
    <x v="5"/>
    <x v="0"/>
    <n v="49.322836610000003"/>
    <n v="49"/>
    <x v="1"/>
    <n v="3.1079550829999998"/>
    <x v="553"/>
    <n v="80.025994780000005"/>
    <n v="80.03"/>
    <n v="3.8475961538461543"/>
    <s v="Stores"/>
  </r>
  <r>
    <n v="3288"/>
    <x v="3257"/>
    <x v="1"/>
    <s v="New Westminster"/>
    <x v="16"/>
    <x v="15"/>
    <x v="4"/>
    <x v="0"/>
    <n v="35.111068080000003"/>
    <n v="35"/>
    <x v="0"/>
    <n v="5.6881001619999996"/>
    <x v="134"/>
    <n v="35.472074489999997"/>
    <n v="35.47"/>
    <n v="1.7052884615384616"/>
    <s v="Stores"/>
  </r>
  <r>
    <n v="3289"/>
    <x v="3258"/>
    <x v="0"/>
    <s v="Vancouver"/>
    <x v="16"/>
    <x v="15"/>
    <x v="5"/>
    <x v="0"/>
    <n v="48.153309010000001"/>
    <n v="48"/>
    <x v="1"/>
    <n v="6.8875503010000001"/>
    <x v="706"/>
    <n v="117.70624189999999"/>
    <n v="117.71"/>
    <n v="5.6591346153846152"/>
    <s v="Stores"/>
  </r>
  <r>
    <n v="3290"/>
    <x v="3259"/>
    <x v="1"/>
    <s v="Coquitlam"/>
    <x v="16"/>
    <x v="15"/>
    <x v="1"/>
    <x v="0"/>
    <n v="38.867885399999999"/>
    <n v="39"/>
    <x v="0"/>
    <n v="5.431514387"/>
    <x v="276"/>
    <n v="46.510335050000002"/>
    <n v="46.51"/>
    <n v="2.2360576923076922"/>
    <s v="Stores"/>
  </r>
  <r>
    <n v="3291"/>
    <x v="3260"/>
    <x v="1"/>
    <s v="Quesnel"/>
    <x v="45"/>
    <x v="19"/>
    <x v="12"/>
    <x v="0"/>
    <n v="43.695235259999997"/>
    <n v="44"/>
    <x v="1"/>
    <n v="3.5419245039999998"/>
    <x v="327"/>
    <n v="84.854917959999995"/>
    <n v="84.85"/>
    <n v="4.0793269230769234"/>
    <s v="Stores"/>
  </r>
  <r>
    <n v="3292"/>
    <x v="3261"/>
    <x v="0"/>
    <s v="Vancouver"/>
    <x v="16"/>
    <x v="15"/>
    <x v="5"/>
    <x v="0"/>
    <n v="43.737358399999998"/>
    <n v="44"/>
    <x v="1"/>
    <n v="5.1288724649999997"/>
    <x v="434"/>
    <n v="87.276203960000004"/>
    <n v="87.28"/>
    <n v="4.1961538461538463"/>
    <s v="Stores"/>
  </r>
  <r>
    <n v="3293"/>
    <x v="3262"/>
    <x v="1"/>
    <s v="Terrace"/>
    <x v="45"/>
    <x v="19"/>
    <x v="18"/>
    <x v="0"/>
    <n v="37.936180589999999"/>
    <n v="38"/>
    <x v="0"/>
    <n v="5.6734748799999997"/>
    <x v="299"/>
    <n v="25.11988169"/>
    <n v="25.12"/>
    <n v="1.2076923076923076"/>
    <s v="Stores"/>
  </r>
  <r>
    <n v="3294"/>
    <x v="3263"/>
    <x v="0"/>
    <s v="Summerland"/>
    <x v="45"/>
    <x v="19"/>
    <x v="10"/>
    <x v="0"/>
    <n v="54.375095340000001"/>
    <n v="54"/>
    <x v="2"/>
    <n v="6.1162732039999996"/>
    <x v="385"/>
    <n v="133.35935799999999"/>
    <n v="133.36000000000001"/>
    <n v="6.4115384615384619"/>
    <s v="Stores"/>
  </r>
  <r>
    <n v="3295"/>
    <x v="3264"/>
    <x v="0"/>
    <s v="Vancouver"/>
    <x v="16"/>
    <x v="15"/>
    <x v="5"/>
    <x v="0"/>
    <n v="17.476930320000001"/>
    <n v="17"/>
    <x v="3"/>
    <n v="6.0304082010000002"/>
    <x v="148"/>
    <n v="0"/>
    <n v="0"/>
    <n v="0"/>
    <s v="Stores"/>
  </r>
  <r>
    <n v="3296"/>
    <x v="3265"/>
    <x v="0"/>
    <s v="Maleanning Park"/>
    <x v="16"/>
    <x v="15"/>
    <x v="19"/>
    <x v="0"/>
    <n v="39.88783368"/>
    <n v="40"/>
    <x v="1"/>
    <n v="5.2115365389999999"/>
    <x v="199"/>
    <n v="84.886781260000006"/>
    <n v="84.89"/>
    <n v="4.0812499999999998"/>
    <s v="Stores"/>
  </r>
  <r>
    <n v="3297"/>
    <x v="3266"/>
    <x v="1"/>
    <s v="Victoria"/>
    <x v="0"/>
    <x v="0"/>
    <x v="3"/>
    <x v="0"/>
    <n v="33.18945634"/>
    <n v="33"/>
    <x v="0"/>
    <n v="1.9850674239999999"/>
    <x v="71"/>
    <n v="14.96438339"/>
    <n v="14.96"/>
    <n v="0.71923076923076923"/>
    <s v="Stores"/>
  </r>
  <r>
    <n v="3298"/>
    <x v="3267"/>
    <x v="1"/>
    <s v="Vancouver"/>
    <x v="16"/>
    <x v="15"/>
    <x v="5"/>
    <x v="0"/>
    <n v="35.250393330000001"/>
    <n v="35"/>
    <x v="0"/>
    <n v="3.352943292"/>
    <x v="531"/>
    <n v="24.830061990000001"/>
    <n v="24.83"/>
    <n v="1.1937499999999999"/>
    <s v="Stores"/>
  </r>
  <r>
    <n v="3299"/>
    <x v="3268"/>
    <x v="0"/>
    <s v="Prince George"/>
    <x v="16"/>
    <x v="15"/>
    <x v="20"/>
    <x v="0"/>
    <n v="37.519456589999997"/>
    <n v="38"/>
    <x v="0"/>
    <n v="4.459724595"/>
    <x v="271"/>
    <n v="105.7208237"/>
    <n v="105.72"/>
    <n v="5.0826923076923078"/>
    <s v="Stores"/>
  </r>
  <r>
    <n v="3300"/>
    <x v="3269"/>
    <x v="1"/>
    <s v="Hope"/>
    <x v="45"/>
    <x v="19"/>
    <x v="19"/>
    <x v="0"/>
    <n v="43.103037780000001"/>
    <n v="43"/>
    <x v="1"/>
    <n v="3.0617988309999999"/>
    <x v="456"/>
    <n v="72.151915799999998"/>
    <n v="72.150000000000006"/>
    <n v="3.4687500000000004"/>
    <s v="Stores"/>
  </r>
  <r>
    <n v="3301"/>
    <x v="3270"/>
    <x v="1"/>
    <s v="Prince George"/>
    <x v="16"/>
    <x v="15"/>
    <x v="20"/>
    <x v="0"/>
    <n v="33.871288489999998"/>
    <n v="34"/>
    <x v="0"/>
    <n v="6.6818194289999999"/>
    <x v="119"/>
    <n v="0"/>
    <n v="0"/>
    <n v="0"/>
    <s v="Stores"/>
  </r>
  <r>
    <n v="3302"/>
    <x v="3271"/>
    <x v="1"/>
    <s v="Burnaby"/>
    <x v="13"/>
    <x v="12"/>
    <x v="0"/>
    <x v="0"/>
    <n v="53.205356250000001"/>
    <n v="53"/>
    <x v="2"/>
    <n v="3.7694895669999999"/>
    <x v="118"/>
    <n v="93.833091780000004"/>
    <n v="93.83"/>
    <n v="4.5110576923076922"/>
    <s v="Stores"/>
  </r>
  <r>
    <n v="3303"/>
    <x v="3272"/>
    <x v="0"/>
    <s v="Terrace"/>
    <x v="45"/>
    <x v="19"/>
    <x v="18"/>
    <x v="0"/>
    <n v="26.866540619999999"/>
    <n v="27"/>
    <x v="4"/>
    <n v="6.784339696"/>
    <x v="490"/>
    <n v="0"/>
    <n v="0"/>
    <n v="0"/>
    <s v="Stores"/>
  </r>
  <r>
    <n v="3304"/>
    <x v="3273"/>
    <x v="1"/>
    <s v="Castlegar"/>
    <x v="16"/>
    <x v="15"/>
    <x v="11"/>
    <x v="0"/>
    <n v="45.423793910000001"/>
    <n v="45"/>
    <x v="1"/>
    <n v="4.9899684019999997"/>
    <x v="114"/>
    <n v="114.2519143"/>
    <n v="114.25"/>
    <n v="5.4927884615384617"/>
    <s v="Stores"/>
  </r>
  <r>
    <n v="3305"/>
    <x v="3274"/>
    <x v="1"/>
    <s v="Burnaby"/>
    <x v="16"/>
    <x v="15"/>
    <x v="0"/>
    <x v="0"/>
    <n v="58.50307265"/>
    <n v="59"/>
    <x v="2"/>
    <n v="4.5093828660000002"/>
    <x v="141"/>
    <n v="143.70416090000001"/>
    <n v="143.69999999999999"/>
    <n v="6.9086538461538449"/>
    <s v="Stores"/>
  </r>
  <r>
    <n v="3306"/>
    <x v="3275"/>
    <x v="1"/>
    <s v="Vancouver"/>
    <x v="13"/>
    <x v="12"/>
    <x v="5"/>
    <x v="0"/>
    <n v="50.414467870000003"/>
    <n v="50"/>
    <x v="2"/>
    <n v="4.0289426500000003"/>
    <x v="97"/>
    <n v="63.970789439999997"/>
    <n v="63.97"/>
    <n v="3.0754807692307691"/>
    <s v="Stores"/>
  </r>
  <r>
    <n v="3307"/>
    <x v="3276"/>
    <x v="1"/>
    <s v="Vancouver"/>
    <x v="13"/>
    <x v="12"/>
    <x v="5"/>
    <x v="0"/>
    <n v="47.481683990000001"/>
    <n v="47"/>
    <x v="1"/>
    <n v="4.1700090779999996"/>
    <x v="412"/>
    <n v="69.929905430000005"/>
    <n v="69.930000000000007"/>
    <n v="3.3620192307692309"/>
    <s v="Stores"/>
  </r>
  <r>
    <n v="3308"/>
    <x v="3277"/>
    <x v="0"/>
    <s v="Langley"/>
    <x v="45"/>
    <x v="19"/>
    <x v="29"/>
    <x v="0"/>
    <n v="31.298883530000001"/>
    <n v="31"/>
    <x v="0"/>
    <n v="5.9567129239999996"/>
    <x v="197"/>
    <n v="48.11540609"/>
    <n v="48.12"/>
    <n v="2.3134615384615382"/>
    <s v="Stores"/>
  </r>
  <r>
    <n v="3309"/>
    <x v="3278"/>
    <x v="1"/>
    <s v="Vancouver"/>
    <x v="16"/>
    <x v="15"/>
    <x v="5"/>
    <x v="0"/>
    <n v="51.497265400000003"/>
    <n v="51"/>
    <x v="2"/>
    <n v="2.8135128009999999"/>
    <x v="529"/>
    <n v="105.39823730000001"/>
    <n v="105.4"/>
    <n v="5.0673076923076925"/>
    <s v="Stores"/>
  </r>
  <r>
    <n v="3310"/>
    <x v="3279"/>
    <x v="0"/>
    <s v="Port Coquitlam"/>
    <x v="16"/>
    <x v="15"/>
    <x v="27"/>
    <x v="0"/>
    <n v="28.79271164"/>
    <n v="29"/>
    <x v="4"/>
    <n v="3.4318842479999998"/>
    <x v="383"/>
    <n v="0"/>
    <n v="0"/>
    <n v="0"/>
    <s v="Stores"/>
  </r>
  <r>
    <n v="3311"/>
    <x v="3280"/>
    <x v="0"/>
    <s v="Barriere"/>
    <x v="16"/>
    <x v="15"/>
    <x v="7"/>
    <x v="0"/>
    <n v="51.809312749999997"/>
    <n v="52"/>
    <x v="2"/>
    <n v="5.7642837949999999"/>
    <x v="115"/>
    <n v="94.296946950000006"/>
    <n v="94.3"/>
    <n v="4.5336538461538467"/>
    <s v="Stores"/>
  </r>
  <r>
    <n v="3312"/>
    <x v="3281"/>
    <x v="0"/>
    <s v="Vancouver"/>
    <x v="16"/>
    <x v="15"/>
    <x v="5"/>
    <x v="0"/>
    <n v="39.218456439999997"/>
    <n v="39"/>
    <x v="0"/>
    <n v="1.454666397"/>
    <x v="771"/>
    <n v="71.308647199999996"/>
    <n v="71.31"/>
    <n v="3.4283653846153848"/>
    <s v="Stores"/>
  </r>
  <r>
    <n v="3313"/>
    <x v="3282"/>
    <x v="1"/>
    <s v="Salmon Arm"/>
    <x v="45"/>
    <x v="19"/>
    <x v="7"/>
    <x v="0"/>
    <n v="39.813739910000002"/>
    <n v="40"/>
    <x v="1"/>
    <n v="3.9363058400000002"/>
    <x v="399"/>
    <n v="32.273413060000003"/>
    <n v="32.270000000000003"/>
    <n v="1.5514423076923078"/>
    <s v="Stores"/>
  </r>
  <r>
    <n v="3314"/>
    <x v="3283"/>
    <x v="1"/>
    <s v="Vancouver"/>
    <x v="16"/>
    <x v="15"/>
    <x v="5"/>
    <x v="0"/>
    <n v="33.97342536"/>
    <n v="34"/>
    <x v="0"/>
    <n v="4.0209083310000002"/>
    <x v="423"/>
    <n v="0"/>
    <n v="0"/>
    <n v="0"/>
    <s v="Stores"/>
  </r>
  <r>
    <n v="3315"/>
    <x v="3284"/>
    <x v="1"/>
    <s v="Victoria"/>
    <x v="0"/>
    <x v="0"/>
    <x v="3"/>
    <x v="0"/>
    <n v="52.749340500000002"/>
    <n v="53"/>
    <x v="2"/>
    <n v="4.481598548"/>
    <x v="38"/>
    <n v="99.235115989999997"/>
    <n v="99.24"/>
    <n v="4.7711538461538456"/>
    <s v="Stores"/>
  </r>
  <r>
    <n v="3316"/>
    <x v="3285"/>
    <x v="0"/>
    <s v="Campbell River"/>
    <x v="45"/>
    <x v="19"/>
    <x v="1"/>
    <x v="0"/>
    <n v="33.371746010000003"/>
    <n v="33"/>
    <x v="0"/>
    <n v="4.4528480029999997"/>
    <x v="173"/>
    <n v="15.24000077"/>
    <n v="15.24"/>
    <n v="0.73269230769230775"/>
    <s v="Stores"/>
  </r>
  <r>
    <n v="3317"/>
    <x v="3286"/>
    <x v="1"/>
    <s v="Surrey"/>
    <x v="16"/>
    <x v="15"/>
    <x v="16"/>
    <x v="0"/>
    <n v="36.148189270000003"/>
    <n v="36"/>
    <x v="0"/>
    <n v="3.747849188"/>
    <x v="579"/>
    <n v="38.13529793"/>
    <n v="38.14"/>
    <n v="1.8336538461538463"/>
    <s v="Stores"/>
  </r>
  <r>
    <n v="3318"/>
    <x v="3287"/>
    <x v="1"/>
    <s v="Vancouver"/>
    <x v="13"/>
    <x v="12"/>
    <x v="5"/>
    <x v="0"/>
    <n v="44.66697473"/>
    <n v="45"/>
    <x v="1"/>
    <n v="2.3352879670000002"/>
    <x v="332"/>
    <n v="53.063305479999997"/>
    <n v="53.06"/>
    <n v="2.5509615384615385"/>
    <s v="Stores"/>
  </r>
  <r>
    <n v="3319"/>
    <x v="3288"/>
    <x v="1"/>
    <s v="Burnaby"/>
    <x v="16"/>
    <x v="15"/>
    <x v="0"/>
    <x v="0"/>
    <n v="51.190584819999998"/>
    <n v="51"/>
    <x v="2"/>
    <n v="6.069419763"/>
    <x v="429"/>
    <n v="70.291305919999999"/>
    <n v="70.290000000000006"/>
    <n v="3.3793269230769232"/>
    <s v="Stores"/>
  </r>
  <r>
    <n v="3320"/>
    <x v="3289"/>
    <x v="0"/>
    <s v="Richmond"/>
    <x v="16"/>
    <x v="15"/>
    <x v="2"/>
    <x v="0"/>
    <n v="32.265502210000001"/>
    <n v="32"/>
    <x v="0"/>
    <n v="2.377456945"/>
    <x v="772"/>
    <n v="38.221282950000003"/>
    <n v="38.22"/>
    <n v="1.8374999999999999"/>
    <s v="Stores"/>
  </r>
  <r>
    <n v="3321"/>
    <x v="3290"/>
    <x v="0"/>
    <s v="Vancouver"/>
    <x v="16"/>
    <x v="15"/>
    <x v="5"/>
    <x v="0"/>
    <n v="32.191399629999999"/>
    <n v="32"/>
    <x v="0"/>
    <n v="5.5146646629999996"/>
    <x v="102"/>
    <n v="36.038208849999997"/>
    <n v="36.04"/>
    <n v="1.7326923076923078"/>
    <s v="Stores"/>
  </r>
  <r>
    <n v="3322"/>
    <x v="3291"/>
    <x v="0"/>
    <s v="Burnaby"/>
    <x v="13"/>
    <x v="12"/>
    <x v="0"/>
    <x v="0"/>
    <n v="37.563856139999999"/>
    <n v="38"/>
    <x v="0"/>
    <n v="6.5983955989999998"/>
    <x v="655"/>
    <n v="52.214365639999997"/>
    <n v="52.21"/>
    <n v="2.5100961538461539"/>
    <s v="Stores"/>
  </r>
  <r>
    <n v="3323"/>
    <x v="3292"/>
    <x v="1"/>
    <s v="Nanaimo"/>
    <x v="45"/>
    <x v="19"/>
    <x v="1"/>
    <x v="0"/>
    <n v="38.461730760000002"/>
    <n v="38"/>
    <x v="0"/>
    <n v="4.9888595330000003"/>
    <x v="114"/>
    <n v="0"/>
    <n v="0"/>
    <n v="0"/>
    <s v="Stores"/>
  </r>
  <r>
    <n v="3324"/>
    <x v="3293"/>
    <x v="0"/>
    <s v="Lytton"/>
    <x v="16"/>
    <x v="15"/>
    <x v="7"/>
    <x v="0"/>
    <n v="34.889308309999997"/>
    <n v="35"/>
    <x v="0"/>
    <n v="6.4331884539999997"/>
    <x v="371"/>
    <n v="58.862490059999999"/>
    <n v="58.86"/>
    <n v="2.8298076923076922"/>
    <s v="Stores"/>
  </r>
  <r>
    <n v="3325"/>
    <x v="825"/>
    <x v="1"/>
    <s v="New Westminster"/>
    <x v="45"/>
    <x v="19"/>
    <x v="4"/>
    <x v="0"/>
    <n v="45.770853500000001"/>
    <n v="46"/>
    <x v="1"/>
    <n v="6.160855754"/>
    <x v="497"/>
    <n v="38.010140630000002"/>
    <n v="38.01"/>
    <n v="1.827403846153846"/>
    <s v="Stores"/>
  </r>
  <r>
    <n v="3326"/>
    <x v="3294"/>
    <x v="1"/>
    <s v="Prince George"/>
    <x v="16"/>
    <x v="15"/>
    <x v="20"/>
    <x v="0"/>
    <n v="49.435832159999997"/>
    <n v="49"/>
    <x v="1"/>
    <n v="3.366425462"/>
    <x v="701"/>
    <n v="109.2140363"/>
    <n v="109.21"/>
    <n v="5.2504807692307693"/>
    <s v="Stores"/>
  </r>
  <r>
    <n v="3327"/>
    <x v="3295"/>
    <x v="0"/>
    <s v="Aldergrove"/>
    <x v="45"/>
    <x v="19"/>
    <x v="9"/>
    <x v="0"/>
    <n v="31.718136059999999"/>
    <n v="32"/>
    <x v="0"/>
    <n v="2.8696370899999999"/>
    <x v="77"/>
    <n v="15.2338266"/>
    <n v="15.23"/>
    <n v="0.73221153846153852"/>
    <s v="Stores"/>
  </r>
  <r>
    <n v="3328"/>
    <x v="3296"/>
    <x v="1"/>
    <s v="Vancouver"/>
    <x v="16"/>
    <x v="15"/>
    <x v="5"/>
    <x v="0"/>
    <n v="50.427942989999998"/>
    <n v="50"/>
    <x v="2"/>
    <n v="5.4939762810000001"/>
    <x v="178"/>
    <n v="88.011820740000005"/>
    <n v="88.01"/>
    <n v="4.2312500000000002"/>
    <s v="Stores"/>
  </r>
  <r>
    <n v="3329"/>
    <x v="3297"/>
    <x v="0"/>
    <s v="Richmond"/>
    <x v="16"/>
    <x v="15"/>
    <x v="2"/>
    <x v="0"/>
    <n v="29.626920649999999"/>
    <n v="30"/>
    <x v="0"/>
    <n v="4.3444045139999998"/>
    <x v="439"/>
    <n v="14.83370846"/>
    <n v="14.83"/>
    <n v="0.71298076923076925"/>
    <s v="Stores"/>
  </r>
  <r>
    <n v="3330"/>
    <x v="3298"/>
    <x v="0"/>
    <s v="Huntingdon"/>
    <x v="45"/>
    <x v="19"/>
    <x v="14"/>
    <x v="0"/>
    <n v="39.2423936"/>
    <n v="39"/>
    <x v="0"/>
    <n v="6.6314525030000002"/>
    <x v="302"/>
    <n v="84.462052659999998"/>
    <n v="84.46"/>
    <n v="4.0605769230769226"/>
    <s v="Stores"/>
  </r>
  <r>
    <n v="3331"/>
    <x v="3299"/>
    <x v="1"/>
    <s v="Vancouver"/>
    <x v="13"/>
    <x v="12"/>
    <x v="5"/>
    <x v="0"/>
    <n v="41.420937160000001"/>
    <n v="41"/>
    <x v="1"/>
    <n v="2.9706511189999998"/>
    <x v="282"/>
    <n v="14.09464024"/>
    <n v="14.09"/>
    <n v="0.67740384615384619"/>
    <s v="Stores"/>
  </r>
  <r>
    <n v="3332"/>
    <x v="3300"/>
    <x v="1"/>
    <s v="Fort St John"/>
    <x v="16"/>
    <x v="15"/>
    <x v="24"/>
    <x v="0"/>
    <n v="33.660826059999998"/>
    <n v="34"/>
    <x v="0"/>
    <n v="4.842910871"/>
    <x v="407"/>
    <n v="21.308883529999999"/>
    <n v="21.31"/>
    <n v="1.0245192307692308"/>
    <s v="Stores"/>
  </r>
  <r>
    <n v="3333"/>
    <x v="3301"/>
    <x v="1"/>
    <s v="New Westminster"/>
    <x v="45"/>
    <x v="19"/>
    <x v="4"/>
    <x v="0"/>
    <n v="57.366559959999996"/>
    <n v="57"/>
    <x v="2"/>
    <n v="2.5323085089999999"/>
    <x v="394"/>
    <n v="162.5800471"/>
    <n v="162.58000000000001"/>
    <n v="7.8163461538461547"/>
    <s v="Stores"/>
  </r>
  <r>
    <n v="3334"/>
    <x v="3302"/>
    <x v="1"/>
    <s v="Burnaby"/>
    <x v="13"/>
    <x v="12"/>
    <x v="0"/>
    <x v="0"/>
    <n v="28.856556900000001"/>
    <n v="29"/>
    <x v="4"/>
    <n v="7.5669336180000002"/>
    <x v="773"/>
    <n v="0"/>
    <n v="0"/>
    <n v="0"/>
    <s v="Stores"/>
  </r>
  <r>
    <n v="3335"/>
    <x v="3303"/>
    <x v="1"/>
    <s v="New Westminster"/>
    <x v="45"/>
    <x v="19"/>
    <x v="4"/>
    <x v="0"/>
    <n v="41.327979489999997"/>
    <n v="41"/>
    <x v="1"/>
    <n v="4.9546743869999998"/>
    <x v="92"/>
    <n v="49.613477369999998"/>
    <n v="49.61"/>
    <n v="2.3850961538461539"/>
    <s v="Stores"/>
  </r>
  <r>
    <n v="3336"/>
    <x v="3304"/>
    <x v="0"/>
    <s v="Qualicum Beach"/>
    <x v="45"/>
    <x v="19"/>
    <x v="1"/>
    <x v="0"/>
    <n v="49.315053280000001"/>
    <n v="49"/>
    <x v="1"/>
    <n v="4.6447986849999996"/>
    <x v="35"/>
    <n v="114.2879958"/>
    <n v="114.29"/>
    <n v="5.494711538461539"/>
    <s v="Stores"/>
  </r>
  <r>
    <n v="3337"/>
    <x v="3305"/>
    <x v="1"/>
    <s v="Kelowna"/>
    <x v="16"/>
    <x v="15"/>
    <x v="10"/>
    <x v="0"/>
    <n v="25.912856080000001"/>
    <n v="26"/>
    <x v="4"/>
    <n v="6.5682352819999998"/>
    <x v="306"/>
    <n v="0"/>
    <n v="0"/>
    <n v="0"/>
    <s v="Stores"/>
  </r>
  <r>
    <n v="3338"/>
    <x v="3306"/>
    <x v="0"/>
    <s v="Langley"/>
    <x v="16"/>
    <x v="15"/>
    <x v="29"/>
    <x v="0"/>
    <n v="44.690549949999998"/>
    <n v="45"/>
    <x v="1"/>
    <n v="5.9580278729999998"/>
    <x v="197"/>
    <n v="75.472771010000002"/>
    <n v="75.47"/>
    <n v="3.6283653846153849"/>
    <s v="Stores"/>
  </r>
  <r>
    <n v="3339"/>
    <x v="3307"/>
    <x v="1"/>
    <s v="Chetwynd"/>
    <x v="16"/>
    <x v="15"/>
    <x v="20"/>
    <x v="0"/>
    <n v="34.998593970000002"/>
    <n v="35"/>
    <x v="0"/>
    <n v="6.2462021060000001"/>
    <x v="550"/>
    <n v="12.40874693"/>
    <n v="12.41"/>
    <n v="0.59663461538461537"/>
    <s v="Stores"/>
  </r>
  <r>
    <n v="3340"/>
    <x v="3308"/>
    <x v="0"/>
    <s v="Cranbrook"/>
    <x v="16"/>
    <x v="15"/>
    <x v="13"/>
    <x v="0"/>
    <n v="60.605837530000002"/>
    <n v="61"/>
    <x v="5"/>
    <n v="5.7322693280000001"/>
    <x v="369"/>
    <n v="166.5595007"/>
    <n v="166.56"/>
    <n v="8.0076923076923077"/>
    <s v="Stores"/>
  </r>
  <r>
    <n v="3341"/>
    <x v="3309"/>
    <x v="1"/>
    <s v="Vancouver"/>
    <x v="13"/>
    <x v="12"/>
    <x v="5"/>
    <x v="0"/>
    <n v="38.220631599999997"/>
    <n v="38"/>
    <x v="0"/>
    <n v="6.3311816649999999"/>
    <x v="435"/>
    <n v="28.077307009999998"/>
    <n v="28.08"/>
    <n v="1.35"/>
    <s v="Stores"/>
  </r>
  <r>
    <n v="3342"/>
    <x v="3310"/>
    <x v="1"/>
    <s v="New Westminster"/>
    <x v="16"/>
    <x v="15"/>
    <x v="4"/>
    <x v="0"/>
    <n v="51.380465180000002"/>
    <n v="51"/>
    <x v="2"/>
    <n v="4.2125648040000003"/>
    <x v="123"/>
    <n v="84.189365600000002"/>
    <n v="84.19"/>
    <n v="4.047596153846154"/>
    <s v="Stores"/>
  </r>
  <r>
    <n v="3343"/>
    <x v="3311"/>
    <x v="1"/>
    <s v="Victoria"/>
    <x v="16"/>
    <x v="15"/>
    <x v="3"/>
    <x v="0"/>
    <n v="40.547995739999998"/>
    <n v="41"/>
    <x v="1"/>
    <n v="5.1054341379999997"/>
    <x v="298"/>
    <n v="42.461826010000003"/>
    <n v="42.46"/>
    <n v="2.0413461538461539"/>
    <s v="Stores"/>
  </r>
  <r>
    <n v="3344"/>
    <x v="3312"/>
    <x v="0"/>
    <s v="Richmond"/>
    <x v="16"/>
    <x v="15"/>
    <x v="2"/>
    <x v="0"/>
    <n v="37.363868850000003"/>
    <n v="37"/>
    <x v="0"/>
    <n v="5.1777109939999999"/>
    <x v="305"/>
    <n v="44.760759819999997"/>
    <n v="44.76"/>
    <n v="2.1519230769230768"/>
    <s v="Stores"/>
  </r>
  <r>
    <n v="3345"/>
    <x v="3313"/>
    <x v="1"/>
    <s v="Vancouver"/>
    <x v="16"/>
    <x v="15"/>
    <x v="5"/>
    <x v="0"/>
    <n v="43.141286010000002"/>
    <n v="43"/>
    <x v="1"/>
    <n v="4.8280468839999999"/>
    <x v="99"/>
    <n v="83.953790560000002"/>
    <n v="83.95"/>
    <n v="4.0360576923076925"/>
    <s v="Stores"/>
  </r>
  <r>
    <n v="3346"/>
    <x v="3314"/>
    <x v="0"/>
    <s v="Kamloops"/>
    <x v="45"/>
    <x v="19"/>
    <x v="7"/>
    <x v="0"/>
    <n v="37.924690929999997"/>
    <n v="38"/>
    <x v="0"/>
    <n v="4.3152156000000002"/>
    <x v="245"/>
    <n v="57.655727740000003"/>
    <n v="57.66"/>
    <n v="2.7721153846153843"/>
    <s v="Stores"/>
  </r>
  <r>
    <n v="3347"/>
    <x v="3315"/>
    <x v="1"/>
    <s v="North Vancouver"/>
    <x v="45"/>
    <x v="19"/>
    <x v="8"/>
    <x v="0"/>
    <n v="65.02756488"/>
    <n v="65"/>
    <x v="5"/>
    <n v="2.5360212880000002"/>
    <x v="760"/>
    <n v="141.6617426"/>
    <n v="141.66"/>
    <n v="6.8105769230769235"/>
    <s v="Stores"/>
  </r>
  <r>
    <n v="3348"/>
    <x v="3316"/>
    <x v="0"/>
    <s v="Victoria"/>
    <x v="0"/>
    <x v="0"/>
    <x v="3"/>
    <x v="0"/>
    <n v="32.849014279999999"/>
    <n v="33"/>
    <x v="0"/>
    <n v="2.8414028180000002"/>
    <x v="762"/>
    <n v="42.095469489999999"/>
    <n v="42.1"/>
    <n v="2.0240384615384617"/>
    <s v="Stores"/>
  </r>
  <r>
    <n v="3349"/>
    <x v="3317"/>
    <x v="1"/>
    <s v="Victoria"/>
    <x v="16"/>
    <x v="15"/>
    <x v="3"/>
    <x v="0"/>
    <n v="42.244623449999999"/>
    <n v="42"/>
    <x v="1"/>
    <n v="5.1552722339999999"/>
    <x v="370"/>
    <n v="54.413809379999996"/>
    <n v="54.41"/>
    <n v="2.6158653846153843"/>
    <s v="Stores"/>
  </r>
  <r>
    <n v="3350"/>
    <x v="3318"/>
    <x v="0"/>
    <s v="Vancouver"/>
    <x v="13"/>
    <x v="12"/>
    <x v="5"/>
    <x v="0"/>
    <n v="20.572603019999999"/>
    <n v="21"/>
    <x v="4"/>
    <n v="8.0234151429999994"/>
    <x v="774"/>
    <n v="0"/>
    <n v="0"/>
    <n v="0"/>
    <s v="Stores"/>
  </r>
  <r>
    <n v="3351"/>
    <x v="3319"/>
    <x v="0"/>
    <s v="Chetwynd"/>
    <x v="16"/>
    <x v="15"/>
    <x v="20"/>
    <x v="0"/>
    <n v="50.78915147"/>
    <n v="51"/>
    <x v="2"/>
    <n v="4.499867869"/>
    <x v="562"/>
    <n v="105.98754340000001"/>
    <n v="105.99"/>
    <n v="5.0956730769230765"/>
    <s v="Stores"/>
  </r>
  <r>
    <n v="3352"/>
    <x v="3320"/>
    <x v="0"/>
    <s v="New Westminster"/>
    <x v="45"/>
    <x v="19"/>
    <x v="4"/>
    <x v="0"/>
    <n v="55.497941910000002"/>
    <n v="55"/>
    <x v="2"/>
    <n v="5.7598222909999999"/>
    <x v="115"/>
    <n v="103.9533749"/>
    <n v="103.95"/>
    <n v="4.9975961538461542"/>
    <s v="Stores"/>
  </r>
  <r>
    <n v="3353"/>
    <x v="3321"/>
    <x v="1"/>
    <s v="Surrey"/>
    <x v="45"/>
    <x v="19"/>
    <x v="16"/>
    <x v="0"/>
    <n v="64.84493492"/>
    <n v="65"/>
    <x v="5"/>
    <n v="2.6178590540000002"/>
    <x v="455"/>
    <n v="127.8040769"/>
    <n v="127.8"/>
    <n v="6.1442307692307692"/>
    <s v="Stores"/>
  </r>
  <r>
    <n v="3354"/>
    <x v="3322"/>
    <x v="0"/>
    <s v="Vancouver"/>
    <x v="16"/>
    <x v="15"/>
    <x v="5"/>
    <x v="0"/>
    <n v="40.705943210000001"/>
    <n v="41"/>
    <x v="1"/>
    <n v="4.9008973070000001"/>
    <x v="464"/>
    <n v="44.099145729999996"/>
    <n v="44.1"/>
    <n v="2.1201923076923075"/>
    <s v="Stores"/>
  </r>
  <r>
    <n v="3355"/>
    <x v="3323"/>
    <x v="1"/>
    <s v="Vancouver"/>
    <x v="16"/>
    <x v="15"/>
    <x v="5"/>
    <x v="0"/>
    <n v="55.416807300000002"/>
    <n v="55"/>
    <x v="2"/>
    <n v="4.4788524199999999"/>
    <x v="38"/>
    <n v="89.301981170000005"/>
    <n v="89.3"/>
    <n v="4.2932692307692299"/>
    <s v="Stores"/>
  </r>
  <r>
    <n v="3356"/>
    <x v="3324"/>
    <x v="0"/>
    <s v="Nanaimo"/>
    <x v="16"/>
    <x v="15"/>
    <x v="1"/>
    <x v="0"/>
    <n v="39.706423219999998"/>
    <n v="40"/>
    <x v="1"/>
    <n v="3.1707851640000002"/>
    <x v="573"/>
    <n v="36.683506010000002"/>
    <n v="36.68"/>
    <n v="1.7634615384615384"/>
    <s v="Stores"/>
  </r>
  <r>
    <n v="3357"/>
    <x v="3325"/>
    <x v="1"/>
    <s v="Burnaby"/>
    <x v="13"/>
    <x v="12"/>
    <x v="0"/>
    <x v="0"/>
    <n v="60.048922529999999"/>
    <n v="60"/>
    <x v="5"/>
    <n v="6.5141117660000001"/>
    <x v="466"/>
    <n v="128.11733989999999"/>
    <n v="128.12"/>
    <n v="6.1596153846153845"/>
    <s v="Stores"/>
  </r>
  <r>
    <n v="3358"/>
    <x v="3326"/>
    <x v="0"/>
    <s v="Fulford Harbour"/>
    <x v="16"/>
    <x v="15"/>
    <x v="3"/>
    <x v="0"/>
    <n v="59.242938559999999"/>
    <n v="59"/>
    <x v="2"/>
    <n v="2.8578951400000001"/>
    <x v="143"/>
    <n v="163.91484819999999"/>
    <n v="163.91"/>
    <n v="7.880288461538461"/>
    <s v="Stores"/>
  </r>
  <r>
    <n v="3359"/>
    <x v="3327"/>
    <x v="1"/>
    <s v="Christina Lake"/>
    <x v="36"/>
    <x v="19"/>
    <x v="37"/>
    <x v="0"/>
    <n v="32.821038889999997"/>
    <n v="33"/>
    <x v="0"/>
    <n v="5.1486989640000003"/>
    <x v="441"/>
    <n v="0"/>
    <n v="0"/>
    <n v="0"/>
    <s v="Stores"/>
  </r>
  <r>
    <n v="3360"/>
    <x v="3328"/>
    <x v="1"/>
    <s v="Victoria"/>
    <x v="0"/>
    <x v="0"/>
    <x v="3"/>
    <x v="0"/>
    <n v="43.582621439999997"/>
    <n v="44"/>
    <x v="1"/>
    <n v="3.7655097770000001"/>
    <x v="118"/>
    <n v="33.339266189999996"/>
    <n v="33.340000000000003"/>
    <n v="1.6028846153846155"/>
    <s v="Stores"/>
  </r>
  <r>
    <n v="3361"/>
    <x v="3329"/>
    <x v="0"/>
    <s v="Vancouver"/>
    <x v="13"/>
    <x v="12"/>
    <x v="5"/>
    <x v="0"/>
    <n v="40.096031330000002"/>
    <n v="40"/>
    <x v="1"/>
    <n v="5.5148761400000001"/>
    <x v="102"/>
    <n v="51.956239709999998"/>
    <n v="51.96"/>
    <n v="2.4980769230769231"/>
    <s v="Stores"/>
  </r>
  <r>
    <n v="3362"/>
    <x v="3330"/>
    <x v="1"/>
    <s v="Vancouver"/>
    <x v="16"/>
    <x v="15"/>
    <x v="5"/>
    <x v="0"/>
    <n v="43.132306470000003"/>
    <n v="43"/>
    <x v="1"/>
    <n v="4.780656005"/>
    <x v="210"/>
    <n v="35.60860383"/>
    <n v="35.61"/>
    <n v="1.7120192307692308"/>
    <s v="Stores"/>
  </r>
  <r>
    <n v="3363"/>
    <x v="3331"/>
    <x v="0"/>
    <s v="Vancouver"/>
    <x v="16"/>
    <x v="15"/>
    <x v="5"/>
    <x v="0"/>
    <n v="46.453339800000002"/>
    <n v="46"/>
    <x v="1"/>
    <n v="5.118886067"/>
    <x v="401"/>
    <n v="94.037545449999996"/>
    <n v="94.04"/>
    <n v="4.5211538461538465"/>
    <s v="Stores"/>
  </r>
  <r>
    <n v="3364"/>
    <x v="3332"/>
    <x v="1"/>
    <s v="Peachland"/>
    <x v="16"/>
    <x v="15"/>
    <x v="10"/>
    <x v="0"/>
    <n v="49.171547459999999"/>
    <n v="49"/>
    <x v="1"/>
    <n v="1.903875293"/>
    <x v="758"/>
    <n v="120.7721258"/>
    <n v="120.77"/>
    <n v="5.8062499999999995"/>
    <s v="Stores"/>
  </r>
  <r>
    <n v="3365"/>
    <x v="3333"/>
    <x v="1"/>
    <s v="Qualicum Beach"/>
    <x v="45"/>
    <x v="19"/>
    <x v="1"/>
    <x v="0"/>
    <n v="34.049165309999999"/>
    <n v="34"/>
    <x v="0"/>
    <n v="6.8329020370000002"/>
    <x v="626"/>
    <n v="0"/>
    <n v="0"/>
    <n v="0"/>
    <s v="Stores"/>
  </r>
  <r>
    <n v="3366"/>
    <x v="3334"/>
    <x v="0"/>
    <s v="Creston"/>
    <x v="45"/>
    <x v="19"/>
    <x v="13"/>
    <x v="0"/>
    <n v="50.273353059999998"/>
    <n v="50"/>
    <x v="2"/>
    <n v="4.7563076610000001"/>
    <x v="366"/>
    <n v="103.2062284"/>
    <n v="103.21"/>
    <n v="4.9620192307692301"/>
    <s v="Stores"/>
  </r>
  <r>
    <n v="3367"/>
    <x v="3335"/>
    <x v="1"/>
    <s v="Malecleese Lake"/>
    <x v="16"/>
    <x v="15"/>
    <x v="25"/>
    <x v="0"/>
    <n v="27.3903088"/>
    <n v="27"/>
    <x v="4"/>
    <n v="3.60014586"/>
    <x v="683"/>
    <n v="0"/>
    <n v="0"/>
    <n v="0"/>
    <s v="Stores"/>
  </r>
  <r>
    <n v="3368"/>
    <x v="3336"/>
    <x v="0"/>
    <s v="Salmon Valley"/>
    <x v="16"/>
    <x v="15"/>
    <x v="20"/>
    <x v="0"/>
    <n v="44.566956279999999"/>
    <n v="45"/>
    <x v="1"/>
    <n v="5.1069195130000002"/>
    <x v="298"/>
    <n v="79.260694229999999"/>
    <n v="79.260000000000005"/>
    <n v="3.8105769230769235"/>
    <s v="Stores"/>
  </r>
  <r>
    <n v="3369"/>
    <x v="3337"/>
    <x v="0"/>
    <s v="Comox"/>
    <x v="45"/>
    <x v="19"/>
    <x v="1"/>
    <x v="0"/>
    <n v="45.528784729999998"/>
    <n v="46"/>
    <x v="1"/>
    <n v="5.2147097179999999"/>
    <x v="199"/>
    <n v="91.919463320000006"/>
    <n v="91.92"/>
    <n v="4.4192307692307686"/>
    <s v="Stores"/>
  </r>
  <r>
    <n v="3370"/>
    <x v="3338"/>
    <x v="1"/>
    <s v="Vancouver"/>
    <x v="16"/>
    <x v="15"/>
    <x v="5"/>
    <x v="0"/>
    <n v="48.981895190000003"/>
    <n v="49"/>
    <x v="1"/>
    <n v="4.9476743140000004"/>
    <x v="92"/>
    <n v="121.2499261"/>
    <n v="121.25"/>
    <n v="5.8293269230769234"/>
    <s v="Stores"/>
  </r>
  <r>
    <n v="3371"/>
    <x v="3339"/>
    <x v="0"/>
    <s v="Castlegar"/>
    <x v="16"/>
    <x v="15"/>
    <x v="11"/>
    <x v="0"/>
    <n v="34.029396830000003"/>
    <n v="34"/>
    <x v="0"/>
    <n v="4.8520128309999997"/>
    <x v="91"/>
    <n v="22.484862570000001"/>
    <n v="22.48"/>
    <n v="1.0807692307692307"/>
    <s v="Stores"/>
  </r>
  <r>
    <n v="3372"/>
    <x v="3340"/>
    <x v="1"/>
    <s v="Vancouver"/>
    <x v="13"/>
    <x v="12"/>
    <x v="5"/>
    <x v="0"/>
    <n v="61.283804480000001"/>
    <n v="61"/>
    <x v="5"/>
    <n v="4.478139724"/>
    <x v="38"/>
    <n v="139.35442449999999"/>
    <n v="139.35"/>
    <n v="6.6995192307692308"/>
    <s v="Stores"/>
  </r>
  <r>
    <n v="3373"/>
    <x v="3341"/>
    <x v="1"/>
    <s v="Surrey"/>
    <x v="45"/>
    <x v="19"/>
    <x v="16"/>
    <x v="0"/>
    <n v="36.000646199999998"/>
    <n v="36"/>
    <x v="0"/>
    <n v="6.9306124489999998"/>
    <x v="610"/>
    <n v="0"/>
    <n v="0"/>
    <n v="0"/>
    <s v="Stores"/>
  </r>
  <r>
    <n v="3374"/>
    <x v="3342"/>
    <x v="1"/>
    <s v="Burnaby"/>
    <x v="16"/>
    <x v="15"/>
    <x v="0"/>
    <x v="0"/>
    <n v="37.567615850000003"/>
    <n v="38"/>
    <x v="0"/>
    <n v="1.39106398"/>
    <x v="748"/>
    <n v="48.885174429999999"/>
    <n v="48.89"/>
    <n v="2.3504807692307694"/>
    <s v="Stores"/>
  </r>
  <r>
    <n v="3375"/>
    <x v="3343"/>
    <x v="1"/>
    <s v="Kamloops"/>
    <x v="45"/>
    <x v="19"/>
    <x v="7"/>
    <x v="0"/>
    <n v="38.932697419999997"/>
    <n v="39"/>
    <x v="0"/>
    <n v="6.4306088199999998"/>
    <x v="371"/>
    <n v="9.8296521559999999"/>
    <n v="9.83"/>
    <n v="0.47259615384615383"/>
    <s v="Stores"/>
  </r>
  <r>
    <n v="3376"/>
    <x v="3344"/>
    <x v="1"/>
    <s v="Vancouver"/>
    <x v="13"/>
    <x v="12"/>
    <x v="5"/>
    <x v="0"/>
    <n v="42.572848899999997"/>
    <n v="43"/>
    <x v="1"/>
    <n v="4.4207450990000003"/>
    <x v="78"/>
    <n v="30.262397369999999"/>
    <n v="30.26"/>
    <n v="1.4548076923076925"/>
    <s v="Stores"/>
  </r>
  <r>
    <n v="3377"/>
    <x v="3345"/>
    <x v="1"/>
    <s v="New Westminister"/>
    <x v="13"/>
    <x v="12"/>
    <x v="21"/>
    <x v="0"/>
    <n v="37.07604079"/>
    <n v="37"/>
    <x v="0"/>
    <n v="3.865597964"/>
    <x v="410"/>
    <n v="0"/>
    <n v="0"/>
    <n v="0"/>
    <s v="Stores"/>
  </r>
  <r>
    <n v="3378"/>
    <x v="3346"/>
    <x v="1"/>
    <s v="Burnaby"/>
    <x v="13"/>
    <x v="12"/>
    <x v="0"/>
    <x v="0"/>
    <n v="40.25444392"/>
    <n v="40"/>
    <x v="1"/>
    <n v="4.4581760250000002"/>
    <x v="271"/>
    <n v="18.08162553"/>
    <n v="18.079999999999998"/>
    <n v="0.86923076923076914"/>
    <s v="Stores"/>
  </r>
  <r>
    <n v="3379"/>
    <x v="3347"/>
    <x v="0"/>
    <s v="Winfield"/>
    <x v="16"/>
    <x v="15"/>
    <x v="10"/>
    <x v="0"/>
    <n v="32.696669640000003"/>
    <n v="33"/>
    <x v="0"/>
    <n v="4.1687680110000001"/>
    <x v="412"/>
    <n v="0.78204328999999995"/>
    <n v="0.78"/>
    <n v="3.7499999999999999E-2"/>
    <s v="Stores"/>
  </r>
  <r>
    <n v="3380"/>
    <x v="3348"/>
    <x v="1"/>
    <s v="Kelowna"/>
    <x v="16"/>
    <x v="15"/>
    <x v="10"/>
    <x v="0"/>
    <n v="34.096247050000002"/>
    <n v="34"/>
    <x v="0"/>
    <n v="3.6011675190000001"/>
    <x v="683"/>
    <n v="18.977302170000002"/>
    <n v="18.98"/>
    <n v="0.91249999999999998"/>
    <s v="Stores"/>
  </r>
  <r>
    <n v="3381"/>
    <x v="3349"/>
    <x v="0"/>
    <s v="Vancouver"/>
    <x v="16"/>
    <x v="15"/>
    <x v="5"/>
    <x v="0"/>
    <n v="42.756061289999998"/>
    <n v="43"/>
    <x v="1"/>
    <n v="2.885182666"/>
    <x v="506"/>
    <n v="38.372884069999998"/>
    <n v="38.369999999999997"/>
    <n v="1.8447115384615385"/>
    <s v="Stores"/>
  </r>
  <r>
    <n v="3382"/>
    <x v="3350"/>
    <x v="0"/>
    <s v="Burnaby"/>
    <x v="13"/>
    <x v="12"/>
    <x v="0"/>
    <x v="0"/>
    <n v="38.013365999999998"/>
    <n v="38"/>
    <x v="0"/>
    <n v="1.845494821"/>
    <x v="657"/>
    <n v="69.04973004"/>
    <n v="69.05"/>
    <n v="3.3197115384615379"/>
    <s v="Stores"/>
  </r>
  <r>
    <n v="3383"/>
    <x v="3351"/>
    <x v="0"/>
    <s v="Burnaby"/>
    <x v="16"/>
    <x v="15"/>
    <x v="0"/>
    <x v="0"/>
    <n v="27.16021649"/>
    <n v="27"/>
    <x v="4"/>
    <n v="3.75644862"/>
    <x v="335"/>
    <n v="0"/>
    <n v="0"/>
    <n v="0"/>
    <s v="Stores"/>
  </r>
  <r>
    <n v="3384"/>
    <x v="3352"/>
    <x v="0"/>
    <s v="New Westminster"/>
    <x v="45"/>
    <x v="19"/>
    <x v="4"/>
    <x v="0"/>
    <n v="33.700317730000002"/>
    <n v="34"/>
    <x v="0"/>
    <n v="4.5195813420000004"/>
    <x v="100"/>
    <n v="28.094527660000001"/>
    <n v="28.09"/>
    <n v="1.3504807692307692"/>
    <s v="Stores"/>
  </r>
  <r>
    <n v="3385"/>
    <x v="3353"/>
    <x v="0"/>
    <s v="Port Renfrew"/>
    <x v="0"/>
    <x v="0"/>
    <x v="3"/>
    <x v="0"/>
    <n v="32.15748481"/>
    <n v="32"/>
    <x v="0"/>
    <n v="4.1726796029999997"/>
    <x v="412"/>
    <n v="31.957008980000001"/>
    <n v="31.96"/>
    <n v="1.5365384615384616"/>
    <s v="Stores"/>
  </r>
  <r>
    <n v="3386"/>
    <x v="3354"/>
    <x v="1"/>
    <s v="Vancouver"/>
    <x v="16"/>
    <x v="15"/>
    <x v="5"/>
    <x v="0"/>
    <n v="37.446301750000003"/>
    <n v="37"/>
    <x v="0"/>
    <n v="5.2821568000000001"/>
    <x v="546"/>
    <n v="35.204915030000002"/>
    <n v="35.200000000000003"/>
    <n v="1.6923076923076925"/>
    <s v="Stores"/>
  </r>
  <r>
    <n v="3387"/>
    <x v="3355"/>
    <x v="1"/>
    <s v="Vancouver"/>
    <x v="13"/>
    <x v="12"/>
    <x v="5"/>
    <x v="0"/>
    <n v="42.980687230000001"/>
    <n v="43"/>
    <x v="1"/>
    <n v="5.895732958"/>
    <x v="64"/>
    <n v="59.733825889999999"/>
    <n v="59.73"/>
    <n v="2.8716346153846151"/>
    <s v="Stores"/>
  </r>
  <r>
    <n v="3388"/>
    <x v="3356"/>
    <x v="1"/>
    <s v="Vancouver"/>
    <x v="16"/>
    <x v="15"/>
    <x v="5"/>
    <x v="0"/>
    <n v="35.647860319999999"/>
    <n v="36"/>
    <x v="0"/>
    <n v="2.3618840639999998"/>
    <x v="192"/>
    <n v="0"/>
    <n v="0"/>
    <n v="0"/>
    <s v="Stores"/>
  </r>
  <r>
    <n v="3389"/>
    <x v="3357"/>
    <x v="1"/>
    <s v="Burnaby"/>
    <x v="13"/>
    <x v="12"/>
    <x v="0"/>
    <x v="0"/>
    <n v="30.33769569"/>
    <n v="30"/>
    <x v="0"/>
    <n v="5.0865526819999998"/>
    <x v="646"/>
    <n v="27.0141274"/>
    <n v="27.01"/>
    <n v="1.2985576923076925"/>
    <s v="Stores"/>
  </r>
  <r>
    <n v="3390"/>
    <x v="3358"/>
    <x v="0"/>
    <s v="Prince George"/>
    <x v="16"/>
    <x v="15"/>
    <x v="20"/>
    <x v="0"/>
    <n v="52.796850650000003"/>
    <n v="53"/>
    <x v="2"/>
    <n v="5.4791665500000004"/>
    <x v="656"/>
    <n v="149.7337014"/>
    <n v="149.72999999999999"/>
    <n v="7.1985576923076913"/>
    <s v="Stores"/>
  </r>
  <r>
    <n v="3391"/>
    <x v="3359"/>
    <x v="0"/>
    <s v="Dragon Lake"/>
    <x v="16"/>
    <x v="15"/>
    <x v="12"/>
    <x v="0"/>
    <n v="44.578404589999998"/>
    <n v="45"/>
    <x v="1"/>
    <n v="5.1447773589999999"/>
    <x v="168"/>
    <n v="77.334556759999998"/>
    <n v="77.33"/>
    <n v="3.7177884615384613"/>
    <s v="Stores"/>
  </r>
  <r>
    <n v="3392"/>
    <x v="3360"/>
    <x v="0"/>
    <s v="Vernon"/>
    <x v="45"/>
    <x v="19"/>
    <x v="22"/>
    <x v="0"/>
    <n v="42.161987789999998"/>
    <n v="42"/>
    <x v="1"/>
    <n v="4.2060412219999996"/>
    <x v="123"/>
    <n v="77.229096240000004"/>
    <n v="77.23"/>
    <n v="3.7129807692307693"/>
    <s v="Stores"/>
  </r>
  <r>
    <n v="3393"/>
    <x v="3361"/>
    <x v="0"/>
    <s v="Vancouver"/>
    <x v="13"/>
    <x v="12"/>
    <x v="5"/>
    <x v="0"/>
    <n v="40.227100749999998"/>
    <n v="40"/>
    <x v="1"/>
    <n v="2.378522228"/>
    <x v="772"/>
    <n v="94.534630840000005"/>
    <n v="94.53"/>
    <n v="4.5447115384615389"/>
    <s v="Stores"/>
  </r>
  <r>
    <n v="3394"/>
    <x v="3362"/>
    <x v="1"/>
    <s v="Penticton"/>
    <x v="45"/>
    <x v="19"/>
    <x v="10"/>
    <x v="0"/>
    <n v="57.312242519999998"/>
    <n v="57"/>
    <x v="2"/>
    <n v="3.6131395749999999"/>
    <x v="359"/>
    <n v="133.1314515"/>
    <n v="133.13"/>
    <n v="6.4004807692307697"/>
    <s v="Stores"/>
  </r>
  <r>
    <n v="3395"/>
    <x v="3363"/>
    <x v="0"/>
    <s v="Whistler"/>
    <x v="45"/>
    <x v="19"/>
    <x v="17"/>
    <x v="0"/>
    <n v="34.536686230000001"/>
    <n v="35"/>
    <x v="0"/>
    <n v="4.1082570929999997"/>
    <x v="662"/>
    <n v="29.12651052"/>
    <n v="29.13"/>
    <n v="1.4004807692307693"/>
    <s v="Stores"/>
  </r>
  <r>
    <n v="3396"/>
    <x v="3364"/>
    <x v="1"/>
    <s v="Nelson"/>
    <x v="45"/>
    <x v="19"/>
    <x v="23"/>
    <x v="0"/>
    <n v="48.222787599999997"/>
    <n v="48"/>
    <x v="1"/>
    <n v="5.6845771950000001"/>
    <x v="390"/>
    <n v="96.785850699999997"/>
    <n v="96.79"/>
    <n v="4.6533653846153848"/>
    <s v="Stores"/>
  </r>
  <r>
    <n v="3397"/>
    <x v="3365"/>
    <x v="1"/>
    <s v="Vancouver"/>
    <x v="13"/>
    <x v="12"/>
    <x v="5"/>
    <x v="0"/>
    <n v="44.010446770000001"/>
    <n v="44"/>
    <x v="1"/>
    <n v="5.8467749710000003"/>
    <x v="337"/>
    <n v="44.66120025"/>
    <n v="44.66"/>
    <n v="2.1471153846153843"/>
    <s v="Stores"/>
  </r>
  <r>
    <n v="3398"/>
    <x v="3366"/>
    <x v="1"/>
    <s v="Port Alberni"/>
    <x v="16"/>
    <x v="15"/>
    <x v="1"/>
    <x v="0"/>
    <n v="43.987324800000003"/>
    <n v="44"/>
    <x v="1"/>
    <n v="4.478808989"/>
    <x v="38"/>
    <n v="104.08597570000001"/>
    <n v="104.09"/>
    <n v="5.0043269230769232"/>
    <s v="Stores"/>
  </r>
  <r>
    <n v="3399"/>
    <x v="3367"/>
    <x v="1"/>
    <s v="Nanaimo"/>
    <x v="45"/>
    <x v="19"/>
    <x v="1"/>
    <x v="0"/>
    <n v="45.670168070000003"/>
    <n v="46"/>
    <x v="1"/>
    <n v="4.3174995090000001"/>
    <x v="245"/>
    <n v="79.645985269999997"/>
    <n v="79.650000000000006"/>
    <n v="3.8293269230769234"/>
    <s v="Stores"/>
  </r>
  <r>
    <n v="3400"/>
    <x v="3368"/>
    <x v="1"/>
    <s v="Kelowna"/>
    <x v="16"/>
    <x v="15"/>
    <x v="10"/>
    <x v="0"/>
    <n v="34.24202382"/>
    <n v="34"/>
    <x v="0"/>
    <n v="7.118665569"/>
    <x v="653"/>
    <n v="35.122066089999997"/>
    <n v="35.119999999999997"/>
    <n v="1.6884615384615382"/>
    <s v="Stores"/>
  </r>
  <r>
    <n v="3401"/>
    <x v="3369"/>
    <x v="0"/>
    <s v="Victoria"/>
    <x v="16"/>
    <x v="15"/>
    <x v="3"/>
    <x v="0"/>
    <n v="54.827588990000002"/>
    <n v="55"/>
    <x v="2"/>
    <n v="4.8855959130000004"/>
    <x v="639"/>
    <n v="127.035419"/>
    <n v="127.04"/>
    <n v="6.1076923076923073"/>
    <s v="Stores"/>
  </r>
  <r>
    <n v="3402"/>
    <x v="3370"/>
    <x v="1"/>
    <s v="Sparwood"/>
    <x v="16"/>
    <x v="15"/>
    <x v="13"/>
    <x v="0"/>
    <n v="31.058459599999999"/>
    <n v="31"/>
    <x v="0"/>
    <n v="3.4450994979999998"/>
    <x v="108"/>
    <n v="10.28492713"/>
    <n v="10.28"/>
    <n v="0.4942307692307692"/>
    <s v="Stores"/>
  </r>
  <r>
    <n v="3403"/>
    <x v="3371"/>
    <x v="0"/>
    <s v="Vancouver"/>
    <x v="16"/>
    <x v="15"/>
    <x v="5"/>
    <x v="0"/>
    <n v="47.614603219999999"/>
    <n v="48"/>
    <x v="1"/>
    <n v="3.1313039090000001"/>
    <x v="344"/>
    <n v="142.10160809999999"/>
    <n v="142.1"/>
    <n v="6.8317307692307692"/>
    <s v="Stores"/>
  </r>
  <r>
    <n v="3404"/>
    <x v="3372"/>
    <x v="0"/>
    <s v="Lakeview Heights"/>
    <x v="16"/>
    <x v="15"/>
    <x v="10"/>
    <x v="0"/>
    <n v="28.293315249999999"/>
    <n v="28"/>
    <x v="4"/>
    <n v="5.7221791599999996"/>
    <x v="229"/>
    <n v="0"/>
    <n v="0"/>
    <n v="0"/>
    <s v="Stores"/>
  </r>
  <r>
    <n v="3405"/>
    <x v="3373"/>
    <x v="0"/>
    <s v="Trail"/>
    <x v="16"/>
    <x v="15"/>
    <x v="11"/>
    <x v="0"/>
    <n v="32.48008463"/>
    <n v="32"/>
    <x v="0"/>
    <n v="0.47944448200000001"/>
    <x v="775"/>
    <n v="0"/>
    <n v="0"/>
    <n v="0"/>
    <s v="Stores"/>
  </r>
  <r>
    <n v="3406"/>
    <x v="3374"/>
    <x v="1"/>
    <s v="Surrey"/>
    <x v="16"/>
    <x v="15"/>
    <x v="16"/>
    <x v="0"/>
    <n v="39.163699739999998"/>
    <n v="39"/>
    <x v="0"/>
    <n v="4.9440287940000003"/>
    <x v="353"/>
    <n v="44.068160460000001"/>
    <n v="44.07"/>
    <n v="2.1187500000000004"/>
    <s v="Stores"/>
  </r>
  <r>
    <n v="3407"/>
    <x v="3375"/>
    <x v="0"/>
    <s v="Burnaby"/>
    <x v="46"/>
    <x v="20"/>
    <x v="0"/>
    <x v="0"/>
    <n v="34.724727369999997"/>
    <n v="35"/>
    <x v="0"/>
    <n v="7.4280458139999999"/>
    <x v="776"/>
    <n v="13.383096050000001"/>
    <n v="13.38"/>
    <n v="0.64326923076923082"/>
    <s v="Stores"/>
  </r>
  <r>
    <n v="3408"/>
    <x v="3376"/>
    <x v="0"/>
    <s v="Cranbrook"/>
    <x v="45"/>
    <x v="19"/>
    <x v="13"/>
    <x v="0"/>
    <n v="41.42544461"/>
    <n v="41"/>
    <x v="1"/>
    <n v="4.4567716180000003"/>
    <x v="271"/>
    <n v="49.004469110000002"/>
    <n v="49"/>
    <n v="2.3557692307692308"/>
    <s v="Stores"/>
  </r>
  <r>
    <n v="3409"/>
    <x v="3377"/>
    <x v="1"/>
    <s v="Burnaby"/>
    <x v="46"/>
    <x v="20"/>
    <x v="0"/>
    <x v="0"/>
    <n v="52.575971170000003"/>
    <n v="53"/>
    <x v="2"/>
    <n v="3.6740017429999998"/>
    <x v="333"/>
    <n v="121.2186501"/>
    <n v="121.22"/>
    <n v="5.8278846153846153"/>
    <s v="Stores"/>
  </r>
  <r>
    <n v="3410"/>
    <x v="3378"/>
    <x v="0"/>
    <s v="Port Malecneill"/>
    <x v="16"/>
    <x v="15"/>
    <x v="1"/>
    <x v="0"/>
    <n v="39.281282539999999"/>
    <n v="39"/>
    <x v="0"/>
    <n v="2.6763848000000001"/>
    <x v="300"/>
    <n v="98.901225240000002"/>
    <n v="98.9"/>
    <n v="4.7548076923076925"/>
    <s v="Stores"/>
  </r>
  <r>
    <n v="3411"/>
    <x v="3379"/>
    <x v="1"/>
    <s v="Aldergrove"/>
    <x v="16"/>
    <x v="15"/>
    <x v="9"/>
    <x v="0"/>
    <n v="38.002020680000001"/>
    <n v="38"/>
    <x v="0"/>
    <n v="4.8698137089999998"/>
    <x v="10"/>
    <n v="46.026122690000001"/>
    <n v="46.03"/>
    <n v="2.2129807692307693"/>
    <s v="Stores"/>
  </r>
  <r>
    <n v="3412"/>
    <x v="3380"/>
    <x v="1"/>
    <s v="Vancouver"/>
    <x v="16"/>
    <x v="15"/>
    <x v="5"/>
    <x v="0"/>
    <n v="37.600330479999997"/>
    <n v="38"/>
    <x v="0"/>
    <n v="5.5859127639999997"/>
    <x v="136"/>
    <n v="15.430434719999999"/>
    <n v="15.43"/>
    <n v="0.74182692307692311"/>
    <s v="Stores"/>
  </r>
  <r>
    <n v="3413"/>
    <x v="3381"/>
    <x v="0"/>
    <s v="Fort Langley"/>
    <x v="45"/>
    <x v="19"/>
    <x v="29"/>
    <x v="0"/>
    <n v="48.738120899999998"/>
    <n v="49"/>
    <x v="1"/>
    <n v="1.600128421"/>
    <x v="777"/>
    <n v="86.364320719999995"/>
    <n v="86.36"/>
    <n v="4.1519230769230768"/>
    <s v="Stores"/>
  </r>
  <r>
    <n v="3414"/>
    <x v="3382"/>
    <x v="0"/>
    <s v="Vancouver"/>
    <x v="16"/>
    <x v="15"/>
    <x v="5"/>
    <x v="0"/>
    <n v="49.532054430000002"/>
    <n v="50"/>
    <x v="2"/>
    <n v="6.8643235980000004"/>
    <x v="267"/>
    <n v="91.393237069999998"/>
    <n v="91.39"/>
    <n v="4.3937499999999998"/>
    <s v="Stores"/>
  </r>
  <r>
    <n v="3415"/>
    <x v="3383"/>
    <x v="1"/>
    <s v="New Westminster"/>
    <x v="45"/>
    <x v="19"/>
    <x v="4"/>
    <x v="0"/>
    <n v="46.27320856"/>
    <n v="46"/>
    <x v="1"/>
    <n v="5.3630686430000001"/>
    <x v="43"/>
    <n v="91.963062949999994"/>
    <n v="91.96"/>
    <n v="4.421153846153846"/>
    <s v="Stores"/>
  </r>
  <r>
    <n v="3416"/>
    <x v="3384"/>
    <x v="0"/>
    <s v="Trail"/>
    <x v="16"/>
    <x v="15"/>
    <x v="11"/>
    <x v="0"/>
    <n v="48.466841959999996"/>
    <n v="48"/>
    <x v="1"/>
    <n v="2.967855251"/>
    <x v="282"/>
    <n v="98.63955"/>
    <n v="98.64"/>
    <n v="4.7423076923076923"/>
    <s v="Stores"/>
  </r>
  <r>
    <n v="3417"/>
    <x v="3385"/>
    <x v="0"/>
    <s v="Aiyansh"/>
    <x v="16"/>
    <x v="15"/>
    <x v="18"/>
    <x v="0"/>
    <n v="63.771394020000002"/>
    <n v="64"/>
    <x v="5"/>
    <n v="3.0936871730000002"/>
    <x v="743"/>
    <n v="167.54377270000001"/>
    <n v="167.54"/>
    <n v="8.0548076923076923"/>
    <s v="Stores"/>
  </r>
  <r>
    <n v="3418"/>
    <x v="3386"/>
    <x v="1"/>
    <s v="Kamloops"/>
    <x v="16"/>
    <x v="15"/>
    <x v="7"/>
    <x v="0"/>
    <n v="44.528806340000003"/>
    <n v="45"/>
    <x v="1"/>
    <n v="2.4483622490000001"/>
    <x v="638"/>
    <n v="44.22831833"/>
    <n v="44.23"/>
    <n v="2.1264423076923076"/>
    <s v="Stores"/>
  </r>
  <r>
    <n v="3419"/>
    <x v="3387"/>
    <x v="0"/>
    <s v="Campbell River"/>
    <x v="45"/>
    <x v="19"/>
    <x v="1"/>
    <x v="0"/>
    <n v="41.643478369999997"/>
    <n v="42"/>
    <x v="1"/>
    <n v="4.4558697140000003"/>
    <x v="271"/>
    <n v="44.54198418"/>
    <n v="44.54"/>
    <n v="2.1413461538461536"/>
    <s v="Stores"/>
  </r>
  <r>
    <n v="3420"/>
    <x v="3388"/>
    <x v="1"/>
    <s v="Aldergrove"/>
    <x v="16"/>
    <x v="15"/>
    <x v="9"/>
    <x v="0"/>
    <n v="46.12732793"/>
    <n v="46"/>
    <x v="1"/>
    <n v="5.7676371890000002"/>
    <x v="222"/>
    <n v="19.142361879999999"/>
    <n v="19.14"/>
    <n v="0.92019230769230775"/>
    <s v="Stores"/>
  </r>
  <r>
    <n v="3421"/>
    <x v="3389"/>
    <x v="0"/>
    <s v="Bob Quinn Lake"/>
    <x v="45"/>
    <x v="19"/>
    <x v="18"/>
    <x v="0"/>
    <n v="48.916742480000003"/>
    <n v="49"/>
    <x v="1"/>
    <n v="6.6728682399999997"/>
    <x v="778"/>
    <n v="142.1314271"/>
    <n v="142.13"/>
    <n v="6.8331730769230772"/>
    <s v="Stores"/>
  </r>
  <r>
    <n v="3422"/>
    <x v="3390"/>
    <x v="1"/>
    <s v="Vancouver"/>
    <x v="13"/>
    <x v="12"/>
    <x v="5"/>
    <x v="0"/>
    <n v="31.435923880000001"/>
    <n v="31"/>
    <x v="0"/>
    <n v="4.0834274370000001"/>
    <x v="149"/>
    <n v="0"/>
    <n v="0"/>
    <n v="0"/>
    <s v="Stores"/>
  </r>
  <r>
    <n v="3423"/>
    <x v="3391"/>
    <x v="1"/>
    <s v="Surrey"/>
    <x v="45"/>
    <x v="19"/>
    <x v="16"/>
    <x v="0"/>
    <n v="42.445797429999999"/>
    <n v="42"/>
    <x v="1"/>
    <n v="5.0032341149999997"/>
    <x v="316"/>
    <n v="87.505970349999998"/>
    <n v="87.51"/>
    <n v="4.2072115384615385"/>
    <s v="Stores"/>
  </r>
  <r>
    <n v="3424"/>
    <x v="3392"/>
    <x v="0"/>
    <s v="Vancouver"/>
    <x v="16"/>
    <x v="15"/>
    <x v="5"/>
    <x v="0"/>
    <n v="43.05194788"/>
    <n v="43"/>
    <x v="1"/>
    <n v="5.9890614099999997"/>
    <x v="347"/>
    <n v="95.766480009999995"/>
    <n v="95.77"/>
    <n v="4.6043269230769228"/>
    <s v="Stores"/>
  </r>
  <r>
    <n v="3425"/>
    <x v="3393"/>
    <x v="1"/>
    <s v="Parson"/>
    <x v="16"/>
    <x v="15"/>
    <x v="13"/>
    <x v="0"/>
    <n v="56.440532279999999"/>
    <n v="56"/>
    <x v="2"/>
    <n v="5.6421186859999999"/>
    <x v="202"/>
    <n v="124.85990990000001"/>
    <n v="124.86"/>
    <n v="6.0028846153846152"/>
    <s v="Stores"/>
  </r>
  <r>
    <n v="3426"/>
    <x v="3394"/>
    <x v="0"/>
    <s v="South Slocan"/>
    <x v="16"/>
    <x v="15"/>
    <x v="11"/>
    <x v="0"/>
    <n v="34.614097409999999"/>
    <n v="35"/>
    <x v="0"/>
    <n v="3.4347397380000002"/>
    <x v="383"/>
    <n v="24.940635830000002"/>
    <n v="24.94"/>
    <n v="1.1990384615384617"/>
    <s v="Stores"/>
  </r>
  <r>
    <n v="3427"/>
    <x v="3395"/>
    <x v="0"/>
    <s v="Coquitlam"/>
    <x v="45"/>
    <x v="19"/>
    <x v="1"/>
    <x v="0"/>
    <n v="34.643337940000002"/>
    <n v="35"/>
    <x v="0"/>
    <n v="3.4825343050000002"/>
    <x v="494"/>
    <n v="27.09380225"/>
    <n v="27.09"/>
    <n v="1.3024038461538461"/>
    <s v="Stores"/>
  </r>
  <r>
    <n v="3428"/>
    <x v="3396"/>
    <x v="0"/>
    <s v="Langley"/>
    <x v="45"/>
    <x v="19"/>
    <x v="29"/>
    <x v="0"/>
    <n v="46.12037685"/>
    <n v="46"/>
    <x v="1"/>
    <n v="6.442010668"/>
    <x v="570"/>
    <n v="79.682300650000002"/>
    <n v="79.680000000000007"/>
    <n v="3.8307692307692314"/>
    <s v="Stores"/>
  </r>
  <r>
    <n v="3429"/>
    <x v="3397"/>
    <x v="0"/>
    <s v="New Westminister"/>
    <x v="16"/>
    <x v="15"/>
    <x v="21"/>
    <x v="0"/>
    <n v="41.725239979999998"/>
    <n v="42"/>
    <x v="1"/>
    <n v="6.5821272449999997"/>
    <x v="667"/>
    <n v="102.491343"/>
    <n v="102.49"/>
    <n v="4.9274038461538456"/>
    <s v="Stores"/>
  </r>
  <r>
    <n v="3430"/>
    <x v="3398"/>
    <x v="0"/>
    <s v="Penticton"/>
    <x v="16"/>
    <x v="15"/>
    <x v="10"/>
    <x v="0"/>
    <n v="43.914642929999999"/>
    <n v="44"/>
    <x v="1"/>
    <n v="4.9870795330000002"/>
    <x v="114"/>
    <n v="95.37381105"/>
    <n v="95.37"/>
    <n v="4.5850961538461545"/>
    <s v="Stores"/>
  </r>
  <r>
    <n v="3431"/>
    <x v="3399"/>
    <x v="0"/>
    <s v="Kaslo"/>
    <x v="16"/>
    <x v="15"/>
    <x v="13"/>
    <x v="0"/>
    <n v="30.752814369999999"/>
    <n v="31"/>
    <x v="0"/>
    <n v="3.1531845449999998"/>
    <x v="20"/>
    <n v="0"/>
    <n v="0"/>
    <n v="0"/>
    <s v="Stores"/>
  </r>
  <r>
    <n v="3432"/>
    <x v="3400"/>
    <x v="1"/>
    <s v="Vancouver"/>
    <x v="13"/>
    <x v="12"/>
    <x v="5"/>
    <x v="0"/>
    <n v="47.147692130000003"/>
    <n v="47"/>
    <x v="1"/>
    <n v="5.0416824389999997"/>
    <x v="156"/>
    <n v="41.043218549999999"/>
    <n v="41.04"/>
    <n v="1.973076923076923"/>
    <s v="Stores"/>
  </r>
  <r>
    <n v="3433"/>
    <x v="3401"/>
    <x v="1"/>
    <s v="Victoria"/>
    <x v="0"/>
    <x v="0"/>
    <x v="3"/>
    <x v="0"/>
    <n v="52.309122559999999"/>
    <n v="52"/>
    <x v="2"/>
    <n v="4.3108375289999996"/>
    <x v="28"/>
    <n v="132.81725539999999"/>
    <n v="132.82"/>
    <n v="6.3855769230769228"/>
    <s v="Stores"/>
  </r>
  <r>
    <n v="3434"/>
    <x v="3402"/>
    <x v="1"/>
    <s v="Fort Fraser"/>
    <x v="16"/>
    <x v="15"/>
    <x v="20"/>
    <x v="0"/>
    <n v="66.205976210000003"/>
    <n v="66"/>
    <x v="6"/>
    <n v="2.3203652140000002"/>
    <x v="757"/>
    <n v="172.63687709999999"/>
    <n v="172.64"/>
    <n v="8.2999999999999989"/>
    <s v="Stores"/>
  </r>
  <r>
    <n v="3435"/>
    <x v="3403"/>
    <x v="0"/>
    <s v="Victoria"/>
    <x v="16"/>
    <x v="15"/>
    <x v="3"/>
    <x v="0"/>
    <n v="43.419697300000003"/>
    <n v="43"/>
    <x v="1"/>
    <n v="5.2168977639999996"/>
    <x v="406"/>
    <n v="78.012407679999995"/>
    <n v="78.010000000000005"/>
    <n v="3.7504807692307693"/>
    <s v="Stores"/>
  </r>
  <r>
    <n v="3436"/>
    <x v="3404"/>
    <x v="0"/>
    <s v="Summerland"/>
    <x v="16"/>
    <x v="15"/>
    <x v="10"/>
    <x v="0"/>
    <n v="45.457762260000003"/>
    <n v="45"/>
    <x v="1"/>
    <n v="5.4769705350000004"/>
    <x v="656"/>
    <n v="61.733118439999998"/>
    <n v="61.73"/>
    <n v="2.9677884615384613"/>
    <s v="Stores"/>
  </r>
  <r>
    <n v="3437"/>
    <x v="3405"/>
    <x v="0"/>
    <s v="Vancouver"/>
    <x v="13"/>
    <x v="12"/>
    <x v="5"/>
    <x v="0"/>
    <n v="56.282796279999999"/>
    <n v="56"/>
    <x v="2"/>
    <n v="2.3163818119999999"/>
    <x v="757"/>
    <n v="178.50453809999999"/>
    <n v="178.5"/>
    <n v="8.5817307692307701"/>
    <s v="Stores"/>
  </r>
  <r>
    <n v="3438"/>
    <x v="3406"/>
    <x v="1"/>
    <s v="Wynndel"/>
    <x v="45"/>
    <x v="19"/>
    <x v="13"/>
    <x v="0"/>
    <n v="57.562842250000003"/>
    <n v="58"/>
    <x v="2"/>
    <n v="4.7365639670000004"/>
    <x v="103"/>
    <n v="135.83880959999999"/>
    <n v="135.84"/>
    <n v="6.5307692307692307"/>
    <s v="Stores"/>
  </r>
  <r>
    <n v="3439"/>
    <x v="3407"/>
    <x v="1"/>
    <s v="Vancouver"/>
    <x v="16"/>
    <x v="15"/>
    <x v="5"/>
    <x v="0"/>
    <n v="35.652206020000001"/>
    <n v="36"/>
    <x v="0"/>
    <n v="6.658175731"/>
    <x v="549"/>
    <n v="12.70909588"/>
    <n v="12.71"/>
    <n v="0.61105769230769236"/>
    <s v="Stores"/>
  </r>
  <r>
    <n v="3440"/>
    <x v="3408"/>
    <x v="1"/>
    <s v="New Westminster"/>
    <x v="16"/>
    <x v="15"/>
    <x v="4"/>
    <x v="0"/>
    <n v="36.599576239999998"/>
    <n v="37"/>
    <x v="0"/>
    <n v="3.2796188160000002"/>
    <x v="52"/>
    <n v="32.988094869999998"/>
    <n v="32.99"/>
    <n v="1.5860576923076926"/>
    <s v="Stores"/>
  </r>
  <r>
    <n v="3441"/>
    <x v="3409"/>
    <x v="0"/>
    <s v="Vancouver"/>
    <x v="13"/>
    <x v="12"/>
    <x v="5"/>
    <x v="0"/>
    <n v="42.949690269999998"/>
    <n v="43"/>
    <x v="1"/>
    <n v="2.4509661779999998"/>
    <x v="638"/>
    <n v="69.401089420000005"/>
    <n v="69.400000000000006"/>
    <n v="3.3365384615384617"/>
    <s v="Stores"/>
  </r>
  <r>
    <n v="3442"/>
    <x v="3410"/>
    <x v="1"/>
    <s v="Victoria"/>
    <x v="16"/>
    <x v="15"/>
    <x v="3"/>
    <x v="0"/>
    <n v="44.248465000000003"/>
    <n v="44"/>
    <x v="1"/>
    <n v="7.1585666850000003"/>
    <x v="291"/>
    <n v="39.508649050000002"/>
    <n v="39.51"/>
    <n v="1.8995192307692306"/>
    <s v="Stores"/>
  </r>
  <r>
    <n v="3443"/>
    <x v="3411"/>
    <x v="1"/>
    <s v="Surrey"/>
    <x v="45"/>
    <x v="19"/>
    <x v="16"/>
    <x v="0"/>
    <n v="37.084914240000003"/>
    <n v="37"/>
    <x v="0"/>
    <n v="6.3772826919999996"/>
    <x v="465"/>
    <n v="0"/>
    <n v="0"/>
    <n v="0"/>
    <s v="Stores"/>
  </r>
  <r>
    <n v="3444"/>
    <x v="3412"/>
    <x v="1"/>
    <s v="Victoria"/>
    <x v="16"/>
    <x v="15"/>
    <x v="3"/>
    <x v="0"/>
    <n v="49.40850725"/>
    <n v="49"/>
    <x v="1"/>
    <n v="4.3751286360000003"/>
    <x v="421"/>
    <n v="32.527658129999999"/>
    <n v="32.53"/>
    <n v="1.5639423076923078"/>
    <s v="Stores"/>
  </r>
  <r>
    <n v="3445"/>
    <x v="3413"/>
    <x v="1"/>
    <s v="Vernon"/>
    <x v="45"/>
    <x v="19"/>
    <x v="22"/>
    <x v="0"/>
    <n v="53.303034160000003"/>
    <n v="53"/>
    <x v="2"/>
    <n v="2.8876760620000002"/>
    <x v="506"/>
    <n v="5.104829316"/>
    <n v="5.0999999999999996"/>
    <n v="0.24519230769230768"/>
    <s v="Stores"/>
  </r>
  <r>
    <n v="3446"/>
    <x v="2829"/>
    <x v="1"/>
    <s v="Port Hardy"/>
    <x v="45"/>
    <x v="19"/>
    <x v="1"/>
    <x v="0"/>
    <n v="40.258407429999998"/>
    <n v="40"/>
    <x v="1"/>
    <n v="5.0627672380000002"/>
    <x v="467"/>
    <n v="22.43238706"/>
    <n v="22.43"/>
    <n v="1.0783653846153847"/>
    <s v="Stores"/>
  </r>
  <r>
    <n v="3447"/>
    <x v="3414"/>
    <x v="0"/>
    <s v="Burnaby"/>
    <x v="46"/>
    <x v="20"/>
    <x v="0"/>
    <x v="0"/>
    <n v="44.711708700000003"/>
    <n v="45"/>
    <x v="1"/>
    <n v="2.702364599"/>
    <x v="433"/>
    <n v="28.625685480000001"/>
    <n v="28.63"/>
    <n v="1.3764423076923076"/>
    <s v="Stores"/>
  </r>
  <r>
    <n v="3448"/>
    <x v="3415"/>
    <x v="1"/>
    <s v="Aldergrove"/>
    <x v="45"/>
    <x v="19"/>
    <x v="9"/>
    <x v="0"/>
    <n v="44.548475379999999"/>
    <n v="45"/>
    <x v="1"/>
    <n v="4.7875621529999997"/>
    <x v="505"/>
    <n v="77.641743259999998"/>
    <n v="77.64"/>
    <n v="3.7326923076923078"/>
    <s v="Stores"/>
  </r>
  <r>
    <n v="3449"/>
    <x v="3416"/>
    <x v="1"/>
    <s v="Vancouver"/>
    <x v="13"/>
    <x v="12"/>
    <x v="5"/>
    <x v="0"/>
    <n v="18.34130944"/>
    <n v="18"/>
    <x v="3"/>
    <n v="3.750259926"/>
    <x v="579"/>
    <n v="0"/>
    <n v="0"/>
    <n v="0"/>
    <s v="Stores"/>
  </r>
  <r>
    <n v="3450"/>
    <x v="3417"/>
    <x v="1"/>
    <s v="Fort St John"/>
    <x v="16"/>
    <x v="15"/>
    <x v="24"/>
    <x v="0"/>
    <n v="42.439211550000003"/>
    <n v="42"/>
    <x v="1"/>
    <n v="4.344453626"/>
    <x v="439"/>
    <n v="18.892938229999999"/>
    <n v="18.89"/>
    <n v="0.90817307692307692"/>
    <s v="Stores"/>
  </r>
  <r>
    <n v="3451"/>
    <x v="3418"/>
    <x v="1"/>
    <s v="West Vancouver"/>
    <x v="16"/>
    <x v="15"/>
    <x v="6"/>
    <x v="0"/>
    <n v="63.755183279999997"/>
    <n v="64"/>
    <x v="5"/>
    <n v="5.9637482239999997"/>
    <x v="197"/>
    <n v="131.26950629999999"/>
    <n v="131.27000000000001"/>
    <n v="6.311057692307692"/>
    <s v="Stores"/>
  </r>
  <r>
    <n v="3452"/>
    <x v="3419"/>
    <x v="1"/>
    <s v="Port Coquitlam"/>
    <x v="45"/>
    <x v="19"/>
    <x v="27"/>
    <x v="0"/>
    <n v="38.024410250000003"/>
    <n v="38"/>
    <x v="0"/>
    <n v="4.7030133850000002"/>
    <x v="454"/>
    <n v="35.043539580000001"/>
    <n v="35.04"/>
    <n v="1.6846153846153844"/>
    <s v="Stores"/>
  </r>
  <r>
    <n v="3453"/>
    <x v="3420"/>
    <x v="0"/>
    <s v="Vancouver"/>
    <x v="16"/>
    <x v="15"/>
    <x v="5"/>
    <x v="0"/>
    <n v="37.917209870000001"/>
    <n v="38"/>
    <x v="0"/>
    <n v="1.631443658"/>
    <x v="779"/>
    <n v="64.100406149999998"/>
    <n v="64.099999999999994"/>
    <n v="3.0817307692307687"/>
    <s v="Stores"/>
  </r>
  <r>
    <n v="3454"/>
    <x v="3421"/>
    <x v="1"/>
    <s v="Vancouver"/>
    <x v="16"/>
    <x v="15"/>
    <x v="5"/>
    <x v="0"/>
    <n v="44.447028830000001"/>
    <n v="44"/>
    <x v="1"/>
    <n v="5.1035529940000002"/>
    <x v="58"/>
    <n v="39.623567780000002"/>
    <n v="39.619999999999997"/>
    <n v="1.9048076923076922"/>
    <s v="Stores"/>
  </r>
  <r>
    <n v="3455"/>
    <x v="3422"/>
    <x v="0"/>
    <s v="Fort St James"/>
    <x v="16"/>
    <x v="15"/>
    <x v="20"/>
    <x v="0"/>
    <n v="37.660492900000001"/>
    <n v="38"/>
    <x v="0"/>
    <n v="3.6901991829999998"/>
    <x v="275"/>
    <n v="91.309876000000003"/>
    <n v="91.31"/>
    <n v="4.389903846153846"/>
    <s v="Stores"/>
  </r>
  <r>
    <n v="3456"/>
    <x v="3423"/>
    <x v="1"/>
    <s v="Creston"/>
    <x v="16"/>
    <x v="15"/>
    <x v="13"/>
    <x v="0"/>
    <n v="46.897412729999999"/>
    <n v="47"/>
    <x v="1"/>
    <n v="1.839167827"/>
    <x v="418"/>
    <n v="51.553267159999997"/>
    <n v="51.55"/>
    <n v="2.4783653846153846"/>
    <s v="Stores"/>
  </r>
  <r>
    <n v="3457"/>
    <x v="3424"/>
    <x v="1"/>
    <s v="Alexis Creek"/>
    <x v="45"/>
    <x v="19"/>
    <x v="25"/>
    <x v="0"/>
    <n v="34.021561470000002"/>
    <n v="34"/>
    <x v="0"/>
    <n v="6.1269114980000001"/>
    <x v="460"/>
    <n v="15.58668349"/>
    <n v="15.59"/>
    <n v="0.74951923076923077"/>
    <s v="Stores"/>
  </r>
  <r>
    <n v="3458"/>
    <x v="3425"/>
    <x v="1"/>
    <s v="Vancouver"/>
    <x v="13"/>
    <x v="12"/>
    <x v="5"/>
    <x v="0"/>
    <n v="52.93350452"/>
    <n v="53"/>
    <x v="2"/>
    <n v="3.0140029359999998"/>
    <x v="128"/>
    <n v="102.08035889999999"/>
    <n v="102.08"/>
    <n v="4.9076923076923071"/>
    <s v="Stores"/>
  </r>
  <r>
    <n v="3459"/>
    <x v="3426"/>
    <x v="1"/>
    <s v="North Vancouver"/>
    <x v="45"/>
    <x v="19"/>
    <x v="8"/>
    <x v="0"/>
    <n v="29.449809609999999"/>
    <n v="29"/>
    <x v="4"/>
    <n v="7.5367865109999999"/>
    <x v="780"/>
    <n v="0"/>
    <n v="0"/>
    <n v="0"/>
    <s v="Stores"/>
  </r>
  <r>
    <n v="3460"/>
    <x v="3427"/>
    <x v="1"/>
    <s v="Taylor"/>
    <x v="45"/>
    <x v="19"/>
    <x v="24"/>
    <x v="0"/>
    <n v="42.985709589999999"/>
    <n v="43"/>
    <x v="1"/>
    <n v="5.0735791429999999"/>
    <x v="668"/>
    <n v="87.24947324"/>
    <n v="87.25"/>
    <n v="4.1947115384615383"/>
    <s v="Stores"/>
  </r>
  <r>
    <n v="3461"/>
    <x v="3428"/>
    <x v="1"/>
    <s v="Comox"/>
    <x v="45"/>
    <x v="19"/>
    <x v="1"/>
    <x v="0"/>
    <n v="41.344931010000003"/>
    <n v="41"/>
    <x v="1"/>
    <n v="3.2953723589999999"/>
    <x v="19"/>
    <n v="30.30864497"/>
    <n v="30.31"/>
    <n v="1.4572115384615385"/>
    <s v="Stores"/>
  </r>
  <r>
    <n v="3462"/>
    <x v="3429"/>
    <x v="0"/>
    <s v="Oyster River"/>
    <x v="45"/>
    <x v="19"/>
    <x v="1"/>
    <x v="0"/>
    <n v="66.223245610000006"/>
    <n v="66"/>
    <x v="6"/>
    <n v="2.9026525539999999"/>
    <x v="374"/>
    <n v="193.1810217"/>
    <n v="193.18"/>
    <n v="9.2874999999999996"/>
    <s v="Stores"/>
  </r>
  <r>
    <n v="3463"/>
    <x v="3430"/>
    <x v="1"/>
    <s v="Victoria"/>
    <x v="0"/>
    <x v="0"/>
    <x v="3"/>
    <x v="0"/>
    <n v="44.930915149999997"/>
    <n v="45"/>
    <x v="1"/>
    <n v="6.3551899269999996"/>
    <x v="750"/>
    <n v="76.424083679999995"/>
    <n v="76.42"/>
    <n v="3.674038461538462"/>
    <s v="Stores"/>
  </r>
  <r>
    <n v="3464"/>
    <x v="3431"/>
    <x v="0"/>
    <s v="New Westminster"/>
    <x v="16"/>
    <x v="15"/>
    <x v="4"/>
    <x v="0"/>
    <n v="23.275476680000001"/>
    <n v="23"/>
    <x v="4"/>
    <n v="6.4072674540000003"/>
    <x v="139"/>
    <n v="0"/>
    <n v="0"/>
    <n v="0"/>
    <s v="Stores"/>
  </r>
  <r>
    <n v="3465"/>
    <x v="3432"/>
    <x v="0"/>
    <s v="Cranbrook"/>
    <x v="45"/>
    <x v="19"/>
    <x v="13"/>
    <x v="0"/>
    <n v="47.290219479999998"/>
    <n v="47"/>
    <x v="1"/>
    <n v="5.6130134570000001"/>
    <x v="232"/>
    <n v="78.853895510000001"/>
    <n v="78.849999999999994"/>
    <n v="3.7908653846153841"/>
    <s v="Stores"/>
  </r>
  <r>
    <n v="3466"/>
    <x v="3433"/>
    <x v="0"/>
    <s v="Langley"/>
    <x v="45"/>
    <x v="19"/>
    <x v="29"/>
    <x v="0"/>
    <n v="36.492162030000003"/>
    <n v="36"/>
    <x v="0"/>
    <n v="4.4998343910000003"/>
    <x v="562"/>
    <n v="66.42990666"/>
    <n v="66.430000000000007"/>
    <n v="3.1937500000000001"/>
    <s v="Stores"/>
  </r>
  <r>
    <n v="3467"/>
    <x v="1595"/>
    <x v="0"/>
    <s v="Richmond"/>
    <x v="16"/>
    <x v="15"/>
    <x v="2"/>
    <x v="0"/>
    <n v="45.856399289999999"/>
    <n v="46"/>
    <x v="1"/>
    <n v="2.9157351419999999"/>
    <x v="98"/>
    <n v="33.948386079999999"/>
    <n v="33.950000000000003"/>
    <n v="1.6322115384615385"/>
    <s v="Stores"/>
  </r>
  <r>
    <n v="3468"/>
    <x v="3434"/>
    <x v="1"/>
    <s v="Maleontney"/>
    <x v="16"/>
    <x v="15"/>
    <x v="24"/>
    <x v="0"/>
    <n v="50.847079669999999"/>
    <n v="51"/>
    <x v="2"/>
    <n v="3.3583779050000002"/>
    <x v="453"/>
    <n v="94.629070080000005"/>
    <n v="94.63"/>
    <n v="4.5495192307692305"/>
    <s v="Stores"/>
  </r>
  <r>
    <n v="3469"/>
    <x v="3435"/>
    <x v="0"/>
    <s v="Smithers"/>
    <x v="45"/>
    <x v="19"/>
    <x v="18"/>
    <x v="0"/>
    <n v="61.762373910000001"/>
    <n v="62"/>
    <x v="5"/>
    <n v="4.292365202"/>
    <x v="37"/>
    <n v="162.63775319999999"/>
    <n v="162.63999999999999"/>
    <n v="7.819230769230769"/>
    <s v="Stores"/>
  </r>
  <r>
    <n v="3470"/>
    <x v="3436"/>
    <x v="0"/>
    <s v="Abbotsford"/>
    <x v="45"/>
    <x v="19"/>
    <x v="14"/>
    <x v="0"/>
    <n v="31.512750910000001"/>
    <n v="32"/>
    <x v="0"/>
    <n v="4.0717332209999997"/>
    <x v="393"/>
    <n v="0"/>
    <n v="0"/>
    <n v="0"/>
    <s v="Stores"/>
  </r>
  <r>
    <n v="3471"/>
    <x v="3437"/>
    <x v="0"/>
    <s v="Surrey"/>
    <x v="45"/>
    <x v="19"/>
    <x v="16"/>
    <x v="0"/>
    <n v="59.790106790000003"/>
    <n v="60"/>
    <x v="5"/>
    <n v="5.2894744889999998"/>
    <x v="95"/>
    <n v="182.48051419999999"/>
    <n v="182.48"/>
    <n v="8.773076923076923"/>
    <s v="Stores"/>
  </r>
  <r>
    <n v="3472"/>
    <x v="3438"/>
    <x v="1"/>
    <s v="Cluculz Lake"/>
    <x v="45"/>
    <x v="19"/>
    <x v="20"/>
    <x v="0"/>
    <n v="36.409932339999997"/>
    <n v="36"/>
    <x v="0"/>
    <n v="4.6468457089999999"/>
    <x v="698"/>
    <n v="16.64701548"/>
    <n v="16.649999999999999"/>
    <n v="0.80048076923076916"/>
    <s v="Stores"/>
  </r>
  <r>
    <n v="3473"/>
    <x v="3439"/>
    <x v="1"/>
    <s v="Kelowna"/>
    <x v="45"/>
    <x v="19"/>
    <x v="10"/>
    <x v="0"/>
    <n v="36.300762020000001"/>
    <n v="36"/>
    <x v="0"/>
    <n v="4.5824713629999998"/>
    <x v="12"/>
    <n v="2.8940869070000002"/>
    <n v="2.89"/>
    <n v="0.1389423076923077"/>
    <s v="Stores"/>
  </r>
  <r>
    <n v="3474"/>
    <x v="3440"/>
    <x v="1"/>
    <s v="Nelson"/>
    <x v="45"/>
    <x v="19"/>
    <x v="23"/>
    <x v="0"/>
    <n v="36.654303929999998"/>
    <n v="37"/>
    <x v="0"/>
    <n v="4.3973266869999996"/>
    <x v="220"/>
    <n v="5.6936901979999996"/>
    <n v="5.69"/>
    <n v="0.27355769230769234"/>
    <s v="Stores"/>
  </r>
  <r>
    <n v="3475"/>
    <x v="3441"/>
    <x v="0"/>
    <s v="Skookumchuck"/>
    <x v="16"/>
    <x v="15"/>
    <x v="1"/>
    <x v="0"/>
    <n v="44.797204280000003"/>
    <n v="45"/>
    <x v="1"/>
    <n v="6.4712090030000002"/>
    <x v="503"/>
    <n v="82.64757256"/>
    <n v="82.65"/>
    <n v="3.973557692307693"/>
    <s v="Stores"/>
  </r>
  <r>
    <n v="3476"/>
    <x v="3442"/>
    <x v="1"/>
    <s v="Vancouver"/>
    <x v="16"/>
    <x v="15"/>
    <x v="5"/>
    <x v="0"/>
    <n v="38.955225059999997"/>
    <n v="39"/>
    <x v="0"/>
    <n v="1.731917315"/>
    <x v="105"/>
    <n v="24.89744164"/>
    <n v="24.9"/>
    <n v="1.1971153846153846"/>
    <s v="Stores"/>
  </r>
  <r>
    <n v="3477"/>
    <x v="3443"/>
    <x v="0"/>
    <s v="Victoria"/>
    <x v="16"/>
    <x v="15"/>
    <x v="3"/>
    <x v="0"/>
    <n v="50.800799220000002"/>
    <n v="51"/>
    <x v="2"/>
    <n v="5.106747404"/>
    <x v="298"/>
    <n v="78.886092590000004"/>
    <n v="78.89"/>
    <n v="3.7927884615384615"/>
    <s v="Stores"/>
  </r>
  <r>
    <n v="3478"/>
    <x v="3444"/>
    <x v="1"/>
    <s v="Williams Lake"/>
    <x v="45"/>
    <x v="19"/>
    <x v="25"/>
    <x v="0"/>
    <n v="38.597517240000002"/>
    <n v="39"/>
    <x v="0"/>
    <n v="4.6018774660000004"/>
    <x v="400"/>
    <n v="40.535707979999998"/>
    <n v="40.54"/>
    <n v="1.9490384615384615"/>
    <s v="Stores"/>
  </r>
  <r>
    <n v="3479"/>
    <x v="3445"/>
    <x v="1"/>
    <s v="Victoria"/>
    <x v="16"/>
    <x v="15"/>
    <x v="3"/>
    <x v="0"/>
    <n v="43.103624359999998"/>
    <n v="43"/>
    <x v="1"/>
    <n v="5.9906572310000001"/>
    <x v="347"/>
    <n v="88.194704279999996"/>
    <n v="88.19"/>
    <n v="4.2399038461538456"/>
    <s v="Stores"/>
  </r>
  <r>
    <n v="3480"/>
    <x v="3446"/>
    <x v="1"/>
    <s v="Okanagan Falls"/>
    <x v="7"/>
    <x v="6"/>
    <x v="35"/>
    <x v="0"/>
    <n v="43.277578849999998"/>
    <n v="43"/>
    <x v="1"/>
    <n v="3.8752332639999998"/>
    <x v="559"/>
    <n v="16.706615710000001"/>
    <n v="16.71"/>
    <n v="0.80336538461538465"/>
    <s v="Stores"/>
  </r>
  <r>
    <n v="3481"/>
    <x v="3447"/>
    <x v="0"/>
    <s v="Nakusp"/>
    <x v="45"/>
    <x v="19"/>
    <x v="23"/>
    <x v="0"/>
    <n v="37.6954542"/>
    <n v="38"/>
    <x v="0"/>
    <n v="5.3322556370000003"/>
    <x v="89"/>
    <n v="74.391395840000001"/>
    <n v="74.39"/>
    <n v="3.5764423076923078"/>
    <s v="Stores"/>
  </r>
  <r>
    <n v="3482"/>
    <x v="3448"/>
    <x v="0"/>
    <s v="Richmond"/>
    <x v="16"/>
    <x v="15"/>
    <x v="2"/>
    <x v="0"/>
    <n v="28.670448029999999"/>
    <n v="29"/>
    <x v="4"/>
    <n v="4.1002659179999998"/>
    <x v="488"/>
    <n v="8.2356992449999993"/>
    <n v="8.24"/>
    <n v="0.39615384615384619"/>
    <s v="Stores"/>
  </r>
  <r>
    <n v="3483"/>
    <x v="3449"/>
    <x v="1"/>
    <s v="Vancouver"/>
    <x v="16"/>
    <x v="15"/>
    <x v="5"/>
    <x v="0"/>
    <n v="39.336529900000002"/>
    <n v="39"/>
    <x v="0"/>
    <n v="6.0187451970000003"/>
    <x v="0"/>
    <n v="55.024900860000002"/>
    <n v="55.02"/>
    <n v="2.6451923076923078"/>
    <s v="Stores"/>
  </r>
  <r>
    <n v="3484"/>
    <x v="3450"/>
    <x v="0"/>
    <s v="Salmon Arm"/>
    <x v="45"/>
    <x v="19"/>
    <x v="7"/>
    <x v="0"/>
    <n v="50.868486050000001"/>
    <n v="51"/>
    <x v="2"/>
    <n v="3.9610352049999999"/>
    <x v="163"/>
    <n v="114.49601199999999"/>
    <n v="114.5"/>
    <n v="5.5048076923076925"/>
    <s v="Stores"/>
  </r>
  <r>
    <n v="3485"/>
    <x v="3451"/>
    <x v="1"/>
    <s v="New Westminster"/>
    <x v="45"/>
    <x v="19"/>
    <x v="4"/>
    <x v="0"/>
    <n v="42.662088269999998"/>
    <n v="43"/>
    <x v="1"/>
    <n v="3.3648585529999999"/>
    <x v="453"/>
    <n v="49.454737100000003"/>
    <n v="49.45"/>
    <n v="2.3774038461538463"/>
    <s v="Stores"/>
  </r>
  <r>
    <n v="3486"/>
    <x v="3452"/>
    <x v="1"/>
    <s v="Surrey"/>
    <x v="45"/>
    <x v="19"/>
    <x v="16"/>
    <x v="0"/>
    <n v="50.58833679"/>
    <n v="51"/>
    <x v="2"/>
    <n v="6.915235408"/>
    <x v="650"/>
    <n v="68.648091370000003"/>
    <n v="68.650000000000006"/>
    <n v="3.3004807692307696"/>
    <s v="Stores"/>
  </r>
  <r>
    <n v="3487"/>
    <x v="3453"/>
    <x v="0"/>
    <s v="Aldergrove"/>
    <x v="16"/>
    <x v="15"/>
    <x v="9"/>
    <x v="0"/>
    <n v="42.977830269999998"/>
    <n v="43"/>
    <x v="1"/>
    <n v="3.0485196590000001"/>
    <x v="674"/>
    <n v="43.277813430000002"/>
    <n v="43.28"/>
    <n v="2.0807692307692309"/>
    <s v="Stores"/>
  </r>
  <r>
    <n v="3488"/>
    <x v="3454"/>
    <x v="1"/>
    <s v="Vancouver"/>
    <x v="13"/>
    <x v="12"/>
    <x v="5"/>
    <x v="0"/>
    <n v="36.778696160000003"/>
    <n v="37"/>
    <x v="0"/>
    <n v="3.3771769279999999"/>
    <x v="540"/>
    <n v="0"/>
    <n v="0"/>
    <n v="0"/>
    <s v="Stores"/>
  </r>
  <r>
    <n v="3489"/>
    <x v="3455"/>
    <x v="1"/>
    <s v="Riske Creek"/>
    <x v="45"/>
    <x v="19"/>
    <x v="25"/>
    <x v="0"/>
    <n v="62.621569239999999"/>
    <n v="63"/>
    <x v="5"/>
    <n v="3.8560979720000002"/>
    <x v="687"/>
    <n v="141.725742"/>
    <n v="141.72999999999999"/>
    <n v="6.8139423076923071"/>
    <s v="Stores"/>
  </r>
  <r>
    <n v="3490"/>
    <x v="3456"/>
    <x v="0"/>
    <s v="Burnaby"/>
    <x v="46"/>
    <x v="20"/>
    <x v="0"/>
    <x v="0"/>
    <n v="40.450549039999999"/>
    <n v="40"/>
    <x v="1"/>
    <n v="5.2933714930000004"/>
    <x v="95"/>
    <n v="86.364296449999998"/>
    <n v="86.36"/>
    <n v="4.1519230769230768"/>
    <s v="Stores"/>
  </r>
  <r>
    <n v="3491"/>
    <x v="3457"/>
    <x v="0"/>
    <s v="Fruitvale"/>
    <x v="16"/>
    <x v="15"/>
    <x v="10"/>
    <x v="0"/>
    <n v="43.788678480000002"/>
    <n v="44"/>
    <x v="1"/>
    <n v="4.9405114320000001"/>
    <x v="353"/>
    <n v="124.7232705"/>
    <n v="124.72"/>
    <n v="5.9961538461538462"/>
    <s v="Stores"/>
  </r>
  <r>
    <n v="3492"/>
    <x v="3458"/>
    <x v="0"/>
    <s v="Victoria"/>
    <x v="16"/>
    <x v="15"/>
    <x v="3"/>
    <x v="0"/>
    <n v="46.876102099999997"/>
    <n v="47"/>
    <x v="1"/>
    <n v="5.5278260970000002"/>
    <x v="1"/>
    <n v="78.320468199999993"/>
    <n v="78.319999999999993"/>
    <n v="3.7653846153846149"/>
    <s v="Stores"/>
  </r>
  <r>
    <n v="3493"/>
    <x v="3459"/>
    <x v="0"/>
    <s v="Kelowna"/>
    <x v="16"/>
    <x v="15"/>
    <x v="10"/>
    <x v="0"/>
    <n v="27.051291930000001"/>
    <n v="27"/>
    <x v="4"/>
    <n v="5.2757464010000001"/>
    <x v="546"/>
    <n v="0"/>
    <n v="0"/>
    <n v="0"/>
    <s v="Stores"/>
  </r>
  <r>
    <n v="3494"/>
    <x v="3460"/>
    <x v="1"/>
    <s v="Vancouver"/>
    <x v="16"/>
    <x v="15"/>
    <x v="5"/>
    <x v="0"/>
    <n v="40.852216249999998"/>
    <n v="41"/>
    <x v="1"/>
    <n v="2.9903074209999998"/>
    <x v="33"/>
    <n v="0"/>
    <n v="0"/>
    <n v="0"/>
    <s v="Stores"/>
  </r>
  <r>
    <n v="3495"/>
    <x v="3461"/>
    <x v="0"/>
    <s v="Huntingdon"/>
    <x v="16"/>
    <x v="15"/>
    <x v="14"/>
    <x v="0"/>
    <n v="26.350143639999999"/>
    <n v="26"/>
    <x v="4"/>
    <n v="5.1742681560000001"/>
    <x v="26"/>
    <n v="0"/>
    <n v="0"/>
    <n v="0"/>
    <s v="Stores"/>
  </r>
  <r>
    <n v="3496"/>
    <x v="3462"/>
    <x v="0"/>
    <s v="Westbank"/>
    <x v="16"/>
    <x v="15"/>
    <x v="10"/>
    <x v="0"/>
    <n v="45.790377149999998"/>
    <n v="46"/>
    <x v="1"/>
    <n v="6.7859181660000001"/>
    <x v="781"/>
    <n v="92.73372904"/>
    <n v="92.73"/>
    <n v="4.4581730769230772"/>
    <s v="Stores"/>
  </r>
  <r>
    <n v="3497"/>
    <x v="3463"/>
    <x v="0"/>
    <s v="Kamloops"/>
    <x v="16"/>
    <x v="15"/>
    <x v="7"/>
    <x v="0"/>
    <n v="31.40420413"/>
    <n v="31"/>
    <x v="0"/>
    <n v="4.9126507740000003"/>
    <x v="627"/>
    <n v="28.533532860000001"/>
    <n v="28.53"/>
    <n v="1.3716346153846153"/>
    <s v="Stores"/>
  </r>
  <r>
    <n v="3498"/>
    <x v="3464"/>
    <x v="1"/>
    <s v="Aldergrove"/>
    <x v="45"/>
    <x v="19"/>
    <x v="9"/>
    <x v="0"/>
    <n v="64.226541769999997"/>
    <n v="64"/>
    <x v="5"/>
    <n v="4.4114329080000001"/>
    <x v="515"/>
    <n v="123.6743347"/>
    <n v="123.67"/>
    <n v="5.945673076923077"/>
    <s v="Stores"/>
  </r>
  <r>
    <n v="3499"/>
    <x v="3465"/>
    <x v="0"/>
    <s v="Vancouver"/>
    <x v="16"/>
    <x v="15"/>
    <x v="5"/>
    <x v="0"/>
    <n v="51.184307609999998"/>
    <n v="51"/>
    <x v="2"/>
    <n v="5.3597984170000004"/>
    <x v="43"/>
    <n v="147.82117109999999"/>
    <n v="147.82"/>
    <n v="7.1067307692307695"/>
    <s v="Stores"/>
  </r>
  <r>
    <n v="3500"/>
    <x v="3466"/>
    <x v="1"/>
    <s v="Trail"/>
    <x v="45"/>
    <x v="19"/>
    <x v="11"/>
    <x v="0"/>
    <n v="56.617953780000001"/>
    <n v="57"/>
    <x v="2"/>
    <n v="3.7834763749999998"/>
    <x v="523"/>
    <n v="124.3451632"/>
    <n v="124.35"/>
    <n v="5.9783653846153841"/>
    <s v="Stores"/>
  </r>
  <r>
    <n v="3501"/>
    <x v="3467"/>
    <x v="0"/>
    <s v="Surrey"/>
    <x v="45"/>
    <x v="19"/>
    <x v="16"/>
    <x v="0"/>
    <n v="49.21466753"/>
    <n v="49"/>
    <x v="1"/>
    <n v="6.7734503620000002"/>
    <x v="265"/>
    <n v="103.0544331"/>
    <n v="103.05"/>
    <n v="4.9543269230769234"/>
    <s v="Stores"/>
  </r>
  <r>
    <n v="3502"/>
    <x v="3468"/>
    <x v="1"/>
    <s v="Surrey"/>
    <x v="45"/>
    <x v="19"/>
    <x v="16"/>
    <x v="0"/>
    <n v="38.273275380000001"/>
    <n v="38"/>
    <x v="0"/>
    <n v="5.4460736880000002"/>
    <x v="234"/>
    <n v="42.717930959999997"/>
    <n v="42.72"/>
    <n v="2.0538461538461537"/>
    <s v="Stores"/>
  </r>
  <r>
    <n v="3503"/>
    <x v="3469"/>
    <x v="1"/>
    <s v="Fort Nelson"/>
    <x v="42"/>
    <x v="20"/>
    <x v="32"/>
    <x v="0"/>
    <n v="42.425908509999999"/>
    <n v="42"/>
    <x v="1"/>
    <n v="4.8191425949999998"/>
    <x v="493"/>
    <n v="62.945205100000003"/>
    <n v="62.95"/>
    <n v="3.0264423076923079"/>
    <s v="Stores"/>
  </r>
  <r>
    <n v="3504"/>
    <x v="3470"/>
    <x v="0"/>
    <s v="Wildwood"/>
    <x v="45"/>
    <x v="19"/>
    <x v="1"/>
    <x v="0"/>
    <n v="47.236516510000001"/>
    <n v="47"/>
    <x v="1"/>
    <n v="5.5847038189999996"/>
    <x v="152"/>
    <n v="66.241971390000003"/>
    <n v="66.239999999999995"/>
    <n v="3.1846153846153844"/>
    <s v="Stores"/>
  </r>
  <r>
    <n v="3505"/>
    <x v="3471"/>
    <x v="1"/>
    <s v="Victoria"/>
    <x v="16"/>
    <x v="15"/>
    <x v="3"/>
    <x v="0"/>
    <n v="49.678825519999997"/>
    <n v="50"/>
    <x v="2"/>
    <n v="4.6162279780000004"/>
    <x v="301"/>
    <n v="99.972295729999999"/>
    <n v="99.97"/>
    <n v="4.8062500000000004"/>
    <s v="Stores"/>
  </r>
  <r>
    <n v="3506"/>
    <x v="3472"/>
    <x v="0"/>
    <s v="Victoria"/>
    <x v="45"/>
    <x v="19"/>
    <x v="3"/>
    <x v="0"/>
    <n v="42.520865970000003"/>
    <n v="43"/>
    <x v="1"/>
    <n v="4.0960929430000004"/>
    <x v="488"/>
    <n v="96.98151009"/>
    <n v="96.98"/>
    <n v="4.6624999999999996"/>
    <s v="Stores"/>
  </r>
  <r>
    <n v="3507"/>
    <x v="3473"/>
    <x v="1"/>
    <s v="Lakeview Heights"/>
    <x v="16"/>
    <x v="15"/>
    <x v="10"/>
    <x v="0"/>
    <n v="47.981629509999998"/>
    <n v="48"/>
    <x v="1"/>
    <n v="4.8699764600000002"/>
    <x v="10"/>
    <n v="80.116663900000006"/>
    <n v="80.12"/>
    <n v="3.851923076923077"/>
    <s v="Stores"/>
  </r>
  <r>
    <n v="3508"/>
    <x v="3474"/>
    <x v="1"/>
    <s v="Richmond"/>
    <x v="16"/>
    <x v="15"/>
    <x v="2"/>
    <x v="0"/>
    <n v="47.78719418"/>
    <n v="48"/>
    <x v="1"/>
    <n v="6.3167845959999998"/>
    <x v="280"/>
    <n v="74.889183470000006"/>
    <n v="74.89"/>
    <n v="3.600480769230769"/>
    <s v="Stores"/>
  </r>
  <r>
    <n v="3509"/>
    <x v="3475"/>
    <x v="0"/>
    <s v="Terrace"/>
    <x v="16"/>
    <x v="15"/>
    <x v="18"/>
    <x v="0"/>
    <n v="60.777418019999999"/>
    <n v="61"/>
    <x v="5"/>
    <n v="4.0963540930000004"/>
    <x v="488"/>
    <n v="146.75802959999999"/>
    <n v="146.76"/>
    <n v="7.055769230769231"/>
    <s v="Stores"/>
  </r>
  <r>
    <n v="3510"/>
    <x v="3476"/>
    <x v="0"/>
    <s v="Vancouver"/>
    <x v="16"/>
    <x v="15"/>
    <x v="5"/>
    <x v="0"/>
    <n v="41.126017259999998"/>
    <n v="41"/>
    <x v="1"/>
    <n v="3.6496070010000001"/>
    <x v="53"/>
    <n v="73.017459830000007"/>
    <n v="73.02"/>
    <n v="3.5105769230769233"/>
    <s v="Stores"/>
  </r>
  <r>
    <n v="3511"/>
    <x v="3477"/>
    <x v="0"/>
    <s v="Fort St John"/>
    <x v="45"/>
    <x v="19"/>
    <x v="24"/>
    <x v="0"/>
    <n v="45.738933250000002"/>
    <n v="46"/>
    <x v="1"/>
    <n v="6.8241600489999996"/>
    <x v="375"/>
    <n v="90.472570590000004"/>
    <n v="90.47"/>
    <n v="4.3495192307692303"/>
    <s v="Stores"/>
  </r>
  <r>
    <n v="3512"/>
    <x v="3478"/>
    <x v="0"/>
    <s v="Hedley"/>
    <x v="45"/>
    <x v="19"/>
    <x v="31"/>
    <x v="0"/>
    <n v="50.164979680000002"/>
    <n v="50"/>
    <x v="2"/>
    <n v="3.5907453020000002"/>
    <x v="379"/>
    <n v="63.846951070000003"/>
    <n v="63.85"/>
    <n v="3.0697115384615383"/>
    <s v="Stores"/>
  </r>
  <r>
    <n v="3513"/>
    <x v="3479"/>
    <x v="0"/>
    <s v="New Westminster"/>
    <x v="45"/>
    <x v="19"/>
    <x v="4"/>
    <x v="0"/>
    <n v="45.330835749999999"/>
    <n v="45"/>
    <x v="1"/>
    <n v="2.4284426030000001"/>
    <x v="257"/>
    <n v="104.1121744"/>
    <n v="104.11"/>
    <n v="5.0052884615384619"/>
    <s v="Stores"/>
  </r>
  <r>
    <n v="3514"/>
    <x v="3480"/>
    <x v="0"/>
    <s v="Vancouver"/>
    <x v="16"/>
    <x v="15"/>
    <x v="5"/>
    <x v="0"/>
    <n v="41.339503180000001"/>
    <n v="41"/>
    <x v="1"/>
    <n v="2.0167287649999999"/>
    <x v="41"/>
    <n v="53.650430710000002"/>
    <n v="53.65"/>
    <n v="2.5793269230769229"/>
    <s v="Stores"/>
  </r>
  <r>
    <n v="3515"/>
    <x v="3481"/>
    <x v="0"/>
    <s v="Richmond"/>
    <x v="16"/>
    <x v="15"/>
    <x v="2"/>
    <x v="0"/>
    <n v="45.566320900000001"/>
    <n v="46"/>
    <x v="1"/>
    <n v="6.3812866670000004"/>
    <x v="465"/>
    <n v="112.74510069999999"/>
    <n v="112.75"/>
    <n v="5.4206730769230766"/>
    <s v="Stores"/>
  </r>
  <r>
    <n v="3516"/>
    <x v="3482"/>
    <x v="1"/>
    <s v="Vancouver"/>
    <x v="16"/>
    <x v="15"/>
    <x v="5"/>
    <x v="0"/>
    <n v="45.897075460000003"/>
    <n v="46"/>
    <x v="1"/>
    <n v="3.9473955790000002"/>
    <x v="68"/>
    <n v="67.137807719999998"/>
    <n v="67.14"/>
    <n v="3.2278846153846152"/>
    <s v="Stores"/>
  </r>
  <r>
    <n v="3517"/>
    <x v="3483"/>
    <x v="0"/>
    <s v="Maleidway"/>
    <x v="45"/>
    <x v="19"/>
    <x v="11"/>
    <x v="0"/>
    <n v="46.68051449"/>
    <n v="47"/>
    <x v="1"/>
    <n v="3.2881947920000001"/>
    <x v="70"/>
    <n v="93.420373600000005"/>
    <n v="93.42"/>
    <n v="4.4913461538461537"/>
    <s v="Stores"/>
  </r>
  <r>
    <n v="3518"/>
    <x v="3484"/>
    <x v="0"/>
    <s v="Langley"/>
    <x v="45"/>
    <x v="19"/>
    <x v="29"/>
    <x v="0"/>
    <n v="47.103565000000003"/>
    <n v="47"/>
    <x v="1"/>
    <n v="5.9509216499999997"/>
    <x v="355"/>
    <n v="95.576095269999996"/>
    <n v="95.58"/>
    <n v="4.595192307692308"/>
    <s v="Stores"/>
  </r>
  <r>
    <n v="3519"/>
    <x v="3485"/>
    <x v="0"/>
    <s v="Terrace"/>
    <x v="16"/>
    <x v="15"/>
    <x v="18"/>
    <x v="0"/>
    <n v="36.871434270000002"/>
    <n v="37"/>
    <x v="0"/>
    <n v="4.956646428"/>
    <x v="246"/>
    <n v="46.700725849999998"/>
    <n v="46.7"/>
    <n v="2.2451923076923079"/>
    <s v="Stores"/>
  </r>
  <r>
    <n v="3520"/>
    <x v="3486"/>
    <x v="0"/>
    <s v="Vancouver"/>
    <x v="13"/>
    <x v="12"/>
    <x v="5"/>
    <x v="0"/>
    <n v="41.541923969999999"/>
    <n v="42"/>
    <x v="1"/>
    <n v="2.354203407"/>
    <x v="716"/>
    <n v="38.293947109999998"/>
    <n v="38.29"/>
    <n v="1.8408653846153846"/>
    <s v="Stores"/>
  </r>
  <r>
    <n v="3521"/>
    <x v="2989"/>
    <x v="0"/>
    <s v="Aldergrove"/>
    <x v="45"/>
    <x v="19"/>
    <x v="9"/>
    <x v="0"/>
    <n v="35.845147099999998"/>
    <n v="36"/>
    <x v="0"/>
    <n v="3.093099488"/>
    <x v="743"/>
    <n v="79.211502830000001"/>
    <n v="79.209999999999994"/>
    <n v="3.8081730769230764"/>
    <s v="Stores"/>
  </r>
  <r>
    <n v="3522"/>
    <x v="3487"/>
    <x v="0"/>
    <s v="Vancouver"/>
    <x v="16"/>
    <x v="15"/>
    <x v="5"/>
    <x v="0"/>
    <n v="41.89024568"/>
    <n v="42"/>
    <x v="1"/>
    <n v="3.5616704000000001"/>
    <x v="509"/>
    <n v="121.6540459"/>
    <n v="121.65"/>
    <n v="5.8485576923076925"/>
    <s v="Stores"/>
  </r>
  <r>
    <n v="3523"/>
    <x v="3488"/>
    <x v="0"/>
    <s v="Fernie"/>
    <x v="16"/>
    <x v="15"/>
    <x v="13"/>
    <x v="0"/>
    <n v="31.919185550000002"/>
    <n v="32"/>
    <x v="0"/>
    <n v="4.0856565470000001"/>
    <x v="500"/>
    <n v="0"/>
    <n v="0"/>
    <n v="0"/>
    <s v="Stores"/>
  </r>
  <r>
    <n v="3524"/>
    <x v="3489"/>
    <x v="1"/>
    <s v="Kamloops"/>
    <x v="16"/>
    <x v="15"/>
    <x v="7"/>
    <x v="0"/>
    <n v="27.252713050000001"/>
    <n v="27"/>
    <x v="4"/>
    <n v="4.7609452149999996"/>
    <x v="366"/>
    <n v="0"/>
    <n v="0"/>
    <n v="0"/>
    <s v="Stores"/>
  </r>
  <r>
    <n v="3525"/>
    <x v="3490"/>
    <x v="1"/>
    <s v="Victoria"/>
    <x v="0"/>
    <x v="0"/>
    <x v="3"/>
    <x v="0"/>
    <n v="54.919641419999998"/>
    <n v="55"/>
    <x v="2"/>
    <n v="3.088846244"/>
    <x v="743"/>
    <n v="106.506743"/>
    <n v="106.51"/>
    <n v="5.1206730769230768"/>
    <s v="Stores"/>
  </r>
  <r>
    <n v="3526"/>
    <x v="3491"/>
    <x v="0"/>
    <s v="New Westminster"/>
    <x v="45"/>
    <x v="19"/>
    <x v="4"/>
    <x v="0"/>
    <n v="53.017429980000003"/>
    <n v="53"/>
    <x v="2"/>
    <n v="7.0643083610000001"/>
    <x v="349"/>
    <n v="75.839790800000003"/>
    <n v="75.84"/>
    <n v="3.6461538461538461"/>
    <s v="Stores"/>
  </r>
  <r>
    <n v="3527"/>
    <x v="3492"/>
    <x v="0"/>
    <s v="Vancouver"/>
    <x v="16"/>
    <x v="15"/>
    <x v="5"/>
    <x v="0"/>
    <n v="34.750749159999998"/>
    <n v="35"/>
    <x v="0"/>
    <n v="3.7992371220000001"/>
    <x v="472"/>
    <n v="23.809097479999998"/>
    <n v="23.81"/>
    <n v="1.1447115384615383"/>
    <s v="Stores"/>
  </r>
  <r>
    <n v="3528"/>
    <x v="3493"/>
    <x v="0"/>
    <s v="Penticton"/>
    <x v="16"/>
    <x v="15"/>
    <x v="10"/>
    <x v="0"/>
    <n v="49.079793709999997"/>
    <n v="49"/>
    <x v="1"/>
    <n v="5.8106188919999999"/>
    <x v="448"/>
    <n v="114.91970430000001"/>
    <n v="114.92"/>
    <n v="5.5250000000000004"/>
    <s v="Stores"/>
  </r>
  <r>
    <n v="3529"/>
    <x v="3494"/>
    <x v="1"/>
    <s v="Dragon Lake"/>
    <x v="16"/>
    <x v="15"/>
    <x v="12"/>
    <x v="0"/>
    <n v="59.209996279999999"/>
    <n v="59"/>
    <x v="2"/>
    <n v="6.8794626369999996"/>
    <x v="195"/>
    <n v="120.9424595"/>
    <n v="120.94"/>
    <n v="5.8144230769230765"/>
    <s v="Stores"/>
  </r>
  <r>
    <n v="3530"/>
    <x v="3495"/>
    <x v="1"/>
    <s v="Langley"/>
    <x v="16"/>
    <x v="15"/>
    <x v="29"/>
    <x v="0"/>
    <n v="53.162314440000003"/>
    <n v="53"/>
    <x v="2"/>
    <n v="4.9771251330000004"/>
    <x v="159"/>
    <n v="96.874338829999999"/>
    <n v="96.87"/>
    <n v="4.6572115384615387"/>
    <s v="Stores"/>
  </r>
  <r>
    <n v="3531"/>
    <x v="3496"/>
    <x v="0"/>
    <s v="Victoria"/>
    <x v="0"/>
    <x v="0"/>
    <x v="3"/>
    <x v="0"/>
    <n v="32.665586329999996"/>
    <n v="33"/>
    <x v="0"/>
    <n v="4.3059035019999996"/>
    <x v="28"/>
    <n v="0"/>
    <n v="0"/>
    <n v="0"/>
    <s v="Stores"/>
  </r>
  <r>
    <n v="3532"/>
    <x v="3497"/>
    <x v="1"/>
    <s v="Kitimat"/>
    <x v="45"/>
    <x v="19"/>
    <x v="18"/>
    <x v="0"/>
    <n v="39.137969820000002"/>
    <n v="39"/>
    <x v="0"/>
    <n v="5.8054825609999998"/>
    <x v="448"/>
    <n v="24.70007837"/>
    <n v="24.7"/>
    <n v="1.1875"/>
    <s v="Stores"/>
  </r>
  <r>
    <n v="3533"/>
    <x v="3498"/>
    <x v="1"/>
    <s v="Vancouver"/>
    <x v="16"/>
    <x v="15"/>
    <x v="5"/>
    <x v="0"/>
    <n v="49.664116229999998"/>
    <n v="50"/>
    <x v="2"/>
    <n v="2.4548769500000001"/>
    <x v="638"/>
    <n v="109.1811165"/>
    <n v="109.18"/>
    <n v="5.2490384615384622"/>
    <s v="Stores"/>
  </r>
  <r>
    <n v="3534"/>
    <x v="3499"/>
    <x v="1"/>
    <s v="Burnaby"/>
    <x v="46"/>
    <x v="20"/>
    <x v="0"/>
    <x v="0"/>
    <n v="52.837803460000003"/>
    <n v="53"/>
    <x v="2"/>
    <n v="3.2225646100000001"/>
    <x v="554"/>
    <n v="121.22134629999999"/>
    <n v="121.22"/>
    <n v="5.8278846153846153"/>
    <s v="Stores"/>
  </r>
  <r>
    <n v="3535"/>
    <x v="3500"/>
    <x v="1"/>
    <s v="Abbotsford"/>
    <x v="45"/>
    <x v="19"/>
    <x v="14"/>
    <x v="0"/>
    <n v="39.125960880000001"/>
    <n v="39"/>
    <x v="0"/>
    <n v="3.584095901"/>
    <x v="213"/>
    <n v="70.510404879999996"/>
    <n v="70.510000000000005"/>
    <n v="3.3899038461538469"/>
    <s v="Stores"/>
  </r>
  <r>
    <n v="3536"/>
    <x v="3501"/>
    <x v="1"/>
    <s v="Port Coquitlam"/>
    <x v="45"/>
    <x v="19"/>
    <x v="27"/>
    <x v="0"/>
    <n v="35.633053510000003"/>
    <n v="36"/>
    <x v="0"/>
    <n v="5.4181030870000004"/>
    <x v="228"/>
    <n v="73.193433709999994"/>
    <n v="73.19"/>
    <n v="3.5187499999999998"/>
    <s v="Stores"/>
  </r>
  <r>
    <n v="3537"/>
    <x v="3502"/>
    <x v="0"/>
    <s v="Duncan"/>
    <x v="45"/>
    <x v="19"/>
    <x v="12"/>
    <x v="0"/>
    <n v="39.699204360000003"/>
    <n v="40"/>
    <x v="1"/>
    <n v="8.0696893099999993"/>
    <x v="463"/>
    <n v="69.769303649999998"/>
    <n v="69.77"/>
    <n v="3.3543269230769233"/>
    <s v="Stores"/>
  </r>
  <r>
    <n v="3538"/>
    <x v="3503"/>
    <x v="1"/>
    <s v="Trail"/>
    <x v="45"/>
    <x v="19"/>
    <x v="11"/>
    <x v="0"/>
    <n v="33.488633630000002"/>
    <n v="33"/>
    <x v="0"/>
    <n v="3.1961698940000001"/>
    <x v="32"/>
    <n v="0"/>
    <n v="0"/>
    <n v="0"/>
    <s v="Stores"/>
  </r>
  <r>
    <n v="3539"/>
    <x v="3504"/>
    <x v="0"/>
    <s v="Port Alberni"/>
    <x v="45"/>
    <x v="19"/>
    <x v="1"/>
    <x v="0"/>
    <n v="30.16286333"/>
    <n v="30"/>
    <x v="0"/>
    <n v="3.590778952"/>
    <x v="379"/>
    <n v="0"/>
    <n v="0"/>
    <n v="0"/>
    <s v="Stores"/>
  </r>
  <r>
    <n v="3540"/>
    <x v="3505"/>
    <x v="1"/>
    <s v="Victoria"/>
    <x v="0"/>
    <x v="0"/>
    <x v="3"/>
    <x v="0"/>
    <n v="52.961882119999999"/>
    <n v="53"/>
    <x v="2"/>
    <n v="4.6218402259999998"/>
    <x v="301"/>
    <n v="93.301324969999996"/>
    <n v="93.3"/>
    <n v="4.4855769230769225"/>
    <s v="Stores"/>
  </r>
  <r>
    <n v="3541"/>
    <x v="3506"/>
    <x v="0"/>
    <s v="Richmond"/>
    <x v="16"/>
    <x v="15"/>
    <x v="2"/>
    <x v="0"/>
    <n v="36.508822610000003"/>
    <n v="37"/>
    <x v="0"/>
    <n v="5.068090701"/>
    <x v="668"/>
    <n v="50.381855160000001"/>
    <n v="50.38"/>
    <n v="2.4221153846153847"/>
    <s v="Stores"/>
  </r>
  <r>
    <n v="3542"/>
    <x v="3507"/>
    <x v="1"/>
    <s v="Burnaby"/>
    <x v="16"/>
    <x v="15"/>
    <x v="0"/>
    <x v="0"/>
    <n v="36.77278415"/>
    <n v="37"/>
    <x v="0"/>
    <n v="5.3720047119999998"/>
    <x v="283"/>
    <n v="48.773728890000001"/>
    <n v="48.77"/>
    <n v="2.3447115384615387"/>
    <s v="Stores"/>
  </r>
  <r>
    <n v="3543"/>
    <x v="3508"/>
    <x v="0"/>
    <s v="Summerland"/>
    <x v="45"/>
    <x v="19"/>
    <x v="10"/>
    <x v="0"/>
    <n v="35.129479609999997"/>
    <n v="35"/>
    <x v="0"/>
    <n v="4.223611183"/>
    <x v="177"/>
    <n v="0"/>
    <n v="0"/>
    <n v="0"/>
    <s v="Stores"/>
  </r>
  <r>
    <n v="3544"/>
    <x v="3509"/>
    <x v="0"/>
    <s v="Vancouver"/>
    <x v="16"/>
    <x v="15"/>
    <x v="5"/>
    <x v="0"/>
    <n v="23.5891047"/>
    <n v="24"/>
    <x v="4"/>
    <n v="4.5470609770000001"/>
    <x v="190"/>
    <n v="17.851708769999998"/>
    <n v="17.850000000000001"/>
    <n v="0.85817307692307698"/>
    <s v="Stores"/>
  </r>
  <r>
    <n v="3545"/>
    <x v="3510"/>
    <x v="0"/>
    <s v="Terrace"/>
    <x v="45"/>
    <x v="19"/>
    <x v="18"/>
    <x v="0"/>
    <n v="39.740996469999999"/>
    <n v="40"/>
    <x v="1"/>
    <n v="3.6140193379999999"/>
    <x v="359"/>
    <n v="27.048651199999998"/>
    <n v="27.05"/>
    <n v="1.3004807692307692"/>
    <s v="Stores"/>
  </r>
  <r>
    <n v="3546"/>
    <x v="3511"/>
    <x v="1"/>
    <s v="Vancouver"/>
    <x v="16"/>
    <x v="15"/>
    <x v="5"/>
    <x v="0"/>
    <n v="42.461589340000003"/>
    <n v="42"/>
    <x v="1"/>
    <n v="2.142252091"/>
    <x v="458"/>
    <n v="65.705558859999996"/>
    <n v="65.709999999999994"/>
    <n v="3.1591346153846152"/>
    <s v="Stores"/>
  </r>
  <r>
    <n v="3547"/>
    <x v="3512"/>
    <x v="0"/>
    <s v="Vancouver"/>
    <x v="16"/>
    <x v="15"/>
    <x v="5"/>
    <x v="0"/>
    <n v="27.225660699999999"/>
    <n v="27"/>
    <x v="4"/>
    <n v="4.8842600489999999"/>
    <x v="13"/>
    <n v="0"/>
    <n v="0"/>
    <n v="0"/>
    <s v="Stores"/>
  </r>
  <r>
    <n v="3548"/>
    <x v="3513"/>
    <x v="1"/>
    <s v="Nanaimo"/>
    <x v="45"/>
    <x v="19"/>
    <x v="1"/>
    <x v="0"/>
    <n v="55.596336319999999"/>
    <n v="56"/>
    <x v="2"/>
    <n v="4.0719868479999999"/>
    <x v="393"/>
    <n v="155.2339417"/>
    <n v="155.22999999999999"/>
    <n v="7.4629807692307688"/>
    <s v="Stores"/>
  </r>
  <r>
    <n v="3549"/>
    <x v="3514"/>
    <x v="0"/>
    <s v="New Westminster"/>
    <x v="45"/>
    <x v="19"/>
    <x v="4"/>
    <x v="0"/>
    <n v="54.106508390000002"/>
    <n v="54"/>
    <x v="2"/>
    <n v="5.1712167850000004"/>
    <x v="26"/>
    <n v="112.4247886"/>
    <n v="112.42"/>
    <n v="5.404807692307692"/>
    <s v="Stores"/>
  </r>
  <r>
    <n v="3550"/>
    <x v="3515"/>
    <x v="0"/>
    <s v="Burnaby"/>
    <x v="46"/>
    <x v="20"/>
    <x v="0"/>
    <x v="0"/>
    <n v="40.158681870000002"/>
    <n v="40"/>
    <x v="1"/>
    <n v="4.526874007"/>
    <x v="700"/>
    <n v="74.190141870000005"/>
    <n v="74.19"/>
    <n v="3.5668269230769232"/>
    <s v="Stores"/>
  </r>
  <r>
    <n v="3551"/>
    <x v="3516"/>
    <x v="0"/>
    <s v="Burnaby"/>
    <x v="46"/>
    <x v="20"/>
    <x v="0"/>
    <x v="0"/>
    <n v="53.866641960000003"/>
    <n v="54"/>
    <x v="2"/>
    <n v="4.0078573540000004"/>
    <x v="381"/>
    <n v="119.4646149"/>
    <n v="119.46"/>
    <n v="5.7432692307692301"/>
    <s v="Stores"/>
  </r>
  <r>
    <n v="3552"/>
    <x v="3517"/>
    <x v="1"/>
    <s v="Vancouver"/>
    <x v="16"/>
    <x v="15"/>
    <x v="5"/>
    <x v="0"/>
    <n v="37.302912620000001"/>
    <n v="37"/>
    <x v="0"/>
    <n v="1.9014056210000001"/>
    <x v="758"/>
    <n v="31.589897430000001"/>
    <n v="31.59"/>
    <n v="1.51875"/>
    <s v="Stores"/>
  </r>
  <r>
    <n v="3553"/>
    <x v="3518"/>
    <x v="1"/>
    <s v="Chief Lake"/>
    <x v="45"/>
    <x v="19"/>
    <x v="20"/>
    <x v="0"/>
    <n v="38.663185210000002"/>
    <n v="39"/>
    <x v="0"/>
    <n v="6.3171946219999997"/>
    <x v="280"/>
    <n v="33.370316180000003"/>
    <n v="33.369999999999997"/>
    <n v="1.6043269230769228"/>
    <s v="Stores"/>
  </r>
  <r>
    <n v="3554"/>
    <x v="3519"/>
    <x v="0"/>
    <s v="Richmond"/>
    <x v="45"/>
    <x v="19"/>
    <x v="2"/>
    <x v="0"/>
    <n v="42.313468229999998"/>
    <n v="42"/>
    <x v="1"/>
    <n v="4.4161334160000001"/>
    <x v="78"/>
    <n v="89.364447870000006"/>
    <n v="89.36"/>
    <n v="4.296153846153846"/>
    <s v="Stores"/>
  </r>
  <r>
    <n v="3555"/>
    <x v="3520"/>
    <x v="1"/>
    <s v="Victoria"/>
    <x v="0"/>
    <x v="0"/>
    <x v="3"/>
    <x v="0"/>
    <n v="61.926790570000001"/>
    <n v="62"/>
    <x v="5"/>
    <n v="5.742554986"/>
    <x v="475"/>
    <n v="169.02169369999999"/>
    <n v="169.02"/>
    <n v="8.1259615384615387"/>
    <s v="Stores"/>
  </r>
  <r>
    <n v="3556"/>
    <x v="3521"/>
    <x v="0"/>
    <s v="Victoria"/>
    <x v="45"/>
    <x v="19"/>
    <x v="3"/>
    <x v="0"/>
    <n v="30.079729619999998"/>
    <n v="30"/>
    <x v="0"/>
    <n v="4.7735593410000003"/>
    <x v="558"/>
    <n v="0"/>
    <n v="0"/>
    <n v="0"/>
    <s v="Stores"/>
  </r>
  <r>
    <n v="3557"/>
    <x v="3522"/>
    <x v="1"/>
    <s v="Elkford"/>
    <x v="16"/>
    <x v="15"/>
    <x v="13"/>
    <x v="0"/>
    <n v="49.41943801"/>
    <n v="49"/>
    <x v="1"/>
    <n v="2.9687508569999999"/>
    <x v="282"/>
    <n v="108.75814269999999"/>
    <n v="108.76"/>
    <n v="5.2288461538461544"/>
    <s v="Stores"/>
  </r>
  <r>
    <n v="3558"/>
    <x v="3523"/>
    <x v="1"/>
    <s v="Burnaby"/>
    <x v="46"/>
    <x v="20"/>
    <x v="0"/>
    <x v="0"/>
    <n v="41.904872840000003"/>
    <n v="42"/>
    <x v="1"/>
    <n v="7.3165529060000001"/>
    <x v="522"/>
    <n v="52.138216380000003"/>
    <n v="52.14"/>
    <n v="2.5067307692307694"/>
    <s v="Stores"/>
  </r>
  <r>
    <n v="3559"/>
    <x v="3524"/>
    <x v="0"/>
    <s v="Kelowna"/>
    <x v="16"/>
    <x v="15"/>
    <x v="10"/>
    <x v="0"/>
    <n v="42.125867239999998"/>
    <n v="42"/>
    <x v="1"/>
    <n v="3.6939365120000001"/>
    <x v="275"/>
    <n v="18.578335989999999"/>
    <n v="18.579999999999998"/>
    <n v="0.89326923076923059"/>
    <s v="Stores"/>
  </r>
  <r>
    <n v="3560"/>
    <x v="3525"/>
    <x v="1"/>
    <s v="Willow Point"/>
    <x v="16"/>
    <x v="15"/>
    <x v="11"/>
    <x v="0"/>
    <n v="49.766110990000001"/>
    <n v="50"/>
    <x v="2"/>
    <n v="3.4498078539999999"/>
    <x v="108"/>
    <n v="84.491989360000005"/>
    <n v="84.49"/>
    <n v="4.0620192307692307"/>
    <s v="Stores"/>
  </r>
  <r>
    <n v="3561"/>
    <x v="3526"/>
    <x v="0"/>
    <s v="Campbell River"/>
    <x v="45"/>
    <x v="19"/>
    <x v="1"/>
    <x v="0"/>
    <n v="36.43162117"/>
    <n v="36"/>
    <x v="0"/>
    <n v="3.795780486"/>
    <x v="472"/>
    <n v="76.770650169999996"/>
    <n v="76.77"/>
    <n v="3.690865384615384"/>
    <s v="Stores"/>
  </r>
  <r>
    <n v="3562"/>
    <x v="3527"/>
    <x v="1"/>
    <s v="Vancouver"/>
    <x v="13"/>
    <x v="12"/>
    <x v="5"/>
    <x v="0"/>
    <n v="55.237976359999998"/>
    <n v="55"/>
    <x v="2"/>
    <n v="5.23965893"/>
    <x v="266"/>
    <n v="133.1534628"/>
    <n v="133.15"/>
    <n v="6.4014423076923084"/>
    <s v="Stores"/>
  </r>
  <r>
    <n v="3563"/>
    <x v="3528"/>
    <x v="0"/>
    <s v="Surrey"/>
    <x v="45"/>
    <x v="19"/>
    <x v="16"/>
    <x v="0"/>
    <n v="37.487866029999999"/>
    <n v="37"/>
    <x v="0"/>
    <n v="4.6170630069999996"/>
    <x v="301"/>
    <n v="57.614716999999999"/>
    <n v="57.61"/>
    <n v="2.7697115384615385"/>
    <s v="Stores"/>
  </r>
  <r>
    <n v="3564"/>
    <x v="3529"/>
    <x v="1"/>
    <s v="New Westminster"/>
    <x v="45"/>
    <x v="19"/>
    <x v="4"/>
    <x v="0"/>
    <n v="37.537815070000001"/>
    <n v="38"/>
    <x v="0"/>
    <n v="3.3118495590000001"/>
    <x v="565"/>
    <n v="25.12317363"/>
    <n v="25.12"/>
    <n v="1.2076923076923076"/>
    <s v="Stores"/>
  </r>
  <r>
    <n v="3565"/>
    <x v="3530"/>
    <x v="1"/>
    <s v="Cranbrook"/>
    <x v="16"/>
    <x v="15"/>
    <x v="13"/>
    <x v="0"/>
    <n v="21.248184250000001"/>
    <n v="21"/>
    <x v="4"/>
    <n v="4.6326105780000004"/>
    <x v="23"/>
    <n v="0"/>
    <n v="0"/>
    <n v="0"/>
    <s v="Stores"/>
  </r>
  <r>
    <n v="3566"/>
    <x v="3531"/>
    <x v="1"/>
    <s v="Topley"/>
    <x v="16"/>
    <x v="15"/>
    <x v="20"/>
    <x v="0"/>
    <n v="48.716721769999999"/>
    <n v="49"/>
    <x v="1"/>
    <n v="3.1186178959999999"/>
    <x v="120"/>
    <n v="69.98270067"/>
    <n v="69.98"/>
    <n v="3.3644230769230772"/>
    <s v="Stores"/>
  </r>
  <r>
    <n v="3567"/>
    <x v="3532"/>
    <x v="0"/>
    <s v="Spences Bridge"/>
    <x v="16"/>
    <x v="15"/>
    <x v="7"/>
    <x v="0"/>
    <n v="32.371736730000002"/>
    <n v="32"/>
    <x v="0"/>
    <n v="2.5601489759999998"/>
    <x v="16"/>
    <n v="3.948609502"/>
    <n v="3.95"/>
    <n v="0.18990384615384615"/>
    <s v="Stores"/>
  </r>
  <r>
    <n v="3568"/>
    <x v="3533"/>
    <x v="1"/>
    <s v="Castlegar"/>
    <x v="45"/>
    <x v="19"/>
    <x v="11"/>
    <x v="0"/>
    <n v="58.479539109999997"/>
    <n v="58"/>
    <x v="2"/>
    <n v="4.7150198589999999"/>
    <x v="51"/>
    <n v="142.53747770000001"/>
    <n v="142.54"/>
    <n v="6.8528846153846148"/>
    <s v="Stores"/>
  </r>
  <r>
    <n v="3569"/>
    <x v="3534"/>
    <x v="1"/>
    <s v="Nanaimo"/>
    <x v="45"/>
    <x v="19"/>
    <x v="1"/>
    <x v="0"/>
    <n v="49.124347139999998"/>
    <n v="49"/>
    <x v="1"/>
    <n v="5.2842530129999998"/>
    <x v="546"/>
    <n v="73.653209970000006"/>
    <n v="73.650000000000006"/>
    <n v="3.5408653846153846"/>
    <s v="Stores"/>
  </r>
  <r>
    <n v="3570"/>
    <x v="3535"/>
    <x v="0"/>
    <s v="Vancouver"/>
    <x v="13"/>
    <x v="12"/>
    <x v="5"/>
    <x v="0"/>
    <n v="52.944972730000003"/>
    <n v="53"/>
    <x v="2"/>
    <n v="4.32476254"/>
    <x v="245"/>
    <n v="69.72120142"/>
    <n v="69.72"/>
    <n v="3.3519230769230766"/>
    <s v="Stores"/>
  </r>
  <r>
    <n v="3571"/>
    <x v="3536"/>
    <x v="1"/>
    <s v="Vancouver"/>
    <x v="45"/>
    <x v="19"/>
    <x v="5"/>
    <x v="0"/>
    <n v="44.381304190000002"/>
    <n v="44"/>
    <x v="1"/>
    <n v="7.242715789"/>
    <x v="492"/>
    <n v="17.406371239999999"/>
    <n v="17.41"/>
    <n v="0.83701923076923079"/>
    <s v="Stores"/>
  </r>
  <r>
    <n v="3572"/>
    <x v="3537"/>
    <x v="0"/>
    <s v="New Westminster"/>
    <x v="45"/>
    <x v="19"/>
    <x v="4"/>
    <x v="0"/>
    <n v="53.265776160000001"/>
    <n v="53"/>
    <x v="2"/>
    <n v="4.6265210090000002"/>
    <x v="23"/>
    <n v="80.616029109999999"/>
    <n v="80.62"/>
    <n v="3.8759615384615387"/>
    <s v="Stores"/>
  </r>
  <r>
    <n v="3573"/>
    <x v="3538"/>
    <x v="0"/>
    <s v="Vancouver"/>
    <x v="13"/>
    <x v="12"/>
    <x v="5"/>
    <x v="0"/>
    <n v="28.79382472"/>
    <n v="29"/>
    <x v="4"/>
    <n v="2.4040686120000001"/>
    <x v="782"/>
    <n v="40.730358010000003"/>
    <n v="40.729999999999997"/>
    <n v="1.9581730769230767"/>
    <s v="Stores"/>
  </r>
  <r>
    <n v="3574"/>
    <x v="3539"/>
    <x v="0"/>
    <s v="Salmon Arm"/>
    <x v="16"/>
    <x v="15"/>
    <x v="7"/>
    <x v="0"/>
    <n v="51.866577040000003"/>
    <n v="52"/>
    <x v="2"/>
    <n v="4.1649124879999997"/>
    <x v="214"/>
    <n v="138.83474749999999"/>
    <n v="138.83000000000001"/>
    <n v="6.6745192307692314"/>
    <s v="Stores"/>
  </r>
  <r>
    <n v="3575"/>
    <x v="3540"/>
    <x v="1"/>
    <s v="Hixon"/>
    <x v="45"/>
    <x v="19"/>
    <x v="20"/>
    <x v="0"/>
    <n v="24.445066959999998"/>
    <n v="24"/>
    <x v="4"/>
    <n v="4.5868687589999997"/>
    <x v="67"/>
    <n v="0"/>
    <n v="0"/>
    <n v="0"/>
    <s v="Stores"/>
  </r>
  <r>
    <n v="3576"/>
    <x v="3541"/>
    <x v="1"/>
    <s v="Victoria"/>
    <x v="0"/>
    <x v="0"/>
    <x v="3"/>
    <x v="0"/>
    <n v="42.102825959999997"/>
    <n v="42"/>
    <x v="1"/>
    <n v="3.7991798320000001"/>
    <x v="472"/>
    <n v="92.108698700000005"/>
    <n v="92.11"/>
    <n v="4.4283653846153843"/>
    <s v="Stores"/>
  </r>
  <r>
    <n v="3577"/>
    <x v="3542"/>
    <x v="1"/>
    <s v="Coquitlam"/>
    <x v="45"/>
    <x v="19"/>
    <x v="1"/>
    <x v="0"/>
    <n v="30.986143479999999"/>
    <n v="31"/>
    <x v="0"/>
    <n v="0.74482081300000003"/>
    <x v="783"/>
    <n v="0"/>
    <n v="0"/>
    <n v="0"/>
    <s v="Stores"/>
  </r>
  <r>
    <n v="3578"/>
    <x v="3543"/>
    <x v="0"/>
    <s v="Logan Lake"/>
    <x v="45"/>
    <x v="19"/>
    <x v="7"/>
    <x v="0"/>
    <n v="37.681487429999997"/>
    <n v="38"/>
    <x v="0"/>
    <n v="3.6170074900000002"/>
    <x v="4"/>
    <n v="68.844391360000003"/>
    <n v="68.84"/>
    <n v="3.3096153846153844"/>
    <s v="Stores"/>
  </r>
  <r>
    <n v="3579"/>
    <x v="3544"/>
    <x v="0"/>
    <s v="Vancouver"/>
    <x v="45"/>
    <x v="19"/>
    <x v="5"/>
    <x v="0"/>
    <n v="52.81629641"/>
    <n v="53"/>
    <x v="2"/>
    <n v="2.3171223250000001"/>
    <x v="757"/>
    <n v="117.2534539"/>
    <n v="117.25"/>
    <n v="5.6370192307692308"/>
    <s v="Stores"/>
  </r>
  <r>
    <n v="3580"/>
    <x v="3545"/>
    <x v="0"/>
    <s v="Vancouver"/>
    <x v="45"/>
    <x v="19"/>
    <x v="5"/>
    <x v="0"/>
    <n v="32.993171619999998"/>
    <n v="33"/>
    <x v="0"/>
    <n v="3.2637294579999998"/>
    <x v="686"/>
    <n v="0"/>
    <n v="0"/>
    <n v="0"/>
    <s v="Stores"/>
  </r>
  <r>
    <n v="3581"/>
    <x v="3546"/>
    <x v="1"/>
    <s v="New Westminster"/>
    <x v="45"/>
    <x v="19"/>
    <x v="4"/>
    <x v="0"/>
    <n v="61.122105470000001"/>
    <n v="61"/>
    <x v="5"/>
    <n v="4.9204102199999999"/>
    <x v="330"/>
    <n v="112.9258299"/>
    <n v="112.93"/>
    <n v="5.4293269230769239"/>
    <s v="Stores"/>
  </r>
  <r>
    <n v="3582"/>
    <x v="3547"/>
    <x v="0"/>
    <s v="Nanaimo"/>
    <x v="45"/>
    <x v="19"/>
    <x v="1"/>
    <x v="0"/>
    <n v="40.082009569999997"/>
    <n v="40"/>
    <x v="1"/>
    <n v="0.26972977399999998"/>
    <x v="784"/>
    <n v="36.329849379999999"/>
    <n v="36.33"/>
    <n v="1.7466346153846151"/>
    <s v="Stores"/>
  </r>
  <r>
    <n v="3583"/>
    <x v="3548"/>
    <x v="1"/>
    <s v="Vancouver"/>
    <x v="45"/>
    <x v="19"/>
    <x v="5"/>
    <x v="0"/>
    <n v="50.811507169999999"/>
    <n v="51"/>
    <x v="2"/>
    <n v="5.5637850340000004"/>
    <x v="403"/>
    <n v="107.27859119999999"/>
    <n v="107.28"/>
    <n v="5.157692307692308"/>
    <s v="Stores"/>
  </r>
  <r>
    <n v="3584"/>
    <x v="3549"/>
    <x v="1"/>
    <s v="Fort Langley"/>
    <x v="45"/>
    <x v="19"/>
    <x v="29"/>
    <x v="0"/>
    <n v="48.802491140000001"/>
    <n v="49"/>
    <x v="1"/>
    <n v="3.9373081069999998"/>
    <x v="399"/>
    <n v="28.88883229"/>
    <n v="28.89"/>
    <n v="1.3889423076923078"/>
    <s v="Stores"/>
  </r>
  <r>
    <n v="3585"/>
    <x v="3550"/>
    <x v="0"/>
    <s v="Oliver"/>
    <x v="45"/>
    <x v="19"/>
    <x v="10"/>
    <x v="0"/>
    <n v="16.79215949"/>
    <n v="17"/>
    <x v="3"/>
    <n v="4.9694619580000001"/>
    <x v="236"/>
    <n v="0"/>
    <n v="0"/>
    <n v="0"/>
    <s v="Stores"/>
  </r>
  <r>
    <n v="3586"/>
    <x v="3551"/>
    <x v="1"/>
    <s v="Chilliwack"/>
    <x v="16"/>
    <x v="15"/>
    <x v="19"/>
    <x v="0"/>
    <n v="27.893353269999999"/>
    <n v="28"/>
    <x v="4"/>
    <n v="3.4765147079999998"/>
    <x v="494"/>
    <n v="0"/>
    <n v="0"/>
    <n v="0"/>
    <s v="Stores"/>
  </r>
  <r>
    <n v="3587"/>
    <x v="3552"/>
    <x v="1"/>
    <s v="New Westminster"/>
    <x v="45"/>
    <x v="19"/>
    <x v="4"/>
    <x v="0"/>
    <n v="27.87707584"/>
    <n v="28"/>
    <x v="4"/>
    <n v="4.6396520240000001"/>
    <x v="35"/>
    <n v="0"/>
    <n v="0"/>
    <n v="0"/>
    <s v="Stores"/>
  </r>
  <r>
    <n v="3588"/>
    <x v="3553"/>
    <x v="0"/>
    <s v="Richmond"/>
    <x v="45"/>
    <x v="19"/>
    <x v="2"/>
    <x v="0"/>
    <n v="54.685007599999999"/>
    <n v="55"/>
    <x v="2"/>
    <n v="5.6453689130000004"/>
    <x v="45"/>
    <n v="98.344451579999998"/>
    <n v="98.34"/>
    <n v="4.7278846153846157"/>
    <s v="Stores"/>
  </r>
  <r>
    <n v="3589"/>
    <x v="3554"/>
    <x v="1"/>
    <s v="Vancouver"/>
    <x v="13"/>
    <x v="12"/>
    <x v="5"/>
    <x v="0"/>
    <n v="46.838530689999999"/>
    <n v="47"/>
    <x v="1"/>
    <n v="4.6290523319999997"/>
    <x v="23"/>
    <n v="34.649442550000003"/>
    <n v="34.65"/>
    <n v="1.6658653846153844"/>
    <s v="Stores"/>
  </r>
  <r>
    <n v="3590"/>
    <x v="3555"/>
    <x v="1"/>
    <s v="Good Hope Lake"/>
    <x v="45"/>
    <x v="19"/>
    <x v="18"/>
    <x v="0"/>
    <n v="30.69981701"/>
    <n v="31"/>
    <x v="0"/>
    <n v="7.4143894809999997"/>
    <x v="94"/>
    <n v="0"/>
    <n v="0"/>
    <n v="0"/>
    <s v="Stores"/>
  </r>
  <r>
    <n v="3591"/>
    <x v="3556"/>
    <x v="1"/>
    <s v="Huntingdon"/>
    <x v="16"/>
    <x v="15"/>
    <x v="14"/>
    <x v="0"/>
    <n v="41.896372880000001"/>
    <n v="42"/>
    <x v="1"/>
    <n v="6.8812221320000004"/>
    <x v="195"/>
    <n v="56.013302240000002"/>
    <n v="56.01"/>
    <n v="2.6927884615384614"/>
    <s v="Stores"/>
  </r>
  <r>
    <n v="3592"/>
    <x v="3557"/>
    <x v="0"/>
    <s v="Nanaimo"/>
    <x v="45"/>
    <x v="19"/>
    <x v="1"/>
    <x v="0"/>
    <n v="46.598723669999998"/>
    <n v="47"/>
    <x v="1"/>
    <n v="5.281417298"/>
    <x v="546"/>
    <n v="59.102609659999999"/>
    <n v="59.1"/>
    <n v="2.8413461538461542"/>
    <s v="Stores"/>
  </r>
  <r>
    <n v="3593"/>
    <x v="3558"/>
    <x v="0"/>
    <s v="Williams Lake"/>
    <x v="45"/>
    <x v="19"/>
    <x v="25"/>
    <x v="0"/>
    <n v="43.591884210000003"/>
    <n v="44"/>
    <x v="1"/>
    <n v="4.5965870349999998"/>
    <x v="400"/>
    <n v="56.204233330000001"/>
    <n v="56.2"/>
    <n v="2.7019230769230771"/>
    <s v="Stores"/>
  </r>
  <r>
    <n v="3594"/>
    <x v="3559"/>
    <x v="1"/>
    <s v="Penticton"/>
    <x v="16"/>
    <x v="15"/>
    <x v="10"/>
    <x v="0"/>
    <n v="47.0814132"/>
    <n v="47"/>
    <x v="1"/>
    <n v="1.541970963"/>
    <x v="677"/>
    <n v="51.264147700000002"/>
    <n v="51.26"/>
    <n v="2.4644230769230768"/>
    <s v="Stores"/>
  </r>
  <r>
    <n v="3595"/>
    <x v="3560"/>
    <x v="0"/>
    <s v="Richmond"/>
    <x v="16"/>
    <x v="15"/>
    <x v="2"/>
    <x v="0"/>
    <n v="48.104769060000002"/>
    <n v="48"/>
    <x v="1"/>
    <n v="4.6833141410000003"/>
    <x v="90"/>
    <n v="125.1461268"/>
    <n v="125.15"/>
    <n v="6.0168269230769234"/>
    <s v="Stores"/>
  </r>
  <r>
    <n v="3596"/>
    <x v="3561"/>
    <x v="1"/>
    <s v="New Westminster"/>
    <x v="45"/>
    <x v="19"/>
    <x v="4"/>
    <x v="0"/>
    <n v="51.901697259999999"/>
    <n v="52"/>
    <x v="2"/>
    <n v="5.9276759739999996"/>
    <x v="430"/>
    <n v="81.236081130000002"/>
    <n v="81.239999999999995"/>
    <n v="3.9057692307692307"/>
    <s v="Stores"/>
  </r>
  <r>
    <n v="3597"/>
    <x v="3562"/>
    <x v="0"/>
    <s v="Vancouver"/>
    <x v="45"/>
    <x v="19"/>
    <x v="5"/>
    <x v="0"/>
    <n v="24.48809953"/>
    <n v="24"/>
    <x v="4"/>
    <n v="3.152865861"/>
    <x v="20"/>
    <n v="0"/>
    <n v="0"/>
    <n v="0"/>
    <s v="Stores"/>
  </r>
  <r>
    <n v="3598"/>
    <x v="3563"/>
    <x v="0"/>
    <s v="Victoria"/>
    <x v="0"/>
    <x v="0"/>
    <x v="3"/>
    <x v="0"/>
    <n v="36.066451219999998"/>
    <n v="36"/>
    <x v="0"/>
    <n v="7.6127287219999999"/>
    <x v="598"/>
    <n v="14.016375760000001"/>
    <n v="14.02"/>
    <n v="0.67403846153846148"/>
    <s v="Stores"/>
  </r>
  <r>
    <n v="3599"/>
    <x v="3564"/>
    <x v="0"/>
    <s v="Black Point"/>
    <x v="45"/>
    <x v="19"/>
    <x v="22"/>
    <x v="0"/>
    <n v="33.554978939999998"/>
    <n v="34"/>
    <x v="0"/>
    <n v="4.0707104259999998"/>
    <x v="393"/>
    <n v="0"/>
    <n v="0"/>
    <n v="0"/>
    <s v="Stores"/>
  </r>
  <r>
    <n v="3600"/>
    <x v="3565"/>
    <x v="1"/>
    <s v="Fraser Lake"/>
    <x v="16"/>
    <x v="15"/>
    <x v="20"/>
    <x v="0"/>
    <n v="40.254297049999998"/>
    <n v="40"/>
    <x v="1"/>
    <n v="7.7332217229999998"/>
    <x v="682"/>
    <n v="68.654052210000003"/>
    <n v="68.650000000000006"/>
    <n v="3.3004807692307696"/>
    <s v="Stores"/>
  </r>
  <r>
    <n v="3601"/>
    <x v="3566"/>
    <x v="1"/>
    <s v="Port Edward"/>
    <x v="16"/>
    <x v="15"/>
    <x v="18"/>
    <x v="0"/>
    <n v="42.637133939999998"/>
    <n v="43"/>
    <x v="1"/>
    <n v="4.6496231530000003"/>
    <x v="698"/>
    <n v="57.995155990000001"/>
    <n v="58"/>
    <n v="2.7884615384615388"/>
    <s v="Stores"/>
  </r>
  <r>
    <n v="3602"/>
    <x v="3567"/>
    <x v="0"/>
    <s v="Castlegar"/>
    <x v="45"/>
    <x v="19"/>
    <x v="11"/>
    <x v="0"/>
    <n v="61.395740570000001"/>
    <n v="61"/>
    <x v="5"/>
    <n v="7.7592101370000002"/>
    <x v="684"/>
    <n v="170.2368295"/>
    <n v="170.24"/>
    <n v="8.184615384615384"/>
    <s v="Stores"/>
  </r>
  <r>
    <n v="3603"/>
    <x v="3568"/>
    <x v="1"/>
    <s v="Qualicum Beach"/>
    <x v="45"/>
    <x v="19"/>
    <x v="1"/>
    <x v="0"/>
    <n v="50.643357129999998"/>
    <n v="51"/>
    <x v="2"/>
    <n v="2.4761832290000001"/>
    <x v="127"/>
    <n v="85.454656400000005"/>
    <n v="85.45"/>
    <n v="4.1081730769230775"/>
    <s v="Stores"/>
  </r>
  <r>
    <n v="3604"/>
    <x v="3569"/>
    <x v="0"/>
    <s v="Vancouver"/>
    <x v="45"/>
    <x v="19"/>
    <x v="5"/>
    <x v="0"/>
    <n v="45.974359499999998"/>
    <n v="46"/>
    <x v="1"/>
    <n v="5.1568254409999996"/>
    <x v="370"/>
    <n v="94.572802870000004"/>
    <n v="94.57"/>
    <n v="4.5466346153846153"/>
    <s v="Stores"/>
  </r>
  <r>
    <n v="3605"/>
    <x v="3570"/>
    <x v="0"/>
    <s v="Vancouver"/>
    <x v="13"/>
    <x v="12"/>
    <x v="5"/>
    <x v="0"/>
    <n v="36.158630819999999"/>
    <n v="36"/>
    <x v="0"/>
    <n v="3.440195793"/>
    <x v="133"/>
    <n v="58.535429000000001"/>
    <n v="58.54"/>
    <n v="2.8144230769230769"/>
    <s v="Stores"/>
  </r>
  <r>
    <n v="3606"/>
    <x v="3571"/>
    <x v="0"/>
    <s v="Kamloops"/>
    <x v="16"/>
    <x v="15"/>
    <x v="7"/>
    <x v="0"/>
    <n v="28.469043889999998"/>
    <n v="28"/>
    <x v="4"/>
    <n v="5.7191587640000003"/>
    <x v="229"/>
    <n v="10.00458819"/>
    <n v="10"/>
    <n v="0.48076923076923078"/>
    <s v="Stores"/>
  </r>
  <r>
    <n v="3607"/>
    <x v="3572"/>
    <x v="1"/>
    <s v="New Westminster"/>
    <x v="45"/>
    <x v="19"/>
    <x v="4"/>
    <x v="0"/>
    <n v="44.655343129999999"/>
    <n v="45"/>
    <x v="1"/>
    <n v="4.3754263760000001"/>
    <x v="421"/>
    <n v="74.448985919999998"/>
    <n v="74.45"/>
    <n v="3.5793269230769234"/>
    <s v="Stores"/>
  </r>
  <r>
    <n v="3608"/>
    <x v="3573"/>
    <x v="0"/>
    <s v="Jaffray"/>
    <x v="16"/>
    <x v="15"/>
    <x v="13"/>
    <x v="0"/>
    <n v="29.935765060000001"/>
    <n v="30"/>
    <x v="0"/>
    <n v="5.4560085330000003"/>
    <x v="364"/>
    <n v="0"/>
    <n v="0"/>
    <n v="0"/>
    <s v="Stores"/>
  </r>
  <r>
    <n v="3609"/>
    <x v="3574"/>
    <x v="1"/>
    <s v="Kelowna"/>
    <x v="45"/>
    <x v="19"/>
    <x v="10"/>
    <x v="0"/>
    <n v="45.381769949999999"/>
    <n v="45"/>
    <x v="1"/>
    <n v="5.6703123609999997"/>
    <x v="299"/>
    <n v="72.425248080000003"/>
    <n v="72.430000000000007"/>
    <n v="3.4822115384615389"/>
    <s v="Stores"/>
  </r>
  <r>
    <n v="3610"/>
    <x v="3575"/>
    <x v="0"/>
    <s v="Chilliwack"/>
    <x v="45"/>
    <x v="19"/>
    <x v="19"/>
    <x v="0"/>
    <n v="47.552872530000002"/>
    <n v="48"/>
    <x v="1"/>
    <n v="6.0823567440000001"/>
    <x v="248"/>
    <n v="157.26805669999999"/>
    <n v="157.27000000000001"/>
    <n v="7.5610576923076938"/>
    <s v="Stores"/>
  </r>
  <r>
    <n v="3611"/>
    <x v="3576"/>
    <x v="0"/>
    <s v="New Westminster"/>
    <x v="16"/>
    <x v="15"/>
    <x v="4"/>
    <x v="0"/>
    <n v="33.650882770000003"/>
    <n v="34"/>
    <x v="0"/>
    <n v="5.0884022919999996"/>
    <x v="646"/>
    <n v="0"/>
    <n v="0"/>
    <n v="0"/>
    <s v="Stores"/>
  </r>
  <r>
    <n v="3612"/>
    <x v="3577"/>
    <x v="1"/>
    <s v="Oyama"/>
    <x v="45"/>
    <x v="19"/>
    <x v="10"/>
    <x v="0"/>
    <n v="33.143047840000001"/>
    <n v="33"/>
    <x v="0"/>
    <n v="3.5428701650000001"/>
    <x v="327"/>
    <n v="0"/>
    <n v="0"/>
    <n v="0"/>
    <s v="Stores"/>
  </r>
  <r>
    <n v="3613"/>
    <x v="3578"/>
    <x v="1"/>
    <s v="Chilliwack"/>
    <x v="45"/>
    <x v="19"/>
    <x v="19"/>
    <x v="0"/>
    <n v="48.259427049999999"/>
    <n v="48"/>
    <x v="1"/>
    <n v="2.9548770470000001"/>
    <x v="508"/>
    <n v="122.1341434"/>
    <n v="122.13"/>
    <n v="5.8716346153846155"/>
    <s v="Stores"/>
  </r>
  <r>
    <n v="3614"/>
    <x v="3579"/>
    <x v="0"/>
    <s v="Port Coquitlam"/>
    <x v="45"/>
    <x v="19"/>
    <x v="27"/>
    <x v="0"/>
    <n v="21.947860510000002"/>
    <n v="22"/>
    <x v="4"/>
    <n v="4.393332902"/>
    <x v="2"/>
    <n v="0"/>
    <n v="0"/>
    <n v="0"/>
    <s v="Stores"/>
  </r>
  <r>
    <n v="3615"/>
    <x v="3580"/>
    <x v="1"/>
    <s v="New Westminster"/>
    <x v="16"/>
    <x v="15"/>
    <x v="4"/>
    <x v="0"/>
    <n v="52.359437309999997"/>
    <n v="52"/>
    <x v="2"/>
    <n v="5.8110303910000001"/>
    <x v="448"/>
    <n v="89.066406490000006"/>
    <n v="89.07"/>
    <n v="4.2822115384615378"/>
    <s v="Stores"/>
  </r>
  <r>
    <n v="3616"/>
    <x v="3581"/>
    <x v="1"/>
    <s v="Burnaby"/>
    <x v="46"/>
    <x v="20"/>
    <x v="0"/>
    <x v="0"/>
    <n v="45.0107456"/>
    <n v="45"/>
    <x v="1"/>
    <n v="5.6862524240000001"/>
    <x v="134"/>
    <n v="29.510122859999999"/>
    <n v="29.51"/>
    <n v="1.41875"/>
    <s v="Stores"/>
  </r>
  <r>
    <n v="3617"/>
    <x v="3582"/>
    <x v="1"/>
    <s v="Chilliwack"/>
    <x v="16"/>
    <x v="15"/>
    <x v="19"/>
    <x v="0"/>
    <n v="50.365583090000001"/>
    <n v="50"/>
    <x v="2"/>
    <n v="4.4284930149999999"/>
    <x v="7"/>
    <n v="60.288128399999998"/>
    <n v="60.29"/>
    <n v="2.8985576923076923"/>
    <s v="Stores"/>
  </r>
  <r>
    <n v="3618"/>
    <x v="3583"/>
    <x v="1"/>
    <s v="Kamloops"/>
    <x v="16"/>
    <x v="15"/>
    <x v="7"/>
    <x v="0"/>
    <n v="34.730430890000001"/>
    <n v="35"/>
    <x v="0"/>
    <n v="3.6752897349999998"/>
    <x v="62"/>
    <n v="0"/>
    <n v="0"/>
    <n v="0"/>
    <s v="Stores"/>
  </r>
  <r>
    <n v="3619"/>
    <x v="3584"/>
    <x v="0"/>
    <s v="Kitwanga"/>
    <x v="16"/>
    <x v="15"/>
    <x v="18"/>
    <x v="0"/>
    <n v="38.537193649999999"/>
    <n v="39"/>
    <x v="0"/>
    <n v="4.2300908259999996"/>
    <x v="317"/>
    <n v="55.803773649999997"/>
    <n v="55.8"/>
    <n v="2.6826923076923075"/>
    <s v="Stores"/>
  </r>
  <r>
    <n v="3620"/>
    <x v="3585"/>
    <x v="0"/>
    <s v="Vancouver"/>
    <x v="13"/>
    <x v="12"/>
    <x v="5"/>
    <x v="0"/>
    <n v="62.7464248"/>
    <n v="63"/>
    <x v="5"/>
    <n v="5.3261874980000004"/>
    <x v="89"/>
    <n v="249.05587180000001"/>
    <n v="249.06"/>
    <n v="11.974038461538461"/>
    <s v="Stores"/>
  </r>
  <r>
    <n v="3621"/>
    <x v="3586"/>
    <x v="0"/>
    <s v="Pitt Maleeadows"/>
    <x v="13"/>
    <x v="12"/>
    <x v="34"/>
    <x v="0"/>
    <n v="49.50449734"/>
    <n v="50"/>
    <x v="2"/>
    <n v="3.0897894039999998"/>
    <x v="743"/>
    <n v="111.99791569999999"/>
    <n v="112"/>
    <n v="5.384615384615385"/>
    <s v="Stores"/>
  </r>
  <r>
    <n v="3622"/>
    <x v="3587"/>
    <x v="0"/>
    <s v="Sicamous"/>
    <x v="45"/>
    <x v="19"/>
    <x v="10"/>
    <x v="0"/>
    <n v="40.281960820000002"/>
    <n v="40"/>
    <x v="1"/>
    <n v="4.6069774270000003"/>
    <x v="239"/>
    <n v="62.794616089999998"/>
    <n v="62.79"/>
    <n v="3.0187499999999998"/>
    <s v="Stores"/>
  </r>
  <r>
    <n v="3623"/>
    <x v="3588"/>
    <x v="1"/>
    <s v="Whistler"/>
    <x v="45"/>
    <x v="19"/>
    <x v="17"/>
    <x v="0"/>
    <n v="56.870467169999998"/>
    <n v="57"/>
    <x v="2"/>
    <n v="7.6647701130000003"/>
    <x v="785"/>
    <n v="139.50222199999999"/>
    <n v="139.5"/>
    <n v="6.7067307692307692"/>
    <s v="Stores"/>
  </r>
  <r>
    <n v="3624"/>
    <x v="3589"/>
    <x v="1"/>
    <s v="Genelle"/>
    <x v="45"/>
    <x v="19"/>
    <x v="11"/>
    <x v="0"/>
    <n v="46.515432850000003"/>
    <n v="47"/>
    <x v="1"/>
    <n v="2.9918875730000001"/>
    <x v="33"/>
    <n v="58.888299250000003"/>
    <n v="58.89"/>
    <n v="2.8312500000000003"/>
    <s v="Stores"/>
  </r>
  <r>
    <n v="3625"/>
    <x v="3590"/>
    <x v="1"/>
    <s v="Vancouver"/>
    <x v="45"/>
    <x v="19"/>
    <x v="5"/>
    <x v="0"/>
    <n v="37.813229460000002"/>
    <n v="38"/>
    <x v="0"/>
    <n v="3.9346193450000002"/>
    <x v="510"/>
    <n v="24.515863800000002"/>
    <n v="24.52"/>
    <n v="1.1788461538461537"/>
    <s v="Stores"/>
  </r>
  <r>
    <n v="3626"/>
    <x v="3591"/>
    <x v="0"/>
    <s v="Horsefly"/>
    <x v="45"/>
    <x v="19"/>
    <x v="20"/>
    <x v="0"/>
    <n v="56.835787060000001"/>
    <n v="57"/>
    <x v="2"/>
    <n v="5.6178529460000002"/>
    <x v="249"/>
    <n v="130.56151919999999"/>
    <n v="130.56"/>
    <n v="6.2769230769230768"/>
    <s v="Stores"/>
  </r>
  <r>
    <n v="3627"/>
    <x v="3592"/>
    <x v="0"/>
    <s v="Vancouver"/>
    <x v="45"/>
    <x v="19"/>
    <x v="5"/>
    <x v="0"/>
    <n v="35.456296399999999"/>
    <n v="35"/>
    <x v="0"/>
    <n v="2.7972445029999999"/>
    <x v="479"/>
    <n v="31.289341180000001"/>
    <n v="31.29"/>
    <n v="1.504326923076923"/>
    <s v="Stores"/>
  </r>
  <r>
    <n v="3628"/>
    <x v="3593"/>
    <x v="1"/>
    <s v="Ashcroft"/>
    <x v="45"/>
    <x v="19"/>
    <x v="7"/>
    <x v="0"/>
    <n v="46.826858110000003"/>
    <n v="47"/>
    <x v="1"/>
    <n v="3.9846789440000001"/>
    <x v="86"/>
    <n v="121.34207670000001"/>
    <n v="121.34"/>
    <n v="5.8336538461538456"/>
    <s v="Stores"/>
  </r>
  <r>
    <n v="3629"/>
    <x v="3594"/>
    <x v="0"/>
    <s v="Parksville"/>
    <x v="45"/>
    <x v="19"/>
    <x v="1"/>
    <x v="0"/>
    <n v="43.879209779999996"/>
    <n v="44"/>
    <x v="1"/>
    <n v="7.4279182749999997"/>
    <x v="776"/>
    <n v="81.385063540000004"/>
    <n v="81.39"/>
    <n v="3.9129807692307694"/>
    <s v="Stores"/>
  </r>
  <r>
    <n v="3630"/>
    <x v="3595"/>
    <x v="0"/>
    <s v="Bougie Creek"/>
    <x v="45"/>
    <x v="19"/>
    <x v="12"/>
    <x v="0"/>
    <n v="48.440354659999997"/>
    <n v="48"/>
    <x v="1"/>
    <n v="6.2003792090000003"/>
    <x v="262"/>
    <n v="105.5602166"/>
    <n v="105.56"/>
    <n v="5.0750000000000002"/>
    <s v="Stores"/>
  </r>
  <r>
    <n v="3631"/>
    <x v="3596"/>
    <x v="1"/>
    <s v="Kelowna"/>
    <x v="45"/>
    <x v="19"/>
    <x v="10"/>
    <x v="0"/>
    <n v="37.668911989999998"/>
    <n v="38"/>
    <x v="0"/>
    <n v="2.4411229689999998"/>
    <x v="643"/>
    <n v="19.300403710000001"/>
    <n v="19.3"/>
    <n v="0.92788461538461553"/>
    <s v="Stores"/>
  </r>
  <r>
    <n v="3632"/>
    <x v="3597"/>
    <x v="0"/>
    <s v="Langley"/>
    <x v="16"/>
    <x v="15"/>
    <x v="29"/>
    <x v="0"/>
    <n v="35.682463220000002"/>
    <n v="36"/>
    <x v="0"/>
    <n v="1.477094291"/>
    <x v="405"/>
    <n v="10.048928829999999"/>
    <n v="10.050000000000001"/>
    <n v="0.48317307692307698"/>
    <s v="Stores"/>
  </r>
  <r>
    <n v="3633"/>
    <x v="3598"/>
    <x v="1"/>
    <s v="Kelowna"/>
    <x v="45"/>
    <x v="19"/>
    <x v="10"/>
    <x v="0"/>
    <n v="40.759886129999998"/>
    <n v="41"/>
    <x v="1"/>
    <n v="4.8518096130000004"/>
    <x v="91"/>
    <n v="23.976521049999999"/>
    <n v="23.98"/>
    <n v="1.1528846153846153"/>
    <s v="Stores"/>
  </r>
  <r>
    <n v="3634"/>
    <x v="3599"/>
    <x v="0"/>
    <s v="Prince George"/>
    <x v="16"/>
    <x v="15"/>
    <x v="20"/>
    <x v="0"/>
    <n v="29.53719044"/>
    <n v="30"/>
    <x v="0"/>
    <n v="4.4564737179999998"/>
    <x v="271"/>
    <n v="12.07758868"/>
    <n v="12.08"/>
    <n v="0.58076923076923082"/>
    <s v="Stores"/>
  </r>
  <r>
    <n v="3635"/>
    <x v="3600"/>
    <x v="0"/>
    <s v="New Westminster"/>
    <x v="16"/>
    <x v="15"/>
    <x v="4"/>
    <x v="0"/>
    <n v="35.157477780000001"/>
    <n v="35"/>
    <x v="0"/>
    <n v="4.9719055150000004"/>
    <x v="236"/>
    <n v="67.77335592"/>
    <n v="67.77"/>
    <n v="3.2581730769230766"/>
    <s v="Stores"/>
  </r>
  <r>
    <n v="3636"/>
    <x v="3601"/>
    <x v="0"/>
    <s v="Grasmere"/>
    <x v="16"/>
    <x v="15"/>
    <x v="13"/>
    <x v="0"/>
    <n v="44.35465533"/>
    <n v="44"/>
    <x v="1"/>
    <n v="4.515973571"/>
    <x v="100"/>
    <n v="53.686005510000001"/>
    <n v="53.69"/>
    <n v="2.5812499999999998"/>
    <s v="Stores"/>
  </r>
  <r>
    <n v="3637"/>
    <x v="3602"/>
    <x v="1"/>
    <s v="Haney"/>
    <x v="13"/>
    <x v="12"/>
    <x v="30"/>
    <x v="0"/>
    <n v="48.326483570000001"/>
    <n v="48"/>
    <x v="1"/>
    <n v="2.9589819620000002"/>
    <x v="80"/>
    <n v="92.630497340000005"/>
    <n v="92.63"/>
    <n v="4.4533653846153838"/>
    <s v="Stores"/>
  </r>
  <r>
    <n v="3638"/>
    <x v="3603"/>
    <x v="0"/>
    <s v="Kelowna"/>
    <x v="45"/>
    <x v="19"/>
    <x v="10"/>
    <x v="0"/>
    <n v="65.759349229999998"/>
    <n v="66"/>
    <x v="6"/>
    <n v="5.3845166640000004"/>
    <x v="340"/>
    <n v="233.1021576"/>
    <n v="233.1"/>
    <n v="11.206730769230768"/>
    <s v="Stores"/>
  </r>
  <r>
    <n v="3639"/>
    <x v="3604"/>
    <x v="0"/>
    <s v="Houston"/>
    <x v="45"/>
    <x v="19"/>
    <x v="18"/>
    <x v="0"/>
    <n v="60.319321960000003"/>
    <n v="60"/>
    <x v="5"/>
    <n v="4.3153417220000003"/>
    <x v="245"/>
    <n v="171.89544760000001"/>
    <n v="171.9"/>
    <n v="8.2644230769230766"/>
    <s v="Stores"/>
  </r>
  <r>
    <n v="3640"/>
    <x v="3605"/>
    <x v="1"/>
    <s v="Vancouver"/>
    <x v="13"/>
    <x v="12"/>
    <x v="5"/>
    <x v="0"/>
    <n v="51.636672359999999"/>
    <n v="52"/>
    <x v="2"/>
    <n v="2.6988500989999999"/>
    <x v="433"/>
    <n v="11.42220079"/>
    <n v="11.42"/>
    <n v="0.54903846153846159"/>
    <s v="Stores"/>
  </r>
  <r>
    <n v="3641"/>
    <x v="3606"/>
    <x v="0"/>
    <s v="New Westminster"/>
    <x v="45"/>
    <x v="19"/>
    <x v="4"/>
    <x v="0"/>
    <n v="36.427437329999997"/>
    <n v="36"/>
    <x v="0"/>
    <n v="4.9059305819999999"/>
    <x v="627"/>
    <n v="54.06966903"/>
    <n v="54.07"/>
    <n v="2.5995192307692307"/>
    <s v="Stores"/>
  </r>
  <r>
    <n v="3642"/>
    <x v="3607"/>
    <x v="1"/>
    <s v="Vancouver"/>
    <x v="45"/>
    <x v="19"/>
    <x v="5"/>
    <x v="0"/>
    <n v="38.261651530000002"/>
    <n v="38"/>
    <x v="0"/>
    <n v="6.0963548379999999"/>
    <x v="73"/>
    <n v="4.7824387450000003"/>
    <n v="4.78"/>
    <n v="0.2298076923076923"/>
    <s v="Stores"/>
  </r>
  <r>
    <n v="3643"/>
    <x v="3608"/>
    <x v="0"/>
    <s v="Victoria"/>
    <x v="0"/>
    <x v="0"/>
    <x v="3"/>
    <x v="0"/>
    <n v="47.191935770000001"/>
    <n v="47"/>
    <x v="1"/>
    <n v="5.20391183"/>
    <x v="447"/>
    <n v="123.3573215"/>
    <n v="123.36"/>
    <n v="5.9307692307692301"/>
    <s v="Stores"/>
  </r>
  <r>
    <n v="3644"/>
    <x v="3609"/>
    <x v="0"/>
    <s v="Abbotsford"/>
    <x v="46"/>
    <x v="20"/>
    <x v="14"/>
    <x v="0"/>
    <n v="39.598181959999998"/>
    <n v="40"/>
    <x v="1"/>
    <n v="3.6119893580000002"/>
    <x v="359"/>
    <n v="70.757291629999997"/>
    <n v="70.760000000000005"/>
    <n v="3.4019230769230773"/>
    <s v="Stores"/>
  </r>
  <r>
    <n v="3645"/>
    <x v="3610"/>
    <x v="1"/>
    <s v="Nanaimo"/>
    <x v="45"/>
    <x v="19"/>
    <x v="1"/>
    <x v="0"/>
    <n v="54.759880639999999"/>
    <n v="55"/>
    <x v="2"/>
    <n v="6.0698267819999998"/>
    <x v="429"/>
    <n v="83.086208630000002"/>
    <n v="83.09"/>
    <n v="3.9947115384615386"/>
    <s v="Stores"/>
  </r>
  <r>
    <n v="3646"/>
    <x v="3611"/>
    <x v="1"/>
    <s v="Victoria"/>
    <x v="0"/>
    <x v="0"/>
    <x v="3"/>
    <x v="0"/>
    <n v="31.03145799"/>
    <n v="31"/>
    <x v="0"/>
    <n v="3.8386924069999999"/>
    <x v="147"/>
    <n v="0"/>
    <n v="0"/>
    <n v="0"/>
    <s v="Stores"/>
  </r>
  <r>
    <n v="3647"/>
    <x v="3612"/>
    <x v="0"/>
    <s v="New Westminster"/>
    <x v="45"/>
    <x v="19"/>
    <x v="4"/>
    <x v="0"/>
    <n v="53.637304970000002"/>
    <n v="54"/>
    <x v="2"/>
    <n v="6.1370516339999996"/>
    <x v="536"/>
    <n v="115.2009414"/>
    <n v="115.2"/>
    <n v="5.5384615384615383"/>
    <s v="Stores"/>
  </r>
  <r>
    <n v="3648"/>
    <x v="3613"/>
    <x v="0"/>
    <s v="Victoria"/>
    <x v="45"/>
    <x v="19"/>
    <x v="3"/>
    <x v="0"/>
    <n v="48.537376399999999"/>
    <n v="49"/>
    <x v="1"/>
    <n v="7.3399065999999999"/>
    <x v="673"/>
    <n v="103.0764519"/>
    <n v="103.08"/>
    <n v="4.9557692307692314"/>
    <s v="Stores"/>
  </r>
  <r>
    <n v="3649"/>
    <x v="3614"/>
    <x v="1"/>
    <s v="Salmon Valley"/>
    <x v="45"/>
    <x v="19"/>
    <x v="20"/>
    <x v="0"/>
    <n v="47.470847200000001"/>
    <n v="47"/>
    <x v="1"/>
    <n v="5.7956926989999999"/>
    <x v="483"/>
    <n v="64.289247979999999"/>
    <n v="64.290000000000006"/>
    <n v="3.0908653846153848"/>
    <s v="Stores"/>
  </r>
  <r>
    <n v="3650"/>
    <x v="3615"/>
    <x v="0"/>
    <s v="Port Coquitlam"/>
    <x v="45"/>
    <x v="19"/>
    <x v="27"/>
    <x v="0"/>
    <n v="37.02895453"/>
    <n v="37"/>
    <x v="0"/>
    <n v="4.2216615879999999"/>
    <x v="177"/>
    <n v="30.680627940000001"/>
    <n v="30.68"/>
    <n v="1.4749999999999999"/>
    <s v="Stores"/>
  </r>
  <r>
    <n v="3651"/>
    <x v="3616"/>
    <x v="0"/>
    <s v="Vancouver"/>
    <x v="45"/>
    <x v="19"/>
    <x v="5"/>
    <x v="0"/>
    <n v="34.155808090000001"/>
    <n v="34"/>
    <x v="0"/>
    <n v="4.7795929199999998"/>
    <x v="210"/>
    <n v="70.237245520000002"/>
    <n v="70.239999999999995"/>
    <n v="3.3769230769230765"/>
    <s v="Stores"/>
  </r>
  <r>
    <n v="3652"/>
    <x v="3617"/>
    <x v="1"/>
    <s v="Likely"/>
    <x v="16"/>
    <x v="15"/>
    <x v="12"/>
    <x v="0"/>
    <n v="34.268030459999999"/>
    <n v="34"/>
    <x v="0"/>
    <n v="5.3355301419999996"/>
    <x v="227"/>
    <n v="42.905421240000003"/>
    <n v="42.91"/>
    <n v="2.0629807692307689"/>
    <s v="Stores"/>
  </r>
  <r>
    <n v="3653"/>
    <x v="3618"/>
    <x v="0"/>
    <s v="Port Coquitlam"/>
    <x v="16"/>
    <x v="15"/>
    <x v="27"/>
    <x v="0"/>
    <n v="41.565037140000001"/>
    <n v="42"/>
    <x v="1"/>
    <n v="5.4503981369999996"/>
    <x v="234"/>
    <n v="8.3320799280000006"/>
    <n v="8.33"/>
    <n v="0.4004807692307692"/>
    <s v="Stores"/>
  </r>
  <r>
    <n v="3654"/>
    <x v="3619"/>
    <x v="1"/>
    <s v="Cranbrook"/>
    <x v="45"/>
    <x v="19"/>
    <x v="13"/>
    <x v="0"/>
    <n v="46.039456209999997"/>
    <n v="46"/>
    <x v="1"/>
    <n v="4.4698340449999998"/>
    <x v="22"/>
    <n v="53.08518402"/>
    <n v="53.09"/>
    <n v="2.5524038461538461"/>
    <s v="Stores"/>
  </r>
  <r>
    <n v="3655"/>
    <x v="3620"/>
    <x v="0"/>
    <s v="Prince George"/>
    <x v="16"/>
    <x v="15"/>
    <x v="20"/>
    <x v="0"/>
    <n v="26.841948349999999"/>
    <n v="27"/>
    <x v="4"/>
    <n v="2.493293371"/>
    <x v="502"/>
    <n v="0"/>
    <n v="0"/>
    <n v="0"/>
    <s v="Stores"/>
  </r>
  <r>
    <n v="3656"/>
    <x v="3621"/>
    <x v="0"/>
    <s v="Richmond"/>
    <x v="16"/>
    <x v="15"/>
    <x v="2"/>
    <x v="0"/>
    <n v="45.566075169999998"/>
    <n v="46"/>
    <x v="1"/>
    <n v="4.4529508059999996"/>
    <x v="173"/>
    <n v="117.1577132"/>
    <n v="117.16"/>
    <n v="5.6326923076923077"/>
    <s v="Stores"/>
  </r>
  <r>
    <n v="3657"/>
    <x v="3622"/>
    <x v="0"/>
    <s v="Victoria"/>
    <x v="45"/>
    <x v="19"/>
    <x v="3"/>
    <x v="0"/>
    <n v="28.969514239999999"/>
    <n v="29"/>
    <x v="4"/>
    <n v="4.0127037889999997"/>
    <x v="381"/>
    <n v="0"/>
    <n v="0"/>
    <n v="0"/>
    <s v="Stores"/>
  </r>
  <r>
    <n v="3658"/>
    <x v="3623"/>
    <x v="0"/>
    <s v="Richmond"/>
    <x v="45"/>
    <x v="19"/>
    <x v="2"/>
    <x v="0"/>
    <n v="59.433839900000002"/>
    <n v="59"/>
    <x v="2"/>
    <n v="5.7182916380000002"/>
    <x v="229"/>
    <n v="154.3880509"/>
    <n v="154.38999999999999"/>
    <n v="7.4225961538461531"/>
    <s v="Stores"/>
  </r>
  <r>
    <n v="3659"/>
    <x v="3624"/>
    <x v="0"/>
    <s v="Chemainus"/>
    <x v="45"/>
    <x v="19"/>
    <x v="3"/>
    <x v="0"/>
    <n v="34.012774370000002"/>
    <n v="34"/>
    <x v="0"/>
    <n v="3.1754097030000001"/>
    <x v="474"/>
    <n v="3.2025626319999998"/>
    <n v="3.2"/>
    <n v="0.15384615384615385"/>
    <s v="Stores"/>
  </r>
  <r>
    <n v="3660"/>
    <x v="2575"/>
    <x v="0"/>
    <s v="Vancouver"/>
    <x v="13"/>
    <x v="12"/>
    <x v="5"/>
    <x v="0"/>
    <n v="49.119723489999998"/>
    <n v="49"/>
    <x v="1"/>
    <n v="5.2439152990000002"/>
    <x v="266"/>
    <n v="104.3133571"/>
    <n v="104.31"/>
    <n v="5.014903846153846"/>
    <s v="Stores"/>
  </r>
  <r>
    <n v="3661"/>
    <x v="3625"/>
    <x v="1"/>
    <s v="Cortes Island"/>
    <x v="13"/>
    <x v="12"/>
    <x v="36"/>
    <x v="0"/>
    <n v="33.30656845"/>
    <n v="33"/>
    <x v="0"/>
    <n v="4.4724633689999997"/>
    <x v="22"/>
    <n v="0"/>
    <n v="0"/>
    <n v="0"/>
    <s v="Stores"/>
  </r>
  <r>
    <n v="3662"/>
    <x v="3626"/>
    <x v="0"/>
    <s v="Port Malecneill"/>
    <x v="45"/>
    <x v="19"/>
    <x v="1"/>
    <x v="0"/>
    <n v="30.69743016"/>
    <n v="31"/>
    <x v="0"/>
    <n v="2.5379195609999998"/>
    <x v="760"/>
    <n v="0"/>
    <n v="0"/>
    <n v="0"/>
    <s v="Stores"/>
  </r>
  <r>
    <n v="3663"/>
    <x v="3627"/>
    <x v="0"/>
    <s v="Nanaimo"/>
    <x v="45"/>
    <x v="19"/>
    <x v="1"/>
    <x v="0"/>
    <n v="37.148181719999997"/>
    <n v="37"/>
    <x v="0"/>
    <n v="3.9470661439999999"/>
    <x v="68"/>
    <n v="58.071943310000002"/>
    <n v="58.07"/>
    <n v="2.7918269230769233"/>
    <s v="Stores"/>
  </r>
  <r>
    <n v="3664"/>
    <x v="3628"/>
    <x v="0"/>
    <s v="Vancouver"/>
    <x v="13"/>
    <x v="12"/>
    <x v="5"/>
    <x v="0"/>
    <n v="46.818446829999999"/>
    <n v="47"/>
    <x v="1"/>
    <n v="6.3433834789999999"/>
    <x v="198"/>
    <n v="78.057000909999999"/>
    <n v="78.06"/>
    <n v="3.7528846153846156"/>
    <s v="Stores"/>
  </r>
  <r>
    <n v="3665"/>
    <x v="3629"/>
    <x v="0"/>
    <s v="Vancouver"/>
    <x v="45"/>
    <x v="19"/>
    <x v="5"/>
    <x v="0"/>
    <n v="31.129152349999998"/>
    <n v="31"/>
    <x v="0"/>
    <n v="1.7676076270000001"/>
    <x v="731"/>
    <n v="29.510861389999999"/>
    <n v="29.51"/>
    <n v="1.41875"/>
    <s v="Stores"/>
  </r>
  <r>
    <n v="3666"/>
    <x v="3630"/>
    <x v="1"/>
    <s v="Vancouver"/>
    <x v="13"/>
    <x v="12"/>
    <x v="5"/>
    <x v="0"/>
    <n v="49.334575010000002"/>
    <n v="49"/>
    <x v="1"/>
    <n v="6.6519045480000001"/>
    <x v="321"/>
    <n v="88.830838619999994"/>
    <n v="88.83"/>
    <n v="4.2706730769230772"/>
    <s v="Stores"/>
  </r>
  <r>
    <n v="3667"/>
    <x v="528"/>
    <x v="0"/>
    <s v="Osoyoos"/>
    <x v="45"/>
    <x v="19"/>
    <x v="10"/>
    <x v="0"/>
    <n v="48.540713220000001"/>
    <n v="49"/>
    <x v="1"/>
    <n v="2.8424809149999999"/>
    <x v="762"/>
    <n v="91.096493699999996"/>
    <n v="91.1"/>
    <n v="4.3798076923076916"/>
    <s v="Stores"/>
  </r>
  <r>
    <n v="3668"/>
    <x v="3631"/>
    <x v="0"/>
    <s v="Rutland"/>
    <x v="45"/>
    <x v="19"/>
    <x v="10"/>
    <x v="0"/>
    <n v="32.828300079999998"/>
    <n v="33"/>
    <x v="0"/>
    <n v="4.4804937650000003"/>
    <x v="38"/>
    <n v="19.229124649999999"/>
    <n v="19.23"/>
    <n v="0.92451923076923082"/>
    <s v="Stores"/>
  </r>
  <r>
    <n v="3669"/>
    <x v="3632"/>
    <x v="1"/>
    <s v="Duncan"/>
    <x v="45"/>
    <x v="19"/>
    <x v="12"/>
    <x v="0"/>
    <n v="33.79616463"/>
    <n v="34"/>
    <x v="0"/>
    <n v="4.6001161609999999"/>
    <x v="400"/>
    <n v="28.341178039999999"/>
    <n v="28.34"/>
    <n v="1.3625"/>
    <s v="Stores"/>
  </r>
  <r>
    <n v="3670"/>
    <x v="3633"/>
    <x v="1"/>
    <s v="Kamloops"/>
    <x v="45"/>
    <x v="19"/>
    <x v="7"/>
    <x v="0"/>
    <n v="43.42641089"/>
    <n v="43"/>
    <x v="1"/>
    <n v="4.5603937529999996"/>
    <x v="25"/>
    <n v="50.776415649999997"/>
    <n v="50.78"/>
    <n v="2.4413461538461538"/>
    <s v="Stores"/>
  </r>
  <r>
    <n v="3671"/>
    <x v="3634"/>
    <x v="0"/>
    <s v="Burnaby"/>
    <x v="46"/>
    <x v="20"/>
    <x v="0"/>
    <x v="0"/>
    <n v="36.233148180000001"/>
    <n v="36"/>
    <x v="0"/>
    <n v="5.0885261460000004"/>
    <x v="646"/>
    <n v="66.882457470000006"/>
    <n v="66.88"/>
    <n v="3.2153846153846151"/>
    <s v="Stores"/>
  </r>
  <r>
    <n v="3672"/>
    <x v="3635"/>
    <x v="1"/>
    <s v="Burnaby"/>
    <x v="16"/>
    <x v="15"/>
    <x v="0"/>
    <x v="0"/>
    <n v="36.765000200000003"/>
    <n v="37"/>
    <x v="0"/>
    <n v="5.3303819260000003"/>
    <x v="89"/>
    <n v="44.389626509999999"/>
    <n v="44.39"/>
    <n v="2.1341346153846157"/>
    <s v="Stores"/>
  </r>
  <r>
    <n v="3673"/>
    <x v="3636"/>
    <x v="0"/>
    <s v="Port Coquitlam"/>
    <x v="45"/>
    <x v="19"/>
    <x v="27"/>
    <x v="0"/>
    <n v="42.727857110000002"/>
    <n v="43"/>
    <x v="1"/>
    <n v="5.2746775880000003"/>
    <x v="106"/>
    <n v="82.7299328"/>
    <n v="82.73"/>
    <n v="3.9774038461538463"/>
    <s v="Stores"/>
  </r>
  <r>
    <n v="3674"/>
    <x v="3637"/>
    <x v="1"/>
    <s v="Vancouver"/>
    <x v="45"/>
    <x v="19"/>
    <x v="5"/>
    <x v="0"/>
    <n v="13.477510710000001"/>
    <n v="13"/>
    <x v="3"/>
    <n v="3.4824661680000002"/>
    <x v="494"/>
    <n v="0"/>
    <n v="0"/>
    <n v="0"/>
    <s v="Stores"/>
  </r>
  <r>
    <n v="3675"/>
    <x v="3638"/>
    <x v="1"/>
    <s v="Cranbrook"/>
    <x v="45"/>
    <x v="19"/>
    <x v="13"/>
    <x v="0"/>
    <n v="37.0944547"/>
    <n v="37"/>
    <x v="0"/>
    <n v="6.0679562450000004"/>
    <x v="429"/>
    <n v="25.754093439999998"/>
    <n v="25.75"/>
    <n v="1.2379807692307692"/>
    <s v="Stores"/>
  </r>
  <r>
    <n v="3676"/>
    <x v="3639"/>
    <x v="1"/>
    <s v="Vancouver"/>
    <x v="16"/>
    <x v="15"/>
    <x v="5"/>
    <x v="0"/>
    <n v="53.901454790000003"/>
    <n v="54"/>
    <x v="2"/>
    <n v="4.7757825489999997"/>
    <x v="210"/>
    <n v="127.08986659999999"/>
    <n v="127.09"/>
    <n v="6.110096153846154"/>
    <s v="Stores"/>
  </r>
  <r>
    <n v="3677"/>
    <x v="3640"/>
    <x v="0"/>
    <s v="New Westminster"/>
    <x v="45"/>
    <x v="19"/>
    <x v="4"/>
    <x v="0"/>
    <n v="47.971119280000003"/>
    <n v="48"/>
    <x v="1"/>
    <n v="2.658590056"/>
    <x v="387"/>
    <n v="54.283445800000003"/>
    <n v="54.28"/>
    <n v="2.6096153846153847"/>
    <s v="Stores"/>
  </r>
  <r>
    <n v="3678"/>
    <x v="3641"/>
    <x v="1"/>
    <s v="Vancouver"/>
    <x v="45"/>
    <x v="19"/>
    <x v="5"/>
    <x v="0"/>
    <n v="32.361172660000001"/>
    <n v="32"/>
    <x v="0"/>
    <n v="5.0474048040000001"/>
    <x v="411"/>
    <n v="7.9236213859999998"/>
    <n v="7.92"/>
    <n v="0.38076923076923075"/>
    <s v="Stores"/>
  </r>
  <r>
    <n v="3679"/>
    <x v="3642"/>
    <x v="1"/>
    <s v="New Westminster"/>
    <x v="45"/>
    <x v="19"/>
    <x v="4"/>
    <x v="0"/>
    <n v="58.091527210000002"/>
    <n v="58"/>
    <x v="2"/>
    <n v="5.4261241529999999"/>
    <x v="276"/>
    <n v="156.07711"/>
    <n v="156.08000000000001"/>
    <n v="7.5038461538461538"/>
    <s v="Stores"/>
  </r>
  <r>
    <n v="3680"/>
    <x v="3643"/>
    <x v="0"/>
    <s v="New Westminster"/>
    <x v="45"/>
    <x v="19"/>
    <x v="4"/>
    <x v="0"/>
    <n v="39.689897109999997"/>
    <n v="40"/>
    <x v="1"/>
    <n v="2.08610352"/>
    <x v="712"/>
    <n v="47.486023029999998"/>
    <n v="47.49"/>
    <n v="2.2831730769230769"/>
    <s v="Stores"/>
  </r>
  <r>
    <n v="3681"/>
    <x v="3644"/>
    <x v="1"/>
    <s v="Vancouver"/>
    <x v="45"/>
    <x v="19"/>
    <x v="5"/>
    <x v="0"/>
    <n v="36.475299229999997"/>
    <n v="36"/>
    <x v="0"/>
    <n v="7.1088566819999999"/>
    <x v="539"/>
    <n v="37.336450659999997"/>
    <n v="37.340000000000003"/>
    <n v="1.7951923076923078"/>
    <s v="Stores"/>
  </r>
  <r>
    <n v="3682"/>
    <x v="3645"/>
    <x v="0"/>
    <s v="Surrey"/>
    <x v="45"/>
    <x v="19"/>
    <x v="16"/>
    <x v="0"/>
    <n v="38.483405349999998"/>
    <n v="38"/>
    <x v="0"/>
    <n v="3.6376344089999999"/>
    <x v="223"/>
    <n v="17.226771599999999"/>
    <n v="17.23"/>
    <n v="0.82836538461538467"/>
    <s v="Stores"/>
  </r>
  <r>
    <n v="3683"/>
    <x v="3646"/>
    <x v="0"/>
    <s v="West Vancouver"/>
    <x v="16"/>
    <x v="15"/>
    <x v="6"/>
    <x v="0"/>
    <n v="40.249420630000003"/>
    <n v="40"/>
    <x v="1"/>
    <n v="3.656608174"/>
    <x v="404"/>
    <n v="43.618880799999999"/>
    <n v="43.62"/>
    <n v="2.0971153846153845"/>
    <s v="Stores"/>
  </r>
  <r>
    <n v="3684"/>
    <x v="3647"/>
    <x v="1"/>
    <s v="Qualicum Beach"/>
    <x v="45"/>
    <x v="19"/>
    <x v="1"/>
    <x v="0"/>
    <n v="36.070319509999997"/>
    <n v="36"/>
    <x v="0"/>
    <n v="3.0762081619999999"/>
    <x v="3"/>
    <n v="0"/>
    <n v="0"/>
    <n v="0"/>
    <s v="Stores"/>
  </r>
  <r>
    <n v="3685"/>
    <x v="3648"/>
    <x v="1"/>
    <s v="Golden"/>
    <x v="45"/>
    <x v="19"/>
    <x v="13"/>
    <x v="0"/>
    <n v="49.337039150000003"/>
    <n v="49"/>
    <x v="1"/>
    <n v="4.6270939760000003"/>
    <x v="23"/>
    <n v="37.33630531"/>
    <n v="37.340000000000003"/>
    <n v="1.7951923076923078"/>
    <s v="Stores"/>
  </r>
  <r>
    <n v="3686"/>
    <x v="3649"/>
    <x v="0"/>
    <s v="Cranbrook"/>
    <x v="45"/>
    <x v="19"/>
    <x v="13"/>
    <x v="0"/>
    <n v="35.852860069999998"/>
    <n v="36"/>
    <x v="0"/>
    <n v="3.7863959939999998"/>
    <x v="11"/>
    <n v="106.96709490000001"/>
    <n v="106.97"/>
    <n v="5.1427884615384611"/>
    <s v="Stores"/>
  </r>
  <r>
    <n v="3687"/>
    <x v="3650"/>
    <x v="0"/>
    <s v="Burnaby"/>
    <x v="46"/>
    <x v="20"/>
    <x v="0"/>
    <x v="0"/>
    <n v="46.551884250000001"/>
    <n v="47"/>
    <x v="1"/>
    <n v="3.951060853"/>
    <x v="68"/>
    <n v="103.8104884"/>
    <n v="103.81"/>
    <n v="4.9908653846153843"/>
    <s v="Stores"/>
  </r>
  <r>
    <n v="3688"/>
    <x v="3651"/>
    <x v="1"/>
    <s v="Victoria"/>
    <x v="0"/>
    <x v="0"/>
    <x v="3"/>
    <x v="0"/>
    <n v="45.347089089999997"/>
    <n v="45"/>
    <x v="1"/>
    <n v="2.923828023"/>
    <x v="98"/>
    <n v="94.735614150000004"/>
    <n v="94.74"/>
    <n v="4.5548076923076923"/>
    <s v="Stores"/>
  </r>
  <r>
    <n v="3689"/>
    <x v="3652"/>
    <x v="0"/>
    <s v="Hope"/>
    <x v="45"/>
    <x v="19"/>
    <x v="19"/>
    <x v="0"/>
    <n v="48.987548529999998"/>
    <n v="49"/>
    <x v="1"/>
    <n v="3.2621033879999999"/>
    <x v="686"/>
    <n v="76.235317190000004"/>
    <n v="76.239999999999995"/>
    <n v="3.6653846153846148"/>
    <s v="Stores"/>
  </r>
  <r>
    <n v="3690"/>
    <x v="3653"/>
    <x v="1"/>
    <s v="Haney"/>
    <x v="16"/>
    <x v="15"/>
    <x v="30"/>
    <x v="0"/>
    <n v="34.934554040000002"/>
    <n v="35"/>
    <x v="0"/>
    <n v="6.7807493829999999"/>
    <x v="490"/>
    <n v="40.86911302"/>
    <n v="40.869999999999997"/>
    <n v="1.9649038461538462"/>
    <s v="Stores"/>
  </r>
  <r>
    <n v="3691"/>
    <x v="3654"/>
    <x v="1"/>
    <s v="Burnaby"/>
    <x v="16"/>
    <x v="15"/>
    <x v="0"/>
    <x v="0"/>
    <n v="32.564751039999997"/>
    <n v="33"/>
    <x v="0"/>
    <n v="3.942733493"/>
    <x v="399"/>
    <n v="46.602759769999999"/>
    <n v="46.6"/>
    <n v="2.2403846153846154"/>
    <s v="Stores"/>
  </r>
  <r>
    <n v="3692"/>
    <x v="3655"/>
    <x v="0"/>
    <s v="Grand Forks"/>
    <x v="45"/>
    <x v="19"/>
    <x v="37"/>
    <x v="0"/>
    <n v="56.491109180000002"/>
    <n v="56"/>
    <x v="2"/>
    <n v="3.216654256"/>
    <x v="554"/>
    <n v="143.89208099999999"/>
    <n v="143.88999999999999"/>
    <n v="6.9177884615384615"/>
    <s v="Stores"/>
  </r>
  <r>
    <n v="3693"/>
    <x v="3656"/>
    <x v="1"/>
    <s v="Port Alberni"/>
    <x v="45"/>
    <x v="19"/>
    <x v="1"/>
    <x v="0"/>
    <n v="37.738865519999997"/>
    <n v="38"/>
    <x v="0"/>
    <n v="4.1157416849999997"/>
    <x v="55"/>
    <n v="31.186854969999999"/>
    <n v="31.19"/>
    <n v="1.4995192307692309"/>
    <s v="Stores"/>
  </r>
  <r>
    <n v="3694"/>
    <x v="3657"/>
    <x v="1"/>
    <s v="Richmond"/>
    <x v="16"/>
    <x v="15"/>
    <x v="2"/>
    <x v="0"/>
    <n v="40.995579169999999"/>
    <n v="41"/>
    <x v="1"/>
    <n v="3.630100122"/>
    <x v="498"/>
    <n v="70.8632214"/>
    <n v="70.86"/>
    <n v="3.4067307692307693"/>
    <s v="Stores"/>
  </r>
  <r>
    <n v="3695"/>
    <x v="3658"/>
    <x v="0"/>
    <s v="Golden"/>
    <x v="16"/>
    <x v="15"/>
    <x v="13"/>
    <x v="0"/>
    <n v="40.75393519"/>
    <n v="41"/>
    <x v="1"/>
    <n v="3.9377816760000002"/>
    <x v="399"/>
    <n v="19.353539990000002"/>
    <n v="19.350000000000001"/>
    <n v="0.93028846153846156"/>
    <s v="Stores"/>
  </r>
  <r>
    <n v="3696"/>
    <x v="3659"/>
    <x v="0"/>
    <s v="New Westminster"/>
    <x v="45"/>
    <x v="19"/>
    <x v="4"/>
    <x v="0"/>
    <n v="39.700107510000002"/>
    <n v="40"/>
    <x v="1"/>
    <n v="4.3343401500000001"/>
    <x v="269"/>
    <n v="13.74056732"/>
    <n v="13.74"/>
    <n v="0.66057692307692306"/>
    <s v="Stores"/>
  </r>
  <r>
    <n v="3697"/>
    <x v="3660"/>
    <x v="1"/>
    <s v="Aldergrove"/>
    <x v="45"/>
    <x v="19"/>
    <x v="9"/>
    <x v="0"/>
    <n v="51.185195270000001"/>
    <n v="51"/>
    <x v="2"/>
    <n v="3.6733224290000002"/>
    <x v="333"/>
    <n v="86.650414190000006"/>
    <n v="86.65"/>
    <n v="4.165865384615385"/>
    <s v="Stores"/>
  </r>
  <r>
    <n v="3698"/>
    <x v="3661"/>
    <x v="0"/>
    <s v="Abbotsford"/>
    <x v="46"/>
    <x v="20"/>
    <x v="14"/>
    <x v="0"/>
    <n v="59.099100370000002"/>
    <n v="59"/>
    <x v="2"/>
    <n v="4.3289879830000002"/>
    <x v="269"/>
    <n v="176.87815040000001"/>
    <n v="176.88"/>
    <n v="8.5038461538461529"/>
    <s v="Stores"/>
  </r>
  <r>
    <n v="3699"/>
    <x v="3662"/>
    <x v="0"/>
    <s v="Trail"/>
    <x v="45"/>
    <x v="19"/>
    <x v="11"/>
    <x v="0"/>
    <n v="39.335858129999998"/>
    <n v="39"/>
    <x v="0"/>
    <n v="3.169746054"/>
    <x v="573"/>
    <n v="54.96783447"/>
    <n v="54.97"/>
    <n v="2.6427884615384611"/>
    <s v="Stores"/>
  </r>
  <r>
    <n v="3700"/>
    <x v="3663"/>
    <x v="0"/>
    <s v="Bougie Creek"/>
    <x v="45"/>
    <x v="19"/>
    <x v="12"/>
    <x v="0"/>
    <n v="20.875131369999998"/>
    <n v="21"/>
    <x v="4"/>
    <n v="3.375600505"/>
    <x v="540"/>
    <n v="0"/>
    <n v="0"/>
    <n v="0"/>
    <s v="Stores"/>
  </r>
  <r>
    <n v="3701"/>
    <x v="3664"/>
    <x v="1"/>
    <s v="Peachland"/>
    <x v="45"/>
    <x v="19"/>
    <x v="10"/>
    <x v="0"/>
    <n v="27.861278330000001"/>
    <n v="28"/>
    <x v="4"/>
    <n v="2.0788817119999998"/>
    <x v="413"/>
    <n v="0"/>
    <n v="0"/>
    <n v="0"/>
    <s v="Stores"/>
  </r>
  <r>
    <n v="3702"/>
    <x v="3665"/>
    <x v="1"/>
    <s v="New Westminster"/>
    <x v="45"/>
    <x v="19"/>
    <x v="4"/>
    <x v="0"/>
    <n v="41.993180010000003"/>
    <n v="42"/>
    <x v="1"/>
    <n v="4.8126239030000004"/>
    <x v="489"/>
    <n v="10.030265399999999"/>
    <n v="10.029999999999999"/>
    <n v="0.48221153846153841"/>
    <s v="Stores"/>
  </r>
  <r>
    <n v="3703"/>
    <x v="3666"/>
    <x v="0"/>
    <s v="Vancouver"/>
    <x v="16"/>
    <x v="15"/>
    <x v="5"/>
    <x v="0"/>
    <n v="40.899911430000003"/>
    <n v="41"/>
    <x v="1"/>
    <n v="7.4914944390000002"/>
    <x v="786"/>
    <n v="64.489571900000001"/>
    <n v="64.489999999999995"/>
    <n v="3.100480769230769"/>
    <s v="Stores"/>
  </r>
  <r>
    <n v="3704"/>
    <x v="3667"/>
    <x v="0"/>
    <s v="Creston"/>
    <x v="16"/>
    <x v="15"/>
    <x v="13"/>
    <x v="0"/>
    <n v="37.551168539999999"/>
    <n v="38"/>
    <x v="0"/>
    <n v="4.951761114"/>
    <x v="92"/>
    <n v="14.359235549999999"/>
    <n v="14.36"/>
    <n v="0.69038461538461537"/>
    <s v="Stores"/>
  </r>
  <r>
    <n v="3705"/>
    <x v="3668"/>
    <x v="1"/>
    <s v="Vancouver"/>
    <x v="16"/>
    <x v="15"/>
    <x v="5"/>
    <x v="0"/>
    <n v="40.775525979999998"/>
    <n v="41"/>
    <x v="1"/>
    <n v="5.4414735319999998"/>
    <x v="402"/>
    <n v="17.19721303"/>
    <n v="17.2"/>
    <n v="0.82692307692307687"/>
    <s v="Stores"/>
  </r>
  <r>
    <n v="3706"/>
    <x v="3669"/>
    <x v="0"/>
    <s v="Penticton"/>
    <x v="45"/>
    <x v="19"/>
    <x v="10"/>
    <x v="0"/>
    <n v="33.406677559999999"/>
    <n v="33"/>
    <x v="0"/>
    <n v="5.0040438529999998"/>
    <x v="316"/>
    <n v="2.7267328179999999"/>
    <n v="2.73"/>
    <n v="0.13125000000000001"/>
    <s v="Stores"/>
  </r>
  <r>
    <n v="3707"/>
    <x v="3670"/>
    <x v="1"/>
    <s v="Kelowna"/>
    <x v="45"/>
    <x v="19"/>
    <x v="10"/>
    <x v="0"/>
    <n v="26.407067260000002"/>
    <n v="26"/>
    <x v="4"/>
    <n v="4.6953123379999999"/>
    <x v="454"/>
    <n v="0"/>
    <n v="0"/>
    <n v="0"/>
    <s v="Stores"/>
  </r>
  <r>
    <n v="3708"/>
    <x v="3671"/>
    <x v="1"/>
    <s v="Prince George"/>
    <x v="16"/>
    <x v="15"/>
    <x v="20"/>
    <x v="0"/>
    <n v="32.773167549999997"/>
    <n v="33"/>
    <x v="0"/>
    <n v="3.9159843219999999"/>
    <x v="277"/>
    <n v="0"/>
    <n v="0"/>
    <n v="0"/>
    <s v="Stores"/>
  </r>
  <r>
    <n v="3709"/>
    <x v="3672"/>
    <x v="1"/>
    <s v="Dawson Creek"/>
    <x v="0"/>
    <x v="0"/>
    <x v="15"/>
    <x v="0"/>
    <n v="49.024596270000004"/>
    <n v="49"/>
    <x v="1"/>
    <n v="3.5046320550000001"/>
    <x v="457"/>
    <n v="110.43455830000001"/>
    <n v="110.43"/>
    <n v="5.3091346153846155"/>
    <s v="Stores"/>
  </r>
  <r>
    <n v="3710"/>
    <x v="3673"/>
    <x v="1"/>
    <s v="Vancouver"/>
    <x v="45"/>
    <x v="19"/>
    <x v="5"/>
    <x v="0"/>
    <n v="34.310238839999997"/>
    <n v="34"/>
    <x v="0"/>
    <n v="6.5689715099999999"/>
    <x v="306"/>
    <n v="40.217832549999997"/>
    <n v="40.22"/>
    <n v="1.9336538461538462"/>
    <s v="Stores"/>
  </r>
  <r>
    <n v="3711"/>
    <x v="3674"/>
    <x v="0"/>
    <s v="White Rock"/>
    <x v="46"/>
    <x v="20"/>
    <x v="28"/>
    <x v="0"/>
    <n v="45.236283030000003"/>
    <n v="45"/>
    <x v="1"/>
    <n v="4.3041245779999997"/>
    <x v="292"/>
    <n v="40.994971020000001"/>
    <n v="40.99"/>
    <n v="1.9706730769230771"/>
    <s v="Stores"/>
  </r>
  <r>
    <n v="3712"/>
    <x v="3675"/>
    <x v="0"/>
    <s v="Vancouver"/>
    <x v="45"/>
    <x v="19"/>
    <x v="5"/>
    <x v="0"/>
    <n v="63.337712840000002"/>
    <n v="63"/>
    <x v="5"/>
    <n v="5.6084942680000003"/>
    <x v="232"/>
    <n v="201.79693570000001"/>
    <n v="201.8"/>
    <n v="9.7019230769230766"/>
    <s v="Stores"/>
  </r>
  <r>
    <n v="3713"/>
    <x v="3676"/>
    <x v="1"/>
    <s v="Richmond"/>
    <x v="16"/>
    <x v="15"/>
    <x v="2"/>
    <x v="0"/>
    <n v="61.413110979999999"/>
    <n v="61"/>
    <x v="5"/>
    <n v="6.1181466840000001"/>
    <x v="385"/>
    <n v="140.11335679999999"/>
    <n v="140.11000000000001"/>
    <n v="6.7360576923076927"/>
    <s v="Stores"/>
  </r>
  <r>
    <n v="3714"/>
    <x v="3677"/>
    <x v="1"/>
    <s v="Little Fort"/>
    <x v="45"/>
    <x v="19"/>
    <x v="7"/>
    <x v="0"/>
    <n v="22.888262780000002"/>
    <n v="23"/>
    <x v="4"/>
    <n v="3.96143657"/>
    <x v="163"/>
    <n v="0"/>
    <n v="0"/>
    <n v="0"/>
    <s v="Stores"/>
  </r>
  <r>
    <n v="3715"/>
    <x v="3678"/>
    <x v="1"/>
    <s v="Port Edward"/>
    <x v="45"/>
    <x v="19"/>
    <x v="18"/>
    <x v="0"/>
    <n v="42.911383409999999"/>
    <n v="43"/>
    <x v="1"/>
    <n v="3.1293350769999999"/>
    <x v="344"/>
    <n v="37.918111330000002"/>
    <n v="37.92"/>
    <n v="1.823076923076923"/>
    <s v="Stores"/>
  </r>
  <r>
    <n v="3716"/>
    <x v="3679"/>
    <x v="0"/>
    <s v="Aldergrove"/>
    <x v="45"/>
    <x v="19"/>
    <x v="9"/>
    <x v="0"/>
    <n v="44.958847069999997"/>
    <n v="45"/>
    <x v="1"/>
    <n v="5.386921064"/>
    <x v="207"/>
    <n v="104.4059769"/>
    <n v="104.41"/>
    <n v="5.0197115384615385"/>
    <s v="Stores"/>
  </r>
  <r>
    <n v="3717"/>
    <x v="3680"/>
    <x v="0"/>
    <s v="Rutland"/>
    <x v="45"/>
    <x v="19"/>
    <x v="10"/>
    <x v="0"/>
    <n v="34.948763649999997"/>
    <n v="35"/>
    <x v="0"/>
    <n v="2.998074833"/>
    <x v="368"/>
    <n v="11.122849970000001"/>
    <n v="11.12"/>
    <n v="0.5346153846153846"/>
    <s v="Stores"/>
  </r>
  <r>
    <n v="3718"/>
    <x v="3681"/>
    <x v="0"/>
    <s v="Fauquier"/>
    <x v="45"/>
    <x v="19"/>
    <x v="11"/>
    <x v="0"/>
    <n v="33.615695150000001"/>
    <n v="34"/>
    <x v="0"/>
    <n v="6.3003873390000003"/>
    <x v="484"/>
    <n v="29.18439863"/>
    <n v="29.18"/>
    <n v="1.4028846153846153"/>
    <s v="Stores"/>
  </r>
  <r>
    <n v="3719"/>
    <x v="3682"/>
    <x v="1"/>
    <s v="Sayward"/>
    <x v="45"/>
    <x v="19"/>
    <x v="1"/>
    <x v="0"/>
    <n v="44.988749079999998"/>
    <n v="45"/>
    <x v="1"/>
    <n v="5.6291075939999997"/>
    <x v="738"/>
    <n v="85.069714750000003"/>
    <n v="85.07"/>
    <n v="4.0899038461538462"/>
    <s v="Stores"/>
  </r>
  <r>
    <n v="3720"/>
    <x v="3683"/>
    <x v="1"/>
    <s v="Cranbrook"/>
    <x v="16"/>
    <x v="15"/>
    <x v="13"/>
    <x v="0"/>
    <n v="40.864988349999997"/>
    <n v="41"/>
    <x v="1"/>
    <n v="5.1239978810000002"/>
    <x v="401"/>
    <n v="2.4267358950000002"/>
    <n v="2.4300000000000002"/>
    <n v="0.11682692307692308"/>
    <s v="Stores"/>
  </r>
  <r>
    <n v="3721"/>
    <x v="3684"/>
    <x v="0"/>
    <s v="Richmond"/>
    <x v="45"/>
    <x v="19"/>
    <x v="2"/>
    <x v="0"/>
    <n v="36.96303992"/>
    <n v="37"/>
    <x v="0"/>
    <n v="4.1503686880000004"/>
    <x v="82"/>
    <n v="46.490518100000003"/>
    <n v="46.49"/>
    <n v="2.235096153846154"/>
    <s v="Stores"/>
  </r>
  <r>
    <n v="3722"/>
    <x v="3685"/>
    <x v="1"/>
    <s v="Haney"/>
    <x v="45"/>
    <x v="19"/>
    <x v="30"/>
    <x v="0"/>
    <n v="55.409119310000001"/>
    <n v="55"/>
    <x v="2"/>
    <n v="5.6749379070000003"/>
    <x v="299"/>
    <n v="111.77255169999999"/>
    <n v="111.77"/>
    <n v="5.373557692307692"/>
    <s v="Stores"/>
  </r>
  <r>
    <n v="3723"/>
    <x v="3686"/>
    <x v="1"/>
    <s v="Victoria"/>
    <x v="45"/>
    <x v="19"/>
    <x v="3"/>
    <x v="0"/>
    <n v="51.571346509999998"/>
    <n v="52"/>
    <x v="2"/>
    <n v="5.8759032820000003"/>
    <x v="142"/>
    <n v="76.129448080000003"/>
    <n v="76.13"/>
    <n v="3.6600961538461534"/>
    <s v="Stores"/>
  </r>
  <r>
    <n v="3724"/>
    <x v="3687"/>
    <x v="0"/>
    <s v="Victoria"/>
    <x v="0"/>
    <x v="0"/>
    <x v="3"/>
    <x v="0"/>
    <n v="31.556985900000001"/>
    <n v="32"/>
    <x v="0"/>
    <n v="2.4477876869999999"/>
    <x v="638"/>
    <n v="55.27943501"/>
    <n v="55.28"/>
    <n v="2.6576923076923076"/>
    <s v="Stores"/>
  </r>
  <r>
    <n v="3725"/>
    <x v="3688"/>
    <x v="1"/>
    <s v="Vancouver"/>
    <x v="45"/>
    <x v="19"/>
    <x v="5"/>
    <x v="0"/>
    <n v="21.124586560000001"/>
    <n v="21"/>
    <x v="4"/>
    <n v="4.4635729819999996"/>
    <x v="271"/>
    <n v="0"/>
    <n v="0"/>
    <n v="0"/>
    <s v="Stores"/>
  </r>
  <r>
    <n v="3726"/>
    <x v="3689"/>
    <x v="0"/>
    <s v="Cranbrook"/>
    <x v="16"/>
    <x v="15"/>
    <x v="13"/>
    <x v="0"/>
    <n v="30.518301650000002"/>
    <n v="31"/>
    <x v="0"/>
    <n v="7.7229765959999996"/>
    <x v="764"/>
    <n v="10.106963410000001"/>
    <n v="10.11"/>
    <n v="0.4860576923076923"/>
    <s v="Stores"/>
  </r>
  <r>
    <n v="3727"/>
    <x v="3690"/>
    <x v="0"/>
    <s v="Langley"/>
    <x v="45"/>
    <x v="19"/>
    <x v="29"/>
    <x v="0"/>
    <n v="28.852001739999999"/>
    <n v="29"/>
    <x v="4"/>
    <n v="3.258411867"/>
    <x v="686"/>
    <n v="12.914640739999999"/>
    <n v="12.91"/>
    <n v="0.62067307692307694"/>
    <s v="Stores"/>
  </r>
  <r>
    <n v="3728"/>
    <x v="3691"/>
    <x v="1"/>
    <s v="Nanaimo"/>
    <x v="45"/>
    <x v="19"/>
    <x v="1"/>
    <x v="0"/>
    <n v="35.206957439999996"/>
    <n v="35"/>
    <x v="0"/>
    <n v="4.532327328"/>
    <x v="700"/>
    <n v="2.2552322070000002"/>
    <n v="2.2599999999999998"/>
    <n v="0.10865384615384614"/>
    <s v="Stores"/>
  </r>
  <r>
    <n v="3729"/>
    <x v="3692"/>
    <x v="1"/>
    <s v="Trail"/>
    <x v="45"/>
    <x v="19"/>
    <x v="11"/>
    <x v="0"/>
    <n v="53.452572459999999"/>
    <n v="53"/>
    <x v="2"/>
    <n v="6.6754837800000004"/>
    <x v="119"/>
    <n v="119.0662751"/>
    <n v="119.07"/>
    <n v="5.7245192307692303"/>
    <s v="Stores"/>
  </r>
  <r>
    <n v="3730"/>
    <x v="3693"/>
    <x v="0"/>
    <s v="Port Alberni"/>
    <x v="45"/>
    <x v="19"/>
    <x v="1"/>
    <x v="0"/>
    <n v="53.646005090000003"/>
    <n v="54"/>
    <x v="2"/>
    <n v="3.7340958780000002"/>
    <x v="121"/>
    <n v="122.6555212"/>
    <n v="122.66"/>
    <n v="5.8971153846153843"/>
    <s v="Stores"/>
  </r>
  <r>
    <n v="3731"/>
    <x v="3694"/>
    <x v="1"/>
    <s v="Fairmont Hot Springs"/>
    <x v="16"/>
    <x v="15"/>
    <x v="13"/>
    <x v="0"/>
    <n v="61.034905510000002"/>
    <n v="61"/>
    <x v="5"/>
    <n v="4.864474661"/>
    <x v="39"/>
    <n v="134.61525130000001"/>
    <n v="134.62"/>
    <n v="6.4721153846153845"/>
    <s v="Stores"/>
  </r>
  <r>
    <n v="3732"/>
    <x v="3695"/>
    <x v="0"/>
    <s v="Victoria"/>
    <x v="0"/>
    <x v="0"/>
    <x v="3"/>
    <x v="0"/>
    <n v="58.111834020000003"/>
    <n v="58"/>
    <x v="2"/>
    <n v="7.4808409879999997"/>
    <x v="511"/>
    <n v="105.5124374"/>
    <n v="105.51"/>
    <n v="5.0725961538461544"/>
    <s v="Stores"/>
  </r>
  <r>
    <n v="3733"/>
    <x v="3696"/>
    <x v="0"/>
    <s v="Avola"/>
    <x v="45"/>
    <x v="19"/>
    <x v="7"/>
    <x v="0"/>
    <n v="48.198213350000003"/>
    <n v="48"/>
    <x v="1"/>
    <n v="3.3451865490000001"/>
    <x v="531"/>
    <n v="176.2868612"/>
    <n v="176.29"/>
    <n v="8.475480769230769"/>
    <s v="Stores"/>
  </r>
  <r>
    <n v="3734"/>
    <x v="3697"/>
    <x v="1"/>
    <s v="Port Coquitlam"/>
    <x v="45"/>
    <x v="19"/>
    <x v="27"/>
    <x v="0"/>
    <n v="41.044201579999999"/>
    <n v="41"/>
    <x v="1"/>
    <n v="3.2814335670000001"/>
    <x v="52"/>
    <n v="48.229978099999997"/>
    <n v="48.23"/>
    <n v="2.3187500000000001"/>
    <s v="Stores"/>
  </r>
  <r>
    <n v="3735"/>
    <x v="3698"/>
    <x v="0"/>
    <s v="Victoria"/>
    <x v="0"/>
    <x v="0"/>
    <x v="3"/>
    <x v="0"/>
    <n v="27.311631210000002"/>
    <n v="27"/>
    <x v="4"/>
    <n v="2.3107643709999999"/>
    <x v="504"/>
    <n v="0"/>
    <n v="0"/>
    <n v="0"/>
    <s v="Stores"/>
  </r>
  <r>
    <n v="3736"/>
    <x v="3699"/>
    <x v="1"/>
    <s v="Prince George"/>
    <x v="16"/>
    <x v="15"/>
    <x v="20"/>
    <x v="0"/>
    <n v="44.340285960000003"/>
    <n v="44"/>
    <x v="1"/>
    <n v="5.0204815399999996"/>
    <x v="445"/>
    <n v="61.735728719999997"/>
    <n v="61.74"/>
    <n v="2.9682692307692311"/>
    <s v="Stores"/>
  </r>
  <r>
    <n v="3737"/>
    <x v="3700"/>
    <x v="0"/>
    <s v="New Westminster"/>
    <x v="45"/>
    <x v="19"/>
    <x v="4"/>
    <x v="0"/>
    <n v="40.466384259999998"/>
    <n v="40"/>
    <x v="1"/>
    <n v="3.2708103199999998"/>
    <x v="378"/>
    <n v="74.277649670000002"/>
    <n v="74.28"/>
    <n v="3.5711538461538463"/>
    <s v="Stores"/>
  </r>
  <r>
    <n v="3738"/>
    <x v="3701"/>
    <x v="1"/>
    <s v="Vancouver"/>
    <x v="16"/>
    <x v="15"/>
    <x v="5"/>
    <x v="0"/>
    <n v="27.211774720000001"/>
    <n v="27"/>
    <x v="4"/>
    <n v="3.9529704699999999"/>
    <x v="68"/>
    <n v="19.179348579999999"/>
    <n v="19.18"/>
    <n v="0.92211538461538456"/>
    <s v="Stores"/>
  </r>
  <r>
    <n v="3739"/>
    <x v="3702"/>
    <x v="0"/>
    <s v="New Westminster"/>
    <x v="45"/>
    <x v="19"/>
    <x v="4"/>
    <x v="0"/>
    <n v="46.650620289999999"/>
    <n v="47"/>
    <x v="1"/>
    <n v="2.6947188149999999"/>
    <x v="244"/>
    <n v="131.9695639"/>
    <n v="131.97"/>
    <n v="6.3447115384615378"/>
    <s v="Stores"/>
  </r>
  <r>
    <n v="3740"/>
    <x v="3703"/>
    <x v="1"/>
    <s v="New Westminster"/>
    <x v="45"/>
    <x v="19"/>
    <x v="4"/>
    <x v="0"/>
    <n v="39.721697259999999"/>
    <n v="40"/>
    <x v="1"/>
    <n v="5.3341051369999999"/>
    <x v="89"/>
    <n v="59.964433190000001"/>
    <n v="59.96"/>
    <n v="2.8826923076923077"/>
    <s v="Stores"/>
  </r>
  <r>
    <n v="3741"/>
    <x v="3704"/>
    <x v="0"/>
    <s v="Vancouver"/>
    <x v="16"/>
    <x v="15"/>
    <x v="5"/>
    <x v="0"/>
    <n v="51.107306129999998"/>
    <n v="51"/>
    <x v="2"/>
    <n v="3.0404017759999999"/>
    <x v="391"/>
    <n v="109.42264489999999"/>
    <n v="109.42"/>
    <n v="5.2605769230769237"/>
    <s v="Stores"/>
  </r>
  <r>
    <n v="3742"/>
    <x v="3705"/>
    <x v="0"/>
    <s v="Victoria"/>
    <x v="0"/>
    <x v="0"/>
    <x v="3"/>
    <x v="0"/>
    <n v="36.608320310000003"/>
    <n v="37"/>
    <x v="0"/>
    <n v="5.1886132890000001"/>
    <x v="112"/>
    <n v="0"/>
    <n v="0"/>
    <n v="0"/>
    <s v="Stores"/>
  </r>
  <r>
    <n v="3743"/>
    <x v="3706"/>
    <x v="1"/>
    <s v="Squamish"/>
    <x v="45"/>
    <x v="19"/>
    <x v="17"/>
    <x v="0"/>
    <n v="50.488983400000002"/>
    <n v="50"/>
    <x v="2"/>
    <n v="6.3341492150000001"/>
    <x v="435"/>
    <n v="55.749787189999999"/>
    <n v="55.75"/>
    <n v="2.6802884615384612"/>
    <s v="Stores"/>
  </r>
  <r>
    <n v="3744"/>
    <x v="3707"/>
    <x v="0"/>
    <s v="Salmon Arm"/>
    <x v="45"/>
    <x v="19"/>
    <x v="7"/>
    <x v="0"/>
    <n v="18.567150340000001"/>
    <n v="19"/>
    <x v="3"/>
    <n v="4.0788485010000004"/>
    <x v="149"/>
    <n v="0"/>
    <n v="0"/>
    <n v="0"/>
    <s v="Stores"/>
  </r>
  <r>
    <n v="3745"/>
    <x v="3708"/>
    <x v="1"/>
    <s v="Oliver"/>
    <x v="45"/>
    <x v="19"/>
    <x v="10"/>
    <x v="0"/>
    <n v="34.589260860000003"/>
    <n v="35"/>
    <x v="0"/>
    <n v="5.1815323270000002"/>
    <x v="305"/>
    <n v="0"/>
    <n v="0"/>
    <n v="0"/>
    <s v="Stores"/>
  </r>
  <r>
    <n v="3746"/>
    <x v="3709"/>
    <x v="1"/>
    <s v="Victoria"/>
    <x v="45"/>
    <x v="19"/>
    <x v="3"/>
    <x v="0"/>
    <n v="48.79257664"/>
    <n v="49"/>
    <x v="1"/>
    <n v="6.0136123179999998"/>
    <x v="422"/>
    <n v="64.931667300000001"/>
    <n v="64.930000000000007"/>
    <n v="3.1216346153846155"/>
    <s v="Stores"/>
  </r>
  <r>
    <n v="3747"/>
    <x v="3710"/>
    <x v="1"/>
    <s v="Surrey"/>
    <x v="45"/>
    <x v="19"/>
    <x v="16"/>
    <x v="0"/>
    <n v="61.22499492"/>
    <n v="61"/>
    <x v="5"/>
    <n v="5.3282248240000003"/>
    <x v="89"/>
    <n v="129.56079930000001"/>
    <n v="129.56"/>
    <n v="6.2288461538461544"/>
    <s v="Stores"/>
  </r>
  <r>
    <n v="3748"/>
    <x v="3711"/>
    <x v="0"/>
    <s v="Burnaby"/>
    <x v="46"/>
    <x v="20"/>
    <x v="0"/>
    <x v="0"/>
    <n v="35.312044589999999"/>
    <n v="35"/>
    <x v="0"/>
    <n v="6.8988474880000004"/>
    <x v="211"/>
    <n v="59.32229083"/>
    <n v="59.32"/>
    <n v="2.851923076923077"/>
    <s v="Stores"/>
  </r>
  <r>
    <n v="3749"/>
    <x v="3712"/>
    <x v="0"/>
    <s v="Oyama"/>
    <x v="45"/>
    <x v="19"/>
    <x v="10"/>
    <x v="0"/>
    <n v="45.410861439999998"/>
    <n v="45"/>
    <x v="1"/>
    <n v="4.2935620290000003"/>
    <x v="37"/>
    <n v="70.838525680000004"/>
    <n v="70.84"/>
    <n v="3.4057692307692311"/>
    <s v="Stores"/>
  </r>
  <r>
    <n v="3750"/>
    <x v="3713"/>
    <x v="0"/>
    <s v="Whistler"/>
    <x v="45"/>
    <x v="19"/>
    <x v="17"/>
    <x v="0"/>
    <n v="37.347636260000002"/>
    <n v="37"/>
    <x v="0"/>
    <n v="1.9068561310000001"/>
    <x v="93"/>
    <n v="0.50891777400000004"/>
    <n v="0.51"/>
    <n v="2.4519230769230769E-2"/>
    <s v="Stores"/>
  </r>
  <r>
    <n v="3751"/>
    <x v="3714"/>
    <x v="0"/>
    <s v="Lake Cowichan"/>
    <x v="0"/>
    <x v="0"/>
    <x v="3"/>
    <x v="0"/>
    <n v="30.868540020000001"/>
    <n v="31"/>
    <x v="0"/>
    <n v="5.1903163049999996"/>
    <x v="112"/>
    <n v="26.274509370000001"/>
    <n v="26.27"/>
    <n v="1.2629807692307693"/>
    <s v="Stores"/>
  </r>
  <r>
    <n v="3752"/>
    <x v="3715"/>
    <x v="1"/>
    <s v="Richmond"/>
    <x v="16"/>
    <x v="15"/>
    <x v="2"/>
    <x v="0"/>
    <n v="23.539239569999999"/>
    <n v="24"/>
    <x v="4"/>
    <n v="4.0852993250000003"/>
    <x v="500"/>
    <n v="0"/>
    <n v="0"/>
    <n v="0"/>
    <s v="Stores"/>
  </r>
  <r>
    <n v="3753"/>
    <x v="3716"/>
    <x v="0"/>
    <s v="Victoria"/>
    <x v="45"/>
    <x v="19"/>
    <x v="3"/>
    <x v="0"/>
    <n v="44.291119039999998"/>
    <n v="44"/>
    <x v="1"/>
    <n v="4.0837270989999999"/>
    <x v="149"/>
    <n v="45.716006049999997"/>
    <n v="45.72"/>
    <n v="2.1980769230769233"/>
    <s v="Stores"/>
  </r>
  <r>
    <n v="3754"/>
    <x v="3717"/>
    <x v="0"/>
    <s v="Vancouver"/>
    <x v="45"/>
    <x v="19"/>
    <x v="5"/>
    <x v="0"/>
    <n v="42.203966139999999"/>
    <n v="42"/>
    <x v="1"/>
    <n v="4.3322202839999999"/>
    <x v="269"/>
    <n v="79.396410959999997"/>
    <n v="79.400000000000006"/>
    <n v="3.817307692307693"/>
    <s v="Stores"/>
  </r>
  <r>
    <n v="3755"/>
    <x v="3718"/>
    <x v="1"/>
    <s v="Vancouver"/>
    <x v="45"/>
    <x v="19"/>
    <x v="5"/>
    <x v="0"/>
    <n v="34.424672459999996"/>
    <n v="34"/>
    <x v="0"/>
    <n v="2.9746022390000002"/>
    <x v="282"/>
    <n v="0"/>
    <n v="0"/>
    <n v="0"/>
    <s v="Stores"/>
  </r>
  <r>
    <n v="3756"/>
    <x v="3719"/>
    <x v="1"/>
    <s v="West Vancouver"/>
    <x v="16"/>
    <x v="15"/>
    <x v="6"/>
    <x v="0"/>
    <n v="70.660200360000005"/>
    <n v="71"/>
    <x v="6"/>
    <n v="5.9464913050000003"/>
    <x v="355"/>
    <n v="99.953177650000001"/>
    <n v="99.95"/>
    <n v="4.8052884615384617"/>
    <s v="Stores"/>
  </r>
  <r>
    <n v="3757"/>
    <x v="3720"/>
    <x v="0"/>
    <s v="Grasmere"/>
    <x v="16"/>
    <x v="15"/>
    <x v="13"/>
    <x v="0"/>
    <n v="39.699782470000002"/>
    <n v="40"/>
    <x v="1"/>
    <n v="5.7812512419999997"/>
    <x v="31"/>
    <n v="18.855537219999999"/>
    <n v="18.86"/>
    <n v="0.90673076923076923"/>
    <s v="Stores"/>
  </r>
  <r>
    <n v="3758"/>
    <x v="3721"/>
    <x v="1"/>
    <s v="Kamloops"/>
    <x v="16"/>
    <x v="15"/>
    <x v="7"/>
    <x v="0"/>
    <n v="47.68490456"/>
    <n v="48"/>
    <x v="1"/>
    <n v="2.5537836189999998"/>
    <x v="425"/>
    <n v="63.342962810000003"/>
    <n v="63.34"/>
    <n v="3.0451923076923078"/>
    <s v="Stores"/>
  </r>
  <r>
    <n v="3759"/>
    <x v="3722"/>
    <x v="1"/>
    <s v="Vancouver"/>
    <x v="45"/>
    <x v="19"/>
    <x v="5"/>
    <x v="0"/>
    <n v="36.710539349999998"/>
    <n v="37"/>
    <x v="0"/>
    <n v="5.8101237130000003"/>
    <x v="448"/>
    <n v="80.789799919999993"/>
    <n v="80.790000000000006"/>
    <n v="3.8841346153846157"/>
    <s v="Stores"/>
  </r>
  <r>
    <n v="3760"/>
    <x v="3723"/>
    <x v="1"/>
    <s v="Langley"/>
    <x v="16"/>
    <x v="15"/>
    <x v="29"/>
    <x v="0"/>
    <n v="34.547377240000003"/>
    <n v="35"/>
    <x v="0"/>
    <n v="6.4777361610000002"/>
    <x v="303"/>
    <n v="24.98878668"/>
    <n v="24.99"/>
    <n v="1.2014423076923075"/>
    <s v="Stores"/>
  </r>
  <r>
    <n v="3761"/>
    <x v="3724"/>
    <x v="1"/>
    <s v="Duncan"/>
    <x v="45"/>
    <x v="19"/>
    <x v="12"/>
    <x v="0"/>
    <n v="42.99706707"/>
    <n v="43"/>
    <x v="1"/>
    <n v="6.2731895509999998"/>
    <x v="188"/>
    <n v="45.626650660000003"/>
    <n v="45.63"/>
    <n v="2.1937500000000001"/>
    <s v="Stores"/>
  </r>
  <r>
    <n v="3762"/>
    <x v="3725"/>
    <x v="1"/>
    <s v="New Westminster"/>
    <x v="45"/>
    <x v="19"/>
    <x v="4"/>
    <x v="0"/>
    <n v="48.541991039999999"/>
    <n v="49"/>
    <x v="1"/>
    <n v="3.1487258460000001"/>
    <x v="20"/>
    <n v="120.8083003"/>
    <n v="120.81"/>
    <n v="5.8081730769230768"/>
    <s v="Stores"/>
  </r>
  <r>
    <n v="3763"/>
    <x v="3726"/>
    <x v="0"/>
    <s v="Tappen"/>
    <x v="45"/>
    <x v="19"/>
    <x v="22"/>
    <x v="0"/>
    <n v="42.861487349999997"/>
    <n v="43"/>
    <x v="1"/>
    <n v="6.0334412249999998"/>
    <x v="148"/>
    <n v="45.73099672"/>
    <n v="45.73"/>
    <n v="2.1985576923076922"/>
    <s v="Stores"/>
  </r>
  <r>
    <n v="3764"/>
    <x v="3727"/>
    <x v="1"/>
    <s v="Vancouver"/>
    <x v="45"/>
    <x v="19"/>
    <x v="5"/>
    <x v="0"/>
    <n v="18.33001531"/>
    <n v="18"/>
    <x v="3"/>
    <n v="7.8074220619999997"/>
    <x v="297"/>
    <n v="0"/>
    <n v="0"/>
    <n v="0"/>
    <s v="Stores"/>
  </r>
  <r>
    <n v="3765"/>
    <x v="3728"/>
    <x v="0"/>
    <s v="West Vancouver"/>
    <x v="16"/>
    <x v="15"/>
    <x v="6"/>
    <x v="0"/>
    <n v="49.796775779999997"/>
    <n v="50"/>
    <x v="2"/>
    <n v="4.3879038469999996"/>
    <x v="2"/>
    <n v="114.12476770000001"/>
    <n v="114.12"/>
    <n v="5.4865384615384611"/>
    <s v="Stores"/>
  </r>
  <r>
    <n v="3766"/>
    <x v="3729"/>
    <x v="1"/>
    <s v="Richmond"/>
    <x v="16"/>
    <x v="15"/>
    <x v="2"/>
    <x v="0"/>
    <n v="56.900003470000001"/>
    <n v="57"/>
    <x v="2"/>
    <n v="6.708284248"/>
    <x v="462"/>
    <n v="115.2612529"/>
    <n v="115.26"/>
    <n v="5.5413461538461544"/>
    <s v="Stores"/>
  </r>
  <r>
    <n v="3767"/>
    <x v="3730"/>
    <x v="1"/>
    <s v="Vancouver"/>
    <x v="16"/>
    <x v="15"/>
    <x v="5"/>
    <x v="0"/>
    <n v="36.885275669999999"/>
    <n v="37"/>
    <x v="0"/>
    <n v="6.0213795909999996"/>
    <x v="0"/>
    <n v="49.015974399999998"/>
    <n v="49.02"/>
    <n v="2.3567307692307695"/>
    <s v="Stores"/>
  </r>
  <r>
    <n v="3768"/>
    <x v="3731"/>
    <x v="0"/>
    <s v="Prince George"/>
    <x v="16"/>
    <x v="15"/>
    <x v="20"/>
    <x v="0"/>
    <n v="60.186158020000001"/>
    <n v="60"/>
    <x v="5"/>
    <n v="7.8543569169999996"/>
    <x v="238"/>
    <n v="125.96636890000001"/>
    <n v="125.97"/>
    <n v="6.0562499999999995"/>
    <s v="Stores"/>
  </r>
  <r>
    <n v="3769"/>
    <x v="3732"/>
    <x v="1"/>
    <s v="Bamfield"/>
    <x v="0"/>
    <x v="0"/>
    <x v="3"/>
    <x v="0"/>
    <n v="44.363466580000001"/>
    <n v="44"/>
    <x v="1"/>
    <n v="5.0767265080000001"/>
    <x v="250"/>
    <n v="70.966906570000006"/>
    <n v="70.97"/>
    <n v="3.4120192307692312"/>
    <s v="Stores"/>
  </r>
  <r>
    <n v="3770"/>
    <x v="3733"/>
    <x v="1"/>
    <s v="Quesnel"/>
    <x v="45"/>
    <x v="19"/>
    <x v="12"/>
    <x v="0"/>
    <n v="38.114635649999997"/>
    <n v="38"/>
    <x v="0"/>
    <n v="3.3228870129999999"/>
    <x v="552"/>
    <n v="4.726023971"/>
    <n v="4.7300000000000004"/>
    <n v="0.22740384615384618"/>
    <s v="Stores"/>
  </r>
  <r>
    <n v="3771"/>
    <x v="3734"/>
    <x v="0"/>
    <s v="Victoria"/>
    <x v="45"/>
    <x v="19"/>
    <x v="3"/>
    <x v="0"/>
    <n v="40.239970309999997"/>
    <n v="40"/>
    <x v="1"/>
    <n v="5.4941535840000002"/>
    <x v="178"/>
    <n v="67.716750700000006"/>
    <n v="67.72"/>
    <n v="3.2557692307692307"/>
    <s v="Stores"/>
  </r>
  <r>
    <n v="3772"/>
    <x v="3735"/>
    <x v="0"/>
    <s v="Salmon Arm"/>
    <x v="45"/>
    <x v="19"/>
    <x v="7"/>
    <x v="0"/>
    <n v="36.898568779999998"/>
    <n v="37"/>
    <x v="0"/>
    <n v="4.0738368129999998"/>
    <x v="393"/>
    <n v="55.341346520000002"/>
    <n v="55.34"/>
    <n v="2.6605769230769232"/>
    <s v="Stores"/>
  </r>
  <r>
    <n v="3773"/>
    <x v="3736"/>
    <x v="1"/>
    <s v="Alkali Lake"/>
    <x v="45"/>
    <x v="19"/>
    <x v="25"/>
    <x v="0"/>
    <n v="37.402045989999998"/>
    <n v="37"/>
    <x v="0"/>
    <n v="2.1265144230000002"/>
    <x v="485"/>
    <n v="5.1323658869999997"/>
    <n v="5.13"/>
    <n v="0.24663461538461537"/>
    <s v="Stores"/>
  </r>
  <r>
    <n v="3774"/>
    <x v="3737"/>
    <x v="1"/>
    <s v="New Westminster"/>
    <x v="45"/>
    <x v="19"/>
    <x v="4"/>
    <x v="0"/>
    <n v="47.188023260000001"/>
    <n v="47"/>
    <x v="1"/>
    <n v="3.3760013230000001"/>
    <x v="540"/>
    <n v="84.149570260000004"/>
    <n v="84.15"/>
    <n v="4.0456730769230775"/>
    <s v="Stores"/>
  </r>
  <r>
    <n v="3775"/>
    <x v="3738"/>
    <x v="1"/>
    <s v="Kelowna"/>
    <x v="45"/>
    <x v="19"/>
    <x v="10"/>
    <x v="0"/>
    <n v="34.060999010000003"/>
    <n v="34"/>
    <x v="0"/>
    <n v="5.3582114689999996"/>
    <x v="43"/>
    <n v="0"/>
    <n v="0"/>
    <n v="0"/>
    <s v="Stores"/>
  </r>
  <r>
    <n v="3776"/>
    <x v="3739"/>
    <x v="1"/>
    <s v="Vancouver"/>
    <x v="45"/>
    <x v="19"/>
    <x v="5"/>
    <x v="0"/>
    <n v="36.164138059999999"/>
    <n v="36"/>
    <x v="0"/>
    <n v="7.1673458319999996"/>
    <x v="719"/>
    <n v="4.4863532199999998"/>
    <n v="4.49"/>
    <n v="0.21586538461538463"/>
    <s v="Stores"/>
  </r>
  <r>
    <n v="3777"/>
    <x v="3740"/>
    <x v="1"/>
    <s v="Kelowna"/>
    <x v="45"/>
    <x v="19"/>
    <x v="10"/>
    <x v="0"/>
    <n v="30.62890728"/>
    <n v="31"/>
    <x v="0"/>
    <n v="4.7450622889999998"/>
    <x v="427"/>
    <n v="2.123843151"/>
    <n v="2.12"/>
    <n v="0.10192307692307692"/>
    <s v="Stores"/>
  </r>
  <r>
    <n v="3778"/>
    <x v="3741"/>
    <x v="0"/>
    <s v="Ganges"/>
    <x v="45"/>
    <x v="19"/>
    <x v="3"/>
    <x v="0"/>
    <n v="52.670510120000003"/>
    <n v="53"/>
    <x v="2"/>
    <n v="4.7286595189999998"/>
    <x v="231"/>
    <n v="101.1037882"/>
    <n v="101.1"/>
    <n v="4.8605769230769234"/>
    <s v="Stores"/>
  </r>
  <r>
    <n v="3779"/>
    <x v="3742"/>
    <x v="1"/>
    <s v="Nanaimo"/>
    <x v="45"/>
    <x v="19"/>
    <x v="1"/>
    <x v="0"/>
    <n v="32.856953300000001"/>
    <n v="33"/>
    <x v="0"/>
    <n v="6.8575579600000003"/>
    <x v="267"/>
    <n v="0"/>
    <n v="0"/>
    <n v="0"/>
    <s v="Stores"/>
  </r>
  <r>
    <n v="3780"/>
    <x v="3743"/>
    <x v="1"/>
    <s v="Langley"/>
    <x v="45"/>
    <x v="19"/>
    <x v="29"/>
    <x v="0"/>
    <n v="33.933082499999998"/>
    <n v="34"/>
    <x v="0"/>
    <n v="3.8873111389999999"/>
    <x v="695"/>
    <n v="39.090416070000003"/>
    <n v="39.090000000000003"/>
    <n v="1.8793269230769232"/>
    <s v="Stores"/>
  </r>
  <r>
    <n v="3781"/>
    <x v="3744"/>
    <x v="0"/>
    <s v="Duncan"/>
    <x v="45"/>
    <x v="19"/>
    <x v="12"/>
    <x v="0"/>
    <n v="26.753371730000001"/>
    <n v="27"/>
    <x v="4"/>
    <n v="4.2565445530000003"/>
    <x v="310"/>
    <n v="0"/>
    <n v="0"/>
    <n v="0"/>
    <s v="Stores"/>
  </r>
  <r>
    <n v="3782"/>
    <x v="3745"/>
    <x v="0"/>
    <s v="Maleanning Park"/>
    <x v="45"/>
    <x v="19"/>
    <x v="19"/>
    <x v="0"/>
    <n v="24.580698680000001"/>
    <n v="25"/>
    <x v="4"/>
    <n v="5.6967533479999997"/>
    <x v="50"/>
    <n v="0"/>
    <n v="0"/>
    <n v="0"/>
    <s v="Stores"/>
  </r>
  <r>
    <n v="3783"/>
    <x v="3746"/>
    <x v="0"/>
    <s v="Surrey"/>
    <x v="45"/>
    <x v="19"/>
    <x v="16"/>
    <x v="0"/>
    <n v="48.333929099999999"/>
    <n v="48"/>
    <x v="1"/>
    <n v="5.9506496750000002"/>
    <x v="355"/>
    <n v="147.28111329999999"/>
    <n v="147.28"/>
    <n v="7.0807692307692305"/>
    <s v="Stores"/>
  </r>
  <r>
    <n v="3784"/>
    <x v="3747"/>
    <x v="1"/>
    <s v="Vancouver"/>
    <x v="45"/>
    <x v="19"/>
    <x v="5"/>
    <x v="0"/>
    <n v="35.082320750000001"/>
    <n v="35"/>
    <x v="0"/>
    <n v="5.3032458010000001"/>
    <x v="17"/>
    <n v="27.147590579999999"/>
    <n v="27.15"/>
    <n v="1.3052884615384615"/>
    <s v="Stores"/>
  </r>
  <r>
    <n v="3785"/>
    <x v="3748"/>
    <x v="1"/>
    <s v="Burnaby"/>
    <x v="46"/>
    <x v="20"/>
    <x v="0"/>
    <x v="0"/>
    <n v="49.7974192"/>
    <n v="50"/>
    <x v="2"/>
    <n v="3.464170309"/>
    <x v="708"/>
    <n v="99.439020279999994"/>
    <n v="99.44"/>
    <n v="4.7807692307692307"/>
    <s v="Stores"/>
  </r>
  <r>
    <n v="3786"/>
    <x v="3749"/>
    <x v="1"/>
    <s v="Kamloops"/>
    <x v="45"/>
    <x v="19"/>
    <x v="7"/>
    <x v="0"/>
    <n v="54.869658889999997"/>
    <n v="55"/>
    <x v="2"/>
    <n v="2.2080773630000001"/>
    <x v="787"/>
    <n v="157.1078876"/>
    <n v="157.11000000000001"/>
    <n v="7.5533653846153843"/>
    <s v="Stores"/>
  </r>
  <r>
    <n v="3787"/>
    <x v="3750"/>
    <x v="0"/>
    <s v="New Westminister"/>
    <x v="16"/>
    <x v="15"/>
    <x v="21"/>
    <x v="0"/>
    <n v="25.991940589999999"/>
    <n v="26"/>
    <x v="4"/>
    <n v="7.0640672100000002"/>
    <x v="349"/>
    <n v="0"/>
    <n v="0"/>
    <n v="0"/>
    <s v="Stores"/>
  </r>
  <r>
    <n v="3788"/>
    <x v="3751"/>
    <x v="0"/>
    <s v="Vancouver"/>
    <x v="45"/>
    <x v="19"/>
    <x v="5"/>
    <x v="0"/>
    <n v="30.365403730000001"/>
    <n v="30"/>
    <x v="0"/>
    <n v="4.6922626919999999"/>
    <x v="129"/>
    <n v="0"/>
    <n v="0"/>
    <n v="0"/>
    <s v="Stores"/>
  </r>
  <r>
    <n v="3789"/>
    <x v="3752"/>
    <x v="0"/>
    <s v="Vancouver"/>
    <x v="16"/>
    <x v="15"/>
    <x v="5"/>
    <x v="0"/>
    <n v="35.650882000000003"/>
    <n v="36"/>
    <x v="0"/>
    <n v="5.0365038330000003"/>
    <x v="156"/>
    <n v="75.291816339999997"/>
    <n v="75.290000000000006"/>
    <n v="3.619711538461539"/>
    <s v="Stores"/>
  </r>
  <r>
    <n v="3790"/>
    <x v="3753"/>
    <x v="0"/>
    <s v="Surrey"/>
    <x v="45"/>
    <x v="19"/>
    <x v="16"/>
    <x v="0"/>
    <n v="27.76352666"/>
    <n v="28"/>
    <x v="4"/>
    <n v="6.5668246229999996"/>
    <x v="306"/>
    <n v="17.697609660000001"/>
    <n v="17.7"/>
    <n v="0.85096153846153844"/>
    <s v="Stores"/>
  </r>
  <r>
    <n v="3791"/>
    <x v="3754"/>
    <x v="1"/>
    <s v="New Westminster"/>
    <x v="45"/>
    <x v="19"/>
    <x v="4"/>
    <x v="0"/>
    <n v="69.884304459999996"/>
    <n v="70"/>
    <x v="6"/>
    <n v="2.9466506379999999"/>
    <x v="508"/>
    <n v="196.58211259999999"/>
    <n v="196.58"/>
    <n v="9.450961538461538"/>
    <s v="Stores"/>
  </r>
  <r>
    <n v="3792"/>
    <x v="3755"/>
    <x v="0"/>
    <s v="Okanagan Falls"/>
    <x v="0"/>
    <x v="0"/>
    <x v="35"/>
    <x v="0"/>
    <n v="37.589386089999998"/>
    <n v="38"/>
    <x v="0"/>
    <n v="3.2949518759999998"/>
    <x v="70"/>
    <n v="42.026602680000003"/>
    <n v="42.03"/>
    <n v="2.0206730769230767"/>
    <s v="Stores"/>
  </r>
  <r>
    <n v="3793"/>
    <x v="3756"/>
    <x v="0"/>
    <s v="Vancouver"/>
    <x v="45"/>
    <x v="19"/>
    <x v="5"/>
    <x v="0"/>
    <n v="29.204985059999998"/>
    <n v="29"/>
    <x v="4"/>
    <n v="7.829939274"/>
    <x v="697"/>
    <n v="8.3663701269999997"/>
    <n v="8.3699999999999992"/>
    <n v="0.40240384615384606"/>
    <s v="Stores"/>
  </r>
  <r>
    <n v="3794"/>
    <x v="3757"/>
    <x v="1"/>
    <s v="Boston Bar"/>
    <x v="45"/>
    <x v="19"/>
    <x v="19"/>
    <x v="0"/>
    <n v="38.210350529999999"/>
    <n v="38"/>
    <x v="0"/>
    <n v="3.789840136"/>
    <x v="11"/>
    <n v="31.787953470000001"/>
    <n v="31.79"/>
    <n v="1.5283653846153846"/>
    <s v="Stores"/>
  </r>
  <r>
    <n v="3795"/>
    <x v="3758"/>
    <x v="1"/>
    <s v="Chief Lake"/>
    <x v="45"/>
    <x v="19"/>
    <x v="20"/>
    <x v="0"/>
    <n v="30.074304909999999"/>
    <n v="30"/>
    <x v="0"/>
    <n v="5.9340437650000002"/>
    <x v="430"/>
    <n v="0"/>
    <n v="0"/>
    <n v="0"/>
    <s v="Stores"/>
  </r>
  <r>
    <n v="3796"/>
    <x v="3759"/>
    <x v="0"/>
    <s v="New Westminster"/>
    <x v="45"/>
    <x v="19"/>
    <x v="4"/>
    <x v="0"/>
    <n v="35.428706050000002"/>
    <n v="35"/>
    <x v="0"/>
    <n v="4.2809137850000001"/>
    <x v="331"/>
    <n v="37.542944069999997"/>
    <n v="37.54"/>
    <n v="1.8048076923076923"/>
    <s v="Stores"/>
  </r>
  <r>
    <n v="3797"/>
    <x v="3760"/>
    <x v="1"/>
    <s v="Cassiar"/>
    <x v="45"/>
    <x v="19"/>
    <x v="18"/>
    <x v="0"/>
    <n v="48.017707260000002"/>
    <n v="48"/>
    <x v="1"/>
    <n v="4.2831470879999998"/>
    <x v="331"/>
    <n v="87.829985800000003"/>
    <n v="87.83"/>
    <n v="4.2225961538461538"/>
    <s v="Stores"/>
  </r>
  <r>
    <n v="3798"/>
    <x v="3761"/>
    <x v="1"/>
    <s v="Victoria"/>
    <x v="0"/>
    <x v="0"/>
    <x v="3"/>
    <x v="0"/>
    <n v="60.716169489999999"/>
    <n v="61"/>
    <x v="5"/>
    <n v="4.0927445540000003"/>
    <x v="500"/>
    <n v="154.36105749999999"/>
    <n v="154.36000000000001"/>
    <n v="7.4211538461538469"/>
    <s v="Stores"/>
  </r>
  <r>
    <n v="3799"/>
    <x v="3762"/>
    <x v="1"/>
    <s v="Vancouver"/>
    <x v="16"/>
    <x v="15"/>
    <x v="5"/>
    <x v="0"/>
    <n v="41.683684229999997"/>
    <n v="42"/>
    <x v="1"/>
    <n v="6.4130996280000003"/>
    <x v="139"/>
    <n v="33.370399519999999"/>
    <n v="33.369999999999997"/>
    <n v="1.6043269230769228"/>
    <s v="Stores"/>
  </r>
  <r>
    <n v="3800"/>
    <x v="3763"/>
    <x v="1"/>
    <s v="Victoria"/>
    <x v="45"/>
    <x v="19"/>
    <x v="3"/>
    <x v="0"/>
    <n v="53.456881160000002"/>
    <n v="53"/>
    <x v="2"/>
    <n v="5.3567013809999997"/>
    <x v="43"/>
    <n v="116.5330134"/>
    <n v="116.53"/>
    <n v="5.6024038461538463"/>
    <s v="Stores"/>
  </r>
  <r>
    <n v="3801"/>
    <x v="3764"/>
    <x v="1"/>
    <s v="Courtenay"/>
    <x v="45"/>
    <x v="19"/>
    <x v="1"/>
    <x v="0"/>
    <n v="45.343694730000003"/>
    <n v="45"/>
    <x v="1"/>
    <n v="5.5808055249999997"/>
    <x v="152"/>
    <n v="102.2961136"/>
    <n v="102.3"/>
    <n v="4.9182692307692308"/>
    <s v="Stores"/>
  </r>
  <r>
    <n v="3802"/>
    <x v="3765"/>
    <x v="0"/>
    <s v="Lac La Hache"/>
    <x v="45"/>
    <x v="19"/>
    <x v="25"/>
    <x v="0"/>
    <n v="41.576601050000001"/>
    <n v="42"/>
    <x v="1"/>
    <n v="6.395799169"/>
    <x v="452"/>
    <n v="68.156359850000001"/>
    <n v="68.16"/>
    <n v="3.2769230769230764"/>
    <s v="Stores"/>
  </r>
  <r>
    <n v="3803"/>
    <x v="3766"/>
    <x v="1"/>
    <s v="Richmond"/>
    <x v="45"/>
    <x v="19"/>
    <x v="2"/>
    <x v="0"/>
    <n v="40.30474813"/>
    <n v="40"/>
    <x v="1"/>
    <n v="5.8142068130000002"/>
    <x v="448"/>
    <n v="74.415426909999994"/>
    <n v="74.42"/>
    <n v="3.5778846153846153"/>
    <s v="Stores"/>
  </r>
  <r>
    <n v="3804"/>
    <x v="3767"/>
    <x v="0"/>
    <s v="Vancouver"/>
    <x v="16"/>
    <x v="15"/>
    <x v="5"/>
    <x v="0"/>
    <n v="30.309129630000001"/>
    <n v="30"/>
    <x v="0"/>
    <n v="2.4959432719999999"/>
    <x v="659"/>
    <n v="0"/>
    <n v="0"/>
    <n v="0"/>
    <s v="Stores"/>
  </r>
  <r>
    <n v="3805"/>
    <x v="3768"/>
    <x v="0"/>
    <s v="Kamloops"/>
    <x v="45"/>
    <x v="19"/>
    <x v="7"/>
    <x v="0"/>
    <n v="48.807224810000001"/>
    <n v="49"/>
    <x v="1"/>
    <n v="3.3250753999999998"/>
    <x v="230"/>
    <n v="120.2887054"/>
    <n v="120.29"/>
    <n v="5.7831730769230774"/>
    <s v="Stores"/>
  </r>
  <r>
    <n v="3806"/>
    <x v="3769"/>
    <x v="0"/>
    <s v="Coquitlam"/>
    <x v="45"/>
    <x v="19"/>
    <x v="1"/>
    <x v="0"/>
    <n v="22.1778707"/>
    <n v="22"/>
    <x v="4"/>
    <n v="5.1450760899999999"/>
    <x v="441"/>
    <n v="0"/>
    <n v="0"/>
    <n v="0"/>
    <s v="Stores"/>
  </r>
  <r>
    <n v="3807"/>
    <x v="3770"/>
    <x v="0"/>
    <s v="Gabriola Island"/>
    <x v="45"/>
    <x v="19"/>
    <x v="5"/>
    <x v="0"/>
    <n v="35.195103789999997"/>
    <n v="35"/>
    <x v="0"/>
    <n v="5.556717592"/>
    <x v="403"/>
    <n v="65.67038264"/>
    <n v="65.67"/>
    <n v="3.1572115384615387"/>
    <s v="Stores"/>
  </r>
  <r>
    <n v="3808"/>
    <x v="3771"/>
    <x v="0"/>
    <s v="Kaslo"/>
    <x v="45"/>
    <x v="19"/>
    <x v="13"/>
    <x v="0"/>
    <n v="49.180762180000002"/>
    <n v="49"/>
    <x v="1"/>
    <n v="3.323758475"/>
    <x v="552"/>
    <n v="117.286822"/>
    <n v="117.29"/>
    <n v="5.6389423076923082"/>
    <s v="Stores"/>
  </r>
  <r>
    <n v="3809"/>
    <x v="3772"/>
    <x v="0"/>
    <s v="Victoria"/>
    <x v="13"/>
    <x v="12"/>
    <x v="3"/>
    <x v="0"/>
    <n v="37.361094999999999"/>
    <n v="37"/>
    <x v="0"/>
    <n v="6.7425150909999996"/>
    <x v="450"/>
    <n v="46.63010671"/>
    <n v="46.63"/>
    <n v="2.241826923076923"/>
    <s v="Stores"/>
  </r>
  <r>
    <n v="3810"/>
    <x v="3773"/>
    <x v="1"/>
    <s v="Sidney"/>
    <x v="13"/>
    <x v="12"/>
    <x v="3"/>
    <x v="0"/>
    <n v="47.158718210000004"/>
    <n v="47"/>
    <x v="1"/>
    <n v="4.8530024510000001"/>
    <x v="91"/>
    <n v="95.716698570000005"/>
    <n v="95.72"/>
    <n v="4.601923076923077"/>
    <s v="Stores"/>
  </r>
  <r>
    <n v="3811"/>
    <x v="3774"/>
    <x v="1"/>
    <s v="Kelowna"/>
    <x v="45"/>
    <x v="19"/>
    <x v="10"/>
    <x v="0"/>
    <n v="45.799227070000001"/>
    <n v="46"/>
    <x v="1"/>
    <n v="5.7002858029999999"/>
    <x v="50"/>
    <n v="51.528115290000002"/>
    <n v="51.53"/>
    <n v="2.4774038461538463"/>
    <s v="Stores"/>
  </r>
  <r>
    <n v="3812"/>
    <x v="3775"/>
    <x v="1"/>
    <s v="Richmond"/>
    <x v="45"/>
    <x v="19"/>
    <x v="2"/>
    <x v="0"/>
    <n v="52.039605440000003"/>
    <n v="52"/>
    <x v="2"/>
    <n v="3.6389628279999999"/>
    <x v="223"/>
    <n v="152.52445660000001"/>
    <n v="152.52000000000001"/>
    <n v="7.3326923076923078"/>
    <s v="Stores"/>
  </r>
  <r>
    <n v="3813"/>
    <x v="3776"/>
    <x v="0"/>
    <s v="Aldergrove"/>
    <x v="45"/>
    <x v="19"/>
    <x v="9"/>
    <x v="0"/>
    <n v="53.734684829999999"/>
    <n v="54"/>
    <x v="2"/>
    <n v="5.4832668800000004"/>
    <x v="656"/>
    <n v="117.40560910000001"/>
    <n v="117.41"/>
    <n v="5.6447115384615376"/>
    <s v="Stores"/>
  </r>
  <r>
    <n v="3814"/>
    <x v="3777"/>
    <x v="0"/>
    <s v="Victoria"/>
    <x v="45"/>
    <x v="19"/>
    <x v="3"/>
    <x v="0"/>
    <n v="23.74383546"/>
    <n v="24"/>
    <x v="4"/>
    <n v="5.2160149740000001"/>
    <x v="406"/>
    <n v="26.912511800000001"/>
    <n v="26.91"/>
    <n v="1.29375"/>
    <s v="Stores"/>
  </r>
  <r>
    <n v="3815"/>
    <x v="3778"/>
    <x v="0"/>
    <s v="Langley"/>
    <x v="16"/>
    <x v="15"/>
    <x v="29"/>
    <x v="0"/>
    <n v="43.267369510000002"/>
    <n v="43"/>
    <x v="1"/>
    <n v="4.553372006"/>
    <x v="190"/>
    <n v="91.041788460000006"/>
    <n v="91.04"/>
    <n v="4.3769230769230774"/>
    <s v="Stores"/>
  </r>
  <r>
    <n v="3816"/>
    <x v="3779"/>
    <x v="1"/>
    <s v="Fruitvale"/>
    <x v="45"/>
    <x v="19"/>
    <x v="10"/>
    <x v="0"/>
    <n v="51.494130939999998"/>
    <n v="51"/>
    <x v="2"/>
    <n v="2.8950961839999998"/>
    <x v="374"/>
    <n v="112.7952152"/>
    <n v="112.8"/>
    <n v="5.4230769230769225"/>
    <s v="Stores"/>
  </r>
  <r>
    <n v="3817"/>
    <x v="3780"/>
    <x v="0"/>
    <s v="Cortes Island"/>
    <x v="0"/>
    <x v="0"/>
    <x v="36"/>
    <x v="0"/>
    <n v="31.856345279999999"/>
    <n v="32"/>
    <x v="0"/>
    <n v="3.2731663169999998"/>
    <x v="378"/>
    <n v="0"/>
    <n v="0"/>
    <n v="0"/>
    <s v="Stores"/>
  </r>
  <r>
    <n v="3818"/>
    <x v="3781"/>
    <x v="1"/>
    <s v="New Westminster"/>
    <x v="45"/>
    <x v="19"/>
    <x v="4"/>
    <x v="0"/>
    <n v="57.773849570000003"/>
    <n v="58"/>
    <x v="2"/>
    <n v="3.6482718200000002"/>
    <x v="53"/>
    <n v="121.03316390000001"/>
    <n v="121.03"/>
    <n v="5.8187500000000005"/>
    <s v="Stores"/>
  </r>
  <r>
    <n v="3819"/>
    <x v="3782"/>
    <x v="0"/>
    <s v="Hope"/>
    <x v="45"/>
    <x v="19"/>
    <x v="19"/>
    <x v="0"/>
    <n v="49.954929829999998"/>
    <n v="50"/>
    <x v="2"/>
    <n v="3.670096246"/>
    <x v="333"/>
    <n v="104.13584899999999"/>
    <n v="104.14"/>
    <n v="5.0067307692307699"/>
    <s v="Stores"/>
  </r>
  <r>
    <n v="3820"/>
    <x v="3783"/>
    <x v="0"/>
    <s v="Vancouver"/>
    <x v="45"/>
    <x v="19"/>
    <x v="5"/>
    <x v="0"/>
    <n v="23.920193789999999"/>
    <n v="24"/>
    <x v="4"/>
    <n v="5.7544813189999999"/>
    <x v="63"/>
    <n v="0"/>
    <n v="0"/>
    <n v="0"/>
    <s v="Stores"/>
  </r>
  <r>
    <n v="3821"/>
    <x v="3784"/>
    <x v="0"/>
    <s v="Vancouver"/>
    <x v="45"/>
    <x v="19"/>
    <x v="5"/>
    <x v="0"/>
    <n v="61.456104199999999"/>
    <n v="61"/>
    <x v="5"/>
    <n v="6.1101576570000002"/>
    <x v="354"/>
    <n v="145.56462020000001"/>
    <n v="145.56"/>
    <n v="6.9980769230769235"/>
    <s v="Stores"/>
  </r>
  <r>
    <n v="3822"/>
    <x v="3785"/>
    <x v="1"/>
    <s v="Lake Cowichan"/>
    <x v="13"/>
    <x v="12"/>
    <x v="3"/>
    <x v="0"/>
    <n v="43.570101559999998"/>
    <n v="44"/>
    <x v="1"/>
    <n v="3.9896083039999999"/>
    <x v="46"/>
    <n v="96.899773089999997"/>
    <n v="96.9"/>
    <n v="4.6586538461538467"/>
    <s v="Stores"/>
  </r>
  <r>
    <n v="3823"/>
    <x v="3786"/>
    <x v="0"/>
    <s v="New Westminster"/>
    <x v="45"/>
    <x v="19"/>
    <x v="4"/>
    <x v="0"/>
    <n v="45.78917706"/>
    <n v="46"/>
    <x v="1"/>
    <n v="3.2587407019999999"/>
    <x v="686"/>
    <n v="118.7051359"/>
    <n v="118.71"/>
    <n v="5.7072115384615385"/>
    <s v="Stores"/>
  </r>
  <r>
    <n v="3824"/>
    <x v="3787"/>
    <x v="1"/>
    <s v="Vancouver"/>
    <x v="45"/>
    <x v="19"/>
    <x v="5"/>
    <x v="0"/>
    <n v="33.742166230000002"/>
    <n v="34"/>
    <x v="0"/>
    <n v="4.2283607500000002"/>
    <x v="317"/>
    <n v="7.7001704240000004"/>
    <n v="7.7"/>
    <n v="0.37019230769230771"/>
    <s v="Stores"/>
  </r>
  <r>
    <n v="3825"/>
    <x v="3788"/>
    <x v="1"/>
    <s v="Vancouver"/>
    <x v="45"/>
    <x v="19"/>
    <x v="5"/>
    <x v="0"/>
    <n v="39.266869499999999"/>
    <n v="39"/>
    <x v="0"/>
    <n v="4.7398700180000004"/>
    <x v="103"/>
    <n v="31.463007399999999"/>
    <n v="31.46"/>
    <n v="1.5125"/>
    <s v="Stores"/>
  </r>
  <r>
    <n v="3826"/>
    <x v="3789"/>
    <x v="1"/>
    <s v="Chilliwack"/>
    <x v="45"/>
    <x v="19"/>
    <x v="19"/>
    <x v="0"/>
    <n v="39.711364000000003"/>
    <n v="40"/>
    <x v="1"/>
    <n v="6.9559461899999997"/>
    <x v="237"/>
    <n v="85.476009899999994"/>
    <n v="85.48"/>
    <n v="4.1096153846153847"/>
    <s v="Stores"/>
  </r>
  <r>
    <n v="3827"/>
    <x v="3790"/>
    <x v="1"/>
    <s v="Victoria"/>
    <x v="13"/>
    <x v="12"/>
    <x v="3"/>
    <x v="0"/>
    <n v="38.11012478"/>
    <n v="38"/>
    <x v="0"/>
    <n v="4.021769913"/>
    <x v="423"/>
    <n v="10.13616446"/>
    <n v="10.14"/>
    <n v="0.48749999999999999"/>
    <s v="Stores"/>
  </r>
  <r>
    <n v="3828"/>
    <x v="3791"/>
    <x v="1"/>
    <s v="Topley"/>
    <x v="45"/>
    <x v="19"/>
    <x v="20"/>
    <x v="0"/>
    <n v="52.525904410000003"/>
    <n v="53"/>
    <x v="2"/>
    <n v="2.2717521349999998"/>
    <x v="765"/>
    <n v="125.5323824"/>
    <n v="125.53"/>
    <n v="6.0350961538461538"/>
    <s v="Stores"/>
  </r>
  <r>
    <n v="3829"/>
    <x v="3792"/>
    <x v="0"/>
    <s v="Port Coquitlam"/>
    <x v="45"/>
    <x v="19"/>
    <x v="27"/>
    <x v="0"/>
    <n v="43.013109849999999"/>
    <n v="43"/>
    <x v="1"/>
    <n v="4.3295685769999999"/>
    <x v="269"/>
    <n v="93.50117453"/>
    <n v="93.5"/>
    <n v="4.4951923076923075"/>
    <s v="Stores"/>
  </r>
  <r>
    <n v="3830"/>
    <x v="3793"/>
    <x v="0"/>
    <s v="Victoria"/>
    <x v="45"/>
    <x v="19"/>
    <x v="3"/>
    <x v="0"/>
    <n v="68.826506600000002"/>
    <n v="69"/>
    <x v="6"/>
    <n v="4.7676247199999997"/>
    <x v="558"/>
    <n v="189.81826280000001"/>
    <n v="189.82"/>
    <n v="9.1259615384615387"/>
    <s v="Stores"/>
  </r>
  <r>
    <n v="3831"/>
    <x v="3794"/>
    <x v="1"/>
    <s v="Logan Lake"/>
    <x v="45"/>
    <x v="19"/>
    <x v="7"/>
    <x v="0"/>
    <n v="48.287052950000003"/>
    <n v="48"/>
    <x v="1"/>
    <n v="3.6310249240000001"/>
    <x v="498"/>
    <n v="66.482390339999995"/>
    <n v="66.48"/>
    <n v="3.1961538461538463"/>
    <s v="Stores"/>
  </r>
  <r>
    <n v="3832"/>
    <x v="3795"/>
    <x v="0"/>
    <s v="Nanaimo"/>
    <x v="45"/>
    <x v="19"/>
    <x v="1"/>
    <x v="0"/>
    <n v="36.795182079999996"/>
    <n v="37"/>
    <x v="0"/>
    <n v="4.5434565730000003"/>
    <x v="312"/>
    <n v="5.9935687770000001"/>
    <n v="5.99"/>
    <n v="0.28798076923076926"/>
    <s v="Stores"/>
  </r>
  <r>
    <n v="3833"/>
    <x v="3796"/>
    <x v="1"/>
    <s v="Terrace"/>
    <x v="45"/>
    <x v="19"/>
    <x v="18"/>
    <x v="0"/>
    <n v="33.041154419999998"/>
    <n v="33"/>
    <x v="0"/>
    <n v="5.8888156140000003"/>
    <x v="174"/>
    <n v="0"/>
    <n v="0"/>
    <n v="0"/>
    <s v="Stores"/>
  </r>
  <r>
    <n v="3834"/>
    <x v="3797"/>
    <x v="1"/>
    <s v="Vancouver"/>
    <x v="16"/>
    <x v="15"/>
    <x v="5"/>
    <x v="0"/>
    <n v="42.845789539999998"/>
    <n v="43"/>
    <x v="1"/>
    <n v="3.001383685"/>
    <x v="368"/>
    <n v="33.988583239999997"/>
    <n v="33.99"/>
    <n v="1.6341346153846155"/>
    <s v="Stores"/>
  </r>
  <r>
    <n v="3835"/>
    <x v="3798"/>
    <x v="1"/>
    <s v="Fort Langley"/>
    <x v="45"/>
    <x v="19"/>
    <x v="29"/>
    <x v="0"/>
    <n v="40.775043160000003"/>
    <n v="41"/>
    <x v="1"/>
    <n v="5.4669076240000001"/>
    <x v="42"/>
    <n v="108.4416532"/>
    <n v="108.44"/>
    <n v="5.2134615384615381"/>
    <s v="Stores"/>
  </r>
  <r>
    <n v="3836"/>
    <x v="3799"/>
    <x v="0"/>
    <s v="Port Coquitlam"/>
    <x v="45"/>
    <x v="19"/>
    <x v="27"/>
    <x v="0"/>
    <n v="48.438820990000004"/>
    <n v="48"/>
    <x v="1"/>
    <n v="5.532325707"/>
    <x v="1"/>
    <n v="70.560604290000001"/>
    <n v="70.56"/>
    <n v="3.3923076923076922"/>
    <s v="Stores"/>
  </r>
  <r>
    <n v="3837"/>
    <x v="3800"/>
    <x v="0"/>
    <s v="Sardis"/>
    <x v="45"/>
    <x v="19"/>
    <x v="19"/>
    <x v="0"/>
    <n v="28.144846019999999"/>
    <n v="28"/>
    <x v="4"/>
    <n v="4.8937512840000004"/>
    <x v="639"/>
    <n v="57.728775829999996"/>
    <n v="57.73"/>
    <n v="2.7754807692307688"/>
    <s v="Stores"/>
  </r>
  <r>
    <n v="3838"/>
    <x v="3801"/>
    <x v="1"/>
    <s v="Kamloops"/>
    <x v="45"/>
    <x v="19"/>
    <x v="7"/>
    <x v="0"/>
    <n v="18.60673839"/>
    <n v="19"/>
    <x v="3"/>
    <n v="4.759369199"/>
    <x v="366"/>
    <n v="0"/>
    <n v="0"/>
    <n v="0"/>
    <s v="Stores"/>
  </r>
  <r>
    <n v="3839"/>
    <x v="3802"/>
    <x v="1"/>
    <s v="Richmond"/>
    <x v="45"/>
    <x v="19"/>
    <x v="2"/>
    <x v="0"/>
    <n v="58.099693010000003"/>
    <n v="58"/>
    <x v="2"/>
    <n v="6.5058136949999996"/>
    <x v="466"/>
    <n v="128.53163140000001"/>
    <n v="128.53"/>
    <n v="6.179326923076923"/>
    <s v="Stores"/>
  </r>
  <r>
    <n v="3840"/>
    <x v="3803"/>
    <x v="1"/>
    <s v="Chilliwack"/>
    <x v="45"/>
    <x v="19"/>
    <x v="19"/>
    <x v="0"/>
    <n v="43.034838270000002"/>
    <n v="43"/>
    <x v="1"/>
    <n v="6.8315966149999996"/>
    <x v="626"/>
    <n v="75.570885520000004"/>
    <n v="75.569999999999993"/>
    <n v="3.633173076923077"/>
    <s v="Stores"/>
  </r>
  <r>
    <n v="3841"/>
    <x v="3804"/>
    <x v="0"/>
    <s v="Vancouver"/>
    <x v="45"/>
    <x v="19"/>
    <x v="5"/>
    <x v="0"/>
    <n v="35.584895009999997"/>
    <n v="36"/>
    <x v="0"/>
    <n v="4.8480389800000001"/>
    <x v="91"/>
    <n v="24.30757191"/>
    <n v="24.31"/>
    <n v="1.16875"/>
    <s v="Stores"/>
  </r>
  <r>
    <n v="3842"/>
    <x v="3805"/>
    <x v="1"/>
    <s v="Abbotsford"/>
    <x v="16"/>
    <x v="15"/>
    <x v="14"/>
    <x v="0"/>
    <n v="46.42654048"/>
    <n v="46"/>
    <x v="1"/>
    <n v="7.0875228320000003"/>
    <x v="241"/>
    <n v="105.4799198"/>
    <n v="105.48"/>
    <n v="5.0711538461538463"/>
    <s v="Stores"/>
  </r>
  <r>
    <n v="3843"/>
    <x v="3806"/>
    <x v="0"/>
    <s v="Victoria"/>
    <x v="13"/>
    <x v="12"/>
    <x v="3"/>
    <x v="0"/>
    <n v="28.55009025"/>
    <n v="29"/>
    <x v="4"/>
    <n v="4.8180040899999996"/>
    <x v="493"/>
    <n v="29.890773840000001"/>
    <n v="29.89"/>
    <n v="1.4370192307692309"/>
    <s v="Stores"/>
  </r>
  <r>
    <n v="3844"/>
    <x v="3807"/>
    <x v="0"/>
    <s v="Fort St John"/>
    <x v="45"/>
    <x v="19"/>
    <x v="24"/>
    <x v="0"/>
    <n v="21.390605170000001"/>
    <n v="21"/>
    <x v="4"/>
    <n v="4.6388557070000003"/>
    <x v="35"/>
    <n v="0"/>
    <n v="0"/>
    <n v="0"/>
    <s v="Stores"/>
  </r>
  <r>
    <n v="3845"/>
    <x v="3808"/>
    <x v="0"/>
    <s v="Kamloops"/>
    <x v="45"/>
    <x v="19"/>
    <x v="7"/>
    <x v="0"/>
    <n v="27.854962310000001"/>
    <n v="28"/>
    <x v="4"/>
    <n v="4.9536664269999999"/>
    <x v="92"/>
    <n v="0"/>
    <n v="0"/>
    <n v="0"/>
    <s v="Stores"/>
  </r>
  <r>
    <n v="3846"/>
    <x v="3809"/>
    <x v="1"/>
    <s v="Vancouver"/>
    <x v="45"/>
    <x v="19"/>
    <x v="5"/>
    <x v="0"/>
    <n v="50.584102659999999"/>
    <n v="51"/>
    <x v="2"/>
    <n v="4.4677578210000002"/>
    <x v="22"/>
    <n v="62.028586939999997"/>
    <n v="62.03"/>
    <n v="2.9822115384615384"/>
    <s v="Stores"/>
  </r>
  <r>
    <n v="3847"/>
    <x v="3810"/>
    <x v="1"/>
    <s v="Port Hardy"/>
    <x v="45"/>
    <x v="19"/>
    <x v="1"/>
    <x v="0"/>
    <n v="58.507515570000002"/>
    <n v="59"/>
    <x v="2"/>
    <n v="4.2163040000000001"/>
    <x v="177"/>
    <n v="142.6547411"/>
    <n v="142.65"/>
    <n v="6.8581730769230766"/>
    <s v="Stores"/>
  </r>
  <r>
    <n v="3848"/>
    <x v="3811"/>
    <x v="0"/>
    <s v="Vernon"/>
    <x v="45"/>
    <x v="19"/>
    <x v="22"/>
    <x v="0"/>
    <n v="46.93023256"/>
    <n v="47"/>
    <x v="1"/>
    <n v="6.1211731269999996"/>
    <x v="385"/>
    <n v="97.464225540000001"/>
    <n v="97.46"/>
    <n v="4.6855769230769226"/>
    <s v="Stores"/>
  </r>
  <r>
    <n v="3849"/>
    <x v="3812"/>
    <x v="1"/>
    <s v="Hixon"/>
    <x v="45"/>
    <x v="19"/>
    <x v="20"/>
    <x v="0"/>
    <n v="42.813821480000001"/>
    <n v="43"/>
    <x v="1"/>
    <n v="3.8380531379999998"/>
    <x v="147"/>
    <n v="62.856800130000003"/>
    <n v="62.86"/>
    <n v="3.0221153846153848"/>
    <s v="Stores"/>
  </r>
  <r>
    <n v="3850"/>
    <x v="3813"/>
    <x v="1"/>
    <s v="Fort Nelson"/>
    <x v="43"/>
    <x v="6"/>
    <x v="32"/>
    <x v="0"/>
    <n v="65.404575850000001"/>
    <n v="65"/>
    <x v="5"/>
    <n v="6.1943281199999998"/>
    <x v="36"/>
    <n v="141.8845743"/>
    <n v="141.88"/>
    <n v="6.8211538461538463"/>
    <s v="Stores"/>
  </r>
  <r>
    <n v="3851"/>
    <x v="3814"/>
    <x v="0"/>
    <s v="Vancouver"/>
    <x v="16"/>
    <x v="15"/>
    <x v="5"/>
    <x v="0"/>
    <n v="43.227906930000003"/>
    <n v="43"/>
    <x v="1"/>
    <n v="4.430164156"/>
    <x v="7"/>
    <n v="48.861927289999997"/>
    <n v="48.86"/>
    <n v="2.3490384615384614"/>
    <s v="Stores"/>
  </r>
  <r>
    <n v="3852"/>
    <x v="3815"/>
    <x v="0"/>
    <s v="Vancouver"/>
    <x v="45"/>
    <x v="19"/>
    <x v="5"/>
    <x v="0"/>
    <n v="35.373216370000002"/>
    <n v="35"/>
    <x v="0"/>
    <n v="4.4315552370000004"/>
    <x v="7"/>
    <n v="0"/>
    <n v="0"/>
    <n v="0"/>
    <s v="Stores"/>
  </r>
  <r>
    <n v="3853"/>
    <x v="3816"/>
    <x v="1"/>
    <s v="Duncan"/>
    <x v="45"/>
    <x v="19"/>
    <x v="12"/>
    <x v="0"/>
    <n v="34.297265920000001"/>
    <n v="34"/>
    <x v="0"/>
    <n v="4.2125961639999998"/>
    <x v="123"/>
    <n v="26.94187106"/>
    <n v="26.94"/>
    <n v="1.2951923076923078"/>
    <s v="Stores"/>
  </r>
  <r>
    <n v="3854"/>
    <x v="3817"/>
    <x v="0"/>
    <s v="Prince George"/>
    <x v="45"/>
    <x v="19"/>
    <x v="20"/>
    <x v="0"/>
    <n v="13.78738283"/>
    <n v="14"/>
    <x v="3"/>
    <n v="5.7560205910000004"/>
    <x v="115"/>
    <n v="0"/>
    <n v="0"/>
    <n v="0"/>
    <s v="Stores"/>
  </r>
  <r>
    <n v="3855"/>
    <x v="3818"/>
    <x v="0"/>
    <s v="Richmond"/>
    <x v="45"/>
    <x v="19"/>
    <x v="2"/>
    <x v="0"/>
    <n v="35.092740300000003"/>
    <n v="35"/>
    <x v="0"/>
    <n v="5.1198328999999996"/>
    <x v="401"/>
    <n v="52.916920570000002"/>
    <n v="52.92"/>
    <n v="2.5442307692307695"/>
    <s v="Stores"/>
  </r>
  <r>
    <n v="3856"/>
    <x v="3819"/>
    <x v="1"/>
    <s v="Chetwynd"/>
    <x v="45"/>
    <x v="19"/>
    <x v="20"/>
    <x v="0"/>
    <n v="54.690302709999997"/>
    <n v="55"/>
    <x v="2"/>
    <n v="6.7642467809999998"/>
    <x v="535"/>
    <n v="142.28457789999999"/>
    <n v="142.28"/>
    <n v="6.8403846153846146"/>
    <s v="Stores"/>
  </r>
  <r>
    <n v="3857"/>
    <x v="3820"/>
    <x v="1"/>
    <s v="Nanaimo"/>
    <x v="45"/>
    <x v="19"/>
    <x v="1"/>
    <x v="0"/>
    <n v="17.649607750000001"/>
    <n v="18"/>
    <x v="3"/>
    <n v="3.0880535820000001"/>
    <x v="743"/>
    <n v="0"/>
    <n v="0"/>
    <n v="0"/>
    <s v="Stores"/>
  </r>
  <r>
    <n v="3858"/>
    <x v="3821"/>
    <x v="0"/>
    <s v="Port Hardy"/>
    <x v="45"/>
    <x v="19"/>
    <x v="1"/>
    <x v="0"/>
    <n v="66.528412349999996"/>
    <n v="67"/>
    <x v="6"/>
    <n v="5.2290178559999996"/>
    <x v="204"/>
    <n v="189.8431148"/>
    <n v="189.84"/>
    <n v="9.1269230769230774"/>
    <s v="Stores"/>
  </r>
  <r>
    <n v="3859"/>
    <x v="3822"/>
    <x v="1"/>
    <s v="Kelowna"/>
    <x v="45"/>
    <x v="19"/>
    <x v="10"/>
    <x v="0"/>
    <n v="48.121670770000001"/>
    <n v="48"/>
    <x v="1"/>
    <n v="6.5078664550000003"/>
    <x v="466"/>
    <n v="39.276280200000002"/>
    <n v="39.28"/>
    <n v="1.8884615384615384"/>
    <s v="Stores"/>
  </r>
  <r>
    <n v="3860"/>
    <x v="3823"/>
    <x v="0"/>
    <s v="Victoria"/>
    <x v="13"/>
    <x v="12"/>
    <x v="3"/>
    <x v="0"/>
    <n v="32.346806370000003"/>
    <n v="32"/>
    <x v="0"/>
    <n v="5.4269035409999997"/>
    <x v="276"/>
    <n v="0"/>
    <n v="0"/>
    <n v="0"/>
    <s v="Stores"/>
  </r>
  <r>
    <n v="3861"/>
    <x v="3824"/>
    <x v="1"/>
    <s v="Vancouver"/>
    <x v="45"/>
    <x v="19"/>
    <x v="5"/>
    <x v="0"/>
    <n v="33.65654567"/>
    <n v="34"/>
    <x v="0"/>
    <n v="6.5398346949999997"/>
    <x v="548"/>
    <n v="19.819429849999999"/>
    <n v="19.82"/>
    <n v="0.95288461538461533"/>
    <s v="Stores"/>
  </r>
  <r>
    <n v="3862"/>
    <x v="3825"/>
    <x v="1"/>
    <s v="Port Alberni"/>
    <x v="45"/>
    <x v="19"/>
    <x v="1"/>
    <x v="0"/>
    <n v="36.593309439999999"/>
    <n v="37"/>
    <x v="0"/>
    <n v="4.3290893510000004"/>
    <x v="269"/>
    <n v="18.133683699999999"/>
    <n v="18.13"/>
    <n v="0.87163461538461529"/>
    <s v="Stores"/>
  </r>
  <r>
    <n v="3863"/>
    <x v="3826"/>
    <x v="1"/>
    <s v="Canal Flats"/>
    <x v="45"/>
    <x v="19"/>
    <x v="13"/>
    <x v="0"/>
    <n v="28.457383320000002"/>
    <n v="28"/>
    <x v="4"/>
    <n v="4.0131985190000004"/>
    <x v="381"/>
    <n v="0"/>
    <n v="0"/>
    <n v="0"/>
    <s v="Stores"/>
  </r>
  <r>
    <n v="3864"/>
    <x v="3827"/>
    <x v="0"/>
    <s v="Whistler"/>
    <x v="45"/>
    <x v="19"/>
    <x v="17"/>
    <x v="0"/>
    <n v="41.914212800000001"/>
    <n v="42"/>
    <x v="1"/>
    <n v="4.6851038169999999"/>
    <x v="129"/>
    <n v="52.159061479999998"/>
    <n v="52.16"/>
    <n v="2.5076923076923077"/>
    <s v="Stores"/>
  </r>
  <r>
    <n v="3865"/>
    <x v="3828"/>
    <x v="1"/>
    <s v="Vernon"/>
    <x v="0"/>
    <x v="0"/>
    <x v="22"/>
    <x v="0"/>
    <n v="47.081351810000001"/>
    <n v="47"/>
    <x v="1"/>
    <n v="3.663386338"/>
    <x v="404"/>
    <n v="81.120414240000002"/>
    <n v="81.12"/>
    <n v="3.9"/>
    <s v="Stores"/>
  </r>
  <r>
    <n v="3866"/>
    <x v="3829"/>
    <x v="0"/>
    <s v="Ocean Falls"/>
    <x v="0"/>
    <x v="0"/>
    <x v="26"/>
    <x v="0"/>
    <n v="42.945716189999999"/>
    <n v="43"/>
    <x v="1"/>
    <n v="4.153249272"/>
    <x v="82"/>
    <n v="86.761815949999999"/>
    <n v="86.76"/>
    <n v="4.1711538461538469"/>
    <s v="Stores"/>
  </r>
  <r>
    <n v="3867"/>
    <x v="3830"/>
    <x v="1"/>
    <s v="Barriere"/>
    <x v="0"/>
    <x v="0"/>
    <x v="7"/>
    <x v="0"/>
    <n v="35.732667749999997"/>
    <n v="36"/>
    <x v="0"/>
    <n v="3.517690848"/>
    <x v="396"/>
    <n v="16.33964207"/>
    <n v="16.34"/>
    <n v="0.78557692307692306"/>
    <s v="Stores"/>
  </r>
  <r>
    <n v="3868"/>
    <x v="3831"/>
    <x v="0"/>
    <s v="West Vancouver"/>
    <x v="45"/>
    <x v="19"/>
    <x v="6"/>
    <x v="0"/>
    <n v="31.257866180000001"/>
    <n v="31"/>
    <x v="0"/>
    <n v="5.1865695069999997"/>
    <x v="112"/>
    <n v="49.5798129"/>
    <n v="49.58"/>
    <n v="2.3836538461538459"/>
    <s v="Stores"/>
  </r>
  <r>
    <n v="3869"/>
    <x v="3832"/>
    <x v="1"/>
    <s v="Houston"/>
    <x v="45"/>
    <x v="19"/>
    <x v="18"/>
    <x v="0"/>
    <n v="43.091012880000001"/>
    <n v="43"/>
    <x v="1"/>
    <n v="3.3266553079999999"/>
    <x v="230"/>
    <n v="37.632744559999999"/>
    <n v="37.630000000000003"/>
    <n v="1.8091346153846155"/>
    <s v="Stores"/>
  </r>
  <r>
    <n v="3870"/>
    <x v="3833"/>
    <x v="1"/>
    <s v="Richmond"/>
    <x v="45"/>
    <x v="19"/>
    <x v="2"/>
    <x v="0"/>
    <n v="53.657849689999999"/>
    <n v="54"/>
    <x v="2"/>
    <n v="5.1466966310000002"/>
    <x v="441"/>
    <n v="116.3237226"/>
    <n v="116.32"/>
    <n v="5.592307692307692"/>
    <s v="Stores"/>
  </r>
  <r>
    <n v="3871"/>
    <x v="3834"/>
    <x v="0"/>
    <s v="Fort Nelson"/>
    <x v="16"/>
    <x v="15"/>
    <x v="32"/>
    <x v="0"/>
    <n v="37.184025679999998"/>
    <n v="37"/>
    <x v="0"/>
    <n v="6.0215968479999997"/>
    <x v="0"/>
    <n v="27.04283324"/>
    <n v="27.04"/>
    <n v="1.3"/>
    <s v="Stores"/>
  </r>
  <r>
    <n v="3872"/>
    <x v="3835"/>
    <x v="0"/>
    <s v="Vancouver"/>
    <x v="45"/>
    <x v="19"/>
    <x v="5"/>
    <x v="0"/>
    <n v="58.96696824"/>
    <n v="59"/>
    <x v="2"/>
    <n v="3.2750805569999999"/>
    <x v="52"/>
    <n v="91.79813643"/>
    <n v="91.8"/>
    <n v="4.4134615384615383"/>
    <s v="Stores"/>
  </r>
  <r>
    <n v="3873"/>
    <x v="3836"/>
    <x v="0"/>
    <s v="Surrey"/>
    <x v="45"/>
    <x v="19"/>
    <x v="16"/>
    <x v="0"/>
    <n v="39.181090879999999"/>
    <n v="39"/>
    <x v="0"/>
    <n v="4.6873808529999996"/>
    <x v="129"/>
    <n v="77.268328190000005"/>
    <n v="77.27"/>
    <n v="3.7149038461538462"/>
    <s v="Stores"/>
  </r>
  <r>
    <n v="3874"/>
    <x v="3837"/>
    <x v="0"/>
    <s v="Vancouver"/>
    <x v="45"/>
    <x v="19"/>
    <x v="5"/>
    <x v="0"/>
    <n v="24.318724150000001"/>
    <n v="24"/>
    <x v="4"/>
    <n v="4.3875706379999997"/>
    <x v="2"/>
    <n v="0"/>
    <n v="0"/>
    <n v="0"/>
    <s v="Stores"/>
  </r>
  <r>
    <n v="3875"/>
    <x v="3838"/>
    <x v="0"/>
    <s v="Langley"/>
    <x v="45"/>
    <x v="19"/>
    <x v="29"/>
    <x v="0"/>
    <n v="33.132698230000003"/>
    <n v="33"/>
    <x v="0"/>
    <n v="6.1162719799999996"/>
    <x v="385"/>
    <n v="43.486606899999998"/>
    <n v="43.49"/>
    <n v="2.0908653846153848"/>
    <s v="Stores"/>
  </r>
  <r>
    <n v="3876"/>
    <x v="3839"/>
    <x v="1"/>
    <s v="Kelowna"/>
    <x v="45"/>
    <x v="19"/>
    <x v="10"/>
    <x v="0"/>
    <n v="44.23673453"/>
    <n v="44"/>
    <x v="1"/>
    <n v="5.2254792160000001"/>
    <x v="204"/>
    <n v="59.245471700000003"/>
    <n v="59.25"/>
    <n v="2.8485576923076921"/>
    <s v="Stores"/>
  </r>
  <r>
    <n v="3877"/>
    <x v="3840"/>
    <x v="1"/>
    <s v="Victoria"/>
    <x v="13"/>
    <x v="12"/>
    <x v="3"/>
    <x v="0"/>
    <n v="46.224792520000001"/>
    <n v="46"/>
    <x v="1"/>
    <n v="4.6497341270000003"/>
    <x v="698"/>
    <n v="13.524851180000001"/>
    <n v="13.52"/>
    <n v="0.65"/>
    <s v="Stores"/>
  </r>
  <r>
    <n v="3878"/>
    <x v="3841"/>
    <x v="1"/>
    <s v="Burnaby"/>
    <x v="46"/>
    <x v="20"/>
    <x v="0"/>
    <x v="0"/>
    <n v="44.480884940000003"/>
    <n v="44"/>
    <x v="1"/>
    <n v="4.4850961729999996"/>
    <x v="256"/>
    <n v="30.517292990000001"/>
    <n v="30.52"/>
    <n v="1.4673076923076922"/>
    <s v="Stores"/>
  </r>
  <r>
    <n v="3879"/>
    <x v="3842"/>
    <x v="0"/>
    <s v="Burnaby"/>
    <x v="46"/>
    <x v="20"/>
    <x v="0"/>
    <x v="0"/>
    <n v="41.022995430000002"/>
    <n v="41"/>
    <x v="1"/>
    <n v="5.6494005129999998"/>
    <x v="45"/>
    <n v="57.899707749999997"/>
    <n v="57.9"/>
    <n v="2.7836538461538463"/>
    <s v="Stores"/>
  </r>
  <r>
    <n v="3880"/>
    <x v="3843"/>
    <x v="0"/>
    <s v="Victoria"/>
    <x v="13"/>
    <x v="12"/>
    <x v="3"/>
    <x v="0"/>
    <n v="41.167114480000002"/>
    <n v="41"/>
    <x v="1"/>
    <n v="7.5758937370000003"/>
    <x v="289"/>
    <n v="82.782972900000004"/>
    <n v="82.78"/>
    <n v="3.9798076923076922"/>
    <s v="Stores"/>
  </r>
  <r>
    <n v="3881"/>
    <x v="3844"/>
    <x v="0"/>
    <s v="Fort Langley"/>
    <x v="45"/>
    <x v="19"/>
    <x v="29"/>
    <x v="0"/>
    <n v="42.005698090000003"/>
    <n v="42"/>
    <x v="1"/>
    <n v="4.8964560669999999"/>
    <x v="464"/>
    <n v="42.727799339999997"/>
    <n v="42.73"/>
    <n v="2.054326923076923"/>
    <s v="Stores"/>
  </r>
  <r>
    <n v="3882"/>
    <x v="3845"/>
    <x v="1"/>
    <s v="Burnaby"/>
    <x v="46"/>
    <x v="20"/>
    <x v="0"/>
    <x v="0"/>
    <n v="32.730753819999997"/>
    <n v="33"/>
    <x v="0"/>
    <n v="2.4169223729999998"/>
    <x v="734"/>
    <n v="0"/>
    <n v="0"/>
    <n v="0"/>
    <s v="Stores"/>
  </r>
  <r>
    <n v="3883"/>
    <x v="3846"/>
    <x v="1"/>
    <s v="Ganges"/>
    <x v="13"/>
    <x v="12"/>
    <x v="3"/>
    <x v="0"/>
    <n v="42.966957870000002"/>
    <n v="43"/>
    <x v="1"/>
    <n v="7.0634164899999998"/>
    <x v="349"/>
    <n v="50.44850349"/>
    <n v="50.45"/>
    <n v="2.4254807692307692"/>
    <s v="Stores"/>
  </r>
  <r>
    <n v="3884"/>
    <x v="3847"/>
    <x v="0"/>
    <s v="Victoria"/>
    <x v="13"/>
    <x v="12"/>
    <x v="3"/>
    <x v="0"/>
    <n v="53.755752149999999"/>
    <n v="54"/>
    <x v="2"/>
    <n v="3.2715694750000002"/>
    <x v="378"/>
    <n v="142.62309619999999"/>
    <n v="142.62"/>
    <n v="6.8567307692307695"/>
    <s v="Stores"/>
  </r>
  <r>
    <n v="3885"/>
    <x v="3848"/>
    <x v="0"/>
    <s v="Victoria"/>
    <x v="45"/>
    <x v="19"/>
    <x v="3"/>
    <x v="0"/>
    <n v="28.581273800000002"/>
    <n v="29"/>
    <x v="4"/>
    <n v="4.548484889"/>
    <x v="190"/>
    <n v="0"/>
    <n v="0"/>
    <n v="0"/>
    <s v="Stores"/>
  </r>
  <r>
    <n v="3886"/>
    <x v="3849"/>
    <x v="1"/>
    <s v="Williams Lake"/>
    <x v="45"/>
    <x v="19"/>
    <x v="25"/>
    <x v="0"/>
    <n v="25.129068589999999"/>
    <n v="25"/>
    <x v="4"/>
    <n v="3.5542162739999998"/>
    <x v="272"/>
    <n v="0"/>
    <n v="0"/>
    <n v="0"/>
    <s v="Stores"/>
  </r>
  <r>
    <n v="3887"/>
    <x v="3850"/>
    <x v="1"/>
    <s v="Cranbrook"/>
    <x v="45"/>
    <x v="19"/>
    <x v="13"/>
    <x v="0"/>
    <n v="49.553514829999997"/>
    <n v="50"/>
    <x v="2"/>
    <n v="5.0959026630000004"/>
    <x v="58"/>
    <n v="72.308633360000002"/>
    <n v="72.31"/>
    <n v="3.4764423076923077"/>
    <s v="Stores"/>
  </r>
  <r>
    <n v="3888"/>
    <x v="3851"/>
    <x v="1"/>
    <s v="Nanaimo"/>
    <x v="45"/>
    <x v="19"/>
    <x v="1"/>
    <x v="0"/>
    <n v="45.214570700000003"/>
    <n v="45"/>
    <x v="1"/>
    <n v="9.1692307629999998"/>
    <x v="788"/>
    <n v="60.142101109999999"/>
    <n v="60.14"/>
    <n v="2.8913461538461536"/>
    <s v="Stores"/>
  </r>
  <r>
    <n v="3889"/>
    <x v="3852"/>
    <x v="1"/>
    <s v="Richmond"/>
    <x v="45"/>
    <x v="19"/>
    <x v="2"/>
    <x v="0"/>
    <n v="39.458535159999997"/>
    <n v="39"/>
    <x v="0"/>
    <n v="2.2724755700000001"/>
    <x v="765"/>
    <n v="69.597934089999995"/>
    <n v="69.599999999999994"/>
    <n v="3.3461538461538458"/>
    <s v="Stores"/>
  </r>
  <r>
    <n v="3890"/>
    <x v="3853"/>
    <x v="1"/>
    <s v="Vancouver"/>
    <x v="16"/>
    <x v="15"/>
    <x v="5"/>
    <x v="0"/>
    <n v="44.66055437"/>
    <n v="45"/>
    <x v="1"/>
    <n v="3.2663973720000001"/>
    <x v="378"/>
    <n v="83.419633700000006"/>
    <n v="83.42"/>
    <n v="4.0105769230769228"/>
    <s v="Stores"/>
  </r>
  <r>
    <n v="3891"/>
    <x v="3854"/>
    <x v="1"/>
    <s v="Surrey"/>
    <x v="45"/>
    <x v="19"/>
    <x v="16"/>
    <x v="0"/>
    <n v="42.2200554"/>
    <n v="42"/>
    <x v="1"/>
    <n v="6.1300243190000003"/>
    <x v="460"/>
    <n v="27.231998489999999"/>
    <n v="27.23"/>
    <n v="1.3091346153846155"/>
    <s v="Stores"/>
  </r>
  <r>
    <n v="3892"/>
    <x v="3855"/>
    <x v="0"/>
    <s v="Horsefly"/>
    <x v="45"/>
    <x v="19"/>
    <x v="20"/>
    <x v="0"/>
    <n v="43.657477630000002"/>
    <n v="44"/>
    <x v="1"/>
    <n v="4.5401226039999996"/>
    <x v="312"/>
    <n v="107.9781399"/>
    <n v="107.98"/>
    <n v="5.1913461538461538"/>
    <s v="Stores"/>
  </r>
  <r>
    <n v="3893"/>
    <x v="3856"/>
    <x v="0"/>
    <s v="Giscome"/>
    <x v="45"/>
    <x v="19"/>
    <x v="20"/>
    <x v="0"/>
    <n v="47.071898519999998"/>
    <n v="47"/>
    <x v="1"/>
    <n v="5.0259354849999998"/>
    <x v="167"/>
    <n v="80.237968240000001"/>
    <n v="80.239999999999995"/>
    <n v="3.8576923076923073"/>
    <s v="Stores"/>
  </r>
  <r>
    <n v="3894"/>
    <x v="3857"/>
    <x v="0"/>
    <s v="Vancouver"/>
    <x v="45"/>
    <x v="19"/>
    <x v="5"/>
    <x v="0"/>
    <n v="45.091234579999998"/>
    <n v="45"/>
    <x v="1"/>
    <n v="3.2703300519999998"/>
    <x v="378"/>
    <n v="80.908171089999996"/>
    <n v="80.91"/>
    <n v="3.8899038461538455"/>
    <s v="Stores"/>
  </r>
  <r>
    <n v="3895"/>
    <x v="3858"/>
    <x v="0"/>
    <s v="Victoria"/>
    <x v="13"/>
    <x v="12"/>
    <x v="3"/>
    <x v="0"/>
    <n v="43.755617010000002"/>
    <n v="44"/>
    <x v="1"/>
    <n v="4.2088582309999998"/>
    <x v="123"/>
    <n v="63.42371756"/>
    <n v="63.42"/>
    <n v="3.0490384615384616"/>
    <s v="Stores"/>
  </r>
  <r>
    <n v="3896"/>
    <x v="3859"/>
    <x v="1"/>
    <s v="Kelowna"/>
    <x v="45"/>
    <x v="19"/>
    <x v="10"/>
    <x v="0"/>
    <n v="42.997329489999998"/>
    <n v="43"/>
    <x v="1"/>
    <n v="9.8326537000000006E-2"/>
    <x v="789"/>
    <n v="62.913936100000001"/>
    <n v="62.91"/>
    <n v="3.0245192307692306"/>
    <s v="Stores"/>
  </r>
  <r>
    <n v="3897"/>
    <x v="3860"/>
    <x v="0"/>
    <s v="Victoria"/>
    <x v="13"/>
    <x v="12"/>
    <x v="3"/>
    <x v="0"/>
    <n v="39.794539579999999"/>
    <n v="40"/>
    <x v="1"/>
    <n v="4.3185310670000003"/>
    <x v="245"/>
    <n v="15.42397843"/>
    <n v="15.42"/>
    <n v="0.74134615384615377"/>
    <s v="Stores"/>
  </r>
  <r>
    <n v="3898"/>
    <x v="3861"/>
    <x v="0"/>
    <s v="Trail"/>
    <x v="45"/>
    <x v="19"/>
    <x v="11"/>
    <x v="0"/>
    <n v="23.2798652"/>
    <n v="23"/>
    <x v="4"/>
    <n v="5.016989369"/>
    <x v="445"/>
    <n v="0"/>
    <n v="0"/>
    <n v="0"/>
    <s v="Stores"/>
  </r>
  <r>
    <n v="3899"/>
    <x v="3862"/>
    <x v="0"/>
    <s v="Prince George"/>
    <x v="45"/>
    <x v="19"/>
    <x v="20"/>
    <x v="0"/>
    <n v="44.981014250000001"/>
    <n v="45"/>
    <x v="1"/>
    <n v="1.859041162"/>
    <x v="665"/>
    <n v="26.255229310000001"/>
    <n v="26.26"/>
    <n v="1.2625000000000002"/>
    <s v="Stores"/>
  </r>
  <r>
    <n v="3900"/>
    <x v="3863"/>
    <x v="0"/>
    <s v="Maleerritt"/>
    <x v="0"/>
    <x v="0"/>
    <x v="7"/>
    <x v="0"/>
    <n v="35.400909689999999"/>
    <n v="35"/>
    <x v="0"/>
    <n v="3.8001807649999999"/>
    <x v="472"/>
    <n v="0"/>
    <n v="0"/>
    <n v="0"/>
    <s v="Stores"/>
  </r>
  <r>
    <n v="3901"/>
    <x v="3864"/>
    <x v="0"/>
    <s v="Port Coquitlam"/>
    <x v="0"/>
    <x v="0"/>
    <x v="27"/>
    <x v="0"/>
    <n v="36.639674100000001"/>
    <n v="37"/>
    <x v="0"/>
    <n v="3.3712014809999999"/>
    <x v="701"/>
    <n v="40.159547330000002"/>
    <n v="40.159999999999997"/>
    <n v="1.9307692307692308"/>
    <s v="Stores"/>
  </r>
  <r>
    <n v="3902"/>
    <x v="3865"/>
    <x v="1"/>
    <s v="Surrey"/>
    <x v="16"/>
    <x v="15"/>
    <x v="16"/>
    <x v="0"/>
    <n v="48.122480289999999"/>
    <n v="48"/>
    <x v="1"/>
    <n v="6.1047569309999998"/>
    <x v="73"/>
    <n v="63.532948810000001"/>
    <n v="63.53"/>
    <n v="3.054326923076923"/>
    <s v="Stores"/>
  </r>
  <r>
    <n v="3903"/>
    <x v="3866"/>
    <x v="0"/>
    <s v="Prince George"/>
    <x v="45"/>
    <x v="19"/>
    <x v="20"/>
    <x v="0"/>
    <n v="36.672321779999997"/>
    <n v="37"/>
    <x v="0"/>
    <n v="4.5331335949999998"/>
    <x v="700"/>
    <n v="15.1707435"/>
    <n v="15.17"/>
    <n v="0.72932692307692304"/>
    <s v="Stores"/>
  </r>
  <r>
    <n v="3904"/>
    <x v="3867"/>
    <x v="1"/>
    <s v="Maleontney"/>
    <x v="45"/>
    <x v="19"/>
    <x v="24"/>
    <x v="0"/>
    <n v="34.153935500000003"/>
    <n v="34"/>
    <x v="0"/>
    <n v="3.3504073189999999"/>
    <x v="531"/>
    <n v="0"/>
    <n v="0"/>
    <n v="0"/>
    <s v="Stores"/>
  </r>
  <r>
    <n v="3905"/>
    <x v="3868"/>
    <x v="1"/>
    <s v="Cache Creek"/>
    <x v="45"/>
    <x v="19"/>
    <x v="7"/>
    <x v="0"/>
    <n v="42.76294919"/>
    <n v="43"/>
    <x v="1"/>
    <n v="3.5397353069999999"/>
    <x v="327"/>
    <n v="55.63093576"/>
    <n v="55.63"/>
    <n v="2.6745192307692309"/>
    <s v="Stores"/>
  </r>
  <r>
    <n v="3906"/>
    <x v="3869"/>
    <x v="0"/>
    <s v="Vancouver"/>
    <x v="45"/>
    <x v="19"/>
    <x v="5"/>
    <x v="0"/>
    <n v="38.7760672"/>
    <n v="39"/>
    <x v="0"/>
    <n v="2.7365397900000001"/>
    <x v="440"/>
    <n v="60.447808709999997"/>
    <n v="60.45"/>
    <n v="2.90625"/>
    <s v="Stores"/>
  </r>
  <r>
    <n v="3907"/>
    <x v="3870"/>
    <x v="1"/>
    <s v="Vancouver"/>
    <x v="45"/>
    <x v="19"/>
    <x v="5"/>
    <x v="0"/>
    <n v="30.039466239999999"/>
    <n v="30"/>
    <x v="0"/>
    <n v="4.0531239540000001"/>
    <x v="560"/>
    <n v="0"/>
    <n v="0"/>
    <n v="0"/>
    <s v="Stores"/>
  </r>
  <r>
    <n v="3908"/>
    <x v="3871"/>
    <x v="1"/>
    <s v="Flatrock"/>
    <x v="45"/>
    <x v="19"/>
    <x v="24"/>
    <x v="0"/>
    <n v="36.574724689999996"/>
    <n v="37"/>
    <x v="0"/>
    <n v="5.7982123159999999"/>
    <x v="483"/>
    <n v="0"/>
    <n v="0"/>
    <n v="0"/>
    <s v="Stores"/>
  </r>
  <r>
    <n v="3909"/>
    <x v="3872"/>
    <x v="1"/>
    <s v="Burnaby"/>
    <x v="46"/>
    <x v="20"/>
    <x v="0"/>
    <x v="0"/>
    <n v="31.240499509999999"/>
    <n v="31"/>
    <x v="0"/>
    <n v="4.3304634950000001"/>
    <x v="269"/>
    <n v="0"/>
    <n v="0"/>
    <n v="0"/>
    <s v="Stores"/>
  </r>
  <r>
    <n v="3910"/>
    <x v="3873"/>
    <x v="0"/>
    <s v="Smithers"/>
    <x v="0"/>
    <x v="0"/>
    <x v="18"/>
    <x v="0"/>
    <n v="39.306787129999996"/>
    <n v="39"/>
    <x v="0"/>
    <n v="1.643830388"/>
    <x v="476"/>
    <n v="73.728224370000007"/>
    <n v="73.73"/>
    <n v="3.5447115384615389"/>
    <s v="Stores"/>
  </r>
  <r>
    <n v="3911"/>
    <x v="3874"/>
    <x v="1"/>
    <s v="Port Malecneill"/>
    <x v="45"/>
    <x v="19"/>
    <x v="1"/>
    <x v="0"/>
    <n v="35.15622596"/>
    <n v="35"/>
    <x v="0"/>
    <n v="5.4277651320000002"/>
    <x v="276"/>
    <n v="22.042682469999999"/>
    <n v="22.04"/>
    <n v="1.0596153846153846"/>
    <s v="Stores"/>
  </r>
  <r>
    <n v="3912"/>
    <x v="3875"/>
    <x v="0"/>
    <s v="Vancouver"/>
    <x v="45"/>
    <x v="19"/>
    <x v="5"/>
    <x v="0"/>
    <n v="40.115470029999997"/>
    <n v="40"/>
    <x v="1"/>
    <n v="6.5156288560000002"/>
    <x v="151"/>
    <n v="5.2910852420000003"/>
    <n v="5.29"/>
    <n v="0.25432692307692306"/>
    <s v="Stores"/>
  </r>
  <r>
    <n v="3913"/>
    <x v="3876"/>
    <x v="0"/>
    <s v="Victoria"/>
    <x v="13"/>
    <x v="12"/>
    <x v="3"/>
    <x v="0"/>
    <n v="47.180569370000001"/>
    <n v="47"/>
    <x v="1"/>
    <n v="3.8252933699999998"/>
    <x v="286"/>
    <n v="98.857804540000004"/>
    <n v="98.86"/>
    <n v="4.7528846153846152"/>
    <s v="Stores"/>
  </r>
  <r>
    <n v="3914"/>
    <x v="3877"/>
    <x v="1"/>
    <s v="Kimberley"/>
    <x v="45"/>
    <x v="19"/>
    <x v="13"/>
    <x v="0"/>
    <n v="33.978402189999997"/>
    <n v="34"/>
    <x v="0"/>
    <n v="6.9419281970000002"/>
    <x v="8"/>
    <n v="0.48108921700000001"/>
    <n v="0.48"/>
    <n v="2.3076923076923075E-2"/>
    <s v="Stores"/>
  </r>
  <r>
    <n v="3915"/>
    <x v="3878"/>
    <x v="1"/>
    <s v="Abbotsford"/>
    <x v="46"/>
    <x v="20"/>
    <x v="14"/>
    <x v="0"/>
    <n v="49.37061362"/>
    <n v="49"/>
    <x v="1"/>
    <n v="5.9114977409999998"/>
    <x v="679"/>
    <n v="48.708884619999999"/>
    <n v="48.71"/>
    <n v="2.3418269230769231"/>
    <s v="Stores"/>
  </r>
  <r>
    <n v="3916"/>
    <x v="3879"/>
    <x v="1"/>
    <s v="Chilliwack"/>
    <x v="45"/>
    <x v="19"/>
    <x v="19"/>
    <x v="0"/>
    <n v="55.1621813"/>
    <n v="55"/>
    <x v="2"/>
    <n v="6.2856496540000002"/>
    <x v="304"/>
    <n v="96.574180179999999"/>
    <n v="96.57"/>
    <n v="4.6427884615384611"/>
    <s v="Stores"/>
  </r>
  <r>
    <n v="3917"/>
    <x v="3880"/>
    <x v="0"/>
    <s v="Castlegar"/>
    <x v="45"/>
    <x v="19"/>
    <x v="11"/>
    <x v="0"/>
    <n v="16.577187460000001"/>
    <n v="17"/>
    <x v="3"/>
    <n v="4.4970883429999997"/>
    <x v="562"/>
    <n v="0"/>
    <n v="0"/>
    <n v="0"/>
    <s v="Stores"/>
  </r>
  <r>
    <n v="3918"/>
    <x v="3881"/>
    <x v="1"/>
    <s v="Vancouver"/>
    <x v="45"/>
    <x v="19"/>
    <x v="5"/>
    <x v="0"/>
    <n v="19.954950889999999"/>
    <n v="20"/>
    <x v="4"/>
    <n v="6.3369393430000001"/>
    <x v="198"/>
    <n v="0"/>
    <n v="0"/>
    <n v="0"/>
    <s v="Stores"/>
  </r>
  <r>
    <n v="3919"/>
    <x v="3882"/>
    <x v="0"/>
    <s v="Surrey"/>
    <x v="45"/>
    <x v="19"/>
    <x v="16"/>
    <x v="0"/>
    <n v="38.110566519999999"/>
    <n v="38"/>
    <x v="0"/>
    <n v="4.7972618770000004"/>
    <x v="54"/>
    <n v="27.624484330000001"/>
    <n v="27.62"/>
    <n v="1.3278846153846156"/>
    <s v="Stores"/>
  </r>
  <r>
    <n v="3920"/>
    <x v="3883"/>
    <x v="1"/>
    <s v="Surrey"/>
    <x v="45"/>
    <x v="19"/>
    <x v="16"/>
    <x v="0"/>
    <n v="49.367851360000003"/>
    <n v="49"/>
    <x v="1"/>
    <n v="4.3460080459999997"/>
    <x v="365"/>
    <n v="67.218587380000002"/>
    <n v="67.22"/>
    <n v="3.2317307692307695"/>
    <s v="Stores"/>
  </r>
  <r>
    <n v="3921"/>
    <x v="3884"/>
    <x v="0"/>
    <s v="Comox"/>
    <x v="45"/>
    <x v="19"/>
    <x v="1"/>
    <x v="0"/>
    <n v="42.533413439999997"/>
    <n v="43"/>
    <x v="1"/>
    <n v="1.141344081"/>
    <x v="790"/>
    <n v="68.369404509999995"/>
    <n v="68.37"/>
    <n v="3.2870192307692307"/>
    <s v="Stores"/>
  </r>
  <r>
    <n v="3922"/>
    <x v="3885"/>
    <x v="0"/>
    <s v="Vancouver"/>
    <x v="16"/>
    <x v="15"/>
    <x v="5"/>
    <x v="0"/>
    <n v="40.728918989999997"/>
    <n v="41"/>
    <x v="1"/>
    <n v="4.9740598780000003"/>
    <x v="236"/>
    <n v="58.079459610000001"/>
    <n v="58.08"/>
    <n v="2.7923076923076922"/>
    <s v="Stores"/>
  </r>
  <r>
    <n v="3923"/>
    <x v="3886"/>
    <x v="1"/>
    <s v="New Westminster"/>
    <x v="45"/>
    <x v="19"/>
    <x v="4"/>
    <x v="0"/>
    <n v="49.848693599999997"/>
    <n v="50"/>
    <x v="2"/>
    <n v="2.8607331569999999"/>
    <x v="143"/>
    <n v="109.70486030000001"/>
    <n v="109.7"/>
    <n v="5.2740384615384617"/>
    <s v="Stores"/>
  </r>
  <r>
    <n v="3924"/>
    <x v="3887"/>
    <x v="0"/>
    <s v="Chilliwack"/>
    <x v="45"/>
    <x v="19"/>
    <x v="19"/>
    <x v="0"/>
    <n v="44.668599569999998"/>
    <n v="45"/>
    <x v="1"/>
    <n v="3.8210697090000001"/>
    <x v="179"/>
    <n v="105.382458"/>
    <n v="105.38"/>
    <n v="5.0663461538461538"/>
    <s v="Stores"/>
  </r>
  <r>
    <n v="3925"/>
    <x v="3888"/>
    <x v="0"/>
    <s v="Vancouver"/>
    <x v="45"/>
    <x v="19"/>
    <x v="5"/>
    <x v="0"/>
    <n v="44.066858199999999"/>
    <n v="44"/>
    <x v="1"/>
    <n v="2.7336033799999999"/>
    <x v="617"/>
    <n v="55.137259589999999"/>
    <n v="55.14"/>
    <n v="2.6509615384615386"/>
    <s v="Stores"/>
  </r>
  <r>
    <n v="3926"/>
    <x v="3889"/>
    <x v="0"/>
    <s v="New Westminster"/>
    <x v="45"/>
    <x v="19"/>
    <x v="4"/>
    <x v="0"/>
    <n v="42.507254629999998"/>
    <n v="43"/>
    <x v="1"/>
    <n v="5.5826404869999999"/>
    <x v="152"/>
    <n v="66.788004150000006"/>
    <n v="66.790000000000006"/>
    <n v="3.2110576923076928"/>
    <s v="Stores"/>
  </r>
  <r>
    <n v="3927"/>
    <x v="3890"/>
    <x v="1"/>
    <s v="Duncan"/>
    <x v="45"/>
    <x v="19"/>
    <x v="12"/>
    <x v="0"/>
    <n v="30.734116879999998"/>
    <n v="31"/>
    <x v="0"/>
    <n v="4.10686397"/>
    <x v="662"/>
    <n v="0"/>
    <n v="0"/>
    <n v="0"/>
    <s v="Stores"/>
  </r>
  <r>
    <n v="3928"/>
    <x v="3891"/>
    <x v="0"/>
    <s v="Vancouver"/>
    <x v="45"/>
    <x v="19"/>
    <x v="5"/>
    <x v="0"/>
    <n v="27.848690120000001"/>
    <n v="28"/>
    <x v="4"/>
    <n v="6.6103877940000002"/>
    <x v="191"/>
    <n v="0"/>
    <n v="0"/>
    <n v="0"/>
    <s v="Stores"/>
  </r>
  <r>
    <n v="3929"/>
    <x v="3892"/>
    <x v="0"/>
    <s v="Langley"/>
    <x v="45"/>
    <x v="19"/>
    <x v="29"/>
    <x v="0"/>
    <n v="61.510908049999998"/>
    <n v="62"/>
    <x v="5"/>
    <n v="3.0162224860000002"/>
    <x v="578"/>
    <n v="168.47462329999999"/>
    <n v="168.47"/>
    <n v="8.0995192307692303"/>
    <s v="Stores"/>
  </r>
  <r>
    <n v="3930"/>
    <x v="3893"/>
    <x v="0"/>
    <s v="New Westminster"/>
    <x v="45"/>
    <x v="19"/>
    <x v="4"/>
    <x v="0"/>
    <n v="25.240531000000001"/>
    <n v="25"/>
    <x v="4"/>
    <n v="5.6809020099999996"/>
    <x v="390"/>
    <n v="0"/>
    <n v="0"/>
    <n v="0"/>
    <s v="Stores"/>
  </r>
  <r>
    <n v="3931"/>
    <x v="3894"/>
    <x v="1"/>
    <s v="Richmond"/>
    <x v="45"/>
    <x v="19"/>
    <x v="2"/>
    <x v="0"/>
    <n v="53.771111140000002"/>
    <n v="54"/>
    <x v="2"/>
    <n v="1.69642768"/>
    <x v="791"/>
    <n v="121.9452003"/>
    <n v="121.95"/>
    <n v="5.8629807692307701"/>
    <s v="Stores"/>
  </r>
  <r>
    <n v="3932"/>
    <x v="3895"/>
    <x v="0"/>
    <s v="Victoria"/>
    <x v="45"/>
    <x v="19"/>
    <x v="3"/>
    <x v="0"/>
    <n v="52.657733290000003"/>
    <n v="53"/>
    <x v="2"/>
    <n v="5.4046961040000001"/>
    <x v="672"/>
    <n v="102.08658629999999"/>
    <n v="102.09"/>
    <n v="4.9081730769230774"/>
    <s v="Stores"/>
  </r>
  <r>
    <n v="3933"/>
    <x v="3896"/>
    <x v="0"/>
    <s v="Fort Fraser"/>
    <x v="45"/>
    <x v="19"/>
    <x v="20"/>
    <x v="0"/>
    <n v="41.403582280000002"/>
    <n v="41"/>
    <x v="1"/>
    <n v="5.2890043039999997"/>
    <x v="95"/>
    <n v="77.167869120000006"/>
    <n v="77.17"/>
    <n v="3.7100961538461541"/>
    <s v="Stores"/>
  </r>
  <r>
    <n v="3934"/>
    <x v="3897"/>
    <x v="0"/>
    <s v="Ladysmith"/>
    <x v="13"/>
    <x v="12"/>
    <x v="3"/>
    <x v="0"/>
    <n v="62.684242060000003"/>
    <n v="63"/>
    <x v="5"/>
    <n v="4.0602478250000003"/>
    <x v="56"/>
    <n v="198.3939914"/>
    <n v="198.39"/>
    <n v="9.5379807692307672"/>
    <s v="Stores"/>
  </r>
  <r>
    <n v="3935"/>
    <x v="3898"/>
    <x v="0"/>
    <s v="Vancouver"/>
    <x v="16"/>
    <x v="15"/>
    <x v="5"/>
    <x v="0"/>
    <n v="40.718590110000001"/>
    <n v="41"/>
    <x v="1"/>
    <n v="5.5128951979999998"/>
    <x v="102"/>
    <n v="55.538456099999998"/>
    <n v="55.54"/>
    <n v="2.6701923076923078"/>
    <s v="Stores"/>
  </r>
  <r>
    <n v="3936"/>
    <x v="3899"/>
    <x v="0"/>
    <s v="New Westminster"/>
    <x v="45"/>
    <x v="19"/>
    <x v="4"/>
    <x v="0"/>
    <n v="41.937157669999998"/>
    <n v="42"/>
    <x v="1"/>
    <n v="2.9100675379999998"/>
    <x v="206"/>
    <n v="74.499889269999997"/>
    <n v="74.5"/>
    <n v="3.5817307692307692"/>
    <s v="Stores"/>
  </r>
  <r>
    <n v="3937"/>
    <x v="3900"/>
    <x v="0"/>
    <s v="Whistler"/>
    <x v="45"/>
    <x v="19"/>
    <x v="17"/>
    <x v="0"/>
    <n v="45.951320879999997"/>
    <n v="46"/>
    <x v="1"/>
    <n v="3.6084695739999999"/>
    <x v="359"/>
    <n v="102.6046075"/>
    <n v="102.6"/>
    <n v="4.9326923076923075"/>
    <s v="Stores"/>
  </r>
  <r>
    <n v="3938"/>
    <x v="3901"/>
    <x v="1"/>
    <s v="Victoria"/>
    <x v="13"/>
    <x v="12"/>
    <x v="3"/>
    <x v="0"/>
    <n v="49.14709921"/>
    <n v="49"/>
    <x v="1"/>
    <n v="4.5194702470000001"/>
    <x v="100"/>
    <n v="107.9708512"/>
    <n v="107.97"/>
    <n v="5.1908653846153845"/>
    <s v="Stores"/>
  </r>
  <r>
    <n v="3939"/>
    <x v="3902"/>
    <x v="0"/>
    <s v="Fort Langley"/>
    <x v="45"/>
    <x v="19"/>
    <x v="29"/>
    <x v="0"/>
    <n v="27.439316779999999"/>
    <n v="27"/>
    <x v="4"/>
    <n v="7.2736926889999998"/>
    <x v="792"/>
    <n v="0"/>
    <n v="0"/>
    <n v="0"/>
    <s v="Stores"/>
  </r>
  <r>
    <n v="3940"/>
    <x v="3903"/>
    <x v="1"/>
    <s v="Ocean Falls"/>
    <x v="13"/>
    <x v="12"/>
    <x v="26"/>
    <x v="0"/>
    <n v="47.607206220000002"/>
    <n v="48"/>
    <x v="1"/>
    <n v="4.8950910079999996"/>
    <x v="464"/>
    <n v="48.32877817"/>
    <n v="48.33"/>
    <n v="2.3235576923076922"/>
    <s v="Stores"/>
  </r>
  <r>
    <n v="3941"/>
    <x v="3904"/>
    <x v="0"/>
    <s v="Nanaimo"/>
    <x v="45"/>
    <x v="19"/>
    <x v="1"/>
    <x v="0"/>
    <n v="52.819873000000001"/>
    <n v="53"/>
    <x v="2"/>
    <n v="5.1426912600000003"/>
    <x v="168"/>
    <n v="125.9590625"/>
    <n v="125.96"/>
    <n v="6.0557692307692301"/>
    <s v="Stores"/>
  </r>
  <r>
    <n v="3942"/>
    <x v="3905"/>
    <x v="0"/>
    <s v="Surrey"/>
    <x v="16"/>
    <x v="15"/>
    <x v="16"/>
    <x v="0"/>
    <n v="62.545004339999998"/>
    <n v="63"/>
    <x v="5"/>
    <n v="2.6298277479999999"/>
    <x v="482"/>
    <n v="184.51406800000001"/>
    <n v="184.51"/>
    <n v="8.8706730769230759"/>
    <s v="Stores"/>
  </r>
  <r>
    <n v="3943"/>
    <x v="3906"/>
    <x v="1"/>
    <s v="Vancouver"/>
    <x v="45"/>
    <x v="19"/>
    <x v="5"/>
    <x v="0"/>
    <n v="42.912310859999998"/>
    <n v="43"/>
    <x v="1"/>
    <n v="3.4875795909999998"/>
    <x v="29"/>
    <n v="31.873878080000001"/>
    <n v="31.87"/>
    <n v="1.5322115384615385"/>
    <s v="Stores"/>
  </r>
  <r>
    <n v="3944"/>
    <x v="3907"/>
    <x v="1"/>
    <s v="Richmond"/>
    <x v="45"/>
    <x v="19"/>
    <x v="2"/>
    <x v="0"/>
    <n v="37.70650234"/>
    <n v="38"/>
    <x v="0"/>
    <n v="6.2966732419999998"/>
    <x v="484"/>
    <n v="54.054401349999999"/>
    <n v="54.05"/>
    <n v="2.5985576923076921"/>
    <s v="Stores"/>
  </r>
  <r>
    <n v="3945"/>
    <x v="3908"/>
    <x v="0"/>
    <s v="Vancouver"/>
    <x v="45"/>
    <x v="19"/>
    <x v="5"/>
    <x v="0"/>
    <n v="48.514990050000002"/>
    <n v="49"/>
    <x v="1"/>
    <n v="4.4965280830000003"/>
    <x v="562"/>
    <n v="129.14444309999999"/>
    <n v="129.13999999999999"/>
    <n v="6.2086538461538456"/>
    <s v="Stores"/>
  </r>
  <r>
    <n v="3946"/>
    <x v="3909"/>
    <x v="1"/>
    <s v="Spillimacheen"/>
    <x v="45"/>
    <x v="19"/>
    <x v="10"/>
    <x v="0"/>
    <n v="51.41642332"/>
    <n v="51"/>
    <x v="2"/>
    <n v="3.3074556309999998"/>
    <x v="565"/>
    <n v="58.292075349999998"/>
    <n v="58.29"/>
    <n v="2.8024038461538461"/>
    <s v="Stores"/>
  </r>
  <r>
    <n v="3947"/>
    <x v="3910"/>
    <x v="0"/>
    <s v="Langley"/>
    <x v="45"/>
    <x v="19"/>
    <x v="29"/>
    <x v="0"/>
    <n v="51.095354559999997"/>
    <n v="51"/>
    <x v="2"/>
    <n v="2.751318076"/>
    <x v="235"/>
    <n v="103.6060138"/>
    <n v="103.61"/>
    <n v="4.9812500000000002"/>
    <s v="Stores"/>
  </r>
  <r>
    <n v="3948"/>
    <x v="3911"/>
    <x v="0"/>
    <s v="Victoria"/>
    <x v="13"/>
    <x v="12"/>
    <x v="3"/>
    <x v="0"/>
    <n v="32.406957370000001"/>
    <n v="32"/>
    <x v="0"/>
    <n v="1.7627854869999999"/>
    <x v="658"/>
    <n v="30.804700359999998"/>
    <n v="30.8"/>
    <n v="1.4807692307692308"/>
    <s v="Stores"/>
  </r>
  <r>
    <n v="3949"/>
    <x v="3912"/>
    <x v="1"/>
    <s v="Richmond"/>
    <x v="45"/>
    <x v="19"/>
    <x v="2"/>
    <x v="0"/>
    <n v="61.291020279999998"/>
    <n v="61"/>
    <x v="5"/>
    <n v="4.4492113040000003"/>
    <x v="173"/>
    <n v="141.38358009999999"/>
    <n v="141.38"/>
    <n v="6.7971153846153847"/>
    <s v="Stores"/>
  </r>
  <r>
    <n v="3950"/>
    <x v="3913"/>
    <x v="0"/>
    <s v="Nelson"/>
    <x v="16"/>
    <x v="15"/>
    <x v="23"/>
    <x v="0"/>
    <n v="50.30346299"/>
    <n v="50"/>
    <x v="2"/>
    <n v="4.1594324609999997"/>
    <x v="214"/>
    <n v="90.469974640000004"/>
    <n v="90.47"/>
    <n v="4.3495192307692303"/>
    <s v="Stores"/>
  </r>
  <r>
    <n v="3951"/>
    <x v="3914"/>
    <x v="0"/>
    <s v="Vancouver"/>
    <x v="45"/>
    <x v="19"/>
    <x v="5"/>
    <x v="0"/>
    <n v="56.117149789999999"/>
    <n v="56"/>
    <x v="2"/>
    <n v="4.2109352619999996"/>
    <x v="123"/>
    <n v="131.50829880000001"/>
    <n v="131.51"/>
    <n v="6.3225961538461535"/>
    <s v="Stores"/>
  </r>
  <r>
    <n v="3952"/>
    <x v="3915"/>
    <x v="0"/>
    <s v="Victoria"/>
    <x v="13"/>
    <x v="12"/>
    <x v="3"/>
    <x v="0"/>
    <n v="50.150309239999999"/>
    <n v="50"/>
    <x v="2"/>
    <n v="4.2056008279999997"/>
    <x v="123"/>
    <n v="95.740009689999994"/>
    <n v="95.74"/>
    <n v="4.6028846153846148"/>
    <s v="Stores"/>
  </r>
  <r>
    <n v="3953"/>
    <x v="3916"/>
    <x v="1"/>
    <s v="Surrey"/>
    <x v="45"/>
    <x v="19"/>
    <x v="16"/>
    <x v="0"/>
    <n v="27.766588219999999"/>
    <n v="28"/>
    <x v="4"/>
    <n v="6.4909115899999996"/>
    <x v="571"/>
    <n v="0"/>
    <n v="0"/>
    <n v="0"/>
    <s v="Stores"/>
  </r>
  <r>
    <n v="3954"/>
    <x v="3917"/>
    <x v="1"/>
    <s v="Prince George"/>
    <x v="45"/>
    <x v="19"/>
    <x v="20"/>
    <x v="0"/>
    <n v="45.646847649999998"/>
    <n v="46"/>
    <x v="1"/>
    <n v="4.9795077110000001"/>
    <x v="159"/>
    <n v="79.843726119999999"/>
    <n v="79.84"/>
    <n v="3.8384615384615386"/>
    <s v="Stores"/>
  </r>
  <r>
    <n v="3955"/>
    <x v="3918"/>
    <x v="1"/>
    <s v="Dease Lake"/>
    <x v="7"/>
    <x v="6"/>
    <x v="38"/>
    <x v="0"/>
    <n v="44.26410388"/>
    <n v="44"/>
    <x v="1"/>
    <n v="5.0042304580000003"/>
    <x v="316"/>
    <n v="5.4164889829999998"/>
    <n v="5.42"/>
    <n v="0.26057692307692309"/>
    <s v="Stores"/>
  </r>
  <r>
    <n v="3956"/>
    <x v="3919"/>
    <x v="0"/>
    <s v="Vernon"/>
    <x v="0"/>
    <x v="0"/>
    <x v="22"/>
    <x v="0"/>
    <n v="44.56557754"/>
    <n v="45"/>
    <x v="1"/>
    <n v="4.9012155850000001"/>
    <x v="464"/>
    <n v="108.4363127"/>
    <n v="108.44"/>
    <n v="5.2134615384615381"/>
    <s v="Stores"/>
  </r>
  <r>
    <n v="3957"/>
    <x v="3920"/>
    <x v="0"/>
    <s v="Hazelton"/>
    <x v="0"/>
    <x v="0"/>
    <x v="18"/>
    <x v="0"/>
    <n v="49.718490330000002"/>
    <n v="50"/>
    <x v="2"/>
    <n v="6.4663967180000004"/>
    <x v="503"/>
    <n v="76.091675620000004"/>
    <n v="76.09"/>
    <n v="3.6581730769230769"/>
    <s v="Stores"/>
  </r>
  <r>
    <n v="3958"/>
    <x v="3921"/>
    <x v="0"/>
    <s v="Crawford Bay"/>
    <x v="45"/>
    <x v="19"/>
    <x v="13"/>
    <x v="0"/>
    <n v="53.998572330000002"/>
    <n v="54"/>
    <x v="2"/>
    <n v="6.4389589679999997"/>
    <x v="570"/>
    <n v="134.21060829999999"/>
    <n v="134.21"/>
    <n v="6.4524038461538469"/>
    <s v="Stores"/>
  </r>
  <r>
    <n v="3959"/>
    <x v="3922"/>
    <x v="1"/>
    <s v="Gabriola Island"/>
    <x v="16"/>
    <x v="15"/>
    <x v="5"/>
    <x v="0"/>
    <n v="39.134573160000002"/>
    <n v="39"/>
    <x v="0"/>
    <n v="3.3330075460000002"/>
    <x v="230"/>
    <n v="40.747461770000001"/>
    <n v="40.75"/>
    <n v="1.9591346153846154"/>
    <s v="Stores"/>
  </r>
  <r>
    <n v="3960"/>
    <x v="3923"/>
    <x v="0"/>
    <s v="Burnaby"/>
    <x v="45"/>
    <x v="19"/>
    <x v="0"/>
    <x v="0"/>
    <n v="38.71686716"/>
    <n v="39"/>
    <x v="0"/>
    <n v="7.1181178020000004"/>
    <x v="653"/>
    <n v="47.893542400000001"/>
    <n v="47.89"/>
    <n v="2.3024038461538461"/>
    <s v="Stores"/>
  </r>
  <r>
    <n v="3961"/>
    <x v="3924"/>
    <x v="1"/>
    <s v="Victoria"/>
    <x v="46"/>
    <x v="20"/>
    <x v="3"/>
    <x v="0"/>
    <n v="41.589065480000002"/>
    <n v="42"/>
    <x v="1"/>
    <n v="3.1350509469999999"/>
    <x v="221"/>
    <n v="11.241663109999999"/>
    <n v="11.24"/>
    <n v="0.54038461538461535"/>
    <s v="Stores"/>
  </r>
  <r>
    <n v="3962"/>
    <x v="3925"/>
    <x v="1"/>
    <s v="Courtenay"/>
    <x v="45"/>
    <x v="19"/>
    <x v="1"/>
    <x v="0"/>
    <n v="51.099695009999998"/>
    <n v="51"/>
    <x v="2"/>
    <n v="4.8161407189999998"/>
    <x v="493"/>
    <n v="76.096916030000003"/>
    <n v="76.099999999999994"/>
    <n v="3.6586538461538463"/>
    <s v="Stores"/>
  </r>
  <r>
    <n v="3963"/>
    <x v="3926"/>
    <x v="1"/>
    <s v="Richmond"/>
    <x v="45"/>
    <x v="19"/>
    <x v="2"/>
    <x v="0"/>
    <n v="44.217100559999999"/>
    <n v="44"/>
    <x v="1"/>
    <n v="4.7035181619999999"/>
    <x v="454"/>
    <n v="69.075451130000005"/>
    <n v="69.08"/>
    <n v="3.3211538461538459"/>
    <s v="Stores"/>
  </r>
  <r>
    <n v="3964"/>
    <x v="3927"/>
    <x v="0"/>
    <s v="North Vancouver"/>
    <x v="45"/>
    <x v="19"/>
    <x v="8"/>
    <x v="0"/>
    <n v="36.619782880000002"/>
    <n v="37"/>
    <x v="0"/>
    <n v="5.3356074390000003"/>
    <x v="227"/>
    <n v="45.526447599999997"/>
    <n v="45.53"/>
    <n v="2.1889423076923076"/>
    <s v="Stores"/>
  </r>
  <r>
    <n v="3965"/>
    <x v="3928"/>
    <x v="1"/>
    <s v="Sooke"/>
    <x v="46"/>
    <x v="20"/>
    <x v="3"/>
    <x v="0"/>
    <n v="42.72430567"/>
    <n v="43"/>
    <x v="1"/>
    <n v="4.6156327949999998"/>
    <x v="301"/>
    <n v="92.380852369999999"/>
    <n v="92.38"/>
    <n v="4.4413461538461529"/>
    <s v="Stores"/>
  </r>
  <r>
    <n v="3966"/>
    <x v="3929"/>
    <x v="1"/>
    <s v="Powell River"/>
    <x v="45"/>
    <x v="19"/>
    <x v="1"/>
    <x v="0"/>
    <n v="46.493243960000001"/>
    <n v="46"/>
    <x v="1"/>
    <n v="5.108297994"/>
    <x v="298"/>
    <n v="17.735547109999999"/>
    <n v="17.739999999999998"/>
    <n v="0.85288461538461524"/>
    <s v="Stores"/>
  </r>
  <r>
    <n v="3967"/>
    <x v="3930"/>
    <x v="0"/>
    <s v="Canal Flats"/>
    <x v="45"/>
    <x v="19"/>
    <x v="13"/>
    <x v="0"/>
    <n v="21.157879000000001"/>
    <n v="21"/>
    <x v="4"/>
    <n v="5.2855188919999998"/>
    <x v="95"/>
    <n v="0"/>
    <n v="0"/>
    <n v="0"/>
    <s v="Stores"/>
  </r>
  <r>
    <n v="3968"/>
    <x v="3931"/>
    <x v="0"/>
    <s v="Salmon Arm"/>
    <x v="45"/>
    <x v="19"/>
    <x v="7"/>
    <x v="0"/>
    <n v="26.694659250000001"/>
    <n v="27"/>
    <x v="4"/>
    <n v="1.870630585"/>
    <x v="654"/>
    <n v="0"/>
    <n v="0"/>
    <n v="0"/>
    <s v="Stores"/>
  </r>
  <r>
    <n v="3969"/>
    <x v="3932"/>
    <x v="1"/>
    <s v="New Westminister"/>
    <x v="13"/>
    <x v="12"/>
    <x v="21"/>
    <x v="0"/>
    <n v="48.259628190000001"/>
    <n v="48"/>
    <x v="1"/>
    <n v="4.060878883"/>
    <x v="56"/>
    <n v="39.61947644"/>
    <n v="39.619999999999997"/>
    <n v="1.9048076923076922"/>
    <s v="Stores"/>
  </r>
  <r>
    <n v="3970"/>
    <x v="3933"/>
    <x v="1"/>
    <s v="New Westminister"/>
    <x v="42"/>
    <x v="20"/>
    <x v="21"/>
    <x v="0"/>
    <n v="44.7288833"/>
    <n v="45"/>
    <x v="1"/>
    <n v="2.52365087"/>
    <x v="138"/>
    <n v="43.936720379999997"/>
    <n v="43.94"/>
    <n v="2.1124999999999998"/>
    <s v="Stores"/>
  </r>
  <r>
    <n v="3971"/>
    <x v="3934"/>
    <x v="0"/>
    <s v="Duncan"/>
    <x v="0"/>
    <x v="0"/>
    <x v="12"/>
    <x v="0"/>
    <n v="37.007246670000001"/>
    <n v="37"/>
    <x v="0"/>
    <n v="5.6721641930000004"/>
    <x v="299"/>
    <n v="24.93378302"/>
    <n v="24.93"/>
    <n v="1.1985576923076924"/>
    <s v="Stores"/>
  </r>
  <r>
    <n v="3972"/>
    <x v="1912"/>
    <x v="0"/>
    <s v="Langley"/>
    <x v="45"/>
    <x v="19"/>
    <x v="29"/>
    <x v="0"/>
    <n v="28.72147094"/>
    <n v="29"/>
    <x v="4"/>
    <n v="4.0798912500000002"/>
    <x v="149"/>
    <n v="21.024303209999999"/>
    <n v="21.02"/>
    <n v="1.010576923076923"/>
    <s v="Stores"/>
  </r>
  <r>
    <n v="3973"/>
    <x v="3935"/>
    <x v="1"/>
    <s v="Victoria"/>
    <x v="45"/>
    <x v="19"/>
    <x v="3"/>
    <x v="0"/>
    <n v="54.384259649999997"/>
    <n v="54"/>
    <x v="2"/>
    <n v="3.6793345880000001"/>
    <x v="62"/>
    <n v="122.5479946"/>
    <n v="122.55"/>
    <n v="5.8918269230769234"/>
    <s v="Stores"/>
  </r>
  <r>
    <n v="3974"/>
    <x v="3936"/>
    <x v="1"/>
    <s v="Burnaby"/>
    <x v="45"/>
    <x v="19"/>
    <x v="0"/>
    <x v="0"/>
    <n v="46.495652479999997"/>
    <n v="46"/>
    <x v="1"/>
    <n v="4.6667669289999996"/>
    <x v="360"/>
    <n v="61.924622419999999"/>
    <n v="61.92"/>
    <n v="2.976923076923077"/>
    <s v="Stores"/>
  </r>
  <r>
    <n v="3975"/>
    <x v="3937"/>
    <x v="1"/>
    <s v="Vancouver"/>
    <x v="45"/>
    <x v="19"/>
    <x v="5"/>
    <x v="0"/>
    <n v="59.81432203"/>
    <n v="60"/>
    <x v="5"/>
    <n v="5.1319395840000004"/>
    <x v="434"/>
    <n v="148.2829318"/>
    <n v="148.28"/>
    <n v="7.1288461538461538"/>
    <s v="Stores"/>
  </r>
  <r>
    <n v="3976"/>
    <x v="3938"/>
    <x v="1"/>
    <s v="Victoria"/>
    <x v="45"/>
    <x v="19"/>
    <x v="3"/>
    <x v="0"/>
    <n v="40.416160329999997"/>
    <n v="40"/>
    <x v="1"/>
    <n v="3.002839313"/>
    <x v="368"/>
    <n v="7.6248252860000001"/>
    <n v="7.62"/>
    <n v="0.36634615384615388"/>
    <s v="Stores"/>
  </r>
  <r>
    <n v="3977"/>
    <x v="3939"/>
    <x v="0"/>
    <s v="Vancouver"/>
    <x v="16"/>
    <x v="15"/>
    <x v="5"/>
    <x v="0"/>
    <n v="48.585726999999999"/>
    <n v="49"/>
    <x v="1"/>
    <n v="4.2555136459999998"/>
    <x v="310"/>
    <n v="115.91548539999999"/>
    <n v="115.92"/>
    <n v="5.5730769230769228"/>
    <s v="Stores"/>
  </r>
  <r>
    <n v="3978"/>
    <x v="3940"/>
    <x v="1"/>
    <s v="White Rock"/>
    <x v="7"/>
    <x v="6"/>
    <x v="28"/>
    <x v="0"/>
    <n v="48.17484769"/>
    <n v="48"/>
    <x v="1"/>
    <n v="2.1510327309999999"/>
    <x v="563"/>
    <n v="47.752538229999999"/>
    <n v="47.75"/>
    <n v="2.2956730769230771"/>
    <s v="Stores"/>
  </r>
  <r>
    <n v="3979"/>
    <x v="3941"/>
    <x v="0"/>
    <s v="Kelowna"/>
    <x v="45"/>
    <x v="19"/>
    <x v="10"/>
    <x v="0"/>
    <n v="28.708398599999999"/>
    <n v="29"/>
    <x v="4"/>
    <n v="5.5957452590000001"/>
    <x v="555"/>
    <n v="16.16429188"/>
    <n v="16.16"/>
    <n v="0.77692307692307694"/>
    <s v="Stores"/>
  </r>
  <r>
    <n v="3980"/>
    <x v="3942"/>
    <x v="0"/>
    <s v="Prince George"/>
    <x v="45"/>
    <x v="19"/>
    <x v="20"/>
    <x v="0"/>
    <n v="40.268760899999997"/>
    <n v="40"/>
    <x v="1"/>
    <n v="5.5377931"/>
    <x v="343"/>
    <n v="58.65276987"/>
    <n v="58.65"/>
    <n v="2.8197115384615383"/>
    <s v="Stores"/>
  </r>
  <r>
    <n v="3981"/>
    <x v="3943"/>
    <x v="0"/>
    <s v="Vancouver"/>
    <x v="45"/>
    <x v="19"/>
    <x v="5"/>
    <x v="0"/>
    <n v="28.759157470000002"/>
    <n v="29"/>
    <x v="4"/>
    <n v="3.1227883059999999"/>
    <x v="120"/>
    <n v="0"/>
    <n v="0"/>
    <n v="0"/>
    <s v="Stores"/>
  </r>
  <r>
    <n v="3982"/>
    <x v="3944"/>
    <x v="1"/>
    <s v="New Westminster"/>
    <x v="45"/>
    <x v="19"/>
    <x v="4"/>
    <x v="0"/>
    <n v="42.173194279999997"/>
    <n v="42"/>
    <x v="1"/>
    <n v="5.6158590080000002"/>
    <x v="249"/>
    <n v="82.520437340000001"/>
    <n v="82.52"/>
    <n v="3.967307692307692"/>
    <s v="Stores"/>
  </r>
  <r>
    <n v="3983"/>
    <x v="3945"/>
    <x v="1"/>
    <s v="Penticton"/>
    <x v="45"/>
    <x v="19"/>
    <x v="10"/>
    <x v="0"/>
    <n v="25.075059880000001"/>
    <n v="25"/>
    <x v="4"/>
    <n v="3.5099532510000002"/>
    <x v="634"/>
    <n v="0"/>
    <n v="0"/>
    <n v="0"/>
    <s v="Stores"/>
  </r>
  <r>
    <n v="3984"/>
    <x v="3946"/>
    <x v="0"/>
    <s v="New Westminster"/>
    <x v="45"/>
    <x v="19"/>
    <x v="4"/>
    <x v="0"/>
    <n v="30.975700150000002"/>
    <n v="31"/>
    <x v="0"/>
    <n v="4.4361014560000003"/>
    <x v="252"/>
    <n v="0"/>
    <n v="0"/>
    <n v="0"/>
    <s v="Stores"/>
  </r>
  <r>
    <n v="3985"/>
    <x v="3947"/>
    <x v="0"/>
    <s v="Abbotsford"/>
    <x v="46"/>
    <x v="20"/>
    <x v="14"/>
    <x v="0"/>
    <n v="61.392913620000002"/>
    <n v="61"/>
    <x v="5"/>
    <n v="3.9756032549999998"/>
    <x v="86"/>
    <n v="134.59442480000001"/>
    <n v="134.59"/>
    <n v="6.4706730769230765"/>
    <s v="Stores"/>
  </r>
  <r>
    <n v="3986"/>
    <x v="3948"/>
    <x v="1"/>
    <s v="New Westminster"/>
    <x v="45"/>
    <x v="19"/>
    <x v="4"/>
    <x v="0"/>
    <n v="35.142389940000001"/>
    <n v="35"/>
    <x v="0"/>
    <n v="4.3999482600000004"/>
    <x v="220"/>
    <n v="0"/>
    <n v="0"/>
    <n v="0"/>
    <s v="Stores"/>
  </r>
  <r>
    <n v="3987"/>
    <x v="3949"/>
    <x v="0"/>
    <s v="Abbotsford"/>
    <x v="0"/>
    <x v="0"/>
    <x v="14"/>
    <x v="0"/>
    <n v="35.536572360000001"/>
    <n v="36"/>
    <x v="0"/>
    <n v="6.0640690130000001"/>
    <x v="285"/>
    <n v="0"/>
    <n v="0"/>
    <n v="0"/>
    <s v="Stores"/>
  </r>
  <r>
    <n v="3988"/>
    <x v="3950"/>
    <x v="0"/>
    <s v="Surrey"/>
    <x v="45"/>
    <x v="19"/>
    <x v="16"/>
    <x v="0"/>
    <n v="39.669545239999998"/>
    <n v="40"/>
    <x v="1"/>
    <n v="2.9348898220000001"/>
    <x v="585"/>
    <n v="44.17383572"/>
    <n v="44.17"/>
    <n v="2.1235576923076924"/>
    <s v="Stores"/>
  </r>
  <r>
    <n v="3989"/>
    <x v="3951"/>
    <x v="0"/>
    <s v="Vancouver"/>
    <x v="45"/>
    <x v="19"/>
    <x v="5"/>
    <x v="0"/>
    <n v="28.209161590000001"/>
    <n v="28"/>
    <x v="4"/>
    <n v="4.1499062159999998"/>
    <x v="82"/>
    <n v="0"/>
    <n v="0"/>
    <n v="0"/>
    <s v="Stores"/>
  </r>
  <r>
    <n v="3990"/>
    <x v="3952"/>
    <x v="1"/>
    <s v="Port Coquitlam"/>
    <x v="0"/>
    <x v="0"/>
    <x v="27"/>
    <x v="0"/>
    <n v="32.404206610000003"/>
    <n v="32"/>
    <x v="0"/>
    <n v="4.8649390239999999"/>
    <x v="39"/>
    <n v="24.873662960000001"/>
    <n v="24.87"/>
    <n v="1.195673076923077"/>
    <s v="Stores"/>
  </r>
  <r>
    <n v="3991"/>
    <x v="3953"/>
    <x v="0"/>
    <s v="New Westminster"/>
    <x v="45"/>
    <x v="19"/>
    <x v="4"/>
    <x v="0"/>
    <n v="46.562451490000001"/>
    <n v="47"/>
    <x v="1"/>
    <n v="5.052990297"/>
    <x v="411"/>
    <n v="117.7144981"/>
    <n v="117.71"/>
    <n v="5.6591346153846152"/>
    <s v="Stores"/>
  </r>
  <r>
    <n v="3992"/>
    <x v="3954"/>
    <x v="1"/>
    <s v="New Westminister"/>
    <x v="16"/>
    <x v="15"/>
    <x v="21"/>
    <x v="0"/>
    <n v="47.214781109999997"/>
    <n v="47"/>
    <x v="1"/>
    <n v="5.355810269"/>
    <x v="43"/>
    <n v="82.030277830000003"/>
    <n v="82.03"/>
    <n v="3.9437500000000001"/>
    <s v="Stores"/>
  </r>
  <r>
    <n v="3993"/>
    <x v="3955"/>
    <x v="1"/>
    <s v="Vernon"/>
    <x v="0"/>
    <x v="0"/>
    <x v="22"/>
    <x v="0"/>
    <n v="37.714830919999997"/>
    <n v="38"/>
    <x v="0"/>
    <n v="2.9045710589999998"/>
    <x v="374"/>
    <n v="27.053584270000002"/>
    <n v="27.05"/>
    <n v="1.3004807692307692"/>
    <s v="Stores"/>
  </r>
  <r>
    <n v="3994"/>
    <x v="3956"/>
    <x v="0"/>
    <s v="Grand Forks"/>
    <x v="5"/>
    <x v="0"/>
    <x v="37"/>
    <x v="0"/>
    <n v="54.07816321"/>
    <n v="54"/>
    <x v="2"/>
    <n v="4.6399159320000001"/>
    <x v="35"/>
    <n v="190.4319845"/>
    <n v="190.43"/>
    <n v="9.1552884615384613"/>
    <s v="Stores"/>
  </r>
  <r>
    <n v="3995"/>
    <x v="3957"/>
    <x v="0"/>
    <s v="Kitwanga"/>
    <x v="0"/>
    <x v="0"/>
    <x v="18"/>
    <x v="0"/>
    <n v="41.850736920000003"/>
    <n v="42"/>
    <x v="1"/>
    <n v="4.9085364419999999"/>
    <x v="627"/>
    <n v="44.074988560000001"/>
    <n v="44.07"/>
    <n v="2.1187500000000004"/>
    <s v="Stores"/>
  </r>
  <r>
    <n v="3996"/>
    <x v="3958"/>
    <x v="1"/>
    <s v="Victoria"/>
    <x v="46"/>
    <x v="20"/>
    <x v="3"/>
    <x v="0"/>
    <n v="51.020706009999998"/>
    <n v="51"/>
    <x v="2"/>
    <n v="2.390620593"/>
    <x v="664"/>
    <n v="115.60929729999999"/>
    <n v="115.61"/>
    <n v="5.5581730769230768"/>
    <s v="Stores"/>
  </r>
  <r>
    <n v="3997"/>
    <x v="3959"/>
    <x v="1"/>
    <s v="Burnaby"/>
    <x v="46"/>
    <x v="20"/>
    <x v="0"/>
    <x v="0"/>
    <n v="36.552763130000002"/>
    <n v="37"/>
    <x v="0"/>
    <n v="6.1724683689999997"/>
    <x v="432"/>
    <n v="36.843963029999998"/>
    <n v="36.840000000000003"/>
    <n v="1.7711538461538463"/>
    <s v="Stores"/>
  </r>
  <r>
    <n v="3998"/>
    <x v="3960"/>
    <x v="0"/>
    <s v="Fort St John"/>
    <x v="45"/>
    <x v="19"/>
    <x v="24"/>
    <x v="0"/>
    <n v="46.722833870000002"/>
    <n v="47"/>
    <x v="1"/>
    <n v="3.7743520699999999"/>
    <x v="118"/>
    <n v="87.60291891"/>
    <n v="87.6"/>
    <n v="4.2115384615384608"/>
    <s v="Stores"/>
  </r>
  <r>
    <n v="3999"/>
    <x v="3961"/>
    <x v="0"/>
    <s v="Vancouver"/>
    <x v="16"/>
    <x v="15"/>
    <x v="5"/>
    <x v="0"/>
    <n v="32.260308649999999"/>
    <n v="32"/>
    <x v="0"/>
    <n v="4.9124271320000004"/>
    <x v="627"/>
    <n v="48.215850449999998"/>
    <n v="48.22"/>
    <n v="2.3182692307692307"/>
    <s v="Stores"/>
  </r>
  <r>
    <n v="4000"/>
    <x v="3962"/>
    <x v="1"/>
    <s v="Surrey"/>
    <x v="45"/>
    <x v="19"/>
    <x v="16"/>
    <x v="0"/>
    <n v="46.157568120000001"/>
    <n v="46"/>
    <x v="1"/>
    <n v="4.1542984929999998"/>
    <x v="82"/>
    <n v="102.2177054"/>
    <n v="102.22"/>
    <n v="4.914423076923077"/>
    <s v="Stores"/>
  </r>
  <r>
    <n v="4001"/>
    <x v="3963"/>
    <x v="0"/>
    <s v="Penticton"/>
    <x v="45"/>
    <x v="19"/>
    <x v="10"/>
    <x v="0"/>
    <n v="51.89377339"/>
    <n v="52"/>
    <x v="2"/>
    <n v="4.6488778970000002"/>
    <x v="698"/>
    <n v="108.3098044"/>
    <n v="108.31"/>
    <n v="5.2072115384615385"/>
    <s v="Stores"/>
  </r>
  <r>
    <n v="4002"/>
    <x v="3964"/>
    <x v="1"/>
    <s v="Parksville"/>
    <x v="45"/>
    <x v="19"/>
    <x v="1"/>
    <x v="0"/>
    <n v="32.627985150000001"/>
    <n v="33"/>
    <x v="0"/>
    <n v="4.1224092199999998"/>
    <x v="55"/>
    <n v="0"/>
    <n v="0"/>
    <n v="0"/>
    <s v="Stores"/>
  </r>
  <r>
    <n v="4003"/>
    <x v="3965"/>
    <x v="1"/>
    <s v="Vancouver"/>
    <x v="0"/>
    <x v="0"/>
    <x v="5"/>
    <x v="0"/>
    <n v="36.932063820000003"/>
    <n v="37"/>
    <x v="0"/>
    <n v="4.6938039829999996"/>
    <x v="129"/>
    <n v="46.373611930000003"/>
    <n v="46.37"/>
    <n v="2.2293269230769233"/>
    <s v="Stores"/>
  </r>
  <r>
    <n v="4004"/>
    <x v="3966"/>
    <x v="0"/>
    <s v="Victoria"/>
    <x v="46"/>
    <x v="20"/>
    <x v="3"/>
    <x v="0"/>
    <n v="30.555135379999999"/>
    <n v="31"/>
    <x v="0"/>
    <n v="2.6238955320000001"/>
    <x v="455"/>
    <n v="17.450569099999999"/>
    <n v="17.45"/>
    <n v="0.83894230769230771"/>
    <s v="Stores"/>
  </r>
  <r>
    <n v="4005"/>
    <x v="3967"/>
    <x v="0"/>
    <s v="Victoria"/>
    <x v="46"/>
    <x v="20"/>
    <x v="3"/>
    <x v="0"/>
    <n v="40.540400179999999"/>
    <n v="41"/>
    <x v="1"/>
    <n v="6.1230784180000004"/>
    <x v="385"/>
    <n v="79.799682169999997"/>
    <n v="79.8"/>
    <n v="3.8365384615384612"/>
    <s v="Stores"/>
  </r>
  <r>
    <n v="4006"/>
    <x v="3968"/>
    <x v="0"/>
    <s v="Burnaby"/>
    <x v="46"/>
    <x v="20"/>
    <x v="0"/>
    <x v="0"/>
    <n v="41.997324900000002"/>
    <n v="42"/>
    <x v="1"/>
    <n v="4.1633905139999996"/>
    <x v="214"/>
    <n v="43.555734030000004"/>
    <n v="43.56"/>
    <n v="2.0942307692307693"/>
    <s v="Stores"/>
  </r>
  <r>
    <n v="4007"/>
    <x v="3969"/>
    <x v="1"/>
    <s v="Rossland"/>
    <x v="45"/>
    <x v="19"/>
    <x v="11"/>
    <x v="0"/>
    <n v="39.526556429999999"/>
    <n v="40"/>
    <x v="1"/>
    <n v="3.0270388690000001"/>
    <x v="183"/>
    <n v="42.221109140000003"/>
    <n v="42.22"/>
    <n v="2.0298076923076924"/>
    <s v="Stores"/>
  </r>
  <r>
    <n v="4008"/>
    <x v="3970"/>
    <x v="1"/>
    <s v="Salmon Arm"/>
    <x v="0"/>
    <x v="0"/>
    <x v="7"/>
    <x v="0"/>
    <n v="41.566995159999998"/>
    <n v="42"/>
    <x v="1"/>
    <n v="6.527415006"/>
    <x v="21"/>
    <n v="98.665915560000002"/>
    <n v="98.67"/>
    <n v="4.7437500000000004"/>
    <s v="Stores"/>
  </r>
  <r>
    <n v="4009"/>
    <x v="3971"/>
    <x v="1"/>
    <s v="Port Malecneill"/>
    <x v="45"/>
    <x v="19"/>
    <x v="1"/>
    <x v="0"/>
    <n v="47.361632530000001"/>
    <n v="47"/>
    <x v="1"/>
    <n v="4.3204510660000004"/>
    <x v="245"/>
    <n v="42.754464990000002"/>
    <n v="42.75"/>
    <n v="2.0552884615384617"/>
    <s v="Stores"/>
  </r>
  <r>
    <n v="4010"/>
    <x v="3972"/>
    <x v="1"/>
    <s v="Langley"/>
    <x v="45"/>
    <x v="19"/>
    <x v="29"/>
    <x v="0"/>
    <n v="47.926533630000002"/>
    <n v="48"/>
    <x v="1"/>
    <n v="1.466113284"/>
    <x v="742"/>
    <n v="51.400728370000003"/>
    <n v="51.4"/>
    <n v="2.4711538461538463"/>
    <s v="Stores"/>
  </r>
  <r>
    <n v="4011"/>
    <x v="3973"/>
    <x v="0"/>
    <s v="Rock Creek"/>
    <x v="45"/>
    <x v="19"/>
    <x v="10"/>
    <x v="0"/>
    <n v="66.296654090000004"/>
    <n v="66"/>
    <x v="6"/>
    <n v="5.2501316410000003"/>
    <x v="538"/>
    <n v="197.32279510000001"/>
    <n v="197.32"/>
    <n v="9.486538461538462"/>
    <s v="Stores"/>
  </r>
  <r>
    <n v="4012"/>
    <x v="3974"/>
    <x v="1"/>
    <s v="New Westminster"/>
    <x v="45"/>
    <x v="19"/>
    <x v="4"/>
    <x v="0"/>
    <n v="48.018900850000001"/>
    <n v="48"/>
    <x v="1"/>
    <n v="7.0172679929999999"/>
    <x v="135"/>
    <n v="61.746066390000003"/>
    <n v="61.75"/>
    <n v="2.96875"/>
    <s v="Stores"/>
  </r>
  <r>
    <n v="4013"/>
    <x v="3975"/>
    <x v="1"/>
    <s v="Vancouver"/>
    <x v="0"/>
    <x v="0"/>
    <x v="5"/>
    <x v="0"/>
    <n v="36.239165560000004"/>
    <n v="36"/>
    <x v="0"/>
    <n v="3.3279866400000002"/>
    <x v="230"/>
    <n v="32.417552229999998"/>
    <n v="32.42"/>
    <n v="1.5586538461538462"/>
    <s v="Stores"/>
  </r>
  <r>
    <n v="4014"/>
    <x v="3976"/>
    <x v="0"/>
    <s v="Aldergrove"/>
    <x v="45"/>
    <x v="19"/>
    <x v="9"/>
    <x v="0"/>
    <n v="28.854070879999998"/>
    <n v="29"/>
    <x v="4"/>
    <n v="3.4323320320000001"/>
    <x v="383"/>
    <n v="0"/>
    <n v="0"/>
    <n v="0"/>
    <s v="Stores"/>
  </r>
  <r>
    <n v="4015"/>
    <x v="3977"/>
    <x v="1"/>
    <s v="Nanaimo"/>
    <x v="45"/>
    <x v="19"/>
    <x v="1"/>
    <x v="0"/>
    <n v="43.757232090000002"/>
    <n v="44"/>
    <x v="1"/>
    <n v="5.6613202349999998"/>
    <x v="309"/>
    <n v="19.239770159999999"/>
    <n v="19.239999999999998"/>
    <n v="0.92499999999999993"/>
    <s v="Stores"/>
  </r>
  <r>
    <n v="4016"/>
    <x v="3978"/>
    <x v="1"/>
    <s v="Prince George"/>
    <x v="45"/>
    <x v="19"/>
    <x v="20"/>
    <x v="0"/>
    <n v="34.341386309999997"/>
    <n v="34"/>
    <x v="0"/>
    <n v="5.9004163399999996"/>
    <x v="64"/>
    <n v="9.6345259829999996"/>
    <n v="9.6300000000000008"/>
    <n v="0.46298076923076925"/>
    <s v="Stores"/>
  </r>
  <r>
    <n v="4017"/>
    <x v="3979"/>
    <x v="1"/>
    <s v="Vancouver"/>
    <x v="0"/>
    <x v="0"/>
    <x v="5"/>
    <x v="0"/>
    <n v="45.920397790000003"/>
    <n v="46"/>
    <x v="1"/>
    <n v="5.852016753"/>
    <x v="337"/>
    <n v="96.497088180000006"/>
    <n v="96.5"/>
    <n v="4.6394230769230766"/>
    <s v="Stores"/>
  </r>
  <r>
    <n v="4018"/>
    <x v="3980"/>
    <x v="0"/>
    <s v="Whistler"/>
    <x v="45"/>
    <x v="19"/>
    <x v="17"/>
    <x v="0"/>
    <n v="39.48935994"/>
    <n v="39"/>
    <x v="0"/>
    <n v="6.0601949829999997"/>
    <x v="285"/>
    <n v="0"/>
    <n v="0"/>
    <n v="0"/>
    <s v="Stores"/>
  </r>
  <r>
    <n v="4019"/>
    <x v="3981"/>
    <x v="0"/>
    <s v="Duncan"/>
    <x v="0"/>
    <x v="0"/>
    <x v="12"/>
    <x v="0"/>
    <n v="53.906884560000002"/>
    <n v="54"/>
    <x v="2"/>
    <n v="5.208166544"/>
    <x v="199"/>
    <n v="139.5031606"/>
    <n v="139.5"/>
    <n v="6.7067307692307692"/>
    <s v="Stores"/>
  </r>
  <r>
    <n v="4020"/>
    <x v="3982"/>
    <x v="1"/>
    <s v="Victoria"/>
    <x v="46"/>
    <x v="20"/>
    <x v="3"/>
    <x v="0"/>
    <n v="39.386533849999999"/>
    <n v="39"/>
    <x v="0"/>
    <n v="4.2292674159999999"/>
    <x v="317"/>
    <n v="53.857782919999998"/>
    <n v="53.86"/>
    <n v="2.5894230769230768"/>
    <s v="Stores"/>
  </r>
  <r>
    <n v="4021"/>
    <x v="3983"/>
    <x v="1"/>
    <s v="Chilliwack"/>
    <x v="45"/>
    <x v="19"/>
    <x v="19"/>
    <x v="0"/>
    <n v="33.810603720000003"/>
    <n v="34"/>
    <x v="0"/>
    <n v="5.1471687580000003"/>
    <x v="441"/>
    <n v="10.31621522"/>
    <n v="10.32"/>
    <n v="0.49615384615384617"/>
    <s v="Stores"/>
  </r>
  <r>
    <n v="4022"/>
    <x v="3984"/>
    <x v="1"/>
    <s v="New Westminster"/>
    <x v="45"/>
    <x v="19"/>
    <x v="4"/>
    <x v="0"/>
    <n v="47.069486859999998"/>
    <n v="47"/>
    <x v="1"/>
    <n v="2.7258273239999999"/>
    <x v="617"/>
    <n v="20.523717049999998"/>
    <n v="20.52"/>
    <n v="0.98653846153846148"/>
    <s v="Stores"/>
  </r>
  <r>
    <n v="4023"/>
    <x v="3985"/>
    <x v="1"/>
    <s v="New Westminster"/>
    <x v="45"/>
    <x v="19"/>
    <x v="4"/>
    <x v="0"/>
    <n v="38.901319489999999"/>
    <n v="39"/>
    <x v="0"/>
    <n v="4.507184198"/>
    <x v="141"/>
    <n v="70.971611609999997"/>
    <n v="70.97"/>
    <n v="3.4120192307692312"/>
    <s v="Stores"/>
  </r>
  <r>
    <n v="4024"/>
    <x v="3986"/>
    <x v="1"/>
    <s v="Richmond"/>
    <x v="45"/>
    <x v="19"/>
    <x v="2"/>
    <x v="0"/>
    <n v="35.69969949"/>
    <n v="36"/>
    <x v="0"/>
    <n v="4.4731360960000002"/>
    <x v="22"/>
    <n v="0"/>
    <n v="0"/>
    <n v="0"/>
    <s v="Stores"/>
  </r>
  <r>
    <n v="4025"/>
    <x v="3987"/>
    <x v="0"/>
    <s v="Vancouver"/>
    <x v="16"/>
    <x v="15"/>
    <x v="5"/>
    <x v="0"/>
    <n v="44.923885910000003"/>
    <n v="45"/>
    <x v="1"/>
    <n v="2.115230462"/>
    <x v="351"/>
    <n v="85.295384369999994"/>
    <n v="85.3"/>
    <n v="4.1009615384615383"/>
    <s v="Stores"/>
  </r>
  <r>
    <n v="4026"/>
    <x v="3988"/>
    <x v="0"/>
    <s v="Vancouver"/>
    <x v="0"/>
    <x v="0"/>
    <x v="5"/>
    <x v="0"/>
    <n v="42.154243190000003"/>
    <n v="42"/>
    <x v="1"/>
    <n v="4.009931967"/>
    <x v="381"/>
    <n v="29.047463879999999"/>
    <n v="29.05"/>
    <n v="1.3966346153846154"/>
    <s v="Stores"/>
  </r>
  <r>
    <n v="4027"/>
    <x v="3989"/>
    <x v="1"/>
    <s v="Nelson"/>
    <x v="45"/>
    <x v="19"/>
    <x v="23"/>
    <x v="0"/>
    <n v="29.33392169"/>
    <n v="29"/>
    <x v="4"/>
    <n v="3.4205308909999999"/>
    <x v="153"/>
    <n v="0"/>
    <n v="0"/>
    <n v="0"/>
    <s v="Stores"/>
  </r>
  <r>
    <n v="4028"/>
    <x v="3990"/>
    <x v="0"/>
    <s v="Surrey"/>
    <x v="45"/>
    <x v="19"/>
    <x v="16"/>
    <x v="0"/>
    <n v="19.608167909999999"/>
    <n v="20"/>
    <x v="4"/>
    <n v="6.1531314200000002"/>
    <x v="140"/>
    <n v="0"/>
    <n v="0"/>
    <n v="0"/>
    <s v="Stores"/>
  </r>
  <r>
    <n v="4029"/>
    <x v="3991"/>
    <x v="1"/>
    <s v="Vancouver"/>
    <x v="0"/>
    <x v="0"/>
    <x v="5"/>
    <x v="0"/>
    <n v="50.412192609999998"/>
    <n v="50"/>
    <x v="2"/>
    <n v="3.7245838779999998"/>
    <x v="437"/>
    <n v="61.13675748"/>
    <n v="61.14"/>
    <n v="2.9394230769230769"/>
    <s v="Stores"/>
  </r>
  <r>
    <n v="4030"/>
    <x v="3992"/>
    <x v="0"/>
    <s v="Surrey"/>
    <x v="45"/>
    <x v="19"/>
    <x v="16"/>
    <x v="0"/>
    <n v="46.070750930000003"/>
    <n v="46"/>
    <x v="1"/>
    <n v="1.836683764"/>
    <x v="418"/>
    <n v="97.124690560000005"/>
    <n v="97.12"/>
    <n v="4.6692307692307695"/>
    <s v="Stores"/>
  </r>
  <r>
    <n v="4031"/>
    <x v="3993"/>
    <x v="1"/>
    <s v="Vancouver"/>
    <x v="16"/>
    <x v="15"/>
    <x v="5"/>
    <x v="0"/>
    <n v="37.989664779999998"/>
    <n v="38"/>
    <x v="0"/>
    <n v="3.750511838"/>
    <x v="579"/>
    <n v="0"/>
    <n v="0"/>
    <n v="0"/>
    <s v="Stores"/>
  </r>
  <r>
    <n v="4032"/>
    <x v="3994"/>
    <x v="1"/>
    <s v="Richmond"/>
    <x v="45"/>
    <x v="19"/>
    <x v="2"/>
    <x v="0"/>
    <n v="38.852705419999999"/>
    <n v="39"/>
    <x v="0"/>
    <n v="3.4390929410000002"/>
    <x v="133"/>
    <n v="23.8076775"/>
    <n v="23.81"/>
    <n v="1.1447115384615383"/>
    <s v="Stores"/>
  </r>
  <r>
    <n v="4033"/>
    <x v="3995"/>
    <x v="1"/>
    <s v="Victoria"/>
    <x v="46"/>
    <x v="20"/>
    <x v="3"/>
    <x v="0"/>
    <n v="66.328286599999998"/>
    <n v="66"/>
    <x v="6"/>
    <n v="2.5812807819999999"/>
    <x v="704"/>
    <n v="146.92915060000001"/>
    <n v="146.93"/>
    <n v="7.0639423076923089"/>
    <s v="Stores"/>
  </r>
  <r>
    <n v="4034"/>
    <x v="3996"/>
    <x v="1"/>
    <s v="Vancouver"/>
    <x v="0"/>
    <x v="0"/>
    <x v="5"/>
    <x v="0"/>
    <n v="48.673068190000002"/>
    <n v="49"/>
    <x v="1"/>
    <n v="6.0373000020000003"/>
    <x v="315"/>
    <n v="71.748412220000006"/>
    <n v="71.75"/>
    <n v="3.4495192307692308"/>
    <s v="Stores"/>
  </r>
  <r>
    <n v="4035"/>
    <x v="3997"/>
    <x v="1"/>
    <s v="Kamloops"/>
    <x v="0"/>
    <x v="0"/>
    <x v="7"/>
    <x v="0"/>
    <n v="32.346409530000003"/>
    <n v="32"/>
    <x v="0"/>
    <n v="2.5013773399999999"/>
    <x v="659"/>
    <n v="1.3714634240000001"/>
    <n v="1.37"/>
    <n v="6.5865384615384631E-2"/>
    <s v="Stores"/>
  </r>
  <r>
    <n v="4036"/>
    <x v="3998"/>
    <x v="1"/>
    <s v="Victoria"/>
    <x v="46"/>
    <x v="20"/>
    <x v="3"/>
    <x v="0"/>
    <n v="39.941331210000001"/>
    <n v="40"/>
    <x v="1"/>
    <n v="2.6260572870000001"/>
    <x v="482"/>
    <n v="30.854173100000001"/>
    <n v="30.85"/>
    <n v="1.4831730769230771"/>
    <s v="Stores"/>
  </r>
  <r>
    <n v="4037"/>
    <x v="3999"/>
    <x v="1"/>
    <s v="Vancouver"/>
    <x v="0"/>
    <x v="0"/>
    <x v="5"/>
    <x v="0"/>
    <n v="40.735344939999997"/>
    <n v="41"/>
    <x v="1"/>
    <n v="6.7708601289999999"/>
    <x v="265"/>
    <n v="74.337989590000007"/>
    <n v="74.34"/>
    <n v="3.5740384615384619"/>
    <s v="Stores"/>
  </r>
  <r>
    <n v="4038"/>
    <x v="4000"/>
    <x v="1"/>
    <s v="Fulford Harbour"/>
    <x v="46"/>
    <x v="20"/>
    <x v="3"/>
    <x v="0"/>
    <n v="29.40238561"/>
    <n v="29"/>
    <x v="4"/>
    <n v="4.2710956549999999"/>
    <x v="233"/>
    <n v="0"/>
    <n v="0"/>
    <n v="0"/>
    <s v="Stores"/>
  </r>
  <r>
    <n v="4039"/>
    <x v="4001"/>
    <x v="0"/>
    <s v="Vancouver"/>
    <x v="16"/>
    <x v="15"/>
    <x v="5"/>
    <x v="0"/>
    <n v="30.656990260000001"/>
    <n v="31"/>
    <x v="0"/>
    <n v="4.334046742"/>
    <x v="269"/>
    <n v="11.724572309999999"/>
    <n v="11.72"/>
    <n v="0.56346153846153846"/>
    <s v="Stores"/>
  </r>
  <r>
    <n v="4040"/>
    <x v="4002"/>
    <x v="0"/>
    <s v="Vancouver"/>
    <x v="0"/>
    <x v="0"/>
    <x v="5"/>
    <x v="0"/>
    <n v="70.136802430000003"/>
    <n v="70"/>
    <x v="6"/>
    <n v="5.8023555130000002"/>
    <x v="483"/>
    <n v="241.72644930000001"/>
    <n v="241.73"/>
    <n v="11.621634615384615"/>
    <s v="Stores"/>
  </r>
  <r>
    <n v="4041"/>
    <x v="4003"/>
    <x v="1"/>
    <s v="Port Hardy"/>
    <x v="45"/>
    <x v="19"/>
    <x v="1"/>
    <x v="0"/>
    <n v="41.805088939999997"/>
    <n v="42"/>
    <x v="1"/>
    <n v="3.7449375570000001"/>
    <x v="417"/>
    <n v="20.025559749999999"/>
    <n v="20.03"/>
    <n v="0.96298076923076925"/>
    <s v="Stores"/>
  </r>
  <r>
    <n v="4042"/>
    <x v="4004"/>
    <x v="1"/>
    <s v="Nelson"/>
    <x v="16"/>
    <x v="15"/>
    <x v="23"/>
    <x v="0"/>
    <n v="41.007278409999998"/>
    <n v="41"/>
    <x v="1"/>
    <n v="4.1805183079999999"/>
    <x v="242"/>
    <n v="43.267433740000001"/>
    <n v="43.27"/>
    <n v="2.0802884615384616"/>
    <s v="Stores"/>
  </r>
  <r>
    <n v="4043"/>
    <x v="4005"/>
    <x v="1"/>
    <s v="Kelowna"/>
    <x v="45"/>
    <x v="19"/>
    <x v="10"/>
    <x v="0"/>
    <n v="25.58133334"/>
    <n v="26"/>
    <x v="4"/>
    <n v="4.1771229730000003"/>
    <x v="242"/>
    <n v="0"/>
    <n v="0"/>
    <n v="0"/>
    <s v="Stores"/>
  </r>
  <r>
    <n v="4044"/>
    <x v="4006"/>
    <x v="1"/>
    <s v="Kelowna"/>
    <x v="45"/>
    <x v="19"/>
    <x v="10"/>
    <x v="0"/>
    <n v="51.059473490000002"/>
    <n v="51"/>
    <x v="2"/>
    <n v="4.6213779309999996"/>
    <x v="301"/>
    <n v="57.636956820000002"/>
    <n v="57.64"/>
    <n v="2.7711538461538461"/>
    <s v="Stores"/>
  </r>
  <r>
    <n v="4045"/>
    <x v="4007"/>
    <x v="1"/>
    <s v="Vancouver"/>
    <x v="0"/>
    <x v="0"/>
    <x v="5"/>
    <x v="0"/>
    <n v="50.581604509999998"/>
    <n v="51"/>
    <x v="2"/>
    <n v="4.0032490169999999"/>
    <x v="157"/>
    <n v="72.893035609999998"/>
    <n v="72.89"/>
    <n v="3.5043269230769232"/>
    <s v="Stores"/>
  </r>
  <r>
    <n v="4046"/>
    <x v="4008"/>
    <x v="0"/>
    <s v="Hedley"/>
    <x v="0"/>
    <x v="0"/>
    <x v="31"/>
    <x v="0"/>
    <n v="27.439329520000001"/>
    <n v="27"/>
    <x v="4"/>
    <n v="2.4567809330000001"/>
    <x v="696"/>
    <n v="0"/>
    <n v="0"/>
    <n v="0"/>
    <s v="Stores"/>
  </r>
  <r>
    <n v="4047"/>
    <x v="4009"/>
    <x v="1"/>
    <s v="Langley"/>
    <x v="45"/>
    <x v="19"/>
    <x v="29"/>
    <x v="0"/>
    <n v="48.474778270000002"/>
    <n v="48"/>
    <x v="1"/>
    <n v="5.3500025119999997"/>
    <x v="215"/>
    <n v="79.16685038"/>
    <n v="79.17"/>
    <n v="3.8062499999999999"/>
    <s v="Stores"/>
  </r>
  <r>
    <n v="4048"/>
    <x v="4010"/>
    <x v="1"/>
    <s v="Campbell River"/>
    <x v="45"/>
    <x v="19"/>
    <x v="1"/>
    <x v="0"/>
    <n v="35.69717172"/>
    <n v="36"/>
    <x v="0"/>
    <n v="7.7465145829999997"/>
    <x v="793"/>
    <n v="48.453942079999997"/>
    <n v="48.45"/>
    <n v="2.3293269230769234"/>
    <s v="Stores"/>
  </r>
  <r>
    <n v="4049"/>
    <x v="4011"/>
    <x v="0"/>
    <s v="Vancouver"/>
    <x v="16"/>
    <x v="15"/>
    <x v="5"/>
    <x v="0"/>
    <n v="42.988217310000003"/>
    <n v="43"/>
    <x v="1"/>
    <n v="4.1391349230000003"/>
    <x v="308"/>
    <n v="16.78092247"/>
    <n v="16.78"/>
    <n v="0.80673076923076925"/>
    <s v="Stores"/>
  </r>
  <r>
    <n v="4050"/>
    <x v="4012"/>
    <x v="1"/>
    <s v="Port Coquitlam"/>
    <x v="0"/>
    <x v="0"/>
    <x v="27"/>
    <x v="0"/>
    <n v="63.409387709999997"/>
    <n v="63"/>
    <x v="5"/>
    <n v="4.397612369"/>
    <x v="220"/>
    <n v="166.59057730000001"/>
    <n v="166.59"/>
    <n v="8.0091346153846157"/>
    <s v="Stores"/>
  </r>
  <r>
    <n v="4051"/>
    <x v="4013"/>
    <x v="1"/>
    <s v="Burnaby"/>
    <x v="46"/>
    <x v="20"/>
    <x v="0"/>
    <x v="0"/>
    <n v="36.391341300000001"/>
    <n v="36"/>
    <x v="0"/>
    <n v="3.5627566690000001"/>
    <x v="509"/>
    <n v="21.871789939999999"/>
    <n v="21.87"/>
    <n v="1.0514423076923078"/>
    <s v="Stores"/>
  </r>
  <r>
    <n v="4052"/>
    <x v="4014"/>
    <x v="1"/>
    <s v="Lakeview Heights"/>
    <x v="45"/>
    <x v="19"/>
    <x v="10"/>
    <x v="0"/>
    <n v="48.783637949999999"/>
    <n v="49"/>
    <x v="1"/>
    <n v="2.91289161"/>
    <x v="206"/>
    <n v="93.894491360000004"/>
    <n v="93.89"/>
    <n v="4.5139423076923073"/>
    <s v="Stores"/>
  </r>
  <r>
    <n v="4053"/>
    <x v="3568"/>
    <x v="1"/>
    <s v="Salmon Arm"/>
    <x v="45"/>
    <x v="19"/>
    <x v="7"/>
    <x v="0"/>
    <n v="27.789187330000001"/>
    <n v="28"/>
    <x v="4"/>
    <n v="4.8867514549999997"/>
    <x v="639"/>
    <n v="0"/>
    <n v="0"/>
    <n v="0"/>
    <s v="Stores"/>
  </r>
  <r>
    <n v="4054"/>
    <x v="4015"/>
    <x v="0"/>
    <s v="Bamfield"/>
    <x v="46"/>
    <x v="20"/>
    <x v="3"/>
    <x v="0"/>
    <n v="31.527971310000002"/>
    <n v="32"/>
    <x v="0"/>
    <n v="6.7814173670000004"/>
    <x v="490"/>
    <n v="46.492782320000003"/>
    <n v="46.49"/>
    <n v="2.235096153846154"/>
    <s v="Stores"/>
  </r>
  <r>
    <n v="4055"/>
    <x v="4016"/>
    <x v="1"/>
    <s v="Burnaby"/>
    <x v="46"/>
    <x v="20"/>
    <x v="0"/>
    <x v="0"/>
    <n v="51.876405040000002"/>
    <n v="52"/>
    <x v="2"/>
    <n v="6.4115150129999998"/>
    <x v="139"/>
    <n v="84.836714659999998"/>
    <n v="84.84"/>
    <n v="4.078846153846154"/>
    <s v="Stores"/>
  </r>
  <r>
    <n v="4056"/>
    <x v="4017"/>
    <x v="1"/>
    <s v="Salmon Arm"/>
    <x v="45"/>
    <x v="19"/>
    <x v="7"/>
    <x v="0"/>
    <n v="27.383064619999999"/>
    <n v="27"/>
    <x v="4"/>
    <n v="5.33963521"/>
    <x v="227"/>
    <n v="0"/>
    <n v="0"/>
    <n v="0"/>
    <s v="Stores"/>
  </r>
  <r>
    <n v="4057"/>
    <x v="4018"/>
    <x v="0"/>
    <s v="Duncan"/>
    <x v="16"/>
    <x v="15"/>
    <x v="12"/>
    <x v="0"/>
    <n v="38.0630053"/>
    <n v="38"/>
    <x v="0"/>
    <n v="5.4278448800000003"/>
    <x v="276"/>
    <n v="9.4060740000000003"/>
    <n v="9.41"/>
    <n v="0.4524038461538461"/>
    <s v="Stores"/>
  </r>
  <r>
    <n v="4058"/>
    <x v="4019"/>
    <x v="1"/>
    <s v="Sidney"/>
    <x v="45"/>
    <x v="19"/>
    <x v="3"/>
    <x v="0"/>
    <n v="55.686372759999998"/>
    <n v="56"/>
    <x v="2"/>
    <n v="2.8171047250000001"/>
    <x v="226"/>
    <n v="105.92539669999999"/>
    <n v="105.93"/>
    <n v="5.0927884615384622"/>
    <s v="Stores"/>
  </r>
  <r>
    <n v="4059"/>
    <x v="4020"/>
    <x v="0"/>
    <s v="Nanaimo"/>
    <x v="45"/>
    <x v="19"/>
    <x v="1"/>
    <x v="0"/>
    <n v="42.782072020000001"/>
    <n v="43"/>
    <x v="1"/>
    <n v="0.45684335999999998"/>
    <x v="533"/>
    <n v="96.052404319999994"/>
    <n v="96.05"/>
    <n v="4.6177884615384617"/>
    <s v="Stores"/>
  </r>
  <r>
    <n v="4060"/>
    <x v="4021"/>
    <x v="0"/>
    <s v="Fort St James"/>
    <x v="45"/>
    <x v="19"/>
    <x v="20"/>
    <x v="0"/>
    <n v="38.405433719999998"/>
    <n v="38"/>
    <x v="0"/>
    <n v="6.8173670880000001"/>
    <x v="375"/>
    <n v="71.978981200000007"/>
    <n v="71.98"/>
    <n v="3.460576923076923"/>
    <s v="Stores"/>
  </r>
  <r>
    <n v="4061"/>
    <x v="4022"/>
    <x v="1"/>
    <s v="Nanaimo"/>
    <x v="45"/>
    <x v="19"/>
    <x v="1"/>
    <x v="0"/>
    <n v="45.446717329999998"/>
    <n v="45"/>
    <x v="1"/>
    <n v="2.3764578900000002"/>
    <x v="772"/>
    <n v="75.826701639999996"/>
    <n v="75.83"/>
    <n v="3.6456730769230767"/>
    <s v="Stores"/>
  </r>
  <r>
    <n v="4062"/>
    <x v="4023"/>
    <x v="1"/>
    <s v="Vancouver"/>
    <x v="16"/>
    <x v="15"/>
    <x v="5"/>
    <x v="0"/>
    <n v="31.572672690000001"/>
    <n v="32"/>
    <x v="0"/>
    <n v="6.4280436129999998"/>
    <x v="371"/>
    <n v="14.10702727"/>
    <n v="14.11"/>
    <n v="0.67836538461538454"/>
    <s v="Stores"/>
  </r>
  <r>
    <n v="4063"/>
    <x v="4024"/>
    <x v="0"/>
    <s v="New Westminster"/>
    <x v="45"/>
    <x v="19"/>
    <x v="4"/>
    <x v="0"/>
    <n v="40.543386259999998"/>
    <n v="41"/>
    <x v="1"/>
    <n v="6.3141056129999997"/>
    <x v="414"/>
    <n v="32.712293940000002"/>
    <n v="32.71"/>
    <n v="1.5725961538461539"/>
    <s v="Stores"/>
  </r>
  <r>
    <n v="4064"/>
    <x v="4025"/>
    <x v="1"/>
    <s v="Winfield"/>
    <x v="45"/>
    <x v="19"/>
    <x v="10"/>
    <x v="0"/>
    <n v="37.27131997"/>
    <n v="37"/>
    <x v="0"/>
    <n v="4.0851615350000001"/>
    <x v="500"/>
    <n v="49.649780149999998"/>
    <n v="49.65"/>
    <n v="2.3870192307692308"/>
    <s v="Stores"/>
  </r>
  <r>
    <n v="4065"/>
    <x v="4026"/>
    <x v="0"/>
    <s v="Whistler"/>
    <x v="45"/>
    <x v="19"/>
    <x v="17"/>
    <x v="0"/>
    <n v="46.735815469999999"/>
    <n v="47"/>
    <x v="1"/>
    <n v="2.7109707969999999"/>
    <x v="537"/>
    <n v="11.95722891"/>
    <n v="11.96"/>
    <n v="0.57500000000000007"/>
    <s v="Stores"/>
  </r>
  <r>
    <n v="4066"/>
    <x v="4027"/>
    <x v="1"/>
    <s v="New Westminster"/>
    <x v="45"/>
    <x v="19"/>
    <x v="4"/>
    <x v="0"/>
    <n v="30.553426600000002"/>
    <n v="31"/>
    <x v="0"/>
    <n v="2.161517731"/>
    <x v="794"/>
    <n v="42.834535010000003"/>
    <n v="42.83"/>
    <n v="2.0591346153846155"/>
    <s v="Stores"/>
  </r>
  <r>
    <n v="4067"/>
    <x v="4028"/>
    <x v="1"/>
    <s v="Burnaby"/>
    <x v="45"/>
    <x v="19"/>
    <x v="0"/>
    <x v="0"/>
    <n v="44.461044389999998"/>
    <n v="44"/>
    <x v="1"/>
    <n v="4.253449786"/>
    <x v="79"/>
    <n v="46.314880410000001"/>
    <n v="46.31"/>
    <n v="2.2264423076923077"/>
    <s v="Stores"/>
  </r>
  <r>
    <n v="4068"/>
    <x v="4029"/>
    <x v="1"/>
    <s v="Port Coquitlam"/>
    <x v="0"/>
    <x v="0"/>
    <x v="27"/>
    <x v="0"/>
    <n v="59.629419759999998"/>
    <n v="60"/>
    <x v="5"/>
    <n v="5.1681803720000001"/>
    <x v="26"/>
    <n v="118.53769130000001"/>
    <n v="118.54"/>
    <n v="5.6990384615384615"/>
    <s v="Stores"/>
  </r>
  <r>
    <n v="4069"/>
    <x v="4030"/>
    <x v="0"/>
    <s v="New Westminster"/>
    <x v="45"/>
    <x v="19"/>
    <x v="4"/>
    <x v="0"/>
    <n v="50.185655050000001"/>
    <n v="50"/>
    <x v="2"/>
    <n v="2.953022405"/>
    <x v="508"/>
    <n v="94.415774909999996"/>
    <n v="94.42"/>
    <n v="4.539423076923077"/>
    <s v="Stores"/>
  </r>
  <r>
    <n v="4070"/>
    <x v="4031"/>
    <x v="0"/>
    <s v="Fruitvale"/>
    <x v="45"/>
    <x v="19"/>
    <x v="10"/>
    <x v="0"/>
    <n v="43.819407669999997"/>
    <n v="44"/>
    <x v="1"/>
    <n v="5.7496248479999998"/>
    <x v="63"/>
    <n v="56.737418400000003"/>
    <n v="56.74"/>
    <n v="2.7278846153846152"/>
    <s v="Stores"/>
  </r>
  <r>
    <n v="4071"/>
    <x v="4032"/>
    <x v="0"/>
    <s v="Terrace"/>
    <x v="0"/>
    <x v="0"/>
    <x v="18"/>
    <x v="0"/>
    <n v="45.53254037"/>
    <n v="46"/>
    <x v="1"/>
    <n v="4.2628319130000003"/>
    <x v="310"/>
    <n v="97.852881519999997"/>
    <n v="97.85"/>
    <n v="4.7043269230769225"/>
    <s v="Stores"/>
  </r>
  <r>
    <n v="4072"/>
    <x v="4033"/>
    <x v="1"/>
    <s v="Vancouver"/>
    <x v="16"/>
    <x v="15"/>
    <x v="5"/>
    <x v="0"/>
    <n v="49.565121859999998"/>
    <n v="50"/>
    <x v="2"/>
    <n v="3.8382659879999999"/>
    <x v="147"/>
    <n v="99.245553049999998"/>
    <n v="99.25"/>
    <n v="4.771634615384615"/>
    <s v="Stores"/>
  </r>
  <r>
    <n v="4073"/>
    <x v="4034"/>
    <x v="1"/>
    <s v="Coquitlam"/>
    <x v="45"/>
    <x v="19"/>
    <x v="1"/>
    <x v="0"/>
    <n v="43.236797959999997"/>
    <n v="43"/>
    <x v="1"/>
    <n v="6.2745479079999997"/>
    <x v="188"/>
    <n v="88.893309259999995"/>
    <n v="88.89"/>
    <n v="4.2735576923076923"/>
    <s v="Stores"/>
  </r>
  <r>
    <n v="4074"/>
    <x v="4035"/>
    <x v="0"/>
    <s v="Kamloops"/>
    <x v="45"/>
    <x v="19"/>
    <x v="7"/>
    <x v="0"/>
    <n v="37.698422520000001"/>
    <n v="38"/>
    <x v="0"/>
    <n v="5.5019174929999997"/>
    <x v="187"/>
    <n v="54.288297200000002"/>
    <n v="54.29"/>
    <n v="2.610096153846154"/>
    <s v="Stores"/>
  </r>
  <r>
    <n v="4075"/>
    <x v="4036"/>
    <x v="0"/>
    <s v="Parksville"/>
    <x v="45"/>
    <x v="19"/>
    <x v="1"/>
    <x v="0"/>
    <n v="35.603880959999998"/>
    <n v="36"/>
    <x v="0"/>
    <n v="3.6399410959999998"/>
    <x v="223"/>
    <n v="27.6154023"/>
    <n v="27.62"/>
    <n v="1.3278846153846156"/>
    <s v="Stores"/>
  </r>
  <r>
    <n v="4076"/>
    <x v="4037"/>
    <x v="0"/>
    <s v="Vancouver"/>
    <x v="0"/>
    <x v="0"/>
    <x v="5"/>
    <x v="0"/>
    <n v="43.198037999999997"/>
    <n v="43"/>
    <x v="1"/>
    <n v="3.0828853280000001"/>
    <x v="3"/>
    <n v="86.888385810000003"/>
    <n v="86.89"/>
    <n v="4.1774038461538456"/>
    <s v="Stores"/>
  </r>
  <r>
    <n v="4077"/>
    <x v="4038"/>
    <x v="1"/>
    <s v="Burnaby"/>
    <x v="46"/>
    <x v="20"/>
    <x v="0"/>
    <x v="0"/>
    <n v="43.633872250000003"/>
    <n v="44"/>
    <x v="1"/>
    <n v="3.1212996450000001"/>
    <x v="120"/>
    <n v="85.207346250000001"/>
    <n v="85.21"/>
    <n v="4.0966346153846152"/>
    <s v="Stores"/>
  </r>
  <r>
    <n v="4078"/>
    <x v="4039"/>
    <x v="1"/>
    <s v="Tappen"/>
    <x v="0"/>
    <x v="0"/>
    <x v="22"/>
    <x v="0"/>
    <n v="33.30617969"/>
    <n v="33"/>
    <x v="0"/>
    <n v="7.8417769279999998"/>
    <x v="641"/>
    <n v="0"/>
    <n v="0"/>
    <n v="0"/>
    <s v="Stores"/>
  </r>
  <r>
    <n v="4079"/>
    <x v="4040"/>
    <x v="0"/>
    <s v="Vancouver"/>
    <x v="0"/>
    <x v="0"/>
    <x v="5"/>
    <x v="0"/>
    <n v="47.58064744"/>
    <n v="48"/>
    <x v="1"/>
    <n v="3.5200364099999999"/>
    <x v="396"/>
    <n v="115.8911299"/>
    <n v="115.89"/>
    <n v="5.5716346153846148"/>
    <s v="Stores"/>
  </r>
  <r>
    <n v="4080"/>
    <x v="4041"/>
    <x v="1"/>
    <s v="New Westminister"/>
    <x v="16"/>
    <x v="15"/>
    <x v="21"/>
    <x v="0"/>
    <n v="37.214637580000002"/>
    <n v="37"/>
    <x v="0"/>
    <n v="6.918709464"/>
    <x v="650"/>
    <n v="39.061854629999999"/>
    <n v="39.06"/>
    <n v="1.8778846153846156"/>
    <s v="Stores"/>
  </r>
  <r>
    <n v="4081"/>
    <x v="4042"/>
    <x v="1"/>
    <s v="Maleission"/>
    <x v="7"/>
    <x v="6"/>
    <x v="0"/>
    <x v="0"/>
    <n v="47.13927829"/>
    <n v="47"/>
    <x v="1"/>
    <n v="3.867495313"/>
    <x v="410"/>
    <n v="111.0854155"/>
    <n v="111.09"/>
    <n v="5.3408653846153848"/>
    <s v="Stores"/>
  </r>
  <r>
    <n v="4082"/>
    <x v="4043"/>
    <x v="0"/>
    <s v="Aldergrove"/>
    <x v="45"/>
    <x v="19"/>
    <x v="9"/>
    <x v="0"/>
    <n v="21.686636010000001"/>
    <n v="22"/>
    <x v="4"/>
    <n v="3.244382678"/>
    <x v="172"/>
    <n v="0"/>
    <n v="0"/>
    <n v="0"/>
    <s v="Stores"/>
  </r>
  <r>
    <n v="4083"/>
    <x v="4044"/>
    <x v="1"/>
    <s v="Vancouver"/>
    <x v="0"/>
    <x v="0"/>
    <x v="5"/>
    <x v="0"/>
    <n v="44.393353519999998"/>
    <n v="44"/>
    <x v="1"/>
    <n v="6.5053140120000004"/>
    <x v="466"/>
    <n v="25.598859650000001"/>
    <n v="25.6"/>
    <n v="1.2307692307692308"/>
    <s v="Stores"/>
  </r>
  <r>
    <n v="4084"/>
    <x v="4045"/>
    <x v="1"/>
    <s v="Trail"/>
    <x v="45"/>
    <x v="19"/>
    <x v="11"/>
    <x v="0"/>
    <n v="39.515199799999998"/>
    <n v="40"/>
    <x v="1"/>
    <n v="4.2645668859999999"/>
    <x v="310"/>
    <n v="46.65643232"/>
    <n v="46.66"/>
    <n v="2.2432692307692306"/>
    <s v="Stores"/>
  </r>
  <r>
    <n v="4085"/>
    <x v="4046"/>
    <x v="0"/>
    <s v="Vancouver"/>
    <x v="16"/>
    <x v="15"/>
    <x v="5"/>
    <x v="0"/>
    <n v="52.859229509999999"/>
    <n v="53"/>
    <x v="2"/>
    <n v="1.1863185730000001"/>
    <x v="795"/>
    <n v="123.43167510000001"/>
    <n v="123.43"/>
    <n v="5.9341346153846155"/>
    <s v="Stores"/>
  </r>
  <r>
    <n v="4086"/>
    <x v="4047"/>
    <x v="1"/>
    <s v="Vallican"/>
    <x v="45"/>
    <x v="19"/>
    <x v="11"/>
    <x v="0"/>
    <n v="44.328531509999998"/>
    <n v="44"/>
    <x v="1"/>
    <n v="5.5522250150000003"/>
    <x v="486"/>
    <n v="51.772557159999998"/>
    <n v="51.77"/>
    <n v="2.4889423076923078"/>
    <s v="Stores"/>
  </r>
  <r>
    <n v="4087"/>
    <x v="4048"/>
    <x v="1"/>
    <s v="Nanaimo"/>
    <x v="45"/>
    <x v="19"/>
    <x v="1"/>
    <x v="0"/>
    <n v="49.319600629999996"/>
    <n v="49"/>
    <x v="1"/>
    <n v="6.5493568949999998"/>
    <x v="111"/>
    <n v="41.56683039"/>
    <n v="41.57"/>
    <n v="1.9985576923076922"/>
    <s v="Stores"/>
  </r>
  <r>
    <n v="4088"/>
    <x v="4049"/>
    <x v="0"/>
    <s v="Vancouver"/>
    <x v="0"/>
    <x v="0"/>
    <x v="5"/>
    <x v="0"/>
    <n v="34.786955470000002"/>
    <n v="35"/>
    <x v="0"/>
    <n v="5.994043435"/>
    <x v="347"/>
    <n v="16.526337659999999"/>
    <n v="16.53"/>
    <n v="0.79471153846153864"/>
    <s v="Stores"/>
  </r>
  <r>
    <n v="4089"/>
    <x v="4050"/>
    <x v="1"/>
    <s v="New Westminster"/>
    <x v="45"/>
    <x v="19"/>
    <x v="4"/>
    <x v="0"/>
    <n v="46.499498729999999"/>
    <n v="46"/>
    <x v="1"/>
    <n v="3.526069068"/>
    <x v="524"/>
    <n v="61.659146200000002"/>
    <n v="61.66"/>
    <n v="2.9644230769230768"/>
    <s v="Stores"/>
  </r>
  <r>
    <n v="4090"/>
    <x v="4051"/>
    <x v="0"/>
    <s v="Victoria"/>
    <x v="46"/>
    <x v="20"/>
    <x v="3"/>
    <x v="0"/>
    <n v="53.394969060000001"/>
    <n v="53"/>
    <x v="2"/>
    <n v="4.5244903619999999"/>
    <x v="100"/>
    <n v="142.66791499999999"/>
    <n v="142.66999999999999"/>
    <n v="6.8591346153846144"/>
    <s v="Stores"/>
  </r>
  <r>
    <n v="4091"/>
    <x v="4052"/>
    <x v="0"/>
    <s v="Golden"/>
    <x v="45"/>
    <x v="19"/>
    <x v="13"/>
    <x v="0"/>
    <n v="46.350474239999997"/>
    <n v="46"/>
    <x v="1"/>
    <n v="1.620047902"/>
    <x v="212"/>
    <n v="86.665466719999998"/>
    <n v="86.67"/>
    <n v="4.1668269230769228"/>
    <s v="Stores"/>
  </r>
  <r>
    <n v="4092"/>
    <x v="4053"/>
    <x v="1"/>
    <s v="Sechelt"/>
    <x v="45"/>
    <x v="19"/>
    <x v="6"/>
    <x v="0"/>
    <n v="46.472989900000002"/>
    <n v="46"/>
    <x v="1"/>
    <n v="5.3445628709999999"/>
    <x v="227"/>
    <n v="74.82329652"/>
    <n v="74.819999999999993"/>
    <n v="3.597115384615384"/>
    <s v="Stores"/>
  </r>
  <r>
    <n v="4093"/>
    <x v="4054"/>
    <x v="0"/>
    <s v="Vancouver"/>
    <x v="16"/>
    <x v="15"/>
    <x v="5"/>
    <x v="0"/>
    <n v="38.941885919999997"/>
    <n v="39"/>
    <x v="0"/>
    <n v="4.5755526880000001"/>
    <x v="12"/>
    <n v="71.018570940000004"/>
    <n v="71.02"/>
    <n v="3.4144230769230766"/>
    <s v="Stores"/>
  </r>
  <r>
    <n v="4094"/>
    <x v="4055"/>
    <x v="1"/>
    <s v="Surrey"/>
    <x v="45"/>
    <x v="19"/>
    <x v="16"/>
    <x v="0"/>
    <n v="58.10540786"/>
    <n v="58"/>
    <x v="2"/>
    <n v="3.95330753"/>
    <x v="68"/>
    <n v="121.2282139"/>
    <n v="121.23"/>
    <n v="5.8283653846153847"/>
    <s v="Stores"/>
  </r>
  <r>
    <n v="4095"/>
    <x v="4056"/>
    <x v="1"/>
    <s v="Richmond"/>
    <x v="45"/>
    <x v="19"/>
    <x v="2"/>
    <x v="0"/>
    <n v="31.03508532"/>
    <n v="31"/>
    <x v="0"/>
    <n v="5.2965536230000003"/>
    <x v="17"/>
    <n v="42.657261009999999"/>
    <n v="42.66"/>
    <n v="2.0509615384615385"/>
    <s v="Stores"/>
  </r>
  <r>
    <n v="4096"/>
    <x v="4057"/>
    <x v="1"/>
    <s v="Fort St John"/>
    <x v="45"/>
    <x v="19"/>
    <x v="24"/>
    <x v="0"/>
    <n v="42.866851490000002"/>
    <n v="43"/>
    <x v="1"/>
    <n v="3.231720964"/>
    <x v="388"/>
    <n v="71.806006379999999"/>
    <n v="71.81"/>
    <n v="3.452403846153846"/>
    <s v="Stores"/>
  </r>
  <r>
    <n v="4097"/>
    <x v="4058"/>
    <x v="1"/>
    <s v="Vancouver"/>
    <x v="0"/>
    <x v="0"/>
    <x v="5"/>
    <x v="0"/>
    <n v="37.735532149999997"/>
    <n v="38"/>
    <x v="0"/>
    <n v="7.2609967040000001"/>
    <x v="796"/>
    <n v="0"/>
    <n v="0"/>
    <n v="0"/>
    <s v="Stores"/>
  </r>
  <r>
    <n v="4098"/>
    <x v="4059"/>
    <x v="1"/>
    <s v="Vancouver"/>
    <x v="16"/>
    <x v="15"/>
    <x v="5"/>
    <x v="0"/>
    <n v="44.6384744"/>
    <n v="45"/>
    <x v="1"/>
    <n v="4.1095929230000001"/>
    <x v="662"/>
    <n v="68.215809140000005"/>
    <n v="68.22"/>
    <n v="3.2798076923076924"/>
    <s v="Stores"/>
  </r>
  <r>
    <n v="4099"/>
    <x v="4060"/>
    <x v="0"/>
    <s v="Penticton"/>
    <x v="45"/>
    <x v="19"/>
    <x v="10"/>
    <x v="0"/>
    <n v="36.486892949999998"/>
    <n v="36"/>
    <x v="0"/>
    <n v="6.0888044060000004"/>
    <x v="685"/>
    <n v="13.5017794"/>
    <n v="13.5"/>
    <n v="0.64903846153846156"/>
    <s v="Stores"/>
  </r>
  <r>
    <n v="4100"/>
    <x v="4061"/>
    <x v="0"/>
    <s v="Trail"/>
    <x v="45"/>
    <x v="19"/>
    <x v="11"/>
    <x v="0"/>
    <n v="36.167936169999997"/>
    <n v="36"/>
    <x v="0"/>
    <n v="3.4244848499999998"/>
    <x v="153"/>
    <n v="50.639665960000002"/>
    <n v="50.64"/>
    <n v="2.4346153846153848"/>
    <s v="Stores"/>
  </r>
  <r>
    <n v="4101"/>
    <x v="4062"/>
    <x v="0"/>
    <s v="Prince George"/>
    <x v="45"/>
    <x v="19"/>
    <x v="20"/>
    <x v="0"/>
    <n v="47.668040040000001"/>
    <n v="48"/>
    <x v="1"/>
    <n v="3.9994818730000001"/>
    <x v="157"/>
    <n v="79.713783530000001"/>
    <n v="79.709999999999994"/>
    <n v="3.8322115384615385"/>
    <s v="Stores"/>
  </r>
  <r>
    <n v="4102"/>
    <x v="4063"/>
    <x v="1"/>
    <s v="Abbotsford"/>
    <x v="16"/>
    <x v="15"/>
    <x v="14"/>
    <x v="0"/>
    <n v="56.647371589999999"/>
    <n v="57"/>
    <x v="2"/>
    <n v="4.7386803930000001"/>
    <x v="103"/>
    <n v="78.945737519999994"/>
    <n v="78.95"/>
    <n v="3.7956730769230771"/>
    <s v="Stores"/>
  </r>
  <r>
    <n v="4103"/>
    <x v="4064"/>
    <x v="0"/>
    <s v="Kelowna"/>
    <x v="45"/>
    <x v="19"/>
    <x v="10"/>
    <x v="0"/>
    <n v="25.691291060000001"/>
    <n v="26"/>
    <x v="4"/>
    <n v="4.490219304"/>
    <x v="256"/>
    <n v="0"/>
    <n v="0"/>
    <n v="0"/>
    <s v="Stores"/>
  </r>
  <r>
    <n v="4104"/>
    <x v="4065"/>
    <x v="0"/>
    <s v="Vancouver"/>
    <x v="0"/>
    <x v="0"/>
    <x v="5"/>
    <x v="0"/>
    <n v="43.46304963"/>
    <n v="43"/>
    <x v="1"/>
    <n v="2.9305676040000002"/>
    <x v="585"/>
    <n v="108.36186739999999"/>
    <n v="108.36"/>
    <n v="5.2096153846153843"/>
    <s v="Stores"/>
  </r>
  <r>
    <n v="4105"/>
    <x v="4066"/>
    <x v="0"/>
    <s v="Surrey"/>
    <x v="45"/>
    <x v="19"/>
    <x v="16"/>
    <x v="0"/>
    <n v="35.482551110000003"/>
    <n v="35"/>
    <x v="0"/>
    <n v="5.4450406490000001"/>
    <x v="234"/>
    <n v="25.77475866"/>
    <n v="25.77"/>
    <n v="1.2389423076923078"/>
    <s v="Stores"/>
  </r>
  <r>
    <n v="4106"/>
    <x v="4067"/>
    <x v="0"/>
    <s v="New Westminster"/>
    <x v="45"/>
    <x v="19"/>
    <x v="4"/>
    <x v="0"/>
    <n v="49.014816340000003"/>
    <n v="49"/>
    <x v="1"/>
    <n v="5.2908533789999996"/>
    <x v="95"/>
    <n v="105.22639049999999"/>
    <n v="105.23"/>
    <n v="5.0591346153846155"/>
    <s v="Stores"/>
  </r>
  <r>
    <n v="4107"/>
    <x v="4068"/>
    <x v="0"/>
    <s v="Abbotsford"/>
    <x v="0"/>
    <x v="0"/>
    <x v="14"/>
    <x v="0"/>
    <n v="31.970206019999999"/>
    <n v="32"/>
    <x v="0"/>
    <n v="4.3760064979999997"/>
    <x v="421"/>
    <n v="22.167971340000001"/>
    <n v="22.17"/>
    <n v="1.0658653846153847"/>
    <s v="Stores"/>
  </r>
  <r>
    <n v="4108"/>
    <x v="4069"/>
    <x v="1"/>
    <s v="Clinton"/>
    <x v="45"/>
    <x v="19"/>
    <x v="7"/>
    <x v="0"/>
    <n v="31.97953351"/>
    <n v="32"/>
    <x v="0"/>
    <n v="3.376802595"/>
    <x v="540"/>
    <n v="10.37357752"/>
    <n v="10.37"/>
    <n v="0.49855769230769226"/>
    <s v="Stores"/>
  </r>
  <r>
    <n v="4109"/>
    <x v="4070"/>
    <x v="0"/>
    <s v="Creston"/>
    <x v="45"/>
    <x v="19"/>
    <x v="13"/>
    <x v="0"/>
    <n v="45.972960370000003"/>
    <n v="46"/>
    <x v="1"/>
    <n v="3.9332947630000001"/>
    <x v="510"/>
    <n v="96.318426799999997"/>
    <n v="96.32"/>
    <n v="4.6307692307692303"/>
    <s v="Stores"/>
  </r>
  <r>
    <n v="4110"/>
    <x v="4071"/>
    <x v="1"/>
    <s v="Surrey"/>
    <x v="45"/>
    <x v="19"/>
    <x v="16"/>
    <x v="0"/>
    <n v="43.822598970000001"/>
    <n v="44"/>
    <x v="1"/>
    <n v="5.7201167210000001"/>
    <x v="229"/>
    <n v="93.292132240000001"/>
    <n v="93.29"/>
    <n v="4.485096153846154"/>
    <s v="Stores"/>
  </r>
  <r>
    <n v="4111"/>
    <x v="4072"/>
    <x v="1"/>
    <s v="Lakelse Lake"/>
    <x v="45"/>
    <x v="19"/>
    <x v="18"/>
    <x v="0"/>
    <n v="41.141038139999999"/>
    <n v="41"/>
    <x v="1"/>
    <n v="3.8624036990000001"/>
    <x v="687"/>
    <n v="62.924723059999998"/>
    <n v="62.92"/>
    <n v="3.0249999999999999"/>
    <s v="Stores"/>
  </r>
  <r>
    <n v="4112"/>
    <x v="4073"/>
    <x v="1"/>
    <s v="Squamish"/>
    <x v="45"/>
    <x v="19"/>
    <x v="17"/>
    <x v="0"/>
    <n v="46.582143709999997"/>
    <n v="47"/>
    <x v="1"/>
    <n v="3.0074581899999999"/>
    <x v="128"/>
    <n v="29.382974650000001"/>
    <n v="29.38"/>
    <n v="1.4124999999999999"/>
    <s v="Stores"/>
  </r>
  <r>
    <n v="4113"/>
    <x v="4074"/>
    <x v="1"/>
    <s v="Vancouver"/>
    <x v="0"/>
    <x v="0"/>
    <x v="5"/>
    <x v="0"/>
    <n v="39.88967083"/>
    <n v="40"/>
    <x v="1"/>
    <n v="2.8703505460000001"/>
    <x v="77"/>
    <n v="50.140069560000001"/>
    <n v="50.14"/>
    <n v="2.4105769230769232"/>
    <s v="Stores"/>
  </r>
  <r>
    <n v="4114"/>
    <x v="4075"/>
    <x v="0"/>
    <s v="Vancouver"/>
    <x v="0"/>
    <x v="0"/>
    <x v="5"/>
    <x v="0"/>
    <n v="6.6349171389999997"/>
    <n v="7"/>
    <x v="7"/>
    <n v="3.2903800560000001"/>
    <x v="70"/>
    <n v="0"/>
    <n v="0"/>
    <n v="0"/>
    <s v="Stores"/>
  </r>
  <r>
    <n v="4115"/>
    <x v="4076"/>
    <x v="1"/>
    <s v="Fort Nelson"/>
    <x v="45"/>
    <x v="19"/>
    <x v="32"/>
    <x v="0"/>
    <n v="44.292351269999997"/>
    <n v="44"/>
    <x v="1"/>
    <n v="5.6912041090000001"/>
    <x v="134"/>
    <n v="136.80391180000001"/>
    <n v="136.80000000000001"/>
    <n v="6.5769230769230775"/>
    <s v="Stores"/>
  </r>
  <r>
    <n v="4116"/>
    <x v="4077"/>
    <x v="1"/>
    <s v="Richmond"/>
    <x v="45"/>
    <x v="19"/>
    <x v="2"/>
    <x v="0"/>
    <n v="63.890986079999998"/>
    <n v="64"/>
    <x v="5"/>
    <n v="4.3737098980000004"/>
    <x v="473"/>
    <n v="135.4087773"/>
    <n v="135.41"/>
    <n v="6.5100961538461535"/>
    <s v="Stores"/>
  </r>
  <r>
    <n v="4117"/>
    <x v="4078"/>
    <x v="0"/>
    <s v="North Vancouver"/>
    <x v="45"/>
    <x v="19"/>
    <x v="8"/>
    <x v="0"/>
    <n v="31.74466078"/>
    <n v="32"/>
    <x v="0"/>
    <n v="4.9270276710000003"/>
    <x v="101"/>
    <n v="0"/>
    <n v="0"/>
    <n v="0"/>
    <s v="Stores"/>
  </r>
  <r>
    <n v="4118"/>
    <x v="4079"/>
    <x v="1"/>
    <s v="Vancouver"/>
    <x v="16"/>
    <x v="15"/>
    <x v="5"/>
    <x v="0"/>
    <n v="35.56456214"/>
    <n v="36"/>
    <x v="0"/>
    <n v="6.552736007"/>
    <x v="111"/>
    <n v="61.145732150000001"/>
    <n v="61.15"/>
    <n v="2.9399038461538463"/>
    <s v="Stores"/>
  </r>
  <r>
    <n v="4119"/>
    <x v="4080"/>
    <x v="0"/>
    <s v="Surrey"/>
    <x v="45"/>
    <x v="19"/>
    <x v="16"/>
    <x v="0"/>
    <n v="44.794837119999997"/>
    <n v="45"/>
    <x v="1"/>
    <n v="6.741511751"/>
    <x v="450"/>
    <n v="69.63375834"/>
    <n v="69.63"/>
    <n v="3.3475961538461538"/>
    <s v="Stores"/>
  </r>
  <r>
    <n v="4120"/>
    <x v="4081"/>
    <x v="1"/>
    <s v="Langley"/>
    <x v="45"/>
    <x v="19"/>
    <x v="29"/>
    <x v="0"/>
    <n v="36.488467669999999"/>
    <n v="36"/>
    <x v="0"/>
    <n v="2.0997411619999999"/>
    <x v="711"/>
    <n v="53.399170890000001"/>
    <n v="53.4"/>
    <n v="2.5673076923076925"/>
    <s v="Stores"/>
  </r>
  <r>
    <n v="4121"/>
    <x v="4082"/>
    <x v="1"/>
    <s v="Trail"/>
    <x v="45"/>
    <x v="19"/>
    <x v="11"/>
    <x v="0"/>
    <n v="43.718128540000002"/>
    <n v="44"/>
    <x v="1"/>
    <n v="5.9259577910000001"/>
    <x v="430"/>
    <n v="27.453478539999999"/>
    <n v="27.45"/>
    <n v="1.3197115384615383"/>
    <s v="Stores"/>
  </r>
  <r>
    <n v="4122"/>
    <x v="4083"/>
    <x v="1"/>
    <s v="Vancouver"/>
    <x v="0"/>
    <x v="0"/>
    <x v="5"/>
    <x v="0"/>
    <n v="34.856680339999997"/>
    <n v="35"/>
    <x v="0"/>
    <n v="7.044860388"/>
    <x v="408"/>
    <n v="0"/>
    <n v="0"/>
    <n v="0"/>
    <s v="Stores"/>
  </r>
  <r>
    <n v="4123"/>
    <x v="4084"/>
    <x v="1"/>
    <s v="Chetwynd"/>
    <x v="45"/>
    <x v="19"/>
    <x v="20"/>
    <x v="0"/>
    <n v="42.198739519999997"/>
    <n v="42"/>
    <x v="1"/>
    <n v="5.168617115"/>
    <x v="26"/>
    <n v="38.681558240000001"/>
    <n v="38.68"/>
    <n v="1.8596153846153847"/>
    <s v="Stores"/>
  </r>
  <r>
    <n v="4124"/>
    <x v="4085"/>
    <x v="1"/>
    <s v="Nanaimo"/>
    <x v="45"/>
    <x v="19"/>
    <x v="1"/>
    <x v="0"/>
    <n v="36.871302579999998"/>
    <n v="37"/>
    <x v="0"/>
    <n v="3.8033426700000001"/>
    <x v="472"/>
    <n v="29.89689357"/>
    <n v="29.9"/>
    <n v="1.4375"/>
    <s v="Stores"/>
  </r>
  <r>
    <n v="4125"/>
    <x v="4086"/>
    <x v="0"/>
    <s v="Victoria"/>
    <x v="45"/>
    <x v="19"/>
    <x v="3"/>
    <x v="0"/>
    <n v="36.762762940000002"/>
    <n v="37"/>
    <x v="0"/>
    <n v="5.6112672100000003"/>
    <x v="232"/>
    <n v="27.567807120000001"/>
    <n v="27.57"/>
    <n v="1.3254807692307693"/>
    <s v="Stores"/>
  </r>
  <r>
    <n v="4126"/>
    <x v="4087"/>
    <x v="0"/>
    <s v="Cranbrook"/>
    <x v="45"/>
    <x v="19"/>
    <x v="13"/>
    <x v="0"/>
    <n v="46.945655029999998"/>
    <n v="47"/>
    <x v="1"/>
    <n v="4.4318824350000003"/>
    <x v="7"/>
    <n v="95.679080909999996"/>
    <n v="95.68"/>
    <n v="4.6000000000000005"/>
    <s v="Stores"/>
  </r>
  <r>
    <n v="4127"/>
    <x v="4088"/>
    <x v="1"/>
    <s v="Victoria"/>
    <x v="46"/>
    <x v="20"/>
    <x v="3"/>
    <x v="0"/>
    <n v="36.733260819999998"/>
    <n v="37"/>
    <x v="0"/>
    <n v="5.9527341299999996"/>
    <x v="355"/>
    <n v="76.880910200000002"/>
    <n v="76.88"/>
    <n v="3.6961538461538463"/>
    <s v="Stores"/>
  </r>
  <r>
    <n v="4128"/>
    <x v="4089"/>
    <x v="1"/>
    <s v="Vancouver"/>
    <x v="16"/>
    <x v="15"/>
    <x v="5"/>
    <x v="0"/>
    <n v="34.083933569999999"/>
    <n v="34"/>
    <x v="0"/>
    <n v="3.4669522979999998"/>
    <x v="264"/>
    <n v="26.902162919999999"/>
    <n v="26.9"/>
    <n v="1.2932692307692306"/>
    <s v="Stores"/>
  </r>
  <r>
    <n v="4129"/>
    <x v="4090"/>
    <x v="0"/>
    <s v="Whistler"/>
    <x v="45"/>
    <x v="19"/>
    <x v="17"/>
    <x v="0"/>
    <n v="55.60595154"/>
    <n v="56"/>
    <x v="2"/>
    <n v="4.2571355479999999"/>
    <x v="310"/>
    <n v="112.8815041"/>
    <n v="112.88"/>
    <n v="5.4269230769230763"/>
    <s v="Stores"/>
  </r>
  <r>
    <n v="4130"/>
    <x v="4091"/>
    <x v="0"/>
    <s v="Surrey"/>
    <x v="45"/>
    <x v="19"/>
    <x v="16"/>
    <x v="0"/>
    <n v="28.79788418"/>
    <n v="29"/>
    <x v="4"/>
    <n v="6.8724041979999999"/>
    <x v="797"/>
    <n v="12.08141691"/>
    <n v="12.08"/>
    <n v="0.58076923076923082"/>
    <s v="Stores"/>
  </r>
  <r>
    <n v="4131"/>
    <x v="4092"/>
    <x v="0"/>
    <s v="Victoria"/>
    <x v="45"/>
    <x v="19"/>
    <x v="3"/>
    <x v="0"/>
    <n v="31.539296669999999"/>
    <n v="32"/>
    <x v="0"/>
    <n v="6.6322792030000004"/>
    <x v="302"/>
    <n v="19.981971340000001"/>
    <n v="19.98"/>
    <n v="0.96057692307692299"/>
    <s v="Stores"/>
  </r>
  <r>
    <n v="4132"/>
    <x v="4093"/>
    <x v="0"/>
    <s v="New Westminster"/>
    <x v="45"/>
    <x v="19"/>
    <x v="4"/>
    <x v="0"/>
    <n v="23.878542280000001"/>
    <n v="24"/>
    <x v="4"/>
    <n v="4.6898100180000002"/>
    <x v="129"/>
    <n v="0"/>
    <n v="0"/>
    <n v="0"/>
    <s v="Stores"/>
  </r>
  <r>
    <n v="4133"/>
    <x v="4094"/>
    <x v="1"/>
    <s v="Kamloops"/>
    <x v="45"/>
    <x v="19"/>
    <x v="7"/>
    <x v="0"/>
    <n v="44.784367949999996"/>
    <n v="45"/>
    <x v="1"/>
    <n v="7.0103467149999998"/>
    <x v="798"/>
    <n v="72.015870930000006"/>
    <n v="72.02"/>
    <n v="3.4624999999999995"/>
    <s v="Stores"/>
  </r>
  <r>
    <n v="4134"/>
    <x v="4095"/>
    <x v="0"/>
    <s v="Fort Nelson"/>
    <x v="16"/>
    <x v="15"/>
    <x v="32"/>
    <x v="0"/>
    <n v="39.951566440000001"/>
    <n v="40"/>
    <x v="1"/>
    <n v="4.6559440429999999"/>
    <x v="182"/>
    <n v="31.07855464"/>
    <n v="31.08"/>
    <n v="1.4942307692307693"/>
    <s v="Stores"/>
  </r>
  <r>
    <n v="4135"/>
    <x v="4096"/>
    <x v="1"/>
    <s v="Victoria"/>
    <x v="45"/>
    <x v="19"/>
    <x v="3"/>
    <x v="0"/>
    <n v="31.981483789999999"/>
    <n v="32"/>
    <x v="0"/>
    <n v="4.6900257610000002"/>
    <x v="129"/>
    <n v="0"/>
    <n v="0"/>
    <n v="0"/>
    <s v="Stores"/>
  </r>
  <r>
    <n v="4136"/>
    <x v="4097"/>
    <x v="0"/>
    <s v="New Westminster"/>
    <x v="45"/>
    <x v="19"/>
    <x v="4"/>
    <x v="0"/>
    <n v="67.32980938"/>
    <n v="67"/>
    <x v="6"/>
    <n v="6.1283496050000004"/>
    <x v="460"/>
    <n v="226.19515490000001"/>
    <n v="226.2"/>
    <n v="10.875"/>
    <s v="Stores"/>
  </r>
  <r>
    <n v="4137"/>
    <x v="4098"/>
    <x v="0"/>
    <s v="Vancouver"/>
    <x v="0"/>
    <x v="0"/>
    <x v="5"/>
    <x v="0"/>
    <n v="36.179824850000003"/>
    <n v="36"/>
    <x v="0"/>
    <n v="3.6571003480000002"/>
    <x v="404"/>
    <n v="48.00602112"/>
    <n v="48.01"/>
    <n v="2.3081730769230768"/>
    <s v="Stores"/>
  </r>
  <r>
    <n v="4138"/>
    <x v="4099"/>
    <x v="0"/>
    <s v="Surrey"/>
    <x v="45"/>
    <x v="19"/>
    <x v="16"/>
    <x v="0"/>
    <n v="29.21396442"/>
    <n v="29"/>
    <x v="4"/>
    <n v="5.4419284499999998"/>
    <x v="402"/>
    <n v="31.78561084"/>
    <n v="31.79"/>
    <n v="1.5283653846153846"/>
    <s v="Stores"/>
  </r>
  <r>
    <n v="4139"/>
    <x v="4100"/>
    <x v="0"/>
    <s v="Surrey"/>
    <x v="45"/>
    <x v="19"/>
    <x v="16"/>
    <x v="0"/>
    <n v="32.463489750000001"/>
    <n v="32"/>
    <x v="0"/>
    <n v="4.6580964160000002"/>
    <x v="182"/>
    <n v="32.367574580000003"/>
    <n v="32.369999999999997"/>
    <n v="1.5562499999999999"/>
    <s v="Stores"/>
  </r>
  <r>
    <n v="4140"/>
    <x v="4101"/>
    <x v="1"/>
    <s v="Ucluelet"/>
    <x v="45"/>
    <x v="19"/>
    <x v="1"/>
    <x v="0"/>
    <n v="34.348534970000003"/>
    <n v="34"/>
    <x v="0"/>
    <n v="3.652801631"/>
    <x v="53"/>
    <n v="45.538205419999997"/>
    <n v="45.54"/>
    <n v="2.1894230769230769"/>
    <s v="Stores"/>
  </r>
  <r>
    <n v="4141"/>
    <x v="4102"/>
    <x v="0"/>
    <s v="Vancouver"/>
    <x v="16"/>
    <x v="15"/>
    <x v="5"/>
    <x v="0"/>
    <n v="52.128765350000002"/>
    <n v="52"/>
    <x v="2"/>
    <n v="3.606496527"/>
    <x v="359"/>
    <n v="121.5814896"/>
    <n v="121.58"/>
    <n v="5.8451923076923071"/>
    <s v="Stores"/>
  </r>
  <r>
    <n v="4142"/>
    <x v="4103"/>
    <x v="0"/>
    <s v="Campbell River"/>
    <x v="45"/>
    <x v="19"/>
    <x v="1"/>
    <x v="0"/>
    <n v="34.29895621"/>
    <n v="34"/>
    <x v="0"/>
    <n v="2.658470495"/>
    <x v="387"/>
    <n v="52.804073699999996"/>
    <n v="52.8"/>
    <n v="2.5384615384615383"/>
    <s v="Stores"/>
  </r>
  <r>
    <n v="4143"/>
    <x v="4104"/>
    <x v="0"/>
    <s v="Port Alberni"/>
    <x v="45"/>
    <x v="19"/>
    <x v="1"/>
    <x v="0"/>
    <n v="32.023369440000003"/>
    <n v="32"/>
    <x v="0"/>
    <n v="4.0405080419999999"/>
    <x v="166"/>
    <n v="45.854050729999997"/>
    <n v="45.85"/>
    <n v="2.2043269230769229"/>
    <s v="Stores"/>
  </r>
  <r>
    <n v="4144"/>
    <x v="4105"/>
    <x v="0"/>
    <s v="Vancouver"/>
    <x v="0"/>
    <x v="0"/>
    <x v="5"/>
    <x v="0"/>
    <n v="44.695395650000002"/>
    <n v="45"/>
    <x v="1"/>
    <n v="2.6031137929999999"/>
    <x v="713"/>
    <n v="43.853195120000002"/>
    <n v="43.85"/>
    <n v="2.1081730769230771"/>
    <s v="Stores"/>
  </r>
  <r>
    <n v="4145"/>
    <x v="4106"/>
    <x v="1"/>
    <s v="Vancouver"/>
    <x v="0"/>
    <x v="0"/>
    <x v="5"/>
    <x v="0"/>
    <n v="43.392480460000002"/>
    <n v="43"/>
    <x v="1"/>
    <n v="6.3582991079999998"/>
    <x v="750"/>
    <n v="52.013750350000002"/>
    <n v="52.01"/>
    <n v="2.5004807692307689"/>
    <s v="Stores"/>
  </r>
  <r>
    <n v="4146"/>
    <x v="4107"/>
    <x v="1"/>
    <s v="Prince George"/>
    <x v="45"/>
    <x v="19"/>
    <x v="20"/>
    <x v="0"/>
    <n v="34.604659210000001"/>
    <n v="35"/>
    <x v="0"/>
    <n v="5.4758207460000001"/>
    <x v="656"/>
    <n v="0"/>
    <n v="0"/>
    <n v="0"/>
    <s v="Stores"/>
  </r>
  <r>
    <n v="4147"/>
    <x v="4108"/>
    <x v="0"/>
    <s v="Enderby"/>
    <x v="0"/>
    <x v="0"/>
    <x v="22"/>
    <x v="0"/>
    <n v="41.207744980000001"/>
    <n v="41"/>
    <x v="1"/>
    <n v="0.94030964399999994"/>
    <x v="270"/>
    <n v="37.469726199999997"/>
    <n v="37.47"/>
    <n v="1.8014423076923076"/>
    <s v="Stores"/>
  </r>
  <r>
    <n v="4148"/>
    <x v="4109"/>
    <x v="0"/>
    <s v="Iskut"/>
    <x v="0"/>
    <x v="0"/>
    <x v="18"/>
    <x v="0"/>
    <n v="33.034025030000002"/>
    <n v="33"/>
    <x v="0"/>
    <n v="1.4529238520000001"/>
    <x v="771"/>
    <n v="45.081854290000003"/>
    <n v="45.08"/>
    <n v="2.1673076923076922"/>
    <s v="Stores"/>
  </r>
  <r>
    <n v="4149"/>
    <x v="4110"/>
    <x v="1"/>
    <s v="Burnaby"/>
    <x v="45"/>
    <x v="19"/>
    <x v="0"/>
    <x v="0"/>
    <n v="41.292111630000001"/>
    <n v="41"/>
    <x v="1"/>
    <n v="4.4134432070000003"/>
    <x v="515"/>
    <n v="14.637433140000001"/>
    <n v="14.64"/>
    <n v="0.7038461538461539"/>
    <s v="Stores"/>
  </r>
  <r>
    <n v="4150"/>
    <x v="4111"/>
    <x v="1"/>
    <s v="Victoria"/>
    <x v="45"/>
    <x v="19"/>
    <x v="3"/>
    <x v="0"/>
    <n v="37.99161771"/>
    <n v="38"/>
    <x v="0"/>
    <n v="4.4650255400000001"/>
    <x v="22"/>
    <n v="39.042596420000002"/>
    <n v="39.04"/>
    <n v="1.8769230769230767"/>
    <s v="Stores"/>
  </r>
  <r>
    <n v="4151"/>
    <x v="4112"/>
    <x v="0"/>
    <s v="Riske Creek"/>
    <x v="45"/>
    <x v="19"/>
    <x v="25"/>
    <x v="0"/>
    <n v="45.10452875"/>
    <n v="45"/>
    <x v="1"/>
    <n v="3.247305431"/>
    <x v="670"/>
    <n v="65.145302619999995"/>
    <n v="65.150000000000006"/>
    <n v="3.1322115384615388"/>
    <s v="Stores"/>
  </r>
  <r>
    <n v="4152"/>
    <x v="4113"/>
    <x v="1"/>
    <s v="New Westminister"/>
    <x v="43"/>
    <x v="6"/>
    <x v="21"/>
    <x v="0"/>
    <n v="33.263517460000003"/>
    <n v="33"/>
    <x v="0"/>
    <n v="6.2113668410000002"/>
    <x v="295"/>
    <n v="21.542854370000001"/>
    <n v="21.54"/>
    <n v="1.0355769230769232"/>
    <s v="Stores"/>
  </r>
  <r>
    <n v="4153"/>
    <x v="4114"/>
    <x v="0"/>
    <s v="Victoria"/>
    <x v="46"/>
    <x v="20"/>
    <x v="3"/>
    <x v="0"/>
    <n v="25.103688399999999"/>
    <n v="25"/>
    <x v="4"/>
    <n v="3.6790098800000002"/>
    <x v="62"/>
    <n v="0"/>
    <n v="0"/>
    <n v="0"/>
    <s v="Stores"/>
  </r>
  <r>
    <n v="4154"/>
    <x v="4115"/>
    <x v="0"/>
    <s v="Port Alberni"/>
    <x v="45"/>
    <x v="19"/>
    <x v="1"/>
    <x v="0"/>
    <n v="42.175229710000004"/>
    <n v="42"/>
    <x v="1"/>
    <n v="4.3267172389999997"/>
    <x v="269"/>
    <n v="64.509123939999995"/>
    <n v="64.510000000000005"/>
    <n v="3.1014423076923077"/>
    <s v="Stores"/>
  </r>
  <r>
    <n v="4155"/>
    <x v="4116"/>
    <x v="0"/>
    <s v="New Westminster"/>
    <x v="45"/>
    <x v="19"/>
    <x v="4"/>
    <x v="0"/>
    <n v="38.270235030000002"/>
    <n v="38"/>
    <x v="0"/>
    <n v="5.395867494"/>
    <x v="672"/>
    <n v="32.960754690000002"/>
    <n v="32.96"/>
    <n v="1.5846153846153848"/>
    <s v="Stores"/>
  </r>
  <r>
    <n v="4156"/>
    <x v="4117"/>
    <x v="1"/>
    <s v="Barriere"/>
    <x v="45"/>
    <x v="19"/>
    <x v="7"/>
    <x v="0"/>
    <n v="42.832138260000001"/>
    <n v="43"/>
    <x v="1"/>
    <n v="6.5500432000000002"/>
    <x v="111"/>
    <n v="86.751725250000007"/>
    <n v="86.75"/>
    <n v="4.1706730769230766"/>
    <s v="Stores"/>
  </r>
  <r>
    <n v="4157"/>
    <x v="4118"/>
    <x v="1"/>
    <s v="Surrey"/>
    <x v="45"/>
    <x v="19"/>
    <x v="16"/>
    <x v="0"/>
    <n v="50.544009410000001"/>
    <n v="51"/>
    <x v="2"/>
    <n v="4.3867557469999996"/>
    <x v="2"/>
    <n v="92.084526569999994"/>
    <n v="92.08"/>
    <n v="4.4269230769230772"/>
    <s v="Stores"/>
  </r>
  <r>
    <n v="4158"/>
    <x v="4119"/>
    <x v="1"/>
    <s v="Bamfield"/>
    <x v="45"/>
    <x v="19"/>
    <x v="3"/>
    <x v="0"/>
    <n v="49.258444820000001"/>
    <n v="49"/>
    <x v="1"/>
    <n v="5.2371395380000001"/>
    <x v="266"/>
    <n v="87.713635080000003"/>
    <n v="87.71"/>
    <n v="4.2168269230769226"/>
    <s v="Stores"/>
  </r>
  <r>
    <n v="4159"/>
    <x v="4120"/>
    <x v="0"/>
    <s v="Surrey"/>
    <x v="45"/>
    <x v="19"/>
    <x v="16"/>
    <x v="0"/>
    <n v="53.739559079999999"/>
    <n v="54"/>
    <x v="2"/>
    <n v="5.559095159"/>
    <x v="403"/>
    <n v="154.19250410000001"/>
    <n v="154.19"/>
    <n v="7.412980769230769"/>
    <s v="Stores"/>
  </r>
  <r>
    <n v="4160"/>
    <x v="4121"/>
    <x v="0"/>
    <s v="Tofino"/>
    <x v="45"/>
    <x v="19"/>
    <x v="1"/>
    <x v="0"/>
    <n v="37.28613429"/>
    <n v="37"/>
    <x v="0"/>
    <n v="4.0527439059999999"/>
    <x v="560"/>
    <n v="54.681911200000002"/>
    <n v="54.68"/>
    <n v="2.6288461538461538"/>
    <s v="Stores"/>
  </r>
  <r>
    <n v="4161"/>
    <x v="4122"/>
    <x v="1"/>
    <s v="Burnaby"/>
    <x v="7"/>
    <x v="6"/>
    <x v="0"/>
    <x v="0"/>
    <n v="44.500676519999999"/>
    <n v="45"/>
    <x v="1"/>
    <n v="3.1330531370000001"/>
    <x v="344"/>
    <n v="39.271559539999998"/>
    <n v="39.270000000000003"/>
    <n v="1.8879807692307693"/>
    <s v="Stores"/>
  </r>
  <r>
    <n v="4162"/>
    <x v="4123"/>
    <x v="1"/>
    <s v="Tappen"/>
    <x v="45"/>
    <x v="19"/>
    <x v="22"/>
    <x v="0"/>
    <n v="35.876572299999999"/>
    <n v="36"/>
    <x v="0"/>
    <n v="5.1048771830000002"/>
    <x v="58"/>
    <n v="0"/>
    <n v="0"/>
    <n v="0"/>
    <s v="Stores"/>
  </r>
  <r>
    <n v="4163"/>
    <x v="4124"/>
    <x v="1"/>
    <s v="Surrey"/>
    <x v="45"/>
    <x v="19"/>
    <x v="16"/>
    <x v="0"/>
    <n v="26.591066569999999"/>
    <n v="27"/>
    <x v="4"/>
    <n v="5.3420650140000001"/>
    <x v="227"/>
    <n v="0"/>
    <n v="0"/>
    <n v="0"/>
    <s v="Stores"/>
  </r>
  <r>
    <n v="4164"/>
    <x v="4125"/>
    <x v="1"/>
    <s v="Port Alberni"/>
    <x v="45"/>
    <x v="19"/>
    <x v="1"/>
    <x v="0"/>
    <n v="40.855717259999999"/>
    <n v="41"/>
    <x v="1"/>
    <n v="4.4136943669999997"/>
    <x v="515"/>
    <n v="3.739130608"/>
    <n v="3.74"/>
    <n v="0.17980769230769231"/>
    <s v="Stores"/>
  </r>
  <r>
    <n v="4165"/>
    <x v="4126"/>
    <x v="1"/>
    <s v="Port Alberni"/>
    <x v="0"/>
    <x v="0"/>
    <x v="1"/>
    <x v="0"/>
    <n v="47.821700679999999"/>
    <n v="48"/>
    <x v="1"/>
    <n v="4.128069977"/>
    <x v="725"/>
    <n v="97.702239320000004"/>
    <n v="97.7"/>
    <n v="4.697115384615385"/>
    <s v="Stores"/>
  </r>
  <r>
    <n v="4166"/>
    <x v="4127"/>
    <x v="1"/>
    <s v="Kelowna"/>
    <x v="45"/>
    <x v="19"/>
    <x v="10"/>
    <x v="0"/>
    <n v="52.66023843"/>
    <n v="53"/>
    <x v="2"/>
    <n v="6.1415753259999999"/>
    <x v="536"/>
    <n v="94.958141370000007"/>
    <n v="94.96"/>
    <n v="4.5653846153846152"/>
    <s v="Stores"/>
  </r>
  <r>
    <n v="4167"/>
    <x v="4128"/>
    <x v="1"/>
    <s v="Vancouver"/>
    <x v="0"/>
    <x v="0"/>
    <x v="5"/>
    <x v="0"/>
    <n v="35.377176650000003"/>
    <n v="35"/>
    <x v="0"/>
    <n v="5.2480456149999997"/>
    <x v="538"/>
    <n v="0.83571231000000001"/>
    <n v="0.84"/>
    <n v="4.038461538461538E-2"/>
    <s v="Stores"/>
  </r>
  <r>
    <n v="4168"/>
    <x v="4129"/>
    <x v="1"/>
    <s v="Victoria"/>
    <x v="46"/>
    <x v="20"/>
    <x v="3"/>
    <x v="0"/>
    <n v="57.223285400000002"/>
    <n v="57"/>
    <x v="2"/>
    <n v="1.7032449730000001"/>
    <x v="791"/>
    <n v="166.8480576"/>
    <n v="166.85"/>
    <n v="8.021634615384615"/>
    <s v="Stores"/>
  </r>
  <r>
    <n v="4169"/>
    <x v="4130"/>
    <x v="1"/>
    <s v="Haney"/>
    <x v="0"/>
    <x v="0"/>
    <x v="30"/>
    <x v="0"/>
    <n v="30.945793380000001"/>
    <n v="31"/>
    <x v="0"/>
    <n v="3.240991352"/>
    <x v="172"/>
    <n v="0"/>
    <n v="0"/>
    <n v="0"/>
    <s v="Stores"/>
  </r>
  <r>
    <n v="4170"/>
    <x v="4131"/>
    <x v="0"/>
    <s v="Victoria"/>
    <x v="7"/>
    <x v="6"/>
    <x v="3"/>
    <x v="0"/>
    <n v="15.713446360000001"/>
    <n v="16"/>
    <x v="3"/>
    <n v="6.6406143650000002"/>
    <x v="377"/>
    <n v="0"/>
    <n v="0"/>
    <n v="0"/>
    <s v="Stores"/>
  </r>
  <r>
    <n v="4171"/>
    <x v="4132"/>
    <x v="1"/>
    <s v="New Westminster"/>
    <x v="45"/>
    <x v="19"/>
    <x v="4"/>
    <x v="0"/>
    <n v="17.434296509999999"/>
    <n v="17"/>
    <x v="3"/>
    <n v="6.5002609759999999"/>
    <x v="669"/>
    <n v="0"/>
    <n v="0"/>
    <n v="0"/>
    <s v="Stores"/>
  </r>
  <r>
    <n v="4172"/>
    <x v="4133"/>
    <x v="0"/>
    <s v="Prince George"/>
    <x v="45"/>
    <x v="19"/>
    <x v="20"/>
    <x v="0"/>
    <n v="33.944272390000002"/>
    <n v="34"/>
    <x v="0"/>
    <n v="5.8137427590000001"/>
    <x v="448"/>
    <n v="24.59836482"/>
    <n v="24.6"/>
    <n v="1.1826923076923077"/>
    <s v="Stores"/>
  </r>
  <r>
    <n v="4173"/>
    <x v="4134"/>
    <x v="1"/>
    <s v="Campbell River"/>
    <x v="0"/>
    <x v="0"/>
    <x v="1"/>
    <x v="0"/>
    <n v="41.544452990000003"/>
    <n v="42"/>
    <x v="1"/>
    <n v="5.1694069599999999"/>
    <x v="26"/>
    <n v="87.93995142"/>
    <n v="87.94"/>
    <n v="4.2278846153846157"/>
    <s v="Stores"/>
  </r>
  <r>
    <n v="4174"/>
    <x v="4135"/>
    <x v="0"/>
    <s v="New Westminster"/>
    <x v="45"/>
    <x v="19"/>
    <x v="4"/>
    <x v="0"/>
    <n v="27.318739350000001"/>
    <n v="27"/>
    <x v="4"/>
    <n v="3.5919114150000002"/>
    <x v="379"/>
    <n v="14.697420899999999"/>
    <n v="14.7"/>
    <n v="0.70673076923076916"/>
    <s v="Stores"/>
  </r>
  <r>
    <n v="4175"/>
    <x v="4136"/>
    <x v="1"/>
    <s v="New Westminster"/>
    <x v="45"/>
    <x v="19"/>
    <x v="4"/>
    <x v="0"/>
    <n v="37.723563259999999"/>
    <n v="38"/>
    <x v="0"/>
    <n v="7.12563324"/>
    <x v="431"/>
    <n v="42.488316099999999"/>
    <n v="42.49"/>
    <n v="2.0427884615384615"/>
    <s v="Stores"/>
  </r>
  <r>
    <n v="4176"/>
    <x v="4137"/>
    <x v="1"/>
    <s v="Greenwood"/>
    <x v="13"/>
    <x v="12"/>
    <x v="37"/>
    <x v="0"/>
    <n v="46.965850549999999"/>
    <n v="47"/>
    <x v="1"/>
    <n v="4.3149793259999996"/>
    <x v="28"/>
    <n v="68.652390449999999"/>
    <n v="68.650000000000006"/>
    <n v="3.3004807692307696"/>
    <s v="Stores"/>
  </r>
  <r>
    <n v="4177"/>
    <x v="4138"/>
    <x v="0"/>
    <s v="Prince George"/>
    <x v="45"/>
    <x v="19"/>
    <x v="20"/>
    <x v="0"/>
    <n v="68.874226100000001"/>
    <n v="69"/>
    <x v="6"/>
    <n v="5.4429357679999999"/>
    <x v="402"/>
    <n v="220.7950749"/>
    <n v="220.8"/>
    <n v="10.615384615384615"/>
    <s v="Stores"/>
  </r>
  <r>
    <n v="4178"/>
    <x v="4139"/>
    <x v="1"/>
    <s v="Richmond"/>
    <x v="45"/>
    <x v="19"/>
    <x v="2"/>
    <x v="0"/>
    <n v="33.215460710000002"/>
    <n v="33"/>
    <x v="0"/>
    <n v="5.0083753599999996"/>
    <x v="218"/>
    <n v="0"/>
    <n v="0"/>
    <n v="0"/>
    <s v="Stores"/>
  </r>
  <r>
    <n v="4179"/>
    <x v="4140"/>
    <x v="1"/>
    <s v="Langley"/>
    <x v="45"/>
    <x v="19"/>
    <x v="29"/>
    <x v="0"/>
    <n v="36.05877246"/>
    <n v="36"/>
    <x v="0"/>
    <n v="2.0064684260000001"/>
    <x v="766"/>
    <n v="58.138499379999999"/>
    <n v="58.14"/>
    <n v="2.7951923076923078"/>
    <s v="Stores"/>
  </r>
  <r>
    <n v="4180"/>
    <x v="4141"/>
    <x v="0"/>
    <s v="Aldergrove"/>
    <x v="45"/>
    <x v="19"/>
    <x v="9"/>
    <x v="0"/>
    <n v="40.261345370000001"/>
    <n v="40"/>
    <x v="1"/>
    <n v="4.3101661739999999"/>
    <x v="28"/>
    <n v="42.557692039999999"/>
    <n v="42.56"/>
    <n v="2.046153846153846"/>
    <s v="Stores"/>
  </r>
  <r>
    <n v="4181"/>
    <x v="4142"/>
    <x v="0"/>
    <s v="Penticton"/>
    <x v="45"/>
    <x v="19"/>
    <x v="10"/>
    <x v="0"/>
    <n v="42.46904825"/>
    <n v="42"/>
    <x v="1"/>
    <n v="6.18166642"/>
    <x v="363"/>
    <n v="45.633451649999998"/>
    <n v="45.63"/>
    <n v="2.1937500000000001"/>
    <s v="Stores"/>
  </r>
  <r>
    <n v="4182"/>
    <x v="4143"/>
    <x v="1"/>
    <s v="New Westminster"/>
    <x v="45"/>
    <x v="19"/>
    <x v="4"/>
    <x v="0"/>
    <n v="42.491894610000003"/>
    <n v="42"/>
    <x v="1"/>
    <n v="2.7859498450000002"/>
    <x v="481"/>
    <n v="63.837752279999997"/>
    <n v="63.84"/>
    <n v="3.0692307692307694"/>
    <s v="Stores"/>
  </r>
  <r>
    <n v="4183"/>
    <x v="4144"/>
    <x v="1"/>
    <s v="Victoria"/>
    <x v="7"/>
    <x v="6"/>
    <x v="3"/>
    <x v="0"/>
    <n v="40.045833860000002"/>
    <n v="40"/>
    <x v="1"/>
    <n v="2.1962028810000001"/>
    <x v="358"/>
    <n v="42.342310159999997"/>
    <n v="42.34"/>
    <n v="2.0355769230769232"/>
    <s v="Stores"/>
  </r>
  <r>
    <n v="4184"/>
    <x v="4145"/>
    <x v="0"/>
    <s v="Prince George"/>
    <x v="45"/>
    <x v="19"/>
    <x v="20"/>
    <x v="0"/>
    <n v="43.511038310000004"/>
    <n v="44"/>
    <x v="1"/>
    <n v="4.3270524889999997"/>
    <x v="269"/>
    <n v="46.385198809999999"/>
    <n v="46.39"/>
    <n v="2.2302884615384615"/>
    <s v="Stores"/>
  </r>
  <r>
    <n v="4185"/>
    <x v="4146"/>
    <x v="1"/>
    <s v="Langley"/>
    <x v="45"/>
    <x v="19"/>
    <x v="29"/>
    <x v="0"/>
    <n v="60.652704120000003"/>
    <n v="61"/>
    <x v="5"/>
    <n v="4.1712017770000003"/>
    <x v="412"/>
    <n v="98.080338609999998"/>
    <n v="98.08"/>
    <n v="4.7153846153846146"/>
    <s v="Stores"/>
  </r>
  <r>
    <n v="4186"/>
    <x v="4147"/>
    <x v="1"/>
    <s v="Port Coquitlam"/>
    <x v="0"/>
    <x v="0"/>
    <x v="27"/>
    <x v="0"/>
    <n v="34.568348909999997"/>
    <n v="35"/>
    <x v="0"/>
    <n v="5.0359177480000001"/>
    <x v="156"/>
    <n v="7.4213899320000003"/>
    <n v="7.42"/>
    <n v="0.35673076923076918"/>
    <s v="Stores"/>
  </r>
  <r>
    <n v="4187"/>
    <x v="4148"/>
    <x v="0"/>
    <s v="Victoria"/>
    <x v="7"/>
    <x v="6"/>
    <x v="3"/>
    <x v="0"/>
    <n v="46.349551220000002"/>
    <n v="46"/>
    <x v="1"/>
    <n v="4.6796637739999998"/>
    <x v="90"/>
    <n v="94.54579133"/>
    <n v="94.55"/>
    <n v="4.5456730769230766"/>
    <s v="Stores"/>
  </r>
  <r>
    <n v="4188"/>
    <x v="4149"/>
    <x v="0"/>
    <s v="New Westminster"/>
    <x v="45"/>
    <x v="19"/>
    <x v="4"/>
    <x v="0"/>
    <n v="44.055061309999999"/>
    <n v="44"/>
    <x v="1"/>
    <n v="2.5107223620000001"/>
    <x v="495"/>
    <n v="133.35897879999999"/>
    <n v="133.36000000000001"/>
    <n v="6.4115384615384619"/>
    <s v="Stores"/>
  </r>
  <r>
    <n v="4189"/>
    <x v="4150"/>
    <x v="0"/>
    <s v="Vancouver"/>
    <x v="0"/>
    <x v="0"/>
    <x v="5"/>
    <x v="0"/>
    <n v="47.208236479999997"/>
    <n v="47"/>
    <x v="1"/>
    <n v="6.6695680929999996"/>
    <x v="778"/>
    <n v="70.920011619999997"/>
    <n v="70.92"/>
    <n v="3.4096153846153845"/>
    <s v="Stores"/>
  </r>
  <r>
    <n v="4190"/>
    <x v="4151"/>
    <x v="0"/>
    <s v="Victoria"/>
    <x v="7"/>
    <x v="6"/>
    <x v="3"/>
    <x v="0"/>
    <n v="31.329964839999999"/>
    <n v="31"/>
    <x v="0"/>
    <n v="5.2453732259999999"/>
    <x v="538"/>
    <n v="25.599744139999999"/>
    <n v="25.6"/>
    <n v="1.2307692307692308"/>
    <s v="Stores"/>
  </r>
  <r>
    <n v="4191"/>
    <x v="4152"/>
    <x v="0"/>
    <s v="Richmond"/>
    <x v="45"/>
    <x v="19"/>
    <x v="2"/>
    <x v="0"/>
    <n v="48.250771589999999"/>
    <n v="48"/>
    <x v="1"/>
    <n v="4.2577065340000004"/>
    <x v="310"/>
    <n v="178.550006"/>
    <n v="178.55"/>
    <n v="8.584134615384615"/>
    <s v="Stores"/>
  </r>
  <r>
    <n v="4192"/>
    <x v="4153"/>
    <x v="1"/>
    <s v="Chase"/>
    <x v="45"/>
    <x v="19"/>
    <x v="7"/>
    <x v="0"/>
    <n v="39.429392970000002"/>
    <n v="39"/>
    <x v="0"/>
    <n v="5.4705499069999997"/>
    <x v="42"/>
    <n v="45.725112420000002"/>
    <n v="45.73"/>
    <n v="2.1985576923076922"/>
    <s v="Stores"/>
  </r>
  <r>
    <n v="4193"/>
    <x v="4154"/>
    <x v="1"/>
    <s v="Huntingdon"/>
    <x v="16"/>
    <x v="15"/>
    <x v="14"/>
    <x v="0"/>
    <n v="51.703338219999999"/>
    <n v="52"/>
    <x v="2"/>
    <n v="4.1555908300000004"/>
    <x v="214"/>
    <n v="159.15335379999999"/>
    <n v="159.15"/>
    <n v="7.6514423076923075"/>
    <s v="Stores"/>
  </r>
  <r>
    <n v="4194"/>
    <x v="4155"/>
    <x v="1"/>
    <s v="Nanaimo"/>
    <x v="0"/>
    <x v="0"/>
    <x v="1"/>
    <x v="0"/>
    <n v="36.718021010000001"/>
    <n v="37"/>
    <x v="0"/>
    <n v="1.857649975"/>
    <x v="665"/>
    <n v="95.891247109999995"/>
    <n v="95.89"/>
    <n v="4.610096153846154"/>
    <s v="Stores"/>
  </r>
  <r>
    <n v="4195"/>
    <x v="4156"/>
    <x v="0"/>
    <s v="New Westminster"/>
    <x v="45"/>
    <x v="19"/>
    <x v="4"/>
    <x v="0"/>
    <n v="45.142845639999997"/>
    <n v="45"/>
    <x v="1"/>
    <n v="5.64974577"/>
    <x v="45"/>
    <n v="86.020586809999998"/>
    <n v="86.02"/>
    <n v="4.1355769230769228"/>
    <s v="Stores"/>
  </r>
  <r>
    <n v="4196"/>
    <x v="4157"/>
    <x v="1"/>
    <s v="Port Alberni"/>
    <x v="0"/>
    <x v="0"/>
    <x v="1"/>
    <x v="0"/>
    <n v="44.62470939"/>
    <n v="45"/>
    <x v="1"/>
    <n v="5.5873840609999998"/>
    <x v="136"/>
    <n v="99.432974029999997"/>
    <n v="99.43"/>
    <n v="4.7802884615384622"/>
    <s v="Stores"/>
  </r>
  <r>
    <n v="4197"/>
    <x v="4158"/>
    <x v="0"/>
    <s v="Vancouver"/>
    <x v="0"/>
    <x v="0"/>
    <x v="5"/>
    <x v="0"/>
    <n v="47.01935623"/>
    <n v="47"/>
    <x v="1"/>
    <n v="2.9745142960000002"/>
    <x v="282"/>
    <n v="83.554373089999999"/>
    <n v="83.55"/>
    <n v="4.0168269230769234"/>
    <s v="Stores"/>
  </r>
  <r>
    <n v="4198"/>
    <x v="4159"/>
    <x v="1"/>
    <s v="Cranbrook"/>
    <x v="45"/>
    <x v="19"/>
    <x v="13"/>
    <x v="0"/>
    <n v="39.697146760000003"/>
    <n v="40"/>
    <x v="1"/>
    <n v="4.69850279"/>
    <x v="454"/>
    <n v="42.943605249999997"/>
    <n v="42.94"/>
    <n v="2.0644230769230769"/>
    <s v="Stores"/>
  </r>
  <r>
    <n v="4199"/>
    <x v="4160"/>
    <x v="1"/>
    <s v="Maleontney"/>
    <x v="45"/>
    <x v="19"/>
    <x v="24"/>
    <x v="0"/>
    <n v="32.239093279999999"/>
    <n v="32"/>
    <x v="0"/>
    <n v="2.9854980680000001"/>
    <x v="33"/>
    <n v="19.141858299999999"/>
    <n v="19.14"/>
    <n v="0.92019230769230775"/>
    <s v="Stores"/>
  </r>
  <r>
    <n v="4200"/>
    <x v="4161"/>
    <x v="0"/>
    <s v="Surrey"/>
    <x v="45"/>
    <x v="19"/>
    <x v="16"/>
    <x v="0"/>
    <n v="48.783733980000001"/>
    <n v="49"/>
    <x v="1"/>
    <n v="5.2896239109999996"/>
    <x v="95"/>
    <n v="147.6924224"/>
    <n v="147.69"/>
    <n v="7.100480769230769"/>
    <s v="Stores"/>
  </r>
  <r>
    <n v="4201"/>
    <x v="4162"/>
    <x v="0"/>
    <s v="Peachland"/>
    <x v="45"/>
    <x v="19"/>
    <x v="10"/>
    <x v="0"/>
    <n v="36.752265989999998"/>
    <n v="37"/>
    <x v="0"/>
    <n v="5.4573336729999999"/>
    <x v="364"/>
    <n v="24.20728781"/>
    <n v="24.21"/>
    <n v="1.1639423076923077"/>
    <s v="Stores"/>
  </r>
  <r>
    <n v="4202"/>
    <x v="4163"/>
    <x v="1"/>
    <s v="Cassiar"/>
    <x v="0"/>
    <x v="0"/>
    <x v="18"/>
    <x v="0"/>
    <n v="51.084408680000003"/>
    <n v="51"/>
    <x v="2"/>
    <n v="5.4948354659999996"/>
    <x v="178"/>
    <n v="72.333105180000004"/>
    <n v="72.33"/>
    <n v="3.4774038461538459"/>
    <s v="Stores"/>
  </r>
  <r>
    <n v="4203"/>
    <x v="4164"/>
    <x v="1"/>
    <s v="Princeton"/>
    <x v="45"/>
    <x v="19"/>
    <x v="31"/>
    <x v="0"/>
    <n v="53.7557811"/>
    <n v="54"/>
    <x v="2"/>
    <n v="6.4655453380000001"/>
    <x v="503"/>
    <n v="49.954925869999997"/>
    <n v="49.95"/>
    <n v="2.4014423076923079"/>
    <s v="Stores"/>
  </r>
  <r>
    <n v="4204"/>
    <x v="4165"/>
    <x v="1"/>
    <s v="Vancouver"/>
    <x v="0"/>
    <x v="0"/>
    <x v="5"/>
    <x v="0"/>
    <n v="55.61122684"/>
    <n v="56"/>
    <x v="2"/>
    <n v="4.9768506690000001"/>
    <x v="159"/>
    <n v="79.795421500000003"/>
    <n v="79.8"/>
    <n v="3.8365384615384612"/>
    <s v="Stores"/>
  </r>
  <r>
    <n v="4205"/>
    <x v="4166"/>
    <x v="0"/>
    <s v="Vancouver"/>
    <x v="0"/>
    <x v="0"/>
    <x v="5"/>
    <x v="0"/>
    <n v="42.607644280000002"/>
    <n v="43"/>
    <x v="1"/>
    <n v="4.7151114339999998"/>
    <x v="51"/>
    <n v="8.3990575500000002"/>
    <n v="8.4"/>
    <n v="0.40384615384615385"/>
    <s v="Stores"/>
  </r>
  <r>
    <n v="4206"/>
    <x v="4167"/>
    <x v="0"/>
    <s v="Vancouver"/>
    <x v="0"/>
    <x v="0"/>
    <x v="5"/>
    <x v="0"/>
    <n v="32.581323959999999"/>
    <n v="33"/>
    <x v="0"/>
    <n v="4.1738432139999997"/>
    <x v="412"/>
    <n v="42.297326689999998"/>
    <n v="42.3"/>
    <n v="2.0336538461538463"/>
    <s v="Stores"/>
  </r>
  <r>
    <n v="4207"/>
    <x v="4168"/>
    <x v="0"/>
    <s v="Surrey"/>
    <x v="45"/>
    <x v="19"/>
    <x v="16"/>
    <x v="0"/>
    <n v="66.491430429999994"/>
    <n v="66"/>
    <x v="6"/>
    <n v="5.5187860740000003"/>
    <x v="194"/>
    <n v="215.03418049999999"/>
    <n v="215.03"/>
    <n v="10.337980769230768"/>
    <s v="Stores"/>
  </r>
  <r>
    <n v="4208"/>
    <x v="4169"/>
    <x v="0"/>
    <s v="Flatrock"/>
    <x v="45"/>
    <x v="19"/>
    <x v="24"/>
    <x v="0"/>
    <n v="46.05783641"/>
    <n v="46"/>
    <x v="1"/>
    <n v="3.5473960199999999"/>
    <x v="272"/>
    <n v="74.983351310000003"/>
    <n v="74.98"/>
    <n v="3.6048076923076926"/>
    <s v="Stores"/>
  </r>
  <r>
    <n v="4209"/>
    <x v="4170"/>
    <x v="1"/>
    <s v="Slocan"/>
    <x v="45"/>
    <x v="19"/>
    <x v="11"/>
    <x v="0"/>
    <n v="58.711656210000001"/>
    <n v="59"/>
    <x v="2"/>
    <n v="4.4248070589999999"/>
    <x v="78"/>
    <n v="147.26808460000001"/>
    <n v="147.27000000000001"/>
    <n v="7.0802884615384611"/>
    <s v="Stores"/>
  </r>
  <r>
    <n v="4210"/>
    <x v="4171"/>
    <x v="1"/>
    <s v="Quesnel"/>
    <x v="16"/>
    <x v="15"/>
    <x v="12"/>
    <x v="0"/>
    <n v="35.172003680000003"/>
    <n v="35"/>
    <x v="0"/>
    <n v="7.2852667880000004"/>
    <x v="583"/>
    <n v="29.468263220000001"/>
    <n v="29.47"/>
    <n v="1.416826923076923"/>
    <s v="Stores"/>
  </r>
  <r>
    <n v="4211"/>
    <x v="4172"/>
    <x v="1"/>
    <s v="North Vancouver"/>
    <x v="45"/>
    <x v="19"/>
    <x v="8"/>
    <x v="0"/>
    <n v="17.424650509999999"/>
    <n v="17"/>
    <x v="3"/>
    <n v="5.2282087620000004"/>
    <x v="204"/>
    <n v="0"/>
    <n v="0"/>
    <n v="0"/>
    <s v="Stores"/>
  </r>
  <r>
    <n v="4212"/>
    <x v="4173"/>
    <x v="1"/>
    <s v="Quesnel"/>
    <x v="16"/>
    <x v="15"/>
    <x v="12"/>
    <x v="0"/>
    <n v="47.150496869999998"/>
    <n v="47"/>
    <x v="1"/>
    <n v="4.5117568859999997"/>
    <x v="141"/>
    <n v="113.4235158"/>
    <n v="113.42"/>
    <n v="5.4528846153846153"/>
    <s v="Stores"/>
  </r>
  <r>
    <n v="4213"/>
    <x v="4174"/>
    <x v="0"/>
    <s v="Surrey"/>
    <x v="0"/>
    <x v="0"/>
    <x v="16"/>
    <x v="0"/>
    <n v="42.332864229999998"/>
    <n v="42"/>
    <x v="1"/>
    <n v="3.047438155"/>
    <x v="674"/>
    <n v="76.708206079999997"/>
    <n v="76.709999999999994"/>
    <n v="3.6879807692307689"/>
    <s v="Stores"/>
  </r>
  <r>
    <n v="4214"/>
    <x v="4175"/>
    <x v="1"/>
    <s v="Vancouver"/>
    <x v="0"/>
    <x v="0"/>
    <x v="5"/>
    <x v="0"/>
    <n v="51.402796350000003"/>
    <n v="51"/>
    <x v="2"/>
    <n v="2.6703921099999999"/>
    <x v="532"/>
    <n v="102.3371721"/>
    <n v="102.34"/>
    <n v="4.9201923076923082"/>
    <s v="Stores"/>
  </r>
  <r>
    <n v="4215"/>
    <x v="4176"/>
    <x v="1"/>
    <s v="Aldergrove"/>
    <x v="45"/>
    <x v="19"/>
    <x v="9"/>
    <x v="0"/>
    <n v="38.525994799999999"/>
    <n v="39"/>
    <x v="0"/>
    <n v="2.9845552519999998"/>
    <x v="442"/>
    <n v="32.562821169999999"/>
    <n v="32.56"/>
    <n v="1.5653846153846154"/>
    <s v="Stores"/>
  </r>
  <r>
    <n v="4216"/>
    <x v="4177"/>
    <x v="0"/>
    <s v="Vancouver"/>
    <x v="0"/>
    <x v="0"/>
    <x v="5"/>
    <x v="0"/>
    <n v="58.645179480000003"/>
    <n v="59"/>
    <x v="2"/>
    <n v="5.9562642319999997"/>
    <x v="197"/>
    <n v="160.33403029999999"/>
    <n v="160.33000000000001"/>
    <n v="7.7081730769230781"/>
    <s v="Stores"/>
  </r>
  <r>
    <n v="4217"/>
    <x v="1600"/>
    <x v="1"/>
    <s v="Kelowna"/>
    <x v="45"/>
    <x v="19"/>
    <x v="10"/>
    <x v="0"/>
    <n v="41.234120879999999"/>
    <n v="41"/>
    <x v="1"/>
    <n v="3.1924932840000002"/>
    <x v="311"/>
    <n v="49.412074990000001"/>
    <n v="49.41"/>
    <n v="2.3754807692307689"/>
    <s v="Stores"/>
  </r>
  <r>
    <n v="4218"/>
    <x v="4178"/>
    <x v="0"/>
    <s v="Campbell River"/>
    <x v="0"/>
    <x v="0"/>
    <x v="1"/>
    <x v="0"/>
    <n v="46.299377450000001"/>
    <n v="46"/>
    <x v="1"/>
    <n v="4.2464296260000003"/>
    <x v="79"/>
    <n v="85.205312919999997"/>
    <n v="85.21"/>
    <n v="4.0966346153846152"/>
    <s v="Stores"/>
  </r>
  <r>
    <n v="4219"/>
    <x v="4179"/>
    <x v="1"/>
    <s v="Barriere"/>
    <x v="45"/>
    <x v="19"/>
    <x v="7"/>
    <x v="0"/>
    <n v="55.000720549999997"/>
    <n v="55"/>
    <x v="2"/>
    <n v="6.6086573030000002"/>
    <x v="191"/>
    <n v="81.505104919999994"/>
    <n v="81.510000000000005"/>
    <n v="3.9187500000000002"/>
    <s v="Stores"/>
  </r>
  <r>
    <n v="4220"/>
    <x v="4180"/>
    <x v="0"/>
    <s v="Vancouver"/>
    <x v="0"/>
    <x v="0"/>
    <x v="5"/>
    <x v="0"/>
    <n v="52.127732930000001"/>
    <n v="52"/>
    <x v="2"/>
    <n v="6.2220498859999998"/>
    <x v="398"/>
    <n v="116.5698027"/>
    <n v="116.57"/>
    <n v="5.6043269230769228"/>
    <s v="Stores"/>
  </r>
  <r>
    <n v="4221"/>
    <x v="4181"/>
    <x v="0"/>
    <s v="Burnaby"/>
    <x v="45"/>
    <x v="19"/>
    <x v="0"/>
    <x v="0"/>
    <n v="33.097061429999997"/>
    <n v="33"/>
    <x v="0"/>
    <n v="2.2966036860000001"/>
    <x v="81"/>
    <n v="59.359120789999999"/>
    <n v="59.36"/>
    <n v="2.8538461538461535"/>
    <s v="Stores"/>
  </r>
  <r>
    <n v="4222"/>
    <x v="4182"/>
    <x v="0"/>
    <s v="Vancouver"/>
    <x v="0"/>
    <x v="0"/>
    <x v="5"/>
    <x v="0"/>
    <n v="36.266044010000002"/>
    <n v="36"/>
    <x v="0"/>
    <n v="3.7084734340000001"/>
    <x v="616"/>
    <n v="0"/>
    <n v="0"/>
    <n v="0"/>
    <s v="Stores"/>
  </r>
  <r>
    <n v="4223"/>
    <x v="4183"/>
    <x v="0"/>
    <s v="Vancouver"/>
    <x v="16"/>
    <x v="15"/>
    <x v="5"/>
    <x v="0"/>
    <n v="53.613332659999998"/>
    <n v="54"/>
    <x v="2"/>
    <n v="3.2638945150000001"/>
    <x v="686"/>
    <n v="134.78534479999999"/>
    <n v="134.79"/>
    <n v="6.4802884615384606"/>
    <s v="Stores"/>
  </r>
  <r>
    <n v="4224"/>
    <x v="4184"/>
    <x v="1"/>
    <s v="North Vancouver"/>
    <x v="45"/>
    <x v="19"/>
    <x v="8"/>
    <x v="0"/>
    <n v="38.181314710000002"/>
    <n v="38"/>
    <x v="0"/>
    <n v="5.2368249279999999"/>
    <x v="266"/>
    <n v="66.395045049999993"/>
    <n v="66.400000000000006"/>
    <n v="3.192307692307693"/>
    <s v="Stores"/>
  </r>
  <r>
    <n v="4225"/>
    <x v="4185"/>
    <x v="0"/>
    <s v="Revelstoke"/>
    <x v="45"/>
    <x v="19"/>
    <x v="10"/>
    <x v="0"/>
    <n v="48.43727878"/>
    <n v="48"/>
    <x v="1"/>
    <n v="2.3931948240000001"/>
    <x v="664"/>
    <n v="63.236584020000002"/>
    <n v="63.24"/>
    <n v="3.0403846153846157"/>
    <s v="Stores"/>
  </r>
  <r>
    <n v="4226"/>
    <x v="4186"/>
    <x v="1"/>
    <s v="Vancouver"/>
    <x v="0"/>
    <x v="0"/>
    <x v="5"/>
    <x v="0"/>
    <n v="48.47846028"/>
    <n v="48"/>
    <x v="1"/>
    <n v="5.2959200710000003"/>
    <x v="17"/>
    <n v="105.19568"/>
    <n v="105.2"/>
    <n v="5.0576923076923075"/>
    <s v="Stores"/>
  </r>
  <r>
    <n v="4227"/>
    <x v="4187"/>
    <x v="0"/>
    <s v="Vancouver"/>
    <x v="0"/>
    <x v="0"/>
    <x v="5"/>
    <x v="0"/>
    <n v="33.152254200000002"/>
    <n v="33"/>
    <x v="0"/>
    <n v="2.3070137229999998"/>
    <x v="504"/>
    <n v="51.479179530000003"/>
    <n v="51.48"/>
    <n v="2.4749999999999996"/>
    <s v="Stores"/>
  </r>
  <r>
    <n v="4228"/>
    <x v="3583"/>
    <x v="1"/>
    <s v="Port Edward"/>
    <x v="0"/>
    <x v="0"/>
    <x v="18"/>
    <x v="0"/>
    <n v="41.953511120000002"/>
    <n v="42"/>
    <x v="1"/>
    <n v="3.7905971909999998"/>
    <x v="11"/>
    <n v="83.550607670000005"/>
    <n v="83.55"/>
    <n v="4.0168269230769234"/>
    <s v="Stores"/>
  </r>
  <r>
    <n v="4229"/>
    <x v="4188"/>
    <x v="1"/>
    <s v="Vancouver"/>
    <x v="0"/>
    <x v="0"/>
    <x v="5"/>
    <x v="0"/>
    <n v="39.829486430000003"/>
    <n v="40"/>
    <x v="1"/>
    <n v="8.3351661939999993"/>
    <x v="799"/>
    <n v="43.654894650000003"/>
    <n v="43.65"/>
    <n v="2.0985576923076921"/>
    <s v="Stores"/>
  </r>
  <r>
    <n v="4230"/>
    <x v="4189"/>
    <x v="1"/>
    <s v="Fort St John"/>
    <x v="45"/>
    <x v="19"/>
    <x v="24"/>
    <x v="0"/>
    <n v="45.490580260000002"/>
    <n v="45"/>
    <x v="1"/>
    <n v="5.7735701400000004"/>
    <x v="222"/>
    <n v="89.129815710000003"/>
    <n v="89.13"/>
    <n v="4.2850961538461538"/>
    <s v="Stores"/>
  </r>
  <r>
    <n v="4231"/>
    <x v="4190"/>
    <x v="1"/>
    <s v="Langley"/>
    <x v="0"/>
    <x v="0"/>
    <x v="29"/>
    <x v="0"/>
    <n v="30.940676329999999"/>
    <n v="31"/>
    <x v="0"/>
    <n v="2.3517276919999999"/>
    <x v="716"/>
    <n v="0.93571755199999995"/>
    <n v="0.94"/>
    <n v="4.5192307692307691E-2"/>
    <s v="Stores"/>
  </r>
  <r>
    <n v="4232"/>
    <x v="4191"/>
    <x v="0"/>
    <s v="Vancouver"/>
    <x v="16"/>
    <x v="15"/>
    <x v="5"/>
    <x v="0"/>
    <n v="34.64576022"/>
    <n v="35"/>
    <x v="0"/>
    <n v="8.8716098510000005"/>
    <x v="800"/>
    <n v="7.8887791580000002"/>
    <n v="7.89"/>
    <n v="0.37932692307692306"/>
    <s v="Stores"/>
  </r>
  <r>
    <n v="4233"/>
    <x v="4192"/>
    <x v="1"/>
    <s v="Victoria"/>
    <x v="7"/>
    <x v="6"/>
    <x v="3"/>
    <x v="0"/>
    <n v="27.758422679999999"/>
    <n v="28"/>
    <x v="4"/>
    <n v="2.8392140719999999"/>
    <x v="762"/>
    <n v="0"/>
    <n v="0"/>
    <n v="0"/>
    <s v="Stores"/>
  </r>
  <r>
    <n v="4234"/>
    <x v="4193"/>
    <x v="0"/>
    <s v="Vancouver"/>
    <x v="16"/>
    <x v="15"/>
    <x v="5"/>
    <x v="0"/>
    <n v="48.412673460000001"/>
    <n v="48"/>
    <x v="1"/>
    <n v="7.9969775099999998"/>
    <x v="801"/>
    <n v="140.58058500000001"/>
    <n v="140.58000000000001"/>
    <n v="6.7586538461538463"/>
    <s v="Stores"/>
  </r>
  <r>
    <n v="4235"/>
    <x v="4194"/>
    <x v="0"/>
    <s v="Surrey"/>
    <x v="45"/>
    <x v="19"/>
    <x v="16"/>
    <x v="0"/>
    <n v="41.055093620000001"/>
    <n v="41"/>
    <x v="1"/>
    <n v="2.1088999309999998"/>
    <x v="323"/>
    <n v="9.5225898880000006"/>
    <n v="9.52"/>
    <n v="0.45769230769230768"/>
    <s v="Stores"/>
  </r>
  <r>
    <n v="4236"/>
    <x v="4195"/>
    <x v="0"/>
    <s v="Victoria"/>
    <x v="7"/>
    <x v="6"/>
    <x v="3"/>
    <x v="0"/>
    <n v="53.908160359999997"/>
    <n v="54"/>
    <x v="2"/>
    <n v="5.671169549"/>
    <x v="299"/>
    <n v="105.8103977"/>
    <n v="105.81"/>
    <n v="5.087019230769231"/>
    <s v="Stores"/>
  </r>
  <r>
    <n v="4237"/>
    <x v="4196"/>
    <x v="0"/>
    <s v="Toad River"/>
    <x v="16"/>
    <x v="15"/>
    <x v="32"/>
    <x v="0"/>
    <n v="39.636908859999998"/>
    <n v="40"/>
    <x v="1"/>
    <n v="5.2818852019999998"/>
    <x v="546"/>
    <n v="77.101204229999993"/>
    <n v="77.099999999999994"/>
    <n v="3.7067307692307692"/>
    <s v="Stores"/>
  </r>
  <r>
    <n v="4238"/>
    <x v="4197"/>
    <x v="1"/>
    <s v="Vancouver"/>
    <x v="16"/>
    <x v="15"/>
    <x v="5"/>
    <x v="0"/>
    <n v="47.009867530000001"/>
    <n v="47"/>
    <x v="1"/>
    <n v="5.7432711440000004"/>
    <x v="475"/>
    <n v="97.755605970000005"/>
    <n v="97.76"/>
    <n v="4.7"/>
    <s v="Stores"/>
  </r>
  <r>
    <n v="4239"/>
    <x v="4198"/>
    <x v="1"/>
    <s v="Vancouver"/>
    <x v="0"/>
    <x v="0"/>
    <x v="5"/>
    <x v="0"/>
    <n v="39.18208147"/>
    <n v="39"/>
    <x v="0"/>
    <n v="1.832521319"/>
    <x v="652"/>
    <n v="34.941073209999999"/>
    <n v="34.94"/>
    <n v="1.6798076923076923"/>
    <s v="Stores"/>
  </r>
  <r>
    <n v="4240"/>
    <x v="4199"/>
    <x v="1"/>
    <s v="Vancouver"/>
    <x v="0"/>
    <x v="0"/>
    <x v="5"/>
    <x v="0"/>
    <n v="35.521038750000002"/>
    <n v="36"/>
    <x v="0"/>
    <n v="4.7198910459999999"/>
    <x v="51"/>
    <n v="51.228596750000001"/>
    <n v="51.23"/>
    <n v="2.4629807692307693"/>
    <s v="Stores"/>
  </r>
  <r>
    <n v="4241"/>
    <x v="4200"/>
    <x v="0"/>
    <s v="Vancouver"/>
    <x v="0"/>
    <x v="0"/>
    <x v="5"/>
    <x v="0"/>
    <n v="32.607740300000003"/>
    <n v="33"/>
    <x v="0"/>
    <n v="6.0029243489999997"/>
    <x v="740"/>
    <n v="0"/>
    <n v="0"/>
    <n v="0"/>
    <s v="Stores"/>
  </r>
  <r>
    <n v="4242"/>
    <x v="4201"/>
    <x v="1"/>
    <s v="Iskut"/>
    <x v="0"/>
    <x v="0"/>
    <x v="18"/>
    <x v="0"/>
    <n v="43.47856994"/>
    <n v="43"/>
    <x v="1"/>
    <n v="3.7971116189999998"/>
    <x v="472"/>
    <n v="35.052557919999998"/>
    <n v="35.049999999999997"/>
    <n v="1.6850961538461537"/>
    <s v="Stores"/>
  </r>
  <r>
    <n v="4243"/>
    <x v="4202"/>
    <x v="1"/>
    <s v="Vancouver"/>
    <x v="0"/>
    <x v="0"/>
    <x v="5"/>
    <x v="0"/>
    <n v="36.25568406"/>
    <n v="36"/>
    <x v="0"/>
    <n v="4.2365272520000001"/>
    <x v="145"/>
    <n v="45.58862517"/>
    <n v="45.59"/>
    <n v="2.1918269230769232"/>
    <s v="Stores"/>
  </r>
  <r>
    <n v="4244"/>
    <x v="4203"/>
    <x v="0"/>
    <s v="Vancouver"/>
    <x v="0"/>
    <x v="0"/>
    <x v="5"/>
    <x v="0"/>
    <n v="43.882381799999997"/>
    <n v="44"/>
    <x v="1"/>
    <n v="0.38515925499999998"/>
    <x v="49"/>
    <n v="93.698595870000005"/>
    <n v="93.7"/>
    <n v="4.5048076923076925"/>
    <s v="Stores"/>
  </r>
  <r>
    <n v="4245"/>
    <x v="4204"/>
    <x v="0"/>
    <s v="Prince George"/>
    <x v="45"/>
    <x v="19"/>
    <x v="20"/>
    <x v="0"/>
    <n v="47.734681330000001"/>
    <n v="48"/>
    <x v="1"/>
    <n v="4.2621786840000002"/>
    <x v="310"/>
    <n v="63.417924829999997"/>
    <n v="63.42"/>
    <n v="3.0490384615384616"/>
    <s v="Stores"/>
  </r>
  <r>
    <n v="4246"/>
    <x v="4205"/>
    <x v="0"/>
    <s v="Vancouver"/>
    <x v="0"/>
    <x v="0"/>
    <x v="5"/>
    <x v="0"/>
    <n v="28.168122010000001"/>
    <n v="28"/>
    <x v="4"/>
    <n v="6.1678089629999997"/>
    <x v="432"/>
    <n v="0"/>
    <n v="0"/>
    <n v="0"/>
    <s v="Stores"/>
  </r>
  <r>
    <n v="4247"/>
    <x v="4206"/>
    <x v="1"/>
    <s v="Chemainus"/>
    <x v="7"/>
    <x v="6"/>
    <x v="3"/>
    <x v="0"/>
    <n v="40.126579739999997"/>
    <n v="40"/>
    <x v="1"/>
    <n v="2.1174407300000002"/>
    <x v="351"/>
    <n v="71.405511050000001"/>
    <n v="71.41"/>
    <n v="3.4331730769230768"/>
    <s v="Stores"/>
  </r>
  <r>
    <n v="4248"/>
    <x v="4207"/>
    <x v="1"/>
    <s v="Vancouver"/>
    <x v="16"/>
    <x v="15"/>
    <x v="5"/>
    <x v="0"/>
    <n v="32.372541570000003"/>
    <n v="32"/>
    <x v="0"/>
    <n v="5.684026823"/>
    <x v="390"/>
    <n v="12.96858134"/>
    <n v="12.97"/>
    <n v="0.62355769230769231"/>
    <s v="Stores"/>
  </r>
  <r>
    <n v="4249"/>
    <x v="4208"/>
    <x v="1"/>
    <s v="Riske Creek"/>
    <x v="45"/>
    <x v="19"/>
    <x v="25"/>
    <x v="0"/>
    <n v="35.2627618"/>
    <n v="35"/>
    <x v="0"/>
    <n v="3.8330143570000001"/>
    <x v="286"/>
    <n v="40.598379090000002"/>
    <n v="40.6"/>
    <n v="1.9519230769230771"/>
    <s v="Stores"/>
  </r>
  <r>
    <n v="4250"/>
    <x v="4209"/>
    <x v="0"/>
    <s v="New Westminster"/>
    <x v="45"/>
    <x v="19"/>
    <x v="4"/>
    <x v="0"/>
    <n v="40.09501487"/>
    <n v="40"/>
    <x v="1"/>
    <n v="5.5855156949999998"/>
    <x v="136"/>
    <n v="46.814793250000001"/>
    <n v="46.81"/>
    <n v="2.2504807692307693"/>
    <s v="Stores"/>
  </r>
  <r>
    <n v="4251"/>
    <x v="4210"/>
    <x v="1"/>
    <s v="Vancouver"/>
    <x v="0"/>
    <x v="0"/>
    <x v="5"/>
    <x v="0"/>
    <n v="27.572557339999999"/>
    <n v="28"/>
    <x v="4"/>
    <n v="4.827752673"/>
    <x v="99"/>
    <n v="0"/>
    <n v="0"/>
    <n v="0"/>
    <s v="Stores"/>
  </r>
  <r>
    <n v="4252"/>
    <x v="4211"/>
    <x v="0"/>
    <s v="Haney"/>
    <x v="13"/>
    <x v="12"/>
    <x v="30"/>
    <x v="0"/>
    <n v="24.709196219999999"/>
    <n v="25"/>
    <x v="4"/>
    <n v="6.2226626490000001"/>
    <x v="398"/>
    <n v="11.92476154"/>
    <n v="11.92"/>
    <n v="0.57307692307692315"/>
    <s v="Stores"/>
  </r>
  <r>
    <n v="4253"/>
    <x v="4212"/>
    <x v="0"/>
    <s v="Vancouver"/>
    <x v="0"/>
    <x v="0"/>
    <x v="5"/>
    <x v="0"/>
    <n v="22.352845080000002"/>
    <n v="22"/>
    <x v="4"/>
    <n v="2.9427512240000002"/>
    <x v="545"/>
    <n v="0"/>
    <n v="0"/>
    <n v="0"/>
    <s v="Stores"/>
  </r>
  <r>
    <n v="4254"/>
    <x v="4213"/>
    <x v="1"/>
    <s v="Duncan"/>
    <x v="16"/>
    <x v="15"/>
    <x v="12"/>
    <x v="0"/>
    <n v="38.315688649999998"/>
    <n v="38"/>
    <x v="0"/>
    <n v="4.7591596340000004"/>
    <x v="366"/>
    <n v="32.626496750000001"/>
    <n v="32.630000000000003"/>
    <n v="1.5687500000000001"/>
    <s v="Stores"/>
  </r>
  <r>
    <n v="4255"/>
    <x v="4214"/>
    <x v="1"/>
    <s v="Lakeview Heights"/>
    <x v="45"/>
    <x v="19"/>
    <x v="10"/>
    <x v="0"/>
    <n v="40.766569230000002"/>
    <n v="41"/>
    <x v="1"/>
    <n v="5.4179349029999999"/>
    <x v="228"/>
    <n v="55.594363540000003"/>
    <n v="55.59"/>
    <n v="2.672596153846154"/>
    <s v="Stores"/>
  </r>
  <r>
    <n v="4256"/>
    <x v="4215"/>
    <x v="1"/>
    <s v="Vancouver"/>
    <x v="0"/>
    <x v="0"/>
    <x v="5"/>
    <x v="0"/>
    <n v="43.296294779999997"/>
    <n v="43"/>
    <x v="1"/>
    <n v="6.5716241179999999"/>
    <x v="306"/>
    <n v="68.316553159999998"/>
    <n v="68.319999999999993"/>
    <n v="3.2846153846153845"/>
    <s v="Stores"/>
  </r>
  <r>
    <n v="4257"/>
    <x v="4216"/>
    <x v="0"/>
    <s v="Vernon"/>
    <x v="0"/>
    <x v="0"/>
    <x v="22"/>
    <x v="0"/>
    <n v="35.575873059999999"/>
    <n v="36"/>
    <x v="0"/>
    <n v="2.1116798920000002"/>
    <x v="323"/>
    <n v="46.350980159999999"/>
    <n v="46.35"/>
    <n v="2.2283653846153846"/>
    <s v="Stores"/>
  </r>
  <r>
    <n v="4258"/>
    <x v="4217"/>
    <x v="0"/>
    <s v="Port Maleellon"/>
    <x v="45"/>
    <x v="19"/>
    <x v="6"/>
    <x v="0"/>
    <n v="46.370503059999997"/>
    <n v="46"/>
    <x v="1"/>
    <n v="6.9707030550000004"/>
    <x v="480"/>
    <n v="76.778905289999997"/>
    <n v="76.78"/>
    <n v="3.6913461538461543"/>
    <s v="Stores"/>
  </r>
  <r>
    <n v="4259"/>
    <x v="4218"/>
    <x v="1"/>
    <s v="Haney"/>
    <x v="13"/>
    <x v="12"/>
    <x v="30"/>
    <x v="0"/>
    <n v="49.726809580000001"/>
    <n v="50"/>
    <x v="2"/>
    <n v="4.1936284690000001"/>
    <x v="216"/>
    <n v="135.3253291"/>
    <n v="135.33000000000001"/>
    <n v="6.5062500000000005"/>
    <s v="Stores"/>
  </r>
  <r>
    <n v="4260"/>
    <x v="4219"/>
    <x v="1"/>
    <s v="Sparwood"/>
    <x v="45"/>
    <x v="19"/>
    <x v="13"/>
    <x v="0"/>
    <n v="38.529286419999998"/>
    <n v="39"/>
    <x v="0"/>
    <n v="3.7480623849999999"/>
    <x v="579"/>
    <n v="23.843224209999999"/>
    <n v="23.84"/>
    <n v="1.1461538461538463"/>
    <s v="Stores"/>
  </r>
  <r>
    <n v="4261"/>
    <x v="4220"/>
    <x v="0"/>
    <s v="Chetwynd"/>
    <x v="45"/>
    <x v="19"/>
    <x v="20"/>
    <x v="0"/>
    <n v="49.209942679999997"/>
    <n v="49"/>
    <x v="1"/>
    <n v="6.4185630820000004"/>
    <x v="507"/>
    <n v="82.570062239999999"/>
    <n v="82.57"/>
    <n v="3.9697115384615378"/>
    <s v="Stores"/>
  </r>
  <r>
    <n v="4262"/>
    <x v="4221"/>
    <x v="1"/>
    <s v="Victoria"/>
    <x v="45"/>
    <x v="19"/>
    <x v="3"/>
    <x v="0"/>
    <n v="65.358424290000002"/>
    <n v="65"/>
    <x v="5"/>
    <n v="4.0866629530000003"/>
    <x v="500"/>
    <n v="153.38350460000001"/>
    <n v="153.38"/>
    <n v="7.3740384615384613"/>
    <s v="Stores"/>
  </r>
  <r>
    <n v="4263"/>
    <x v="4222"/>
    <x v="0"/>
    <s v="Abbotsford"/>
    <x v="0"/>
    <x v="0"/>
    <x v="14"/>
    <x v="0"/>
    <n v="54.141220660000002"/>
    <n v="54"/>
    <x v="2"/>
    <n v="7.2968215809999997"/>
    <x v="802"/>
    <n v="158.544344"/>
    <n v="158.54"/>
    <n v="7.622115384615384"/>
    <s v="Stores"/>
  </r>
  <r>
    <n v="4264"/>
    <x v="4223"/>
    <x v="1"/>
    <s v="Vancouver"/>
    <x v="0"/>
    <x v="0"/>
    <x v="5"/>
    <x v="0"/>
    <n v="46.587011889999999"/>
    <n v="47"/>
    <x v="1"/>
    <n v="4.5343144659999997"/>
    <x v="700"/>
    <n v="16.637904679999998"/>
    <n v="16.64"/>
    <n v="0.8"/>
    <s v="Stores"/>
  </r>
  <r>
    <n v="4265"/>
    <x v="4224"/>
    <x v="1"/>
    <s v="Langley"/>
    <x v="45"/>
    <x v="19"/>
    <x v="29"/>
    <x v="0"/>
    <n v="46.586157909999997"/>
    <n v="47"/>
    <x v="1"/>
    <n v="3.9386089110000002"/>
    <x v="399"/>
    <n v="52.403539870000003"/>
    <n v="52.4"/>
    <n v="2.5192307692307692"/>
    <s v="Stores"/>
  </r>
  <r>
    <n v="4266"/>
    <x v="4225"/>
    <x v="1"/>
    <s v="Vancouver"/>
    <x v="0"/>
    <x v="0"/>
    <x v="5"/>
    <x v="0"/>
    <n v="38.516866100000001"/>
    <n v="39"/>
    <x v="0"/>
    <n v="6.933317089"/>
    <x v="610"/>
    <n v="64.099806900000004"/>
    <n v="64.099999999999994"/>
    <n v="3.0817307692307687"/>
    <s v="Stores"/>
  </r>
  <r>
    <n v="4267"/>
    <x v="4226"/>
    <x v="0"/>
    <s v="Vancouver"/>
    <x v="0"/>
    <x v="0"/>
    <x v="5"/>
    <x v="0"/>
    <n v="30.771242640000001"/>
    <n v="31"/>
    <x v="0"/>
    <n v="2.129099944"/>
    <x v="485"/>
    <n v="0"/>
    <n v="0"/>
    <n v="0"/>
    <s v="Stores"/>
  </r>
  <r>
    <n v="4268"/>
    <x v="4227"/>
    <x v="0"/>
    <s v="Surrey"/>
    <x v="0"/>
    <x v="0"/>
    <x v="16"/>
    <x v="0"/>
    <n v="40.32493857"/>
    <n v="40"/>
    <x v="1"/>
    <n v="3.2542495680000001"/>
    <x v="670"/>
    <n v="77.192067219999998"/>
    <n v="77.19"/>
    <n v="3.7110576923076919"/>
    <s v="Stores"/>
  </r>
  <r>
    <n v="4269"/>
    <x v="4228"/>
    <x v="1"/>
    <s v="Kamloops"/>
    <x v="45"/>
    <x v="19"/>
    <x v="7"/>
    <x v="0"/>
    <n v="56.19872041"/>
    <n v="56"/>
    <x v="2"/>
    <n v="1.233182086"/>
    <x v="770"/>
    <n v="126.6982594"/>
    <n v="126.7"/>
    <n v="6.0913461538461542"/>
    <s v="Stores"/>
  </r>
  <r>
    <n v="4270"/>
    <x v="4229"/>
    <x v="1"/>
    <s v="Vancouver"/>
    <x v="0"/>
    <x v="0"/>
    <x v="5"/>
    <x v="0"/>
    <n v="25.674074090000001"/>
    <n v="26"/>
    <x v="4"/>
    <n v="4.110893763"/>
    <x v="662"/>
    <n v="0"/>
    <n v="0"/>
    <n v="0"/>
    <s v="Stores"/>
  </r>
  <r>
    <n v="4271"/>
    <x v="4230"/>
    <x v="0"/>
    <s v="White Rock"/>
    <x v="7"/>
    <x v="6"/>
    <x v="28"/>
    <x v="0"/>
    <n v="28.74875175"/>
    <n v="29"/>
    <x v="4"/>
    <n v="7.4909180920000003"/>
    <x v="786"/>
    <n v="8.9949380330000004"/>
    <n v="8.99"/>
    <n v="0.43221153846153842"/>
    <s v="Stores"/>
  </r>
  <r>
    <n v="4272"/>
    <x v="4231"/>
    <x v="0"/>
    <s v="Chilliwack"/>
    <x v="45"/>
    <x v="19"/>
    <x v="19"/>
    <x v="0"/>
    <n v="49.416483390000003"/>
    <n v="49"/>
    <x v="1"/>
    <n v="6.9471589429999998"/>
    <x v="268"/>
    <n v="104.9656267"/>
    <n v="104.97"/>
    <n v="5.0466346153846153"/>
    <s v="Stores"/>
  </r>
  <r>
    <n v="4273"/>
    <x v="4232"/>
    <x v="0"/>
    <s v="Nanaimo"/>
    <x v="0"/>
    <x v="0"/>
    <x v="1"/>
    <x v="0"/>
    <n v="34.660544289999997"/>
    <n v="35"/>
    <x v="0"/>
    <n v="3.066642791"/>
    <x v="436"/>
    <n v="2.4328621369999999"/>
    <n v="2.4300000000000002"/>
    <n v="0.11682692307692308"/>
    <s v="Stores"/>
  </r>
  <r>
    <n v="4274"/>
    <x v="4233"/>
    <x v="0"/>
    <s v="Vancouver"/>
    <x v="0"/>
    <x v="0"/>
    <x v="5"/>
    <x v="0"/>
    <n v="32.382751339999999"/>
    <n v="32"/>
    <x v="0"/>
    <n v="4.7842321170000002"/>
    <x v="210"/>
    <n v="2.2518446559999998"/>
    <n v="2.25"/>
    <n v="0.10817307692307693"/>
    <s v="Stores"/>
  </r>
  <r>
    <n v="4275"/>
    <x v="4234"/>
    <x v="0"/>
    <s v="New Westminster"/>
    <x v="45"/>
    <x v="19"/>
    <x v="4"/>
    <x v="0"/>
    <n v="40.905009800000002"/>
    <n v="41"/>
    <x v="1"/>
    <n v="6.4420722680000004"/>
    <x v="570"/>
    <n v="75.269435290000004"/>
    <n v="75.27"/>
    <n v="3.6187499999999999"/>
    <s v="Stores"/>
  </r>
  <r>
    <n v="4276"/>
    <x v="4235"/>
    <x v="0"/>
    <s v="New Westminster"/>
    <x v="45"/>
    <x v="19"/>
    <x v="4"/>
    <x v="0"/>
    <n v="32.1515925"/>
    <n v="32"/>
    <x v="0"/>
    <n v="4.9043944279999998"/>
    <x v="464"/>
    <n v="0"/>
    <n v="0"/>
    <n v="0"/>
    <s v="Stores"/>
  </r>
  <r>
    <n v="4277"/>
    <x v="4236"/>
    <x v="0"/>
    <s v="Victoria"/>
    <x v="45"/>
    <x v="19"/>
    <x v="3"/>
    <x v="0"/>
    <n v="38.167761149999997"/>
    <n v="38"/>
    <x v="0"/>
    <n v="5.4321869039999999"/>
    <x v="276"/>
    <n v="51.811850630000002"/>
    <n v="51.81"/>
    <n v="2.4908653846153848"/>
    <s v="Stores"/>
  </r>
  <r>
    <n v="4278"/>
    <x v="4237"/>
    <x v="1"/>
    <s v="New Westminister"/>
    <x v="16"/>
    <x v="15"/>
    <x v="21"/>
    <x v="0"/>
    <n v="31.997881459999999"/>
    <n v="32"/>
    <x v="0"/>
    <n v="4.2405521500000001"/>
    <x v="145"/>
    <n v="0"/>
    <n v="0"/>
    <n v="0"/>
    <s v="Stores"/>
  </r>
  <r>
    <n v="4279"/>
    <x v="4238"/>
    <x v="1"/>
    <s v="Langley"/>
    <x v="0"/>
    <x v="0"/>
    <x v="29"/>
    <x v="0"/>
    <n v="37.05141304"/>
    <n v="37"/>
    <x v="0"/>
    <n v="5.3582165389999998"/>
    <x v="43"/>
    <n v="19.254282499999999"/>
    <n v="19.25"/>
    <n v="0.92548076923076927"/>
    <s v="Stores"/>
  </r>
  <r>
    <n v="4280"/>
    <x v="4239"/>
    <x v="0"/>
    <s v="Chilako River"/>
    <x v="45"/>
    <x v="19"/>
    <x v="20"/>
    <x v="0"/>
    <n v="37.552451470000001"/>
    <n v="38"/>
    <x v="0"/>
    <n v="6.269356771"/>
    <x v="188"/>
    <n v="34.0210565"/>
    <n v="34.020000000000003"/>
    <n v="1.6355769230769233"/>
    <s v="Stores"/>
  </r>
  <r>
    <n v="4281"/>
    <x v="4240"/>
    <x v="1"/>
    <s v="Quesnel"/>
    <x v="16"/>
    <x v="15"/>
    <x v="12"/>
    <x v="0"/>
    <n v="42.014366099999997"/>
    <n v="42"/>
    <x v="1"/>
    <n v="5.3778672649999999"/>
    <x v="340"/>
    <n v="73.091566729999997"/>
    <n v="73.09"/>
    <n v="3.5139423076923082"/>
    <s v="Stores"/>
  </r>
  <r>
    <n v="4282"/>
    <x v="4241"/>
    <x v="1"/>
    <s v="Pritchard"/>
    <x v="45"/>
    <x v="19"/>
    <x v="10"/>
    <x v="0"/>
    <n v="53.33244397"/>
    <n v="53"/>
    <x v="2"/>
    <n v="5.2179619669999999"/>
    <x v="406"/>
    <n v="112.84348900000001"/>
    <n v="112.84"/>
    <n v="5.4249999999999998"/>
    <s v="Stores"/>
  </r>
  <r>
    <n v="4283"/>
    <x v="4242"/>
    <x v="0"/>
    <s v="Whistler"/>
    <x v="45"/>
    <x v="19"/>
    <x v="17"/>
    <x v="0"/>
    <n v="39.530299620000001"/>
    <n v="40"/>
    <x v="1"/>
    <n v="7.0397646319999998"/>
    <x v="408"/>
    <n v="64.491270040000003"/>
    <n v="64.489999999999995"/>
    <n v="3.100480769230769"/>
    <s v="Stores"/>
  </r>
  <r>
    <n v="4284"/>
    <x v="4243"/>
    <x v="0"/>
    <s v="Vancouver"/>
    <x v="0"/>
    <x v="0"/>
    <x v="5"/>
    <x v="0"/>
    <n v="48.176734000000003"/>
    <n v="48"/>
    <x v="1"/>
    <n v="6.2665451089999999"/>
    <x v="188"/>
    <n v="94.084748270000006"/>
    <n v="94.08"/>
    <n v="4.523076923076923"/>
    <s v="Stores"/>
  </r>
  <r>
    <n v="4285"/>
    <x v="4244"/>
    <x v="0"/>
    <s v="Vancouver"/>
    <x v="0"/>
    <x v="0"/>
    <x v="5"/>
    <x v="0"/>
    <n v="42.561508629999999"/>
    <n v="43"/>
    <x v="1"/>
    <n v="5.2235913089999997"/>
    <x v="406"/>
    <n v="32.646633059999999"/>
    <n v="32.65"/>
    <n v="1.5697115384615383"/>
    <s v="Stores"/>
  </r>
  <r>
    <n v="4286"/>
    <x v="4245"/>
    <x v="0"/>
    <s v="Bowen Island"/>
    <x v="0"/>
    <x v="0"/>
    <x v="5"/>
    <x v="0"/>
    <n v="36.039979989999999"/>
    <n v="36"/>
    <x v="0"/>
    <n v="4.5976509310000004"/>
    <x v="400"/>
    <n v="33.657252100000001"/>
    <n v="33.659999999999997"/>
    <n v="1.6182692307692308"/>
    <s v="Stores"/>
  </r>
  <r>
    <n v="4287"/>
    <x v="4246"/>
    <x v="0"/>
    <s v="Duncan"/>
    <x v="0"/>
    <x v="0"/>
    <x v="12"/>
    <x v="0"/>
    <n v="34.070607430000003"/>
    <n v="34"/>
    <x v="0"/>
    <n v="3.1979205369999999"/>
    <x v="32"/>
    <n v="36.865778409999997"/>
    <n v="36.869999999999997"/>
    <n v="1.7725961538461537"/>
    <s v="Stores"/>
  </r>
  <r>
    <n v="4288"/>
    <x v="4247"/>
    <x v="1"/>
    <s v="Port Alberni"/>
    <x v="0"/>
    <x v="0"/>
    <x v="1"/>
    <x v="0"/>
    <n v="51.234805809999997"/>
    <n v="51"/>
    <x v="2"/>
    <n v="4.5035694609999997"/>
    <x v="562"/>
    <n v="89.865888060000003"/>
    <n v="89.87"/>
    <n v="4.320673076923077"/>
    <s v="Stores"/>
  </r>
  <r>
    <n v="4289"/>
    <x v="4248"/>
    <x v="1"/>
    <s v="Nanaimo"/>
    <x v="0"/>
    <x v="0"/>
    <x v="1"/>
    <x v="0"/>
    <n v="44.764276170000002"/>
    <n v="45"/>
    <x v="1"/>
    <n v="1.692927724"/>
    <x v="702"/>
    <n v="71.082542050000001"/>
    <n v="71.08"/>
    <n v="3.4173076923076926"/>
    <s v="Stores"/>
  </r>
  <r>
    <n v="4290"/>
    <x v="4249"/>
    <x v="0"/>
    <s v="Nanaimo"/>
    <x v="45"/>
    <x v="19"/>
    <x v="1"/>
    <x v="0"/>
    <n v="27.36838088"/>
    <n v="27"/>
    <x v="4"/>
    <n v="2.2155098739999999"/>
    <x v="201"/>
    <n v="0"/>
    <n v="0"/>
    <n v="0"/>
    <s v="Stores"/>
  </r>
  <r>
    <n v="4291"/>
    <x v="4250"/>
    <x v="1"/>
    <s v="Youbou"/>
    <x v="45"/>
    <x v="19"/>
    <x v="3"/>
    <x v="0"/>
    <n v="42.793219620000002"/>
    <n v="43"/>
    <x v="1"/>
    <n v="2.2875452479999998"/>
    <x v="803"/>
    <n v="42.278468930000003"/>
    <n v="42.28"/>
    <n v="2.0326923076923076"/>
    <s v="Stores"/>
  </r>
  <r>
    <n v="4292"/>
    <x v="4251"/>
    <x v="1"/>
    <s v="Vancouver"/>
    <x v="0"/>
    <x v="0"/>
    <x v="5"/>
    <x v="0"/>
    <n v="28.71326084"/>
    <n v="29"/>
    <x v="4"/>
    <n v="6.3156367790000001"/>
    <x v="280"/>
    <n v="0"/>
    <n v="0"/>
    <n v="0"/>
    <s v="Stores"/>
  </r>
  <r>
    <n v="4293"/>
    <x v="4252"/>
    <x v="1"/>
    <s v="Rutland"/>
    <x v="45"/>
    <x v="19"/>
    <x v="10"/>
    <x v="0"/>
    <n v="40.041581020000002"/>
    <n v="40"/>
    <x v="1"/>
    <n v="3.3837159579999998"/>
    <x v="540"/>
    <n v="11.770724939999999"/>
    <n v="11.77"/>
    <n v="0.5658653846153846"/>
    <s v="Stores"/>
  </r>
  <r>
    <n v="4294"/>
    <x v="4253"/>
    <x v="0"/>
    <s v="Vancouver"/>
    <x v="16"/>
    <x v="15"/>
    <x v="5"/>
    <x v="0"/>
    <n v="41.417847899999998"/>
    <n v="41"/>
    <x v="1"/>
    <n v="5.3043620880000004"/>
    <x v="17"/>
    <n v="74.268784719999999"/>
    <n v="74.27"/>
    <n v="3.570673076923077"/>
    <s v="Stores"/>
  </r>
  <r>
    <n v="4295"/>
    <x v="4254"/>
    <x v="0"/>
    <s v="Pender Harbour"/>
    <x v="7"/>
    <x v="6"/>
    <x v="3"/>
    <x v="0"/>
    <n v="47.661361669999998"/>
    <n v="48"/>
    <x v="1"/>
    <n v="6.6347934009999996"/>
    <x v="302"/>
    <n v="93.958932059999995"/>
    <n v="93.96"/>
    <n v="4.5173076923076918"/>
    <s v="Stores"/>
  </r>
  <r>
    <n v="4296"/>
    <x v="4255"/>
    <x v="0"/>
    <s v="Aiyansh"/>
    <x v="45"/>
    <x v="19"/>
    <x v="18"/>
    <x v="0"/>
    <n v="40.917587660000002"/>
    <n v="41"/>
    <x v="1"/>
    <n v="5.0141068710000001"/>
    <x v="218"/>
    <n v="101.8939249"/>
    <n v="101.89"/>
    <n v="4.8985576923076923"/>
    <s v="Stores"/>
  </r>
  <r>
    <n v="4297"/>
    <x v="4256"/>
    <x v="1"/>
    <s v="Port Coquitlam"/>
    <x v="0"/>
    <x v="0"/>
    <x v="27"/>
    <x v="0"/>
    <n v="44.45906033"/>
    <n v="44"/>
    <x v="1"/>
    <n v="4.3229033030000004"/>
    <x v="245"/>
    <n v="43.538322409999999"/>
    <n v="43.54"/>
    <n v="2.0932692307692307"/>
    <s v="Stores"/>
  </r>
  <r>
    <n v="4298"/>
    <x v="4257"/>
    <x v="1"/>
    <s v="Surrey"/>
    <x v="45"/>
    <x v="19"/>
    <x v="16"/>
    <x v="0"/>
    <n v="50.823905869999997"/>
    <n v="51"/>
    <x v="2"/>
    <n v="4.7392939639999998"/>
    <x v="103"/>
    <n v="120.8548268"/>
    <n v="120.85"/>
    <n v="5.8100961538461542"/>
    <s v="Stores"/>
  </r>
  <r>
    <n v="4299"/>
    <x v="4258"/>
    <x v="0"/>
    <s v="Bear Lake"/>
    <x v="45"/>
    <x v="19"/>
    <x v="20"/>
    <x v="0"/>
    <n v="54.914415490000003"/>
    <n v="55"/>
    <x v="2"/>
    <n v="4.2015286070000002"/>
    <x v="57"/>
    <n v="130.49657540000001"/>
    <n v="130.5"/>
    <n v="6.2740384615384617"/>
    <s v="Stores"/>
  </r>
  <r>
    <n v="4300"/>
    <x v="4259"/>
    <x v="0"/>
    <s v="Vernon"/>
    <x v="0"/>
    <x v="0"/>
    <x v="22"/>
    <x v="0"/>
    <n v="51.915123559999998"/>
    <n v="52"/>
    <x v="2"/>
    <n v="4.5293628760000004"/>
    <x v="700"/>
    <n v="125.21135990000001"/>
    <n v="125.21"/>
    <n v="6.0197115384615385"/>
    <s v="Stores"/>
  </r>
  <r>
    <n v="4301"/>
    <x v="4260"/>
    <x v="1"/>
    <s v="Abbotsford"/>
    <x v="16"/>
    <x v="15"/>
    <x v="14"/>
    <x v="0"/>
    <n v="55.458088080000003"/>
    <n v="55"/>
    <x v="2"/>
    <n v="5.2331103399999996"/>
    <x v="204"/>
    <n v="121.9053712"/>
    <n v="121.91"/>
    <n v="5.8610576923076918"/>
    <s v="Stores"/>
  </r>
  <r>
    <n v="4302"/>
    <x v="4261"/>
    <x v="0"/>
    <s v="Courtenay"/>
    <x v="0"/>
    <x v="0"/>
    <x v="1"/>
    <x v="0"/>
    <n v="44.083305969999998"/>
    <n v="44"/>
    <x v="1"/>
    <n v="1.6518459480000001"/>
    <x v="804"/>
    <n v="70.966506019999997"/>
    <n v="70.97"/>
    <n v="3.4120192307692312"/>
    <s v="Stores"/>
  </r>
  <r>
    <n v="4303"/>
    <x v="4262"/>
    <x v="1"/>
    <s v="Richmond"/>
    <x v="45"/>
    <x v="19"/>
    <x v="2"/>
    <x v="0"/>
    <n v="43.92949428"/>
    <n v="44"/>
    <x v="1"/>
    <n v="5.0052201390000004"/>
    <x v="218"/>
    <n v="39.392991289999998"/>
    <n v="39.39"/>
    <n v="1.89375"/>
    <s v="Stores"/>
  </r>
  <r>
    <n v="4304"/>
    <x v="4263"/>
    <x v="0"/>
    <s v="New Westminster"/>
    <x v="45"/>
    <x v="19"/>
    <x v="4"/>
    <x v="0"/>
    <n v="40.151837579999999"/>
    <n v="40"/>
    <x v="1"/>
    <n v="4.0432793909999996"/>
    <x v="166"/>
    <n v="82.772722509999994"/>
    <n v="82.77"/>
    <n v="3.9793269230769228"/>
    <s v="Stores"/>
  </r>
  <r>
    <n v="4305"/>
    <x v="4264"/>
    <x v="1"/>
    <s v="Aldergrove"/>
    <x v="45"/>
    <x v="19"/>
    <x v="9"/>
    <x v="0"/>
    <n v="50.974829399999997"/>
    <n v="51"/>
    <x v="2"/>
    <n v="4.1804051490000003"/>
    <x v="242"/>
    <n v="90.935064929999996"/>
    <n v="90.94"/>
    <n v="4.3721153846153848"/>
    <s v="Stores"/>
  </r>
  <r>
    <n v="4306"/>
    <x v="4265"/>
    <x v="0"/>
    <s v="Quesnel"/>
    <x v="0"/>
    <x v="0"/>
    <x v="12"/>
    <x v="0"/>
    <n v="48.472938390000003"/>
    <n v="48"/>
    <x v="1"/>
    <n v="6.4108373820000004"/>
    <x v="139"/>
    <n v="73.108205330000004"/>
    <n v="73.11"/>
    <n v="3.514903846153846"/>
    <s v="Stores"/>
  </r>
  <r>
    <n v="4307"/>
    <x v="4266"/>
    <x v="1"/>
    <s v="Aldergrove"/>
    <x v="45"/>
    <x v="19"/>
    <x v="9"/>
    <x v="0"/>
    <n v="46.759774370000002"/>
    <n v="47"/>
    <x v="1"/>
    <n v="4.9905487620000004"/>
    <x v="114"/>
    <n v="71.167772830000004"/>
    <n v="71.17"/>
    <n v="3.4216346153846153"/>
    <s v="Stores"/>
  </r>
  <r>
    <n v="4308"/>
    <x v="4267"/>
    <x v="0"/>
    <s v="Vancouver"/>
    <x v="0"/>
    <x v="0"/>
    <x v="5"/>
    <x v="0"/>
    <n v="57.70947005"/>
    <n v="58"/>
    <x v="2"/>
    <n v="4.2008164419999998"/>
    <x v="57"/>
    <n v="110.1475035"/>
    <n v="110.15"/>
    <n v="5.2956730769230766"/>
    <s v="Stores"/>
  </r>
  <r>
    <n v="4309"/>
    <x v="4268"/>
    <x v="0"/>
    <s v="Kamloops"/>
    <x v="45"/>
    <x v="19"/>
    <x v="7"/>
    <x v="0"/>
    <n v="32.873529179999998"/>
    <n v="33"/>
    <x v="0"/>
    <n v="1.7569297800000001"/>
    <x v="658"/>
    <n v="7.9850742380000002"/>
    <n v="7.99"/>
    <n v="0.38413461538461541"/>
    <s v="Stores"/>
  </r>
  <r>
    <n v="4310"/>
    <x v="4269"/>
    <x v="1"/>
    <s v="Grand Forks"/>
    <x v="45"/>
    <x v="19"/>
    <x v="37"/>
    <x v="0"/>
    <n v="41.993520019999998"/>
    <n v="42"/>
    <x v="1"/>
    <n v="4.0636251689999998"/>
    <x v="56"/>
    <n v="26.32326415"/>
    <n v="26.32"/>
    <n v="1.2653846153846153"/>
    <s v="Stores"/>
  </r>
  <r>
    <n v="4311"/>
    <x v="4270"/>
    <x v="0"/>
    <s v="Vancouver"/>
    <x v="0"/>
    <x v="0"/>
    <x v="5"/>
    <x v="0"/>
    <n v="36.403397869999999"/>
    <n v="36"/>
    <x v="0"/>
    <n v="3.3596120190000001"/>
    <x v="453"/>
    <n v="39.591375960000001"/>
    <n v="39.590000000000003"/>
    <n v="1.9033653846153848"/>
    <s v="Stores"/>
  </r>
  <r>
    <n v="4312"/>
    <x v="4271"/>
    <x v="1"/>
    <s v="Victoria"/>
    <x v="7"/>
    <x v="6"/>
    <x v="3"/>
    <x v="0"/>
    <n v="33.827338920000003"/>
    <n v="34"/>
    <x v="0"/>
    <n v="5.7398499379999999"/>
    <x v="475"/>
    <n v="6.8017995889999998"/>
    <n v="6.8"/>
    <n v="0.32692307692307693"/>
    <s v="Stores"/>
  </r>
  <r>
    <n v="4313"/>
    <x v="4272"/>
    <x v="0"/>
    <s v="New Westminster"/>
    <x v="45"/>
    <x v="19"/>
    <x v="4"/>
    <x v="0"/>
    <n v="27.971932769999999"/>
    <n v="28"/>
    <x v="4"/>
    <n v="6.4290317899999998"/>
    <x v="371"/>
    <n v="0"/>
    <n v="0"/>
    <n v="0"/>
    <s v="Stores"/>
  </r>
  <r>
    <n v="4314"/>
    <x v="4273"/>
    <x v="0"/>
    <s v="Sechelt"/>
    <x v="45"/>
    <x v="19"/>
    <x v="6"/>
    <x v="0"/>
    <n v="49.149087160000001"/>
    <n v="49"/>
    <x v="1"/>
    <n v="6.962862876"/>
    <x v="237"/>
    <n v="112.8661601"/>
    <n v="112.87"/>
    <n v="5.4264423076923078"/>
    <s v="Stores"/>
  </r>
  <r>
    <n v="4315"/>
    <x v="4274"/>
    <x v="1"/>
    <s v="Penticton"/>
    <x v="45"/>
    <x v="19"/>
    <x v="10"/>
    <x v="0"/>
    <n v="41.730983119999998"/>
    <n v="42"/>
    <x v="1"/>
    <n v="6.4770709950000001"/>
    <x v="303"/>
    <n v="45.658120650000001"/>
    <n v="45.66"/>
    <n v="2.1951923076923072"/>
    <s v="Stores"/>
  </r>
  <r>
    <n v="4316"/>
    <x v="4275"/>
    <x v="0"/>
    <s v="Vancouver"/>
    <x v="0"/>
    <x v="0"/>
    <x v="5"/>
    <x v="0"/>
    <n v="43.683768630000003"/>
    <n v="44"/>
    <x v="1"/>
    <n v="3.3526574579999999"/>
    <x v="531"/>
    <n v="119.12381739999999"/>
    <n v="119.12"/>
    <n v="5.726923076923077"/>
    <s v="Stores"/>
  </r>
  <r>
    <n v="4317"/>
    <x v="4276"/>
    <x v="0"/>
    <s v="Vancouver"/>
    <x v="16"/>
    <x v="15"/>
    <x v="5"/>
    <x v="0"/>
    <n v="45.717151020000003"/>
    <n v="46"/>
    <x v="1"/>
    <n v="2.5351571540000002"/>
    <x v="760"/>
    <n v="84.014787100000007"/>
    <n v="84.01"/>
    <n v="4.0389423076923077"/>
    <s v="Stores"/>
  </r>
  <r>
    <n v="4318"/>
    <x v="4277"/>
    <x v="1"/>
    <s v="Chetwynd"/>
    <x v="45"/>
    <x v="19"/>
    <x v="20"/>
    <x v="0"/>
    <n v="53.290612799999998"/>
    <n v="53"/>
    <x v="2"/>
    <n v="2.4032362200000001"/>
    <x v="782"/>
    <n v="98.959709140000001"/>
    <n v="98.96"/>
    <n v="4.7576923076923077"/>
    <s v="Stores"/>
  </r>
  <r>
    <n v="4319"/>
    <x v="4278"/>
    <x v="0"/>
    <s v="New Westminister"/>
    <x v="16"/>
    <x v="15"/>
    <x v="21"/>
    <x v="0"/>
    <n v="36.805080760000003"/>
    <n v="37"/>
    <x v="0"/>
    <n v="6.6881177579999997"/>
    <x v="240"/>
    <n v="43.020709840000002"/>
    <n v="43.02"/>
    <n v="2.0682692307692307"/>
    <s v="Stores"/>
  </r>
  <r>
    <n v="4320"/>
    <x v="4279"/>
    <x v="0"/>
    <s v="Port Coquitlam"/>
    <x v="45"/>
    <x v="19"/>
    <x v="27"/>
    <x v="0"/>
    <n v="48.711670980000001"/>
    <n v="49"/>
    <x v="1"/>
    <n v="8.0137782550000001"/>
    <x v="805"/>
    <n v="112.5775225"/>
    <n v="112.58"/>
    <n v="5.4124999999999996"/>
    <s v="Stores"/>
  </r>
  <r>
    <n v="4321"/>
    <x v="4280"/>
    <x v="0"/>
    <s v="Kamloops"/>
    <x v="45"/>
    <x v="19"/>
    <x v="7"/>
    <x v="0"/>
    <n v="30.657438540000001"/>
    <n v="31"/>
    <x v="0"/>
    <n v="5.8556356889999996"/>
    <x v="717"/>
    <n v="8.3637028180000001"/>
    <n v="8.36"/>
    <n v="0.40192307692307688"/>
    <s v="Stores"/>
  </r>
  <r>
    <n v="4322"/>
    <x v="4281"/>
    <x v="1"/>
    <s v="Little Fort"/>
    <x v="45"/>
    <x v="19"/>
    <x v="7"/>
    <x v="0"/>
    <n v="40.484877410000003"/>
    <n v="40"/>
    <x v="1"/>
    <n v="4.9848393"/>
    <x v="159"/>
    <n v="51.710327650000004"/>
    <n v="51.71"/>
    <n v="2.4860576923076922"/>
    <s v="Stores"/>
  </r>
  <r>
    <n v="4323"/>
    <x v="4282"/>
    <x v="1"/>
    <s v="Victoria"/>
    <x v="45"/>
    <x v="19"/>
    <x v="3"/>
    <x v="0"/>
    <n v="51.055677729999999"/>
    <n v="51"/>
    <x v="2"/>
    <n v="4.745628527"/>
    <x v="427"/>
    <n v="96.306829949999994"/>
    <n v="96.31"/>
    <n v="4.630288461538461"/>
    <s v="Stores"/>
  </r>
  <r>
    <n v="4324"/>
    <x v="4283"/>
    <x v="1"/>
    <s v="Giscome"/>
    <x v="45"/>
    <x v="19"/>
    <x v="20"/>
    <x v="0"/>
    <n v="34.088573429999997"/>
    <n v="34"/>
    <x v="0"/>
    <n v="2.0606225399999998"/>
    <x v="255"/>
    <n v="17.28360009"/>
    <n v="17.28"/>
    <n v="0.8307692307692307"/>
    <s v="Stores"/>
  </r>
  <r>
    <n v="4325"/>
    <x v="4284"/>
    <x v="0"/>
    <s v="Quesnel"/>
    <x v="0"/>
    <x v="0"/>
    <x v="12"/>
    <x v="0"/>
    <n v="55.413825950000003"/>
    <n v="55"/>
    <x v="2"/>
    <n v="3.1746007390000002"/>
    <x v="573"/>
    <n v="153.05651789999999"/>
    <n v="153.06"/>
    <n v="7.3586538461538469"/>
    <s v="Stores"/>
  </r>
  <r>
    <n v="4326"/>
    <x v="4285"/>
    <x v="0"/>
    <s v="Kamloops"/>
    <x v="45"/>
    <x v="19"/>
    <x v="7"/>
    <x v="0"/>
    <n v="36.551060079999999"/>
    <n v="37"/>
    <x v="0"/>
    <n v="3.9012637579999998"/>
    <x v="318"/>
    <n v="0"/>
    <n v="0"/>
    <n v="0"/>
    <s v="Stores"/>
  </r>
  <r>
    <n v="4327"/>
    <x v="4286"/>
    <x v="0"/>
    <s v="Terrace"/>
    <x v="0"/>
    <x v="0"/>
    <x v="18"/>
    <x v="0"/>
    <n v="32.241187480000001"/>
    <n v="32"/>
    <x v="0"/>
    <n v="4.2240534590000003"/>
    <x v="177"/>
    <n v="10.86170677"/>
    <n v="10.86"/>
    <n v="0.52211538461538454"/>
    <s v="Stores"/>
  </r>
  <r>
    <n v="4328"/>
    <x v="4287"/>
    <x v="0"/>
    <s v="Vancouver"/>
    <x v="0"/>
    <x v="0"/>
    <x v="5"/>
    <x v="0"/>
    <n v="29.272497600000001"/>
    <n v="29"/>
    <x v="4"/>
    <n v="6.5955823789999997"/>
    <x v="655"/>
    <n v="0"/>
    <n v="0"/>
    <n v="0"/>
    <s v="Stores"/>
  </r>
  <r>
    <n v="4329"/>
    <x v="4288"/>
    <x v="0"/>
    <s v="Oliver"/>
    <x v="45"/>
    <x v="19"/>
    <x v="10"/>
    <x v="0"/>
    <n v="41.119531870000003"/>
    <n v="41"/>
    <x v="1"/>
    <n v="3.4215116600000002"/>
    <x v="153"/>
    <n v="79.790839719999994"/>
    <n v="79.790000000000006"/>
    <n v="3.8360576923076928"/>
    <s v="Stores"/>
  </r>
  <r>
    <n v="4330"/>
    <x v="4289"/>
    <x v="1"/>
    <s v="Atlin"/>
    <x v="0"/>
    <x v="0"/>
    <x v="18"/>
    <x v="0"/>
    <n v="47.771553740000002"/>
    <n v="48"/>
    <x v="1"/>
    <n v="4.7594226319999997"/>
    <x v="366"/>
    <n v="70.369018550000007"/>
    <n v="70.37"/>
    <n v="3.3831730769230774"/>
    <s v="Stores"/>
  </r>
  <r>
    <n v="4331"/>
    <x v="4290"/>
    <x v="0"/>
    <s v="Beaver Valley"/>
    <x v="45"/>
    <x v="19"/>
    <x v="25"/>
    <x v="0"/>
    <n v="31.05103424"/>
    <n v="31"/>
    <x v="0"/>
    <n v="3.950946477"/>
    <x v="68"/>
    <n v="0"/>
    <n v="0"/>
    <n v="0"/>
    <s v="Stores"/>
  </r>
  <r>
    <n v="4332"/>
    <x v="4291"/>
    <x v="1"/>
    <s v="New Westminster"/>
    <x v="45"/>
    <x v="19"/>
    <x v="4"/>
    <x v="0"/>
    <n v="33.477539499999999"/>
    <n v="33"/>
    <x v="0"/>
    <n v="4.9474861590000003"/>
    <x v="92"/>
    <n v="0"/>
    <n v="0"/>
    <n v="0"/>
    <s v="Stores"/>
  </r>
  <r>
    <n v="4333"/>
    <x v="4292"/>
    <x v="0"/>
    <s v="Port Coquitlam"/>
    <x v="13"/>
    <x v="12"/>
    <x v="27"/>
    <x v="0"/>
    <n v="34.528845359999998"/>
    <n v="35"/>
    <x v="0"/>
    <n v="6.1829064880000004"/>
    <x v="363"/>
    <n v="14.320053160000001"/>
    <n v="14.32"/>
    <n v="0.68846153846153846"/>
    <s v="Stores"/>
  </r>
  <r>
    <n v="4334"/>
    <x v="4293"/>
    <x v="1"/>
    <s v="Sorrento"/>
    <x v="45"/>
    <x v="19"/>
    <x v="7"/>
    <x v="0"/>
    <n v="49.7747867"/>
    <n v="50"/>
    <x v="2"/>
    <n v="1.7243871550000001"/>
    <x v="806"/>
    <n v="92.992319820000006"/>
    <n v="92.99"/>
    <n v="4.4706730769230774"/>
    <s v="Stores"/>
  </r>
  <r>
    <n v="4335"/>
    <x v="4294"/>
    <x v="0"/>
    <s v="Richmond"/>
    <x v="45"/>
    <x v="19"/>
    <x v="2"/>
    <x v="0"/>
    <n v="29.548538369999999"/>
    <n v="30"/>
    <x v="0"/>
    <n v="4.7470813300000003"/>
    <x v="427"/>
    <n v="8.4677541519999995"/>
    <n v="8.4700000000000006"/>
    <n v="0.40721153846153851"/>
    <s v="Stores"/>
  </r>
  <r>
    <n v="4336"/>
    <x v="4295"/>
    <x v="1"/>
    <s v="New Westminster"/>
    <x v="45"/>
    <x v="19"/>
    <x v="4"/>
    <x v="0"/>
    <n v="27.07835596"/>
    <n v="27"/>
    <x v="4"/>
    <n v="3.9637031700000001"/>
    <x v="163"/>
    <n v="0"/>
    <n v="0"/>
    <n v="0"/>
    <s v="Stores"/>
  </r>
  <r>
    <n v="4337"/>
    <x v="4296"/>
    <x v="1"/>
    <s v="Smithers"/>
    <x v="45"/>
    <x v="19"/>
    <x v="18"/>
    <x v="0"/>
    <n v="47.248520790000001"/>
    <n v="47"/>
    <x v="1"/>
    <n v="5.1697102189999997"/>
    <x v="26"/>
    <n v="81.940924300000006"/>
    <n v="81.94"/>
    <n v="3.9394230769230765"/>
    <s v="Stores"/>
  </r>
  <r>
    <n v="4338"/>
    <x v="4297"/>
    <x v="1"/>
    <s v="Grassy Plains"/>
    <x v="45"/>
    <x v="19"/>
    <x v="20"/>
    <x v="0"/>
    <n v="45.025400490000003"/>
    <n v="45"/>
    <x v="1"/>
    <n v="2.672853913"/>
    <x v="532"/>
    <n v="53.786514590000003"/>
    <n v="53.79"/>
    <n v="2.5860576923076923"/>
    <s v="Stores"/>
  </r>
  <r>
    <n v="4339"/>
    <x v="4298"/>
    <x v="1"/>
    <s v="Seton Portage"/>
    <x v="0"/>
    <x v="0"/>
    <x v="7"/>
    <x v="0"/>
    <n v="46.800866810000002"/>
    <n v="47"/>
    <x v="1"/>
    <n v="2.1494211920000001"/>
    <x v="563"/>
    <n v="108.2844824"/>
    <n v="108.28"/>
    <n v="5.2057692307692305"/>
    <s v="Stores"/>
  </r>
  <r>
    <n v="4340"/>
    <x v="4299"/>
    <x v="0"/>
    <s v="Burnaby"/>
    <x v="45"/>
    <x v="19"/>
    <x v="0"/>
    <x v="0"/>
    <n v="45.105375459999998"/>
    <n v="45"/>
    <x v="1"/>
    <n v="4.1874325609999996"/>
    <x v="216"/>
    <n v="87.853905420000004"/>
    <n v="87.85"/>
    <n v="4.2235576923076916"/>
    <s v="Stores"/>
  </r>
  <r>
    <n v="4341"/>
    <x v="4300"/>
    <x v="0"/>
    <s v="Kelowna"/>
    <x v="45"/>
    <x v="19"/>
    <x v="10"/>
    <x v="0"/>
    <n v="45.74614965"/>
    <n v="46"/>
    <x v="1"/>
    <n v="3.1476005859999998"/>
    <x v="20"/>
    <n v="121.2147708"/>
    <n v="121.21"/>
    <n v="5.827403846153846"/>
    <s v="Stores"/>
  </r>
  <r>
    <n v="4342"/>
    <x v="4301"/>
    <x v="0"/>
    <s v="Victoria"/>
    <x v="7"/>
    <x v="6"/>
    <x v="3"/>
    <x v="0"/>
    <n v="37.945364439999999"/>
    <n v="38"/>
    <x v="0"/>
    <n v="4.9911766970000002"/>
    <x v="114"/>
    <n v="19.513152040000001"/>
    <n v="19.510000000000002"/>
    <n v="0.93798076923076923"/>
    <s v="Stores"/>
  </r>
  <r>
    <n v="4343"/>
    <x v="4302"/>
    <x v="1"/>
    <s v="Comox"/>
    <x v="0"/>
    <x v="0"/>
    <x v="1"/>
    <x v="0"/>
    <n v="34.686735800000001"/>
    <n v="35"/>
    <x v="0"/>
    <n v="4.8463033199999996"/>
    <x v="91"/>
    <n v="37.340467349999997"/>
    <n v="37.340000000000003"/>
    <n v="1.7951923076923078"/>
    <s v="Stores"/>
  </r>
  <r>
    <n v="4344"/>
    <x v="4303"/>
    <x v="0"/>
    <s v="White Rock"/>
    <x v="7"/>
    <x v="6"/>
    <x v="28"/>
    <x v="0"/>
    <n v="43.909726319999997"/>
    <n v="44"/>
    <x v="1"/>
    <n v="5.5373786779999996"/>
    <x v="343"/>
    <n v="76.276428690000003"/>
    <n v="76.28"/>
    <n v="3.6673076923076926"/>
    <s v="Stores"/>
  </r>
  <r>
    <n v="4345"/>
    <x v="4304"/>
    <x v="1"/>
    <s v="Victoria"/>
    <x v="45"/>
    <x v="19"/>
    <x v="3"/>
    <x v="0"/>
    <n v="25.662076299999999"/>
    <n v="26"/>
    <x v="4"/>
    <n v="4.2642720839999999"/>
    <x v="310"/>
    <n v="0"/>
    <n v="0"/>
    <n v="0"/>
    <s v="Stores"/>
  </r>
  <r>
    <n v="4346"/>
    <x v="4305"/>
    <x v="1"/>
    <s v="Klemtu"/>
    <x v="7"/>
    <x v="6"/>
    <x v="35"/>
    <x v="0"/>
    <n v="45.362634919999998"/>
    <n v="45"/>
    <x v="1"/>
    <n v="5.2869674880000002"/>
    <x v="95"/>
    <n v="33.291265860000003"/>
    <n v="33.29"/>
    <n v="1.6004807692307694"/>
    <s v="Stores"/>
  </r>
  <r>
    <n v="4347"/>
    <x v="4306"/>
    <x v="1"/>
    <s v="Abbotsford"/>
    <x v="0"/>
    <x v="0"/>
    <x v="14"/>
    <x v="0"/>
    <n v="38.865538749999999"/>
    <n v="39"/>
    <x v="0"/>
    <n v="4.9910282490000002"/>
    <x v="114"/>
    <n v="47.541266919999998"/>
    <n v="47.54"/>
    <n v="2.2855769230769232"/>
    <s v="Stores"/>
  </r>
  <r>
    <n v="4348"/>
    <x v="4307"/>
    <x v="1"/>
    <s v="Iskut"/>
    <x v="0"/>
    <x v="0"/>
    <x v="18"/>
    <x v="0"/>
    <n v="53.775438129999998"/>
    <n v="54"/>
    <x v="2"/>
    <n v="4.500419441"/>
    <x v="562"/>
    <n v="106.3851536"/>
    <n v="106.39"/>
    <n v="5.1149038461538465"/>
    <s v="Stores"/>
  </r>
  <r>
    <n v="4349"/>
    <x v="4308"/>
    <x v="1"/>
    <s v="West Vancouver"/>
    <x v="45"/>
    <x v="19"/>
    <x v="6"/>
    <x v="0"/>
    <n v="45.480163640000001"/>
    <n v="45"/>
    <x v="1"/>
    <n v="2.9188766149999998"/>
    <x v="98"/>
    <n v="59.507105350000003"/>
    <n v="59.51"/>
    <n v="2.8610576923076922"/>
    <s v="Stores"/>
  </r>
  <r>
    <n v="4350"/>
    <x v="4309"/>
    <x v="0"/>
    <s v="Vancouver"/>
    <x v="0"/>
    <x v="0"/>
    <x v="5"/>
    <x v="0"/>
    <n v="45.795712119999997"/>
    <n v="46"/>
    <x v="1"/>
    <n v="5.3099853289999999"/>
    <x v="170"/>
    <n v="84.65915846"/>
    <n v="84.66"/>
    <n v="4.0701923076923077"/>
    <s v="Stores"/>
  </r>
  <r>
    <n v="4351"/>
    <x v="4310"/>
    <x v="0"/>
    <s v="Balfour"/>
    <x v="16"/>
    <x v="15"/>
    <x v="23"/>
    <x v="0"/>
    <n v="46.432687039999998"/>
    <n v="46"/>
    <x v="1"/>
    <n v="5.378358961"/>
    <x v="340"/>
    <n v="115.6703522"/>
    <n v="115.67"/>
    <n v="5.561057692307692"/>
    <s v="Stores"/>
  </r>
  <r>
    <n v="4352"/>
    <x v="4311"/>
    <x v="1"/>
    <s v="Kamloops"/>
    <x v="45"/>
    <x v="19"/>
    <x v="7"/>
    <x v="0"/>
    <n v="64.241077700000005"/>
    <n v="64"/>
    <x v="5"/>
    <n v="4.3098945320000004"/>
    <x v="28"/>
    <n v="186.9477267"/>
    <n v="186.95"/>
    <n v="8.9879807692307683"/>
    <s v="Stores"/>
  </r>
  <r>
    <n v="4353"/>
    <x v="4312"/>
    <x v="0"/>
    <s v="Penticton"/>
    <x v="45"/>
    <x v="19"/>
    <x v="10"/>
    <x v="0"/>
    <n v="33.913189840000001"/>
    <n v="34"/>
    <x v="0"/>
    <n v="4.8445735619999999"/>
    <x v="407"/>
    <n v="20.68471229"/>
    <n v="20.68"/>
    <n v="0.99423076923076925"/>
    <s v="Stores"/>
  </r>
  <r>
    <n v="4354"/>
    <x v="4313"/>
    <x v="1"/>
    <s v="Kamloops"/>
    <x v="0"/>
    <x v="0"/>
    <x v="7"/>
    <x v="0"/>
    <n v="38.099337869999999"/>
    <n v="38"/>
    <x v="0"/>
    <n v="7.9181801810000003"/>
    <x v="113"/>
    <n v="61.363055029999998"/>
    <n v="61.36"/>
    <n v="2.9499999999999997"/>
    <s v="Stores"/>
  </r>
  <r>
    <n v="4355"/>
    <x v="4314"/>
    <x v="0"/>
    <s v="Surrey"/>
    <x v="0"/>
    <x v="0"/>
    <x v="16"/>
    <x v="0"/>
    <n v="55.34810109"/>
    <n v="55"/>
    <x v="2"/>
    <n v="2.318576234"/>
    <x v="757"/>
    <n v="134.2977459"/>
    <n v="134.30000000000001"/>
    <n v="6.4567307692307701"/>
    <s v="Stores"/>
  </r>
  <r>
    <n v="4356"/>
    <x v="4315"/>
    <x v="1"/>
    <s v="Victoria"/>
    <x v="45"/>
    <x v="19"/>
    <x v="3"/>
    <x v="0"/>
    <n v="50.735659460000001"/>
    <n v="51"/>
    <x v="2"/>
    <n v="6.9491564009999998"/>
    <x v="268"/>
    <n v="100.4611574"/>
    <n v="100.46"/>
    <n v="4.8298076923076927"/>
    <s v="Stores"/>
  </r>
  <r>
    <n v="4357"/>
    <x v="4316"/>
    <x v="1"/>
    <s v="Vancouver"/>
    <x v="16"/>
    <x v="15"/>
    <x v="5"/>
    <x v="0"/>
    <n v="43.53701719"/>
    <n v="44"/>
    <x v="1"/>
    <n v="2.5207219809999999"/>
    <x v="138"/>
    <n v="32.170276749999999"/>
    <n v="32.17"/>
    <n v="1.5466346153846156"/>
    <s v="Stores"/>
  </r>
  <r>
    <n v="4358"/>
    <x v="4317"/>
    <x v="0"/>
    <s v="Vancouver"/>
    <x v="0"/>
    <x v="0"/>
    <x v="5"/>
    <x v="0"/>
    <n v="60.918230219999998"/>
    <n v="61"/>
    <x v="5"/>
    <n v="4.3087473010000004"/>
    <x v="28"/>
    <n v="167.11879490000001"/>
    <n v="167.12"/>
    <n v="8.0346153846153854"/>
    <s v="Stores"/>
  </r>
  <r>
    <n v="4359"/>
    <x v="4318"/>
    <x v="0"/>
    <s v="Iskut"/>
    <x v="45"/>
    <x v="19"/>
    <x v="18"/>
    <x v="0"/>
    <n v="35.280431020000002"/>
    <n v="35"/>
    <x v="0"/>
    <n v="3.4397752289999999"/>
    <x v="133"/>
    <n v="1.887807249"/>
    <n v="1.89"/>
    <n v="9.0865384615384612E-2"/>
    <s v="Stores"/>
  </r>
  <r>
    <n v="4360"/>
    <x v="4319"/>
    <x v="1"/>
    <s v="Sorrento"/>
    <x v="45"/>
    <x v="19"/>
    <x v="7"/>
    <x v="0"/>
    <n v="36.380364610000001"/>
    <n v="36"/>
    <x v="0"/>
    <n v="4.5744205999999998"/>
    <x v="397"/>
    <n v="49.158126240000001"/>
    <n v="49.16"/>
    <n v="2.3634615384615381"/>
    <s v="Stores"/>
  </r>
  <r>
    <n v="4361"/>
    <x v="4320"/>
    <x v="0"/>
    <s v="Victoria"/>
    <x v="7"/>
    <x v="6"/>
    <x v="3"/>
    <x v="0"/>
    <n v="33.721904680000002"/>
    <n v="34"/>
    <x v="0"/>
    <n v="7.3235264930000001"/>
    <x v="522"/>
    <n v="6.9601716119999999"/>
    <n v="6.96"/>
    <n v="0.33461538461538459"/>
    <s v="Stores"/>
  </r>
  <r>
    <n v="4362"/>
    <x v="4321"/>
    <x v="0"/>
    <s v="Vancouver"/>
    <x v="13"/>
    <x v="12"/>
    <x v="5"/>
    <x v="0"/>
    <n v="19.06000701"/>
    <n v="19"/>
    <x v="3"/>
    <n v="4.6322454400000002"/>
    <x v="23"/>
    <n v="0"/>
    <n v="0"/>
    <n v="0"/>
    <s v="Stores"/>
  </r>
  <r>
    <n v="4363"/>
    <x v="4322"/>
    <x v="0"/>
    <s v="Victoria"/>
    <x v="7"/>
    <x v="6"/>
    <x v="3"/>
    <x v="0"/>
    <n v="23.854169590000001"/>
    <n v="24"/>
    <x v="4"/>
    <n v="4.4874212010000001"/>
    <x v="256"/>
    <n v="0"/>
    <n v="0"/>
    <n v="0"/>
    <s v="Stores"/>
  </r>
  <r>
    <n v="4364"/>
    <x v="4323"/>
    <x v="1"/>
    <s v="Gold Bridge"/>
    <x v="45"/>
    <x v="19"/>
    <x v="7"/>
    <x v="0"/>
    <n v="45.832070029999997"/>
    <n v="46"/>
    <x v="1"/>
    <n v="4.5948474920000004"/>
    <x v="67"/>
    <n v="64.017951479999994"/>
    <n v="64.02"/>
    <n v="3.0778846153846153"/>
    <s v="Stores"/>
  </r>
  <r>
    <n v="4365"/>
    <x v="4324"/>
    <x v="0"/>
    <s v="Nanaimo"/>
    <x v="0"/>
    <x v="0"/>
    <x v="1"/>
    <x v="0"/>
    <n v="45.476783560000001"/>
    <n v="45"/>
    <x v="1"/>
    <n v="5.0830760980000003"/>
    <x v="250"/>
    <n v="86.567705399999994"/>
    <n v="86.57"/>
    <n v="4.1620192307692303"/>
    <s v="Stores"/>
  </r>
  <r>
    <n v="4366"/>
    <x v="4325"/>
    <x v="1"/>
    <s v="Vancouver"/>
    <x v="16"/>
    <x v="15"/>
    <x v="5"/>
    <x v="0"/>
    <n v="52.173003549999997"/>
    <n v="52"/>
    <x v="2"/>
    <n v="3.7714866929999999"/>
    <x v="118"/>
    <n v="81.796728029999997"/>
    <n v="81.8"/>
    <n v="3.9326923076923079"/>
    <s v="Stores"/>
  </r>
  <r>
    <n v="4367"/>
    <x v="4326"/>
    <x v="1"/>
    <s v="Fruitvale"/>
    <x v="45"/>
    <x v="19"/>
    <x v="10"/>
    <x v="0"/>
    <n v="43.486269360000001"/>
    <n v="43"/>
    <x v="1"/>
    <n v="6.6570296339999997"/>
    <x v="549"/>
    <n v="81.682858769999996"/>
    <n v="81.680000000000007"/>
    <n v="3.9269230769230772"/>
    <s v="Stores"/>
  </r>
  <r>
    <n v="4368"/>
    <x v="4327"/>
    <x v="1"/>
    <s v="Trail"/>
    <x v="45"/>
    <x v="19"/>
    <x v="11"/>
    <x v="0"/>
    <n v="54.229460750000001"/>
    <n v="54"/>
    <x v="2"/>
    <n v="4.764375416"/>
    <x v="366"/>
    <n v="119.7923521"/>
    <n v="119.79"/>
    <n v="5.7591346153846157"/>
    <s v="Stores"/>
  </r>
  <r>
    <n v="4369"/>
    <x v="4328"/>
    <x v="0"/>
    <s v="Kelowna"/>
    <x v="45"/>
    <x v="19"/>
    <x v="10"/>
    <x v="0"/>
    <n v="38.238383200000001"/>
    <n v="38"/>
    <x v="0"/>
    <n v="3.935908279"/>
    <x v="399"/>
    <n v="56.946664370000001"/>
    <n v="56.95"/>
    <n v="2.7379807692307692"/>
    <s v="Stores"/>
  </r>
  <r>
    <n v="4370"/>
    <x v="4329"/>
    <x v="0"/>
    <s v="Rock Creek"/>
    <x v="45"/>
    <x v="19"/>
    <x v="10"/>
    <x v="0"/>
    <n v="40.013812770000001"/>
    <n v="40"/>
    <x v="1"/>
    <n v="4.5928413719999996"/>
    <x v="67"/>
    <n v="39.795665100000001"/>
    <n v="39.799999999999997"/>
    <n v="1.9134615384615381"/>
    <s v="Stores"/>
  </r>
  <r>
    <n v="4371"/>
    <x v="4330"/>
    <x v="1"/>
    <s v="New Westminister"/>
    <x v="45"/>
    <x v="19"/>
    <x v="21"/>
    <x v="0"/>
    <n v="47.705544109999998"/>
    <n v="48"/>
    <x v="1"/>
    <n v="4.6735974589999998"/>
    <x v="360"/>
    <n v="38.937324590000003"/>
    <n v="38.94"/>
    <n v="1.8721153846153846"/>
    <s v="Stores"/>
  </r>
  <r>
    <n v="4372"/>
    <x v="4331"/>
    <x v="1"/>
    <s v="Victoria"/>
    <x v="7"/>
    <x v="6"/>
    <x v="3"/>
    <x v="0"/>
    <n v="39.277315250000001"/>
    <n v="39"/>
    <x v="0"/>
    <n v="4.6601608099999998"/>
    <x v="182"/>
    <n v="13.638702869999999"/>
    <n v="13.64"/>
    <n v="0.65576923076923077"/>
    <s v="Stores"/>
  </r>
  <r>
    <n v="4373"/>
    <x v="4332"/>
    <x v="1"/>
    <s v="Genelle"/>
    <x v="45"/>
    <x v="19"/>
    <x v="11"/>
    <x v="0"/>
    <n v="30.71942065"/>
    <n v="31"/>
    <x v="0"/>
    <n v="2.534150328"/>
    <x v="394"/>
    <n v="0"/>
    <n v="0"/>
    <n v="0"/>
    <s v="Stores"/>
  </r>
  <r>
    <n v="4374"/>
    <x v="4333"/>
    <x v="1"/>
    <s v="Port Hardy"/>
    <x v="45"/>
    <x v="19"/>
    <x v="1"/>
    <x v="0"/>
    <n v="35.635006439999998"/>
    <n v="36"/>
    <x v="0"/>
    <n v="5.1174369779999997"/>
    <x v="401"/>
    <n v="55.361439089999998"/>
    <n v="55.36"/>
    <n v="2.6615384615384614"/>
    <s v="Stores"/>
  </r>
  <r>
    <n v="4375"/>
    <x v="4334"/>
    <x v="1"/>
    <s v="Surrey"/>
    <x v="0"/>
    <x v="0"/>
    <x v="16"/>
    <x v="0"/>
    <n v="33.815596739999997"/>
    <n v="34"/>
    <x v="0"/>
    <n v="6.1579936169999998"/>
    <x v="497"/>
    <n v="26.46432441"/>
    <n v="26.46"/>
    <n v="1.2721153846153848"/>
    <s v="Stores"/>
  </r>
  <r>
    <n v="4376"/>
    <x v="4335"/>
    <x v="1"/>
    <s v="Vancouver"/>
    <x v="13"/>
    <x v="12"/>
    <x v="5"/>
    <x v="0"/>
    <n v="49.430391839999999"/>
    <n v="49"/>
    <x v="1"/>
    <n v="5.4710599970000002"/>
    <x v="42"/>
    <n v="117.3993107"/>
    <n v="117.4"/>
    <n v="5.6442307692307692"/>
    <s v="Stores"/>
  </r>
  <r>
    <n v="4377"/>
    <x v="4336"/>
    <x v="0"/>
    <s v="Boston Bar"/>
    <x v="45"/>
    <x v="19"/>
    <x v="19"/>
    <x v="0"/>
    <n v="37.790831539999999"/>
    <n v="38"/>
    <x v="0"/>
    <n v="2.149573459"/>
    <x v="563"/>
    <n v="35.414174189999997"/>
    <n v="35.409999999999997"/>
    <n v="1.7024038461538458"/>
    <s v="Stores"/>
  </r>
  <r>
    <n v="4378"/>
    <x v="4337"/>
    <x v="1"/>
    <s v="Aldergrove"/>
    <x v="45"/>
    <x v="19"/>
    <x v="9"/>
    <x v="0"/>
    <n v="37.099671659999998"/>
    <n v="37"/>
    <x v="0"/>
    <n v="4.9204141779999997"/>
    <x v="330"/>
    <n v="5.9861224110000002"/>
    <n v="5.99"/>
    <n v="0.28798076923076926"/>
    <s v="Stores"/>
  </r>
  <r>
    <n v="4379"/>
    <x v="4338"/>
    <x v="0"/>
    <s v="Burnaby"/>
    <x v="7"/>
    <x v="6"/>
    <x v="0"/>
    <x v="0"/>
    <n v="32.163516219999998"/>
    <n v="32"/>
    <x v="0"/>
    <n v="2.1084631850000002"/>
    <x v="323"/>
    <n v="0"/>
    <n v="0"/>
    <n v="0"/>
    <s v="Stores"/>
  </r>
  <r>
    <n v="4380"/>
    <x v="4339"/>
    <x v="0"/>
    <s v="Kamloops"/>
    <x v="45"/>
    <x v="19"/>
    <x v="7"/>
    <x v="0"/>
    <n v="47.749078240000003"/>
    <n v="48"/>
    <x v="1"/>
    <n v="3.7483689120000001"/>
    <x v="579"/>
    <n v="95.557291019999994"/>
    <n v="95.56"/>
    <n v="4.5942307692307693"/>
    <s v="Stores"/>
  </r>
  <r>
    <n v="4381"/>
    <x v="4340"/>
    <x v="1"/>
    <s v="Gibsons"/>
    <x v="16"/>
    <x v="15"/>
    <x v="6"/>
    <x v="0"/>
    <n v="45.98152975"/>
    <n v="46"/>
    <x v="1"/>
    <n v="4.2244468309999998"/>
    <x v="177"/>
    <n v="35.11201939"/>
    <n v="35.11"/>
    <n v="1.6879807692307691"/>
    <s v="Stores"/>
  </r>
  <r>
    <n v="4382"/>
    <x v="4341"/>
    <x v="0"/>
    <s v="Williams Lake"/>
    <x v="45"/>
    <x v="19"/>
    <x v="25"/>
    <x v="0"/>
    <n v="50.239722669999999"/>
    <n v="50"/>
    <x v="2"/>
    <n v="2.8745506019999998"/>
    <x v="77"/>
    <n v="114.4674042"/>
    <n v="114.47"/>
    <n v="5.5033653846153845"/>
    <s v="Stores"/>
  </r>
  <r>
    <n v="4383"/>
    <x v="4342"/>
    <x v="1"/>
    <s v="Whistler"/>
    <x v="45"/>
    <x v="19"/>
    <x v="17"/>
    <x v="0"/>
    <n v="50.378803300000001"/>
    <n v="50"/>
    <x v="2"/>
    <n v="6.9520903560000002"/>
    <x v="268"/>
    <n v="91.126871820000005"/>
    <n v="91.13"/>
    <n v="4.3812499999999996"/>
    <s v="Stores"/>
  </r>
  <r>
    <n v="4384"/>
    <x v="4343"/>
    <x v="1"/>
    <s v="Victoria"/>
    <x v="7"/>
    <x v="6"/>
    <x v="3"/>
    <x v="0"/>
    <n v="43.611428619999998"/>
    <n v="44"/>
    <x v="1"/>
    <n v="1.388586358"/>
    <x v="748"/>
    <n v="67.518507540000002"/>
    <n v="67.52"/>
    <n v="3.2461538461538457"/>
    <s v="Stores"/>
  </r>
  <r>
    <n v="4385"/>
    <x v="4344"/>
    <x v="0"/>
    <s v="Vancouver"/>
    <x v="13"/>
    <x v="12"/>
    <x v="5"/>
    <x v="0"/>
    <n v="51.10028423"/>
    <n v="51"/>
    <x v="2"/>
    <n v="4.338429348"/>
    <x v="439"/>
    <n v="170.8171945"/>
    <n v="170.82"/>
    <n v="8.2125000000000004"/>
    <s v="Stores"/>
  </r>
  <r>
    <n v="4386"/>
    <x v="4345"/>
    <x v="0"/>
    <s v="Sardis"/>
    <x v="0"/>
    <x v="0"/>
    <x v="19"/>
    <x v="0"/>
    <n v="31.53205268"/>
    <n v="32"/>
    <x v="0"/>
    <n v="2.3698580840000001"/>
    <x v="499"/>
    <n v="0"/>
    <n v="0"/>
    <n v="0"/>
    <s v="Stores"/>
  </r>
  <r>
    <n v="4387"/>
    <x v="4346"/>
    <x v="0"/>
    <s v="Vancouver"/>
    <x v="13"/>
    <x v="12"/>
    <x v="5"/>
    <x v="0"/>
    <n v="44.258648809999997"/>
    <n v="44"/>
    <x v="1"/>
    <n v="2.1516085629999999"/>
    <x v="563"/>
    <n v="64.116318079999999"/>
    <n v="64.12"/>
    <n v="3.0826923076923078"/>
    <s v="Stores"/>
  </r>
  <r>
    <n v="4388"/>
    <x v="4347"/>
    <x v="1"/>
    <s v="Port Coquitlam"/>
    <x v="45"/>
    <x v="19"/>
    <x v="27"/>
    <x v="0"/>
    <n v="56.758096889999997"/>
    <n v="57"/>
    <x v="2"/>
    <n v="4.6726885149999999"/>
    <x v="360"/>
    <n v="142.26669240000001"/>
    <n v="142.27000000000001"/>
    <n v="6.8399038461538471"/>
    <s v="Stores"/>
  </r>
  <r>
    <n v="4389"/>
    <x v="4348"/>
    <x v="0"/>
    <s v="Ucluelet"/>
    <x v="45"/>
    <x v="19"/>
    <x v="1"/>
    <x v="0"/>
    <n v="52.417293700000002"/>
    <n v="52"/>
    <x v="2"/>
    <n v="4.9090438450000002"/>
    <x v="627"/>
    <n v="155.75551569999999"/>
    <n v="155.76"/>
    <n v="7.4884615384615385"/>
    <s v="Stores"/>
  </r>
  <r>
    <n v="4390"/>
    <x v="4349"/>
    <x v="1"/>
    <s v="Vancouver"/>
    <x v="16"/>
    <x v="15"/>
    <x v="5"/>
    <x v="0"/>
    <n v="59.872544650000002"/>
    <n v="60"/>
    <x v="5"/>
    <n v="6.9969516809999996"/>
    <x v="449"/>
    <n v="103.5688767"/>
    <n v="103.57"/>
    <n v="4.9793269230769228"/>
    <s v="Stores"/>
  </r>
  <r>
    <n v="4391"/>
    <x v="4350"/>
    <x v="1"/>
    <s v="Princeton"/>
    <x v="13"/>
    <x v="12"/>
    <x v="31"/>
    <x v="0"/>
    <n v="42.44088327"/>
    <n v="42"/>
    <x v="1"/>
    <n v="5.5224566240000001"/>
    <x v="194"/>
    <n v="22.550520519999999"/>
    <n v="22.55"/>
    <n v="1.0841346153846154"/>
    <s v="Stores"/>
  </r>
  <r>
    <n v="4392"/>
    <x v="4351"/>
    <x v="1"/>
    <s v="Victoria"/>
    <x v="7"/>
    <x v="6"/>
    <x v="3"/>
    <x v="0"/>
    <n v="47.511882"/>
    <n v="48"/>
    <x v="1"/>
    <n v="5.2247285220000004"/>
    <x v="406"/>
    <n v="17.48472774"/>
    <n v="17.48"/>
    <n v="0.8403846153846154"/>
    <s v="Stores"/>
  </r>
  <r>
    <n v="4393"/>
    <x v="4352"/>
    <x v="1"/>
    <s v="Vancouver"/>
    <x v="13"/>
    <x v="12"/>
    <x v="5"/>
    <x v="0"/>
    <n v="48.289766479999997"/>
    <n v="48"/>
    <x v="1"/>
    <n v="5.1842563300000002"/>
    <x v="305"/>
    <n v="89.294757660000002"/>
    <n v="89.29"/>
    <n v="4.2927884615384615"/>
    <s v="Stores"/>
  </r>
  <r>
    <n v="4394"/>
    <x v="4353"/>
    <x v="1"/>
    <s v="White Rock"/>
    <x v="16"/>
    <x v="15"/>
    <x v="28"/>
    <x v="0"/>
    <n v="38.857377620000001"/>
    <n v="39"/>
    <x v="0"/>
    <n v="3.0909594359999999"/>
    <x v="743"/>
    <n v="54.710561210000002"/>
    <n v="54.71"/>
    <n v="2.6302884615384619"/>
    <s v="Stores"/>
  </r>
  <r>
    <n v="4395"/>
    <x v="4354"/>
    <x v="0"/>
    <s v="Klemtu"/>
    <x v="0"/>
    <x v="0"/>
    <x v="35"/>
    <x v="0"/>
    <n v="35.312910379999998"/>
    <n v="35"/>
    <x v="0"/>
    <n v="5.8666354299999997"/>
    <x v="176"/>
    <n v="0"/>
    <n v="0"/>
    <n v="0"/>
    <s v="Stores"/>
  </r>
  <r>
    <n v="4396"/>
    <x v="4355"/>
    <x v="1"/>
    <s v="Langley"/>
    <x v="0"/>
    <x v="0"/>
    <x v="29"/>
    <x v="0"/>
    <n v="42.576115569999999"/>
    <n v="43"/>
    <x v="1"/>
    <n v="5.6622782389999999"/>
    <x v="309"/>
    <n v="11.944142769999999"/>
    <n v="11.94"/>
    <n v="0.5740384615384615"/>
    <s v="Stores"/>
  </r>
  <r>
    <n v="4397"/>
    <x v="4356"/>
    <x v="1"/>
    <s v="Vancouver"/>
    <x v="13"/>
    <x v="12"/>
    <x v="5"/>
    <x v="0"/>
    <n v="32.194501010000003"/>
    <n v="32"/>
    <x v="0"/>
    <n v="4.586078369"/>
    <x v="67"/>
    <n v="0"/>
    <n v="0"/>
    <n v="0"/>
    <s v="Stores"/>
  </r>
  <r>
    <n v="4398"/>
    <x v="4357"/>
    <x v="0"/>
    <s v="Burnaby"/>
    <x v="7"/>
    <x v="6"/>
    <x v="0"/>
    <x v="0"/>
    <n v="52.669240940000002"/>
    <n v="53"/>
    <x v="2"/>
    <n v="2.9268420270000002"/>
    <x v="585"/>
    <n v="137.8986568"/>
    <n v="137.9"/>
    <n v="6.6298076923076934"/>
    <s v="Stores"/>
  </r>
  <r>
    <n v="4399"/>
    <x v="4358"/>
    <x v="0"/>
    <s v="Wynndel"/>
    <x v="45"/>
    <x v="19"/>
    <x v="13"/>
    <x v="0"/>
    <n v="49.604147820000001"/>
    <n v="50"/>
    <x v="2"/>
    <n v="3.100637082"/>
    <x v="24"/>
    <n v="201.7135361"/>
    <n v="201.71"/>
    <n v="9.6975961538461544"/>
    <s v="Stores"/>
  </r>
  <r>
    <n v="4400"/>
    <x v="4359"/>
    <x v="0"/>
    <s v="New Westminster"/>
    <x v="45"/>
    <x v="19"/>
    <x v="4"/>
    <x v="0"/>
    <n v="61.000253409999999"/>
    <n v="61"/>
    <x v="5"/>
    <n v="2.9739830010000001"/>
    <x v="282"/>
    <n v="177.3977246"/>
    <n v="177.4"/>
    <n v="8.5288461538461533"/>
    <s v="Stores"/>
  </r>
  <r>
    <n v="4401"/>
    <x v="4360"/>
    <x v="1"/>
    <s v="Duncan"/>
    <x v="16"/>
    <x v="15"/>
    <x v="12"/>
    <x v="0"/>
    <n v="39.332316300000002"/>
    <n v="39"/>
    <x v="0"/>
    <n v="4.4575243929999999"/>
    <x v="271"/>
    <n v="12.969000039999999"/>
    <n v="12.97"/>
    <n v="0.62355769230769231"/>
    <s v="Stores"/>
  </r>
  <r>
    <n v="4402"/>
    <x v="4361"/>
    <x v="0"/>
    <s v="Prince George"/>
    <x v="45"/>
    <x v="19"/>
    <x v="20"/>
    <x v="0"/>
    <n v="45.178248099999998"/>
    <n v="45"/>
    <x v="1"/>
    <n v="3.34357916"/>
    <x v="517"/>
    <n v="99.079394989999997"/>
    <n v="99.08"/>
    <n v="4.7634615384615389"/>
    <s v="Stores"/>
  </r>
  <r>
    <n v="4403"/>
    <x v="4362"/>
    <x v="1"/>
    <s v="Vancouver"/>
    <x v="13"/>
    <x v="12"/>
    <x v="5"/>
    <x v="0"/>
    <n v="52.446217279999999"/>
    <n v="52"/>
    <x v="2"/>
    <n v="4.5206290190000002"/>
    <x v="100"/>
    <n v="77.448446259999997"/>
    <n v="77.45"/>
    <n v="3.7235576923076925"/>
    <s v="Stores"/>
  </r>
  <r>
    <n v="4404"/>
    <x v="4363"/>
    <x v="1"/>
    <s v="Burnaby"/>
    <x v="7"/>
    <x v="6"/>
    <x v="0"/>
    <x v="0"/>
    <n v="33.236538009999997"/>
    <n v="33"/>
    <x v="0"/>
    <n v="2.7853433509999999"/>
    <x v="481"/>
    <n v="11.16182538"/>
    <n v="11.16"/>
    <n v="0.53653846153846152"/>
    <s v="Stores"/>
  </r>
  <r>
    <n v="4405"/>
    <x v="4364"/>
    <x v="0"/>
    <s v="Vancouver"/>
    <x v="13"/>
    <x v="12"/>
    <x v="5"/>
    <x v="0"/>
    <n v="34.490478070000002"/>
    <n v="34"/>
    <x v="0"/>
    <n v="5.729852384"/>
    <x v="369"/>
    <n v="0"/>
    <n v="0"/>
    <n v="0"/>
    <s v="Stores"/>
  </r>
  <r>
    <n v="4406"/>
    <x v="4365"/>
    <x v="0"/>
    <s v="West Vancouver"/>
    <x v="16"/>
    <x v="15"/>
    <x v="6"/>
    <x v="0"/>
    <n v="53.815794189999998"/>
    <n v="54"/>
    <x v="2"/>
    <n v="3.2639486720000002"/>
    <x v="686"/>
    <n v="136.0652221"/>
    <n v="136.07"/>
    <n v="6.5418269230769228"/>
    <s v="Stores"/>
  </r>
  <r>
    <n v="4407"/>
    <x v="4366"/>
    <x v="1"/>
    <s v="Nanaimo"/>
    <x v="0"/>
    <x v="0"/>
    <x v="1"/>
    <x v="0"/>
    <n v="47.763290939999997"/>
    <n v="48"/>
    <x v="1"/>
    <n v="2.2785952169999999"/>
    <x v="736"/>
    <n v="79.347556019999999"/>
    <n v="79.349999999999994"/>
    <n v="3.8149038461538458"/>
    <s v="Stores"/>
  </r>
  <r>
    <n v="4408"/>
    <x v="4367"/>
    <x v="1"/>
    <s v="Malecbride"/>
    <x v="45"/>
    <x v="19"/>
    <x v="20"/>
    <x v="0"/>
    <n v="35.629088660000001"/>
    <n v="36"/>
    <x v="0"/>
    <n v="1"/>
    <x v="44"/>
    <n v="23.185427539999999"/>
    <n v="23.19"/>
    <n v="1.1149038461538463"/>
    <s v="Stores"/>
  </r>
  <r>
    <n v="4409"/>
    <x v="4368"/>
    <x v="0"/>
    <s v="Tofino"/>
    <x v="45"/>
    <x v="19"/>
    <x v="1"/>
    <x v="0"/>
    <n v="33.722827049999999"/>
    <n v="34"/>
    <x v="0"/>
    <n v="5.463561855"/>
    <x v="364"/>
    <n v="15.593884259999999"/>
    <n v="15.59"/>
    <n v="0.74951923076923077"/>
    <s v="Stores"/>
  </r>
  <r>
    <n v="4410"/>
    <x v="4369"/>
    <x v="0"/>
    <s v="Vancouver"/>
    <x v="13"/>
    <x v="12"/>
    <x v="5"/>
    <x v="0"/>
    <n v="34.442013350000003"/>
    <n v="34"/>
    <x v="0"/>
    <n v="4.2649522820000003"/>
    <x v="310"/>
    <n v="47.025857680000001"/>
    <n v="47.03"/>
    <n v="2.2610576923076926"/>
    <s v="Stores"/>
  </r>
  <r>
    <n v="4411"/>
    <x v="4370"/>
    <x v="0"/>
    <s v="Cobble Hill"/>
    <x v="7"/>
    <x v="6"/>
    <x v="3"/>
    <x v="0"/>
    <n v="37.105088979999998"/>
    <n v="37"/>
    <x v="0"/>
    <n v="5.8858390270000003"/>
    <x v="174"/>
    <n v="0"/>
    <n v="0"/>
    <n v="0"/>
    <s v="Stores"/>
  </r>
  <r>
    <n v="4412"/>
    <x v="4371"/>
    <x v="1"/>
    <s v="Vancouver"/>
    <x v="16"/>
    <x v="15"/>
    <x v="5"/>
    <x v="0"/>
    <n v="47.700473770000002"/>
    <n v="48"/>
    <x v="1"/>
    <n v="4.7723344619999999"/>
    <x v="558"/>
    <n v="46.215943080000002"/>
    <n v="46.22"/>
    <n v="2.2221153846153845"/>
    <s v="Stores"/>
  </r>
  <r>
    <n v="4413"/>
    <x v="4372"/>
    <x v="0"/>
    <s v="Penticton"/>
    <x v="45"/>
    <x v="19"/>
    <x v="10"/>
    <x v="0"/>
    <n v="36.711075960000002"/>
    <n v="37"/>
    <x v="0"/>
    <n v="6.8786509359999997"/>
    <x v="195"/>
    <n v="16.9893815"/>
    <n v="16.989999999999998"/>
    <n v="0.81682692307692306"/>
    <s v="Stores"/>
  </r>
  <r>
    <n v="4414"/>
    <x v="4373"/>
    <x v="0"/>
    <s v="New Westminster"/>
    <x v="45"/>
    <x v="19"/>
    <x v="4"/>
    <x v="0"/>
    <n v="39.322253850000003"/>
    <n v="39"/>
    <x v="0"/>
    <n v="5.3279482829999996"/>
    <x v="89"/>
    <n v="46.374988680000001"/>
    <n v="46.37"/>
    <n v="2.2293269230769233"/>
    <s v="Stores"/>
  </r>
  <r>
    <n v="4415"/>
    <x v="4374"/>
    <x v="0"/>
    <s v="Burnaby"/>
    <x v="7"/>
    <x v="6"/>
    <x v="0"/>
    <x v="0"/>
    <n v="40.265224230000001"/>
    <n v="40"/>
    <x v="1"/>
    <n v="4.7876263760000004"/>
    <x v="505"/>
    <n v="85.604661949999993"/>
    <n v="85.6"/>
    <n v="4.115384615384615"/>
    <s v="Stores"/>
  </r>
  <r>
    <n v="4416"/>
    <x v="4375"/>
    <x v="1"/>
    <s v="Victoria"/>
    <x v="7"/>
    <x v="6"/>
    <x v="3"/>
    <x v="0"/>
    <n v="58.145672759999997"/>
    <n v="58"/>
    <x v="2"/>
    <n v="5.4951118169999997"/>
    <x v="187"/>
    <n v="123.947056"/>
    <n v="123.95"/>
    <n v="5.9591346153846159"/>
    <s v="Stores"/>
  </r>
  <r>
    <n v="4417"/>
    <x v="4376"/>
    <x v="1"/>
    <s v="New Westminster"/>
    <x v="0"/>
    <x v="0"/>
    <x v="4"/>
    <x v="0"/>
    <n v="37.669846679999999"/>
    <n v="38"/>
    <x v="0"/>
    <n v="3.2942311869999998"/>
    <x v="70"/>
    <n v="27.383904860000001"/>
    <n v="27.38"/>
    <n v="1.3163461538461538"/>
    <s v="Stores"/>
  </r>
  <r>
    <n v="4418"/>
    <x v="4377"/>
    <x v="0"/>
    <s v="Vancouver"/>
    <x v="13"/>
    <x v="12"/>
    <x v="5"/>
    <x v="0"/>
    <n v="40.937499010000003"/>
    <n v="41"/>
    <x v="1"/>
    <n v="6.018388861"/>
    <x v="0"/>
    <n v="88.094860870000005"/>
    <n v="88.09"/>
    <n v="4.235096153846154"/>
    <s v="Stores"/>
  </r>
  <r>
    <n v="4419"/>
    <x v="4378"/>
    <x v="1"/>
    <s v="New Westminster"/>
    <x v="45"/>
    <x v="19"/>
    <x v="4"/>
    <x v="0"/>
    <n v="39.126204610000002"/>
    <n v="39"/>
    <x v="0"/>
    <n v="4.9641882260000001"/>
    <x v="246"/>
    <n v="18.27959834"/>
    <n v="18.28"/>
    <n v="0.87884615384615383"/>
    <s v="Stores"/>
  </r>
  <r>
    <n v="4420"/>
    <x v="4379"/>
    <x v="1"/>
    <s v="Vancouver"/>
    <x v="13"/>
    <x v="12"/>
    <x v="5"/>
    <x v="0"/>
    <n v="21.730070120000001"/>
    <n v="22"/>
    <x v="4"/>
    <n v="4.4514025249999998"/>
    <x v="173"/>
    <n v="0"/>
    <n v="0"/>
    <n v="0"/>
    <s v="Stores"/>
  </r>
  <r>
    <n v="4421"/>
    <x v="4380"/>
    <x v="0"/>
    <s v="Richmond"/>
    <x v="45"/>
    <x v="19"/>
    <x v="2"/>
    <x v="0"/>
    <n v="44.231332850000001"/>
    <n v="44"/>
    <x v="1"/>
    <n v="3.5513906799999999"/>
    <x v="272"/>
    <n v="80.672925179999993"/>
    <n v="80.67"/>
    <n v="3.8783653846153849"/>
    <s v="Stores"/>
  </r>
  <r>
    <n v="4422"/>
    <x v="4381"/>
    <x v="0"/>
    <s v="Cranbrook"/>
    <x v="45"/>
    <x v="19"/>
    <x v="13"/>
    <x v="0"/>
    <n v="34.57824351"/>
    <n v="35"/>
    <x v="0"/>
    <n v="6.4040009229999999"/>
    <x v="452"/>
    <n v="32.674731530000003"/>
    <n v="32.67"/>
    <n v="1.5706730769230772"/>
    <s v="Stores"/>
  </r>
  <r>
    <n v="4423"/>
    <x v="4382"/>
    <x v="1"/>
    <s v="North Vancouver"/>
    <x v="45"/>
    <x v="19"/>
    <x v="8"/>
    <x v="0"/>
    <n v="41.519107990000002"/>
    <n v="42"/>
    <x v="1"/>
    <n v="4.5667558379999997"/>
    <x v="397"/>
    <n v="79.886159050000003"/>
    <n v="79.89"/>
    <n v="3.8408653846153848"/>
    <s v="Stores"/>
  </r>
  <r>
    <n v="4424"/>
    <x v="4383"/>
    <x v="1"/>
    <s v="Vancouver"/>
    <x v="13"/>
    <x v="12"/>
    <x v="5"/>
    <x v="0"/>
    <n v="47.5553217"/>
    <n v="48"/>
    <x v="1"/>
    <n v="7.7072112150000001"/>
    <x v="807"/>
    <n v="113.9958857"/>
    <n v="114"/>
    <n v="5.4807692307692308"/>
    <s v="Stores"/>
  </r>
  <r>
    <n v="4425"/>
    <x v="4384"/>
    <x v="0"/>
    <s v="Surrey"/>
    <x v="0"/>
    <x v="0"/>
    <x v="16"/>
    <x v="0"/>
    <n v="37.91093274"/>
    <n v="38"/>
    <x v="0"/>
    <n v="4.5791649120000004"/>
    <x v="12"/>
    <n v="80.456706980000007"/>
    <n v="80.459999999999994"/>
    <n v="3.8682692307692306"/>
    <s v="Stores"/>
  </r>
  <r>
    <n v="4426"/>
    <x v="4385"/>
    <x v="0"/>
    <s v="Fort Langley"/>
    <x v="0"/>
    <x v="0"/>
    <x v="29"/>
    <x v="0"/>
    <n v="48.067922979999999"/>
    <n v="48"/>
    <x v="1"/>
    <n v="6.0155883250000004"/>
    <x v="0"/>
    <n v="131.00786389999999"/>
    <n v="131.01"/>
    <n v="6.2985576923076918"/>
    <s v="Stores"/>
  </r>
  <r>
    <n v="4427"/>
    <x v="4386"/>
    <x v="0"/>
    <s v="Abbotsford"/>
    <x v="16"/>
    <x v="15"/>
    <x v="14"/>
    <x v="0"/>
    <n v="33.728045770000001"/>
    <n v="34"/>
    <x v="0"/>
    <n v="1.521590292"/>
    <x v="478"/>
    <n v="36.2993466"/>
    <n v="36.299999999999997"/>
    <n v="1.7451923076923077"/>
    <s v="Stores"/>
  </r>
  <r>
    <n v="4428"/>
    <x v="4387"/>
    <x v="0"/>
    <s v="Vancouver"/>
    <x v="13"/>
    <x v="12"/>
    <x v="5"/>
    <x v="0"/>
    <n v="39.302094959999998"/>
    <n v="39"/>
    <x v="0"/>
    <n v="4.6247519749999997"/>
    <x v="301"/>
    <n v="45.160340439999999"/>
    <n v="45.16"/>
    <n v="2.171153846153846"/>
    <s v="Stores"/>
  </r>
  <r>
    <n v="4429"/>
    <x v="4388"/>
    <x v="1"/>
    <s v="Vancouver"/>
    <x v="13"/>
    <x v="12"/>
    <x v="5"/>
    <x v="0"/>
    <n v="45.195693370000001"/>
    <n v="45"/>
    <x v="1"/>
    <n v="4.1249957269999999"/>
    <x v="55"/>
    <n v="72.582535280000002"/>
    <n v="72.58"/>
    <n v="3.4894230769230767"/>
    <s v="Stores"/>
  </r>
  <r>
    <n v="4430"/>
    <x v="4389"/>
    <x v="0"/>
    <s v="Kamloops"/>
    <x v="0"/>
    <x v="0"/>
    <x v="7"/>
    <x v="0"/>
    <n v="43.261337249999997"/>
    <n v="43"/>
    <x v="1"/>
    <n v="6.7097876249999997"/>
    <x v="462"/>
    <n v="98.809230709999994"/>
    <n v="98.81"/>
    <n v="4.7504807692307693"/>
    <s v="Stores"/>
  </r>
  <r>
    <n v="4431"/>
    <x v="4390"/>
    <x v="0"/>
    <s v="Lower Post"/>
    <x v="45"/>
    <x v="19"/>
    <x v="24"/>
    <x v="0"/>
    <n v="52.595099130000001"/>
    <n v="53"/>
    <x v="2"/>
    <n v="6.3489854780000003"/>
    <x v="338"/>
    <n v="123.1539235"/>
    <n v="123.15"/>
    <n v="5.9206730769230775"/>
    <s v="Stores"/>
  </r>
  <r>
    <n v="4432"/>
    <x v="4391"/>
    <x v="1"/>
    <s v="Sechelt"/>
    <x v="16"/>
    <x v="15"/>
    <x v="6"/>
    <x v="0"/>
    <n v="39.283427179999997"/>
    <n v="39"/>
    <x v="0"/>
    <n v="4.5000039430000003"/>
    <x v="562"/>
    <n v="27.196768479999999"/>
    <n v="27.2"/>
    <n v="1.3076923076923077"/>
    <s v="Stores"/>
  </r>
  <r>
    <n v="4433"/>
    <x v="4392"/>
    <x v="0"/>
    <s v="Vancouver"/>
    <x v="13"/>
    <x v="12"/>
    <x v="5"/>
    <x v="0"/>
    <n v="29.157776810000001"/>
    <n v="29"/>
    <x v="4"/>
    <n v="5.4678718589999997"/>
    <x v="42"/>
    <n v="6.6411247959999997"/>
    <n v="6.64"/>
    <n v="0.31923076923076921"/>
    <s v="Stores"/>
  </r>
  <r>
    <n v="4434"/>
    <x v="4393"/>
    <x v="1"/>
    <s v="Vancouver"/>
    <x v="16"/>
    <x v="15"/>
    <x v="5"/>
    <x v="0"/>
    <n v="38.249613189999998"/>
    <n v="38"/>
    <x v="0"/>
    <n v="4.3336520040000002"/>
    <x v="269"/>
    <n v="23.02583593"/>
    <n v="23.03"/>
    <n v="1.1072115384615384"/>
    <s v="Stores"/>
  </r>
  <r>
    <n v="4435"/>
    <x v="4394"/>
    <x v="1"/>
    <s v="Victoria"/>
    <x v="7"/>
    <x v="6"/>
    <x v="3"/>
    <x v="0"/>
    <n v="50.688355940000001"/>
    <n v="51"/>
    <x v="2"/>
    <n v="5.952178161"/>
    <x v="355"/>
    <n v="104.7393758"/>
    <n v="104.74"/>
    <n v="5.0355769230769232"/>
    <s v="Stores"/>
  </r>
  <r>
    <n v="4436"/>
    <x v="4395"/>
    <x v="0"/>
    <s v="Langley"/>
    <x v="0"/>
    <x v="0"/>
    <x v="29"/>
    <x v="0"/>
    <n v="40.346922130000003"/>
    <n v="40"/>
    <x v="1"/>
    <n v="6.009686479"/>
    <x v="422"/>
    <n v="16.743220099999998"/>
    <n v="16.739999999999998"/>
    <n v="0.80480769230769211"/>
    <s v="Stores"/>
  </r>
  <r>
    <n v="4437"/>
    <x v="4396"/>
    <x v="1"/>
    <s v="North Vancouver"/>
    <x v="45"/>
    <x v="19"/>
    <x v="8"/>
    <x v="0"/>
    <n v="32.904662950000002"/>
    <n v="33"/>
    <x v="0"/>
    <n v="3.7034367650000002"/>
    <x v="640"/>
    <n v="0"/>
    <n v="0"/>
    <n v="0"/>
    <s v="Stores"/>
  </r>
  <r>
    <n v="4438"/>
    <x v="4397"/>
    <x v="1"/>
    <s v="Gabriola Island"/>
    <x v="13"/>
    <x v="12"/>
    <x v="5"/>
    <x v="0"/>
    <n v="46.674788249999999"/>
    <n v="47"/>
    <x v="1"/>
    <n v="3.7099301859999998"/>
    <x v="616"/>
    <n v="90.768130479999996"/>
    <n v="90.77"/>
    <n v="4.3639423076923078"/>
    <s v="Stores"/>
  </r>
  <r>
    <n v="4439"/>
    <x v="4398"/>
    <x v="0"/>
    <s v="Slocan"/>
    <x v="45"/>
    <x v="19"/>
    <x v="11"/>
    <x v="0"/>
    <n v="37.978765009999996"/>
    <n v="38"/>
    <x v="0"/>
    <n v="3.510040923"/>
    <x v="634"/>
    <n v="39.204023800000002"/>
    <n v="39.200000000000003"/>
    <n v="1.8846153846153846"/>
    <s v="Stores"/>
  </r>
  <r>
    <n v="4440"/>
    <x v="4399"/>
    <x v="0"/>
    <s v="Kamloops"/>
    <x v="0"/>
    <x v="0"/>
    <x v="7"/>
    <x v="0"/>
    <n v="42.863553189999998"/>
    <n v="43"/>
    <x v="1"/>
    <n v="5.3517493509999996"/>
    <x v="215"/>
    <n v="40.978485900000003"/>
    <n v="40.98"/>
    <n v="1.9701923076923076"/>
    <s v="Stores"/>
  </r>
  <r>
    <n v="4441"/>
    <x v="4358"/>
    <x v="0"/>
    <s v="Boston Bar"/>
    <x v="0"/>
    <x v="0"/>
    <x v="19"/>
    <x v="0"/>
    <n v="32.899558620000001"/>
    <n v="33"/>
    <x v="0"/>
    <n v="6.0248819119999997"/>
    <x v="0"/>
    <n v="85.330049459999998"/>
    <n v="85.33"/>
    <n v="4.1024038461538463"/>
    <s v="Stores"/>
  </r>
  <r>
    <n v="4442"/>
    <x v="4400"/>
    <x v="1"/>
    <s v="Vancouver"/>
    <x v="16"/>
    <x v="15"/>
    <x v="5"/>
    <x v="0"/>
    <n v="43.703202099999999"/>
    <n v="44"/>
    <x v="1"/>
    <n v="3.828957607"/>
    <x v="286"/>
    <n v="44.479308930000002"/>
    <n v="44.48"/>
    <n v="2.1384615384615384"/>
    <s v="Stores"/>
  </r>
  <r>
    <n v="4443"/>
    <x v="4401"/>
    <x v="0"/>
    <s v="New Westminster"/>
    <x v="0"/>
    <x v="0"/>
    <x v="4"/>
    <x v="0"/>
    <n v="32.097576369999999"/>
    <n v="32"/>
    <x v="0"/>
    <n v="5.5730523099999996"/>
    <x v="72"/>
    <n v="4.0951731499999999"/>
    <n v="4.0999999999999996"/>
    <n v="0.19711538461538461"/>
    <s v="Stores"/>
  </r>
  <r>
    <n v="4444"/>
    <x v="4402"/>
    <x v="0"/>
    <s v="Victoria"/>
    <x v="7"/>
    <x v="6"/>
    <x v="3"/>
    <x v="0"/>
    <n v="54.508196120000001"/>
    <n v="55"/>
    <x v="2"/>
    <n v="5.9542403139999998"/>
    <x v="355"/>
    <n v="166.58089100000001"/>
    <n v="166.58"/>
    <n v="8.0086538461538481"/>
    <s v="Stores"/>
  </r>
  <r>
    <n v="4445"/>
    <x v="4403"/>
    <x v="1"/>
    <s v="New Westminster"/>
    <x v="45"/>
    <x v="19"/>
    <x v="4"/>
    <x v="0"/>
    <n v="37.278364400000001"/>
    <n v="37"/>
    <x v="0"/>
    <n v="5.1536877179999996"/>
    <x v="441"/>
    <n v="29.36997848"/>
    <n v="29.37"/>
    <n v="1.4120192307692307"/>
    <s v="Stores"/>
  </r>
  <r>
    <n v="4446"/>
    <x v="302"/>
    <x v="1"/>
    <s v="North Vancouver"/>
    <x v="45"/>
    <x v="19"/>
    <x v="8"/>
    <x v="0"/>
    <n v="53.269690310000001"/>
    <n v="53"/>
    <x v="2"/>
    <n v="7.4851749859999996"/>
    <x v="786"/>
    <n v="104.0289712"/>
    <n v="104.03"/>
    <n v="5.0014423076923071"/>
    <s v="Stores"/>
  </r>
  <r>
    <n v="4447"/>
    <x v="4404"/>
    <x v="1"/>
    <s v="Port Hardy"/>
    <x v="0"/>
    <x v="0"/>
    <x v="1"/>
    <x v="0"/>
    <n v="49.666696729999998"/>
    <n v="50"/>
    <x v="2"/>
    <n v="5.0745151499999999"/>
    <x v="668"/>
    <n v="99.370296890000006"/>
    <n v="99.37"/>
    <n v="4.7774038461538462"/>
    <s v="Stores"/>
  </r>
  <r>
    <n v="4448"/>
    <x v="4405"/>
    <x v="1"/>
    <s v="Clearwater"/>
    <x v="0"/>
    <x v="0"/>
    <x v="7"/>
    <x v="0"/>
    <n v="25.950630010000001"/>
    <n v="26"/>
    <x v="4"/>
    <n v="4.6786923509999996"/>
    <x v="90"/>
    <n v="0"/>
    <n v="0"/>
    <n v="0"/>
    <s v="Stores"/>
  </r>
  <r>
    <n v="4449"/>
    <x v="4406"/>
    <x v="0"/>
    <s v="Chilliwack"/>
    <x v="45"/>
    <x v="19"/>
    <x v="19"/>
    <x v="0"/>
    <n v="29.829816099999999"/>
    <n v="30"/>
    <x v="0"/>
    <n v="5.3069963070000004"/>
    <x v="170"/>
    <n v="7.8912572780000003"/>
    <n v="7.89"/>
    <n v="0.37932692307692306"/>
    <s v="Stores"/>
  </r>
  <r>
    <n v="4450"/>
    <x v="4407"/>
    <x v="1"/>
    <s v="New Westminster"/>
    <x v="45"/>
    <x v="19"/>
    <x v="4"/>
    <x v="0"/>
    <n v="54.22235354"/>
    <n v="54"/>
    <x v="2"/>
    <n v="6.567844386"/>
    <x v="306"/>
    <n v="73.307205929999995"/>
    <n v="73.31"/>
    <n v="3.524519230769231"/>
    <s v="Stores"/>
  </r>
  <r>
    <n v="4451"/>
    <x v="4408"/>
    <x v="0"/>
    <s v="West Vancouver"/>
    <x v="16"/>
    <x v="15"/>
    <x v="6"/>
    <x v="0"/>
    <n v="44.04393803"/>
    <n v="44"/>
    <x v="1"/>
    <n v="5.010775733"/>
    <x v="218"/>
    <n v="45.308786179999998"/>
    <n v="45.31"/>
    <n v="2.1783653846153848"/>
    <s v="Stores"/>
  </r>
  <r>
    <n v="4452"/>
    <x v="4409"/>
    <x v="1"/>
    <s v="Victoria"/>
    <x v="7"/>
    <x v="6"/>
    <x v="3"/>
    <x v="0"/>
    <n v="51.235344650000002"/>
    <n v="51"/>
    <x v="2"/>
    <n v="7.6205970919999997"/>
    <x v="808"/>
    <n v="89.191391580000001"/>
    <n v="89.19"/>
    <n v="4.287980769230769"/>
    <s v="Stores"/>
  </r>
  <r>
    <n v="4453"/>
    <x v="4410"/>
    <x v="0"/>
    <s v="Kaslo"/>
    <x v="45"/>
    <x v="19"/>
    <x v="13"/>
    <x v="0"/>
    <n v="45.676197899999998"/>
    <n v="46"/>
    <x v="1"/>
    <n v="3.9414685340000002"/>
    <x v="399"/>
    <n v="60.206705450000001"/>
    <n v="60.21"/>
    <n v="2.8947115384615385"/>
    <s v="Stores"/>
  </r>
  <r>
    <n v="4454"/>
    <x v="4411"/>
    <x v="1"/>
    <s v="Vancouver"/>
    <x v="13"/>
    <x v="12"/>
    <x v="5"/>
    <x v="0"/>
    <n v="45.237283939999998"/>
    <n v="45"/>
    <x v="1"/>
    <n v="4.8595129830000001"/>
    <x v="39"/>
    <n v="65.141353719999998"/>
    <n v="65.14"/>
    <n v="3.1317307692307694"/>
    <s v="Stores"/>
  </r>
  <r>
    <n v="4455"/>
    <x v="4412"/>
    <x v="0"/>
    <s v="Chetwynd"/>
    <x v="45"/>
    <x v="19"/>
    <x v="20"/>
    <x v="0"/>
    <n v="46.691735530000003"/>
    <n v="47"/>
    <x v="1"/>
    <n v="5.1131509819999996"/>
    <x v="298"/>
    <n v="99.281922969999997"/>
    <n v="99.28"/>
    <n v="4.773076923076923"/>
    <s v="Stores"/>
  </r>
  <r>
    <n v="4456"/>
    <x v="4413"/>
    <x v="0"/>
    <s v="Courtenay"/>
    <x v="0"/>
    <x v="0"/>
    <x v="1"/>
    <x v="0"/>
    <n v="45.460332180000002"/>
    <n v="45"/>
    <x v="1"/>
    <n v="4.2331843579999999"/>
    <x v="317"/>
    <n v="41.956665129999998"/>
    <n v="41.96"/>
    <n v="2.0173076923076922"/>
    <s v="Stores"/>
  </r>
  <r>
    <n v="4457"/>
    <x v="4414"/>
    <x v="1"/>
    <s v="Vancouver"/>
    <x v="13"/>
    <x v="12"/>
    <x v="5"/>
    <x v="0"/>
    <n v="19.65227307"/>
    <n v="20"/>
    <x v="4"/>
    <n v="4.7596600860000002"/>
    <x v="366"/>
    <n v="0"/>
    <n v="0"/>
    <n v="0"/>
    <s v="Stores"/>
  </r>
  <r>
    <n v="4458"/>
    <x v="4415"/>
    <x v="0"/>
    <s v="Vancouver"/>
    <x v="16"/>
    <x v="15"/>
    <x v="5"/>
    <x v="0"/>
    <n v="42.975002279999998"/>
    <n v="43"/>
    <x v="1"/>
    <n v="3.487006987"/>
    <x v="29"/>
    <n v="119.529161"/>
    <n v="119.53"/>
    <n v="5.7466346153846155"/>
    <s v="Stores"/>
  </r>
  <r>
    <n v="4459"/>
    <x v="4416"/>
    <x v="1"/>
    <s v="New Westminster"/>
    <x v="0"/>
    <x v="0"/>
    <x v="4"/>
    <x v="0"/>
    <n v="48.212866349999999"/>
    <n v="48"/>
    <x v="1"/>
    <n v="5.3391180159999996"/>
    <x v="227"/>
    <n v="78.913463089999993"/>
    <n v="78.91"/>
    <n v="3.7937499999999997"/>
    <s v="Stores"/>
  </r>
  <r>
    <n v="4460"/>
    <x v="4417"/>
    <x v="0"/>
    <s v="Summerland"/>
    <x v="45"/>
    <x v="19"/>
    <x v="10"/>
    <x v="0"/>
    <n v="45.55730166"/>
    <n v="46"/>
    <x v="1"/>
    <n v="4.4049998820000003"/>
    <x v="220"/>
    <n v="76.235333769999997"/>
    <n v="76.239999999999995"/>
    <n v="3.6653846153846148"/>
    <s v="Stores"/>
  </r>
  <r>
    <n v="4461"/>
    <x v="4418"/>
    <x v="1"/>
    <s v="Vancouver"/>
    <x v="16"/>
    <x v="15"/>
    <x v="5"/>
    <x v="0"/>
    <n v="56.994341890000001"/>
    <n v="57"/>
    <x v="2"/>
    <n v="5.1689105030000002"/>
    <x v="26"/>
    <n v="102.20387719999999"/>
    <n v="102.2"/>
    <n v="4.9134615384615383"/>
    <s v="Stores"/>
  </r>
  <r>
    <n v="4462"/>
    <x v="4419"/>
    <x v="1"/>
    <s v="Granisle"/>
    <x v="0"/>
    <x v="0"/>
    <x v="18"/>
    <x v="0"/>
    <n v="44.517632669999998"/>
    <n v="45"/>
    <x v="1"/>
    <n v="3.069993105"/>
    <x v="436"/>
    <n v="54.025573479999998"/>
    <n v="54.03"/>
    <n v="2.5975961538461538"/>
    <s v="Stores"/>
  </r>
  <r>
    <n v="4463"/>
    <x v="4420"/>
    <x v="1"/>
    <s v="Nanaimo"/>
    <x v="0"/>
    <x v="0"/>
    <x v="1"/>
    <x v="0"/>
    <n v="54.283847829999999"/>
    <n v="54"/>
    <x v="2"/>
    <n v="3.6572061950000001"/>
    <x v="404"/>
    <n v="94.118008009999997"/>
    <n v="94.12"/>
    <n v="4.5250000000000004"/>
    <s v="Stores"/>
  </r>
  <r>
    <n v="4464"/>
    <x v="4421"/>
    <x v="0"/>
    <s v="Vancouver"/>
    <x v="13"/>
    <x v="12"/>
    <x v="5"/>
    <x v="0"/>
    <n v="50.124756150000003"/>
    <n v="50"/>
    <x v="2"/>
    <n v="2.598905631"/>
    <x v="713"/>
    <n v="102.6802445"/>
    <n v="102.68"/>
    <n v="4.9365384615384613"/>
    <s v="Stores"/>
  </r>
  <r>
    <n v="4465"/>
    <x v="4422"/>
    <x v="1"/>
    <s v="Kamloops"/>
    <x v="0"/>
    <x v="0"/>
    <x v="7"/>
    <x v="0"/>
    <n v="43.137994839999998"/>
    <n v="43"/>
    <x v="1"/>
    <n v="5.9189064800000004"/>
    <x v="209"/>
    <n v="29.278495419999999"/>
    <n v="29.28"/>
    <n v="1.4076923076923078"/>
    <s v="Stores"/>
  </r>
  <r>
    <n v="4466"/>
    <x v="4423"/>
    <x v="0"/>
    <s v="Victoria"/>
    <x v="45"/>
    <x v="19"/>
    <x v="3"/>
    <x v="0"/>
    <n v="29.622072490000001"/>
    <n v="30"/>
    <x v="0"/>
    <n v="5.1929800579999998"/>
    <x v="112"/>
    <n v="38.957717629999998"/>
    <n v="38.96"/>
    <n v="1.8730769230769231"/>
    <s v="Stores"/>
  </r>
  <r>
    <n v="4467"/>
    <x v="4424"/>
    <x v="0"/>
    <s v="Kamloops"/>
    <x v="45"/>
    <x v="19"/>
    <x v="7"/>
    <x v="0"/>
    <n v="47.354012820000001"/>
    <n v="47"/>
    <x v="1"/>
    <n v="1.8797943939999999"/>
    <x v="122"/>
    <n v="87.560450840000001"/>
    <n v="87.56"/>
    <n v="4.2096153846153843"/>
    <s v="Stores"/>
  </r>
  <r>
    <n v="4468"/>
    <x v="4425"/>
    <x v="1"/>
    <s v="Tofino"/>
    <x v="0"/>
    <x v="0"/>
    <x v="1"/>
    <x v="0"/>
    <n v="51.876402740000003"/>
    <n v="52"/>
    <x v="2"/>
    <n v="5.1120516839999999"/>
    <x v="298"/>
    <n v="96.643436500000007"/>
    <n v="96.64"/>
    <n v="4.6461538461538465"/>
    <s v="Stores"/>
  </r>
  <r>
    <n v="4469"/>
    <x v="4426"/>
    <x v="1"/>
    <s v="Vancouver"/>
    <x v="13"/>
    <x v="12"/>
    <x v="5"/>
    <x v="0"/>
    <n v="39.399909780000002"/>
    <n v="39"/>
    <x v="0"/>
    <n v="4.5050959879999999"/>
    <x v="141"/>
    <n v="73.053841140000003"/>
    <n v="73.05"/>
    <n v="3.5120192307692304"/>
    <s v="Stores"/>
  </r>
  <r>
    <n v="4470"/>
    <x v="4427"/>
    <x v="0"/>
    <s v="Sechelt"/>
    <x v="45"/>
    <x v="19"/>
    <x v="6"/>
    <x v="0"/>
    <n v="44.824560529999999"/>
    <n v="45"/>
    <x v="1"/>
    <n v="7.3462492319999999"/>
    <x v="755"/>
    <n v="48.233846460000002"/>
    <n v="48.23"/>
    <n v="2.3187500000000001"/>
    <s v="Stores"/>
  </r>
  <r>
    <n v="4471"/>
    <x v="4428"/>
    <x v="1"/>
    <s v="Youbou"/>
    <x v="7"/>
    <x v="6"/>
    <x v="3"/>
    <x v="0"/>
    <n v="39.913809960000002"/>
    <n v="40"/>
    <x v="1"/>
    <n v="5.4081437360000004"/>
    <x v="225"/>
    <n v="87.162063430000003"/>
    <n v="87.16"/>
    <n v="4.1903846153846152"/>
    <s v="Stores"/>
  </r>
  <r>
    <n v="4472"/>
    <x v="4429"/>
    <x v="0"/>
    <s v="Nakusp"/>
    <x v="16"/>
    <x v="15"/>
    <x v="23"/>
    <x v="0"/>
    <n v="38.796695219999997"/>
    <n v="39"/>
    <x v="0"/>
    <n v="5.2599227439999998"/>
    <x v="584"/>
    <n v="53.00364819"/>
    <n v="53"/>
    <n v="2.5480769230769229"/>
    <s v="Stores"/>
  </r>
  <r>
    <n v="4473"/>
    <x v="4430"/>
    <x v="1"/>
    <s v="Vernon"/>
    <x v="45"/>
    <x v="19"/>
    <x v="22"/>
    <x v="0"/>
    <n v="55.076757559999997"/>
    <n v="55"/>
    <x v="2"/>
    <n v="4.078407135"/>
    <x v="149"/>
    <n v="80.832355669999998"/>
    <n v="80.83"/>
    <n v="3.8860576923076922"/>
    <s v="Stores"/>
  </r>
  <r>
    <n v="4474"/>
    <x v="4431"/>
    <x v="1"/>
    <s v="Port Alberni"/>
    <x v="45"/>
    <x v="19"/>
    <x v="1"/>
    <x v="0"/>
    <n v="25.12719487"/>
    <n v="25"/>
    <x v="4"/>
    <n v="6.9542944569999996"/>
    <x v="268"/>
    <n v="8.1950372100000006"/>
    <n v="8.1999999999999993"/>
    <n v="0.39423076923076922"/>
    <s v="Stores"/>
  </r>
  <r>
    <n v="4475"/>
    <x v="4432"/>
    <x v="0"/>
    <s v="Victoria"/>
    <x v="7"/>
    <x v="6"/>
    <x v="3"/>
    <x v="0"/>
    <n v="45.298140959999998"/>
    <n v="45"/>
    <x v="1"/>
    <n v="4.4550448500000002"/>
    <x v="271"/>
    <n v="120.55769669999999"/>
    <n v="120.56"/>
    <n v="5.796153846153846"/>
    <s v="Stores"/>
  </r>
  <r>
    <n v="4476"/>
    <x v="4433"/>
    <x v="0"/>
    <s v="Vancouver"/>
    <x v="13"/>
    <x v="12"/>
    <x v="5"/>
    <x v="0"/>
    <n v="40.348571870000001"/>
    <n v="40"/>
    <x v="1"/>
    <n v="4.0513782579999997"/>
    <x v="560"/>
    <n v="47.227138570000001"/>
    <n v="47.23"/>
    <n v="2.2706730769230767"/>
    <s v="Stores"/>
  </r>
  <r>
    <n v="4477"/>
    <x v="4434"/>
    <x v="0"/>
    <s v="Coquitlam"/>
    <x v="0"/>
    <x v="0"/>
    <x v="1"/>
    <x v="0"/>
    <n v="52.790487280000001"/>
    <n v="53"/>
    <x v="2"/>
    <n v="4.9940657640000001"/>
    <x v="114"/>
    <n v="91.336753619999996"/>
    <n v="91.34"/>
    <n v="4.391346153846154"/>
    <s v="Stores"/>
  </r>
  <r>
    <n v="4478"/>
    <x v="3190"/>
    <x v="1"/>
    <s v="Richmond"/>
    <x v="45"/>
    <x v="19"/>
    <x v="2"/>
    <x v="0"/>
    <n v="51.471067089999998"/>
    <n v="51"/>
    <x v="2"/>
    <n v="4.361834054"/>
    <x v="352"/>
    <n v="104.268275"/>
    <n v="104.27"/>
    <n v="5.0129807692307686"/>
    <s v="Stores"/>
  </r>
  <r>
    <n v="4479"/>
    <x v="4435"/>
    <x v="0"/>
    <s v="Kamloops"/>
    <x v="0"/>
    <x v="0"/>
    <x v="7"/>
    <x v="0"/>
    <n v="47.138788929999997"/>
    <n v="47"/>
    <x v="1"/>
    <n v="3.5041642519999998"/>
    <x v="457"/>
    <n v="85.366568959999995"/>
    <n v="85.37"/>
    <n v="4.1043269230769228"/>
    <s v="Stores"/>
  </r>
  <r>
    <n v="4480"/>
    <x v="4436"/>
    <x v="1"/>
    <s v="Port Alberni"/>
    <x v="45"/>
    <x v="19"/>
    <x v="1"/>
    <x v="0"/>
    <n v="62.216936420000003"/>
    <n v="62"/>
    <x v="5"/>
    <n v="4.7289530219999998"/>
    <x v="231"/>
    <n v="165.85756950000001"/>
    <n v="165.86"/>
    <n v="7.9740384615384619"/>
    <s v="Stores"/>
  </r>
  <r>
    <n v="4481"/>
    <x v="4437"/>
    <x v="0"/>
    <s v="Vancouver"/>
    <x v="16"/>
    <x v="15"/>
    <x v="5"/>
    <x v="0"/>
    <n v="31.183809849999999"/>
    <n v="31"/>
    <x v="0"/>
    <n v="4.8007107529999997"/>
    <x v="54"/>
    <n v="0"/>
    <n v="0"/>
    <n v="0"/>
    <s v="Stores"/>
  </r>
  <r>
    <n v="4482"/>
    <x v="4438"/>
    <x v="1"/>
    <s v="Langley"/>
    <x v="45"/>
    <x v="19"/>
    <x v="29"/>
    <x v="0"/>
    <n v="46.861519039999997"/>
    <n v="47"/>
    <x v="1"/>
    <n v="8.9248169280000003"/>
    <x v="809"/>
    <n v="49.572559349999999"/>
    <n v="49.57"/>
    <n v="2.383173076923077"/>
    <s v="Stores"/>
  </r>
  <r>
    <n v="4483"/>
    <x v="4439"/>
    <x v="0"/>
    <s v="Prince George"/>
    <x v="45"/>
    <x v="19"/>
    <x v="20"/>
    <x v="0"/>
    <n v="70.082399559999999"/>
    <n v="70"/>
    <x v="6"/>
    <n v="4.0207653250000002"/>
    <x v="423"/>
    <n v="239.27982460000001"/>
    <n v="239.28"/>
    <n v="11.503846153846153"/>
    <s v="Stores"/>
  </r>
  <r>
    <n v="4484"/>
    <x v="4440"/>
    <x v="1"/>
    <s v="Burnaby"/>
    <x v="7"/>
    <x v="6"/>
    <x v="0"/>
    <x v="0"/>
    <n v="51.770466300000002"/>
    <n v="52"/>
    <x v="2"/>
    <n v="3.5360243260000002"/>
    <x v="327"/>
    <n v="108.6320078"/>
    <n v="108.63"/>
    <n v="5.2225961538461529"/>
    <s v="Stores"/>
  </r>
  <r>
    <n v="4485"/>
    <x v="2005"/>
    <x v="0"/>
    <s v="Vancouver"/>
    <x v="13"/>
    <x v="12"/>
    <x v="5"/>
    <x v="0"/>
    <n v="53.533166860000001"/>
    <n v="54"/>
    <x v="2"/>
    <n v="2.3843769290000001"/>
    <x v="772"/>
    <n v="110.0078558"/>
    <n v="110.01"/>
    <n v="5.2889423076923077"/>
    <s v="Stores"/>
  </r>
  <r>
    <n v="4486"/>
    <x v="4441"/>
    <x v="1"/>
    <s v="Burnaby"/>
    <x v="45"/>
    <x v="19"/>
    <x v="0"/>
    <x v="0"/>
    <n v="39.224844930000003"/>
    <n v="39"/>
    <x v="0"/>
    <n v="2.9821615420000001"/>
    <x v="442"/>
    <n v="35.720351280000003"/>
    <n v="35.72"/>
    <n v="1.7173076923076922"/>
    <s v="Stores"/>
  </r>
  <r>
    <n v="4487"/>
    <x v="4442"/>
    <x v="1"/>
    <s v="Abbotsford"/>
    <x v="16"/>
    <x v="15"/>
    <x v="14"/>
    <x v="0"/>
    <n v="51.290566159999997"/>
    <n v="51"/>
    <x v="2"/>
    <n v="4.8056154959999997"/>
    <x v="489"/>
    <n v="86.626202849999999"/>
    <n v="86.63"/>
    <n v="4.1649038461538463"/>
    <s v="Stores"/>
  </r>
  <r>
    <n v="4488"/>
    <x v="4443"/>
    <x v="1"/>
    <s v="Grassy Plains"/>
    <x v="45"/>
    <x v="19"/>
    <x v="20"/>
    <x v="0"/>
    <n v="34.19339909"/>
    <n v="34"/>
    <x v="0"/>
    <n v="3.9270698099999999"/>
    <x v="510"/>
    <n v="7.1046789239999999"/>
    <n v="7.1"/>
    <n v="0.34134615384615385"/>
    <s v="Stores"/>
  </r>
  <r>
    <n v="4489"/>
    <x v="4444"/>
    <x v="0"/>
    <s v="Vancouver"/>
    <x v="13"/>
    <x v="12"/>
    <x v="5"/>
    <x v="0"/>
    <n v="65.343607219999996"/>
    <n v="65"/>
    <x v="5"/>
    <n v="3.503496701"/>
    <x v="457"/>
    <n v="224.53569289999999"/>
    <n v="224.54"/>
    <n v="10.795192307692307"/>
    <s v="Stores"/>
  </r>
  <r>
    <n v="4490"/>
    <x v="4445"/>
    <x v="1"/>
    <s v="Richmond"/>
    <x v="45"/>
    <x v="19"/>
    <x v="2"/>
    <x v="0"/>
    <n v="64.553652200000002"/>
    <n v="65"/>
    <x v="5"/>
    <n v="5.14691177"/>
    <x v="441"/>
    <n v="135.93735229999999"/>
    <n v="135.94"/>
    <n v="6.5355769230769232"/>
    <s v="Stores"/>
  </r>
  <r>
    <n v="4491"/>
    <x v="4446"/>
    <x v="0"/>
    <s v="Quadra Island"/>
    <x v="45"/>
    <x v="19"/>
    <x v="3"/>
    <x v="0"/>
    <n v="46.01708584"/>
    <n v="46"/>
    <x v="1"/>
    <n v="5.4568194349999999"/>
    <x v="364"/>
    <n v="79.398135010000004"/>
    <n v="79.400000000000006"/>
    <n v="3.817307692307693"/>
    <s v="Stores"/>
  </r>
  <r>
    <n v="4492"/>
    <x v="4447"/>
    <x v="1"/>
    <s v="Prince George"/>
    <x v="45"/>
    <x v="19"/>
    <x v="20"/>
    <x v="0"/>
    <n v="35.286402420000002"/>
    <n v="35"/>
    <x v="0"/>
    <n v="6.1013227800000003"/>
    <x v="73"/>
    <n v="14.10243365"/>
    <n v="14.1"/>
    <n v="0.67788461538461531"/>
    <s v="Stores"/>
  </r>
  <r>
    <n v="4493"/>
    <x v="4448"/>
    <x v="1"/>
    <s v="Whistler"/>
    <x v="45"/>
    <x v="19"/>
    <x v="17"/>
    <x v="0"/>
    <n v="49.252704899999998"/>
    <n v="49"/>
    <x v="1"/>
    <n v="6.3461749410000001"/>
    <x v="338"/>
    <n v="56.892248039999998"/>
    <n v="56.89"/>
    <n v="2.735096153846154"/>
    <s v="Stores"/>
  </r>
  <r>
    <n v="4494"/>
    <x v="4449"/>
    <x v="1"/>
    <s v="Victoria"/>
    <x v="7"/>
    <x v="6"/>
    <x v="3"/>
    <x v="0"/>
    <n v="31.87551625"/>
    <n v="32"/>
    <x v="0"/>
    <n v="5.6617345800000001"/>
    <x v="309"/>
    <n v="0"/>
    <n v="0"/>
    <n v="0"/>
    <s v="Stores"/>
  </r>
  <r>
    <n v="4495"/>
    <x v="4450"/>
    <x v="1"/>
    <s v="Vancouver"/>
    <x v="16"/>
    <x v="15"/>
    <x v="5"/>
    <x v="0"/>
    <n v="28.621803910000001"/>
    <n v="29"/>
    <x v="4"/>
    <n v="5.9093087320000004"/>
    <x v="679"/>
    <n v="0"/>
    <n v="0"/>
    <n v="0"/>
    <s v="Stores"/>
  </r>
  <r>
    <n v="4496"/>
    <x v="4451"/>
    <x v="1"/>
    <s v="Burnaby"/>
    <x v="45"/>
    <x v="19"/>
    <x v="0"/>
    <x v="0"/>
    <n v="31.242245270000002"/>
    <n v="31"/>
    <x v="0"/>
    <n v="4.5606586900000003"/>
    <x v="25"/>
    <n v="16.92229906"/>
    <n v="16.920000000000002"/>
    <n v="0.81346153846153857"/>
    <s v="Stores"/>
  </r>
  <r>
    <n v="4497"/>
    <x v="4452"/>
    <x v="0"/>
    <s v="Vancouver"/>
    <x v="16"/>
    <x v="15"/>
    <x v="5"/>
    <x v="0"/>
    <n v="48.522315949999999"/>
    <n v="49"/>
    <x v="1"/>
    <n v="3.0253664069999999"/>
    <x v="183"/>
    <n v="42.998067859999999"/>
    <n v="43"/>
    <n v="2.0673076923076921"/>
    <s v="Stores"/>
  </r>
  <r>
    <n v="4498"/>
    <x v="4453"/>
    <x v="0"/>
    <s v="Kimberley"/>
    <x v="45"/>
    <x v="19"/>
    <x v="13"/>
    <x v="0"/>
    <n v="49.347436520000002"/>
    <n v="49"/>
    <x v="1"/>
    <n v="4.9166606499999999"/>
    <x v="330"/>
    <n v="116.3604565"/>
    <n v="116.36"/>
    <n v="5.5942307692307693"/>
    <s v="Stores"/>
  </r>
  <r>
    <n v="4499"/>
    <x v="4454"/>
    <x v="0"/>
    <s v="Surrey"/>
    <x v="0"/>
    <x v="0"/>
    <x v="16"/>
    <x v="0"/>
    <n v="34.540867169999999"/>
    <n v="35"/>
    <x v="0"/>
    <n v="7.4758041100000003"/>
    <x v="511"/>
    <n v="54.576148019999998"/>
    <n v="54.58"/>
    <n v="2.6240384615384613"/>
    <s v="Stores"/>
  </r>
  <r>
    <n v="4500"/>
    <x v="4455"/>
    <x v="0"/>
    <s v="Vancouver"/>
    <x v="16"/>
    <x v="15"/>
    <x v="5"/>
    <x v="0"/>
    <n v="49.337310240000001"/>
    <n v="49"/>
    <x v="1"/>
    <n v="7.3764874440000003"/>
    <x v="810"/>
    <n v="122.1965115"/>
    <n v="122.2"/>
    <n v="5.875"/>
    <s v="Stores"/>
  </r>
  <r>
    <n v="4501"/>
    <x v="4456"/>
    <x v="1"/>
    <s v="Victoria"/>
    <x v="45"/>
    <x v="19"/>
    <x v="3"/>
    <x v="0"/>
    <n v="41.527843240000003"/>
    <n v="42"/>
    <x v="1"/>
    <n v="3.7744586880000002"/>
    <x v="118"/>
    <n v="44.462257139999998"/>
    <n v="44.46"/>
    <n v="2.1375000000000002"/>
    <s v="Stores"/>
  </r>
  <r>
    <n v="4502"/>
    <x v="4457"/>
    <x v="1"/>
    <s v="Kelowna"/>
    <x v="45"/>
    <x v="19"/>
    <x v="10"/>
    <x v="0"/>
    <n v="49.893587109999999"/>
    <n v="50"/>
    <x v="2"/>
    <n v="3.8467286089999999"/>
    <x v="415"/>
    <n v="101.2146338"/>
    <n v="101.21"/>
    <n v="4.8658653846153843"/>
    <s v="Stores"/>
  </r>
  <r>
    <n v="4503"/>
    <x v="4458"/>
    <x v="0"/>
    <s v="New Westminster"/>
    <x v="0"/>
    <x v="0"/>
    <x v="4"/>
    <x v="0"/>
    <n v="49.601195480000001"/>
    <n v="50"/>
    <x v="2"/>
    <n v="3.869577955"/>
    <x v="410"/>
    <n v="62.448661749999999"/>
    <n v="62.45"/>
    <n v="3.0024038461538463"/>
    <s v="Stores"/>
  </r>
  <r>
    <n v="4504"/>
    <x v="4459"/>
    <x v="1"/>
    <s v="Trail"/>
    <x v="45"/>
    <x v="19"/>
    <x v="11"/>
    <x v="0"/>
    <n v="38.259357100000003"/>
    <n v="38"/>
    <x v="0"/>
    <n v="4.8014134720000001"/>
    <x v="54"/>
    <n v="51.219721159999999"/>
    <n v="51.22"/>
    <n v="2.4624999999999999"/>
    <s v="Stores"/>
  </r>
  <r>
    <n v="4505"/>
    <x v="4460"/>
    <x v="0"/>
    <s v="Vancouver"/>
    <x v="16"/>
    <x v="15"/>
    <x v="5"/>
    <x v="0"/>
    <n v="44.075613670000003"/>
    <n v="44"/>
    <x v="1"/>
    <n v="7.9107013630000003"/>
    <x v="720"/>
    <n v="116.1189992"/>
    <n v="116.12"/>
    <n v="5.5826923076923078"/>
    <s v="Stores"/>
  </r>
  <r>
    <n v="4506"/>
    <x v="4461"/>
    <x v="1"/>
    <s v="White Rock"/>
    <x v="16"/>
    <x v="15"/>
    <x v="28"/>
    <x v="0"/>
    <n v="53.71958497"/>
    <n v="54"/>
    <x v="2"/>
    <n v="5.3344614899999998"/>
    <x v="89"/>
    <n v="101.32995390000001"/>
    <n v="101.33"/>
    <n v="4.8716346153846155"/>
    <s v="Stores"/>
  </r>
  <r>
    <n v="4507"/>
    <x v="4462"/>
    <x v="0"/>
    <s v="Vancouver"/>
    <x v="13"/>
    <x v="12"/>
    <x v="5"/>
    <x v="0"/>
    <n v="28.991826970000002"/>
    <n v="29"/>
    <x v="4"/>
    <n v="5.9079764260000003"/>
    <x v="679"/>
    <n v="0"/>
    <n v="0"/>
    <n v="0"/>
    <s v="Stores"/>
  </r>
  <r>
    <n v="4508"/>
    <x v="4463"/>
    <x v="1"/>
    <s v="Kaslo"/>
    <x v="45"/>
    <x v="19"/>
    <x v="13"/>
    <x v="0"/>
    <n v="38.573775750000003"/>
    <n v="39"/>
    <x v="0"/>
    <n v="4.1796908119999996"/>
    <x v="242"/>
    <n v="0"/>
    <n v="0"/>
    <n v="0"/>
    <s v="Stores"/>
  </r>
  <r>
    <n v="4509"/>
    <x v="4464"/>
    <x v="0"/>
    <s v="Boston Bar"/>
    <x v="0"/>
    <x v="0"/>
    <x v="19"/>
    <x v="0"/>
    <n v="43.720977599999998"/>
    <n v="44"/>
    <x v="1"/>
    <n v="4.6678917320000002"/>
    <x v="360"/>
    <n v="116.455015"/>
    <n v="116.46"/>
    <n v="5.5990384615384619"/>
    <s v="Stores"/>
  </r>
  <r>
    <n v="4510"/>
    <x v="4465"/>
    <x v="0"/>
    <s v="Burnaby"/>
    <x v="45"/>
    <x v="19"/>
    <x v="0"/>
    <x v="0"/>
    <n v="31.096025959999999"/>
    <n v="31"/>
    <x v="0"/>
    <n v="4.9940674740000004"/>
    <x v="114"/>
    <n v="10.828233839999999"/>
    <n v="10.83"/>
    <n v="0.52067307692307696"/>
    <s v="Stores"/>
  </r>
  <r>
    <n v="4511"/>
    <x v="4466"/>
    <x v="0"/>
    <s v="Salmon Arm"/>
    <x v="45"/>
    <x v="19"/>
    <x v="7"/>
    <x v="0"/>
    <n v="42.012243050000002"/>
    <n v="42"/>
    <x v="1"/>
    <n v="2.9439796519999999"/>
    <x v="545"/>
    <n v="81.746283660000003"/>
    <n v="81.75"/>
    <n v="3.9302884615384617"/>
    <s v="Stores"/>
  </r>
  <r>
    <n v="4512"/>
    <x v="4467"/>
    <x v="1"/>
    <s v="Hope"/>
    <x v="45"/>
    <x v="19"/>
    <x v="19"/>
    <x v="0"/>
    <n v="37.090544039999997"/>
    <n v="37"/>
    <x v="0"/>
    <n v="2.6779877590000001"/>
    <x v="300"/>
    <n v="0"/>
    <n v="0"/>
    <n v="0"/>
    <s v="Stores"/>
  </r>
  <r>
    <n v="4513"/>
    <x v="4468"/>
    <x v="1"/>
    <s v="Fairmont Hot Springs"/>
    <x v="45"/>
    <x v="19"/>
    <x v="13"/>
    <x v="0"/>
    <n v="42.71571556"/>
    <n v="43"/>
    <x v="1"/>
    <n v="4.5313153929999999"/>
    <x v="700"/>
    <n v="49.289300590000003"/>
    <n v="49.29"/>
    <n v="2.3697115384615386"/>
    <s v="Stores"/>
  </r>
  <r>
    <n v="4514"/>
    <x v="4469"/>
    <x v="1"/>
    <s v="Vancouver"/>
    <x v="16"/>
    <x v="15"/>
    <x v="5"/>
    <x v="0"/>
    <n v="41.69086411"/>
    <n v="42"/>
    <x v="1"/>
    <n v="5.3873985370000002"/>
    <x v="207"/>
    <n v="61.210241590000003"/>
    <n v="61.21"/>
    <n v="2.9427884615384614"/>
    <s v="Stores"/>
  </r>
  <r>
    <n v="4515"/>
    <x v="4470"/>
    <x v="1"/>
    <s v="Sayward"/>
    <x v="0"/>
    <x v="0"/>
    <x v="1"/>
    <x v="0"/>
    <n v="45.25671526"/>
    <n v="45"/>
    <x v="1"/>
    <n v="2.771993621"/>
    <x v="144"/>
    <n v="23.100543030000001"/>
    <n v="23.1"/>
    <n v="1.1105769230769231"/>
    <s v="Stores"/>
  </r>
  <r>
    <n v="4516"/>
    <x v="128"/>
    <x v="0"/>
    <s v="Vancouver"/>
    <x v="13"/>
    <x v="12"/>
    <x v="5"/>
    <x v="0"/>
    <n v="39.529501689999996"/>
    <n v="40"/>
    <x v="1"/>
    <n v="7.0329070409999996"/>
    <x v="543"/>
    <n v="78.796009190000007"/>
    <n v="78.8"/>
    <n v="3.7884615384615383"/>
    <s v="Stores"/>
  </r>
  <r>
    <n v="4517"/>
    <x v="4471"/>
    <x v="1"/>
    <s v="Victoria"/>
    <x v="45"/>
    <x v="19"/>
    <x v="3"/>
    <x v="0"/>
    <n v="40.407743619999998"/>
    <n v="40"/>
    <x v="1"/>
    <n v="5.2402937139999999"/>
    <x v="266"/>
    <n v="45.755322130000003"/>
    <n v="45.76"/>
    <n v="2.1999999999999997"/>
    <s v="Stores"/>
  </r>
  <r>
    <n v="4518"/>
    <x v="4472"/>
    <x v="1"/>
    <s v="Penticton"/>
    <x v="0"/>
    <x v="0"/>
    <x v="10"/>
    <x v="0"/>
    <n v="47.545158309999998"/>
    <n v="48"/>
    <x v="1"/>
    <n v="4.6820862160000001"/>
    <x v="90"/>
    <n v="91.365844510000002"/>
    <n v="91.37"/>
    <n v="4.392788461538462"/>
    <s v="Stores"/>
  </r>
  <r>
    <n v="4519"/>
    <x v="4473"/>
    <x v="0"/>
    <s v="Maleica Creek"/>
    <x v="0"/>
    <x v="0"/>
    <x v="10"/>
    <x v="0"/>
    <n v="48.754805619999999"/>
    <n v="49"/>
    <x v="1"/>
    <n v="4.706603522"/>
    <x v="75"/>
    <n v="47.970335900000002"/>
    <n v="47.97"/>
    <n v="2.3062499999999999"/>
    <s v="Stores"/>
  </r>
  <r>
    <n v="4520"/>
    <x v="4474"/>
    <x v="0"/>
    <s v="Kamloops"/>
    <x v="0"/>
    <x v="0"/>
    <x v="7"/>
    <x v="0"/>
    <n v="43.633301969999998"/>
    <n v="44"/>
    <x v="1"/>
    <n v="5.1496105319999996"/>
    <x v="441"/>
    <n v="75.675402930000004"/>
    <n v="75.680000000000007"/>
    <n v="3.6384615384615389"/>
    <s v="Stores"/>
  </r>
  <r>
    <n v="4521"/>
    <x v="4475"/>
    <x v="0"/>
    <s v="Vancouver"/>
    <x v="13"/>
    <x v="12"/>
    <x v="5"/>
    <x v="0"/>
    <n v="45.857769079999997"/>
    <n v="46"/>
    <x v="1"/>
    <n v="5.0259755970000004"/>
    <x v="167"/>
    <n v="82.288950229999998"/>
    <n v="82.29"/>
    <n v="3.9562499999999998"/>
    <s v="Stores"/>
  </r>
  <r>
    <n v="4522"/>
    <x v="4476"/>
    <x v="1"/>
    <s v="Vancouver"/>
    <x v="13"/>
    <x v="12"/>
    <x v="5"/>
    <x v="0"/>
    <n v="51.876663229999998"/>
    <n v="52"/>
    <x v="2"/>
    <n v="1.690127696"/>
    <x v="702"/>
    <n v="101.49196550000001"/>
    <n v="101.49"/>
    <n v="4.8793269230769232"/>
    <s v="Stores"/>
  </r>
  <r>
    <n v="4523"/>
    <x v="4477"/>
    <x v="1"/>
    <s v="Surrey"/>
    <x v="0"/>
    <x v="0"/>
    <x v="16"/>
    <x v="0"/>
    <n v="32.934994340000003"/>
    <n v="33"/>
    <x v="0"/>
    <n v="1.455067211"/>
    <x v="542"/>
    <n v="80.723922580000007"/>
    <n v="80.72"/>
    <n v="3.8807692307692307"/>
    <s v="Stores"/>
  </r>
  <r>
    <n v="4524"/>
    <x v="4478"/>
    <x v="0"/>
    <s v="Burnaby"/>
    <x v="7"/>
    <x v="6"/>
    <x v="0"/>
    <x v="0"/>
    <n v="38.996083149999997"/>
    <n v="39"/>
    <x v="0"/>
    <n v="4.5206127800000004"/>
    <x v="100"/>
    <n v="45.457839630000002"/>
    <n v="45.46"/>
    <n v="2.1855769230769231"/>
    <s v="Stores"/>
  </r>
  <r>
    <n v="4525"/>
    <x v="4479"/>
    <x v="1"/>
    <s v="Nanaimo"/>
    <x v="45"/>
    <x v="19"/>
    <x v="1"/>
    <x v="0"/>
    <n v="46.986020670000002"/>
    <n v="47"/>
    <x v="1"/>
    <n v="5.5460881439999996"/>
    <x v="486"/>
    <n v="121.91204690000001"/>
    <n v="121.91"/>
    <n v="5.8610576923076918"/>
    <s v="Stores"/>
  </r>
  <r>
    <n v="4526"/>
    <x v="4480"/>
    <x v="0"/>
    <s v="Qualicum Beach"/>
    <x v="0"/>
    <x v="0"/>
    <x v="1"/>
    <x v="0"/>
    <n v="51.080543820000003"/>
    <n v="51"/>
    <x v="2"/>
    <n v="6.161499858"/>
    <x v="497"/>
    <n v="132.21998260000001"/>
    <n v="132.22"/>
    <n v="6.3567307692307686"/>
    <s v="Stores"/>
  </r>
  <r>
    <n v="4527"/>
    <x v="4481"/>
    <x v="0"/>
    <s v="Castlegar"/>
    <x v="0"/>
    <x v="0"/>
    <x v="11"/>
    <x v="0"/>
    <n v="44.44288727"/>
    <n v="44"/>
    <x v="1"/>
    <n v="5.367758051"/>
    <x v="283"/>
    <n v="74.661894340000003"/>
    <n v="74.66"/>
    <n v="3.5894230769230768"/>
    <s v="Stores"/>
  </r>
  <r>
    <n v="4528"/>
    <x v="4482"/>
    <x v="1"/>
    <s v="Kamloops"/>
    <x v="0"/>
    <x v="0"/>
    <x v="7"/>
    <x v="0"/>
    <n v="46.915062229999997"/>
    <n v="47"/>
    <x v="1"/>
    <n v="6.1366163020000002"/>
    <x v="536"/>
    <n v="67.379647849999998"/>
    <n v="67.38"/>
    <n v="3.2394230769230767"/>
    <s v="Stores"/>
  </r>
  <r>
    <n v="4529"/>
    <x v="4483"/>
    <x v="0"/>
    <s v="Kelowna"/>
    <x v="0"/>
    <x v="0"/>
    <x v="10"/>
    <x v="0"/>
    <n v="39.329808069999999"/>
    <n v="39"/>
    <x v="0"/>
    <n v="6.275860046"/>
    <x v="109"/>
    <n v="41.441224300000002"/>
    <n v="41.44"/>
    <n v="1.9923076923076921"/>
    <s v="Stores"/>
  </r>
  <r>
    <n v="4530"/>
    <x v="4484"/>
    <x v="1"/>
    <s v="Richmond"/>
    <x v="45"/>
    <x v="19"/>
    <x v="2"/>
    <x v="0"/>
    <n v="35.031434439999998"/>
    <n v="35"/>
    <x v="0"/>
    <n v="4.8876510160000004"/>
    <x v="639"/>
    <n v="45.302858790000002"/>
    <n v="45.3"/>
    <n v="2.1778846153846154"/>
    <s v="Stores"/>
  </r>
  <r>
    <n v="4531"/>
    <x v="4485"/>
    <x v="1"/>
    <s v="Vancouver"/>
    <x v="13"/>
    <x v="12"/>
    <x v="5"/>
    <x v="0"/>
    <n v="27.282339069999999"/>
    <n v="27"/>
    <x v="4"/>
    <n v="5.8148385469999999"/>
    <x v="448"/>
    <n v="26.83982511"/>
    <n v="26.84"/>
    <n v="1.2903846153846155"/>
    <s v="Stores"/>
  </r>
  <r>
    <n v="4532"/>
    <x v="4486"/>
    <x v="1"/>
    <s v="Topley"/>
    <x v="45"/>
    <x v="19"/>
    <x v="20"/>
    <x v="0"/>
    <n v="33.982656910000003"/>
    <n v="34"/>
    <x v="0"/>
    <n v="3.0025536100000001"/>
    <x v="368"/>
    <n v="25.403092940000001"/>
    <n v="25.4"/>
    <n v="1.221153846153846"/>
    <s v="Stores"/>
  </r>
  <r>
    <n v="4533"/>
    <x v="4487"/>
    <x v="1"/>
    <s v="Kamloops"/>
    <x v="0"/>
    <x v="0"/>
    <x v="7"/>
    <x v="0"/>
    <n v="42.023316800000003"/>
    <n v="42"/>
    <x v="1"/>
    <n v="7.2213997250000004"/>
    <x v="501"/>
    <n v="64.492139559999998"/>
    <n v="64.489999999999995"/>
    <n v="3.100480769230769"/>
    <s v="Stores"/>
  </r>
  <r>
    <n v="4534"/>
    <x v="4488"/>
    <x v="0"/>
    <s v="White Rock"/>
    <x v="16"/>
    <x v="15"/>
    <x v="28"/>
    <x v="0"/>
    <n v="44.609409790000001"/>
    <n v="45"/>
    <x v="1"/>
    <n v="1.150268533"/>
    <x v="709"/>
    <n v="85.548220709999995"/>
    <n v="85.55"/>
    <n v="4.1129807692307692"/>
    <s v="Stores"/>
  </r>
  <r>
    <n v="4535"/>
    <x v="4489"/>
    <x v="1"/>
    <s v="Chief Lake"/>
    <x v="0"/>
    <x v="0"/>
    <x v="20"/>
    <x v="0"/>
    <n v="56.536749069999999"/>
    <n v="57"/>
    <x v="2"/>
    <n v="5.2170341699999998"/>
    <x v="406"/>
    <n v="112.0515212"/>
    <n v="112.05"/>
    <n v="5.3870192307692308"/>
    <s v="Stores"/>
  </r>
  <r>
    <n v="4536"/>
    <x v="4490"/>
    <x v="0"/>
    <s v="Vancouver"/>
    <x v="13"/>
    <x v="12"/>
    <x v="5"/>
    <x v="0"/>
    <n v="47.290100840000001"/>
    <n v="47"/>
    <x v="1"/>
    <n v="2.4809463300000001"/>
    <x v="127"/>
    <n v="10.28347969"/>
    <n v="10.28"/>
    <n v="0.4942307692307692"/>
    <s v="Stores"/>
  </r>
  <r>
    <n v="4537"/>
    <x v="4491"/>
    <x v="1"/>
    <s v="Sidney"/>
    <x v="7"/>
    <x v="6"/>
    <x v="3"/>
    <x v="0"/>
    <n v="36.601656319999996"/>
    <n v="37"/>
    <x v="0"/>
    <n v="4.3953108529999998"/>
    <x v="220"/>
    <n v="74.192789070000003"/>
    <n v="74.19"/>
    <n v="3.5668269230769232"/>
    <s v="Stores"/>
  </r>
  <r>
    <n v="4538"/>
    <x v="4492"/>
    <x v="0"/>
    <s v="Flatrock"/>
    <x v="45"/>
    <x v="19"/>
    <x v="24"/>
    <x v="0"/>
    <n v="51.372314789999997"/>
    <n v="51"/>
    <x v="2"/>
    <n v="4.0195559589999998"/>
    <x v="423"/>
    <n v="79.903778290000005"/>
    <n v="79.900000000000006"/>
    <n v="3.8413461538461542"/>
    <s v="Stores"/>
  </r>
  <r>
    <n v="4539"/>
    <x v="4493"/>
    <x v="1"/>
    <s v="Fort St John"/>
    <x v="45"/>
    <x v="19"/>
    <x v="24"/>
    <x v="0"/>
    <n v="19.824504470000001"/>
    <n v="20"/>
    <x v="4"/>
    <n v="8.0970024810000005"/>
    <x v="811"/>
    <n v="0"/>
    <n v="0"/>
    <n v="0"/>
    <s v="Stores"/>
  </r>
  <r>
    <n v="4540"/>
    <x v="4494"/>
    <x v="1"/>
    <s v="Victoria"/>
    <x v="45"/>
    <x v="19"/>
    <x v="3"/>
    <x v="0"/>
    <n v="43.523942050000002"/>
    <n v="44"/>
    <x v="1"/>
    <n v="4.2900478929999997"/>
    <x v="37"/>
    <n v="22.914183000000001"/>
    <n v="22.91"/>
    <n v="1.1014423076923077"/>
    <s v="Stores"/>
  </r>
  <r>
    <n v="4541"/>
    <x v="4495"/>
    <x v="1"/>
    <s v="Willow Point"/>
    <x v="0"/>
    <x v="0"/>
    <x v="11"/>
    <x v="0"/>
    <n v="46.007659369999999"/>
    <n v="46"/>
    <x v="1"/>
    <n v="7.100101027"/>
    <x v="110"/>
    <n v="60.294467240000003"/>
    <n v="60.29"/>
    <n v="2.8985576923076923"/>
    <s v="Stores"/>
  </r>
  <r>
    <n v="4542"/>
    <x v="4496"/>
    <x v="1"/>
    <s v="Campbell River"/>
    <x v="0"/>
    <x v="0"/>
    <x v="1"/>
    <x v="0"/>
    <n v="39.134157160000001"/>
    <n v="39"/>
    <x v="0"/>
    <n v="6.5600064319999998"/>
    <x v="459"/>
    <n v="39.067759189999997"/>
    <n v="39.07"/>
    <n v="1.8783653846153845"/>
    <s v="Stores"/>
  </r>
  <r>
    <n v="4543"/>
    <x v="4497"/>
    <x v="0"/>
    <s v="West Vancouver"/>
    <x v="45"/>
    <x v="19"/>
    <x v="6"/>
    <x v="0"/>
    <n v="38.258160369999999"/>
    <n v="38"/>
    <x v="0"/>
    <n v="5.2942235130000004"/>
    <x v="95"/>
    <n v="71.801596450000005"/>
    <n v="71.8"/>
    <n v="3.4519230769230766"/>
    <s v="Stores"/>
  </r>
  <r>
    <n v="4544"/>
    <x v="4498"/>
    <x v="0"/>
    <s v="Creston"/>
    <x v="45"/>
    <x v="19"/>
    <x v="13"/>
    <x v="0"/>
    <n v="28.58946684"/>
    <n v="29"/>
    <x v="4"/>
    <n v="4.893268344"/>
    <x v="639"/>
    <n v="0.31637249200000001"/>
    <n v="0.32"/>
    <n v="1.5384615384615385E-2"/>
    <s v="Stores"/>
  </r>
  <r>
    <n v="4545"/>
    <x v="4499"/>
    <x v="0"/>
    <s v="Vancouver"/>
    <x v="13"/>
    <x v="12"/>
    <x v="5"/>
    <x v="0"/>
    <n v="43.398433990000001"/>
    <n v="43"/>
    <x v="1"/>
    <n v="2.9640419050000002"/>
    <x v="80"/>
    <n v="91.443153140000007"/>
    <n v="91.44"/>
    <n v="4.3961538461538465"/>
    <s v="Stores"/>
  </r>
  <r>
    <n v="4546"/>
    <x v="4500"/>
    <x v="1"/>
    <s v="Campbell River"/>
    <x v="45"/>
    <x v="19"/>
    <x v="1"/>
    <x v="0"/>
    <n v="34.047465029999998"/>
    <n v="34"/>
    <x v="0"/>
    <n v="4.043325963"/>
    <x v="166"/>
    <n v="0.95659746400000001"/>
    <n v="0.96"/>
    <n v="4.6153846153846149E-2"/>
    <s v="Stores"/>
  </r>
  <r>
    <n v="4547"/>
    <x v="4501"/>
    <x v="0"/>
    <s v="Fort Langley"/>
    <x v="0"/>
    <x v="0"/>
    <x v="29"/>
    <x v="0"/>
    <n v="27.912028129999999"/>
    <n v="28"/>
    <x v="4"/>
    <n v="3.439467847"/>
    <x v="133"/>
    <n v="8.6711586839999999"/>
    <n v="8.67"/>
    <n v="0.41682692307692304"/>
    <s v="Stores"/>
  </r>
  <r>
    <n v="4548"/>
    <x v="4502"/>
    <x v="0"/>
    <s v="Vancouver"/>
    <x v="16"/>
    <x v="15"/>
    <x v="5"/>
    <x v="0"/>
    <n v="39.383104520000003"/>
    <n v="39"/>
    <x v="0"/>
    <n v="5.3722581109999998"/>
    <x v="283"/>
    <n v="70.475926819999998"/>
    <n v="70.48"/>
    <n v="3.3884615384615389"/>
    <s v="Stores"/>
  </r>
  <r>
    <n v="4549"/>
    <x v="4503"/>
    <x v="1"/>
    <s v="Vancouver"/>
    <x v="16"/>
    <x v="15"/>
    <x v="5"/>
    <x v="0"/>
    <n v="45.609939750000002"/>
    <n v="46"/>
    <x v="1"/>
    <n v="5.3244286479999996"/>
    <x v="104"/>
    <n v="118.5818455"/>
    <n v="118.58"/>
    <n v="5.700961538461538"/>
    <s v="Stores"/>
  </r>
  <r>
    <n v="4550"/>
    <x v="4504"/>
    <x v="0"/>
    <s v="Penticton"/>
    <x v="45"/>
    <x v="19"/>
    <x v="10"/>
    <x v="0"/>
    <n v="26.950203630000001"/>
    <n v="27"/>
    <x v="4"/>
    <n v="4.0953899930000004"/>
    <x v="488"/>
    <n v="24.8800159"/>
    <n v="24.88"/>
    <n v="1.1961538461538461"/>
    <s v="Stores"/>
  </r>
  <r>
    <n v="4551"/>
    <x v="4505"/>
    <x v="0"/>
    <s v="Barriere"/>
    <x v="0"/>
    <x v="0"/>
    <x v="7"/>
    <x v="0"/>
    <n v="40.099943799999998"/>
    <n v="40"/>
    <x v="1"/>
    <n v="3.8916678409999999"/>
    <x v="695"/>
    <n v="58.730773829999997"/>
    <n v="58.73"/>
    <n v="2.8235576923076922"/>
    <s v="Stores"/>
  </r>
  <r>
    <n v="4552"/>
    <x v="4506"/>
    <x v="1"/>
    <s v="Abbotsford"/>
    <x v="16"/>
    <x v="15"/>
    <x v="14"/>
    <x v="0"/>
    <n v="32.119028350000001"/>
    <n v="32"/>
    <x v="0"/>
    <n v="8.6390657999999991"/>
    <x v="812"/>
    <n v="0"/>
    <n v="0"/>
    <n v="0"/>
    <s v="Stores"/>
  </r>
  <r>
    <n v="4553"/>
    <x v="4507"/>
    <x v="1"/>
    <s v="Houston"/>
    <x v="0"/>
    <x v="0"/>
    <x v="18"/>
    <x v="0"/>
    <n v="56.3409306"/>
    <n v="56"/>
    <x v="2"/>
    <n v="2.5125183579999999"/>
    <x v="495"/>
    <n v="122.14716199999999"/>
    <n v="122.15"/>
    <n v="5.8725961538461542"/>
    <s v="Stores"/>
  </r>
  <r>
    <n v="4554"/>
    <x v="4508"/>
    <x v="0"/>
    <s v="New Westminster"/>
    <x v="0"/>
    <x v="0"/>
    <x v="4"/>
    <x v="0"/>
    <n v="51.849698050000001"/>
    <n v="52"/>
    <x v="2"/>
    <n v="5.3415376940000003"/>
    <x v="227"/>
    <n v="104.7083006"/>
    <n v="104.71"/>
    <n v="5.0341346153846152"/>
    <s v="Stores"/>
  </r>
  <r>
    <n v="4555"/>
    <x v="4509"/>
    <x v="1"/>
    <s v="Vancouver"/>
    <x v="16"/>
    <x v="15"/>
    <x v="5"/>
    <x v="0"/>
    <n v="38.813990160000003"/>
    <n v="39"/>
    <x v="0"/>
    <n v="4.3835472629999996"/>
    <x v="421"/>
    <n v="47.214447649999997"/>
    <n v="47.21"/>
    <n v="2.2697115384615385"/>
    <s v="Stores"/>
  </r>
  <r>
    <n v="4556"/>
    <x v="4510"/>
    <x v="1"/>
    <s v="Vancouver"/>
    <x v="13"/>
    <x v="12"/>
    <x v="5"/>
    <x v="0"/>
    <n v="39.563380019999997"/>
    <n v="40"/>
    <x v="1"/>
    <n v="4.5221957640000001"/>
    <x v="100"/>
    <n v="24.146827179999999"/>
    <n v="24.15"/>
    <n v="1.1610576923076923"/>
    <s v="Stores"/>
  </r>
  <r>
    <n v="4557"/>
    <x v="4511"/>
    <x v="0"/>
    <s v="Langley"/>
    <x v="45"/>
    <x v="19"/>
    <x v="29"/>
    <x v="0"/>
    <n v="27.23296581"/>
    <n v="27"/>
    <x v="4"/>
    <n v="6.8250929840000003"/>
    <x v="626"/>
    <n v="0"/>
    <n v="0"/>
    <n v="0"/>
    <s v="Stores"/>
  </r>
  <r>
    <n v="4558"/>
    <x v="4512"/>
    <x v="1"/>
    <s v="Sooke"/>
    <x v="45"/>
    <x v="19"/>
    <x v="3"/>
    <x v="0"/>
    <n v="40.572094470000003"/>
    <n v="41"/>
    <x v="1"/>
    <n v="3.361212417"/>
    <x v="453"/>
    <n v="25.154303299999999"/>
    <n v="25.15"/>
    <n v="1.2091346153846154"/>
    <s v="Stores"/>
  </r>
  <r>
    <n v="4559"/>
    <x v="4513"/>
    <x v="0"/>
    <s v="Wildwood"/>
    <x v="45"/>
    <x v="19"/>
    <x v="1"/>
    <x v="0"/>
    <n v="40.43890691"/>
    <n v="40"/>
    <x v="1"/>
    <n v="4.2349616210000001"/>
    <x v="317"/>
    <n v="69.384839310000004"/>
    <n v="69.38"/>
    <n v="3.335576923076923"/>
    <s v="Stores"/>
  </r>
  <r>
    <n v="4560"/>
    <x v="4514"/>
    <x v="1"/>
    <s v="West Vancouver"/>
    <x v="45"/>
    <x v="19"/>
    <x v="6"/>
    <x v="0"/>
    <n v="48.212095439999999"/>
    <n v="48"/>
    <x v="1"/>
    <n v="2.3800602839999998"/>
    <x v="772"/>
    <n v="32.344777350000001"/>
    <n v="32.340000000000003"/>
    <n v="1.5548076923076926"/>
    <s v="Stores"/>
  </r>
  <r>
    <n v="4561"/>
    <x v="4515"/>
    <x v="1"/>
    <s v="Canal Flats"/>
    <x v="45"/>
    <x v="19"/>
    <x v="13"/>
    <x v="0"/>
    <n v="49.360640609999997"/>
    <n v="49"/>
    <x v="1"/>
    <n v="5.9295392930000004"/>
    <x v="430"/>
    <n v="93.472471440000007"/>
    <n v="93.47"/>
    <n v="4.4937499999999995"/>
    <s v="Stores"/>
  </r>
  <r>
    <n v="4562"/>
    <x v="4516"/>
    <x v="1"/>
    <s v="Abbotsford"/>
    <x v="16"/>
    <x v="15"/>
    <x v="14"/>
    <x v="0"/>
    <n v="51.748499469999999"/>
    <n v="52"/>
    <x v="2"/>
    <n v="4.4062988089999999"/>
    <x v="515"/>
    <n v="100.069908"/>
    <n v="100.07"/>
    <n v="4.811057692307692"/>
    <s v="Stores"/>
  </r>
  <r>
    <n v="4563"/>
    <x v="4517"/>
    <x v="0"/>
    <s v="Rossland"/>
    <x v="0"/>
    <x v="0"/>
    <x v="11"/>
    <x v="0"/>
    <n v="49.133642960000003"/>
    <n v="49"/>
    <x v="1"/>
    <n v="5.3827458439999996"/>
    <x v="340"/>
    <n v="127.9886915"/>
    <n v="127.99"/>
    <n v="6.153365384615384"/>
    <s v="Stores"/>
  </r>
  <r>
    <n v="4564"/>
    <x v="4518"/>
    <x v="1"/>
    <s v="Vancouver"/>
    <x v="13"/>
    <x v="12"/>
    <x v="5"/>
    <x v="0"/>
    <n v="28.989626550000001"/>
    <n v="29"/>
    <x v="4"/>
    <n v="5.0835765039999998"/>
    <x v="250"/>
    <n v="5.2271923060000001"/>
    <n v="5.23"/>
    <n v="0.25144230769230774"/>
    <s v="Stores"/>
  </r>
  <r>
    <n v="4565"/>
    <x v="4380"/>
    <x v="0"/>
    <s v="Aldergrove"/>
    <x v="45"/>
    <x v="19"/>
    <x v="9"/>
    <x v="0"/>
    <n v="32.250790139999999"/>
    <n v="32"/>
    <x v="0"/>
    <n v="5.3942933699999998"/>
    <x v="207"/>
    <n v="12.897546849999999"/>
    <n v="12.9"/>
    <n v="0.62019230769230771"/>
    <s v="Stores"/>
  </r>
  <r>
    <n v="4566"/>
    <x v="4519"/>
    <x v="0"/>
    <s v="Quadra Island"/>
    <x v="45"/>
    <x v="19"/>
    <x v="3"/>
    <x v="0"/>
    <n v="47.449331309999998"/>
    <n v="47"/>
    <x v="1"/>
    <n v="4.5543969329999996"/>
    <x v="190"/>
    <n v="54.035521070000001"/>
    <n v="54.04"/>
    <n v="2.5980769230769232"/>
    <s v="Stores"/>
  </r>
  <r>
    <n v="4567"/>
    <x v="4520"/>
    <x v="0"/>
    <s v="Surrey"/>
    <x v="45"/>
    <x v="19"/>
    <x v="16"/>
    <x v="0"/>
    <n v="41.591474779999999"/>
    <n v="42"/>
    <x v="1"/>
    <n v="4.4874043139999999"/>
    <x v="256"/>
    <n v="73.012181699999999"/>
    <n v="73.010000000000005"/>
    <n v="3.5100961538461539"/>
    <s v="Stores"/>
  </r>
  <r>
    <n v="4568"/>
    <x v="4521"/>
    <x v="1"/>
    <s v="Richmond"/>
    <x v="45"/>
    <x v="19"/>
    <x v="2"/>
    <x v="0"/>
    <n v="65.545231169999994"/>
    <n v="66"/>
    <x v="6"/>
    <n v="2.9985060259999998"/>
    <x v="368"/>
    <n v="138.4273791"/>
    <n v="138.43"/>
    <n v="6.6552884615384622"/>
    <s v="Stores"/>
  </r>
  <r>
    <n v="4569"/>
    <x v="4522"/>
    <x v="0"/>
    <s v="Campbell River"/>
    <x v="0"/>
    <x v="0"/>
    <x v="1"/>
    <x v="0"/>
    <n v="28.347717020000001"/>
    <n v="28"/>
    <x v="4"/>
    <n v="3.8184721509999999"/>
    <x v="179"/>
    <n v="9.1191729969999997"/>
    <n v="9.1199999999999992"/>
    <n v="0.43846153846153846"/>
    <s v="Stores"/>
  </r>
  <r>
    <n v="4570"/>
    <x v="4523"/>
    <x v="0"/>
    <s v="Kaslo"/>
    <x v="45"/>
    <x v="19"/>
    <x v="13"/>
    <x v="0"/>
    <n v="40.555751819999998"/>
    <n v="41"/>
    <x v="1"/>
    <n v="4.3220433539999998"/>
    <x v="245"/>
    <n v="34.843505579999999"/>
    <n v="34.840000000000003"/>
    <n v="1.675"/>
    <s v="Stores"/>
  </r>
  <r>
    <n v="4571"/>
    <x v="4524"/>
    <x v="0"/>
    <s v="Nanaimo"/>
    <x v="0"/>
    <x v="0"/>
    <x v="1"/>
    <x v="0"/>
    <n v="27.43018116"/>
    <n v="27"/>
    <x v="4"/>
    <n v="3.1416275200000001"/>
    <x v="221"/>
    <n v="0"/>
    <n v="0"/>
    <n v="0"/>
    <s v="Stores"/>
  </r>
  <r>
    <n v="4572"/>
    <x v="4525"/>
    <x v="1"/>
    <s v="Chetwynd"/>
    <x v="0"/>
    <x v="0"/>
    <x v="20"/>
    <x v="0"/>
    <n v="46.307413529999998"/>
    <n v="46"/>
    <x v="1"/>
    <n v="3.5736058239999999"/>
    <x v="87"/>
    <n v="38.38328087"/>
    <n v="38.380000000000003"/>
    <n v="1.8451923076923078"/>
    <s v="Stores"/>
  </r>
  <r>
    <n v="4573"/>
    <x v="4526"/>
    <x v="1"/>
    <s v="New Westminster"/>
    <x v="0"/>
    <x v="0"/>
    <x v="4"/>
    <x v="0"/>
    <n v="48.672608570000001"/>
    <n v="49"/>
    <x v="1"/>
    <n v="7.3866742949999997"/>
    <x v="693"/>
    <n v="98.836245660000003"/>
    <n v="98.84"/>
    <n v="4.7519230769230774"/>
    <s v="Stores"/>
  </r>
  <r>
    <n v="4574"/>
    <x v="4527"/>
    <x v="1"/>
    <s v="Prince George"/>
    <x v="45"/>
    <x v="19"/>
    <x v="20"/>
    <x v="0"/>
    <n v="52.17377596"/>
    <n v="52"/>
    <x v="2"/>
    <n v="3.516292338"/>
    <x v="396"/>
    <n v="101.5337595"/>
    <n v="101.53"/>
    <n v="4.8812500000000005"/>
    <s v="Stores"/>
  </r>
  <r>
    <n v="4575"/>
    <x v="4528"/>
    <x v="0"/>
    <s v="Vancouver"/>
    <x v="13"/>
    <x v="12"/>
    <x v="5"/>
    <x v="0"/>
    <n v="43.751830169999998"/>
    <n v="44"/>
    <x v="1"/>
    <n v="5.3927131609999996"/>
    <x v="207"/>
    <n v="69.957695099999995"/>
    <n v="69.959999999999994"/>
    <n v="3.3634615384615381"/>
    <s v="Stores"/>
  </r>
  <r>
    <n v="4576"/>
    <x v="4529"/>
    <x v="0"/>
    <s v="Maleica Creek"/>
    <x v="0"/>
    <x v="0"/>
    <x v="10"/>
    <x v="0"/>
    <n v="43.951438099999997"/>
    <n v="44"/>
    <x v="1"/>
    <n v="5.3765387479999998"/>
    <x v="340"/>
    <n v="101.9928632"/>
    <n v="101.99"/>
    <n v="4.9033653846153848"/>
    <s v="Stores"/>
  </r>
  <r>
    <n v="4577"/>
    <x v="4530"/>
    <x v="0"/>
    <s v="Duncan"/>
    <x v="45"/>
    <x v="19"/>
    <x v="12"/>
    <x v="0"/>
    <n v="52.455403969999999"/>
    <n v="52"/>
    <x v="2"/>
    <n v="4.4228179689999996"/>
    <x v="78"/>
    <n v="90.172115959999999"/>
    <n v="90.17"/>
    <n v="4.3350961538461537"/>
    <s v="Stores"/>
  </r>
  <r>
    <n v="4578"/>
    <x v="4531"/>
    <x v="1"/>
    <s v="Vancouver"/>
    <x v="13"/>
    <x v="12"/>
    <x v="5"/>
    <x v="0"/>
    <n v="47.729878579999998"/>
    <n v="48"/>
    <x v="1"/>
    <n v="3.4904751940000001"/>
    <x v="29"/>
    <n v="83.543678979999996"/>
    <n v="83.54"/>
    <n v="4.016346153846154"/>
    <s v="Stores"/>
  </r>
  <r>
    <n v="4579"/>
    <x v="4532"/>
    <x v="1"/>
    <s v="Fort Langley"/>
    <x v="0"/>
    <x v="0"/>
    <x v="29"/>
    <x v="0"/>
    <n v="37.906981539999997"/>
    <n v="38"/>
    <x v="0"/>
    <n v="4.2988342670000002"/>
    <x v="292"/>
    <n v="35.064709030000003"/>
    <n v="35.06"/>
    <n v="1.6855769230769233"/>
    <s v="Stores"/>
  </r>
  <r>
    <n v="4580"/>
    <x v="4533"/>
    <x v="1"/>
    <s v="Langley"/>
    <x v="45"/>
    <x v="19"/>
    <x v="29"/>
    <x v="0"/>
    <n v="44.01963233"/>
    <n v="44"/>
    <x v="1"/>
    <n v="5.9974397379999997"/>
    <x v="740"/>
    <n v="38.845334129999998"/>
    <n v="38.85"/>
    <n v="1.8677884615384617"/>
    <s v="Stores"/>
  </r>
  <r>
    <n v="4581"/>
    <x v="3206"/>
    <x v="0"/>
    <s v="Vancouver"/>
    <x v="13"/>
    <x v="12"/>
    <x v="5"/>
    <x v="0"/>
    <n v="30.320591700000001"/>
    <n v="30"/>
    <x v="0"/>
    <n v="4.491385899"/>
    <x v="256"/>
    <n v="0"/>
    <n v="0"/>
    <n v="0"/>
    <s v="Stores"/>
  </r>
  <r>
    <n v="4582"/>
    <x v="4534"/>
    <x v="0"/>
    <s v="Vancouver"/>
    <x v="13"/>
    <x v="12"/>
    <x v="5"/>
    <x v="0"/>
    <n v="36.004529470000001"/>
    <n v="36"/>
    <x v="0"/>
    <n v="6.1070241320000003"/>
    <x v="354"/>
    <n v="0"/>
    <n v="0"/>
    <n v="0"/>
    <s v="Stores"/>
  </r>
  <r>
    <n v="4583"/>
    <x v="4535"/>
    <x v="1"/>
    <s v="Victoria"/>
    <x v="7"/>
    <x v="6"/>
    <x v="3"/>
    <x v="0"/>
    <n v="39.154777150000001"/>
    <n v="39"/>
    <x v="0"/>
    <n v="6.9145761480000001"/>
    <x v="813"/>
    <n v="54.597537629999998"/>
    <n v="54.6"/>
    <n v="2.625"/>
    <s v="Stores"/>
  </r>
  <r>
    <n v="4584"/>
    <x v="4536"/>
    <x v="1"/>
    <s v="New Westminster"/>
    <x v="0"/>
    <x v="0"/>
    <x v="4"/>
    <x v="0"/>
    <n v="22.406368950000001"/>
    <n v="22"/>
    <x v="4"/>
    <n v="2.4232064050000002"/>
    <x v="734"/>
    <n v="0"/>
    <n v="0"/>
    <n v="0"/>
    <s v="Stores"/>
  </r>
  <r>
    <n v="4585"/>
    <x v="4537"/>
    <x v="1"/>
    <s v="Vancouver"/>
    <x v="13"/>
    <x v="12"/>
    <x v="5"/>
    <x v="0"/>
    <n v="30.108020289999999"/>
    <n v="30"/>
    <x v="0"/>
    <n v="3.6243691400000002"/>
    <x v="4"/>
    <n v="0"/>
    <n v="0"/>
    <n v="0"/>
    <s v="Stores"/>
  </r>
  <r>
    <n v="4586"/>
    <x v="4538"/>
    <x v="0"/>
    <s v="Whistler"/>
    <x v="45"/>
    <x v="19"/>
    <x v="17"/>
    <x v="0"/>
    <n v="43.84223162"/>
    <n v="44"/>
    <x v="1"/>
    <n v="5.7104051340000002"/>
    <x v="487"/>
    <n v="76.646852890000005"/>
    <n v="76.650000000000006"/>
    <n v="3.6850961538461542"/>
    <s v="Stores"/>
  </r>
  <r>
    <n v="4587"/>
    <x v="4539"/>
    <x v="1"/>
    <s v="Yahk"/>
    <x v="45"/>
    <x v="19"/>
    <x v="13"/>
    <x v="0"/>
    <n v="39.61758081"/>
    <n v="40"/>
    <x v="1"/>
    <n v="6.7213961129999999"/>
    <x v="551"/>
    <n v="46.236025820000002"/>
    <n v="46.24"/>
    <n v="2.2230769230769232"/>
    <s v="Stores"/>
  </r>
  <r>
    <n v="4588"/>
    <x v="4540"/>
    <x v="0"/>
    <s v="Vancouver"/>
    <x v="16"/>
    <x v="15"/>
    <x v="5"/>
    <x v="0"/>
    <n v="15.66484651"/>
    <n v="16"/>
    <x v="3"/>
    <n v="3.3860129579999998"/>
    <x v="69"/>
    <n v="0"/>
    <n v="0"/>
    <n v="0"/>
    <s v="Stores"/>
  </r>
  <r>
    <n v="4589"/>
    <x v="4541"/>
    <x v="1"/>
    <s v="Burnaby"/>
    <x v="45"/>
    <x v="19"/>
    <x v="0"/>
    <x v="0"/>
    <n v="30.042227530000002"/>
    <n v="30"/>
    <x v="0"/>
    <n v="3.7918814890000001"/>
    <x v="11"/>
    <n v="30.48416478"/>
    <n v="30.48"/>
    <n v="1.4653846153846155"/>
    <s v="Stores"/>
  </r>
  <r>
    <n v="4590"/>
    <x v="4542"/>
    <x v="0"/>
    <s v="Victoria"/>
    <x v="7"/>
    <x v="6"/>
    <x v="3"/>
    <x v="0"/>
    <n v="65.368374290000006"/>
    <n v="65"/>
    <x v="5"/>
    <n v="3.0334143220000001"/>
    <x v="183"/>
    <n v="223.35039760000001"/>
    <n v="223.35"/>
    <n v="10.737980769230768"/>
    <s v="Stores"/>
  </r>
  <r>
    <n v="4591"/>
    <x v="4543"/>
    <x v="1"/>
    <s v="Radium Hot Springs"/>
    <x v="45"/>
    <x v="19"/>
    <x v="13"/>
    <x v="0"/>
    <n v="41.946522559999998"/>
    <n v="42"/>
    <x v="1"/>
    <n v="5.2120745209999999"/>
    <x v="199"/>
    <n v="67.449947089999995"/>
    <n v="67.45"/>
    <n v="3.2427884615384617"/>
    <s v="Stores"/>
  </r>
  <r>
    <n v="4592"/>
    <x v="4544"/>
    <x v="0"/>
    <s v="Balfour"/>
    <x v="0"/>
    <x v="0"/>
    <x v="23"/>
    <x v="0"/>
    <n v="47.833963900000001"/>
    <n v="48"/>
    <x v="1"/>
    <n v="5.0271669680000004"/>
    <x v="167"/>
    <n v="48.733322639999997"/>
    <n v="48.73"/>
    <n v="2.3427884615384613"/>
    <s v="Stores"/>
  </r>
  <r>
    <n v="4593"/>
    <x v="4545"/>
    <x v="1"/>
    <s v="Winfield"/>
    <x v="0"/>
    <x v="0"/>
    <x v="10"/>
    <x v="0"/>
    <n v="35.801113809999997"/>
    <n v="36"/>
    <x v="0"/>
    <n v="3.685881771"/>
    <x v="275"/>
    <n v="37.961647079999999"/>
    <n v="37.96"/>
    <n v="1.825"/>
    <s v="Stores"/>
  </r>
  <r>
    <n v="4594"/>
    <x v="4546"/>
    <x v="1"/>
    <s v="Prince George"/>
    <x v="0"/>
    <x v="0"/>
    <x v="20"/>
    <x v="0"/>
    <n v="33.990213760000003"/>
    <n v="34"/>
    <x v="0"/>
    <n v="3.7879028240000001"/>
    <x v="11"/>
    <n v="12.989701609999999"/>
    <n v="12.99"/>
    <n v="0.62451923076923077"/>
    <s v="Stores"/>
  </r>
  <r>
    <n v="4595"/>
    <x v="4547"/>
    <x v="1"/>
    <s v="Malecleese Lake"/>
    <x v="45"/>
    <x v="19"/>
    <x v="25"/>
    <x v="0"/>
    <n v="29.427494710000001"/>
    <n v="29"/>
    <x v="4"/>
    <n v="3.7751040599999999"/>
    <x v="523"/>
    <n v="0"/>
    <n v="0"/>
    <n v="0"/>
    <s v="Stores"/>
  </r>
  <r>
    <n v="4596"/>
    <x v="4548"/>
    <x v="0"/>
    <s v="Sardis"/>
    <x v="0"/>
    <x v="0"/>
    <x v="19"/>
    <x v="0"/>
    <n v="31.308635590000002"/>
    <n v="31"/>
    <x v="0"/>
    <n v="4.8335170290000002"/>
    <x v="99"/>
    <n v="3.8563730330000001"/>
    <n v="3.86"/>
    <n v="0.18557692307692308"/>
    <s v="Stores"/>
  </r>
  <r>
    <n v="4597"/>
    <x v="4549"/>
    <x v="0"/>
    <s v="Prince George"/>
    <x v="0"/>
    <x v="0"/>
    <x v="20"/>
    <x v="0"/>
    <n v="41.363157719999997"/>
    <n v="41"/>
    <x v="1"/>
    <n v="3.6032775290000001"/>
    <x v="683"/>
    <n v="111.92421160000001"/>
    <n v="111.92"/>
    <n v="5.3807692307692303"/>
    <s v="Stores"/>
  </r>
  <r>
    <n v="4598"/>
    <x v="4550"/>
    <x v="0"/>
    <s v="Kamloops"/>
    <x v="0"/>
    <x v="0"/>
    <x v="7"/>
    <x v="0"/>
    <n v="28.565404350000001"/>
    <n v="29"/>
    <x v="4"/>
    <n v="5.2615206649999999"/>
    <x v="584"/>
    <n v="20.559659109999998"/>
    <n v="20.56"/>
    <n v="0.98846153846153839"/>
    <s v="Stores"/>
  </r>
  <r>
    <n v="4599"/>
    <x v="4551"/>
    <x v="0"/>
    <s v="Vancouver"/>
    <x v="16"/>
    <x v="15"/>
    <x v="5"/>
    <x v="0"/>
    <n v="56.447707110000003"/>
    <n v="56"/>
    <x v="2"/>
    <n v="5.3109995310000002"/>
    <x v="170"/>
    <n v="145.6696029"/>
    <n v="145.66999999999999"/>
    <n v="7.0033653846153845"/>
    <s v="Stores"/>
  </r>
  <r>
    <n v="4600"/>
    <x v="4552"/>
    <x v="0"/>
    <s v="Vancouver"/>
    <x v="13"/>
    <x v="12"/>
    <x v="5"/>
    <x v="0"/>
    <n v="39.656711379999997"/>
    <n v="40"/>
    <x v="1"/>
    <n v="5.998805763"/>
    <x v="740"/>
    <n v="95.958801579999999"/>
    <n v="95.96"/>
    <n v="4.6134615384615385"/>
    <s v="Stores"/>
  </r>
  <r>
    <n v="4601"/>
    <x v="4553"/>
    <x v="1"/>
    <s v="Vancouver"/>
    <x v="13"/>
    <x v="12"/>
    <x v="5"/>
    <x v="0"/>
    <n v="41.972261629999998"/>
    <n v="42"/>
    <x v="1"/>
    <n v="3.8176450050000001"/>
    <x v="179"/>
    <n v="56.390664180000002"/>
    <n v="56.39"/>
    <n v="2.7110576923076923"/>
    <s v="Stores"/>
  </r>
  <r>
    <n v="4602"/>
    <x v="4554"/>
    <x v="0"/>
    <s v="Victoria"/>
    <x v="45"/>
    <x v="19"/>
    <x v="3"/>
    <x v="0"/>
    <n v="46.563764569999996"/>
    <n v="47"/>
    <x v="1"/>
    <n v="4.6044967809999999"/>
    <x v="400"/>
    <n v="139.4226888"/>
    <n v="139.41999999999999"/>
    <n v="6.7028846153846144"/>
    <s v="Stores"/>
  </r>
  <r>
    <n v="4603"/>
    <x v="4555"/>
    <x v="1"/>
    <s v="Smithers"/>
    <x v="13"/>
    <x v="12"/>
    <x v="18"/>
    <x v="0"/>
    <n v="36.671441029999997"/>
    <n v="37"/>
    <x v="0"/>
    <n v="5.5330363370000004"/>
    <x v="1"/>
    <n v="17.05126988"/>
    <n v="17.05"/>
    <n v="0.81971153846153844"/>
    <s v="Stores"/>
  </r>
  <r>
    <n v="4604"/>
    <x v="4556"/>
    <x v="1"/>
    <s v="Campbell River"/>
    <x v="45"/>
    <x v="19"/>
    <x v="1"/>
    <x v="0"/>
    <n v="63.421286639999998"/>
    <n v="63"/>
    <x v="5"/>
    <n v="5.8886281030000003"/>
    <x v="174"/>
    <n v="133.2744491"/>
    <n v="133.27000000000001"/>
    <n v="6.4072115384615396"/>
    <s v="Stores"/>
  </r>
  <r>
    <n v="4605"/>
    <x v="4557"/>
    <x v="0"/>
    <s v="Prince George"/>
    <x v="45"/>
    <x v="19"/>
    <x v="20"/>
    <x v="0"/>
    <n v="38.572652519999998"/>
    <n v="39"/>
    <x v="0"/>
    <n v="4.7465206899999997"/>
    <x v="427"/>
    <n v="42.812267009999999"/>
    <n v="42.81"/>
    <n v="2.0581730769230768"/>
    <s v="Stores"/>
  </r>
  <r>
    <n v="4606"/>
    <x v="4558"/>
    <x v="0"/>
    <s v="Vavenby"/>
    <x v="0"/>
    <x v="0"/>
    <x v="7"/>
    <x v="0"/>
    <n v="40.271542009999997"/>
    <n v="40"/>
    <x v="1"/>
    <n v="4.3490417810000004"/>
    <x v="365"/>
    <n v="100.9519821"/>
    <n v="100.95"/>
    <n v="4.8533653846153841"/>
    <s v="Stores"/>
  </r>
  <r>
    <n v="4607"/>
    <x v="4559"/>
    <x v="0"/>
    <s v="Forest Grove"/>
    <x v="0"/>
    <x v="0"/>
    <x v="7"/>
    <x v="0"/>
    <n v="47.809486649999997"/>
    <n v="48"/>
    <x v="1"/>
    <n v="4.0445374029999996"/>
    <x v="166"/>
    <n v="152.1984803"/>
    <n v="152.19999999999999"/>
    <n v="7.3173076923076925"/>
    <s v="Stores"/>
  </r>
  <r>
    <n v="4608"/>
    <x v="4560"/>
    <x v="0"/>
    <s v="Vancouver"/>
    <x v="16"/>
    <x v="15"/>
    <x v="5"/>
    <x v="0"/>
    <n v="45.778986330000002"/>
    <n v="46"/>
    <x v="1"/>
    <n v="4.4401715380000004"/>
    <x v="252"/>
    <n v="115.2260515"/>
    <n v="115.23"/>
    <n v="5.5399038461538463"/>
    <s v="Stores"/>
  </r>
  <r>
    <n v="4609"/>
    <x v="4561"/>
    <x v="1"/>
    <s v="West Vancouver"/>
    <x v="45"/>
    <x v="19"/>
    <x v="6"/>
    <x v="0"/>
    <n v="43.493626880000001"/>
    <n v="43"/>
    <x v="1"/>
    <n v="4.9691859459999996"/>
    <x v="236"/>
    <n v="17.610896589999999"/>
    <n v="17.61"/>
    <n v="0.84663461538461537"/>
    <s v="Stores"/>
  </r>
  <r>
    <n v="4610"/>
    <x v="4562"/>
    <x v="1"/>
    <s v="Langley"/>
    <x v="0"/>
    <x v="0"/>
    <x v="29"/>
    <x v="0"/>
    <n v="34.279395940000001"/>
    <n v="34"/>
    <x v="0"/>
    <n v="3.3241782550000001"/>
    <x v="552"/>
    <n v="0"/>
    <n v="0"/>
    <n v="0"/>
    <s v="Stores"/>
  </r>
  <r>
    <n v="4611"/>
    <x v="4563"/>
    <x v="1"/>
    <s v="Port Alberni"/>
    <x v="45"/>
    <x v="19"/>
    <x v="1"/>
    <x v="0"/>
    <n v="59.781969840000002"/>
    <n v="60"/>
    <x v="5"/>
    <n v="4.9847986080000002"/>
    <x v="159"/>
    <n v="60.552572730000001"/>
    <n v="60.55"/>
    <n v="2.9110576923076925"/>
    <s v="Stores"/>
  </r>
  <r>
    <n v="4612"/>
    <x v="4564"/>
    <x v="1"/>
    <s v="Victoria"/>
    <x v="7"/>
    <x v="6"/>
    <x v="3"/>
    <x v="0"/>
    <n v="41.753131160000002"/>
    <n v="42"/>
    <x v="1"/>
    <n v="2.534665419"/>
    <x v="394"/>
    <n v="15.464067999999999"/>
    <n v="15.46"/>
    <n v="0.74326923076923079"/>
    <s v="Stores"/>
  </r>
  <r>
    <n v="4613"/>
    <x v="4565"/>
    <x v="1"/>
    <s v="Vancouver"/>
    <x v="16"/>
    <x v="15"/>
    <x v="5"/>
    <x v="0"/>
    <n v="52.945320389999999"/>
    <n v="53"/>
    <x v="2"/>
    <n v="2.6809360130000002"/>
    <x v="300"/>
    <n v="63.572052909999996"/>
    <n v="63.57"/>
    <n v="3.0562499999999999"/>
    <s v="Stores"/>
  </r>
  <r>
    <n v="4614"/>
    <x v="4566"/>
    <x v="1"/>
    <s v="Burnaby"/>
    <x v="45"/>
    <x v="19"/>
    <x v="0"/>
    <x v="0"/>
    <n v="45.676358059999998"/>
    <n v="46"/>
    <x v="1"/>
    <n v="4.5655533339999996"/>
    <x v="397"/>
    <n v="98.954648789999993"/>
    <n v="98.95"/>
    <n v="4.7572115384615383"/>
    <s v="Stores"/>
  </r>
  <r>
    <n v="4615"/>
    <x v="4567"/>
    <x v="1"/>
    <s v="Pitt Maleeadows"/>
    <x v="13"/>
    <x v="12"/>
    <x v="34"/>
    <x v="0"/>
    <n v="39.610151029999997"/>
    <n v="40"/>
    <x v="1"/>
    <n v="5.318394047"/>
    <x v="104"/>
    <n v="46.044958250000001"/>
    <n v="46.04"/>
    <n v="2.2134615384615386"/>
    <s v="Stores"/>
  </r>
  <r>
    <n v="4616"/>
    <x v="4568"/>
    <x v="1"/>
    <s v="Vernon"/>
    <x v="0"/>
    <x v="0"/>
    <x v="22"/>
    <x v="0"/>
    <n v="51.763105979999999"/>
    <n v="52"/>
    <x v="2"/>
    <n v="2.963447071"/>
    <x v="80"/>
    <n v="104.0127122"/>
    <n v="104.01"/>
    <n v="5.0004807692307693"/>
    <s v="Stores"/>
  </r>
  <r>
    <n v="4617"/>
    <x v="4569"/>
    <x v="0"/>
    <s v="New Westminister"/>
    <x v="45"/>
    <x v="19"/>
    <x v="21"/>
    <x v="0"/>
    <n v="33.091881170000001"/>
    <n v="33"/>
    <x v="0"/>
    <n v="4.8782862969999998"/>
    <x v="13"/>
    <n v="20.150917530000001"/>
    <n v="20.149999999999999"/>
    <n v="0.96875"/>
    <s v="Stores"/>
  </r>
  <r>
    <n v="4618"/>
    <x v="4570"/>
    <x v="0"/>
    <s v="Vancouver"/>
    <x v="13"/>
    <x v="12"/>
    <x v="5"/>
    <x v="0"/>
    <n v="34.60072358"/>
    <n v="35"/>
    <x v="0"/>
    <n v="5.1384655669999999"/>
    <x v="168"/>
    <n v="0"/>
    <n v="0"/>
    <n v="0"/>
    <s v="Stores"/>
  </r>
  <r>
    <n v="4619"/>
    <x v="4571"/>
    <x v="0"/>
    <s v="Alkali Lake"/>
    <x v="45"/>
    <x v="19"/>
    <x v="25"/>
    <x v="0"/>
    <n v="40.400620969999999"/>
    <n v="40"/>
    <x v="1"/>
    <n v="3.7105681760000002"/>
    <x v="616"/>
    <n v="80.509997310000003"/>
    <n v="80.510000000000005"/>
    <n v="3.8706730769230773"/>
    <s v="Stores"/>
  </r>
  <r>
    <n v="4620"/>
    <x v="4572"/>
    <x v="1"/>
    <s v="Powell River"/>
    <x v="0"/>
    <x v="0"/>
    <x v="1"/>
    <x v="0"/>
    <n v="68.492141849999996"/>
    <n v="68"/>
    <x v="6"/>
    <n v="4.1359450180000001"/>
    <x v="308"/>
    <n v="154.50442219999999"/>
    <n v="154.5"/>
    <n v="7.427884615384615"/>
    <s v="Stores"/>
  </r>
  <r>
    <n v="4621"/>
    <x v="4573"/>
    <x v="0"/>
    <s v="Duncan"/>
    <x v="45"/>
    <x v="19"/>
    <x v="12"/>
    <x v="0"/>
    <n v="42.057450359999997"/>
    <n v="42"/>
    <x v="1"/>
    <n v="3.7273869679999998"/>
    <x v="121"/>
    <n v="64.689139499999996"/>
    <n v="64.69"/>
    <n v="3.1100961538461536"/>
    <s v="Stores"/>
  </r>
  <r>
    <n v="4622"/>
    <x v="4574"/>
    <x v="1"/>
    <s v="Klemtu"/>
    <x v="46"/>
    <x v="20"/>
    <x v="35"/>
    <x v="0"/>
    <n v="33.209566150000001"/>
    <n v="33"/>
    <x v="0"/>
    <n v="3.979981306"/>
    <x v="86"/>
    <n v="0"/>
    <n v="0"/>
    <n v="0"/>
    <s v="Stores"/>
  </r>
  <r>
    <n v="4623"/>
    <x v="4575"/>
    <x v="0"/>
    <s v="Vancouver"/>
    <x v="13"/>
    <x v="12"/>
    <x v="5"/>
    <x v="0"/>
    <n v="34.915805470000002"/>
    <n v="35"/>
    <x v="0"/>
    <n v="4.1226525470000004"/>
    <x v="55"/>
    <n v="2.1495612149999999"/>
    <n v="2.15"/>
    <n v="0.10336538461538461"/>
    <s v="Stores"/>
  </r>
  <r>
    <n v="4624"/>
    <x v="4576"/>
    <x v="1"/>
    <s v="Victoria"/>
    <x v="7"/>
    <x v="6"/>
    <x v="3"/>
    <x v="0"/>
    <n v="43.184782400000003"/>
    <n v="43"/>
    <x v="1"/>
    <n v="3.555819031"/>
    <x v="509"/>
    <n v="60.556908470000003"/>
    <n v="60.56"/>
    <n v="2.9115384615384614"/>
    <s v="Stores"/>
  </r>
  <r>
    <n v="4625"/>
    <x v="4577"/>
    <x v="1"/>
    <s v="Vananda"/>
    <x v="0"/>
    <x v="0"/>
    <x v="1"/>
    <x v="0"/>
    <n v="42.945406769999998"/>
    <n v="43"/>
    <x v="1"/>
    <n v="4.8614555360000002"/>
    <x v="39"/>
    <n v="72.204765850000001"/>
    <n v="72.2"/>
    <n v="3.4711538461538458"/>
    <s v="Stores"/>
  </r>
  <r>
    <n v="4626"/>
    <x v="4578"/>
    <x v="0"/>
    <s v="Fraser Lake"/>
    <x v="0"/>
    <x v="0"/>
    <x v="20"/>
    <x v="0"/>
    <n v="27.7879328"/>
    <n v="28"/>
    <x v="4"/>
    <n v="3.5657884449999999"/>
    <x v="87"/>
    <n v="25.056359430000001"/>
    <n v="25.06"/>
    <n v="1.2048076923076922"/>
    <s v="Stores"/>
  </r>
  <r>
    <n v="4627"/>
    <x v="4579"/>
    <x v="1"/>
    <s v="Prince George"/>
    <x v="0"/>
    <x v="0"/>
    <x v="20"/>
    <x v="0"/>
    <n v="44.014515330000002"/>
    <n v="44"/>
    <x v="1"/>
    <n v="3.9250721070000001"/>
    <x v="510"/>
    <n v="3.5029030109999999"/>
    <n v="3.5"/>
    <n v="0.16826923076923078"/>
    <s v="Stores"/>
  </r>
  <r>
    <n v="4628"/>
    <x v="4580"/>
    <x v="1"/>
    <s v="Castlegar"/>
    <x v="45"/>
    <x v="19"/>
    <x v="11"/>
    <x v="0"/>
    <n v="27.19513443"/>
    <n v="27"/>
    <x v="4"/>
    <n v="1.10133974"/>
    <x v="814"/>
    <n v="0"/>
    <n v="0"/>
    <n v="0"/>
    <s v="Stores"/>
  </r>
  <r>
    <n v="4629"/>
    <x v="4581"/>
    <x v="1"/>
    <s v="Quesnel"/>
    <x v="0"/>
    <x v="0"/>
    <x v="12"/>
    <x v="0"/>
    <n v="46.830411679999997"/>
    <n v="47"/>
    <x v="1"/>
    <n v="4.0681665310000001"/>
    <x v="393"/>
    <n v="86.565211320000003"/>
    <n v="86.57"/>
    <n v="4.1620192307692303"/>
    <s v="Stores"/>
  </r>
  <r>
    <n v="4630"/>
    <x v="4582"/>
    <x v="1"/>
    <s v="North Vancouver"/>
    <x v="45"/>
    <x v="19"/>
    <x v="8"/>
    <x v="0"/>
    <n v="57.29141001"/>
    <n v="57"/>
    <x v="2"/>
    <n v="6.7905173989999996"/>
    <x v="781"/>
    <n v="174.1295465"/>
    <n v="174.13"/>
    <n v="8.3716346153846146"/>
    <s v="Stores"/>
  </r>
  <r>
    <n v="4631"/>
    <x v="4583"/>
    <x v="1"/>
    <s v="Campbell River"/>
    <x v="0"/>
    <x v="0"/>
    <x v="1"/>
    <x v="0"/>
    <n v="31.911297579999999"/>
    <n v="32"/>
    <x v="0"/>
    <n v="4.9086654909999998"/>
    <x v="627"/>
    <n v="0"/>
    <n v="0"/>
    <n v="0"/>
    <s v="Stores"/>
  </r>
  <r>
    <n v="4632"/>
    <x v="4584"/>
    <x v="1"/>
    <s v="Prince George"/>
    <x v="45"/>
    <x v="19"/>
    <x v="20"/>
    <x v="0"/>
    <n v="25.849422480000001"/>
    <n v="26"/>
    <x v="4"/>
    <n v="3.0470468180000001"/>
    <x v="674"/>
    <n v="0"/>
    <n v="0"/>
    <n v="0"/>
    <s v="Stores"/>
  </r>
  <r>
    <n v="4633"/>
    <x v="4585"/>
    <x v="1"/>
    <s v="Houston"/>
    <x v="45"/>
    <x v="19"/>
    <x v="18"/>
    <x v="0"/>
    <n v="31.459474530000001"/>
    <n v="31"/>
    <x v="0"/>
    <n v="3.9874942839999998"/>
    <x v="46"/>
    <n v="41.237464860000003"/>
    <n v="41.24"/>
    <n v="1.982692307692308"/>
    <s v="Stores"/>
  </r>
  <r>
    <n v="4634"/>
    <x v="4586"/>
    <x v="0"/>
    <s v="Terrace"/>
    <x v="45"/>
    <x v="19"/>
    <x v="18"/>
    <x v="0"/>
    <n v="41.854135339999999"/>
    <n v="42"/>
    <x v="1"/>
    <n v="4.3478412339999997"/>
    <x v="365"/>
    <n v="71.780487170000001"/>
    <n v="71.78"/>
    <n v="3.4509615384615389"/>
    <s v="Stores"/>
  </r>
  <r>
    <n v="4635"/>
    <x v="4587"/>
    <x v="0"/>
    <s v="Fort Nelson"/>
    <x v="45"/>
    <x v="19"/>
    <x v="32"/>
    <x v="0"/>
    <n v="47.889058669999997"/>
    <n v="48"/>
    <x v="1"/>
    <n v="3.2024122629999998"/>
    <x v="32"/>
    <n v="75.006941690000005"/>
    <n v="75.010000000000005"/>
    <n v="3.6062500000000006"/>
    <s v="Stores"/>
  </r>
  <r>
    <n v="4636"/>
    <x v="4588"/>
    <x v="0"/>
    <s v="Prince George"/>
    <x v="45"/>
    <x v="19"/>
    <x v="20"/>
    <x v="0"/>
    <n v="42.561920000000001"/>
    <n v="43"/>
    <x v="1"/>
    <n v="5.9681122499999999"/>
    <x v="619"/>
    <n v="23.41337914"/>
    <n v="23.41"/>
    <n v="1.1254807692307693"/>
    <s v="Stores"/>
  </r>
  <r>
    <n v="4637"/>
    <x v="4589"/>
    <x v="1"/>
    <s v="New Westminster"/>
    <x v="45"/>
    <x v="19"/>
    <x v="4"/>
    <x v="0"/>
    <n v="38.076842739999996"/>
    <n v="38"/>
    <x v="0"/>
    <n v="5.0675524039999997"/>
    <x v="668"/>
    <n v="19.14067893"/>
    <n v="19.14"/>
    <n v="0.92019230769230775"/>
    <s v="Stores"/>
  </r>
  <r>
    <n v="4638"/>
    <x v="4590"/>
    <x v="0"/>
    <s v="Kelowna"/>
    <x v="0"/>
    <x v="0"/>
    <x v="10"/>
    <x v="0"/>
    <n v="51.638501949999998"/>
    <n v="52"/>
    <x v="2"/>
    <n v="4.4995366829999996"/>
    <x v="562"/>
    <n v="86.147432499999994"/>
    <n v="86.15"/>
    <n v="4.1418269230769234"/>
    <s v="Stores"/>
  </r>
  <r>
    <n v="4639"/>
    <x v="4591"/>
    <x v="0"/>
    <s v="North Vancouver"/>
    <x v="0"/>
    <x v="0"/>
    <x v="8"/>
    <x v="0"/>
    <n v="26.174062110000001"/>
    <n v="26"/>
    <x v="4"/>
    <n v="4.1451367030000004"/>
    <x v="82"/>
    <n v="0"/>
    <n v="0"/>
    <n v="0"/>
    <s v="Stores"/>
  </r>
  <r>
    <n v="4640"/>
    <x v="4592"/>
    <x v="1"/>
    <s v="Victoria"/>
    <x v="7"/>
    <x v="6"/>
    <x v="3"/>
    <x v="0"/>
    <n v="59.957786509999998"/>
    <n v="60"/>
    <x v="5"/>
    <n v="7.1773783419999999"/>
    <x v="329"/>
    <n v="128.95334059999999"/>
    <n v="128.94999999999999"/>
    <n v="6.1995192307692299"/>
    <s v="Stores"/>
  </r>
  <r>
    <n v="4641"/>
    <x v="4593"/>
    <x v="0"/>
    <s v="Burnaby"/>
    <x v="45"/>
    <x v="19"/>
    <x v="0"/>
    <x v="0"/>
    <n v="51.922834399999999"/>
    <n v="52"/>
    <x v="2"/>
    <n v="4.0236977339999997"/>
    <x v="423"/>
    <n v="95.128279280000001"/>
    <n v="95.13"/>
    <n v="4.5735576923076922"/>
    <s v="Stores"/>
  </r>
  <r>
    <n v="4642"/>
    <x v="4594"/>
    <x v="0"/>
    <s v="Victoria"/>
    <x v="7"/>
    <x v="6"/>
    <x v="3"/>
    <x v="0"/>
    <n v="40.243708769999998"/>
    <n v="40"/>
    <x v="1"/>
    <n v="5.3333950809999999"/>
    <x v="89"/>
    <n v="77.834899570000005"/>
    <n v="77.83"/>
    <n v="3.7418269230769226"/>
    <s v="Stores"/>
  </r>
  <r>
    <n v="4643"/>
    <x v="4595"/>
    <x v="0"/>
    <s v="Yarrow"/>
    <x v="45"/>
    <x v="19"/>
    <x v="19"/>
    <x v="0"/>
    <n v="42.563527540000003"/>
    <n v="43"/>
    <x v="1"/>
    <n v="4.2189959500000001"/>
    <x v="177"/>
    <n v="90.225027449999999"/>
    <n v="90.23"/>
    <n v="4.3379807692307697"/>
    <s v="Stores"/>
  </r>
  <r>
    <n v="4644"/>
    <x v="4596"/>
    <x v="0"/>
    <s v="Fort St John"/>
    <x v="45"/>
    <x v="19"/>
    <x v="24"/>
    <x v="0"/>
    <n v="37.064943479999997"/>
    <n v="37"/>
    <x v="0"/>
    <n v="5.4028952739999996"/>
    <x v="672"/>
    <n v="21.504440240000001"/>
    <n v="21.5"/>
    <n v="1.033653846153846"/>
    <s v="Stores"/>
  </r>
  <r>
    <n v="4645"/>
    <x v="4597"/>
    <x v="0"/>
    <s v="Rossland"/>
    <x v="45"/>
    <x v="19"/>
    <x v="11"/>
    <x v="0"/>
    <n v="38.626071090000003"/>
    <n v="39"/>
    <x v="0"/>
    <n v="4.3619131949999996"/>
    <x v="352"/>
    <n v="74.137350670000004"/>
    <n v="74.14"/>
    <n v="3.5644230769230769"/>
    <s v="Stores"/>
  </r>
  <r>
    <n v="4646"/>
    <x v="4598"/>
    <x v="0"/>
    <s v="West Vancouver"/>
    <x v="45"/>
    <x v="19"/>
    <x v="6"/>
    <x v="0"/>
    <n v="40.289102399999997"/>
    <n v="40"/>
    <x v="1"/>
    <n v="6.0719101479999997"/>
    <x v="429"/>
    <n v="37.944203399999999"/>
    <n v="37.94"/>
    <n v="1.8240384615384613"/>
    <s v="Stores"/>
  </r>
  <r>
    <n v="4647"/>
    <x v="4599"/>
    <x v="0"/>
    <s v="Duncan"/>
    <x v="45"/>
    <x v="19"/>
    <x v="12"/>
    <x v="0"/>
    <n v="42.039590699999998"/>
    <n v="42"/>
    <x v="1"/>
    <n v="6.6451045469999999"/>
    <x v="321"/>
    <n v="115.1214619"/>
    <n v="115.12"/>
    <n v="5.5346153846153854"/>
    <s v="Stores"/>
  </r>
  <r>
    <n v="4648"/>
    <x v="4600"/>
    <x v="0"/>
    <s v="Vancouver"/>
    <x v="13"/>
    <x v="12"/>
    <x v="5"/>
    <x v="0"/>
    <n v="34.083986869999997"/>
    <n v="34"/>
    <x v="0"/>
    <n v="4.6797182910000004"/>
    <x v="90"/>
    <n v="4.7758492820000003"/>
    <n v="4.78"/>
    <n v="0.2298076923076923"/>
    <s v="Stores"/>
  </r>
  <r>
    <n v="4649"/>
    <x v="4601"/>
    <x v="1"/>
    <s v="Victoria"/>
    <x v="45"/>
    <x v="19"/>
    <x v="3"/>
    <x v="0"/>
    <n v="35.6039143"/>
    <n v="36"/>
    <x v="0"/>
    <n v="5.6976958900000003"/>
    <x v="50"/>
    <n v="0"/>
    <n v="0"/>
    <n v="0"/>
    <s v="Stores"/>
  </r>
  <r>
    <n v="4650"/>
    <x v="4602"/>
    <x v="0"/>
    <s v="Maleontney"/>
    <x v="45"/>
    <x v="19"/>
    <x v="24"/>
    <x v="0"/>
    <n v="66.608567039999997"/>
    <n v="67"/>
    <x v="6"/>
    <n v="5.0446346980000003"/>
    <x v="156"/>
    <n v="207.01174549999999"/>
    <n v="207.01"/>
    <n v="9.952403846153846"/>
    <s v="Stores"/>
  </r>
  <r>
    <n v="4651"/>
    <x v="4603"/>
    <x v="1"/>
    <s v="Vancouver"/>
    <x v="46"/>
    <x v="20"/>
    <x v="5"/>
    <x v="0"/>
    <n v="28.478183909999998"/>
    <n v="28"/>
    <x v="4"/>
    <n v="2.022084548"/>
    <x v="41"/>
    <n v="0"/>
    <n v="0"/>
    <n v="0"/>
    <s v="Stores"/>
  </r>
  <r>
    <n v="4652"/>
    <x v="4604"/>
    <x v="0"/>
    <s v="Richmond"/>
    <x v="45"/>
    <x v="19"/>
    <x v="2"/>
    <x v="0"/>
    <n v="34.376375609999997"/>
    <n v="34"/>
    <x v="0"/>
    <n v="5.3207630610000001"/>
    <x v="104"/>
    <n v="0"/>
    <n v="0"/>
    <n v="0"/>
    <s v="Stores"/>
  </r>
  <r>
    <n v="4653"/>
    <x v="4605"/>
    <x v="0"/>
    <s v="Westbank"/>
    <x v="0"/>
    <x v="0"/>
    <x v="10"/>
    <x v="0"/>
    <n v="39.237344610000001"/>
    <n v="39"/>
    <x v="0"/>
    <n v="4.2002601339999996"/>
    <x v="57"/>
    <n v="34.448898389999997"/>
    <n v="34.450000000000003"/>
    <n v="1.65625"/>
    <s v="Stores"/>
  </r>
  <r>
    <n v="4654"/>
    <x v="4606"/>
    <x v="1"/>
    <s v="Vancouver"/>
    <x v="46"/>
    <x v="20"/>
    <x v="5"/>
    <x v="0"/>
    <n v="37.799870949999999"/>
    <n v="38"/>
    <x v="0"/>
    <n v="3.9332462050000001"/>
    <x v="510"/>
    <n v="0"/>
    <n v="0"/>
    <n v="0"/>
    <s v="Stores"/>
  </r>
  <r>
    <n v="4655"/>
    <x v="4607"/>
    <x v="1"/>
    <s v="Vancouver"/>
    <x v="46"/>
    <x v="20"/>
    <x v="5"/>
    <x v="0"/>
    <n v="38.035898840000002"/>
    <n v="38"/>
    <x v="0"/>
    <n v="3.5519244209999998"/>
    <x v="272"/>
    <n v="75.538245250000003"/>
    <n v="75.540000000000006"/>
    <n v="3.6317307692307699"/>
    <s v="Stores"/>
  </r>
  <r>
    <n v="4656"/>
    <x v="4608"/>
    <x v="1"/>
    <s v="Prince George"/>
    <x v="0"/>
    <x v="0"/>
    <x v="20"/>
    <x v="0"/>
    <n v="32.445418879999998"/>
    <n v="32"/>
    <x v="0"/>
    <n v="3.1912818650000001"/>
    <x v="311"/>
    <n v="38.250333650000002"/>
    <n v="38.25"/>
    <n v="1.8389423076923077"/>
    <s v="Stores"/>
  </r>
  <r>
    <n v="4657"/>
    <x v="4609"/>
    <x v="1"/>
    <s v="Good Hope Lake"/>
    <x v="45"/>
    <x v="19"/>
    <x v="18"/>
    <x v="0"/>
    <n v="49.840917040000001"/>
    <n v="50"/>
    <x v="2"/>
    <n v="1.97528266"/>
    <x v="116"/>
    <n v="94.711256770000006"/>
    <n v="94.71"/>
    <n v="4.5533653846153843"/>
    <s v="Stores"/>
  </r>
  <r>
    <n v="4658"/>
    <x v="4610"/>
    <x v="1"/>
    <s v="Victoria"/>
    <x v="45"/>
    <x v="19"/>
    <x v="3"/>
    <x v="0"/>
    <n v="47.037180149999998"/>
    <n v="47"/>
    <x v="1"/>
    <n v="4.2625273850000003"/>
    <x v="310"/>
    <n v="80.107970210000005"/>
    <n v="80.11"/>
    <n v="3.8514423076923077"/>
    <s v="Stores"/>
  </r>
  <r>
    <n v="4659"/>
    <x v="4611"/>
    <x v="0"/>
    <s v="Dawson Creek"/>
    <x v="7"/>
    <x v="6"/>
    <x v="15"/>
    <x v="0"/>
    <n v="45.716076800000003"/>
    <n v="46"/>
    <x v="1"/>
    <n v="3.432529621"/>
    <x v="383"/>
    <n v="138.27092279999999"/>
    <n v="138.27000000000001"/>
    <n v="6.6475961538461537"/>
    <s v="Stores"/>
  </r>
  <r>
    <n v="4660"/>
    <x v="4612"/>
    <x v="1"/>
    <s v="Nanaimo"/>
    <x v="0"/>
    <x v="0"/>
    <x v="1"/>
    <x v="0"/>
    <n v="51.655469619999998"/>
    <n v="52"/>
    <x v="2"/>
    <n v="1.3061584930000001"/>
    <x v="815"/>
    <n v="110.97340850000001"/>
    <n v="110.97"/>
    <n v="5.3350961538461537"/>
    <s v="Stores"/>
  </r>
  <r>
    <n v="4661"/>
    <x v="4613"/>
    <x v="0"/>
    <s v="New Westminster"/>
    <x v="0"/>
    <x v="0"/>
    <x v="4"/>
    <x v="0"/>
    <n v="35.957725840000002"/>
    <n v="36"/>
    <x v="0"/>
    <n v="6.349005558"/>
    <x v="338"/>
    <n v="26.082001779999999"/>
    <n v="26.08"/>
    <n v="1.2538461538461538"/>
    <s v="Stores"/>
  </r>
  <r>
    <n v="4662"/>
    <x v="4614"/>
    <x v="1"/>
    <s v="Victoria"/>
    <x v="45"/>
    <x v="19"/>
    <x v="3"/>
    <x v="0"/>
    <n v="25.846634940000001"/>
    <n v="26"/>
    <x v="4"/>
    <n v="5.9097981490000002"/>
    <x v="679"/>
    <n v="0"/>
    <n v="0"/>
    <n v="0"/>
    <s v="Stores"/>
  </r>
  <r>
    <n v="4663"/>
    <x v="4615"/>
    <x v="0"/>
    <s v="Vancouver"/>
    <x v="46"/>
    <x v="20"/>
    <x v="5"/>
    <x v="0"/>
    <n v="47.195669270000003"/>
    <n v="47"/>
    <x v="1"/>
    <n v="3.9814737309999999"/>
    <x v="86"/>
    <n v="100.4696691"/>
    <n v="100.47"/>
    <n v="4.8302884615384611"/>
    <s v="Stores"/>
  </r>
  <r>
    <n v="4664"/>
    <x v="4616"/>
    <x v="1"/>
    <s v="Richmond"/>
    <x v="45"/>
    <x v="19"/>
    <x v="2"/>
    <x v="0"/>
    <n v="41.903245839999997"/>
    <n v="42"/>
    <x v="1"/>
    <n v="6.1593096569999997"/>
    <x v="497"/>
    <n v="45.102184440000002"/>
    <n v="45.1"/>
    <n v="2.1682692307692308"/>
    <s v="Stores"/>
  </r>
  <r>
    <n v="4665"/>
    <x v="4617"/>
    <x v="0"/>
    <s v="Sidney"/>
    <x v="45"/>
    <x v="19"/>
    <x v="3"/>
    <x v="0"/>
    <n v="31.08689923"/>
    <n v="31"/>
    <x v="0"/>
    <n v="4.7670430489999998"/>
    <x v="558"/>
    <n v="0"/>
    <n v="0"/>
    <n v="0"/>
    <s v="Stores"/>
  </r>
  <r>
    <n v="4666"/>
    <x v="4618"/>
    <x v="1"/>
    <s v="Victoria"/>
    <x v="7"/>
    <x v="6"/>
    <x v="3"/>
    <x v="0"/>
    <n v="56.883313270000002"/>
    <n v="57"/>
    <x v="2"/>
    <n v="4.3896332759999996"/>
    <x v="2"/>
    <n v="109.5073654"/>
    <n v="109.51"/>
    <n v="5.264903846153846"/>
    <s v="Stores"/>
  </r>
  <r>
    <n v="4667"/>
    <x v="4619"/>
    <x v="1"/>
    <s v="West Vancouver"/>
    <x v="0"/>
    <x v="0"/>
    <x v="6"/>
    <x v="0"/>
    <n v="51.463902689999998"/>
    <n v="51"/>
    <x v="2"/>
    <n v="7.1458998070000002"/>
    <x v="518"/>
    <n v="64.368487939999994"/>
    <n v="64.37"/>
    <n v="3.0947115384615387"/>
    <s v="Stores"/>
  </r>
  <r>
    <n v="4668"/>
    <x v="4620"/>
    <x v="1"/>
    <s v="Port Coquitlam"/>
    <x v="13"/>
    <x v="12"/>
    <x v="27"/>
    <x v="0"/>
    <n v="39.726571329999999"/>
    <n v="40"/>
    <x v="1"/>
    <n v="7.0586078800000003"/>
    <x v="349"/>
    <n v="68.100127999999998"/>
    <n v="68.099999999999994"/>
    <n v="3.2740384615384617"/>
    <s v="Stores"/>
  </r>
  <r>
    <n v="4669"/>
    <x v="4621"/>
    <x v="0"/>
    <s v="New Westminster"/>
    <x v="45"/>
    <x v="19"/>
    <x v="4"/>
    <x v="0"/>
    <n v="38.177219010000002"/>
    <n v="38"/>
    <x v="0"/>
    <n v="6.4787441750000001"/>
    <x v="303"/>
    <n v="57.07989894"/>
    <n v="57.08"/>
    <n v="2.7442307692307693"/>
    <s v="Stores"/>
  </r>
  <r>
    <n v="4670"/>
    <x v="4622"/>
    <x v="1"/>
    <s v="Vancouver"/>
    <x v="16"/>
    <x v="15"/>
    <x v="5"/>
    <x v="0"/>
    <n v="27.52842279"/>
    <n v="28"/>
    <x v="4"/>
    <n v="5.6114599680000001"/>
    <x v="232"/>
    <n v="0"/>
    <n v="0"/>
    <n v="0"/>
    <s v="Stores"/>
  </r>
  <r>
    <n v="4671"/>
    <x v="4623"/>
    <x v="0"/>
    <s v="Vancouver"/>
    <x v="16"/>
    <x v="15"/>
    <x v="5"/>
    <x v="0"/>
    <n v="29.13605712"/>
    <n v="29"/>
    <x v="4"/>
    <n v="4.1590261699999997"/>
    <x v="214"/>
    <n v="26.874367639999999"/>
    <n v="26.87"/>
    <n v="1.291826923076923"/>
    <s v="Stores"/>
  </r>
  <r>
    <n v="4672"/>
    <x v="4624"/>
    <x v="1"/>
    <s v="Courtenay"/>
    <x v="45"/>
    <x v="19"/>
    <x v="1"/>
    <x v="0"/>
    <n v="41.632771169999998"/>
    <n v="42"/>
    <x v="1"/>
    <n v="3.3593841809999998"/>
    <x v="453"/>
    <n v="75.42715475"/>
    <n v="75.430000000000007"/>
    <n v="3.6264423076923085"/>
    <s v="Stores"/>
  </r>
  <r>
    <n v="4673"/>
    <x v="4625"/>
    <x v="0"/>
    <s v="New Westminster"/>
    <x v="0"/>
    <x v="0"/>
    <x v="4"/>
    <x v="0"/>
    <n v="39.814193490000001"/>
    <n v="40"/>
    <x v="1"/>
    <n v="5.1679460979999998"/>
    <x v="26"/>
    <n v="44.67713475"/>
    <n v="44.68"/>
    <n v="2.148076923076923"/>
    <s v="Stores"/>
  </r>
  <r>
    <n v="4674"/>
    <x v="4626"/>
    <x v="0"/>
    <s v="Victoria"/>
    <x v="7"/>
    <x v="6"/>
    <x v="3"/>
    <x v="0"/>
    <n v="45.289715229999999"/>
    <n v="45"/>
    <x v="1"/>
    <n v="2.8991030609999999"/>
    <x v="374"/>
    <n v="115.1232279"/>
    <n v="115.12"/>
    <n v="5.5346153846153854"/>
    <s v="Stores"/>
  </r>
  <r>
    <n v="4675"/>
    <x v="4627"/>
    <x v="1"/>
    <s v="Richmond"/>
    <x v="45"/>
    <x v="19"/>
    <x v="2"/>
    <x v="0"/>
    <n v="48.666811070000001"/>
    <n v="49"/>
    <x v="1"/>
    <n v="1.748633289"/>
    <x v="621"/>
    <n v="107.3334739"/>
    <n v="107.33"/>
    <n v="5.1600961538461538"/>
    <s v="Stores"/>
  </r>
  <r>
    <n v="4676"/>
    <x v="4628"/>
    <x v="1"/>
    <s v="Williams Lake"/>
    <x v="0"/>
    <x v="0"/>
    <x v="25"/>
    <x v="0"/>
    <n v="29.779734300000001"/>
    <n v="30"/>
    <x v="0"/>
    <n v="3.473374067"/>
    <x v="264"/>
    <n v="0"/>
    <n v="0"/>
    <n v="0"/>
    <s v="Stores"/>
  </r>
  <r>
    <n v="4677"/>
    <x v="4629"/>
    <x v="0"/>
    <s v="New Westminster"/>
    <x v="0"/>
    <x v="0"/>
    <x v="4"/>
    <x v="0"/>
    <n v="40.681178250000002"/>
    <n v="41"/>
    <x v="1"/>
    <n v="4.1830878839999999"/>
    <x v="242"/>
    <n v="84.909348800000004"/>
    <n v="84.91"/>
    <n v="4.0822115384615376"/>
    <s v="Stores"/>
  </r>
  <r>
    <n v="4678"/>
    <x v="4630"/>
    <x v="0"/>
    <s v="Vancouver"/>
    <x v="46"/>
    <x v="20"/>
    <x v="5"/>
    <x v="0"/>
    <n v="50.82895001"/>
    <n v="51"/>
    <x v="2"/>
    <n v="4.6713812089999998"/>
    <x v="360"/>
    <n v="118.1561394"/>
    <n v="118.16"/>
    <n v="5.680769230769231"/>
    <s v="Stores"/>
  </r>
  <r>
    <n v="4679"/>
    <x v="4631"/>
    <x v="0"/>
    <s v="Vancouver"/>
    <x v="16"/>
    <x v="15"/>
    <x v="5"/>
    <x v="0"/>
    <n v="30.476493139999999"/>
    <n v="30"/>
    <x v="0"/>
    <n v="5.8126979910000003"/>
    <x v="448"/>
    <n v="0"/>
    <n v="0"/>
    <n v="0"/>
    <s v="Stores"/>
  </r>
  <r>
    <n v="4680"/>
    <x v="4632"/>
    <x v="1"/>
    <s v="Haney"/>
    <x v="46"/>
    <x v="20"/>
    <x v="30"/>
    <x v="0"/>
    <n v="35.131683879999997"/>
    <n v="35"/>
    <x v="0"/>
    <n v="4.0361033549999998"/>
    <x v="166"/>
    <n v="9.1763226299999996"/>
    <n v="9.18"/>
    <n v="0.44134615384615378"/>
    <s v="Stores"/>
  </r>
  <r>
    <n v="4681"/>
    <x v="4633"/>
    <x v="1"/>
    <s v="Victoria"/>
    <x v="7"/>
    <x v="6"/>
    <x v="3"/>
    <x v="0"/>
    <n v="37.79856985"/>
    <n v="38"/>
    <x v="0"/>
    <n v="5.6299151360000002"/>
    <x v="738"/>
    <n v="41.751159749999999"/>
    <n v="41.75"/>
    <n v="2.0072115384615388"/>
    <s v="Stores"/>
  </r>
  <r>
    <n v="4682"/>
    <x v="4634"/>
    <x v="0"/>
    <s v="Vancouver"/>
    <x v="46"/>
    <x v="20"/>
    <x v="5"/>
    <x v="0"/>
    <n v="41.048821959999998"/>
    <n v="41"/>
    <x v="1"/>
    <n v="2.806250833"/>
    <x v="529"/>
    <n v="63.895646300000003"/>
    <n v="63.9"/>
    <n v="3.0721153846153846"/>
    <s v="Stores"/>
  </r>
  <r>
    <n v="4683"/>
    <x v="4635"/>
    <x v="0"/>
    <s v="Vancouver"/>
    <x v="46"/>
    <x v="20"/>
    <x v="5"/>
    <x v="0"/>
    <n v="29.47494906"/>
    <n v="29"/>
    <x v="4"/>
    <n v="6.6210747110000003"/>
    <x v="525"/>
    <n v="0"/>
    <n v="0"/>
    <n v="0"/>
    <s v="Stores"/>
  </r>
  <r>
    <n v="4684"/>
    <x v="1688"/>
    <x v="1"/>
    <s v="Prince George"/>
    <x v="0"/>
    <x v="0"/>
    <x v="20"/>
    <x v="0"/>
    <n v="48.00552974"/>
    <n v="48"/>
    <x v="1"/>
    <n v="4.4825895549999997"/>
    <x v="38"/>
    <n v="72.707272930000002"/>
    <n v="72.709999999999994"/>
    <n v="3.4956730769230768"/>
    <s v="Stores"/>
  </r>
  <r>
    <n v="4685"/>
    <x v="4636"/>
    <x v="1"/>
    <s v="New Westminster"/>
    <x v="0"/>
    <x v="0"/>
    <x v="4"/>
    <x v="0"/>
    <n v="43.52630697"/>
    <n v="44"/>
    <x v="1"/>
    <n v="7.0290597420000003"/>
    <x v="543"/>
    <n v="86.444630919999994"/>
    <n v="86.44"/>
    <n v="4.1557692307692307"/>
    <s v="Stores"/>
  </r>
  <r>
    <n v="4686"/>
    <x v="4637"/>
    <x v="0"/>
    <s v="Nanaimo"/>
    <x v="0"/>
    <x v="0"/>
    <x v="1"/>
    <x v="0"/>
    <n v="28.195429270000002"/>
    <n v="28"/>
    <x v="4"/>
    <n v="4.6522112990000002"/>
    <x v="698"/>
    <n v="0"/>
    <n v="0"/>
    <n v="0"/>
    <s v="Stores"/>
  </r>
  <r>
    <n v="4687"/>
    <x v="4638"/>
    <x v="1"/>
    <s v="Vernon"/>
    <x v="0"/>
    <x v="0"/>
    <x v="22"/>
    <x v="0"/>
    <n v="39.065409189999997"/>
    <n v="39"/>
    <x v="0"/>
    <n v="3.5120416140000001"/>
    <x v="634"/>
    <n v="35.594659720000003"/>
    <n v="35.590000000000003"/>
    <n v="1.7110576923076926"/>
    <s v="Stores"/>
  </r>
  <r>
    <n v="4688"/>
    <x v="4639"/>
    <x v="1"/>
    <s v="Bowen Island"/>
    <x v="46"/>
    <x v="20"/>
    <x v="5"/>
    <x v="0"/>
    <n v="23.62449749"/>
    <n v="24"/>
    <x v="4"/>
    <n v="5.5526548900000003"/>
    <x v="486"/>
    <n v="0"/>
    <n v="0"/>
    <n v="0"/>
    <s v="Stores"/>
  </r>
  <r>
    <n v="4689"/>
    <x v="4640"/>
    <x v="0"/>
    <s v="Vancouver"/>
    <x v="16"/>
    <x v="15"/>
    <x v="5"/>
    <x v="0"/>
    <n v="39.826503709999997"/>
    <n v="40"/>
    <x v="1"/>
    <n v="5.7808915010000002"/>
    <x v="31"/>
    <n v="65.449384159999994"/>
    <n v="65.45"/>
    <n v="3.1466346153846159"/>
    <s v="Stores"/>
  </r>
  <r>
    <n v="4690"/>
    <x v="4641"/>
    <x v="1"/>
    <s v="Prince George"/>
    <x v="45"/>
    <x v="19"/>
    <x v="20"/>
    <x v="0"/>
    <n v="43.249975390000003"/>
    <n v="43"/>
    <x v="1"/>
    <n v="4.0563438249999999"/>
    <x v="56"/>
    <n v="99.50222918"/>
    <n v="99.5"/>
    <n v="4.7836538461538458"/>
    <s v="Stores"/>
  </r>
  <r>
    <n v="4691"/>
    <x v="4642"/>
    <x v="0"/>
    <s v="Courtenay"/>
    <x v="0"/>
    <x v="0"/>
    <x v="1"/>
    <x v="0"/>
    <n v="26.010216920000001"/>
    <n v="26"/>
    <x v="4"/>
    <n v="4.6962883230000001"/>
    <x v="454"/>
    <n v="0"/>
    <n v="0"/>
    <n v="0"/>
    <s v="Stores"/>
  </r>
  <r>
    <n v="4692"/>
    <x v="4643"/>
    <x v="1"/>
    <s v="Black Point"/>
    <x v="45"/>
    <x v="19"/>
    <x v="22"/>
    <x v="0"/>
    <n v="53.724811109999997"/>
    <n v="54"/>
    <x v="2"/>
    <n v="6.4358052160000003"/>
    <x v="570"/>
    <n v="60.641347850000002"/>
    <n v="60.64"/>
    <n v="2.9153846153846157"/>
    <s v="Stores"/>
  </r>
  <r>
    <n v="4693"/>
    <x v="4644"/>
    <x v="0"/>
    <s v="New Westminster"/>
    <x v="0"/>
    <x v="0"/>
    <x v="4"/>
    <x v="0"/>
    <n v="36.980882139999999"/>
    <n v="37"/>
    <x v="0"/>
    <n v="4.6003801769999999"/>
    <x v="400"/>
    <n v="31.791681239999999"/>
    <n v="31.79"/>
    <n v="1.5283653846153846"/>
    <s v="Stores"/>
  </r>
  <r>
    <n v="4694"/>
    <x v="4645"/>
    <x v="0"/>
    <s v="Vancouver"/>
    <x v="16"/>
    <x v="15"/>
    <x v="5"/>
    <x v="0"/>
    <n v="50.927996200000003"/>
    <n v="51"/>
    <x v="2"/>
    <n v="5.2017524570000004"/>
    <x v="447"/>
    <n v="103.01538360000001"/>
    <n v="103.02"/>
    <n v="4.9528846153846153"/>
    <s v="Stores"/>
  </r>
  <r>
    <n v="4695"/>
    <x v="4646"/>
    <x v="1"/>
    <s v="Spences Bridge"/>
    <x v="0"/>
    <x v="0"/>
    <x v="7"/>
    <x v="0"/>
    <n v="49.126021950000002"/>
    <n v="49"/>
    <x v="1"/>
    <n v="2.4580249379999999"/>
    <x v="696"/>
    <n v="82.308566630000001"/>
    <n v="82.31"/>
    <n v="3.9572115384615385"/>
    <s v="Stores"/>
  </r>
  <r>
    <n v="4696"/>
    <x v="4647"/>
    <x v="1"/>
    <s v="Vancouver"/>
    <x v="46"/>
    <x v="20"/>
    <x v="5"/>
    <x v="0"/>
    <n v="54.608949680000002"/>
    <n v="55"/>
    <x v="2"/>
    <n v="2.6368427350000001"/>
    <x v="496"/>
    <n v="137.26280560000001"/>
    <n v="137.26"/>
    <n v="6.5990384615384619"/>
    <s v="Stores"/>
  </r>
  <r>
    <n v="4697"/>
    <x v="4648"/>
    <x v="0"/>
    <s v="Vancouver"/>
    <x v="16"/>
    <x v="15"/>
    <x v="5"/>
    <x v="0"/>
    <n v="41.291972149999999"/>
    <n v="41"/>
    <x v="1"/>
    <n v="3.4100131149999999"/>
    <x v="219"/>
    <n v="80.336009489999995"/>
    <n v="80.34"/>
    <n v="3.8624999999999998"/>
    <s v="Stores"/>
  </r>
  <r>
    <n v="4698"/>
    <x v="4649"/>
    <x v="1"/>
    <s v="Sparwood"/>
    <x v="45"/>
    <x v="19"/>
    <x v="13"/>
    <x v="0"/>
    <n v="43.695953070000002"/>
    <n v="44"/>
    <x v="1"/>
    <n v="4.6263817539999996"/>
    <x v="23"/>
    <n v="45.637644160000001"/>
    <n v="45.64"/>
    <n v="2.194230769230769"/>
    <s v="Stores"/>
  </r>
  <r>
    <n v="4699"/>
    <x v="4650"/>
    <x v="1"/>
    <s v="Vancouver"/>
    <x v="46"/>
    <x v="20"/>
    <x v="5"/>
    <x v="0"/>
    <n v="53.978295180000003"/>
    <n v="54"/>
    <x v="2"/>
    <n v="3.0639852869999999"/>
    <x v="456"/>
    <n v="110.7549466"/>
    <n v="110.75"/>
    <n v="5.3245192307692308"/>
    <s v="Stores"/>
  </r>
  <r>
    <n v="4700"/>
    <x v="4651"/>
    <x v="1"/>
    <s v="Vancouver"/>
    <x v="46"/>
    <x v="20"/>
    <x v="5"/>
    <x v="0"/>
    <n v="56.20333042"/>
    <n v="56"/>
    <x v="2"/>
    <n v="4.0911684060000004"/>
    <x v="500"/>
    <n v="157.75227849999999"/>
    <n v="157.75"/>
    <n v="7.584134615384615"/>
    <s v="Stores"/>
  </r>
  <r>
    <n v="4701"/>
    <x v="4652"/>
    <x v="1"/>
    <s v="Nanaimo"/>
    <x v="0"/>
    <x v="0"/>
    <x v="1"/>
    <x v="0"/>
    <n v="43.09799435"/>
    <n v="43"/>
    <x v="1"/>
    <n v="4.309756996"/>
    <x v="28"/>
    <n v="65.600235909999995"/>
    <n v="65.599999999999994"/>
    <n v="3.1538461538461537"/>
    <s v="Stores"/>
  </r>
  <r>
    <n v="4702"/>
    <x v="4653"/>
    <x v="1"/>
    <s v="New Westminster"/>
    <x v="45"/>
    <x v="19"/>
    <x v="4"/>
    <x v="0"/>
    <n v="33.341324030000003"/>
    <n v="33"/>
    <x v="0"/>
    <n v="4.9888392289999999"/>
    <x v="114"/>
    <n v="44.079098889999997"/>
    <n v="44.08"/>
    <n v="2.1192307692307693"/>
    <s v="Stores"/>
  </r>
  <r>
    <n v="4703"/>
    <x v="1985"/>
    <x v="1"/>
    <s v="South Slocan"/>
    <x v="0"/>
    <x v="0"/>
    <x v="11"/>
    <x v="0"/>
    <n v="40.668618850000001"/>
    <n v="41"/>
    <x v="1"/>
    <n v="2.160274786"/>
    <x v="794"/>
    <n v="25.227110289999999"/>
    <n v="25.23"/>
    <n v="1.2129807692307693"/>
    <s v="Stores"/>
  </r>
  <r>
    <n v="4704"/>
    <x v="4654"/>
    <x v="1"/>
    <s v="West Vancouver"/>
    <x v="0"/>
    <x v="0"/>
    <x v="6"/>
    <x v="0"/>
    <n v="57.538705960000001"/>
    <n v="58"/>
    <x v="2"/>
    <n v="3.093515123"/>
    <x v="743"/>
    <n v="102.55059009999999"/>
    <n v="102.55"/>
    <n v="4.9302884615384617"/>
    <s v="Stores"/>
  </r>
  <r>
    <n v="4705"/>
    <x v="4655"/>
    <x v="1"/>
    <s v="Prince George"/>
    <x v="45"/>
    <x v="19"/>
    <x v="20"/>
    <x v="0"/>
    <n v="35.461544080000003"/>
    <n v="35"/>
    <x v="0"/>
    <n v="6.1697717580000004"/>
    <x v="432"/>
    <n v="33.214993569999997"/>
    <n v="33.21"/>
    <n v="1.5966346153846154"/>
    <s v="Stores"/>
  </r>
  <r>
    <n v="4706"/>
    <x v="4656"/>
    <x v="1"/>
    <s v="Prince George"/>
    <x v="0"/>
    <x v="0"/>
    <x v="20"/>
    <x v="0"/>
    <n v="50.456604890000001"/>
    <n v="50"/>
    <x v="2"/>
    <n v="4.7310989819999998"/>
    <x v="231"/>
    <n v="80.823474739999995"/>
    <n v="80.819999999999993"/>
    <n v="3.8855769230769228"/>
    <s v="Stores"/>
  </r>
  <r>
    <n v="4707"/>
    <x v="4657"/>
    <x v="0"/>
    <s v="Abbotsford"/>
    <x v="0"/>
    <x v="0"/>
    <x v="14"/>
    <x v="0"/>
    <n v="20.548194070000001"/>
    <n v="21"/>
    <x v="4"/>
    <n v="5.9347922070000001"/>
    <x v="430"/>
    <n v="0"/>
    <n v="0"/>
    <n v="0"/>
    <s v="Stores"/>
  </r>
  <r>
    <n v="4708"/>
    <x v="4658"/>
    <x v="1"/>
    <s v="New Westminster"/>
    <x v="45"/>
    <x v="19"/>
    <x v="4"/>
    <x v="0"/>
    <n v="54.089711219999998"/>
    <n v="54"/>
    <x v="2"/>
    <n v="3.9267208309999999"/>
    <x v="510"/>
    <n v="102.4592303"/>
    <n v="102.46"/>
    <n v="4.9259615384615385"/>
    <s v="Stores"/>
  </r>
  <r>
    <n v="4709"/>
    <x v="4659"/>
    <x v="1"/>
    <s v="Burnaby"/>
    <x v="7"/>
    <x v="6"/>
    <x v="0"/>
    <x v="0"/>
    <n v="37.203419089999997"/>
    <n v="37"/>
    <x v="0"/>
    <n v="3.2132694079999999"/>
    <x v="477"/>
    <n v="7.7896026779999996"/>
    <n v="7.79"/>
    <n v="0.37451923076923077"/>
    <s v="Stores"/>
  </r>
  <r>
    <n v="4710"/>
    <x v="4660"/>
    <x v="0"/>
    <s v="Greenwood"/>
    <x v="42"/>
    <x v="20"/>
    <x v="37"/>
    <x v="0"/>
    <n v="33.685991229999999"/>
    <n v="34"/>
    <x v="0"/>
    <n v="4.1754301910000002"/>
    <x v="242"/>
    <n v="80.0511403"/>
    <n v="80.05"/>
    <n v="3.8485576923076921"/>
    <s v="Stores"/>
  </r>
  <r>
    <n v="4711"/>
    <x v="4661"/>
    <x v="0"/>
    <s v="Vancouver"/>
    <x v="46"/>
    <x v="20"/>
    <x v="5"/>
    <x v="0"/>
    <n v="58.853247529999997"/>
    <n v="59"/>
    <x v="2"/>
    <n v="2.8885024330000002"/>
    <x v="506"/>
    <n v="101.9278352"/>
    <n v="101.93"/>
    <n v="4.9004807692307697"/>
    <s v="Stores"/>
  </r>
  <r>
    <n v="4712"/>
    <x v="4662"/>
    <x v="1"/>
    <s v="Surrey"/>
    <x v="0"/>
    <x v="0"/>
    <x v="16"/>
    <x v="0"/>
    <n v="37.714334200000003"/>
    <n v="38"/>
    <x v="0"/>
    <n v="4.8916133789999998"/>
    <x v="639"/>
    <n v="13.79257844"/>
    <n v="13.79"/>
    <n v="0.66298076923076921"/>
    <s v="Stores"/>
  </r>
  <r>
    <n v="4713"/>
    <x v="4663"/>
    <x v="1"/>
    <s v="Surrey"/>
    <x v="0"/>
    <x v="0"/>
    <x v="16"/>
    <x v="0"/>
    <n v="32.612936079999997"/>
    <n v="33"/>
    <x v="0"/>
    <n v="7.3761078339999999"/>
    <x v="810"/>
    <n v="9.7934697669999995"/>
    <n v="9.7899999999999991"/>
    <n v="0.47067307692307686"/>
    <s v="Stores"/>
  </r>
  <r>
    <n v="4714"/>
    <x v="4664"/>
    <x v="1"/>
    <s v="Vancouver"/>
    <x v="46"/>
    <x v="20"/>
    <x v="5"/>
    <x v="0"/>
    <n v="34.493462030000003"/>
    <n v="34"/>
    <x v="0"/>
    <n v="6.2449935600000002"/>
    <x v="380"/>
    <n v="15.719113760000001"/>
    <n v="15.72"/>
    <n v="0.75576923076923075"/>
    <s v="Stores"/>
  </r>
  <r>
    <n v="4715"/>
    <x v="1056"/>
    <x v="1"/>
    <s v="Surrey"/>
    <x v="0"/>
    <x v="0"/>
    <x v="16"/>
    <x v="0"/>
    <n v="37.5109475"/>
    <n v="38"/>
    <x v="0"/>
    <n v="1.1974245210000001"/>
    <x v="816"/>
    <n v="23.596105319999999"/>
    <n v="23.6"/>
    <n v="1.1346153846153846"/>
    <s v="Stores"/>
  </r>
  <r>
    <n v="4716"/>
    <x v="4665"/>
    <x v="0"/>
    <s v="Invermere"/>
    <x v="45"/>
    <x v="19"/>
    <x v="13"/>
    <x v="0"/>
    <n v="65.521194120000004"/>
    <n v="66"/>
    <x v="6"/>
    <n v="2.494527691"/>
    <x v="502"/>
    <n v="171.94011939999999"/>
    <n v="171.94"/>
    <n v="8.266346153846154"/>
    <s v="Stores"/>
  </r>
  <r>
    <n v="4717"/>
    <x v="4666"/>
    <x v="1"/>
    <s v="Kamloops"/>
    <x v="0"/>
    <x v="0"/>
    <x v="7"/>
    <x v="0"/>
    <n v="47.820418009999997"/>
    <n v="48"/>
    <x v="1"/>
    <n v="2.409871184"/>
    <x v="544"/>
    <n v="80.402013690000004"/>
    <n v="80.400000000000006"/>
    <n v="3.8653846153846159"/>
    <s v="Stores"/>
  </r>
  <r>
    <n v="4718"/>
    <x v="4667"/>
    <x v="1"/>
    <s v="Port Alberni"/>
    <x v="0"/>
    <x v="0"/>
    <x v="1"/>
    <x v="0"/>
    <n v="49.927685369999999"/>
    <n v="50"/>
    <x v="2"/>
    <n v="5.4496557870000002"/>
    <x v="234"/>
    <n v="119.11227940000001"/>
    <n v="119.11"/>
    <n v="5.7264423076923077"/>
    <s v="Stores"/>
  </r>
  <r>
    <n v="4719"/>
    <x v="4668"/>
    <x v="0"/>
    <s v="New Westminister"/>
    <x v="45"/>
    <x v="19"/>
    <x v="21"/>
    <x v="0"/>
    <n v="44.27978727"/>
    <n v="44"/>
    <x v="1"/>
    <n v="2.6096951000000002"/>
    <x v="409"/>
    <n v="56.502378880000002"/>
    <n v="56.5"/>
    <n v="2.7163461538461537"/>
    <s v="Stores"/>
  </r>
  <r>
    <n v="4720"/>
    <x v="4669"/>
    <x v="0"/>
    <s v="Burnaby"/>
    <x v="7"/>
    <x v="6"/>
    <x v="0"/>
    <x v="0"/>
    <n v="47.675804999999997"/>
    <n v="48"/>
    <x v="1"/>
    <n v="2.0705979170000002"/>
    <x v="443"/>
    <n v="107.02598740000001"/>
    <n v="107.03"/>
    <n v="5.1456730769230772"/>
    <s v="Stores"/>
  </r>
  <r>
    <n v="4721"/>
    <x v="4670"/>
    <x v="1"/>
    <s v="Langley"/>
    <x v="45"/>
    <x v="19"/>
    <x v="29"/>
    <x v="0"/>
    <n v="35.299348520000002"/>
    <n v="35"/>
    <x v="0"/>
    <n v="5.1594614099999996"/>
    <x v="370"/>
    <n v="28.864792619999999"/>
    <n v="28.86"/>
    <n v="1.3875"/>
    <s v="Stores"/>
  </r>
  <r>
    <n v="4722"/>
    <x v="4671"/>
    <x v="1"/>
    <s v="Kelowna"/>
    <x v="0"/>
    <x v="0"/>
    <x v="10"/>
    <x v="0"/>
    <n v="58.807854319999997"/>
    <n v="59"/>
    <x v="2"/>
    <n v="1.299437846"/>
    <x v="741"/>
    <n v="100.2389398"/>
    <n v="100.24"/>
    <n v="4.819230769230769"/>
    <s v="Stores"/>
  </r>
  <r>
    <n v="4723"/>
    <x v="4672"/>
    <x v="0"/>
    <s v="Vancouver"/>
    <x v="16"/>
    <x v="15"/>
    <x v="5"/>
    <x v="0"/>
    <n v="48.656568319999998"/>
    <n v="49"/>
    <x v="1"/>
    <n v="7.1124810289999996"/>
    <x v="539"/>
    <n v="93.134527129999995"/>
    <n v="93.13"/>
    <n v="4.4774038461538463"/>
    <s v="Stores"/>
  </r>
  <r>
    <n v="4724"/>
    <x v="4673"/>
    <x v="0"/>
    <s v="Surrey"/>
    <x v="0"/>
    <x v="0"/>
    <x v="16"/>
    <x v="0"/>
    <n v="44.200380610000003"/>
    <n v="44"/>
    <x v="1"/>
    <n v="4.7424948860000002"/>
    <x v="103"/>
    <n v="115.912638"/>
    <n v="115.91"/>
    <n v="5.5725961538461535"/>
    <s v="Stores"/>
  </r>
  <r>
    <n v="4725"/>
    <x v="4674"/>
    <x v="1"/>
    <s v="Surrey"/>
    <x v="0"/>
    <x v="0"/>
    <x v="16"/>
    <x v="0"/>
    <n v="52.305912630000002"/>
    <n v="52"/>
    <x v="2"/>
    <n v="4.6954252780000001"/>
    <x v="454"/>
    <n v="104.27816230000001"/>
    <n v="104.28"/>
    <n v="5.0134615384615389"/>
    <s v="Stores"/>
  </r>
  <r>
    <n v="4726"/>
    <x v="4675"/>
    <x v="1"/>
    <s v="Port Hardy"/>
    <x v="45"/>
    <x v="19"/>
    <x v="1"/>
    <x v="0"/>
    <n v="48.226628740000002"/>
    <n v="48"/>
    <x v="1"/>
    <n v="3.889167542"/>
    <x v="695"/>
    <n v="112.6662214"/>
    <n v="112.67"/>
    <n v="5.4168269230769228"/>
    <s v="Stores"/>
  </r>
  <r>
    <n v="4727"/>
    <x v="4676"/>
    <x v="1"/>
    <s v="Vancouver"/>
    <x v="16"/>
    <x v="15"/>
    <x v="5"/>
    <x v="0"/>
    <n v="38.224443039999997"/>
    <n v="38"/>
    <x v="0"/>
    <n v="5.2552113140000003"/>
    <x v="584"/>
    <n v="47.448243759999997"/>
    <n v="47.45"/>
    <n v="2.2812500000000004"/>
    <s v="Stores"/>
  </r>
  <r>
    <n v="4728"/>
    <x v="4677"/>
    <x v="0"/>
    <s v="Coquitlam"/>
    <x v="0"/>
    <x v="0"/>
    <x v="1"/>
    <x v="0"/>
    <n v="43.17938822"/>
    <n v="43"/>
    <x v="1"/>
    <n v="3.5085383650000002"/>
    <x v="634"/>
    <n v="96.295715889999997"/>
    <n v="96.3"/>
    <n v="4.6298076923076925"/>
    <s v="Stores"/>
  </r>
  <r>
    <n v="4729"/>
    <x v="4678"/>
    <x v="1"/>
    <s v="Vancouver"/>
    <x v="46"/>
    <x v="20"/>
    <x v="5"/>
    <x v="0"/>
    <n v="59.662950279999997"/>
    <n v="60"/>
    <x v="5"/>
    <n v="6.6791674570000001"/>
    <x v="119"/>
    <n v="60.125289010000003"/>
    <n v="60.13"/>
    <n v="2.8908653846153847"/>
    <s v="Stores"/>
  </r>
  <r>
    <n v="4730"/>
    <x v="4679"/>
    <x v="0"/>
    <s v="Nanaimo"/>
    <x v="0"/>
    <x v="0"/>
    <x v="1"/>
    <x v="0"/>
    <n v="54.677606570000002"/>
    <n v="55"/>
    <x v="2"/>
    <n v="0.91840731799999997"/>
    <x v="817"/>
    <n v="165.0072605"/>
    <n v="165.01"/>
    <n v="7.9331730769230768"/>
    <s v="Stores"/>
  </r>
  <r>
    <n v="4731"/>
    <x v="4680"/>
    <x v="0"/>
    <s v="Fort Nelson"/>
    <x v="0"/>
    <x v="0"/>
    <x v="32"/>
    <x v="0"/>
    <n v="28.967739659999999"/>
    <n v="29"/>
    <x v="4"/>
    <n v="5.0929270349999998"/>
    <x v="646"/>
    <n v="0"/>
    <n v="0"/>
    <n v="0"/>
    <s v="Stores"/>
  </r>
  <r>
    <n v="4732"/>
    <x v="4681"/>
    <x v="0"/>
    <s v="Burnaby"/>
    <x v="7"/>
    <x v="6"/>
    <x v="0"/>
    <x v="0"/>
    <n v="60.185465550000004"/>
    <n v="60"/>
    <x v="5"/>
    <n v="5.6427337839999998"/>
    <x v="202"/>
    <n v="230.57851779999999"/>
    <n v="230.58"/>
    <n v="11.085576923076923"/>
    <s v="Stores"/>
  </r>
  <r>
    <n v="4733"/>
    <x v="4682"/>
    <x v="0"/>
    <s v="Burnaby"/>
    <x v="45"/>
    <x v="19"/>
    <x v="0"/>
    <x v="0"/>
    <n v="31.376396499999998"/>
    <n v="31"/>
    <x v="0"/>
    <n v="6.3743200020000002"/>
    <x v="530"/>
    <n v="33.981685800000001"/>
    <n v="33.979999999999997"/>
    <n v="1.6336538461538461"/>
    <s v="Stores"/>
  </r>
  <r>
    <n v="4734"/>
    <x v="4683"/>
    <x v="0"/>
    <s v="Maleerritt"/>
    <x v="0"/>
    <x v="0"/>
    <x v="7"/>
    <x v="0"/>
    <n v="44.476580460000001"/>
    <n v="44"/>
    <x v="1"/>
    <n v="4.7065562319999996"/>
    <x v="75"/>
    <n v="115.9566056"/>
    <n v="115.96"/>
    <n v="5.5749999999999993"/>
    <s v="Stores"/>
  </r>
  <r>
    <n v="4735"/>
    <x v="4684"/>
    <x v="1"/>
    <s v="Victoria"/>
    <x v="45"/>
    <x v="19"/>
    <x v="3"/>
    <x v="0"/>
    <n v="43.458672249999999"/>
    <n v="43"/>
    <x v="1"/>
    <n v="3.4663149299999998"/>
    <x v="264"/>
    <n v="37.71768453"/>
    <n v="37.72"/>
    <n v="1.8134615384615385"/>
    <s v="Stores"/>
  </r>
  <r>
    <n v="4736"/>
    <x v="4685"/>
    <x v="0"/>
    <s v="Langley"/>
    <x v="0"/>
    <x v="0"/>
    <x v="29"/>
    <x v="0"/>
    <n v="45.90960656"/>
    <n v="46"/>
    <x v="1"/>
    <n v="2.1677662820000001"/>
    <x v="710"/>
    <n v="62.818541410000002"/>
    <n v="62.82"/>
    <n v="3.0201923076923078"/>
    <s v="Stores"/>
  </r>
  <r>
    <n v="4737"/>
    <x v="4686"/>
    <x v="1"/>
    <s v="Vancouver"/>
    <x v="46"/>
    <x v="20"/>
    <x v="5"/>
    <x v="0"/>
    <n v="36.679422770000002"/>
    <n v="37"/>
    <x v="0"/>
    <n v="4.6879683410000004"/>
    <x v="129"/>
    <n v="0"/>
    <n v="0"/>
    <n v="0"/>
    <s v="Stores"/>
  </r>
  <r>
    <n v="4738"/>
    <x v="4687"/>
    <x v="1"/>
    <s v="Surrey"/>
    <x v="45"/>
    <x v="19"/>
    <x v="16"/>
    <x v="0"/>
    <n v="64.936731449999996"/>
    <n v="65"/>
    <x v="5"/>
    <n v="5.9814111900000002"/>
    <x v="160"/>
    <n v="157.9561434"/>
    <n v="157.96"/>
    <n v="7.5942307692307693"/>
    <s v="Stores"/>
  </r>
  <r>
    <n v="4739"/>
    <x v="4688"/>
    <x v="1"/>
    <s v="Fulford Harbour"/>
    <x v="7"/>
    <x v="6"/>
    <x v="3"/>
    <x v="0"/>
    <n v="49.193630890000001"/>
    <n v="49"/>
    <x v="1"/>
    <n v="1.384971529"/>
    <x v="416"/>
    <n v="47.027731639999999"/>
    <n v="47.03"/>
    <n v="2.2610576923076926"/>
    <s v="Stores"/>
  </r>
  <r>
    <n v="4740"/>
    <x v="4689"/>
    <x v="1"/>
    <s v="Fernie"/>
    <x v="45"/>
    <x v="19"/>
    <x v="13"/>
    <x v="0"/>
    <n v="52.651836840000001"/>
    <n v="53"/>
    <x v="2"/>
    <n v="3.2611039960000001"/>
    <x v="686"/>
    <n v="86.008194939999996"/>
    <n v="86.01"/>
    <n v="4.1350961538461535"/>
    <s v="Stores"/>
  </r>
  <r>
    <n v="4741"/>
    <x v="4690"/>
    <x v="0"/>
    <s v="Cranbrook"/>
    <x v="45"/>
    <x v="19"/>
    <x v="13"/>
    <x v="0"/>
    <n v="24.777879779999999"/>
    <n v="25"/>
    <x v="4"/>
    <n v="4.810891378"/>
    <x v="489"/>
    <n v="0"/>
    <n v="0"/>
    <n v="0"/>
    <s v="Stores"/>
  </r>
  <r>
    <n v="4742"/>
    <x v="4691"/>
    <x v="0"/>
    <s v="Westbank"/>
    <x v="0"/>
    <x v="0"/>
    <x v="10"/>
    <x v="0"/>
    <n v="44.458595619999997"/>
    <n v="44"/>
    <x v="1"/>
    <n v="3.6377734140000002"/>
    <x v="223"/>
    <n v="93.81982008"/>
    <n v="93.82"/>
    <n v="4.5105769230769228"/>
    <s v="Stores"/>
  </r>
  <r>
    <n v="4743"/>
    <x v="4692"/>
    <x v="1"/>
    <s v="Vancouver"/>
    <x v="16"/>
    <x v="15"/>
    <x v="5"/>
    <x v="0"/>
    <n v="50.096026999999999"/>
    <n v="50"/>
    <x v="2"/>
    <n v="5.335178967"/>
    <x v="227"/>
    <n v="112.2200126"/>
    <n v="112.22"/>
    <n v="5.3951923076923078"/>
    <s v="Stores"/>
  </r>
  <r>
    <n v="4744"/>
    <x v="4693"/>
    <x v="1"/>
    <s v="New Westminster"/>
    <x v="0"/>
    <x v="0"/>
    <x v="4"/>
    <x v="0"/>
    <n v="45.054088989999997"/>
    <n v="45"/>
    <x v="1"/>
    <n v="4.5296484359999996"/>
    <x v="700"/>
    <n v="51.14840444"/>
    <n v="51.15"/>
    <n v="2.4591346153846154"/>
    <s v="Stores"/>
  </r>
  <r>
    <n v="4745"/>
    <x v="4694"/>
    <x v="0"/>
    <s v="Ashcroft"/>
    <x v="0"/>
    <x v="0"/>
    <x v="7"/>
    <x v="0"/>
    <n v="42.129943779999998"/>
    <n v="42"/>
    <x v="1"/>
    <n v="7.6847328729999997"/>
    <x v="739"/>
    <n v="76.369289760000001"/>
    <n v="76.37"/>
    <n v="3.6716346153846153"/>
    <s v="Stores"/>
  </r>
  <r>
    <n v="4746"/>
    <x v="4695"/>
    <x v="0"/>
    <s v="Riske Creek"/>
    <x v="0"/>
    <x v="0"/>
    <x v="25"/>
    <x v="0"/>
    <n v="31.772919940000001"/>
    <n v="32"/>
    <x v="0"/>
    <n v="3.9303291520000001"/>
    <x v="510"/>
    <n v="13.836825749999999"/>
    <n v="13.84"/>
    <n v="0.66538461538461535"/>
    <s v="Stores"/>
  </r>
  <r>
    <n v="4747"/>
    <x v="4696"/>
    <x v="0"/>
    <s v="Cassiar"/>
    <x v="45"/>
    <x v="19"/>
    <x v="18"/>
    <x v="0"/>
    <n v="25.922267219999998"/>
    <n v="26"/>
    <x v="4"/>
    <n v="4.0868140339999997"/>
    <x v="500"/>
    <n v="0"/>
    <n v="0"/>
    <n v="0"/>
    <s v="Stores"/>
  </r>
  <r>
    <n v="4748"/>
    <x v="4697"/>
    <x v="1"/>
    <s v="New Westminister"/>
    <x v="45"/>
    <x v="19"/>
    <x v="21"/>
    <x v="0"/>
    <n v="48.388780580000002"/>
    <n v="48"/>
    <x v="1"/>
    <n v="2.1927905870000002"/>
    <x v="724"/>
    <n v="87.218845229999999"/>
    <n v="87.22"/>
    <n v="4.1932692307692312"/>
    <s v="Stores"/>
  </r>
  <r>
    <n v="4749"/>
    <x v="4698"/>
    <x v="0"/>
    <s v="Gibsons"/>
    <x v="0"/>
    <x v="0"/>
    <x v="6"/>
    <x v="0"/>
    <n v="36.199692849999998"/>
    <n v="36"/>
    <x v="0"/>
    <n v="6.7476984260000004"/>
    <x v="514"/>
    <n v="9.3734333410000001"/>
    <n v="9.3699999999999992"/>
    <n v="0.45048076923076918"/>
    <s v="Stores"/>
  </r>
  <r>
    <n v="4750"/>
    <x v="4699"/>
    <x v="0"/>
    <s v="Vancouver"/>
    <x v="16"/>
    <x v="15"/>
    <x v="5"/>
    <x v="0"/>
    <n v="38.332911959999997"/>
    <n v="38"/>
    <x v="0"/>
    <n v="6.9077475320000001"/>
    <x v="813"/>
    <n v="92.616965629999996"/>
    <n v="92.62"/>
    <n v="4.4528846153846153"/>
    <s v="Stores"/>
  </r>
  <r>
    <n v="4751"/>
    <x v="4700"/>
    <x v="1"/>
    <s v="Decker Lake"/>
    <x v="0"/>
    <x v="0"/>
    <x v="20"/>
    <x v="0"/>
    <n v="47.131011020000003"/>
    <n v="47"/>
    <x v="1"/>
    <n v="5.3845244680000004"/>
    <x v="340"/>
    <n v="64.342021729999999"/>
    <n v="64.34"/>
    <n v="3.0932692307692311"/>
    <s v="Stores"/>
  </r>
  <r>
    <n v="4752"/>
    <x v="3275"/>
    <x v="1"/>
    <s v="Vancouver"/>
    <x v="16"/>
    <x v="15"/>
    <x v="5"/>
    <x v="0"/>
    <n v="44.448648220000003"/>
    <n v="44"/>
    <x v="1"/>
    <n v="3.2474129989999998"/>
    <x v="670"/>
    <n v="96.091561630000001"/>
    <n v="96.09"/>
    <n v="4.6197115384615381"/>
    <s v="Stores"/>
  </r>
  <r>
    <n v="4753"/>
    <x v="4701"/>
    <x v="1"/>
    <s v="Nelson"/>
    <x v="16"/>
    <x v="15"/>
    <x v="23"/>
    <x v="0"/>
    <n v="61.952619980000001"/>
    <n v="62"/>
    <x v="5"/>
    <n v="3.8080775299999998"/>
    <x v="107"/>
    <n v="102.50126090000001"/>
    <n v="102.5"/>
    <n v="4.927884615384615"/>
    <s v="Stores"/>
  </r>
  <r>
    <n v="4754"/>
    <x v="4702"/>
    <x v="1"/>
    <s v="Vancouver"/>
    <x v="46"/>
    <x v="20"/>
    <x v="5"/>
    <x v="0"/>
    <n v="48.855007929999999"/>
    <n v="49"/>
    <x v="1"/>
    <n v="5.9917389720000003"/>
    <x v="347"/>
    <n v="67.036396479999993"/>
    <n v="67.040000000000006"/>
    <n v="3.2230769230769236"/>
    <s v="Stores"/>
  </r>
  <r>
    <n v="4755"/>
    <x v="4703"/>
    <x v="1"/>
    <s v="Langley"/>
    <x v="45"/>
    <x v="19"/>
    <x v="29"/>
    <x v="0"/>
    <n v="38.249162800000001"/>
    <n v="38"/>
    <x v="0"/>
    <n v="3.3339253000000002"/>
    <x v="230"/>
    <n v="21.000509009999998"/>
    <n v="21"/>
    <n v="1.0096153846153846"/>
    <s v="Stores"/>
  </r>
  <r>
    <n v="4756"/>
    <x v="4704"/>
    <x v="0"/>
    <s v="Fort St John"/>
    <x v="0"/>
    <x v="0"/>
    <x v="24"/>
    <x v="0"/>
    <n v="46.225937709999997"/>
    <n v="46"/>
    <x v="1"/>
    <n v="5.2079100289999998"/>
    <x v="199"/>
    <n v="62.767046729999997"/>
    <n v="62.77"/>
    <n v="3.0177884615384616"/>
    <s v="Stores"/>
  </r>
  <r>
    <n v="4757"/>
    <x v="4705"/>
    <x v="1"/>
    <s v="Vancouver"/>
    <x v="16"/>
    <x v="15"/>
    <x v="5"/>
    <x v="0"/>
    <n v="39.802575179999998"/>
    <n v="40"/>
    <x v="1"/>
    <n v="4.5777094160000003"/>
    <x v="12"/>
    <n v="6.4180174259999996"/>
    <n v="6.42"/>
    <n v="0.30865384615384611"/>
    <s v="Stores"/>
  </r>
  <r>
    <n v="4758"/>
    <x v="4706"/>
    <x v="0"/>
    <s v="Nanaimo"/>
    <x v="0"/>
    <x v="0"/>
    <x v="1"/>
    <x v="0"/>
    <n v="39.55290514"/>
    <n v="40"/>
    <x v="1"/>
    <n v="1.952985338"/>
    <x v="547"/>
    <n v="55.79420665"/>
    <n v="55.79"/>
    <n v="2.6822115384615386"/>
    <s v="Stores"/>
  </r>
  <r>
    <n v="4759"/>
    <x v="4707"/>
    <x v="0"/>
    <s v="Victoria"/>
    <x v="7"/>
    <x v="6"/>
    <x v="3"/>
    <x v="0"/>
    <n v="43.908441869999997"/>
    <n v="44"/>
    <x v="1"/>
    <n v="5.4232769489999999"/>
    <x v="228"/>
    <n v="33.194913990000003"/>
    <n v="33.19"/>
    <n v="1.5956730769230769"/>
    <s v="Stores"/>
  </r>
  <r>
    <n v="4760"/>
    <x v="4708"/>
    <x v="0"/>
    <s v="Port Coquitlam"/>
    <x v="13"/>
    <x v="12"/>
    <x v="27"/>
    <x v="0"/>
    <n v="36.271860060000002"/>
    <n v="36"/>
    <x v="0"/>
    <n v="5.236062585"/>
    <x v="266"/>
    <n v="44.095311189999997"/>
    <n v="44.1"/>
    <n v="2.1201923076923075"/>
    <s v="Stores"/>
  </r>
  <r>
    <n v="4761"/>
    <x v="4709"/>
    <x v="0"/>
    <s v="Port Coquitlam"/>
    <x v="13"/>
    <x v="12"/>
    <x v="27"/>
    <x v="0"/>
    <n v="49.636882030000002"/>
    <n v="50"/>
    <x v="2"/>
    <n v="4.6054474130000003"/>
    <x v="239"/>
    <n v="74.717252509999994"/>
    <n v="74.72"/>
    <n v="3.5923076923076924"/>
    <s v="Stores"/>
  </r>
  <r>
    <n v="4762"/>
    <x v="4710"/>
    <x v="1"/>
    <s v="Hope"/>
    <x v="45"/>
    <x v="19"/>
    <x v="19"/>
    <x v="0"/>
    <n v="17.271391059999999"/>
    <n v="17"/>
    <x v="3"/>
    <n v="4.8367417049999997"/>
    <x v="407"/>
    <n v="0"/>
    <n v="0"/>
    <n v="0"/>
    <s v="Stores"/>
  </r>
  <r>
    <n v="4763"/>
    <x v="4711"/>
    <x v="1"/>
    <s v="Victoria"/>
    <x v="45"/>
    <x v="19"/>
    <x v="3"/>
    <x v="0"/>
    <n v="38.849996189999999"/>
    <n v="39"/>
    <x v="0"/>
    <n v="3.992174296"/>
    <x v="46"/>
    <n v="20.60985397"/>
    <n v="20.61"/>
    <n v="0.99086538461538465"/>
    <s v="Stores"/>
  </r>
  <r>
    <n v="4764"/>
    <x v="4712"/>
    <x v="1"/>
    <s v="Huntingdon"/>
    <x v="16"/>
    <x v="15"/>
    <x v="14"/>
    <x v="0"/>
    <n v="57.02159606"/>
    <n v="57"/>
    <x v="2"/>
    <n v="5.4249124660000003"/>
    <x v="228"/>
    <n v="106.61705689999999"/>
    <n v="106.62"/>
    <n v="5.1259615384615387"/>
    <s v="Stores"/>
  </r>
  <r>
    <n v="4765"/>
    <x v="4713"/>
    <x v="1"/>
    <s v="Gibsons"/>
    <x v="45"/>
    <x v="19"/>
    <x v="6"/>
    <x v="0"/>
    <n v="26.665488969999998"/>
    <n v="27"/>
    <x v="4"/>
    <n v="4.6459297580000003"/>
    <x v="698"/>
    <n v="12.3225663"/>
    <n v="12.32"/>
    <n v="0.59230769230769231"/>
    <s v="Stores"/>
  </r>
  <r>
    <n v="4766"/>
    <x v="4714"/>
    <x v="1"/>
    <s v="Vernon"/>
    <x v="0"/>
    <x v="0"/>
    <x v="22"/>
    <x v="0"/>
    <n v="46.27048285"/>
    <n v="46"/>
    <x v="1"/>
    <n v="6.0554298869999998"/>
    <x v="285"/>
    <n v="88.735225850000006"/>
    <n v="88.74"/>
    <n v="4.266346153846154"/>
    <s v="Stores"/>
  </r>
  <r>
    <n v="4767"/>
    <x v="4715"/>
    <x v="0"/>
    <s v="Fort Nelson"/>
    <x v="16"/>
    <x v="15"/>
    <x v="32"/>
    <x v="0"/>
    <n v="44.77015213"/>
    <n v="45"/>
    <x v="1"/>
    <n v="2.7152122529999998"/>
    <x v="5"/>
    <n v="73.434703780000007"/>
    <n v="73.430000000000007"/>
    <n v="3.5302884615384618"/>
    <s v="Stores"/>
  </r>
  <r>
    <n v="4768"/>
    <x v="4716"/>
    <x v="0"/>
    <s v="Maleission"/>
    <x v="7"/>
    <x v="6"/>
    <x v="0"/>
    <x v="0"/>
    <n v="43.894484779999999"/>
    <n v="44"/>
    <x v="1"/>
    <n v="4.5060716540000003"/>
    <x v="141"/>
    <n v="104.43530320000001"/>
    <n v="104.44"/>
    <n v="5.0211538461538456"/>
    <s v="Stores"/>
  </r>
  <r>
    <n v="4769"/>
    <x v="4717"/>
    <x v="0"/>
    <s v="Vancouver"/>
    <x v="16"/>
    <x v="15"/>
    <x v="5"/>
    <x v="0"/>
    <n v="51.5225863"/>
    <n v="52"/>
    <x v="2"/>
    <n v="4.6087592109999997"/>
    <x v="239"/>
    <n v="92.194164659999998"/>
    <n v="92.19"/>
    <n v="4.4322115384615381"/>
    <s v="Stores"/>
  </r>
  <r>
    <n v="4770"/>
    <x v="4718"/>
    <x v="1"/>
    <s v="Victoria"/>
    <x v="45"/>
    <x v="19"/>
    <x v="3"/>
    <x v="0"/>
    <n v="39.200414379999998"/>
    <n v="39"/>
    <x v="0"/>
    <n v="5.7431312649999997"/>
    <x v="475"/>
    <n v="0"/>
    <n v="0"/>
    <n v="0"/>
    <s v="Stores"/>
  </r>
  <r>
    <n v="4771"/>
    <x v="4719"/>
    <x v="0"/>
    <s v="Victoria"/>
    <x v="45"/>
    <x v="19"/>
    <x v="3"/>
    <x v="0"/>
    <n v="31.461190080000002"/>
    <n v="31"/>
    <x v="0"/>
    <n v="5.6859475110000002"/>
    <x v="134"/>
    <n v="11.552483430000001"/>
    <n v="11.55"/>
    <n v="0.55528846153846156"/>
    <s v="Stores"/>
  </r>
  <r>
    <n v="4772"/>
    <x v="4720"/>
    <x v="0"/>
    <s v="Victoria"/>
    <x v="45"/>
    <x v="19"/>
    <x v="3"/>
    <x v="0"/>
    <n v="32.189457060000002"/>
    <n v="32"/>
    <x v="0"/>
    <n v="3.7684667859999998"/>
    <x v="118"/>
    <n v="23.654587240000001"/>
    <n v="23.65"/>
    <n v="1.1370192307692306"/>
    <s v="Stores"/>
  </r>
  <r>
    <n v="4773"/>
    <x v="4721"/>
    <x v="1"/>
    <s v="North Vancouver"/>
    <x v="0"/>
    <x v="0"/>
    <x v="8"/>
    <x v="0"/>
    <n v="13.382391309999999"/>
    <n v="13"/>
    <x v="3"/>
    <n v="6.01920681"/>
    <x v="0"/>
    <n v="0"/>
    <n v="0"/>
    <n v="0"/>
    <s v="Stores"/>
  </r>
  <r>
    <n v="4774"/>
    <x v="4722"/>
    <x v="0"/>
    <s v="Burnaby"/>
    <x v="7"/>
    <x v="6"/>
    <x v="0"/>
    <x v="0"/>
    <n v="44.916641179999999"/>
    <n v="45"/>
    <x v="1"/>
    <n v="4.0983622559999997"/>
    <x v="488"/>
    <n v="78.150497439999995"/>
    <n v="78.150000000000006"/>
    <n v="3.7572115384615383"/>
    <s v="Stores"/>
  </r>
  <r>
    <n v="4775"/>
    <x v="4723"/>
    <x v="0"/>
    <s v="Vancouver"/>
    <x v="16"/>
    <x v="15"/>
    <x v="5"/>
    <x v="0"/>
    <n v="29.4276825"/>
    <n v="29"/>
    <x v="4"/>
    <n v="6.1048714510000002"/>
    <x v="73"/>
    <n v="19.474458729999998"/>
    <n v="19.47"/>
    <n v="0.93605769230769231"/>
    <s v="Stores"/>
  </r>
  <r>
    <n v="4776"/>
    <x v="4724"/>
    <x v="1"/>
    <s v="Vancouver"/>
    <x v="46"/>
    <x v="20"/>
    <x v="5"/>
    <x v="0"/>
    <n v="23.480729490000002"/>
    <n v="23"/>
    <x v="4"/>
    <n v="5.2485942080000001"/>
    <x v="538"/>
    <n v="0"/>
    <n v="0"/>
    <n v="0"/>
    <s v="Stores"/>
  </r>
  <r>
    <n v="4777"/>
    <x v="4725"/>
    <x v="1"/>
    <s v="Courtenay"/>
    <x v="0"/>
    <x v="0"/>
    <x v="1"/>
    <x v="0"/>
    <n v="41.930294670000002"/>
    <n v="42"/>
    <x v="1"/>
    <n v="2.8393294419999999"/>
    <x v="762"/>
    <n v="43.411101940000002"/>
    <n v="43.41"/>
    <n v="2.0870192307692306"/>
    <s v="Stores"/>
  </r>
  <r>
    <n v="4778"/>
    <x v="4726"/>
    <x v="0"/>
    <s v="Prince George"/>
    <x v="45"/>
    <x v="19"/>
    <x v="20"/>
    <x v="0"/>
    <n v="43.939854339999997"/>
    <n v="44"/>
    <x v="1"/>
    <n v="5.2680848859999996"/>
    <x v="106"/>
    <n v="78.284041639999998"/>
    <n v="78.28"/>
    <n v="3.7634615384615384"/>
    <s v="Stores"/>
  </r>
  <r>
    <n v="4779"/>
    <x v="4727"/>
    <x v="1"/>
    <s v="Quesnel"/>
    <x v="45"/>
    <x v="19"/>
    <x v="12"/>
    <x v="0"/>
    <n v="49.662748309999998"/>
    <n v="50"/>
    <x v="2"/>
    <n v="3.4751247200000002"/>
    <x v="494"/>
    <n v="69.160031570000001"/>
    <n v="69.16"/>
    <n v="3.3250000000000002"/>
    <s v="Stores"/>
  </r>
  <r>
    <n v="4780"/>
    <x v="4728"/>
    <x v="0"/>
    <s v="Vancouver"/>
    <x v="46"/>
    <x v="20"/>
    <x v="5"/>
    <x v="0"/>
    <n v="33.618408780000003"/>
    <n v="34"/>
    <x v="0"/>
    <n v="5.562311459"/>
    <x v="403"/>
    <n v="22.382280590000001"/>
    <n v="22.38"/>
    <n v="1.0759615384615384"/>
    <s v="Stores"/>
  </r>
  <r>
    <n v="4781"/>
    <x v="4729"/>
    <x v="1"/>
    <s v="Port Coquitlam"/>
    <x v="13"/>
    <x v="12"/>
    <x v="27"/>
    <x v="0"/>
    <n v="41.589489630000003"/>
    <n v="42"/>
    <x v="1"/>
    <n v="4.1112539440000004"/>
    <x v="662"/>
    <n v="46.003751690000001"/>
    <n v="46"/>
    <n v="2.2115384615384617"/>
    <s v="Stores"/>
  </r>
  <r>
    <n v="4782"/>
    <x v="4730"/>
    <x v="1"/>
    <s v="Abbotsford"/>
    <x v="46"/>
    <x v="20"/>
    <x v="14"/>
    <x v="0"/>
    <n v="28.437110430000001"/>
    <n v="28"/>
    <x v="4"/>
    <n v="6.1890864280000004"/>
    <x v="36"/>
    <n v="5.9342002090000001"/>
    <n v="5.93"/>
    <n v="0.28509615384615383"/>
    <s v="Stores"/>
  </r>
  <r>
    <n v="4783"/>
    <x v="4731"/>
    <x v="1"/>
    <s v="Lillooet"/>
    <x v="0"/>
    <x v="0"/>
    <x v="7"/>
    <x v="0"/>
    <n v="52.275430540000002"/>
    <n v="52"/>
    <x v="2"/>
    <n v="4.3121016909999996"/>
    <x v="28"/>
    <n v="110.2688127"/>
    <n v="110.27"/>
    <n v="5.3014423076923078"/>
    <s v="Stores"/>
  </r>
  <r>
    <n v="4784"/>
    <x v="4732"/>
    <x v="1"/>
    <s v="Prince George"/>
    <x v="0"/>
    <x v="0"/>
    <x v="20"/>
    <x v="0"/>
    <n v="51.972570959999999"/>
    <n v="52"/>
    <x v="2"/>
    <n v="1.9615559389999999"/>
    <x v="561"/>
    <n v="91.154846449999994"/>
    <n v="91.15"/>
    <n v="4.3822115384615392"/>
    <s v="Stores"/>
  </r>
  <r>
    <n v="4785"/>
    <x v="4733"/>
    <x v="0"/>
    <s v="Vancouver"/>
    <x v="46"/>
    <x v="20"/>
    <x v="5"/>
    <x v="0"/>
    <n v="41.71278993"/>
    <n v="42"/>
    <x v="1"/>
    <n v="5.9607107910000003"/>
    <x v="197"/>
    <n v="73.050143120000001"/>
    <n v="73.05"/>
    <n v="3.5120192307692304"/>
    <s v="Stores"/>
  </r>
  <r>
    <n v="4786"/>
    <x v="4734"/>
    <x v="1"/>
    <s v="New Westminster"/>
    <x v="0"/>
    <x v="0"/>
    <x v="4"/>
    <x v="0"/>
    <n v="37.330410180000001"/>
    <n v="37"/>
    <x v="0"/>
    <n v="2.5408435119999999"/>
    <x v="760"/>
    <n v="35.384271210000001"/>
    <n v="35.380000000000003"/>
    <n v="1.7009615384615386"/>
    <s v="Stores"/>
  </r>
  <r>
    <n v="4787"/>
    <x v="4735"/>
    <x v="1"/>
    <s v="Victoria"/>
    <x v="7"/>
    <x v="6"/>
    <x v="3"/>
    <x v="0"/>
    <n v="43.065648420000002"/>
    <n v="43"/>
    <x v="1"/>
    <n v="4.8274014129999996"/>
    <x v="99"/>
    <n v="40.854838700000002"/>
    <n v="40.85"/>
    <n v="1.9639423076923079"/>
    <s v="Stores"/>
  </r>
  <r>
    <n v="4788"/>
    <x v="4736"/>
    <x v="0"/>
    <s v="Vancouver"/>
    <x v="46"/>
    <x v="20"/>
    <x v="5"/>
    <x v="0"/>
    <n v="44.64812276"/>
    <n v="45"/>
    <x v="1"/>
    <n v="5.9101958489999999"/>
    <x v="679"/>
    <n v="45.017301150000002"/>
    <n v="45.02"/>
    <n v="2.164423076923077"/>
    <s v="Stores"/>
  </r>
  <r>
    <n v="4789"/>
    <x v="4737"/>
    <x v="1"/>
    <s v="Whistler"/>
    <x v="45"/>
    <x v="19"/>
    <x v="17"/>
    <x v="0"/>
    <n v="46.06213623"/>
    <n v="46"/>
    <x v="1"/>
    <n v="2.6948369780000001"/>
    <x v="244"/>
    <n v="27.98952637"/>
    <n v="27.99"/>
    <n v="1.3456730769230767"/>
    <s v="Stores"/>
  </r>
  <r>
    <n v="4790"/>
    <x v="4738"/>
    <x v="1"/>
    <s v="Victoria"/>
    <x v="7"/>
    <x v="6"/>
    <x v="3"/>
    <x v="0"/>
    <n v="34.022505799999998"/>
    <n v="34"/>
    <x v="0"/>
    <n v="4.7791639180000001"/>
    <x v="210"/>
    <n v="0"/>
    <n v="0"/>
    <n v="0"/>
    <s v="Stores"/>
  </r>
  <r>
    <n v="4791"/>
    <x v="4739"/>
    <x v="1"/>
    <s v="Oyama"/>
    <x v="0"/>
    <x v="0"/>
    <x v="10"/>
    <x v="0"/>
    <n v="52.663155850000003"/>
    <n v="53"/>
    <x v="2"/>
    <n v="3.8791329999999999"/>
    <x v="559"/>
    <n v="156.4012251"/>
    <n v="156.4"/>
    <n v="7.5192307692307701"/>
    <s v="Stores"/>
  </r>
  <r>
    <n v="4792"/>
    <x v="4740"/>
    <x v="0"/>
    <s v="Toad River"/>
    <x v="16"/>
    <x v="15"/>
    <x v="32"/>
    <x v="0"/>
    <n v="27.839793719999999"/>
    <n v="28"/>
    <x v="4"/>
    <n v="5.1723947089999998"/>
    <x v="26"/>
    <n v="0"/>
    <n v="0"/>
    <n v="0"/>
    <s v="Stores"/>
  </r>
  <r>
    <n v="4793"/>
    <x v="4741"/>
    <x v="1"/>
    <s v="New Westminster"/>
    <x v="0"/>
    <x v="0"/>
    <x v="4"/>
    <x v="0"/>
    <n v="51.122055179999997"/>
    <n v="51"/>
    <x v="2"/>
    <n v="4.5649217340000003"/>
    <x v="25"/>
    <n v="83.690490269999998"/>
    <n v="83.69"/>
    <n v="4.0235576923076923"/>
    <s v="Stores"/>
  </r>
  <r>
    <n v="4794"/>
    <x v="4742"/>
    <x v="1"/>
    <s v="Surrey"/>
    <x v="45"/>
    <x v="19"/>
    <x v="16"/>
    <x v="0"/>
    <n v="40.352465309999999"/>
    <n v="40"/>
    <x v="1"/>
    <n v="4.6228375540000002"/>
    <x v="301"/>
    <n v="85.988635849999994"/>
    <n v="85.99"/>
    <n v="4.1341346153846148"/>
    <s v="Stores"/>
  </r>
  <r>
    <n v="4795"/>
    <x v="4743"/>
    <x v="1"/>
    <s v="Surrey"/>
    <x v="45"/>
    <x v="19"/>
    <x v="16"/>
    <x v="0"/>
    <n v="53.97751701"/>
    <n v="54"/>
    <x v="2"/>
    <n v="5.5183109440000004"/>
    <x v="194"/>
    <n v="57.163470830000001"/>
    <n v="57.16"/>
    <n v="2.7480769230769231"/>
    <s v="Stores"/>
  </r>
  <r>
    <n v="4796"/>
    <x v="4744"/>
    <x v="0"/>
    <s v="Vancouver"/>
    <x v="46"/>
    <x v="20"/>
    <x v="5"/>
    <x v="0"/>
    <n v="42.42711954"/>
    <n v="42"/>
    <x v="1"/>
    <n v="4.6102402659999999"/>
    <x v="239"/>
    <n v="125.0627928"/>
    <n v="125.06"/>
    <n v="6.0125000000000002"/>
    <s v="Stores"/>
  </r>
  <r>
    <n v="4797"/>
    <x v="4745"/>
    <x v="1"/>
    <s v="Fort Nelson"/>
    <x v="45"/>
    <x v="19"/>
    <x v="32"/>
    <x v="0"/>
    <n v="32.265801070000002"/>
    <n v="32"/>
    <x v="0"/>
    <n v="4.9673107669999998"/>
    <x v="236"/>
    <n v="1.198713404"/>
    <n v="1.2"/>
    <n v="5.7692307692307689E-2"/>
    <s v="Stores"/>
  </r>
  <r>
    <n v="4798"/>
    <x v="4746"/>
    <x v="0"/>
    <s v="Victoria"/>
    <x v="7"/>
    <x v="6"/>
    <x v="3"/>
    <x v="0"/>
    <n v="48.516829710000003"/>
    <n v="49"/>
    <x v="1"/>
    <n v="2.7209213559999998"/>
    <x v="5"/>
    <n v="91.052637910000001"/>
    <n v="91.05"/>
    <n v="4.3774038461538458"/>
    <s v="Stores"/>
  </r>
  <r>
    <n v="4799"/>
    <x v="4747"/>
    <x v="1"/>
    <s v="New Westminster"/>
    <x v="0"/>
    <x v="0"/>
    <x v="4"/>
    <x v="0"/>
    <n v="42.50071629"/>
    <n v="43"/>
    <x v="1"/>
    <n v="4.1795869259999998"/>
    <x v="242"/>
    <n v="55.862962029999998"/>
    <n v="55.86"/>
    <n v="2.6855769230769231"/>
    <s v="Stores"/>
  </r>
  <r>
    <n v="4800"/>
    <x v="4748"/>
    <x v="0"/>
    <s v="Haney"/>
    <x v="16"/>
    <x v="15"/>
    <x v="30"/>
    <x v="0"/>
    <n v="40.280678369999997"/>
    <n v="40"/>
    <x v="1"/>
    <n v="6.220655679"/>
    <x v="398"/>
    <n v="58.794054299999999"/>
    <n v="58.79"/>
    <n v="2.8264423076923078"/>
    <s v="Stores"/>
  </r>
  <r>
    <n v="4801"/>
    <x v="4749"/>
    <x v="0"/>
    <s v="New Westminster"/>
    <x v="0"/>
    <x v="0"/>
    <x v="4"/>
    <x v="0"/>
    <n v="46.89594237"/>
    <n v="47"/>
    <x v="1"/>
    <n v="5.3274752220000003"/>
    <x v="89"/>
    <n v="101.9064762"/>
    <n v="101.91"/>
    <n v="4.899519230769231"/>
    <s v="Stores"/>
  </r>
  <r>
    <n v="4802"/>
    <x v="4750"/>
    <x v="0"/>
    <s v="Vancouver"/>
    <x v="46"/>
    <x v="20"/>
    <x v="5"/>
    <x v="0"/>
    <n v="27.878756460000002"/>
    <n v="28"/>
    <x v="4"/>
    <n v="1.853009769"/>
    <x v="657"/>
    <n v="10.60259595"/>
    <n v="10.6"/>
    <n v="0.50961538461538458"/>
    <s v="Stores"/>
  </r>
  <r>
    <n v="4803"/>
    <x v="4751"/>
    <x v="1"/>
    <s v="Port Coquitlam"/>
    <x v="13"/>
    <x v="12"/>
    <x v="27"/>
    <x v="0"/>
    <n v="30.680029309999998"/>
    <n v="31"/>
    <x v="0"/>
    <n v="5.0598424599999996"/>
    <x v="467"/>
    <n v="0"/>
    <n v="0"/>
    <n v="0"/>
    <s v="Stores"/>
  </r>
  <r>
    <n v="4804"/>
    <x v="4752"/>
    <x v="1"/>
    <s v="Tofino"/>
    <x v="0"/>
    <x v="0"/>
    <x v="1"/>
    <x v="0"/>
    <n v="42.14961357"/>
    <n v="42"/>
    <x v="1"/>
    <n v="4.3384976569999996"/>
    <x v="439"/>
    <n v="77.814100839999995"/>
    <n v="77.81"/>
    <n v="3.7408653846153848"/>
    <s v="Stores"/>
  </r>
  <r>
    <n v="4805"/>
    <x v="4753"/>
    <x v="1"/>
    <s v="Fort Nelson"/>
    <x v="0"/>
    <x v="0"/>
    <x v="32"/>
    <x v="0"/>
    <n v="46.147638209999997"/>
    <n v="46"/>
    <x v="1"/>
    <n v="3.4277085399999998"/>
    <x v="383"/>
    <n v="72.407721199999997"/>
    <n v="72.41"/>
    <n v="3.4812499999999997"/>
    <s v="Stores"/>
  </r>
  <r>
    <n v="4806"/>
    <x v="4754"/>
    <x v="1"/>
    <s v="Port Coquitlam"/>
    <x v="45"/>
    <x v="19"/>
    <x v="27"/>
    <x v="0"/>
    <n v="32.326299679999998"/>
    <n v="32"/>
    <x v="0"/>
    <n v="5.7725490219999998"/>
    <x v="222"/>
    <n v="0"/>
    <n v="0"/>
    <n v="0"/>
    <s v="Stores"/>
  </r>
  <r>
    <n v="4807"/>
    <x v="4755"/>
    <x v="1"/>
    <s v="Vancouver"/>
    <x v="16"/>
    <x v="15"/>
    <x v="5"/>
    <x v="0"/>
    <n v="55.850838289999999"/>
    <n v="56"/>
    <x v="2"/>
    <n v="3.4230965530000002"/>
    <x v="153"/>
    <n v="119.3353986"/>
    <n v="119.34"/>
    <n v="5.7374999999999998"/>
    <s v="Stores"/>
  </r>
  <r>
    <n v="4808"/>
    <x v="4756"/>
    <x v="1"/>
    <s v="New Westminster"/>
    <x v="45"/>
    <x v="19"/>
    <x v="4"/>
    <x v="0"/>
    <n v="37.394556430000002"/>
    <n v="37"/>
    <x v="0"/>
    <n v="5.0762382659999998"/>
    <x v="250"/>
    <n v="33.170212059999997"/>
    <n v="33.17"/>
    <n v="1.5947115384615387"/>
    <s v="Stores"/>
  </r>
  <r>
    <n v="4809"/>
    <x v="4757"/>
    <x v="1"/>
    <s v="Victoria"/>
    <x v="45"/>
    <x v="19"/>
    <x v="3"/>
    <x v="0"/>
    <n v="56.91029632"/>
    <n v="57"/>
    <x v="2"/>
    <n v="6.4632108710000002"/>
    <x v="189"/>
    <n v="87.334945480000002"/>
    <n v="87.33"/>
    <n v="4.1985576923076922"/>
    <s v="Stores"/>
  </r>
  <r>
    <n v="4810"/>
    <x v="4758"/>
    <x v="1"/>
    <s v="Salmon Arm"/>
    <x v="0"/>
    <x v="0"/>
    <x v="7"/>
    <x v="0"/>
    <n v="42.839967360000003"/>
    <n v="43"/>
    <x v="1"/>
    <n v="3.7605467770000001"/>
    <x v="335"/>
    <n v="24.255358210000001"/>
    <n v="24.26"/>
    <n v="1.1663461538461539"/>
    <s v="Stores"/>
  </r>
  <r>
    <n v="4811"/>
    <x v="4759"/>
    <x v="0"/>
    <s v="Vancouver"/>
    <x v="16"/>
    <x v="15"/>
    <x v="5"/>
    <x v="0"/>
    <n v="43.84864082"/>
    <n v="44"/>
    <x v="1"/>
    <n v="5.3692683160000003"/>
    <x v="283"/>
    <n v="102.840029"/>
    <n v="102.84"/>
    <n v="4.9442307692307699"/>
    <s v="Stores"/>
  </r>
  <r>
    <n v="4812"/>
    <x v="4760"/>
    <x v="0"/>
    <s v="Spences Bridge"/>
    <x v="0"/>
    <x v="0"/>
    <x v="7"/>
    <x v="0"/>
    <n v="32.024974350000001"/>
    <n v="32"/>
    <x v="0"/>
    <n v="3.0608882359999998"/>
    <x v="456"/>
    <n v="16.423272770000001"/>
    <n v="16.420000000000002"/>
    <n v="0.78942307692307701"/>
    <s v="Stores"/>
  </r>
  <r>
    <n v="4813"/>
    <x v="4761"/>
    <x v="0"/>
    <s v="Fort St John"/>
    <x v="45"/>
    <x v="19"/>
    <x v="24"/>
    <x v="0"/>
    <n v="50.387382549999998"/>
    <n v="50"/>
    <x v="2"/>
    <n v="2.552796673"/>
    <x v="425"/>
    <n v="101.0437893"/>
    <n v="101.04"/>
    <n v="4.8576923076923082"/>
    <s v="Stores"/>
  </r>
  <r>
    <n v="4814"/>
    <x v="4762"/>
    <x v="0"/>
    <s v="Vancouver"/>
    <x v="46"/>
    <x v="20"/>
    <x v="5"/>
    <x v="0"/>
    <n v="39.175259099999998"/>
    <n v="39"/>
    <x v="0"/>
    <n v="4.2480466000000003"/>
    <x v="79"/>
    <n v="38.57988873"/>
    <n v="38.58"/>
    <n v="1.8548076923076922"/>
    <s v="Stores"/>
  </r>
  <r>
    <n v="4815"/>
    <x v="4763"/>
    <x v="0"/>
    <s v="Kamloops"/>
    <x v="0"/>
    <x v="0"/>
    <x v="7"/>
    <x v="0"/>
    <n v="50.278396559999997"/>
    <n v="50"/>
    <x v="2"/>
    <n v="4.2415046969999999"/>
    <x v="145"/>
    <n v="141.44727570000001"/>
    <n v="141.44999999999999"/>
    <n v="6.8004807692307683"/>
    <s v="Stores"/>
  </r>
  <r>
    <n v="4816"/>
    <x v="4764"/>
    <x v="0"/>
    <s v="Salmon Arm"/>
    <x v="0"/>
    <x v="0"/>
    <x v="7"/>
    <x v="0"/>
    <n v="41.936312549999997"/>
    <n v="42"/>
    <x v="1"/>
    <n v="3.4280242959999998"/>
    <x v="383"/>
    <n v="147.4519311"/>
    <n v="147.44999999999999"/>
    <n v="7.0889423076923075"/>
    <s v="Stores"/>
  </r>
  <r>
    <n v="4817"/>
    <x v="4765"/>
    <x v="0"/>
    <s v="Rock Creek"/>
    <x v="0"/>
    <x v="0"/>
    <x v="10"/>
    <x v="0"/>
    <n v="46.574918820000001"/>
    <n v="47"/>
    <x v="1"/>
    <n v="4.2280040510000001"/>
    <x v="317"/>
    <n v="124.7988679"/>
    <n v="124.8"/>
    <n v="6"/>
    <s v="Stores"/>
  </r>
  <r>
    <n v="4818"/>
    <x v="4766"/>
    <x v="0"/>
    <s v="Surrey"/>
    <x v="0"/>
    <x v="0"/>
    <x v="16"/>
    <x v="0"/>
    <n v="37.812615530000002"/>
    <n v="38"/>
    <x v="0"/>
    <n v="3.6966566099999998"/>
    <x v="640"/>
    <n v="46.534909570000003"/>
    <n v="46.53"/>
    <n v="2.2370192307692309"/>
    <s v="Stores"/>
  </r>
  <r>
    <n v="4819"/>
    <x v="4767"/>
    <x v="1"/>
    <s v="New Westminister"/>
    <x v="16"/>
    <x v="15"/>
    <x v="21"/>
    <x v="0"/>
    <n v="43.978288720000002"/>
    <n v="44"/>
    <x v="1"/>
    <n v="3.0322922910000001"/>
    <x v="183"/>
    <n v="70.709826739999997"/>
    <n v="70.709999999999994"/>
    <n v="3.3995192307692301"/>
    <s v="Stores"/>
  </r>
  <r>
    <n v="4820"/>
    <x v="4768"/>
    <x v="1"/>
    <s v="Dawson Creek"/>
    <x v="7"/>
    <x v="6"/>
    <x v="15"/>
    <x v="0"/>
    <n v="59.612115160000002"/>
    <n v="60"/>
    <x v="5"/>
    <n v="4.6889822929999996"/>
    <x v="129"/>
    <n v="178.5872847"/>
    <n v="178.59"/>
    <n v="8.5860576923076923"/>
    <s v="Stores"/>
  </r>
  <r>
    <n v="4821"/>
    <x v="4769"/>
    <x v="1"/>
    <s v="Campbell River"/>
    <x v="0"/>
    <x v="0"/>
    <x v="1"/>
    <x v="0"/>
    <n v="39.668634279999999"/>
    <n v="40"/>
    <x v="1"/>
    <n v="5.5387559570000002"/>
    <x v="343"/>
    <n v="41.953032780000001"/>
    <n v="41.95"/>
    <n v="2.0168269230769234"/>
    <s v="Stores"/>
  </r>
  <r>
    <n v="4822"/>
    <x v="4770"/>
    <x v="0"/>
    <s v="Sardis"/>
    <x v="0"/>
    <x v="0"/>
    <x v="19"/>
    <x v="0"/>
    <n v="44.317154610000003"/>
    <n v="44"/>
    <x v="1"/>
    <n v="3.6048902589999998"/>
    <x v="683"/>
    <n v="117.28292279999999"/>
    <n v="117.28"/>
    <n v="5.6384615384615389"/>
    <s v="Stores"/>
  </r>
  <r>
    <n v="4823"/>
    <x v="4771"/>
    <x v="1"/>
    <s v="Victoria"/>
    <x v="45"/>
    <x v="19"/>
    <x v="3"/>
    <x v="0"/>
    <n v="36.545322800000001"/>
    <n v="37"/>
    <x v="0"/>
    <n v="2.7320850659999998"/>
    <x v="617"/>
    <n v="30.798220839999999"/>
    <n v="30.8"/>
    <n v="1.4807692307692308"/>
    <s v="Stores"/>
  </r>
  <r>
    <n v="4824"/>
    <x v="4772"/>
    <x v="1"/>
    <s v="Vancouver"/>
    <x v="46"/>
    <x v="20"/>
    <x v="5"/>
    <x v="0"/>
    <n v="38.038436990000001"/>
    <n v="38"/>
    <x v="0"/>
    <n v="6.3213444130000003"/>
    <x v="280"/>
    <n v="62.699765079999999"/>
    <n v="62.7"/>
    <n v="3.0144230769230771"/>
    <s v="Stores"/>
  </r>
  <r>
    <n v="4825"/>
    <x v="4773"/>
    <x v="0"/>
    <s v="Vancouver"/>
    <x v="46"/>
    <x v="20"/>
    <x v="5"/>
    <x v="0"/>
    <n v="34.709257090000001"/>
    <n v="35"/>
    <x v="0"/>
    <n v="4.8811185699999999"/>
    <x v="13"/>
    <n v="10.307365669999999"/>
    <n v="10.31"/>
    <n v="0.49567307692307699"/>
    <s v="Stores"/>
  </r>
  <r>
    <n v="4826"/>
    <x v="4774"/>
    <x v="1"/>
    <s v="Kelowna"/>
    <x v="0"/>
    <x v="0"/>
    <x v="10"/>
    <x v="0"/>
    <n v="58.138879860000003"/>
    <n v="58"/>
    <x v="2"/>
    <n v="3.9458281319999999"/>
    <x v="68"/>
    <n v="126.41353460000001"/>
    <n v="126.41"/>
    <n v="6.077403846153846"/>
    <s v="Stores"/>
  </r>
  <r>
    <n v="4827"/>
    <x v="4775"/>
    <x v="0"/>
    <s v="Vancouver"/>
    <x v="16"/>
    <x v="15"/>
    <x v="5"/>
    <x v="0"/>
    <n v="48.28753373"/>
    <n v="48"/>
    <x v="1"/>
    <n v="3.6920099249999998"/>
    <x v="275"/>
    <n v="59.593119770000001"/>
    <n v="59.59"/>
    <n v="2.8649038461538461"/>
    <s v="Stores"/>
  </r>
  <r>
    <n v="4828"/>
    <x v="4776"/>
    <x v="1"/>
    <s v="Vancouver"/>
    <x v="16"/>
    <x v="15"/>
    <x v="5"/>
    <x v="0"/>
    <n v="49.069113590000001"/>
    <n v="49"/>
    <x v="1"/>
    <n v="2.784038507"/>
    <x v="631"/>
    <n v="88.235568409999999"/>
    <n v="88.24"/>
    <n v="4.2423076923076914"/>
    <s v="Stores"/>
  </r>
  <r>
    <n v="4829"/>
    <x v="4777"/>
    <x v="0"/>
    <s v="Richmond"/>
    <x v="45"/>
    <x v="19"/>
    <x v="2"/>
    <x v="0"/>
    <n v="38.839644569999997"/>
    <n v="39"/>
    <x v="0"/>
    <n v="4.8044742300000003"/>
    <x v="54"/>
    <n v="75.949015810000006"/>
    <n v="75.95"/>
    <n v="3.6514423076923075"/>
    <s v="Stores"/>
  </r>
  <r>
    <n v="4830"/>
    <x v="4778"/>
    <x v="1"/>
    <s v="Burnaby"/>
    <x v="7"/>
    <x v="6"/>
    <x v="0"/>
    <x v="0"/>
    <n v="51.047426389999998"/>
    <n v="51"/>
    <x v="2"/>
    <n v="6.6093171279999998"/>
    <x v="191"/>
    <n v="123.7195827"/>
    <n v="123.72"/>
    <n v="5.9480769230769237"/>
    <s v="Stores"/>
  </r>
  <r>
    <n v="4831"/>
    <x v="4779"/>
    <x v="1"/>
    <s v="Gibsons"/>
    <x v="0"/>
    <x v="0"/>
    <x v="6"/>
    <x v="0"/>
    <n v="37.135693410000002"/>
    <n v="37"/>
    <x v="0"/>
    <n v="3.501343544"/>
    <x v="457"/>
    <n v="0"/>
    <n v="0"/>
    <n v="0"/>
    <s v="Stores"/>
  </r>
  <r>
    <n v="4832"/>
    <x v="4780"/>
    <x v="0"/>
    <s v="Rock Creek"/>
    <x v="0"/>
    <x v="0"/>
    <x v="10"/>
    <x v="0"/>
    <n v="41.529867699999997"/>
    <n v="42"/>
    <x v="1"/>
    <n v="2.4981469820000002"/>
    <x v="659"/>
    <n v="80.071379390000004"/>
    <n v="80.069999999999993"/>
    <n v="3.8495192307692307"/>
    <s v="Stores"/>
  </r>
  <r>
    <n v="4833"/>
    <x v="4781"/>
    <x v="0"/>
    <s v="Victoria"/>
    <x v="45"/>
    <x v="19"/>
    <x v="3"/>
    <x v="0"/>
    <n v="40.10663796"/>
    <n v="40"/>
    <x v="1"/>
    <n v="4.0262845609999998"/>
    <x v="97"/>
    <n v="26.760039079999999"/>
    <n v="26.76"/>
    <n v="1.2865384615384616"/>
    <s v="Stores"/>
  </r>
  <r>
    <n v="4834"/>
    <x v="4782"/>
    <x v="0"/>
    <s v="Vancouver"/>
    <x v="46"/>
    <x v="20"/>
    <x v="5"/>
    <x v="0"/>
    <n v="42.822606559999997"/>
    <n v="43"/>
    <x v="1"/>
    <n v="6.286846229"/>
    <x v="304"/>
    <n v="44.102948099999999"/>
    <n v="44.1"/>
    <n v="2.1201923076923075"/>
    <s v="Stores"/>
  </r>
  <r>
    <n v="4835"/>
    <x v="4783"/>
    <x v="0"/>
    <s v="Vancouver"/>
    <x v="16"/>
    <x v="15"/>
    <x v="5"/>
    <x v="0"/>
    <n v="45.457750330000003"/>
    <n v="45"/>
    <x v="1"/>
    <n v="4.7565458950000004"/>
    <x v="366"/>
    <n v="90.02859497"/>
    <n v="90.03"/>
    <n v="4.3283653846153847"/>
    <s v="Stores"/>
  </r>
  <r>
    <n v="4836"/>
    <x v="4784"/>
    <x v="1"/>
    <s v="Terrace"/>
    <x v="45"/>
    <x v="19"/>
    <x v="18"/>
    <x v="0"/>
    <n v="37.22854822"/>
    <n v="37"/>
    <x v="0"/>
    <n v="5.4779822730000003"/>
    <x v="656"/>
    <n v="43.561061449999997"/>
    <n v="43.56"/>
    <n v="2.0942307692307693"/>
    <s v="Stores"/>
  </r>
  <r>
    <n v="4837"/>
    <x v="4785"/>
    <x v="1"/>
    <s v="Yahk"/>
    <x v="45"/>
    <x v="19"/>
    <x v="13"/>
    <x v="0"/>
    <n v="37.807182740000002"/>
    <n v="38"/>
    <x v="0"/>
    <n v="2.8217454819999999"/>
    <x v="226"/>
    <n v="16.9018476"/>
    <n v="16.899999999999999"/>
    <n v="0.81249999999999989"/>
    <s v="Stores"/>
  </r>
  <r>
    <n v="4838"/>
    <x v="4786"/>
    <x v="0"/>
    <s v="Trail"/>
    <x v="0"/>
    <x v="0"/>
    <x v="11"/>
    <x v="0"/>
    <n v="39.204975070000003"/>
    <n v="39"/>
    <x v="0"/>
    <n v="2.0721953399999999"/>
    <x v="443"/>
    <n v="16.449164540000002"/>
    <n v="16.45"/>
    <n v="0.79086538461538469"/>
    <s v="Stores"/>
  </r>
  <r>
    <n v="4839"/>
    <x v="4787"/>
    <x v="1"/>
    <s v="Vernon"/>
    <x v="0"/>
    <x v="0"/>
    <x v="22"/>
    <x v="0"/>
    <n v="37.44449625"/>
    <n v="37"/>
    <x v="0"/>
    <n v="4.4254710599999996"/>
    <x v="7"/>
    <n v="30.778793929999999"/>
    <n v="30.78"/>
    <n v="1.4798076923076924"/>
    <s v="Stores"/>
  </r>
  <r>
    <n v="4840"/>
    <x v="4788"/>
    <x v="1"/>
    <s v="Chilliwack"/>
    <x v="0"/>
    <x v="0"/>
    <x v="19"/>
    <x v="0"/>
    <n v="35.062576380000003"/>
    <n v="35"/>
    <x v="0"/>
    <n v="5.0821965179999999"/>
    <x v="250"/>
    <n v="32.061822990000003"/>
    <n v="32.06"/>
    <n v="1.5413461538461539"/>
    <s v="Stores"/>
  </r>
  <r>
    <n v="4841"/>
    <x v="4789"/>
    <x v="0"/>
    <s v="Penticton"/>
    <x v="45"/>
    <x v="19"/>
    <x v="10"/>
    <x v="0"/>
    <n v="54.917269019999999"/>
    <n v="55"/>
    <x v="2"/>
    <n v="5.776125897"/>
    <x v="31"/>
    <n v="131.0922937"/>
    <n v="131.09"/>
    <n v="6.3024038461538465"/>
    <s v="Stores"/>
  </r>
  <r>
    <n v="4842"/>
    <x v="4790"/>
    <x v="0"/>
    <s v="Nelson"/>
    <x v="16"/>
    <x v="15"/>
    <x v="23"/>
    <x v="0"/>
    <n v="51.137700019999997"/>
    <n v="51"/>
    <x v="2"/>
    <n v="6.7548624009999996"/>
    <x v="514"/>
    <n v="140.22007160000001"/>
    <n v="140.22"/>
    <n v="6.7413461538461537"/>
    <s v="Stores"/>
  </r>
  <r>
    <n v="4843"/>
    <x v="4791"/>
    <x v="0"/>
    <s v="Nanaimo"/>
    <x v="0"/>
    <x v="0"/>
    <x v="1"/>
    <x v="0"/>
    <n v="39.886327940000001"/>
    <n v="40"/>
    <x v="1"/>
    <n v="3.6868045060000001"/>
    <x v="275"/>
    <n v="34.027509690000002"/>
    <n v="34.03"/>
    <n v="1.6360576923076922"/>
    <s v="Stores"/>
  </r>
  <r>
    <n v="4844"/>
    <x v="4792"/>
    <x v="0"/>
    <s v="Squamish"/>
    <x v="45"/>
    <x v="19"/>
    <x v="17"/>
    <x v="0"/>
    <n v="20.993938790000001"/>
    <n v="21"/>
    <x v="4"/>
    <n v="4.207864657"/>
    <x v="123"/>
    <n v="0"/>
    <n v="0"/>
    <n v="0"/>
    <s v="Stores"/>
  </r>
  <r>
    <n v="4845"/>
    <x v="4793"/>
    <x v="0"/>
    <s v="New Westminster"/>
    <x v="0"/>
    <x v="0"/>
    <x v="4"/>
    <x v="0"/>
    <n v="37.712034729999999"/>
    <n v="38"/>
    <x v="0"/>
    <n v="4.0385260519999999"/>
    <x v="166"/>
    <n v="37.406862830000001"/>
    <n v="37.409999999999997"/>
    <n v="1.798557692307692"/>
    <s v="Stores"/>
  </r>
  <r>
    <n v="4846"/>
    <x v="2829"/>
    <x v="1"/>
    <s v="Burnaby"/>
    <x v="7"/>
    <x v="6"/>
    <x v="0"/>
    <x v="0"/>
    <n v="51.698939670000001"/>
    <n v="52"/>
    <x v="2"/>
    <n v="5.7777118549999997"/>
    <x v="31"/>
    <n v="63.846677030000002"/>
    <n v="63.85"/>
    <n v="3.0697115384615383"/>
    <s v="Stores"/>
  </r>
  <r>
    <n v="4847"/>
    <x v="4794"/>
    <x v="1"/>
    <s v="Vancouver"/>
    <x v="46"/>
    <x v="20"/>
    <x v="5"/>
    <x v="0"/>
    <n v="32.541053769999998"/>
    <n v="33"/>
    <x v="0"/>
    <n v="7.0407640320000002"/>
    <x v="408"/>
    <n v="0"/>
    <n v="0"/>
    <n v="0"/>
    <s v="Stores"/>
  </r>
  <r>
    <n v="4848"/>
    <x v="4795"/>
    <x v="0"/>
    <s v="Victoria"/>
    <x v="45"/>
    <x v="19"/>
    <x v="3"/>
    <x v="0"/>
    <n v="43.750796299999998"/>
    <n v="44"/>
    <x v="1"/>
    <n v="4.1760379729999997"/>
    <x v="242"/>
    <n v="111.6836583"/>
    <n v="111.68"/>
    <n v="5.3692307692307697"/>
    <s v="Stores"/>
  </r>
  <r>
    <n v="4849"/>
    <x v="4796"/>
    <x v="1"/>
    <s v="New Westminster"/>
    <x v="0"/>
    <x v="0"/>
    <x v="4"/>
    <x v="0"/>
    <n v="50.302792250000003"/>
    <n v="50"/>
    <x v="2"/>
    <n v="3.8086049860000002"/>
    <x v="107"/>
    <n v="111.5395044"/>
    <n v="111.54"/>
    <n v="5.3625000000000007"/>
    <s v="Stores"/>
  </r>
  <r>
    <n v="4850"/>
    <x v="4797"/>
    <x v="1"/>
    <s v="New Westminster"/>
    <x v="0"/>
    <x v="0"/>
    <x v="4"/>
    <x v="0"/>
    <n v="26.37879019"/>
    <n v="26"/>
    <x v="4"/>
    <n v="3.7891624249999998"/>
    <x v="11"/>
    <n v="0"/>
    <n v="0"/>
    <n v="0"/>
    <s v="Stores"/>
  </r>
  <r>
    <n v="4851"/>
    <x v="4798"/>
    <x v="0"/>
    <s v="Vancouver"/>
    <x v="46"/>
    <x v="20"/>
    <x v="5"/>
    <x v="0"/>
    <n v="54.184091270000003"/>
    <n v="54"/>
    <x v="2"/>
    <n v="5.4711128520000001"/>
    <x v="42"/>
    <n v="128.77320409999999"/>
    <n v="128.77000000000001"/>
    <n v="6.1908653846153854"/>
    <s v="Stores"/>
  </r>
  <r>
    <n v="4852"/>
    <x v="4799"/>
    <x v="0"/>
    <s v="Vancouver"/>
    <x v="46"/>
    <x v="20"/>
    <x v="5"/>
    <x v="0"/>
    <n v="43.14837069"/>
    <n v="43"/>
    <x v="1"/>
    <n v="4.7944159019999999"/>
    <x v="505"/>
    <n v="89.338726309999998"/>
    <n v="89.34"/>
    <n v="4.2951923076923082"/>
    <s v="Stores"/>
  </r>
  <r>
    <n v="4853"/>
    <x v="4800"/>
    <x v="1"/>
    <s v="Surrey"/>
    <x v="0"/>
    <x v="0"/>
    <x v="16"/>
    <x v="0"/>
    <n v="53.560948439999997"/>
    <n v="54"/>
    <x v="2"/>
    <n v="6.0428518469999997"/>
    <x v="315"/>
    <n v="85.751415620000003"/>
    <n v="85.75"/>
    <n v="4.1225961538461542"/>
    <s v="Stores"/>
  </r>
  <r>
    <n v="4854"/>
    <x v="4801"/>
    <x v="1"/>
    <s v="Victoria"/>
    <x v="45"/>
    <x v="19"/>
    <x v="3"/>
    <x v="0"/>
    <n v="44.300739"/>
    <n v="44"/>
    <x v="1"/>
    <n v="2.136380715"/>
    <x v="458"/>
    <n v="100.7827927"/>
    <n v="100.78"/>
    <n v="4.845192307692308"/>
    <s v="Stores"/>
  </r>
  <r>
    <n v="4855"/>
    <x v="4802"/>
    <x v="1"/>
    <s v="Vancouver"/>
    <x v="46"/>
    <x v="20"/>
    <x v="5"/>
    <x v="0"/>
    <n v="42.447680820000002"/>
    <n v="42"/>
    <x v="1"/>
    <n v="3.2217826440000001"/>
    <x v="554"/>
    <n v="46.457754000000001"/>
    <n v="46.46"/>
    <n v="2.2336538461538464"/>
    <s v="Stores"/>
  </r>
  <r>
    <n v="4856"/>
    <x v="4803"/>
    <x v="1"/>
    <s v="Port Coquitlam"/>
    <x v="45"/>
    <x v="19"/>
    <x v="27"/>
    <x v="0"/>
    <n v="59.18848886"/>
    <n v="59"/>
    <x v="2"/>
    <n v="5.6732761350000001"/>
    <x v="299"/>
    <n v="118.18313329999999"/>
    <n v="118.18"/>
    <n v="5.6817307692307697"/>
    <s v="Stores"/>
  </r>
  <r>
    <n v="4857"/>
    <x v="4804"/>
    <x v="1"/>
    <s v="Victoria"/>
    <x v="45"/>
    <x v="19"/>
    <x v="3"/>
    <x v="0"/>
    <n v="45.900003460000001"/>
    <n v="46"/>
    <x v="1"/>
    <n v="4.1298720810000003"/>
    <x v="725"/>
    <n v="70.040972659999994"/>
    <n v="70.040000000000006"/>
    <n v="3.3673076923076923"/>
    <s v="Stores"/>
  </r>
  <r>
    <n v="4858"/>
    <x v="4805"/>
    <x v="1"/>
    <s v="Langley"/>
    <x v="45"/>
    <x v="19"/>
    <x v="29"/>
    <x v="0"/>
    <n v="29.790392359999998"/>
    <n v="30"/>
    <x v="0"/>
    <n v="8.1185566930000004"/>
    <x v="818"/>
    <n v="0"/>
    <n v="0"/>
    <n v="0"/>
    <s v="Stores"/>
  </r>
  <r>
    <n v="4859"/>
    <x v="4806"/>
    <x v="0"/>
    <s v="Vancouver"/>
    <x v="46"/>
    <x v="20"/>
    <x v="5"/>
    <x v="0"/>
    <n v="42.524125980000001"/>
    <n v="43"/>
    <x v="1"/>
    <n v="4.3379599259999999"/>
    <x v="439"/>
    <n v="41.432039690000003"/>
    <n v="41.43"/>
    <n v="1.991826923076923"/>
    <s v="Stores"/>
  </r>
  <r>
    <n v="4860"/>
    <x v="4807"/>
    <x v="1"/>
    <s v="Vancouver"/>
    <x v="46"/>
    <x v="20"/>
    <x v="5"/>
    <x v="0"/>
    <n v="60.01008478"/>
    <n v="60"/>
    <x v="5"/>
    <n v="5.3565160360000004"/>
    <x v="43"/>
    <n v="133.0117047"/>
    <n v="133.01"/>
    <n v="6.3947115384615376"/>
    <s v="Stores"/>
  </r>
  <r>
    <n v="4861"/>
    <x v="4808"/>
    <x v="1"/>
    <s v="Vancouver"/>
    <x v="46"/>
    <x v="20"/>
    <x v="5"/>
    <x v="0"/>
    <n v="23.738460629999999"/>
    <n v="24"/>
    <x v="4"/>
    <n v="6.2672904750000002"/>
    <x v="188"/>
    <n v="0"/>
    <n v="0"/>
    <n v="0"/>
    <s v="Stores"/>
  </r>
  <r>
    <n v="4862"/>
    <x v="4809"/>
    <x v="1"/>
    <s v="Canal Flats"/>
    <x v="45"/>
    <x v="19"/>
    <x v="13"/>
    <x v="0"/>
    <n v="38.90273225"/>
    <n v="39"/>
    <x v="0"/>
    <n v="3.6986005739999999"/>
    <x v="640"/>
    <n v="45.380188240000003"/>
    <n v="45.38"/>
    <n v="2.1817307692307697"/>
    <s v="Stores"/>
  </r>
  <r>
    <n v="4863"/>
    <x v="4810"/>
    <x v="1"/>
    <s v="Vancouver"/>
    <x v="16"/>
    <x v="15"/>
    <x v="5"/>
    <x v="0"/>
    <n v="23.782931059999999"/>
    <n v="24"/>
    <x v="4"/>
    <n v="6.640149225"/>
    <x v="377"/>
    <n v="0"/>
    <n v="0"/>
    <n v="0"/>
    <s v="Stores"/>
  </r>
  <r>
    <n v="4864"/>
    <x v="4811"/>
    <x v="0"/>
    <s v="Sardis"/>
    <x v="0"/>
    <x v="0"/>
    <x v="19"/>
    <x v="0"/>
    <n v="41.069406190000002"/>
    <n v="41"/>
    <x v="1"/>
    <n v="6.2545274419999997"/>
    <x v="550"/>
    <n v="57.13807242"/>
    <n v="57.14"/>
    <n v="2.7471153846153848"/>
    <s v="Stores"/>
  </r>
  <r>
    <n v="4865"/>
    <x v="4812"/>
    <x v="0"/>
    <s v="Houston"/>
    <x v="45"/>
    <x v="19"/>
    <x v="18"/>
    <x v="0"/>
    <n v="46.710175169999999"/>
    <n v="47"/>
    <x v="1"/>
    <n v="5.5903813959999997"/>
    <x v="136"/>
    <n v="107.4344778"/>
    <n v="107.43"/>
    <n v="5.1649038461538463"/>
    <s v="Stores"/>
  </r>
  <r>
    <n v="4866"/>
    <x v="4813"/>
    <x v="1"/>
    <s v="Fort Langley"/>
    <x v="0"/>
    <x v="0"/>
    <x v="29"/>
    <x v="0"/>
    <n v="39.702300870000002"/>
    <n v="40"/>
    <x v="1"/>
    <n v="3.5345418689999999"/>
    <x v="524"/>
    <n v="84.776492140000002"/>
    <n v="84.78"/>
    <n v="4.0759615384615389"/>
    <s v="Stores"/>
  </r>
  <r>
    <n v="4867"/>
    <x v="4814"/>
    <x v="0"/>
    <s v="Richmond"/>
    <x v="45"/>
    <x v="19"/>
    <x v="2"/>
    <x v="0"/>
    <n v="49.323267379999997"/>
    <n v="49"/>
    <x v="1"/>
    <n v="3.1746272289999999"/>
    <x v="573"/>
    <n v="128.6394402"/>
    <n v="128.63999999999999"/>
    <n v="6.184615384615384"/>
    <s v="Stores"/>
  </r>
  <r>
    <n v="4868"/>
    <x v="4815"/>
    <x v="0"/>
    <s v="South Slocan"/>
    <x v="0"/>
    <x v="0"/>
    <x v="11"/>
    <x v="0"/>
    <n v="49.842463899999998"/>
    <n v="50"/>
    <x v="2"/>
    <n v="3.9617526459999999"/>
    <x v="163"/>
    <n v="114.6680879"/>
    <n v="114.67"/>
    <n v="5.5129807692307695"/>
    <s v="Stores"/>
  </r>
  <r>
    <n v="4869"/>
    <x v="4816"/>
    <x v="0"/>
    <s v="Westbank"/>
    <x v="0"/>
    <x v="0"/>
    <x v="10"/>
    <x v="0"/>
    <n v="39.649226939999998"/>
    <n v="40"/>
    <x v="1"/>
    <n v="2.553139034"/>
    <x v="425"/>
    <n v="61.40814984"/>
    <n v="61.41"/>
    <n v="2.952403846153846"/>
    <s v="Stores"/>
  </r>
  <r>
    <n v="4870"/>
    <x v="4817"/>
    <x v="0"/>
    <s v="Vancouver"/>
    <x v="46"/>
    <x v="20"/>
    <x v="5"/>
    <x v="0"/>
    <n v="62.363424219999999"/>
    <n v="62"/>
    <x v="5"/>
    <n v="3.2828113380000001"/>
    <x v="52"/>
    <n v="206.06615669999999"/>
    <n v="206.07"/>
    <n v="9.9072115384615387"/>
    <s v="Stores"/>
  </r>
  <r>
    <n v="4871"/>
    <x v="4818"/>
    <x v="0"/>
    <s v="Lake Cowichan"/>
    <x v="7"/>
    <x v="6"/>
    <x v="3"/>
    <x v="0"/>
    <n v="35.137318499999999"/>
    <n v="35"/>
    <x v="0"/>
    <n v="5.4674403790000001"/>
    <x v="42"/>
    <n v="65.811804269999996"/>
    <n v="65.81"/>
    <n v="3.1639423076923077"/>
    <s v="Stores"/>
  </r>
  <r>
    <n v="4872"/>
    <x v="4819"/>
    <x v="1"/>
    <s v="Vancouver"/>
    <x v="46"/>
    <x v="20"/>
    <x v="5"/>
    <x v="0"/>
    <n v="52.033552110000002"/>
    <n v="52"/>
    <x v="2"/>
    <n v="5.7066241800000004"/>
    <x v="487"/>
    <n v="151.29238480000001"/>
    <n v="151.29"/>
    <n v="7.2735576923076914"/>
    <s v="Stores"/>
  </r>
  <r>
    <n v="4873"/>
    <x v="4820"/>
    <x v="0"/>
    <s v="Vancouver"/>
    <x v="46"/>
    <x v="20"/>
    <x v="5"/>
    <x v="0"/>
    <n v="47.887961310000001"/>
    <n v="48"/>
    <x v="1"/>
    <n v="5.2507508989999998"/>
    <x v="538"/>
    <n v="96.708041769999994"/>
    <n v="96.71"/>
    <n v="4.649519230769231"/>
    <s v="Stores"/>
  </r>
  <r>
    <n v="4874"/>
    <x v="4821"/>
    <x v="0"/>
    <s v="Spillimacheen"/>
    <x v="0"/>
    <x v="0"/>
    <x v="10"/>
    <x v="0"/>
    <n v="53.444859180000002"/>
    <n v="53"/>
    <x v="2"/>
    <n v="4.8997778250000001"/>
    <x v="464"/>
    <n v="151.02288569999999"/>
    <n v="151.02000000000001"/>
    <n v="7.2605769230769237"/>
    <s v="Stores"/>
  </r>
  <r>
    <n v="4875"/>
    <x v="4822"/>
    <x v="0"/>
    <s v="Westbank"/>
    <x v="0"/>
    <x v="0"/>
    <x v="10"/>
    <x v="0"/>
    <n v="56.762106860000003"/>
    <n v="57"/>
    <x v="2"/>
    <n v="4.4963513319999997"/>
    <x v="562"/>
    <n v="108.6300004"/>
    <n v="108.63"/>
    <n v="5.2225961538461529"/>
    <s v="Stores"/>
  </r>
  <r>
    <n v="4876"/>
    <x v="4823"/>
    <x v="1"/>
    <s v="Vancouver"/>
    <x v="46"/>
    <x v="20"/>
    <x v="5"/>
    <x v="0"/>
    <n v="62.301318299999998"/>
    <n v="62"/>
    <x v="5"/>
    <n v="3.592297318"/>
    <x v="379"/>
    <n v="110.0110408"/>
    <n v="110.01"/>
    <n v="5.2889423076923077"/>
    <s v="Stores"/>
  </r>
  <r>
    <n v="4877"/>
    <x v="4824"/>
    <x v="0"/>
    <s v="Ganges"/>
    <x v="45"/>
    <x v="19"/>
    <x v="3"/>
    <x v="0"/>
    <n v="40.671481559999997"/>
    <n v="41"/>
    <x v="1"/>
    <n v="5.8483186380000003"/>
    <x v="337"/>
    <n v="101.89285839999999"/>
    <n v="101.89"/>
    <n v="4.8985576923076923"/>
    <s v="Stores"/>
  </r>
  <r>
    <n v="4878"/>
    <x v="1754"/>
    <x v="1"/>
    <s v="Ucluelet"/>
    <x v="0"/>
    <x v="0"/>
    <x v="1"/>
    <x v="0"/>
    <n v="43.062906939999998"/>
    <n v="43"/>
    <x v="1"/>
    <n v="3.2523847360000002"/>
    <x v="670"/>
    <n v="106.4198394"/>
    <n v="106.42"/>
    <n v="5.1163461538461537"/>
    <s v="Stores"/>
  </r>
  <r>
    <n v="4879"/>
    <x v="4825"/>
    <x v="1"/>
    <s v="Burnaby"/>
    <x v="7"/>
    <x v="6"/>
    <x v="0"/>
    <x v="0"/>
    <n v="32.310484500000001"/>
    <n v="32"/>
    <x v="0"/>
    <n v="4.574887446"/>
    <x v="397"/>
    <n v="42.096394220000001"/>
    <n v="42.1"/>
    <n v="2.0240384615384617"/>
    <s v="Stores"/>
  </r>
  <r>
    <n v="4880"/>
    <x v="4826"/>
    <x v="1"/>
    <s v="Burns Lake"/>
    <x v="0"/>
    <x v="0"/>
    <x v="20"/>
    <x v="0"/>
    <n v="30.682244109999999"/>
    <n v="31"/>
    <x v="0"/>
    <n v="6.1077830029999998"/>
    <x v="354"/>
    <n v="9.3888130539999999"/>
    <n v="9.39"/>
    <n v="0.45144230769230775"/>
    <s v="Stores"/>
  </r>
  <r>
    <n v="4881"/>
    <x v="4827"/>
    <x v="1"/>
    <s v="Slocan"/>
    <x v="45"/>
    <x v="19"/>
    <x v="11"/>
    <x v="0"/>
    <n v="30.53219112"/>
    <n v="31"/>
    <x v="0"/>
    <n v="4.1042454099999999"/>
    <x v="488"/>
    <n v="0"/>
    <n v="0"/>
    <n v="0"/>
    <s v="Stores"/>
  </r>
  <r>
    <n v="4882"/>
    <x v="4828"/>
    <x v="1"/>
    <s v="Burnaby"/>
    <x v="7"/>
    <x v="6"/>
    <x v="0"/>
    <x v="0"/>
    <n v="44.737455509999997"/>
    <n v="45"/>
    <x v="1"/>
    <n v="4.2881517379999998"/>
    <x v="37"/>
    <n v="91.220651630000006"/>
    <n v="91.22"/>
    <n v="4.3855769230769237"/>
    <s v="Stores"/>
  </r>
  <r>
    <n v="4883"/>
    <x v="4829"/>
    <x v="0"/>
    <s v="Campbell River"/>
    <x v="0"/>
    <x v="0"/>
    <x v="1"/>
    <x v="0"/>
    <n v="62.072181649999997"/>
    <n v="62"/>
    <x v="5"/>
    <n v="6.6847633799999997"/>
    <x v="119"/>
    <n v="201.08871930000001"/>
    <n v="201.09"/>
    <n v="9.6677884615384624"/>
    <s v="Stores"/>
  </r>
  <r>
    <n v="4884"/>
    <x v="4830"/>
    <x v="0"/>
    <s v="Port Alice"/>
    <x v="0"/>
    <x v="0"/>
    <x v="1"/>
    <x v="0"/>
    <n v="46.979536950000004"/>
    <n v="47"/>
    <x v="1"/>
    <n v="6.0827588400000003"/>
    <x v="248"/>
    <n v="97.763254410000002"/>
    <n v="97.76"/>
    <n v="4.7"/>
    <s v="Stores"/>
  </r>
  <r>
    <n v="4885"/>
    <x v="4831"/>
    <x v="1"/>
    <s v="Vancouver"/>
    <x v="16"/>
    <x v="15"/>
    <x v="5"/>
    <x v="0"/>
    <n v="46.203094219999997"/>
    <n v="46"/>
    <x v="1"/>
    <n v="5.3386541699999999"/>
    <x v="227"/>
    <n v="77.414878959999996"/>
    <n v="77.41"/>
    <n v="3.7216346153846156"/>
    <s v="Stores"/>
  </r>
  <r>
    <n v="4886"/>
    <x v="4832"/>
    <x v="1"/>
    <s v="Vancouver"/>
    <x v="16"/>
    <x v="15"/>
    <x v="5"/>
    <x v="0"/>
    <n v="41.706101689999997"/>
    <n v="42"/>
    <x v="1"/>
    <n v="0.96322348700000004"/>
    <x v="647"/>
    <n v="40.727120540000001"/>
    <n v="40.729999999999997"/>
    <n v="1.9581730769230767"/>
    <s v="Stores"/>
  </r>
  <r>
    <n v="4887"/>
    <x v="4833"/>
    <x v="0"/>
    <s v="Prince George"/>
    <x v="0"/>
    <x v="0"/>
    <x v="20"/>
    <x v="0"/>
    <n v="43.292685509999998"/>
    <n v="43"/>
    <x v="1"/>
    <n v="1.5272322279999999"/>
    <x v="819"/>
    <n v="39.002810259999997"/>
    <n v="39"/>
    <n v="1.875"/>
    <s v="Stores"/>
  </r>
  <r>
    <n v="4888"/>
    <x v="4834"/>
    <x v="1"/>
    <s v="Vancouver"/>
    <x v="46"/>
    <x v="20"/>
    <x v="5"/>
    <x v="0"/>
    <n v="45.317646310000001"/>
    <n v="45"/>
    <x v="1"/>
    <n v="3.000277042"/>
    <x v="368"/>
    <n v="34.021499849999998"/>
    <n v="34.020000000000003"/>
    <n v="1.6355769230769233"/>
    <s v="Stores"/>
  </r>
  <r>
    <n v="4889"/>
    <x v="4835"/>
    <x v="0"/>
    <s v="Vancouver"/>
    <x v="16"/>
    <x v="15"/>
    <x v="5"/>
    <x v="0"/>
    <n v="35.63259721"/>
    <n v="36"/>
    <x v="0"/>
    <n v="2.48295311"/>
    <x v="127"/>
    <n v="24.523320779999999"/>
    <n v="24.52"/>
    <n v="1.1788461538461537"/>
    <s v="Stores"/>
  </r>
  <r>
    <n v="4890"/>
    <x v="4836"/>
    <x v="0"/>
    <s v="Ladysmith"/>
    <x v="7"/>
    <x v="6"/>
    <x v="3"/>
    <x v="0"/>
    <n v="24.578646890000002"/>
    <n v="25"/>
    <x v="4"/>
    <n v="5.234724323"/>
    <x v="204"/>
    <n v="0"/>
    <n v="0"/>
    <n v="0"/>
    <s v="Stores"/>
  </r>
  <r>
    <n v="4891"/>
    <x v="4837"/>
    <x v="1"/>
    <s v="Surrey"/>
    <x v="0"/>
    <x v="0"/>
    <x v="16"/>
    <x v="0"/>
    <n v="39.4807287"/>
    <n v="39"/>
    <x v="0"/>
    <n v="5.2379068799999997"/>
    <x v="266"/>
    <n v="55.375756619999997"/>
    <n v="55.38"/>
    <n v="2.6625000000000001"/>
    <s v="Stores"/>
  </r>
  <r>
    <n v="4892"/>
    <x v="4838"/>
    <x v="0"/>
    <s v="New Westminster"/>
    <x v="0"/>
    <x v="0"/>
    <x v="4"/>
    <x v="0"/>
    <n v="29.747177400000002"/>
    <n v="30"/>
    <x v="0"/>
    <n v="6.2324812029999999"/>
    <x v="577"/>
    <n v="0"/>
    <n v="0"/>
    <n v="0"/>
    <s v="Stores"/>
  </r>
  <r>
    <n v="4893"/>
    <x v="4839"/>
    <x v="0"/>
    <s v="Balfour"/>
    <x v="16"/>
    <x v="15"/>
    <x v="23"/>
    <x v="0"/>
    <n v="57.486711700000001"/>
    <n v="57"/>
    <x v="2"/>
    <n v="3.9128816500000001"/>
    <x v="175"/>
    <n v="175.72473980000001"/>
    <n v="175.72"/>
    <n v="8.4480769230769237"/>
    <s v="Stores"/>
  </r>
  <r>
    <n v="4894"/>
    <x v="4840"/>
    <x v="1"/>
    <s v="New Westminster"/>
    <x v="45"/>
    <x v="19"/>
    <x v="4"/>
    <x v="0"/>
    <n v="33.259971559999997"/>
    <n v="33"/>
    <x v="0"/>
    <n v="3.128947798"/>
    <x v="344"/>
    <n v="23.5131978"/>
    <n v="23.51"/>
    <n v="1.1302884615384616"/>
    <s v="Stores"/>
  </r>
  <r>
    <n v="4895"/>
    <x v="4841"/>
    <x v="0"/>
    <s v="Crawford Bay"/>
    <x v="45"/>
    <x v="19"/>
    <x v="13"/>
    <x v="0"/>
    <n v="38.656372230000002"/>
    <n v="39"/>
    <x v="0"/>
    <n v="3.6071098739999998"/>
    <x v="359"/>
    <n v="0"/>
    <n v="0"/>
    <n v="0"/>
    <s v="Stores"/>
  </r>
  <r>
    <n v="4896"/>
    <x v="4842"/>
    <x v="0"/>
    <s v="Vancouver"/>
    <x v="16"/>
    <x v="15"/>
    <x v="5"/>
    <x v="0"/>
    <n v="28.360146579999999"/>
    <n v="28"/>
    <x v="4"/>
    <n v="6.0958149400000003"/>
    <x v="73"/>
    <n v="0"/>
    <n v="0"/>
    <n v="0"/>
    <s v="Stores"/>
  </r>
  <r>
    <n v="4897"/>
    <x v="4843"/>
    <x v="0"/>
    <s v="Hope"/>
    <x v="0"/>
    <x v="0"/>
    <x v="19"/>
    <x v="0"/>
    <n v="42.955334530000002"/>
    <n v="43"/>
    <x v="1"/>
    <n v="5.4439327999999998"/>
    <x v="402"/>
    <n v="112.839551"/>
    <n v="112.84"/>
    <n v="5.4249999999999998"/>
    <s v="Stores"/>
  </r>
  <r>
    <n v="4898"/>
    <x v="4844"/>
    <x v="1"/>
    <s v="Penticton"/>
    <x v="0"/>
    <x v="0"/>
    <x v="10"/>
    <x v="0"/>
    <n v="44.870673529999998"/>
    <n v="45"/>
    <x v="1"/>
    <n v="2.2697759290000001"/>
    <x v="765"/>
    <n v="84.37458221"/>
    <n v="84.37"/>
    <n v="4.0562500000000004"/>
    <s v="Stores"/>
  </r>
  <r>
    <n v="4899"/>
    <x v="4845"/>
    <x v="1"/>
    <s v="Vanderhoof"/>
    <x v="45"/>
    <x v="19"/>
    <x v="20"/>
    <x v="0"/>
    <n v="32.947748359999999"/>
    <n v="33"/>
    <x v="0"/>
    <n v="5.5796575749999997"/>
    <x v="152"/>
    <n v="8.7812476959999994"/>
    <n v="8.7799999999999994"/>
    <n v="0.42211538461538456"/>
    <s v="Stores"/>
  </r>
  <r>
    <n v="4900"/>
    <x v="4846"/>
    <x v="0"/>
    <s v="New Westminster"/>
    <x v="0"/>
    <x v="0"/>
    <x v="4"/>
    <x v="0"/>
    <n v="19.02345575"/>
    <n v="19"/>
    <x v="3"/>
    <n v="4.1921396550000001"/>
    <x v="216"/>
    <n v="0"/>
    <n v="0"/>
    <n v="0"/>
    <s v="Stores"/>
  </r>
  <r>
    <n v="4901"/>
    <x v="4847"/>
    <x v="1"/>
    <s v="Vancouver"/>
    <x v="16"/>
    <x v="15"/>
    <x v="5"/>
    <x v="0"/>
    <n v="46.001875660000003"/>
    <n v="46"/>
    <x v="1"/>
    <n v="6.396018776"/>
    <x v="452"/>
    <n v="65.967102780000005"/>
    <n v="65.97"/>
    <n v="3.1716346153846149"/>
    <s v="Stores"/>
  </r>
  <r>
    <n v="4902"/>
    <x v="4848"/>
    <x v="0"/>
    <s v="Vancouver"/>
    <x v="16"/>
    <x v="15"/>
    <x v="5"/>
    <x v="0"/>
    <n v="44.775678489999997"/>
    <n v="45"/>
    <x v="1"/>
    <n v="3.2762082779999999"/>
    <x v="52"/>
    <n v="36.979148770000002"/>
    <n v="36.979999999999997"/>
    <n v="1.7778846153846153"/>
    <s v="Stores"/>
  </r>
  <r>
    <n v="4903"/>
    <x v="3904"/>
    <x v="0"/>
    <s v="Vancouver"/>
    <x v="16"/>
    <x v="15"/>
    <x v="5"/>
    <x v="0"/>
    <n v="36.613093190000001"/>
    <n v="37"/>
    <x v="0"/>
    <n v="2.6595308709999999"/>
    <x v="387"/>
    <n v="37.646772429999999"/>
    <n v="37.65"/>
    <n v="1.8100961538461537"/>
    <s v="Stores"/>
  </r>
  <r>
    <n v="4904"/>
    <x v="4849"/>
    <x v="1"/>
    <s v="Squamish"/>
    <x v="45"/>
    <x v="19"/>
    <x v="17"/>
    <x v="0"/>
    <n v="40.960210150000002"/>
    <n v="41"/>
    <x v="1"/>
    <n v="5.3418365200000002"/>
    <x v="227"/>
    <n v="33.537659259999998"/>
    <n v="33.54"/>
    <n v="1.6125"/>
    <s v="Stores"/>
  </r>
  <r>
    <n v="4905"/>
    <x v="4850"/>
    <x v="0"/>
    <s v="Burnaby"/>
    <x v="45"/>
    <x v="19"/>
    <x v="0"/>
    <x v="0"/>
    <n v="18.304216799999999"/>
    <n v="18"/>
    <x v="3"/>
    <n v="4.5606514310000001"/>
    <x v="25"/>
    <n v="0"/>
    <n v="0"/>
    <n v="0"/>
    <s v="Stores"/>
  </r>
  <r>
    <n v="4906"/>
    <x v="4851"/>
    <x v="0"/>
    <s v="New Westminster"/>
    <x v="0"/>
    <x v="0"/>
    <x v="4"/>
    <x v="0"/>
    <n v="28.183835850000001"/>
    <n v="28"/>
    <x v="4"/>
    <n v="4.4020002119999999"/>
    <x v="220"/>
    <n v="57.426360369999998"/>
    <n v="57.43"/>
    <n v="2.7610576923076922"/>
    <s v="Stores"/>
  </r>
  <r>
    <n v="4907"/>
    <x v="4852"/>
    <x v="1"/>
    <s v="Kelowna"/>
    <x v="0"/>
    <x v="0"/>
    <x v="10"/>
    <x v="0"/>
    <n v="45.272733199999998"/>
    <n v="45"/>
    <x v="1"/>
    <n v="0.80777585500000004"/>
    <x v="820"/>
    <n v="76.503726319999998"/>
    <n v="76.5"/>
    <n v="3.6778846153846154"/>
    <s v="Stores"/>
  </r>
  <r>
    <n v="4908"/>
    <x v="4853"/>
    <x v="1"/>
    <s v="New Westminster"/>
    <x v="45"/>
    <x v="19"/>
    <x v="4"/>
    <x v="0"/>
    <n v="37.599267169999997"/>
    <n v="38"/>
    <x v="0"/>
    <n v="6.197864643"/>
    <x v="262"/>
    <n v="57.948622950000001"/>
    <n v="57.95"/>
    <n v="2.7860576923076925"/>
    <s v="Stores"/>
  </r>
  <r>
    <n v="4909"/>
    <x v="4854"/>
    <x v="1"/>
    <s v="Victoria"/>
    <x v="16"/>
    <x v="15"/>
    <x v="3"/>
    <x v="0"/>
    <n v="38.244565250000001"/>
    <n v="38"/>
    <x v="0"/>
    <n v="5.4711788849999996"/>
    <x v="42"/>
    <n v="0.133098946"/>
    <n v="0.13"/>
    <n v="6.2500000000000003E-3"/>
    <s v="Stores"/>
  </r>
  <r>
    <n v="4910"/>
    <x v="4855"/>
    <x v="1"/>
    <s v="Agassiz"/>
    <x v="0"/>
    <x v="0"/>
    <x v="19"/>
    <x v="0"/>
    <n v="47.752361260000001"/>
    <n v="48"/>
    <x v="1"/>
    <n v="2.8507323769999999"/>
    <x v="737"/>
    <n v="60.812718539999999"/>
    <n v="60.81"/>
    <n v="2.9235576923076922"/>
    <s v="Stores"/>
  </r>
  <r>
    <n v="4911"/>
    <x v="4856"/>
    <x v="1"/>
    <s v="New Westminster"/>
    <x v="45"/>
    <x v="19"/>
    <x v="4"/>
    <x v="0"/>
    <n v="42.20325751"/>
    <n v="42"/>
    <x v="1"/>
    <n v="3.3287777190000001"/>
    <x v="230"/>
    <n v="0"/>
    <n v="0"/>
    <n v="0"/>
    <s v="Stores"/>
  </r>
  <r>
    <n v="4912"/>
    <x v="4857"/>
    <x v="1"/>
    <s v="Kamloops"/>
    <x v="0"/>
    <x v="0"/>
    <x v="7"/>
    <x v="0"/>
    <n v="50.84096478"/>
    <n v="51"/>
    <x v="2"/>
    <n v="6.9557543470000001"/>
    <x v="237"/>
    <n v="84.11629121"/>
    <n v="84.12"/>
    <n v="4.0442307692307695"/>
    <s v="Stores"/>
  </r>
  <r>
    <n v="4913"/>
    <x v="4858"/>
    <x v="0"/>
    <s v="Vancouver"/>
    <x v="16"/>
    <x v="15"/>
    <x v="5"/>
    <x v="0"/>
    <n v="34.158271470000003"/>
    <n v="34"/>
    <x v="0"/>
    <n v="3.3490795750000002"/>
    <x v="531"/>
    <n v="0"/>
    <n v="0"/>
    <n v="0"/>
    <s v="Stores"/>
  </r>
  <r>
    <n v="4914"/>
    <x v="4859"/>
    <x v="0"/>
    <s v="Vancouver"/>
    <x v="46"/>
    <x v="20"/>
    <x v="5"/>
    <x v="0"/>
    <n v="42.567742920000001"/>
    <n v="43"/>
    <x v="1"/>
    <n v="6.9151539599999996"/>
    <x v="650"/>
    <n v="110.31799959999999"/>
    <n v="110.32"/>
    <n v="5.3038461538461537"/>
    <s v="Stores"/>
  </r>
  <r>
    <n v="4915"/>
    <x v="4860"/>
    <x v="0"/>
    <s v="North Vancouver"/>
    <x v="45"/>
    <x v="19"/>
    <x v="8"/>
    <x v="0"/>
    <n v="46.15399085"/>
    <n v="46"/>
    <x v="1"/>
    <n v="4.3314923749999998"/>
    <x v="269"/>
    <n v="128.8976749"/>
    <n v="128.9"/>
    <n v="6.197115384615385"/>
    <s v="Stores"/>
  </r>
  <r>
    <n v="4916"/>
    <x v="4861"/>
    <x v="1"/>
    <s v="Squamish"/>
    <x v="45"/>
    <x v="19"/>
    <x v="17"/>
    <x v="0"/>
    <n v="38.005147579999999"/>
    <n v="38"/>
    <x v="0"/>
    <n v="5.6910275280000002"/>
    <x v="134"/>
    <n v="0"/>
    <n v="0"/>
    <n v="0"/>
    <s v="Stores"/>
  </r>
  <r>
    <n v="4917"/>
    <x v="4862"/>
    <x v="1"/>
    <s v="North Vancouver"/>
    <x v="0"/>
    <x v="0"/>
    <x v="8"/>
    <x v="0"/>
    <n v="43.32983299"/>
    <n v="43"/>
    <x v="1"/>
    <n v="4.0228232339999996"/>
    <x v="423"/>
    <n v="42.833463590000001"/>
    <n v="42.83"/>
    <n v="2.0591346153846155"/>
    <s v="Stores"/>
  </r>
  <r>
    <n v="4918"/>
    <x v="4863"/>
    <x v="1"/>
    <s v="Victoria"/>
    <x v="45"/>
    <x v="19"/>
    <x v="3"/>
    <x v="0"/>
    <n v="37.105293539999998"/>
    <n v="37"/>
    <x v="0"/>
    <n v="1.997655535"/>
    <x v="821"/>
    <n v="15.57661317"/>
    <n v="15.58"/>
    <n v="0.74903846153846154"/>
    <s v="Stores"/>
  </r>
  <r>
    <n v="4919"/>
    <x v="4864"/>
    <x v="1"/>
    <s v="Prince George"/>
    <x v="0"/>
    <x v="0"/>
    <x v="20"/>
    <x v="0"/>
    <n v="50.095919189999996"/>
    <n v="50"/>
    <x v="2"/>
    <n v="4.3565024230000002"/>
    <x v="352"/>
    <n v="67.210448020000001"/>
    <n v="67.209999999999994"/>
    <n v="3.2312499999999993"/>
    <s v="Stores"/>
  </r>
  <r>
    <n v="4920"/>
    <x v="4865"/>
    <x v="1"/>
    <s v="Port Alice"/>
    <x v="45"/>
    <x v="19"/>
    <x v="1"/>
    <x v="0"/>
    <n v="38.102637119999997"/>
    <n v="38"/>
    <x v="0"/>
    <n v="3.6228647700000001"/>
    <x v="4"/>
    <n v="0"/>
    <n v="0"/>
    <n v="0"/>
    <s v="Stores"/>
  </r>
  <r>
    <n v="4921"/>
    <x v="4866"/>
    <x v="0"/>
    <s v="Vancouver"/>
    <x v="16"/>
    <x v="15"/>
    <x v="5"/>
    <x v="0"/>
    <n v="43.842084300000003"/>
    <n v="44"/>
    <x v="1"/>
    <n v="4.9646804510000004"/>
    <x v="246"/>
    <n v="79.410411240000002"/>
    <n v="79.41"/>
    <n v="3.8177884615384614"/>
    <s v="Stores"/>
  </r>
  <r>
    <n v="4922"/>
    <x v="4867"/>
    <x v="1"/>
    <s v="Prince George"/>
    <x v="0"/>
    <x v="0"/>
    <x v="20"/>
    <x v="0"/>
    <n v="53.633803710000002"/>
    <n v="54"/>
    <x v="2"/>
    <n v="3.6996375889999999"/>
    <x v="640"/>
    <n v="98.265226580000004"/>
    <n v="98.27"/>
    <n v="4.7245192307692303"/>
    <s v="Stores"/>
  </r>
  <r>
    <n v="4923"/>
    <x v="4868"/>
    <x v="0"/>
    <s v="Kitimat"/>
    <x v="13"/>
    <x v="12"/>
    <x v="18"/>
    <x v="0"/>
    <n v="44.960797049999996"/>
    <n v="45"/>
    <x v="1"/>
    <n v="3.6554544409999998"/>
    <x v="404"/>
    <n v="75.570429090000005"/>
    <n v="75.569999999999993"/>
    <n v="3.633173076923077"/>
    <s v="Stores"/>
  </r>
  <r>
    <n v="4924"/>
    <x v="1717"/>
    <x v="1"/>
    <s v="Fort Langley"/>
    <x v="45"/>
    <x v="19"/>
    <x v="29"/>
    <x v="0"/>
    <n v="29.58608912"/>
    <n v="30"/>
    <x v="0"/>
    <n v="4.8005882250000003"/>
    <x v="54"/>
    <n v="4.2178280040000002"/>
    <n v="4.22"/>
    <n v="0.20288461538461536"/>
    <s v="Stores"/>
  </r>
  <r>
    <n v="4925"/>
    <x v="4869"/>
    <x v="0"/>
    <s v="Victoria"/>
    <x v="16"/>
    <x v="15"/>
    <x v="3"/>
    <x v="0"/>
    <n v="52.373117129999997"/>
    <n v="52"/>
    <x v="2"/>
    <n v="5.4976099789999999"/>
    <x v="187"/>
    <n v="115.8629991"/>
    <n v="115.86"/>
    <n v="5.5701923076923077"/>
    <s v="Stores"/>
  </r>
  <r>
    <n v="4926"/>
    <x v="4870"/>
    <x v="1"/>
    <s v="Cobble Hill"/>
    <x v="45"/>
    <x v="19"/>
    <x v="3"/>
    <x v="0"/>
    <n v="18.204720389999999"/>
    <n v="18"/>
    <x v="3"/>
    <n v="3.075113714"/>
    <x v="3"/>
    <n v="0"/>
    <n v="0"/>
    <n v="0"/>
    <s v="Stores"/>
  </r>
  <r>
    <n v="4927"/>
    <x v="4871"/>
    <x v="1"/>
    <s v="Vancouver"/>
    <x v="46"/>
    <x v="20"/>
    <x v="5"/>
    <x v="0"/>
    <n v="45.694648090000001"/>
    <n v="46"/>
    <x v="1"/>
    <n v="5.0210517970000001"/>
    <x v="445"/>
    <n v="76.618034559999998"/>
    <n v="76.62"/>
    <n v="3.6836538461538462"/>
    <s v="Stores"/>
  </r>
  <r>
    <n v="4928"/>
    <x v="4872"/>
    <x v="0"/>
    <s v="Campbell River"/>
    <x v="0"/>
    <x v="0"/>
    <x v="1"/>
    <x v="0"/>
    <n v="34.873327549999999"/>
    <n v="35"/>
    <x v="0"/>
    <n v="5.2220086620000004"/>
    <x v="406"/>
    <n v="0"/>
    <n v="0"/>
    <n v="0"/>
    <s v="Stores"/>
  </r>
  <r>
    <n v="4929"/>
    <x v="4873"/>
    <x v="1"/>
    <s v="New Westminster"/>
    <x v="45"/>
    <x v="19"/>
    <x v="4"/>
    <x v="0"/>
    <n v="33.548269920000003"/>
    <n v="34"/>
    <x v="0"/>
    <n v="5.8489729779999999"/>
    <x v="337"/>
    <n v="0.28137432800000001"/>
    <n v="0.28000000000000003"/>
    <n v="1.3461538461538464E-2"/>
    <s v="Stores"/>
  </r>
  <r>
    <n v="4930"/>
    <x v="4874"/>
    <x v="1"/>
    <s v="Langley"/>
    <x v="0"/>
    <x v="0"/>
    <x v="29"/>
    <x v="0"/>
    <n v="23.009592820000002"/>
    <n v="23"/>
    <x v="4"/>
    <n v="3.1362220920000001"/>
    <x v="221"/>
    <n v="0"/>
    <n v="0"/>
    <n v="0"/>
    <s v="Stores"/>
  </r>
  <r>
    <n v="4931"/>
    <x v="4875"/>
    <x v="0"/>
    <s v="Decker Lake"/>
    <x v="0"/>
    <x v="0"/>
    <x v="20"/>
    <x v="0"/>
    <n v="58.109184089999999"/>
    <n v="58"/>
    <x v="2"/>
    <n v="4.431034618"/>
    <x v="7"/>
    <n v="183.7175331"/>
    <n v="183.72"/>
    <n v="8.8326923076923087"/>
    <s v="Stores"/>
  </r>
  <r>
    <n v="4932"/>
    <x v="4876"/>
    <x v="0"/>
    <s v="Port Alice"/>
    <x v="0"/>
    <x v="0"/>
    <x v="1"/>
    <x v="0"/>
    <n v="22.490766359999999"/>
    <n v="22"/>
    <x v="4"/>
    <n v="2.827783733"/>
    <x v="200"/>
    <n v="0"/>
    <n v="0"/>
    <n v="0"/>
    <s v="Stores"/>
  </r>
  <r>
    <n v="4933"/>
    <x v="4877"/>
    <x v="1"/>
    <s v="Vancouver"/>
    <x v="46"/>
    <x v="20"/>
    <x v="5"/>
    <x v="0"/>
    <n v="40.26109048"/>
    <n v="40"/>
    <x v="1"/>
    <n v="5.5978916170000002"/>
    <x v="555"/>
    <n v="59.818613329999998"/>
    <n v="59.82"/>
    <n v="2.8759615384615382"/>
    <s v="Stores"/>
  </r>
  <r>
    <n v="4934"/>
    <x v="4878"/>
    <x v="1"/>
    <s v="Vancouver"/>
    <x v="46"/>
    <x v="20"/>
    <x v="5"/>
    <x v="0"/>
    <n v="57.135540050000003"/>
    <n v="57"/>
    <x v="2"/>
    <n v="5.5578340390000003"/>
    <x v="403"/>
    <n v="116.9331255"/>
    <n v="116.93"/>
    <n v="5.6216346153846155"/>
    <s v="Stores"/>
  </r>
  <r>
    <n v="4935"/>
    <x v="4879"/>
    <x v="0"/>
    <s v="Burnaby"/>
    <x v="7"/>
    <x v="6"/>
    <x v="0"/>
    <x v="0"/>
    <n v="30.422755769999998"/>
    <n v="30"/>
    <x v="0"/>
    <n v="4.3716523140000003"/>
    <x v="473"/>
    <n v="66.696743780000006"/>
    <n v="66.7"/>
    <n v="3.2067307692307692"/>
    <s v="Stores"/>
  </r>
  <r>
    <n v="4936"/>
    <x v="4880"/>
    <x v="1"/>
    <s v="Nanaimo"/>
    <x v="0"/>
    <x v="0"/>
    <x v="1"/>
    <x v="0"/>
    <n v="26.909368069999999"/>
    <n v="27"/>
    <x v="4"/>
    <n v="3.9449434540000001"/>
    <x v="399"/>
    <n v="0"/>
    <n v="0"/>
    <n v="0"/>
    <s v="Stores"/>
  </r>
  <r>
    <n v="4937"/>
    <x v="4881"/>
    <x v="1"/>
    <s v="Vancouver"/>
    <x v="46"/>
    <x v="20"/>
    <x v="5"/>
    <x v="0"/>
    <n v="58.323861690000001"/>
    <n v="58"/>
    <x v="2"/>
    <n v="3.9479632160000002"/>
    <x v="68"/>
    <n v="138.50928329999999"/>
    <n v="138.51"/>
    <n v="6.6591346153846152"/>
    <s v="Stores"/>
  </r>
  <r>
    <n v="4938"/>
    <x v="4882"/>
    <x v="0"/>
    <s v="Whistler"/>
    <x v="45"/>
    <x v="19"/>
    <x v="17"/>
    <x v="0"/>
    <n v="61.023457950000001"/>
    <n v="61"/>
    <x v="5"/>
    <n v="5.7115285499999997"/>
    <x v="487"/>
    <n v="198.70646869999999"/>
    <n v="198.71"/>
    <n v="9.5533653846153843"/>
    <s v="Stores"/>
  </r>
  <r>
    <n v="4939"/>
    <x v="4883"/>
    <x v="0"/>
    <s v="Sechelt"/>
    <x v="0"/>
    <x v="0"/>
    <x v="6"/>
    <x v="0"/>
    <n v="38.173276559999998"/>
    <n v="38"/>
    <x v="0"/>
    <n v="5.9333358809999996"/>
    <x v="430"/>
    <n v="20.344400149999998"/>
    <n v="20.34"/>
    <n v="0.97788461538461535"/>
    <s v="Stores"/>
  </r>
  <r>
    <n v="4940"/>
    <x v="4884"/>
    <x v="0"/>
    <s v="Trail"/>
    <x v="0"/>
    <x v="0"/>
    <x v="11"/>
    <x v="0"/>
    <n v="47.884591139999998"/>
    <n v="48"/>
    <x v="1"/>
    <n v="7.2621991220000002"/>
    <x v="796"/>
    <n v="83.756435600000003"/>
    <n v="83.76"/>
    <n v="4.0269230769230768"/>
    <s v="Stores"/>
  </r>
  <r>
    <n v="4941"/>
    <x v="4885"/>
    <x v="1"/>
    <s v="Kamloops"/>
    <x v="0"/>
    <x v="0"/>
    <x v="7"/>
    <x v="0"/>
    <n v="41.94504499"/>
    <n v="42"/>
    <x v="1"/>
    <n v="7.4354030399999997"/>
    <x v="520"/>
    <n v="35.812588730000002"/>
    <n v="35.81"/>
    <n v="1.7216346153846156"/>
    <s v="Stores"/>
  </r>
  <r>
    <n v="4942"/>
    <x v="4886"/>
    <x v="0"/>
    <s v="Spillimacheen"/>
    <x v="0"/>
    <x v="0"/>
    <x v="10"/>
    <x v="0"/>
    <n v="36.556304689999997"/>
    <n v="37"/>
    <x v="0"/>
    <n v="7.6256940909999997"/>
    <x v="822"/>
    <n v="22.18349199"/>
    <n v="22.18"/>
    <n v="1.0663461538461538"/>
    <s v="Stores"/>
  </r>
  <r>
    <n v="4943"/>
    <x v="4887"/>
    <x v="0"/>
    <s v="Whistler"/>
    <x v="0"/>
    <x v="0"/>
    <x v="17"/>
    <x v="0"/>
    <n v="26.870098989999999"/>
    <n v="27"/>
    <x v="4"/>
    <n v="6.3996061500000003"/>
    <x v="452"/>
    <n v="7.6473494249999998"/>
    <n v="7.65"/>
    <n v="0.36778846153846156"/>
    <s v="Stores"/>
  </r>
  <r>
    <n v="4944"/>
    <x v="4888"/>
    <x v="0"/>
    <s v="Vancouver"/>
    <x v="46"/>
    <x v="20"/>
    <x v="5"/>
    <x v="0"/>
    <n v="31.639168550000001"/>
    <n v="32"/>
    <x v="0"/>
    <n v="6.3366364150000001"/>
    <x v="198"/>
    <n v="9.8596750009999994"/>
    <n v="9.86"/>
    <n v="0.47403846153846152"/>
    <s v="Stores"/>
  </r>
  <r>
    <n v="4945"/>
    <x v="4889"/>
    <x v="1"/>
    <s v="Kelowna"/>
    <x v="0"/>
    <x v="0"/>
    <x v="10"/>
    <x v="0"/>
    <n v="49.773218249999999"/>
    <n v="50"/>
    <x v="2"/>
    <n v="1.837795461"/>
    <x v="418"/>
    <n v="90.375830190000002"/>
    <n v="90.38"/>
    <n v="4.3451923076923071"/>
    <s v="Stores"/>
  </r>
  <r>
    <n v="4946"/>
    <x v="4890"/>
    <x v="1"/>
    <s v="Aldergrove"/>
    <x v="45"/>
    <x v="19"/>
    <x v="9"/>
    <x v="0"/>
    <n v="44.15688308"/>
    <n v="44"/>
    <x v="1"/>
    <n v="5.9071747070000002"/>
    <x v="679"/>
    <n v="48.494648159999997"/>
    <n v="48.49"/>
    <n v="2.3312499999999998"/>
    <s v="Stores"/>
  </r>
  <r>
    <n v="4947"/>
    <x v="4891"/>
    <x v="0"/>
    <s v="Abbotsford"/>
    <x v="46"/>
    <x v="20"/>
    <x v="14"/>
    <x v="0"/>
    <n v="32.486917380000001"/>
    <n v="32"/>
    <x v="0"/>
    <n v="5.7477031280000004"/>
    <x v="63"/>
    <n v="6.4912418939999998"/>
    <n v="6.49"/>
    <n v="0.31201923076923077"/>
    <s v="Stores"/>
  </r>
  <r>
    <n v="4948"/>
    <x v="4892"/>
    <x v="0"/>
    <s v="Burnaby"/>
    <x v="45"/>
    <x v="19"/>
    <x v="0"/>
    <x v="0"/>
    <n v="55.597173230000003"/>
    <n v="56"/>
    <x v="2"/>
    <n v="3.7537531720000001"/>
    <x v="579"/>
    <n v="143.810587"/>
    <n v="143.81"/>
    <n v="6.9139423076923086"/>
    <s v="Stores"/>
  </r>
  <r>
    <n v="4949"/>
    <x v="4893"/>
    <x v="0"/>
    <s v="Burnaby"/>
    <x v="45"/>
    <x v="19"/>
    <x v="0"/>
    <x v="0"/>
    <n v="55.484529969999997"/>
    <n v="55"/>
    <x v="2"/>
    <n v="4.6565353060000003"/>
    <x v="182"/>
    <n v="166.11651000000001"/>
    <n v="166.12"/>
    <n v="7.986538461538462"/>
    <s v="Stores"/>
  </r>
  <r>
    <n v="4950"/>
    <x v="4894"/>
    <x v="0"/>
    <s v="Burnaby"/>
    <x v="45"/>
    <x v="19"/>
    <x v="0"/>
    <x v="0"/>
    <n v="48.009288390000002"/>
    <n v="48"/>
    <x v="1"/>
    <n v="6.5226867860000004"/>
    <x v="151"/>
    <n v="116.8736686"/>
    <n v="116.87"/>
    <n v="5.6187500000000004"/>
    <s v="Stores"/>
  </r>
  <r>
    <n v="4951"/>
    <x v="4895"/>
    <x v="1"/>
    <s v="Quesnel"/>
    <x v="45"/>
    <x v="19"/>
    <x v="12"/>
    <x v="0"/>
    <n v="39.284586279999999"/>
    <n v="39"/>
    <x v="0"/>
    <n v="6.9825132630000004"/>
    <x v="162"/>
    <n v="28.26075625"/>
    <n v="28.26"/>
    <n v="1.3586538461538462"/>
    <s v="Stores"/>
  </r>
  <r>
    <n v="4952"/>
    <x v="4896"/>
    <x v="1"/>
    <s v="Burnaby"/>
    <x v="7"/>
    <x v="6"/>
    <x v="0"/>
    <x v="0"/>
    <n v="49.23671496"/>
    <n v="49"/>
    <x v="1"/>
    <n v="2.7256248539999999"/>
    <x v="617"/>
    <n v="135.2772449"/>
    <n v="135.28"/>
    <n v="6.5038461538461547"/>
    <s v="Stores"/>
  </r>
  <r>
    <n v="4953"/>
    <x v="4897"/>
    <x v="0"/>
    <s v="Sechelt"/>
    <x v="45"/>
    <x v="19"/>
    <x v="6"/>
    <x v="0"/>
    <n v="48.426771019999997"/>
    <n v="48"/>
    <x v="1"/>
    <n v="6.7692431519999996"/>
    <x v="265"/>
    <n v="113.30036250000001"/>
    <n v="113.3"/>
    <n v="5.4471153846153841"/>
    <s v="Stores"/>
  </r>
  <r>
    <n v="4954"/>
    <x v="4898"/>
    <x v="1"/>
    <s v="Decker Lake"/>
    <x v="0"/>
    <x v="0"/>
    <x v="20"/>
    <x v="0"/>
    <n v="48.858471489999999"/>
    <n v="49"/>
    <x v="1"/>
    <n v="5.3553457599999996"/>
    <x v="43"/>
    <n v="76.55963027"/>
    <n v="76.56"/>
    <n v="3.680769230769231"/>
    <s v="Stores"/>
  </r>
  <r>
    <n v="4955"/>
    <x v="4899"/>
    <x v="1"/>
    <s v="Victoria"/>
    <x v="45"/>
    <x v="19"/>
    <x v="3"/>
    <x v="0"/>
    <n v="41.731819039999998"/>
    <n v="42"/>
    <x v="1"/>
    <n v="4.406526983"/>
    <x v="515"/>
    <n v="46.797490109999998"/>
    <n v="46.8"/>
    <n v="2.25"/>
    <s v="Stores"/>
  </r>
  <r>
    <n v="4956"/>
    <x v="4900"/>
    <x v="0"/>
    <s v="Surrey"/>
    <x v="0"/>
    <x v="0"/>
    <x v="16"/>
    <x v="0"/>
    <n v="38.929043729999997"/>
    <n v="39"/>
    <x v="0"/>
    <n v="3.6850834109999999"/>
    <x v="275"/>
    <n v="72.551583590000007"/>
    <n v="72.55"/>
    <n v="3.4879807692307687"/>
    <s v="Stores"/>
  </r>
  <r>
    <n v="4957"/>
    <x v="4901"/>
    <x v="0"/>
    <s v="Penticton"/>
    <x v="0"/>
    <x v="0"/>
    <x v="10"/>
    <x v="0"/>
    <n v="57.206980299999998"/>
    <n v="57"/>
    <x v="2"/>
    <n v="5.1165568629999996"/>
    <x v="401"/>
    <n v="120.7676112"/>
    <n v="120.77"/>
    <n v="5.8062499999999995"/>
    <s v="Stores"/>
  </r>
  <r>
    <n v="4958"/>
    <x v="4902"/>
    <x v="0"/>
    <s v="New Westminster"/>
    <x v="45"/>
    <x v="19"/>
    <x v="4"/>
    <x v="0"/>
    <n v="40.978174070000001"/>
    <n v="41"/>
    <x v="1"/>
    <n v="6.4621129359999996"/>
    <x v="189"/>
    <n v="44.487224910000002"/>
    <n v="44.49"/>
    <n v="2.1389423076923078"/>
    <s v="Stores"/>
  </r>
  <r>
    <n v="4959"/>
    <x v="4903"/>
    <x v="1"/>
    <s v="Vernon"/>
    <x v="0"/>
    <x v="0"/>
    <x v="22"/>
    <x v="0"/>
    <n v="49.645653269999997"/>
    <n v="50"/>
    <x v="2"/>
    <n v="3.7894665019999998"/>
    <x v="11"/>
    <n v="131.89718260000001"/>
    <n v="131.9"/>
    <n v="6.3413461538461542"/>
    <s v="Stores"/>
  </r>
  <r>
    <n v="4960"/>
    <x v="4904"/>
    <x v="1"/>
    <s v="Vancouver"/>
    <x v="16"/>
    <x v="15"/>
    <x v="5"/>
    <x v="0"/>
    <n v="40.35531074"/>
    <n v="40"/>
    <x v="1"/>
    <n v="3.7347115390000001"/>
    <x v="121"/>
    <n v="55.810299980000003"/>
    <n v="55.81"/>
    <n v="2.6831730769230773"/>
    <s v="Stores"/>
  </r>
  <r>
    <n v="4961"/>
    <x v="4905"/>
    <x v="0"/>
    <s v="Chilliwack"/>
    <x v="0"/>
    <x v="0"/>
    <x v="19"/>
    <x v="0"/>
    <n v="44.972690620000002"/>
    <n v="45"/>
    <x v="1"/>
    <n v="4.3441032970000002"/>
    <x v="439"/>
    <n v="90.252205279999998"/>
    <n v="90.25"/>
    <n v="4.3389423076923075"/>
    <s v="Stores"/>
  </r>
  <r>
    <n v="4962"/>
    <x v="4906"/>
    <x v="1"/>
    <s v="Campbell River"/>
    <x v="0"/>
    <x v="0"/>
    <x v="1"/>
    <x v="0"/>
    <n v="36.12883222"/>
    <n v="36"/>
    <x v="0"/>
    <n v="5.085864011"/>
    <x v="646"/>
    <n v="9.0165127470000002"/>
    <n v="9.02"/>
    <n v="0.43365384615384611"/>
    <s v="Stores"/>
  </r>
  <r>
    <n v="4963"/>
    <x v="4907"/>
    <x v="0"/>
    <s v="Cranbrook"/>
    <x v="45"/>
    <x v="19"/>
    <x v="13"/>
    <x v="0"/>
    <n v="47.168491430000003"/>
    <n v="47"/>
    <x v="1"/>
    <n v="4.3626211069999998"/>
    <x v="352"/>
    <n v="122.5912817"/>
    <n v="122.59"/>
    <n v="5.8937500000000007"/>
    <s v="Stores"/>
  </r>
  <r>
    <n v="4964"/>
    <x v="4908"/>
    <x v="1"/>
    <s v="Vancouver"/>
    <x v="16"/>
    <x v="15"/>
    <x v="5"/>
    <x v="0"/>
    <n v="39.337384149999998"/>
    <n v="39"/>
    <x v="0"/>
    <n v="4.8676687730000001"/>
    <x v="10"/>
    <n v="0"/>
    <n v="0"/>
    <n v="0"/>
    <s v="Stores"/>
  </r>
  <r>
    <n v="4965"/>
    <x v="4909"/>
    <x v="0"/>
    <s v="Jaffray"/>
    <x v="45"/>
    <x v="19"/>
    <x v="13"/>
    <x v="0"/>
    <n v="32.830478329999998"/>
    <n v="33"/>
    <x v="0"/>
    <n v="3.7486628999999998"/>
    <x v="579"/>
    <n v="51.70300082"/>
    <n v="51.7"/>
    <n v="2.4855769230769234"/>
    <s v="Stores"/>
  </r>
  <r>
    <n v="4966"/>
    <x v="4910"/>
    <x v="1"/>
    <s v="Victoria"/>
    <x v="16"/>
    <x v="15"/>
    <x v="3"/>
    <x v="0"/>
    <n v="50.811162209999999"/>
    <n v="51"/>
    <x v="2"/>
    <n v="3.5961186870000001"/>
    <x v="683"/>
    <n v="31.7161917"/>
    <n v="31.72"/>
    <n v="1.5249999999999999"/>
    <s v="Stores"/>
  </r>
  <r>
    <n v="4967"/>
    <x v="4911"/>
    <x v="1"/>
    <s v="Cranbrook"/>
    <x v="45"/>
    <x v="19"/>
    <x v="13"/>
    <x v="0"/>
    <n v="37.592669170000001"/>
    <n v="38"/>
    <x v="0"/>
    <n v="3.8000929189999999"/>
    <x v="472"/>
    <n v="29.073974140000001"/>
    <n v="29.07"/>
    <n v="1.3975961538461539"/>
    <s v="Stores"/>
  </r>
  <r>
    <n v="4968"/>
    <x v="4912"/>
    <x v="1"/>
    <s v="New Westminster"/>
    <x v="0"/>
    <x v="0"/>
    <x v="4"/>
    <x v="0"/>
    <n v="35.007460160000001"/>
    <n v="35"/>
    <x v="0"/>
    <n v="5.0216779230000004"/>
    <x v="445"/>
    <n v="57.220877620000003"/>
    <n v="57.22"/>
    <n v="2.7509615384615382"/>
    <s v="Stores"/>
  </r>
  <r>
    <n v="4969"/>
    <x v="4913"/>
    <x v="0"/>
    <s v="Vancouver"/>
    <x v="46"/>
    <x v="20"/>
    <x v="5"/>
    <x v="0"/>
    <n v="52.286787250000003"/>
    <n v="52"/>
    <x v="2"/>
    <n v="5.4458821229999996"/>
    <x v="234"/>
    <n v="157.74617689999999"/>
    <n v="157.75"/>
    <n v="7.584134615384615"/>
    <s v="Stores"/>
  </r>
  <r>
    <n v="4970"/>
    <x v="4914"/>
    <x v="0"/>
    <s v="Coquitlam"/>
    <x v="0"/>
    <x v="0"/>
    <x v="1"/>
    <x v="0"/>
    <n v="39.353477859999998"/>
    <n v="39"/>
    <x v="0"/>
    <n v="6.2915579260000003"/>
    <x v="304"/>
    <n v="46.546038109999998"/>
    <n v="46.55"/>
    <n v="2.2379807692307692"/>
    <s v="Stores"/>
  </r>
  <r>
    <n v="4971"/>
    <x v="4915"/>
    <x v="1"/>
    <s v="Ashcroft"/>
    <x v="0"/>
    <x v="0"/>
    <x v="7"/>
    <x v="0"/>
    <n v="39.382652059999998"/>
    <n v="39"/>
    <x v="0"/>
    <n v="6.042098008"/>
    <x v="315"/>
    <n v="37.417501729999998"/>
    <n v="37.42"/>
    <n v="1.7990384615384616"/>
    <s v="Stores"/>
  </r>
  <r>
    <n v="4972"/>
    <x v="4916"/>
    <x v="0"/>
    <s v="Vancouver"/>
    <x v="16"/>
    <x v="15"/>
    <x v="5"/>
    <x v="0"/>
    <n v="35.635407370000003"/>
    <n v="36"/>
    <x v="0"/>
    <n v="5.7210378479999999"/>
    <x v="229"/>
    <n v="34.21840976"/>
    <n v="34.22"/>
    <n v="1.6451923076923076"/>
    <s v="Stores"/>
  </r>
  <r>
    <n v="4973"/>
    <x v="4917"/>
    <x v="1"/>
    <s v="Victoria"/>
    <x v="16"/>
    <x v="15"/>
    <x v="3"/>
    <x v="0"/>
    <n v="36.393438230000001"/>
    <n v="36"/>
    <x v="0"/>
    <n v="3.927942303"/>
    <x v="510"/>
    <n v="34.68086967"/>
    <n v="34.68"/>
    <n v="1.6673076923076922"/>
    <s v="Stores"/>
  </r>
  <r>
    <n v="4974"/>
    <x v="4918"/>
    <x v="0"/>
    <s v="Kamloops"/>
    <x v="0"/>
    <x v="0"/>
    <x v="7"/>
    <x v="0"/>
    <n v="28.717221479999999"/>
    <n v="29"/>
    <x v="4"/>
    <n v="2.4993419120000002"/>
    <x v="659"/>
    <n v="0"/>
    <n v="0"/>
    <n v="0"/>
    <s v="Stores"/>
  </r>
  <r>
    <n v="4975"/>
    <x v="4919"/>
    <x v="1"/>
    <s v="Kelowna"/>
    <x v="0"/>
    <x v="0"/>
    <x v="10"/>
    <x v="0"/>
    <n v="43.991267260000001"/>
    <n v="44"/>
    <x v="1"/>
    <n v="4.4645443419999999"/>
    <x v="271"/>
    <n v="89.663802590000003"/>
    <n v="89.66"/>
    <n v="4.3105769230769235"/>
    <s v="Stores"/>
  </r>
  <r>
    <n v="4976"/>
    <x v="4920"/>
    <x v="0"/>
    <s v="Vancouver"/>
    <x v="46"/>
    <x v="20"/>
    <x v="5"/>
    <x v="0"/>
    <n v="47.31806254"/>
    <n v="47"/>
    <x v="1"/>
    <n v="4.1227832949999996"/>
    <x v="55"/>
    <n v="80.445483719999999"/>
    <n v="80.45"/>
    <n v="3.8677884615384612"/>
    <s v="Stores"/>
  </r>
  <r>
    <n v="4977"/>
    <x v="4921"/>
    <x v="0"/>
    <s v="Sidney"/>
    <x v="16"/>
    <x v="15"/>
    <x v="3"/>
    <x v="0"/>
    <n v="55.350514760000003"/>
    <n v="55"/>
    <x v="2"/>
    <n v="4.9679354719999997"/>
    <x v="236"/>
    <n v="95.727699790000003"/>
    <n v="95.73"/>
    <n v="4.6024038461538463"/>
    <s v="Stores"/>
  </r>
  <r>
    <n v="4978"/>
    <x v="4922"/>
    <x v="0"/>
    <s v="Sooke"/>
    <x v="16"/>
    <x v="15"/>
    <x v="3"/>
    <x v="0"/>
    <n v="30.91349817"/>
    <n v="31"/>
    <x v="0"/>
    <n v="3.8835141769999999"/>
    <x v="559"/>
    <n v="33.36406633"/>
    <n v="33.36"/>
    <n v="1.6038461538461539"/>
    <s v="Stores"/>
  </r>
  <r>
    <n v="4979"/>
    <x v="4923"/>
    <x v="1"/>
    <s v="North Vancouver"/>
    <x v="0"/>
    <x v="0"/>
    <x v="8"/>
    <x v="0"/>
    <n v="23.054628560000001"/>
    <n v="23"/>
    <x v="4"/>
    <n v="3.7451608850000002"/>
    <x v="579"/>
    <n v="0"/>
    <n v="0"/>
    <n v="0"/>
    <s v="Stores"/>
  </r>
  <r>
    <n v="4980"/>
    <x v="4924"/>
    <x v="0"/>
    <s v="Port Coquitlam"/>
    <x v="13"/>
    <x v="12"/>
    <x v="27"/>
    <x v="0"/>
    <n v="19.79942406"/>
    <n v="20"/>
    <x v="4"/>
    <n v="3.6253299459999999"/>
    <x v="498"/>
    <n v="0"/>
    <n v="0"/>
    <n v="0"/>
    <s v="Stores"/>
  </r>
  <r>
    <n v="4981"/>
    <x v="4925"/>
    <x v="0"/>
    <s v="Haney"/>
    <x v="7"/>
    <x v="6"/>
    <x v="30"/>
    <x v="0"/>
    <n v="36.277422399999999"/>
    <n v="36"/>
    <x v="0"/>
    <n v="4.4570250250000001"/>
    <x v="271"/>
    <n v="68.037442929999997"/>
    <n v="68.040000000000006"/>
    <n v="3.2711538461538465"/>
    <s v="Stores"/>
  </r>
  <r>
    <n v="4982"/>
    <x v="4926"/>
    <x v="1"/>
    <s v="Coquitlam"/>
    <x v="0"/>
    <x v="0"/>
    <x v="1"/>
    <x v="0"/>
    <n v="38.390499429999998"/>
    <n v="38"/>
    <x v="0"/>
    <n v="4.4291430329999999"/>
    <x v="7"/>
    <n v="49.959514050000003"/>
    <n v="49.96"/>
    <n v="2.4019230769230768"/>
    <s v="Stores"/>
  </r>
  <r>
    <n v="4983"/>
    <x v="4927"/>
    <x v="1"/>
    <s v="Logan Lake"/>
    <x v="0"/>
    <x v="0"/>
    <x v="7"/>
    <x v="0"/>
    <n v="56.628429959999998"/>
    <n v="57"/>
    <x v="2"/>
    <n v="5.2848991129999998"/>
    <x v="546"/>
    <n v="113.11963419999999"/>
    <n v="113.12"/>
    <n v="5.4384615384615387"/>
    <s v="Stores"/>
  </r>
  <r>
    <n v="4984"/>
    <x v="4928"/>
    <x v="1"/>
    <s v="Richmond"/>
    <x v="45"/>
    <x v="19"/>
    <x v="2"/>
    <x v="0"/>
    <n v="31.611047500000002"/>
    <n v="32"/>
    <x v="0"/>
    <n v="3.6224363359999998"/>
    <x v="4"/>
    <n v="0"/>
    <n v="0"/>
    <n v="0"/>
    <s v="Stores"/>
  </r>
  <r>
    <n v="4985"/>
    <x v="4929"/>
    <x v="1"/>
    <s v="Kamloops"/>
    <x v="0"/>
    <x v="0"/>
    <x v="7"/>
    <x v="0"/>
    <n v="51.987982010000003"/>
    <n v="52"/>
    <x v="2"/>
    <n v="6.1534433310000001"/>
    <x v="140"/>
    <n v="53.926567050000003"/>
    <n v="53.93"/>
    <n v="2.5927884615384618"/>
    <s v="Stores"/>
  </r>
  <r>
    <n v="4986"/>
    <x v="4930"/>
    <x v="0"/>
    <s v="Revelstoke"/>
    <x v="0"/>
    <x v="0"/>
    <x v="10"/>
    <x v="0"/>
    <n v="39.210122730000002"/>
    <n v="39"/>
    <x v="0"/>
    <n v="3.5358452599999999"/>
    <x v="327"/>
    <n v="55.277105630000001"/>
    <n v="55.28"/>
    <n v="2.6576923076923076"/>
    <s v="Stores"/>
  </r>
  <r>
    <n v="4987"/>
    <x v="4931"/>
    <x v="0"/>
    <s v="Courtenay"/>
    <x v="0"/>
    <x v="0"/>
    <x v="1"/>
    <x v="0"/>
    <n v="50.003031710000002"/>
    <n v="50"/>
    <x v="2"/>
    <n v="3.2839257829999999"/>
    <x v="52"/>
    <n v="143.50802049999999"/>
    <n v="143.51"/>
    <n v="6.8995192307692301"/>
    <s v="Stores"/>
  </r>
  <r>
    <n v="4988"/>
    <x v="4932"/>
    <x v="1"/>
    <s v="Port Coquitlam"/>
    <x v="46"/>
    <x v="20"/>
    <x v="27"/>
    <x v="0"/>
    <n v="34.628728260000003"/>
    <n v="35"/>
    <x v="0"/>
    <n v="6.4546967970000004"/>
    <x v="293"/>
    <n v="0"/>
    <n v="0"/>
    <n v="0"/>
    <s v="Stores"/>
  </r>
  <r>
    <n v="4989"/>
    <x v="4933"/>
    <x v="1"/>
    <s v="Aldergrove"/>
    <x v="45"/>
    <x v="19"/>
    <x v="9"/>
    <x v="0"/>
    <n v="30.218069329999999"/>
    <n v="30"/>
    <x v="0"/>
    <n v="7.8088594489999998"/>
    <x v="297"/>
    <n v="0"/>
    <n v="0"/>
    <n v="0"/>
    <s v="Stores"/>
  </r>
  <r>
    <n v="4990"/>
    <x v="4934"/>
    <x v="1"/>
    <s v="Houston"/>
    <x v="13"/>
    <x v="12"/>
    <x v="18"/>
    <x v="0"/>
    <n v="49.352468739999999"/>
    <n v="49"/>
    <x v="1"/>
    <n v="4.8240631839999999"/>
    <x v="493"/>
    <n v="16.921292510000001"/>
    <n v="16.920000000000002"/>
    <n v="0.81346153846153857"/>
    <s v="Stores"/>
  </r>
  <r>
    <n v="4991"/>
    <x v="4935"/>
    <x v="1"/>
    <s v="Victoria"/>
    <x v="45"/>
    <x v="19"/>
    <x v="3"/>
    <x v="0"/>
    <n v="43.48452795"/>
    <n v="43"/>
    <x v="1"/>
    <n v="5.048361732"/>
    <x v="411"/>
    <n v="50.920312529999997"/>
    <n v="50.92"/>
    <n v="2.4480769230769233"/>
    <s v="Stores"/>
  </r>
  <r>
    <n v="4992"/>
    <x v="4936"/>
    <x v="0"/>
    <s v="Squamish"/>
    <x v="0"/>
    <x v="0"/>
    <x v="17"/>
    <x v="0"/>
    <n v="40.591408219999998"/>
    <n v="41"/>
    <x v="1"/>
    <n v="5.6829898290000003"/>
    <x v="390"/>
    <n v="13.61935121"/>
    <n v="13.62"/>
    <n v="0.65480769230769231"/>
    <s v="Stores"/>
  </r>
  <r>
    <n v="4993"/>
    <x v="4937"/>
    <x v="0"/>
    <s v="Burnaby"/>
    <x v="7"/>
    <x v="6"/>
    <x v="0"/>
    <x v="0"/>
    <n v="59.755686760000003"/>
    <n v="60"/>
    <x v="5"/>
    <n v="5.3229836759999998"/>
    <x v="104"/>
    <n v="164.04076620000001"/>
    <n v="164.04"/>
    <n v="7.8865384615384615"/>
    <s v="Stores"/>
  </r>
  <r>
    <n v="4994"/>
    <x v="4938"/>
    <x v="0"/>
    <s v="Vancouver"/>
    <x v="46"/>
    <x v="20"/>
    <x v="5"/>
    <x v="0"/>
    <n v="28.620342340000001"/>
    <n v="29"/>
    <x v="4"/>
    <n v="2.189514607"/>
    <x v="724"/>
    <n v="0"/>
    <n v="0"/>
    <n v="0"/>
    <s v="Stores"/>
  </r>
  <r>
    <n v="4995"/>
    <x v="3801"/>
    <x v="1"/>
    <s v="Vancouver"/>
    <x v="16"/>
    <x v="15"/>
    <x v="5"/>
    <x v="0"/>
    <n v="49.07206935"/>
    <n v="49"/>
    <x v="1"/>
    <n v="3.9247716100000001"/>
    <x v="277"/>
    <n v="56.382505829999999"/>
    <n v="56.38"/>
    <n v="2.710576923076923"/>
    <s v="Stores"/>
  </r>
  <r>
    <n v="4996"/>
    <x v="4939"/>
    <x v="1"/>
    <s v="Prince George"/>
    <x v="0"/>
    <x v="0"/>
    <x v="20"/>
    <x v="0"/>
    <n v="40.953493139999999"/>
    <n v="41"/>
    <x v="1"/>
    <n v="6.4172045710000001"/>
    <x v="507"/>
    <n v="31.322093070000001"/>
    <n v="31.32"/>
    <n v="1.5057692307692307"/>
    <s v="Stores"/>
  </r>
  <r>
    <n v="4997"/>
    <x v="4940"/>
    <x v="0"/>
    <s v="Parksville"/>
    <x v="0"/>
    <x v="0"/>
    <x v="1"/>
    <x v="0"/>
    <n v="23.612267630000002"/>
    <n v="24"/>
    <x v="4"/>
    <n v="7.5449776550000003"/>
    <x v="780"/>
    <n v="0"/>
    <n v="0"/>
    <n v="0"/>
    <s v="Stores"/>
  </r>
  <r>
    <n v="4998"/>
    <x v="4941"/>
    <x v="0"/>
    <s v="Vancouver"/>
    <x v="46"/>
    <x v="20"/>
    <x v="5"/>
    <x v="0"/>
    <n v="32.624657499999998"/>
    <n v="33"/>
    <x v="0"/>
    <n v="8.2187348139999994"/>
    <x v="761"/>
    <n v="0"/>
    <n v="0"/>
    <n v="0"/>
    <s v="Stores"/>
  </r>
  <r>
    <n v="4999"/>
    <x v="4942"/>
    <x v="0"/>
    <s v="Haney"/>
    <x v="16"/>
    <x v="15"/>
    <x v="30"/>
    <x v="0"/>
    <n v="53.784004209999999"/>
    <n v="54"/>
    <x v="2"/>
    <n v="5.0756610000000002"/>
    <x v="250"/>
    <n v="139.29061780000001"/>
    <n v="139.29"/>
    <n v="6.6966346153846157"/>
    <s v="Stores"/>
  </r>
  <r>
    <n v="5000"/>
    <x v="4943"/>
    <x v="0"/>
    <s v="White Rock"/>
    <x v="7"/>
    <x v="6"/>
    <x v="28"/>
    <x v="0"/>
    <n v="45.23837967"/>
    <n v="45"/>
    <x v="1"/>
    <n v="4.1027245590000003"/>
    <x v="488"/>
    <n v="96.637853770000007"/>
    <n v="96.64"/>
    <n v="4.6461538461538465"/>
    <s v="Stores"/>
  </r>
  <r>
    <n v="5001"/>
    <x v="4944"/>
    <x v="0"/>
    <s v="Whistler"/>
    <x v="45"/>
    <x v="19"/>
    <x v="17"/>
    <x v="0"/>
    <n v="34.821551229999997"/>
    <n v="35"/>
    <x v="0"/>
    <n v="3.9394391959999999"/>
    <x v="399"/>
    <n v="69.228919860000005"/>
    <n v="69.23"/>
    <n v="3.3283653846153847"/>
    <s v="Stores"/>
  </r>
  <r>
    <n v="5002"/>
    <x v="4945"/>
    <x v="0"/>
    <s v="White Rock"/>
    <x v="7"/>
    <x v="6"/>
    <x v="28"/>
    <x v="0"/>
    <n v="35.521881239999999"/>
    <n v="36"/>
    <x v="0"/>
    <n v="3.8708654839999999"/>
    <x v="410"/>
    <n v="39.830797789999998"/>
    <n v="39.83"/>
    <n v="1.9149038461538461"/>
    <s v="Stores"/>
  </r>
  <r>
    <n v="5003"/>
    <x v="4946"/>
    <x v="0"/>
    <s v="Squamish"/>
    <x v="0"/>
    <x v="0"/>
    <x v="17"/>
    <x v="0"/>
    <n v="43.662481030000002"/>
    <n v="44"/>
    <x v="1"/>
    <n v="3.678131204"/>
    <x v="62"/>
    <n v="87.085266239999996"/>
    <n v="87.09"/>
    <n v="4.1870192307692307"/>
    <s v="Stores"/>
  </r>
  <r>
    <n v="5004"/>
    <x v="4947"/>
    <x v="0"/>
    <s v="Creston"/>
    <x v="0"/>
    <x v="0"/>
    <x v="13"/>
    <x v="0"/>
    <n v="33.812477289999997"/>
    <n v="34"/>
    <x v="0"/>
    <n v="2.7951671849999999"/>
    <x v="479"/>
    <n v="35.212793159999997"/>
    <n v="35.21"/>
    <n v="1.6927884615384616"/>
    <s v="Stores"/>
  </r>
  <r>
    <n v="5005"/>
    <x v="4948"/>
    <x v="1"/>
    <s v="Surrey"/>
    <x v="45"/>
    <x v="19"/>
    <x v="16"/>
    <x v="0"/>
    <n v="36.476307630000001"/>
    <n v="36"/>
    <x v="0"/>
    <n v="6.2571163639999998"/>
    <x v="556"/>
    <n v="10.11962042"/>
    <n v="10.119999999999999"/>
    <n v="0.48653846153846153"/>
    <s v="Stores"/>
  </r>
  <r>
    <n v="5006"/>
    <x v="4949"/>
    <x v="0"/>
    <s v="Cranbrook"/>
    <x v="0"/>
    <x v="0"/>
    <x v="13"/>
    <x v="0"/>
    <n v="51.247217059999997"/>
    <n v="51"/>
    <x v="2"/>
    <n v="6.0631989590000002"/>
    <x v="285"/>
    <n v="105.38254980000001"/>
    <n v="105.38"/>
    <n v="5.0663461538461538"/>
    <s v="Stores"/>
  </r>
  <r>
    <n v="5007"/>
    <x v="4950"/>
    <x v="1"/>
    <s v="Grand Forks"/>
    <x v="43"/>
    <x v="6"/>
    <x v="37"/>
    <x v="0"/>
    <n v="44.62567078"/>
    <n v="45"/>
    <x v="1"/>
    <n v="3.2474303689999999"/>
    <x v="670"/>
    <n v="100.10883509999999"/>
    <n v="100.11"/>
    <n v="4.8129807692307693"/>
    <s v="Stores"/>
  </r>
  <r>
    <n v="5008"/>
    <x v="4951"/>
    <x v="1"/>
    <s v="Vancouver"/>
    <x v="16"/>
    <x v="15"/>
    <x v="5"/>
    <x v="0"/>
    <n v="36.27188246"/>
    <n v="36"/>
    <x v="0"/>
    <n v="5.788574648"/>
    <x v="284"/>
    <n v="15.810804429999999"/>
    <n v="15.81"/>
    <n v="0.76009615384615392"/>
    <s v="Stores"/>
  </r>
  <r>
    <n v="5009"/>
    <x v="4952"/>
    <x v="0"/>
    <s v="Cranbrook"/>
    <x v="45"/>
    <x v="19"/>
    <x v="13"/>
    <x v="0"/>
    <n v="45.185662610000001"/>
    <n v="45"/>
    <x v="1"/>
    <n v="6.6501441120000004"/>
    <x v="321"/>
    <n v="77.686928839999993"/>
    <n v="77.69"/>
    <n v="3.7350961538461536"/>
    <s v="Stores"/>
  </r>
  <r>
    <n v="5010"/>
    <x v="4953"/>
    <x v="0"/>
    <s v="Vancouver"/>
    <x v="46"/>
    <x v="20"/>
    <x v="5"/>
    <x v="0"/>
    <n v="34.328025240000002"/>
    <n v="34"/>
    <x v="0"/>
    <n v="5.1779810829999997"/>
    <x v="305"/>
    <n v="0"/>
    <n v="0"/>
    <n v="0"/>
    <s v="Stores"/>
  </r>
  <r>
    <n v="5011"/>
    <x v="4954"/>
    <x v="1"/>
    <s v="Duncan"/>
    <x v="45"/>
    <x v="19"/>
    <x v="12"/>
    <x v="0"/>
    <n v="52.271455449999998"/>
    <n v="52"/>
    <x v="2"/>
    <n v="3.915386281"/>
    <x v="277"/>
    <n v="110.7260368"/>
    <n v="110.73"/>
    <n v="5.323557692307693"/>
    <s v="Stores"/>
  </r>
  <r>
    <n v="5012"/>
    <x v="4955"/>
    <x v="0"/>
    <s v="Fort Fraser"/>
    <x v="45"/>
    <x v="19"/>
    <x v="20"/>
    <x v="0"/>
    <n v="44.557358579999999"/>
    <n v="45"/>
    <x v="1"/>
    <n v="5.9237074319999996"/>
    <x v="209"/>
    <n v="73.918000180000007"/>
    <n v="73.92"/>
    <n v="3.5538461538461541"/>
    <s v="Stores"/>
  </r>
  <r>
    <n v="5013"/>
    <x v="4956"/>
    <x v="1"/>
    <s v="Penticton"/>
    <x v="0"/>
    <x v="0"/>
    <x v="10"/>
    <x v="0"/>
    <n v="26.735233099999999"/>
    <n v="27"/>
    <x v="4"/>
    <n v="5.8640623249999999"/>
    <x v="717"/>
    <n v="0"/>
    <n v="0"/>
    <n v="0"/>
    <s v="Stores"/>
  </r>
  <r>
    <n v="5014"/>
    <x v="4957"/>
    <x v="0"/>
    <s v="Fort Nelson"/>
    <x v="45"/>
    <x v="19"/>
    <x v="32"/>
    <x v="0"/>
    <n v="45.718985359999998"/>
    <n v="46"/>
    <x v="1"/>
    <n v="6.3828655120000004"/>
    <x v="465"/>
    <n v="67.544231269999997"/>
    <n v="67.540000000000006"/>
    <n v="3.2471153846153853"/>
    <s v="Stores"/>
  </r>
  <r>
    <n v="5015"/>
    <x v="4958"/>
    <x v="0"/>
    <s v="Osoyoos"/>
    <x v="0"/>
    <x v="0"/>
    <x v="10"/>
    <x v="0"/>
    <n v="34.202727250000002"/>
    <n v="34"/>
    <x v="0"/>
    <n v="3.8137193530000002"/>
    <x v="107"/>
    <n v="60.967367520000003"/>
    <n v="60.97"/>
    <n v="2.9312499999999999"/>
    <s v="Stores"/>
  </r>
  <r>
    <n v="5016"/>
    <x v="4959"/>
    <x v="1"/>
    <s v="North Vancouver"/>
    <x v="0"/>
    <x v="0"/>
    <x v="8"/>
    <x v="0"/>
    <n v="42.03307788"/>
    <n v="42"/>
    <x v="1"/>
    <n v="6.4435038110000002"/>
    <x v="570"/>
    <n v="62.251068930000002"/>
    <n v="62.25"/>
    <n v="2.9927884615384617"/>
    <s v="Stores"/>
  </r>
  <r>
    <n v="5017"/>
    <x v="4960"/>
    <x v="1"/>
    <s v="Vancouver"/>
    <x v="7"/>
    <x v="6"/>
    <x v="5"/>
    <x v="0"/>
    <n v="46.587283030000002"/>
    <n v="47"/>
    <x v="1"/>
    <n v="5.400090187"/>
    <x v="672"/>
    <n v="51.530823380000001"/>
    <n v="51.53"/>
    <n v="2.4774038461538463"/>
    <s v="Stores"/>
  </r>
  <r>
    <n v="5018"/>
    <x v="4961"/>
    <x v="0"/>
    <s v="Pitt Maleeadows"/>
    <x v="0"/>
    <x v="0"/>
    <x v="34"/>
    <x v="0"/>
    <n v="40.613738439999999"/>
    <n v="41"/>
    <x v="1"/>
    <n v="4.6141521020000003"/>
    <x v="239"/>
    <n v="12.385091190000001"/>
    <n v="12.39"/>
    <n v="0.59567307692307692"/>
    <s v="Stores"/>
  </r>
  <r>
    <n v="5019"/>
    <x v="4962"/>
    <x v="1"/>
    <s v="Burnaby"/>
    <x v="7"/>
    <x v="6"/>
    <x v="0"/>
    <x v="0"/>
    <n v="62.229986799999999"/>
    <n v="62"/>
    <x v="5"/>
    <n v="3.325279138"/>
    <x v="230"/>
    <n v="183.61143899999999"/>
    <n v="183.61"/>
    <n v="8.8274038461538478"/>
    <s v="Stores"/>
  </r>
  <r>
    <n v="5020"/>
    <x v="4963"/>
    <x v="0"/>
    <s v="Kelowna"/>
    <x v="0"/>
    <x v="0"/>
    <x v="10"/>
    <x v="0"/>
    <n v="37.76652266"/>
    <n v="38"/>
    <x v="0"/>
    <n v="7.0847369110000002"/>
    <x v="823"/>
    <n v="6.0248551670000001"/>
    <n v="6.02"/>
    <n v="0.28942307692307689"/>
    <s v="Stores"/>
  </r>
  <r>
    <n v="5021"/>
    <x v="4964"/>
    <x v="1"/>
    <s v="Kamloops"/>
    <x v="0"/>
    <x v="0"/>
    <x v="7"/>
    <x v="0"/>
    <n v="26.42867953"/>
    <n v="26"/>
    <x v="4"/>
    <n v="4.0309282529999999"/>
    <x v="97"/>
    <n v="0"/>
    <n v="0"/>
    <n v="0"/>
    <s v="Stores"/>
  </r>
  <r>
    <n v="5022"/>
    <x v="4965"/>
    <x v="1"/>
    <s v="Penticton"/>
    <x v="0"/>
    <x v="0"/>
    <x v="10"/>
    <x v="0"/>
    <n v="49.074407219999998"/>
    <n v="49"/>
    <x v="1"/>
    <n v="4.4383978629999996"/>
    <x v="252"/>
    <n v="114.7694013"/>
    <n v="114.77"/>
    <n v="5.5177884615384611"/>
    <s v="Stores"/>
  </r>
  <r>
    <n v="5023"/>
    <x v="4966"/>
    <x v="0"/>
    <s v="Burnaby"/>
    <x v="7"/>
    <x v="6"/>
    <x v="0"/>
    <x v="0"/>
    <n v="49.410060059999999"/>
    <n v="49"/>
    <x v="1"/>
    <n v="4.7869546449999998"/>
    <x v="505"/>
    <n v="85.734494699999999"/>
    <n v="85.73"/>
    <n v="4.1216346153846155"/>
    <s v="Stores"/>
  </r>
  <r>
    <n v="5024"/>
    <x v="4967"/>
    <x v="1"/>
    <s v="Sidney"/>
    <x v="16"/>
    <x v="15"/>
    <x v="3"/>
    <x v="0"/>
    <n v="17.858798539999999"/>
    <n v="18"/>
    <x v="3"/>
    <n v="6.2085000590000003"/>
    <x v="295"/>
    <n v="0"/>
    <n v="0"/>
    <n v="0"/>
    <s v="Stores"/>
  </r>
  <r>
    <n v="5025"/>
    <x v="4968"/>
    <x v="0"/>
    <s v="Burnaby"/>
    <x v="45"/>
    <x v="19"/>
    <x v="0"/>
    <x v="0"/>
    <n v="47.632079779999998"/>
    <n v="48"/>
    <x v="1"/>
    <n v="7.0062837059999996"/>
    <x v="798"/>
    <n v="114.7862198"/>
    <n v="114.79"/>
    <n v="5.5187499999999998"/>
    <s v="Stores"/>
  </r>
  <r>
    <n v="5026"/>
    <x v="4969"/>
    <x v="0"/>
    <s v="Victoria"/>
    <x v="16"/>
    <x v="15"/>
    <x v="3"/>
    <x v="0"/>
    <n v="31.186646410000002"/>
    <n v="31"/>
    <x v="0"/>
    <n v="4.2693704749999997"/>
    <x v="233"/>
    <n v="80.842419579999998"/>
    <n v="80.84"/>
    <n v="3.8865384615384615"/>
    <s v="Stores"/>
  </r>
  <r>
    <n v="5027"/>
    <x v="4970"/>
    <x v="0"/>
    <s v="Vancouver"/>
    <x v="7"/>
    <x v="6"/>
    <x v="5"/>
    <x v="0"/>
    <n v="26.70663961"/>
    <n v="27"/>
    <x v="4"/>
    <n v="3.871105419"/>
    <x v="410"/>
    <n v="0"/>
    <n v="0"/>
    <n v="0"/>
    <s v="Stores"/>
  </r>
  <r>
    <n v="5028"/>
    <x v="4971"/>
    <x v="1"/>
    <s v="New Westminster"/>
    <x v="45"/>
    <x v="19"/>
    <x v="4"/>
    <x v="0"/>
    <n v="39.85096094"/>
    <n v="40"/>
    <x v="1"/>
    <n v="4.7773793089999996"/>
    <x v="210"/>
    <n v="32.869661180000001"/>
    <n v="32.869999999999997"/>
    <n v="1.5802884615384614"/>
    <s v="Stores"/>
  </r>
  <r>
    <n v="5029"/>
    <x v="4972"/>
    <x v="0"/>
    <s v="Vancouver"/>
    <x v="7"/>
    <x v="6"/>
    <x v="5"/>
    <x v="0"/>
    <n v="39.029629669999998"/>
    <n v="39"/>
    <x v="0"/>
    <n v="5.2307720389999997"/>
    <x v="204"/>
    <n v="17.951320519999999"/>
    <n v="17.95"/>
    <n v="0.86298076923076916"/>
    <s v="Stores"/>
  </r>
  <r>
    <n v="5030"/>
    <x v="4973"/>
    <x v="1"/>
    <s v="Qualicum Beach"/>
    <x v="0"/>
    <x v="0"/>
    <x v="1"/>
    <x v="0"/>
    <n v="40.843878150000002"/>
    <n v="41"/>
    <x v="1"/>
    <n v="7.2552862019999997"/>
    <x v="796"/>
    <n v="19.214869780000001"/>
    <n v="19.21"/>
    <n v="0.92355769230769225"/>
    <s v="Stores"/>
  </r>
  <r>
    <n v="5031"/>
    <x v="4974"/>
    <x v="1"/>
    <s v="Nanaimo"/>
    <x v="0"/>
    <x v="0"/>
    <x v="1"/>
    <x v="0"/>
    <n v="31.53362581"/>
    <n v="32"/>
    <x v="0"/>
    <n v="6.2272830629999998"/>
    <x v="577"/>
    <n v="0"/>
    <n v="0"/>
    <n v="0"/>
    <s v="Stores"/>
  </r>
  <r>
    <n v="5032"/>
    <x v="4975"/>
    <x v="1"/>
    <s v="Vancouver"/>
    <x v="7"/>
    <x v="6"/>
    <x v="5"/>
    <x v="0"/>
    <n v="31.974735200000001"/>
    <n v="32"/>
    <x v="0"/>
    <n v="5.9616765149999997"/>
    <x v="197"/>
    <n v="51.009788999999998"/>
    <n v="51.01"/>
    <n v="2.452403846153846"/>
    <s v="Stores"/>
  </r>
  <r>
    <n v="5033"/>
    <x v="4976"/>
    <x v="0"/>
    <s v="Burnaby"/>
    <x v="7"/>
    <x v="6"/>
    <x v="0"/>
    <x v="0"/>
    <n v="38.690733780000002"/>
    <n v="39"/>
    <x v="0"/>
    <n v="5.9033560950000004"/>
    <x v="64"/>
    <n v="70.895166209999999"/>
    <n v="70.900000000000006"/>
    <n v="3.4086538461538467"/>
    <s v="Stores"/>
  </r>
  <r>
    <n v="5034"/>
    <x v="4977"/>
    <x v="0"/>
    <s v="New Westminster"/>
    <x v="0"/>
    <x v="0"/>
    <x v="4"/>
    <x v="0"/>
    <n v="46.902006630000002"/>
    <n v="47"/>
    <x v="1"/>
    <n v="2.6234927670000001"/>
    <x v="455"/>
    <n v="87.152178789999994"/>
    <n v="87.15"/>
    <n v="4.1899038461538467"/>
    <s v="Stores"/>
  </r>
  <r>
    <n v="5035"/>
    <x v="4978"/>
    <x v="1"/>
    <s v="Prince George"/>
    <x v="0"/>
    <x v="0"/>
    <x v="20"/>
    <x v="0"/>
    <n v="50.549295309999998"/>
    <n v="51"/>
    <x v="2"/>
    <n v="3.4397211919999999"/>
    <x v="133"/>
    <n v="126.9744907"/>
    <n v="126.97"/>
    <n v="6.1043269230769228"/>
    <s v="Stores"/>
  </r>
  <r>
    <n v="5036"/>
    <x v="4979"/>
    <x v="0"/>
    <s v="Courtenay"/>
    <x v="0"/>
    <x v="0"/>
    <x v="1"/>
    <x v="0"/>
    <n v="43.398670099999997"/>
    <n v="43"/>
    <x v="1"/>
    <n v="5.177254145"/>
    <x v="305"/>
    <n v="65.699750609999995"/>
    <n v="65.7"/>
    <n v="3.1586538461538463"/>
    <s v="Stores"/>
  </r>
  <r>
    <n v="5037"/>
    <x v="4980"/>
    <x v="0"/>
    <s v="New Westminster"/>
    <x v="45"/>
    <x v="19"/>
    <x v="4"/>
    <x v="0"/>
    <n v="42.037807579999999"/>
    <n v="42"/>
    <x v="1"/>
    <n v="4.0881761379999997"/>
    <x v="500"/>
    <n v="83.826438420000002"/>
    <n v="83.83"/>
    <n v="4.0302884615384613"/>
    <s v="Stores"/>
  </r>
  <r>
    <n v="5038"/>
    <x v="4981"/>
    <x v="1"/>
    <s v="Maleontney"/>
    <x v="0"/>
    <x v="0"/>
    <x v="24"/>
    <x v="0"/>
    <n v="34.529071299999998"/>
    <n v="35"/>
    <x v="0"/>
    <n v="1.9358624179999999"/>
    <x v="395"/>
    <n v="0"/>
    <n v="0"/>
    <n v="0"/>
    <s v="Stores"/>
  </r>
  <r>
    <n v="5039"/>
    <x v="4982"/>
    <x v="1"/>
    <s v="Port Coquitlam"/>
    <x v="0"/>
    <x v="0"/>
    <x v="27"/>
    <x v="0"/>
    <n v="47.733923310000002"/>
    <n v="48"/>
    <x v="1"/>
    <n v="4.5960252009999998"/>
    <x v="400"/>
    <n v="133.8606705"/>
    <n v="133.86000000000001"/>
    <n v="6.4355769230769244"/>
    <s v="Stores"/>
  </r>
  <r>
    <n v="5040"/>
    <x v="4983"/>
    <x v="0"/>
    <s v="Vancouver"/>
    <x v="7"/>
    <x v="6"/>
    <x v="5"/>
    <x v="0"/>
    <n v="32.59845241"/>
    <n v="33"/>
    <x v="0"/>
    <n v="3.8518339460000002"/>
    <x v="415"/>
    <n v="0"/>
    <n v="0"/>
    <n v="0"/>
    <s v="Stores"/>
  </r>
  <r>
    <n v="5041"/>
    <x v="4984"/>
    <x v="0"/>
    <s v="Maleackenzie"/>
    <x v="0"/>
    <x v="0"/>
    <x v="20"/>
    <x v="0"/>
    <n v="25.221499730000001"/>
    <n v="25"/>
    <x v="4"/>
    <n v="4.5483163229999999"/>
    <x v="190"/>
    <n v="0"/>
    <n v="0"/>
    <n v="0"/>
    <s v="Stores"/>
  </r>
  <r>
    <n v="5042"/>
    <x v="4985"/>
    <x v="0"/>
    <s v="Decker Lake"/>
    <x v="0"/>
    <x v="0"/>
    <x v="20"/>
    <x v="0"/>
    <n v="42.867091760000001"/>
    <n v="43"/>
    <x v="1"/>
    <n v="5.2866164199999996"/>
    <x v="95"/>
    <n v="62.90651956"/>
    <n v="62.91"/>
    <n v="3.0245192307692306"/>
    <s v="Stores"/>
  </r>
  <r>
    <n v="5043"/>
    <x v="4986"/>
    <x v="0"/>
    <s v="Vernon"/>
    <x v="0"/>
    <x v="0"/>
    <x v="22"/>
    <x v="0"/>
    <n v="35.59338357"/>
    <n v="36"/>
    <x v="0"/>
    <n v="4.5722156160000003"/>
    <x v="397"/>
    <n v="55.332227189999998"/>
    <n v="55.33"/>
    <n v="2.6600961538461538"/>
    <s v="Stores"/>
  </r>
  <r>
    <n v="5044"/>
    <x v="4987"/>
    <x v="1"/>
    <s v="Coquitlam"/>
    <x v="0"/>
    <x v="0"/>
    <x v="1"/>
    <x v="0"/>
    <n v="31.501723080000001"/>
    <n v="32"/>
    <x v="0"/>
    <n v="1.362452"/>
    <x v="824"/>
    <n v="0"/>
    <n v="0"/>
    <n v="0"/>
    <s v="Stores"/>
  </r>
  <r>
    <n v="5045"/>
    <x v="4988"/>
    <x v="0"/>
    <s v="Victoria"/>
    <x v="16"/>
    <x v="15"/>
    <x v="3"/>
    <x v="0"/>
    <n v="39.392956499999997"/>
    <n v="39"/>
    <x v="0"/>
    <n v="5.0474339380000002"/>
    <x v="411"/>
    <n v="77.485083369999998"/>
    <n v="77.489999999999995"/>
    <n v="3.725480769230769"/>
    <s v="Stores"/>
  </r>
  <r>
    <n v="5046"/>
    <x v="4989"/>
    <x v="1"/>
    <s v="Victoria"/>
    <x v="16"/>
    <x v="15"/>
    <x v="3"/>
    <x v="0"/>
    <n v="42.98346677"/>
    <n v="43"/>
    <x v="1"/>
    <n v="5.6706640679999998"/>
    <x v="299"/>
    <n v="55.436669969999997"/>
    <n v="55.44"/>
    <n v="2.6653846153846152"/>
    <s v="Stores"/>
  </r>
  <r>
    <n v="5047"/>
    <x v="4990"/>
    <x v="0"/>
    <s v="New Westminster"/>
    <x v="45"/>
    <x v="19"/>
    <x v="4"/>
    <x v="0"/>
    <n v="28.06250605"/>
    <n v="28"/>
    <x v="4"/>
    <n v="1.9967316820000001"/>
    <x v="821"/>
    <n v="14.02853923"/>
    <n v="14.03"/>
    <n v="0.6745192307692307"/>
    <s v="Stores"/>
  </r>
  <r>
    <n v="5048"/>
    <x v="4991"/>
    <x v="0"/>
    <s v="Alexis Creek"/>
    <x v="0"/>
    <x v="0"/>
    <x v="25"/>
    <x v="0"/>
    <n v="37.156177030000002"/>
    <n v="37"/>
    <x v="0"/>
    <n v="6.7577350039999997"/>
    <x v="535"/>
    <n v="0"/>
    <n v="0"/>
    <n v="0"/>
    <s v="Stores"/>
  </r>
  <r>
    <n v="5049"/>
    <x v="4992"/>
    <x v="1"/>
    <s v="Penticton"/>
    <x v="0"/>
    <x v="0"/>
    <x v="10"/>
    <x v="0"/>
    <n v="69.659506980000003"/>
    <n v="70"/>
    <x v="6"/>
    <n v="5.170534086"/>
    <x v="26"/>
    <n v="179.94617539999999"/>
    <n v="179.95"/>
    <n v="8.6514423076923066"/>
    <s v="Stores"/>
  </r>
  <r>
    <n v="5050"/>
    <x v="4993"/>
    <x v="1"/>
    <s v="Richmond"/>
    <x v="45"/>
    <x v="19"/>
    <x v="2"/>
    <x v="0"/>
    <n v="35.217186439999999"/>
    <n v="35"/>
    <x v="0"/>
    <n v="3.7199208819999998"/>
    <x v="437"/>
    <n v="44.895961020000001"/>
    <n v="44.9"/>
    <n v="2.1586538461538463"/>
    <s v="Stores"/>
  </r>
  <r>
    <n v="5051"/>
    <x v="4994"/>
    <x v="1"/>
    <s v="Coquitlam"/>
    <x v="45"/>
    <x v="19"/>
    <x v="1"/>
    <x v="0"/>
    <n v="39.782563009999997"/>
    <n v="40"/>
    <x v="1"/>
    <n v="5.9243072300000001"/>
    <x v="209"/>
    <n v="45.976643920000001"/>
    <n v="45.98"/>
    <n v="2.210576923076923"/>
    <s v="Stores"/>
  </r>
  <r>
    <n v="5052"/>
    <x v="4995"/>
    <x v="1"/>
    <s v="Spences Bridge"/>
    <x v="7"/>
    <x v="6"/>
    <x v="7"/>
    <x v="0"/>
    <n v="33.360427850000001"/>
    <n v="33"/>
    <x v="0"/>
    <n v="4.2883523449999998"/>
    <x v="37"/>
    <n v="0"/>
    <n v="0"/>
    <n v="0"/>
    <s v="Stores"/>
  </r>
  <r>
    <n v="5053"/>
    <x v="4996"/>
    <x v="1"/>
    <s v="Victoria"/>
    <x v="45"/>
    <x v="19"/>
    <x v="3"/>
    <x v="0"/>
    <n v="43.442335620000001"/>
    <n v="43"/>
    <x v="1"/>
    <n v="5.4505481509999996"/>
    <x v="234"/>
    <n v="67.223294609999996"/>
    <n v="67.22"/>
    <n v="3.2317307692307695"/>
    <s v="Stores"/>
  </r>
  <r>
    <n v="5054"/>
    <x v="4997"/>
    <x v="1"/>
    <s v="Burnaby"/>
    <x v="45"/>
    <x v="19"/>
    <x v="0"/>
    <x v="0"/>
    <n v="40.748663319999999"/>
    <n v="41"/>
    <x v="1"/>
    <n v="1.1840868849999999"/>
    <x v="749"/>
    <n v="32.147362780000002"/>
    <n v="32.15"/>
    <n v="1.5456730769230769"/>
    <s v="Stores"/>
  </r>
  <r>
    <n v="5055"/>
    <x v="4998"/>
    <x v="1"/>
    <s v="Vancouver"/>
    <x v="7"/>
    <x v="6"/>
    <x v="5"/>
    <x v="0"/>
    <n v="49.448825249999999"/>
    <n v="49"/>
    <x v="1"/>
    <n v="3.4249204230000001"/>
    <x v="153"/>
    <n v="76.430348429999995"/>
    <n v="76.430000000000007"/>
    <n v="3.6745192307692314"/>
    <s v="Stores"/>
  </r>
  <r>
    <n v="5056"/>
    <x v="4999"/>
    <x v="0"/>
    <s v="Terrace"/>
    <x v="13"/>
    <x v="12"/>
    <x v="18"/>
    <x v="0"/>
    <n v="22.69466843"/>
    <n v="23"/>
    <x v="4"/>
    <n v="5.6429827350000004"/>
    <x v="202"/>
    <n v="0"/>
    <n v="0"/>
    <n v="0"/>
    <s v="Stores"/>
  </r>
  <r>
    <n v="5057"/>
    <x v="5000"/>
    <x v="0"/>
    <s v="Vancouver"/>
    <x v="7"/>
    <x v="6"/>
    <x v="5"/>
    <x v="0"/>
    <n v="41.87576756"/>
    <n v="42"/>
    <x v="1"/>
    <n v="3.6211422720000002"/>
    <x v="4"/>
    <n v="58.717168010000002"/>
    <n v="58.72"/>
    <n v="2.8230769230769228"/>
    <s v="Stores"/>
  </r>
  <r>
    <n v="5058"/>
    <x v="5001"/>
    <x v="1"/>
    <s v="Vancouver"/>
    <x v="7"/>
    <x v="6"/>
    <x v="5"/>
    <x v="0"/>
    <n v="48.3731078"/>
    <n v="48"/>
    <x v="1"/>
    <n v="4.13737478"/>
    <x v="308"/>
    <n v="85.295411680000001"/>
    <n v="85.3"/>
    <n v="4.1009615384615383"/>
    <s v="Stores"/>
  </r>
  <r>
    <n v="5059"/>
    <x v="3413"/>
    <x v="1"/>
    <s v="Burnaby"/>
    <x v="7"/>
    <x v="6"/>
    <x v="0"/>
    <x v="0"/>
    <n v="51.010357890000002"/>
    <n v="51"/>
    <x v="2"/>
    <n v="5.9324589469999998"/>
    <x v="430"/>
    <n v="85.778762860000001"/>
    <n v="85.78"/>
    <n v="4.1240384615384613"/>
    <s v="Stores"/>
  </r>
  <r>
    <n v="5060"/>
    <x v="5002"/>
    <x v="0"/>
    <s v="Decker Lake"/>
    <x v="0"/>
    <x v="0"/>
    <x v="20"/>
    <x v="0"/>
    <n v="25.498568779999999"/>
    <n v="25"/>
    <x v="4"/>
    <n v="3.626288357"/>
    <x v="498"/>
    <n v="51.041303370000001"/>
    <n v="51.04"/>
    <n v="2.4538461538461536"/>
    <s v="Stores"/>
  </r>
  <r>
    <n v="5061"/>
    <x v="5003"/>
    <x v="0"/>
    <s v="Burnaby"/>
    <x v="7"/>
    <x v="6"/>
    <x v="0"/>
    <x v="0"/>
    <n v="42.10168358"/>
    <n v="42"/>
    <x v="1"/>
    <n v="4.92093151"/>
    <x v="330"/>
    <n v="75.825436659999994"/>
    <n v="75.83"/>
    <n v="3.6456730769230767"/>
    <s v="Stores"/>
  </r>
  <r>
    <n v="5062"/>
    <x v="5004"/>
    <x v="0"/>
    <s v="Victoria"/>
    <x v="16"/>
    <x v="15"/>
    <x v="3"/>
    <x v="0"/>
    <n v="24.672789999999999"/>
    <n v="25"/>
    <x v="4"/>
    <n v="5.3669422119999997"/>
    <x v="283"/>
    <n v="0"/>
    <n v="0"/>
    <n v="0"/>
    <s v="Stores"/>
  </r>
  <r>
    <n v="5063"/>
    <x v="5005"/>
    <x v="0"/>
    <s v="Francois Lake"/>
    <x v="0"/>
    <x v="0"/>
    <x v="20"/>
    <x v="0"/>
    <n v="25.691610059999999"/>
    <n v="26"/>
    <x v="4"/>
    <n v="2.9910351780000002"/>
    <x v="33"/>
    <n v="0"/>
    <n v="0"/>
    <n v="0"/>
    <s v="Stores"/>
  </r>
  <r>
    <n v="5064"/>
    <x v="5006"/>
    <x v="0"/>
    <s v="West Vancouver"/>
    <x v="45"/>
    <x v="19"/>
    <x v="6"/>
    <x v="0"/>
    <n v="36.8507775"/>
    <n v="37"/>
    <x v="0"/>
    <n v="7.2468548019999997"/>
    <x v="419"/>
    <n v="13.04811183"/>
    <n v="13.05"/>
    <n v="0.62740384615384615"/>
    <s v="Stores"/>
  </r>
  <r>
    <n v="5065"/>
    <x v="5007"/>
    <x v="1"/>
    <s v="Lakeview Heights"/>
    <x v="0"/>
    <x v="0"/>
    <x v="10"/>
    <x v="0"/>
    <n v="44.668963359999999"/>
    <n v="45"/>
    <x v="1"/>
    <n v="3.6300647370000001"/>
    <x v="498"/>
    <n v="31.761038150000001"/>
    <n v="31.76"/>
    <n v="1.5269230769230768"/>
    <s v="Stores"/>
  </r>
  <r>
    <n v="5066"/>
    <x v="5008"/>
    <x v="1"/>
    <s v="Langley"/>
    <x v="45"/>
    <x v="19"/>
    <x v="29"/>
    <x v="0"/>
    <n v="38.411683050000001"/>
    <n v="38"/>
    <x v="0"/>
    <n v="5.4947787930000001"/>
    <x v="178"/>
    <n v="87.993002189999999"/>
    <n v="87.99"/>
    <n v="4.2302884615384606"/>
    <s v="Stores"/>
  </r>
  <r>
    <n v="5067"/>
    <x v="5009"/>
    <x v="1"/>
    <s v="Nanaimo"/>
    <x v="0"/>
    <x v="0"/>
    <x v="1"/>
    <x v="0"/>
    <n v="38.06608293"/>
    <n v="38"/>
    <x v="0"/>
    <n v="5.7196213619999998"/>
    <x v="229"/>
    <n v="45.277748420000002"/>
    <n v="45.28"/>
    <n v="2.1769230769230772"/>
    <s v="Stores"/>
  </r>
  <r>
    <n v="5068"/>
    <x v="5010"/>
    <x v="1"/>
    <s v="New Westminister"/>
    <x v="45"/>
    <x v="19"/>
    <x v="21"/>
    <x v="0"/>
    <n v="28.496865840000002"/>
    <n v="28"/>
    <x v="4"/>
    <n v="0.78658574999999997"/>
    <x v="825"/>
    <n v="0"/>
    <n v="0"/>
    <n v="0"/>
    <s v="Stores"/>
  </r>
  <r>
    <n v="5069"/>
    <x v="5011"/>
    <x v="1"/>
    <s v="Port Hardy"/>
    <x v="0"/>
    <x v="0"/>
    <x v="1"/>
    <x v="0"/>
    <n v="46.602791289999999"/>
    <n v="47"/>
    <x v="1"/>
    <n v="6.7009619000000002"/>
    <x v="826"/>
    <n v="50.60463824"/>
    <n v="50.6"/>
    <n v="2.4326923076923079"/>
    <s v="Stores"/>
  </r>
  <r>
    <n v="5070"/>
    <x v="5012"/>
    <x v="0"/>
    <s v="Vancouver"/>
    <x v="7"/>
    <x v="6"/>
    <x v="5"/>
    <x v="0"/>
    <n v="44.677553760000002"/>
    <n v="45"/>
    <x v="1"/>
    <n v="2.9159892159999998"/>
    <x v="98"/>
    <n v="90.336580249999997"/>
    <n v="90.34"/>
    <n v="4.3432692307692307"/>
    <s v="Stores"/>
  </r>
  <r>
    <n v="5071"/>
    <x v="5013"/>
    <x v="0"/>
    <s v="Vancouver"/>
    <x v="16"/>
    <x v="15"/>
    <x v="5"/>
    <x v="0"/>
    <n v="30.987183569999999"/>
    <n v="31"/>
    <x v="0"/>
    <n v="4.2439592590000004"/>
    <x v="145"/>
    <n v="0"/>
    <n v="0"/>
    <n v="0"/>
    <s v="Stores"/>
  </r>
  <r>
    <n v="5072"/>
    <x v="5014"/>
    <x v="1"/>
    <s v="Aldergrove"/>
    <x v="0"/>
    <x v="0"/>
    <x v="9"/>
    <x v="0"/>
    <n v="39.741015840000003"/>
    <n v="40"/>
    <x v="1"/>
    <n v="1.443066159"/>
    <x v="827"/>
    <n v="46.477690219999999"/>
    <n v="46.48"/>
    <n v="2.2346153846153847"/>
    <s v="Stores"/>
  </r>
  <r>
    <n v="5073"/>
    <x v="5015"/>
    <x v="1"/>
    <s v="New Westminster"/>
    <x v="0"/>
    <x v="0"/>
    <x v="4"/>
    <x v="0"/>
    <n v="34.20272258"/>
    <n v="34"/>
    <x v="0"/>
    <n v="4.0992405129999998"/>
    <x v="488"/>
    <n v="59.00276092"/>
    <n v="59"/>
    <n v="2.8365384615384617"/>
    <s v="Stores"/>
  </r>
  <r>
    <n v="5074"/>
    <x v="5016"/>
    <x v="0"/>
    <s v="Parksville"/>
    <x v="0"/>
    <x v="0"/>
    <x v="1"/>
    <x v="0"/>
    <n v="42.316616830000001"/>
    <n v="42"/>
    <x v="1"/>
    <n v="5.9416774649999997"/>
    <x v="572"/>
    <n v="47.081260700000001"/>
    <n v="47.08"/>
    <n v="2.2634615384615384"/>
    <s v="Stores"/>
  </r>
  <r>
    <n v="5075"/>
    <x v="5017"/>
    <x v="1"/>
    <s v="Victoria"/>
    <x v="16"/>
    <x v="15"/>
    <x v="3"/>
    <x v="0"/>
    <n v="41.225035920000003"/>
    <n v="41"/>
    <x v="1"/>
    <n v="4.2662060569999998"/>
    <x v="233"/>
    <n v="47.851625400000003"/>
    <n v="47.85"/>
    <n v="2.3004807692307692"/>
    <s v="Stores"/>
  </r>
  <r>
    <n v="5076"/>
    <x v="5018"/>
    <x v="1"/>
    <s v="Vancouver"/>
    <x v="16"/>
    <x v="15"/>
    <x v="5"/>
    <x v="0"/>
    <n v="51.980958790000003"/>
    <n v="52"/>
    <x v="2"/>
    <n v="6.908172371"/>
    <x v="813"/>
    <n v="77.856391450000004"/>
    <n v="77.86"/>
    <n v="3.7432692307692306"/>
    <s v="Stores"/>
  </r>
  <r>
    <n v="5077"/>
    <x v="5019"/>
    <x v="1"/>
    <s v="North Vancouver"/>
    <x v="45"/>
    <x v="19"/>
    <x v="8"/>
    <x v="0"/>
    <n v="47.27304943"/>
    <n v="47"/>
    <x v="1"/>
    <n v="5.301769824"/>
    <x v="17"/>
    <n v="85.289336820000003"/>
    <n v="85.29"/>
    <n v="4.1004807692307699"/>
    <s v="Stores"/>
  </r>
  <r>
    <n v="5078"/>
    <x v="5020"/>
    <x v="0"/>
    <s v="Victoria"/>
    <x v="16"/>
    <x v="15"/>
    <x v="3"/>
    <x v="0"/>
    <n v="28.691794059999999"/>
    <n v="29"/>
    <x v="4"/>
    <n v="1.5687977660000001"/>
    <x v="339"/>
    <n v="10.21863121"/>
    <n v="10.220000000000001"/>
    <n v="0.49134615384615382"/>
    <s v="Stores"/>
  </r>
  <r>
    <n v="5079"/>
    <x v="5021"/>
    <x v="1"/>
    <s v="Vancouver"/>
    <x v="16"/>
    <x v="15"/>
    <x v="5"/>
    <x v="0"/>
    <n v="44.200179470000002"/>
    <n v="44"/>
    <x v="1"/>
    <n v="4.180809988"/>
    <x v="242"/>
    <n v="89.664507900000004"/>
    <n v="89.66"/>
    <n v="4.3105769230769235"/>
    <s v="Stores"/>
  </r>
  <r>
    <n v="5080"/>
    <x v="5022"/>
    <x v="1"/>
    <s v="Surrey"/>
    <x v="0"/>
    <x v="0"/>
    <x v="16"/>
    <x v="0"/>
    <n v="51.391235010000003"/>
    <n v="51"/>
    <x v="2"/>
    <n v="3.9094569250000002"/>
    <x v="175"/>
    <n v="116.5420115"/>
    <n v="116.54"/>
    <n v="5.6028846153846157"/>
    <s v="Stores"/>
  </r>
  <r>
    <n v="5081"/>
    <x v="5023"/>
    <x v="0"/>
    <s v="Vancouver"/>
    <x v="16"/>
    <x v="15"/>
    <x v="5"/>
    <x v="0"/>
    <n v="40.307287440000003"/>
    <n v="40"/>
    <x v="1"/>
    <n v="2.8510481990000001"/>
    <x v="737"/>
    <n v="71.720533979999999"/>
    <n v="71.72"/>
    <n v="3.4480769230769233"/>
    <s v="Stores"/>
  </r>
  <r>
    <n v="5082"/>
    <x v="5024"/>
    <x v="0"/>
    <s v="Vancouver"/>
    <x v="16"/>
    <x v="15"/>
    <x v="5"/>
    <x v="0"/>
    <n v="29.323110230000001"/>
    <n v="29"/>
    <x v="4"/>
    <n v="5.7732579810000004"/>
    <x v="222"/>
    <n v="30.110644919999999"/>
    <n v="30.11"/>
    <n v="1.4475961538461539"/>
    <s v="Stores"/>
  </r>
  <r>
    <n v="5083"/>
    <x v="5025"/>
    <x v="1"/>
    <s v="Vancouver"/>
    <x v="16"/>
    <x v="15"/>
    <x v="5"/>
    <x v="0"/>
    <n v="48.643179949999997"/>
    <n v="49"/>
    <x v="1"/>
    <n v="4.5027776749999999"/>
    <x v="562"/>
    <n v="43.853271290000002"/>
    <n v="43.85"/>
    <n v="2.1081730769230771"/>
    <s v="Stores"/>
  </r>
  <r>
    <n v="5084"/>
    <x v="5026"/>
    <x v="1"/>
    <s v="Vancouver"/>
    <x v="16"/>
    <x v="15"/>
    <x v="5"/>
    <x v="0"/>
    <n v="47.027327130000003"/>
    <n v="47"/>
    <x v="1"/>
    <n v="6.0681077480000001"/>
    <x v="429"/>
    <n v="16.651984280000001"/>
    <n v="16.649999999999999"/>
    <n v="0.80048076923076916"/>
    <s v="Stores"/>
  </r>
  <r>
    <n v="5085"/>
    <x v="5027"/>
    <x v="1"/>
    <s v="Gibsons"/>
    <x v="0"/>
    <x v="0"/>
    <x v="6"/>
    <x v="0"/>
    <n v="46.405263640000001"/>
    <n v="46"/>
    <x v="1"/>
    <n v="2.7655786299999998"/>
    <x v="144"/>
    <n v="79.557197639999998"/>
    <n v="79.56"/>
    <n v="3.8249999999999997"/>
    <s v="Stores"/>
  </r>
  <r>
    <n v="5086"/>
    <x v="5028"/>
    <x v="1"/>
    <s v="Cobble Hill"/>
    <x v="16"/>
    <x v="15"/>
    <x v="3"/>
    <x v="0"/>
    <n v="31.083244730000001"/>
    <n v="31"/>
    <x v="0"/>
    <n v="5.9884944549999997"/>
    <x v="347"/>
    <n v="0"/>
    <n v="0"/>
    <n v="0"/>
    <s v="Stores"/>
  </r>
  <r>
    <n v="5087"/>
    <x v="5029"/>
    <x v="1"/>
    <s v="Golden"/>
    <x v="45"/>
    <x v="19"/>
    <x v="13"/>
    <x v="0"/>
    <n v="39.270448219999999"/>
    <n v="39"/>
    <x v="0"/>
    <n v="3.7585094379999999"/>
    <x v="335"/>
    <n v="7.6718449289999997"/>
    <n v="7.67"/>
    <n v="0.36874999999999997"/>
    <s v="Stores"/>
  </r>
  <r>
    <n v="5088"/>
    <x v="5030"/>
    <x v="0"/>
    <s v="North Vancouver"/>
    <x v="45"/>
    <x v="19"/>
    <x v="8"/>
    <x v="0"/>
    <n v="37.445079730000003"/>
    <n v="37"/>
    <x v="0"/>
    <n v="2.2989917809999998"/>
    <x v="81"/>
    <n v="34.550095759999998"/>
    <n v="34.549999999999997"/>
    <n v="1.6610576923076923"/>
    <s v="Stores"/>
  </r>
  <r>
    <n v="5089"/>
    <x v="1683"/>
    <x v="0"/>
    <s v="Malecleese Lake"/>
    <x v="0"/>
    <x v="0"/>
    <x v="25"/>
    <x v="0"/>
    <n v="52.657464640000001"/>
    <n v="53"/>
    <x v="2"/>
    <n v="8.550129192"/>
    <x v="828"/>
    <n v="139.94552770000001"/>
    <n v="139.94999999999999"/>
    <n v="6.7283653846153841"/>
    <s v="Stores"/>
  </r>
  <r>
    <n v="5090"/>
    <x v="5031"/>
    <x v="0"/>
    <s v="Duncan"/>
    <x v="0"/>
    <x v="0"/>
    <x v="12"/>
    <x v="0"/>
    <n v="47.511732479999999"/>
    <n v="48"/>
    <x v="1"/>
    <n v="8.0106574459999997"/>
    <x v="805"/>
    <n v="73.962306440000006"/>
    <n v="73.959999999999994"/>
    <n v="3.5557692307692306"/>
    <s v="Stores"/>
  </r>
  <r>
    <n v="5091"/>
    <x v="5032"/>
    <x v="0"/>
    <s v="Prince George"/>
    <x v="45"/>
    <x v="19"/>
    <x v="20"/>
    <x v="0"/>
    <n v="39.875549849999999"/>
    <n v="40"/>
    <x v="1"/>
    <n v="3.8705388310000002"/>
    <x v="410"/>
    <n v="30.459062459999998"/>
    <n v="30.46"/>
    <n v="1.464423076923077"/>
    <s v="Stores"/>
  </r>
  <r>
    <n v="5092"/>
    <x v="5033"/>
    <x v="0"/>
    <s v="Prince George"/>
    <x v="0"/>
    <x v="0"/>
    <x v="20"/>
    <x v="0"/>
    <n v="37.48069993"/>
    <n v="37"/>
    <x v="0"/>
    <n v="7.1497849609999999"/>
    <x v="518"/>
    <n v="49.387803060000003"/>
    <n v="49.39"/>
    <n v="2.3745192307692307"/>
    <s v="Stores"/>
  </r>
  <r>
    <n v="5093"/>
    <x v="5034"/>
    <x v="0"/>
    <s v="Vancouver"/>
    <x v="7"/>
    <x v="6"/>
    <x v="5"/>
    <x v="0"/>
    <n v="29.090350600000001"/>
    <n v="29"/>
    <x v="4"/>
    <n v="2.7410558630000001"/>
    <x v="440"/>
    <n v="38.43800392"/>
    <n v="38.44"/>
    <n v="1.8480769230769232"/>
    <s v="Stores"/>
  </r>
  <r>
    <n v="5094"/>
    <x v="5035"/>
    <x v="1"/>
    <s v="Golden"/>
    <x v="45"/>
    <x v="19"/>
    <x v="13"/>
    <x v="0"/>
    <n v="53.947716130000003"/>
    <n v="54"/>
    <x v="2"/>
    <n v="5.2706825100000003"/>
    <x v="106"/>
    <n v="108.0755127"/>
    <n v="108.08"/>
    <n v="5.1961538461538463"/>
    <s v="Stores"/>
  </r>
  <r>
    <n v="5095"/>
    <x v="5036"/>
    <x v="0"/>
    <s v="Richmond"/>
    <x v="0"/>
    <x v="0"/>
    <x v="2"/>
    <x v="0"/>
    <n v="46.350420059999998"/>
    <n v="46"/>
    <x v="1"/>
    <n v="7.1235470149999998"/>
    <x v="653"/>
    <n v="94.917171719999999"/>
    <n v="94.92"/>
    <n v="4.5634615384615387"/>
    <s v="Stores"/>
  </r>
  <r>
    <n v="5096"/>
    <x v="5037"/>
    <x v="0"/>
    <s v="Vancouver"/>
    <x v="16"/>
    <x v="15"/>
    <x v="5"/>
    <x v="0"/>
    <n v="30.03090916"/>
    <n v="30"/>
    <x v="0"/>
    <n v="4.8217999020000004"/>
    <x v="493"/>
    <n v="0"/>
    <n v="0"/>
    <n v="0"/>
    <s v="Stores"/>
  </r>
  <r>
    <n v="5097"/>
    <x v="5038"/>
    <x v="0"/>
    <s v="Duncan"/>
    <x v="45"/>
    <x v="19"/>
    <x v="12"/>
    <x v="0"/>
    <n v="30.41643676"/>
    <n v="30"/>
    <x v="0"/>
    <n v="9.3763178329999999"/>
    <x v="829"/>
    <n v="37.473245120000001"/>
    <n v="37.47"/>
    <n v="1.8014423076923076"/>
    <s v="Stores"/>
  </r>
  <r>
    <n v="5098"/>
    <x v="807"/>
    <x v="1"/>
    <s v="West Vancouver"/>
    <x v="45"/>
    <x v="19"/>
    <x v="6"/>
    <x v="0"/>
    <n v="57.183743849999999"/>
    <n v="57"/>
    <x v="2"/>
    <n v="1.894725591"/>
    <x v="718"/>
    <n v="150.1618527"/>
    <n v="150.16"/>
    <n v="7.2192307692307693"/>
    <s v="Stores"/>
  </r>
  <r>
    <n v="5099"/>
    <x v="5039"/>
    <x v="1"/>
    <s v="Victoria"/>
    <x v="45"/>
    <x v="19"/>
    <x v="3"/>
    <x v="0"/>
    <n v="35.914133829999997"/>
    <n v="36"/>
    <x v="0"/>
    <n v="5.5312442419999996"/>
    <x v="1"/>
    <n v="16.661400610000001"/>
    <n v="16.66"/>
    <n v="0.80096153846153839"/>
    <s v="Stores"/>
  </r>
  <r>
    <n v="5100"/>
    <x v="5040"/>
    <x v="0"/>
    <s v="Victoria"/>
    <x v="16"/>
    <x v="15"/>
    <x v="3"/>
    <x v="0"/>
    <n v="41.01960725"/>
    <n v="41"/>
    <x v="1"/>
    <n v="4.3005054530000004"/>
    <x v="292"/>
    <n v="53.20243928"/>
    <n v="53.2"/>
    <n v="2.5576923076923075"/>
    <s v="Stores"/>
  </r>
  <r>
    <n v="5101"/>
    <x v="5041"/>
    <x v="0"/>
    <s v="Vancouver"/>
    <x v="7"/>
    <x v="6"/>
    <x v="5"/>
    <x v="0"/>
    <n v="38.728769120000003"/>
    <n v="39"/>
    <x v="0"/>
    <n v="3.7787489089999999"/>
    <x v="523"/>
    <n v="34.867423530000003"/>
    <n v="34.869999999999997"/>
    <n v="1.6764423076923076"/>
    <s v="Stores"/>
  </r>
  <r>
    <n v="5102"/>
    <x v="5042"/>
    <x v="0"/>
    <s v="Coquitlam"/>
    <x v="0"/>
    <x v="0"/>
    <x v="1"/>
    <x v="0"/>
    <n v="40.435978179999999"/>
    <n v="40"/>
    <x v="1"/>
    <n v="4.3320388320000003"/>
    <x v="269"/>
    <n v="51.070135899999997"/>
    <n v="51.07"/>
    <n v="2.4552884615384616"/>
    <s v="Stores"/>
  </r>
  <r>
    <n v="5103"/>
    <x v="5043"/>
    <x v="0"/>
    <s v="Vananda"/>
    <x v="0"/>
    <x v="0"/>
    <x v="1"/>
    <x v="0"/>
    <n v="52.409075940000001"/>
    <n v="52"/>
    <x v="2"/>
    <n v="3.943557642"/>
    <x v="399"/>
    <n v="144.73496249999999"/>
    <n v="144.72999999999999"/>
    <n v="6.9581730769230772"/>
    <s v="Stores"/>
  </r>
  <r>
    <n v="5104"/>
    <x v="5044"/>
    <x v="1"/>
    <s v="New Westminster"/>
    <x v="45"/>
    <x v="19"/>
    <x v="4"/>
    <x v="0"/>
    <n v="35.308358689999999"/>
    <n v="35"/>
    <x v="0"/>
    <n v="4.4081573609999998"/>
    <x v="515"/>
    <n v="33.991823830000001"/>
    <n v="33.99"/>
    <n v="1.6341346153846155"/>
    <s v="Stores"/>
  </r>
  <r>
    <n v="5105"/>
    <x v="5045"/>
    <x v="0"/>
    <s v="Vancouver"/>
    <x v="7"/>
    <x v="6"/>
    <x v="5"/>
    <x v="0"/>
    <n v="33.102414629999998"/>
    <n v="33"/>
    <x v="0"/>
    <n v="5.1487022539999998"/>
    <x v="441"/>
    <n v="1.8600429060000001"/>
    <n v="1.86"/>
    <n v="8.9423076923076925E-2"/>
    <s v="Stores"/>
  </r>
  <r>
    <n v="5106"/>
    <x v="5046"/>
    <x v="0"/>
    <s v="New Westminster"/>
    <x v="0"/>
    <x v="0"/>
    <x v="4"/>
    <x v="0"/>
    <n v="44.31611496"/>
    <n v="44"/>
    <x v="1"/>
    <n v="3.6955496640000001"/>
    <x v="640"/>
    <n v="72.730677189999994"/>
    <n v="72.73"/>
    <n v="3.4966346153846155"/>
    <s v="Stores"/>
  </r>
  <r>
    <n v="5107"/>
    <x v="5047"/>
    <x v="1"/>
    <s v="Burnaby"/>
    <x v="7"/>
    <x v="6"/>
    <x v="0"/>
    <x v="0"/>
    <n v="38.325862489999999"/>
    <n v="38"/>
    <x v="0"/>
    <n v="1.79932297"/>
    <x v="830"/>
    <n v="38.310012690000001"/>
    <n v="38.31"/>
    <n v="1.8418269230769231"/>
    <s v="Stores"/>
  </r>
  <r>
    <n v="5108"/>
    <x v="5048"/>
    <x v="0"/>
    <s v="Fort St John"/>
    <x v="0"/>
    <x v="0"/>
    <x v="24"/>
    <x v="0"/>
    <n v="42.362641279999998"/>
    <n v="42"/>
    <x v="1"/>
    <n v="3.5664733449999999"/>
    <x v="87"/>
    <n v="33.733541529999997"/>
    <n v="33.729999999999997"/>
    <n v="1.6216346153846151"/>
    <s v="Stores"/>
  </r>
  <r>
    <n v="5109"/>
    <x v="5049"/>
    <x v="1"/>
    <s v="Iskut"/>
    <x v="13"/>
    <x v="12"/>
    <x v="18"/>
    <x v="0"/>
    <n v="28.638703889999999"/>
    <n v="29"/>
    <x v="4"/>
    <n v="3.2772887179999999"/>
    <x v="52"/>
    <n v="0"/>
    <n v="0"/>
    <n v="0"/>
    <s v="Stores"/>
  </r>
  <r>
    <n v="5110"/>
    <x v="5050"/>
    <x v="0"/>
    <s v="New Westminster"/>
    <x v="0"/>
    <x v="0"/>
    <x v="4"/>
    <x v="0"/>
    <n v="53.667253279999997"/>
    <n v="54"/>
    <x v="2"/>
    <n v="7.0452641399999996"/>
    <x v="438"/>
    <n v="80.118661750000001"/>
    <n v="80.12"/>
    <n v="3.851923076923077"/>
    <s v="Stores"/>
  </r>
  <r>
    <n v="5111"/>
    <x v="5051"/>
    <x v="0"/>
    <s v="Willow Point"/>
    <x v="0"/>
    <x v="0"/>
    <x v="11"/>
    <x v="0"/>
    <n v="23.293268739999998"/>
    <n v="23"/>
    <x v="4"/>
    <n v="2.6520633079999998"/>
    <x v="567"/>
    <n v="0"/>
    <n v="0"/>
    <n v="0"/>
    <s v="Stores"/>
  </r>
  <r>
    <n v="5112"/>
    <x v="5052"/>
    <x v="1"/>
    <s v="Vancouver"/>
    <x v="16"/>
    <x v="15"/>
    <x v="5"/>
    <x v="0"/>
    <n v="28.602910600000001"/>
    <n v="29"/>
    <x v="4"/>
    <n v="6.897436098"/>
    <x v="211"/>
    <n v="0"/>
    <n v="0"/>
    <n v="0"/>
    <s v="Stores"/>
  </r>
  <r>
    <n v="5113"/>
    <x v="5053"/>
    <x v="1"/>
    <s v="Oyster River"/>
    <x v="0"/>
    <x v="0"/>
    <x v="1"/>
    <x v="0"/>
    <n v="36.383143820000001"/>
    <n v="36"/>
    <x v="0"/>
    <n v="2.7135053830000002"/>
    <x v="537"/>
    <n v="82.163632329999999"/>
    <n v="82.16"/>
    <n v="3.95"/>
    <s v="Stores"/>
  </r>
  <r>
    <n v="5114"/>
    <x v="5054"/>
    <x v="0"/>
    <s v="Penticton"/>
    <x v="0"/>
    <x v="0"/>
    <x v="10"/>
    <x v="0"/>
    <n v="36.615734240000002"/>
    <n v="37"/>
    <x v="0"/>
    <n v="5.4137826159999998"/>
    <x v="225"/>
    <n v="87.46801748"/>
    <n v="87.47"/>
    <n v="4.205288461538462"/>
    <s v="Stores"/>
  </r>
  <r>
    <n v="5115"/>
    <x v="5055"/>
    <x v="1"/>
    <s v="Richmond"/>
    <x v="45"/>
    <x v="19"/>
    <x v="2"/>
    <x v="0"/>
    <n v="44.928945390000003"/>
    <n v="45"/>
    <x v="1"/>
    <n v="6.271992322"/>
    <x v="188"/>
    <n v="61.905074800000001"/>
    <n v="61.91"/>
    <n v="2.9764423076923072"/>
    <s v="Stores"/>
  </r>
  <r>
    <n v="5116"/>
    <x v="5056"/>
    <x v="0"/>
    <s v="New Westminster"/>
    <x v="0"/>
    <x v="0"/>
    <x v="4"/>
    <x v="0"/>
    <n v="39.335865429999998"/>
    <n v="39"/>
    <x v="0"/>
    <n v="2.2229270410000002"/>
    <x v="201"/>
    <n v="74.816337959999998"/>
    <n v="74.819999999999993"/>
    <n v="3.597115384615384"/>
    <s v="Stores"/>
  </r>
  <r>
    <n v="5117"/>
    <x v="5057"/>
    <x v="1"/>
    <s v="Vancouver"/>
    <x v="7"/>
    <x v="6"/>
    <x v="5"/>
    <x v="0"/>
    <n v="41.051372030000003"/>
    <n v="41"/>
    <x v="1"/>
    <n v="4.0560661309999997"/>
    <x v="56"/>
    <n v="77.701065369999995"/>
    <n v="77.7"/>
    <n v="3.7355769230769234"/>
    <s v="Stores"/>
  </r>
  <r>
    <n v="5118"/>
    <x v="5058"/>
    <x v="0"/>
    <s v="Victoria"/>
    <x v="16"/>
    <x v="15"/>
    <x v="3"/>
    <x v="0"/>
    <n v="40.34898922"/>
    <n v="40"/>
    <x v="1"/>
    <n v="6.4611514080000001"/>
    <x v="189"/>
    <n v="12.381644720000001"/>
    <n v="12.38"/>
    <n v="0.59519230769230769"/>
    <s v="Stores"/>
  </r>
  <r>
    <n v="5119"/>
    <x v="5059"/>
    <x v="0"/>
    <s v="Burnaby"/>
    <x v="7"/>
    <x v="6"/>
    <x v="0"/>
    <x v="0"/>
    <n v="39.639752940000001"/>
    <n v="40"/>
    <x v="1"/>
    <n v="5.3979199639999997"/>
    <x v="672"/>
    <n v="33.065727529999997"/>
    <n v="33.07"/>
    <n v="1.5899038461538462"/>
    <s v="Stores"/>
  </r>
  <r>
    <n v="5120"/>
    <x v="4855"/>
    <x v="1"/>
    <s v="Fauquier"/>
    <x v="0"/>
    <x v="0"/>
    <x v="11"/>
    <x v="0"/>
    <n v="49.792417970000002"/>
    <n v="50"/>
    <x v="2"/>
    <n v="7.162297165"/>
    <x v="291"/>
    <n v="80.197597650000006"/>
    <n v="80.2"/>
    <n v="3.8557692307692308"/>
    <s v="Stores"/>
  </r>
  <r>
    <n v="5121"/>
    <x v="5060"/>
    <x v="0"/>
    <s v="New Westminister"/>
    <x v="16"/>
    <x v="15"/>
    <x v="21"/>
    <x v="0"/>
    <n v="42.171909880000001"/>
    <n v="42"/>
    <x v="1"/>
    <n v="2.2947139999999999"/>
    <x v="803"/>
    <n v="73.078781669999998"/>
    <n v="73.08"/>
    <n v="3.5134615384615384"/>
    <s v="Stores"/>
  </r>
  <r>
    <n v="5122"/>
    <x v="5061"/>
    <x v="0"/>
    <s v="Burnaby"/>
    <x v="7"/>
    <x v="6"/>
    <x v="0"/>
    <x v="0"/>
    <n v="48.632402460000002"/>
    <n v="49"/>
    <x v="1"/>
    <n v="5.6610740020000003"/>
    <x v="309"/>
    <n v="91.762335449999995"/>
    <n v="91.76"/>
    <n v="4.4115384615384619"/>
    <s v="Stores"/>
  </r>
  <r>
    <n v="5123"/>
    <x v="5062"/>
    <x v="0"/>
    <s v="Vernon"/>
    <x v="0"/>
    <x v="0"/>
    <x v="22"/>
    <x v="0"/>
    <n v="45.755890309999998"/>
    <n v="46"/>
    <x v="1"/>
    <n v="4.7559654580000004"/>
    <x v="366"/>
    <n v="107.7235226"/>
    <n v="107.72"/>
    <n v="5.1788461538461537"/>
    <s v="Stores"/>
  </r>
  <r>
    <n v="5124"/>
    <x v="5063"/>
    <x v="1"/>
    <s v="Vancouver"/>
    <x v="7"/>
    <x v="6"/>
    <x v="5"/>
    <x v="0"/>
    <n v="48.839385280000002"/>
    <n v="49"/>
    <x v="1"/>
    <n v="1.7930945199999999"/>
    <x v="426"/>
    <n v="40.669338240000002"/>
    <n v="40.67"/>
    <n v="1.9552884615384618"/>
    <s v="Stores"/>
  </r>
  <r>
    <n v="5125"/>
    <x v="5064"/>
    <x v="1"/>
    <s v="Haney"/>
    <x v="13"/>
    <x v="12"/>
    <x v="30"/>
    <x v="0"/>
    <n v="47.00886294"/>
    <n v="47"/>
    <x v="1"/>
    <n v="3.673272458"/>
    <x v="333"/>
    <n v="44.776342079999999"/>
    <n v="44.78"/>
    <n v="2.1528846153846155"/>
    <s v="Stores"/>
  </r>
  <r>
    <n v="5126"/>
    <x v="5065"/>
    <x v="1"/>
    <s v="Sayward"/>
    <x v="0"/>
    <x v="0"/>
    <x v="1"/>
    <x v="0"/>
    <n v="34.166992329999999"/>
    <n v="34"/>
    <x v="0"/>
    <n v="3.7855385680000002"/>
    <x v="11"/>
    <n v="46.362287029999997"/>
    <n v="46.36"/>
    <n v="2.2288461538461539"/>
    <s v="Stores"/>
  </r>
  <r>
    <n v="5127"/>
    <x v="5066"/>
    <x v="1"/>
    <s v="West Vancouver"/>
    <x v="0"/>
    <x v="0"/>
    <x v="6"/>
    <x v="0"/>
    <n v="54.568109069999998"/>
    <n v="55"/>
    <x v="2"/>
    <n v="3.8478909250000002"/>
    <x v="415"/>
    <n v="116.20567130000001"/>
    <n v="116.21"/>
    <n v="5.5870192307692301"/>
    <s v="Stores"/>
  </r>
  <r>
    <n v="5128"/>
    <x v="5067"/>
    <x v="0"/>
    <s v="Vancouver"/>
    <x v="7"/>
    <x v="6"/>
    <x v="5"/>
    <x v="0"/>
    <n v="11.667564280000001"/>
    <n v="12"/>
    <x v="7"/>
    <n v="5.2446207060000001"/>
    <x v="266"/>
    <n v="0"/>
    <n v="0"/>
    <n v="0"/>
    <s v="Stores"/>
  </r>
  <r>
    <n v="5129"/>
    <x v="5068"/>
    <x v="0"/>
    <s v="Vancouver"/>
    <x v="7"/>
    <x v="6"/>
    <x v="5"/>
    <x v="0"/>
    <n v="27.693135689999998"/>
    <n v="28"/>
    <x v="4"/>
    <n v="5.0679358150000002"/>
    <x v="668"/>
    <n v="0"/>
    <n v="0"/>
    <n v="0"/>
    <s v="Stores"/>
  </r>
  <r>
    <n v="5130"/>
    <x v="5069"/>
    <x v="0"/>
    <s v="Vancouver"/>
    <x v="7"/>
    <x v="6"/>
    <x v="5"/>
    <x v="0"/>
    <n v="43.099468979999997"/>
    <n v="43"/>
    <x v="1"/>
    <n v="5.2561195510000003"/>
    <x v="584"/>
    <n v="90.738756719999998"/>
    <n v="90.74"/>
    <n v="4.3624999999999998"/>
    <s v="Stores"/>
  </r>
  <r>
    <n v="5131"/>
    <x v="5070"/>
    <x v="1"/>
    <s v="Vancouver"/>
    <x v="7"/>
    <x v="6"/>
    <x v="5"/>
    <x v="0"/>
    <n v="45.352470840000002"/>
    <n v="45"/>
    <x v="1"/>
    <n v="5.2848375440000002"/>
    <x v="546"/>
    <n v="44.907453539999999"/>
    <n v="44.91"/>
    <n v="2.1591346153846152"/>
    <s v="Stores"/>
  </r>
  <r>
    <n v="5132"/>
    <x v="5071"/>
    <x v="0"/>
    <s v="New Westminster"/>
    <x v="0"/>
    <x v="0"/>
    <x v="4"/>
    <x v="0"/>
    <n v="26.434528920000002"/>
    <n v="26"/>
    <x v="4"/>
    <n v="5.5044490689999996"/>
    <x v="187"/>
    <n v="11.763639599999999"/>
    <n v="11.76"/>
    <n v="0.56538461538461537"/>
    <s v="Stores"/>
  </r>
  <r>
    <n v="5133"/>
    <x v="5072"/>
    <x v="0"/>
    <s v="Victoria"/>
    <x v="16"/>
    <x v="15"/>
    <x v="3"/>
    <x v="0"/>
    <n v="32.062265869999997"/>
    <n v="32"/>
    <x v="0"/>
    <n v="5.2393487900000002"/>
    <x v="266"/>
    <n v="41.226881579999997"/>
    <n v="41.23"/>
    <n v="1.9822115384615382"/>
    <s v="Stores"/>
  </r>
  <r>
    <n v="5134"/>
    <x v="5073"/>
    <x v="1"/>
    <s v="Surrey"/>
    <x v="0"/>
    <x v="0"/>
    <x v="16"/>
    <x v="0"/>
    <n v="57.880678019999998"/>
    <n v="58"/>
    <x v="2"/>
    <n v="3.7193089829999999"/>
    <x v="437"/>
    <n v="110.8971595"/>
    <n v="110.9"/>
    <n v="5.3317307692307692"/>
    <s v="Stores"/>
  </r>
  <r>
    <n v="5135"/>
    <x v="5074"/>
    <x v="0"/>
    <s v="Salmon Arm"/>
    <x v="0"/>
    <x v="0"/>
    <x v="7"/>
    <x v="0"/>
    <n v="50.456485370000003"/>
    <n v="50"/>
    <x v="2"/>
    <n v="3.0568381520000001"/>
    <x v="456"/>
    <n v="79.572886819999994"/>
    <n v="79.569999999999993"/>
    <n v="3.8254807692307691"/>
    <s v="Stores"/>
  </r>
  <r>
    <n v="5136"/>
    <x v="5075"/>
    <x v="0"/>
    <s v="Burnaby"/>
    <x v="7"/>
    <x v="6"/>
    <x v="0"/>
    <x v="0"/>
    <n v="32.086175330000003"/>
    <n v="32"/>
    <x v="0"/>
    <n v="2.973104078"/>
    <x v="282"/>
    <n v="5.739987663"/>
    <n v="5.74"/>
    <n v="0.27596153846153848"/>
    <s v="Stores"/>
  </r>
  <r>
    <n v="5137"/>
    <x v="5076"/>
    <x v="1"/>
    <s v="Vancouver"/>
    <x v="7"/>
    <x v="6"/>
    <x v="5"/>
    <x v="0"/>
    <n v="39.837353059999998"/>
    <n v="40"/>
    <x v="1"/>
    <n v="4.768711637"/>
    <x v="558"/>
    <n v="21.377811220000002"/>
    <n v="21.38"/>
    <n v="1.0278846153846155"/>
    <s v="Stores"/>
  </r>
  <r>
    <n v="5138"/>
    <x v="5077"/>
    <x v="1"/>
    <s v="Victoria"/>
    <x v="16"/>
    <x v="15"/>
    <x v="3"/>
    <x v="0"/>
    <n v="32.170685939999998"/>
    <n v="32"/>
    <x v="0"/>
    <n v="7.8572546680000004"/>
    <x v="342"/>
    <n v="0"/>
    <n v="0"/>
    <n v="0"/>
    <s v="Stores"/>
  </r>
  <r>
    <n v="5139"/>
    <x v="5078"/>
    <x v="0"/>
    <s v="Victoria"/>
    <x v="16"/>
    <x v="15"/>
    <x v="3"/>
    <x v="0"/>
    <n v="63.044661859999998"/>
    <n v="63"/>
    <x v="5"/>
    <n v="3.876009378"/>
    <x v="559"/>
    <n v="187.44909960000001"/>
    <n v="187.45"/>
    <n v="9.0120192307692299"/>
    <s v="Stores"/>
  </r>
  <r>
    <n v="5140"/>
    <x v="5079"/>
    <x v="1"/>
    <s v="Aldergrove"/>
    <x v="0"/>
    <x v="0"/>
    <x v="9"/>
    <x v="0"/>
    <n v="49.682087189999997"/>
    <n v="50"/>
    <x v="2"/>
    <n v="4.2812709499999997"/>
    <x v="331"/>
    <n v="61.795241709999999"/>
    <n v="61.8"/>
    <n v="2.9711538461538458"/>
    <s v="Stores"/>
  </r>
  <r>
    <n v="5141"/>
    <x v="5080"/>
    <x v="0"/>
    <s v="Vancouver"/>
    <x v="7"/>
    <x v="6"/>
    <x v="5"/>
    <x v="0"/>
    <n v="29.972900970000001"/>
    <n v="30"/>
    <x v="0"/>
    <n v="2.9401742799999999"/>
    <x v="545"/>
    <n v="10.69313496"/>
    <n v="10.69"/>
    <n v="0.51394230769230775"/>
    <s v="Stores"/>
  </r>
  <r>
    <n v="5142"/>
    <x v="5081"/>
    <x v="1"/>
    <s v="Surrey"/>
    <x v="0"/>
    <x v="0"/>
    <x v="16"/>
    <x v="0"/>
    <n v="42.535051009999997"/>
    <n v="43"/>
    <x v="1"/>
    <n v="5.4766307159999998"/>
    <x v="656"/>
    <n v="39.776944899999997"/>
    <n v="39.78"/>
    <n v="1.9124999999999999"/>
    <s v="Stores"/>
  </r>
  <r>
    <n v="5143"/>
    <x v="5082"/>
    <x v="1"/>
    <s v="Chilanko Forks"/>
    <x v="0"/>
    <x v="0"/>
    <x v="25"/>
    <x v="0"/>
    <n v="39.521897940000002"/>
    <n v="40"/>
    <x v="1"/>
    <n v="2.6406085500000001"/>
    <x v="496"/>
    <n v="33.815379880000002"/>
    <n v="33.82"/>
    <n v="1.6259615384615387"/>
    <s v="Stores"/>
  </r>
  <r>
    <n v="5144"/>
    <x v="5083"/>
    <x v="0"/>
    <s v="Likely"/>
    <x v="0"/>
    <x v="0"/>
    <x v="12"/>
    <x v="0"/>
    <n v="20.03237541"/>
    <n v="20"/>
    <x v="4"/>
    <n v="2.3835025650000001"/>
    <x v="772"/>
    <n v="0"/>
    <n v="0"/>
    <n v="0"/>
    <s v="Stores"/>
  </r>
  <r>
    <n v="5145"/>
    <x v="5084"/>
    <x v="1"/>
    <s v="Vancouver"/>
    <x v="7"/>
    <x v="6"/>
    <x v="5"/>
    <x v="0"/>
    <n v="36.585669350000003"/>
    <n v="37"/>
    <x v="0"/>
    <n v="5.1807200790000003"/>
    <x v="305"/>
    <n v="13.431379"/>
    <n v="13.43"/>
    <n v="0.64567307692307696"/>
    <s v="Stores"/>
  </r>
  <r>
    <n v="5146"/>
    <x v="5085"/>
    <x v="1"/>
    <s v="Westwold"/>
    <x v="0"/>
    <x v="0"/>
    <x v="22"/>
    <x v="0"/>
    <n v="41.651757050000001"/>
    <n v="42"/>
    <x v="1"/>
    <n v="5.7966295539999999"/>
    <x v="483"/>
    <n v="38.241938500000003"/>
    <n v="38.24"/>
    <n v="1.8384615384615384"/>
    <s v="Stores"/>
  </r>
  <r>
    <n v="5147"/>
    <x v="5086"/>
    <x v="0"/>
    <s v="Vallican"/>
    <x v="0"/>
    <x v="0"/>
    <x v="11"/>
    <x v="0"/>
    <n v="50.963532710000003"/>
    <n v="51"/>
    <x v="2"/>
    <n v="2.6536097879999998"/>
    <x v="567"/>
    <n v="98.97152758"/>
    <n v="98.97"/>
    <n v="4.758173076923077"/>
    <s v="Stores"/>
  </r>
  <r>
    <n v="5148"/>
    <x v="5087"/>
    <x v="1"/>
    <s v="Courtenay"/>
    <x v="0"/>
    <x v="0"/>
    <x v="1"/>
    <x v="0"/>
    <n v="55.965982109999999"/>
    <n v="56"/>
    <x v="2"/>
    <n v="3.503246544"/>
    <x v="457"/>
    <n v="137.16121329999999"/>
    <n v="137.16"/>
    <n v="6.5942307692307693"/>
    <s v="Stores"/>
  </r>
  <r>
    <n v="5149"/>
    <x v="5088"/>
    <x v="1"/>
    <s v="Victoria"/>
    <x v="16"/>
    <x v="15"/>
    <x v="3"/>
    <x v="0"/>
    <n v="42.65086591"/>
    <n v="43"/>
    <x v="1"/>
    <n v="2.1703587579999999"/>
    <x v="710"/>
    <n v="93.505875840000002"/>
    <n v="93.51"/>
    <n v="4.4956730769230768"/>
    <s v="Stores"/>
  </r>
  <r>
    <n v="5150"/>
    <x v="5089"/>
    <x v="0"/>
    <s v="North Vancouver"/>
    <x v="0"/>
    <x v="0"/>
    <x v="8"/>
    <x v="0"/>
    <n v="55.161291060000003"/>
    <n v="55"/>
    <x v="2"/>
    <n v="5.448986551"/>
    <x v="234"/>
    <n v="123.8958118"/>
    <n v="123.9"/>
    <n v="5.9567307692307701"/>
    <s v="Stores"/>
  </r>
  <r>
    <n v="5151"/>
    <x v="5090"/>
    <x v="1"/>
    <s v="Rutland"/>
    <x v="0"/>
    <x v="0"/>
    <x v="10"/>
    <x v="0"/>
    <n v="49.246053279999998"/>
    <n v="49"/>
    <x v="1"/>
    <n v="3.4684706140000001"/>
    <x v="264"/>
    <n v="66.275993389999996"/>
    <n v="66.28"/>
    <n v="3.1865384615384613"/>
    <s v="Stores"/>
  </r>
  <r>
    <n v="5152"/>
    <x v="5091"/>
    <x v="1"/>
    <s v="Campbell River"/>
    <x v="0"/>
    <x v="0"/>
    <x v="1"/>
    <x v="0"/>
    <n v="39.762997159999998"/>
    <n v="40"/>
    <x v="1"/>
    <n v="3.8874539349999999"/>
    <x v="695"/>
    <n v="24.632538910000001"/>
    <n v="24.63"/>
    <n v="1.1841346153846153"/>
    <s v="Stores"/>
  </r>
  <r>
    <n v="5153"/>
    <x v="5092"/>
    <x v="1"/>
    <s v="Riske Creek"/>
    <x v="0"/>
    <x v="0"/>
    <x v="25"/>
    <x v="0"/>
    <n v="43.733468719999998"/>
    <n v="44"/>
    <x v="1"/>
    <n v="2.520573776"/>
    <x v="138"/>
    <n v="57.02027399"/>
    <n v="57.02"/>
    <n v="2.7413461538461541"/>
    <s v="Stores"/>
  </r>
  <r>
    <n v="5154"/>
    <x v="5093"/>
    <x v="1"/>
    <s v="Vancouver"/>
    <x v="7"/>
    <x v="6"/>
    <x v="5"/>
    <x v="0"/>
    <n v="37.843567659999998"/>
    <n v="38"/>
    <x v="0"/>
    <n v="5.3680603480000002"/>
    <x v="283"/>
    <n v="67.149457499999997"/>
    <n v="67.150000000000006"/>
    <n v="3.228365384615385"/>
    <s v="Stores"/>
  </r>
  <r>
    <n v="5155"/>
    <x v="5094"/>
    <x v="1"/>
    <s v="Vancouver"/>
    <x v="7"/>
    <x v="6"/>
    <x v="5"/>
    <x v="0"/>
    <n v="53.193821589999999"/>
    <n v="53"/>
    <x v="2"/>
    <n v="3.6937450140000001"/>
    <x v="275"/>
    <n v="130.4464519"/>
    <n v="130.44999999999999"/>
    <n v="6.271634615384615"/>
    <s v="Stores"/>
  </r>
  <r>
    <n v="5156"/>
    <x v="5095"/>
    <x v="0"/>
    <s v="Dawson Creek"/>
    <x v="7"/>
    <x v="6"/>
    <x v="15"/>
    <x v="0"/>
    <n v="29.925956849999999"/>
    <n v="30"/>
    <x v="0"/>
    <n v="2.2425315270000001"/>
    <x v="203"/>
    <n v="0"/>
    <n v="0"/>
    <n v="0"/>
    <s v="Stores"/>
  </r>
  <r>
    <n v="5157"/>
    <x v="5096"/>
    <x v="0"/>
    <s v="Surrey"/>
    <x v="0"/>
    <x v="0"/>
    <x v="16"/>
    <x v="0"/>
    <n v="39.963403"/>
    <n v="40"/>
    <x v="1"/>
    <n v="6.1085593989999998"/>
    <x v="354"/>
    <n v="83.382721259999997"/>
    <n v="83.38"/>
    <n v="4.0086538461538455"/>
    <s v="Stores"/>
  </r>
  <r>
    <n v="5158"/>
    <x v="5097"/>
    <x v="0"/>
    <s v="Vancouver"/>
    <x v="7"/>
    <x v="6"/>
    <x v="5"/>
    <x v="0"/>
    <n v="48.054247519999997"/>
    <n v="48"/>
    <x v="1"/>
    <n v="4.1673508459999997"/>
    <x v="412"/>
    <n v="132.7621364"/>
    <n v="132.76"/>
    <n v="6.3826923076923077"/>
    <s v="Stores"/>
  </r>
  <r>
    <n v="5159"/>
    <x v="5098"/>
    <x v="0"/>
    <s v="New Westminster"/>
    <x v="0"/>
    <x v="0"/>
    <x v="4"/>
    <x v="0"/>
    <n v="41.356074960000001"/>
    <n v="41"/>
    <x v="1"/>
    <n v="7.4483252369999997"/>
    <x v="519"/>
    <n v="60.626082340000004"/>
    <n v="60.63"/>
    <n v="2.9149038461538463"/>
    <s v="Stores"/>
  </r>
  <r>
    <n v="5160"/>
    <x v="5099"/>
    <x v="0"/>
    <s v="Victoria"/>
    <x v="16"/>
    <x v="15"/>
    <x v="3"/>
    <x v="0"/>
    <n v="36.481392970000002"/>
    <n v="36"/>
    <x v="0"/>
    <n v="3.6079411490000002"/>
    <x v="359"/>
    <n v="66.378537980000004"/>
    <n v="66.38"/>
    <n v="3.1913461538461538"/>
    <s v="Stores"/>
  </r>
  <r>
    <n v="5161"/>
    <x v="5100"/>
    <x v="0"/>
    <s v="Vancouver"/>
    <x v="7"/>
    <x v="6"/>
    <x v="5"/>
    <x v="0"/>
    <n v="55.126397969999999"/>
    <n v="55"/>
    <x v="2"/>
    <n v="5.3807478660000001"/>
    <x v="340"/>
    <n v="217.36830309999999"/>
    <n v="217.37"/>
    <n v="10.450480769230769"/>
    <s v="Stores"/>
  </r>
  <r>
    <n v="5162"/>
    <x v="5101"/>
    <x v="1"/>
    <s v="Bougie Creek"/>
    <x v="0"/>
    <x v="0"/>
    <x v="12"/>
    <x v="0"/>
    <n v="38.935582719999999"/>
    <n v="39"/>
    <x v="0"/>
    <n v="5.9059693339999999"/>
    <x v="679"/>
    <n v="58.739081730000002"/>
    <n v="58.74"/>
    <n v="2.8240384615384615"/>
    <s v="Stores"/>
  </r>
  <r>
    <n v="5163"/>
    <x v="5102"/>
    <x v="1"/>
    <s v="Vancouver"/>
    <x v="7"/>
    <x v="6"/>
    <x v="5"/>
    <x v="0"/>
    <n v="36.695175689999999"/>
    <n v="37"/>
    <x v="0"/>
    <n v="5.2311000630000004"/>
    <x v="204"/>
    <n v="0"/>
    <n v="0"/>
    <n v="0"/>
    <s v="Stores"/>
  </r>
  <r>
    <n v="5164"/>
    <x v="5103"/>
    <x v="1"/>
    <s v="Vancouver"/>
    <x v="7"/>
    <x v="6"/>
    <x v="5"/>
    <x v="0"/>
    <n v="33.30251269"/>
    <n v="33"/>
    <x v="0"/>
    <n v="6.308239328"/>
    <x v="414"/>
    <n v="17.79503858"/>
    <n v="17.8"/>
    <n v="0.85576923076923084"/>
    <s v="Stores"/>
  </r>
  <r>
    <n v="5165"/>
    <x v="5104"/>
    <x v="1"/>
    <s v="Prince George"/>
    <x v="0"/>
    <x v="0"/>
    <x v="20"/>
    <x v="0"/>
    <n v="61.370508530000002"/>
    <n v="61"/>
    <x v="5"/>
    <n v="5.5769199460000003"/>
    <x v="152"/>
    <n v="134.11276720000001"/>
    <n v="134.11000000000001"/>
    <n v="6.4475961538461553"/>
    <s v="Stores"/>
  </r>
  <r>
    <n v="5166"/>
    <x v="5105"/>
    <x v="1"/>
    <s v="Hixon"/>
    <x v="0"/>
    <x v="0"/>
    <x v="20"/>
    <x v="0"/>
    <n v="50.813926639999998"/>
    <n v="51"/>
    <x v="2"/>
    <n v="8.6264474660000001"/>
    <x v="831"/>
    <n v="74.357773760000001"/>
    <n v="74.36"/>
    <n v="3.5749999999999997"/>
    <s v="Stores"/>
  </r>
  <r>
    <n v="5167"/>
    <x v="5106"/>
    <x v="1"/>
    <s v="West Vancouver"/>
    <x v="0"/>
    <x v="0"/>
    <x v="6"/>
    <x v="0"/>
    <n v="45.465697579999997"/>
    <n v="45"/>
    <x v="1"/>
    <n v="5.2297918360000004"/>
    <x v="204"/>
    <n v="47.600727829999997"/>
    <n v="47.6"/>
    <n v="2.2884615384615383"/>
    <s v="Stores"/>
  </r>
  <r>
    <n v="5168"/>
    <x v="5107"/>
    <x v="0"/>
    <s v="Lower Post"/>
    <x v="45"/>
    <x v="19"/>
    <x v="24"/>
    <x v="0"/>
    <n v="29.389469609999999"/>
    <n v="29"/>
    <x v="4"/>
    <n v="4.1320490510000001"/>
    <x v="725"/>
    <n v="1.9813779170000001"/>
    <n v="1.98"/>
    <n v="9.5192307692307687E-2"/>
    <s v="Stores"/>
  </r>
  <r>
    <n v="5169"/>
    <x v="5108"/>
    <x v="0"/>
    <s v="Richmond"/>
    <x v="45"/>
    <x v="19"/>
    <x v="2"/>
    <x v="0"/>
    <n v="22.014147250000001"/>
    <n v="22"/>
    <x v="4"/>
    <n v="6.0151461299999998"/>
    <x v="0"/>
    <n v="0"/>
    <n v="0"/>
    <n v="0"/>
    <s v="Stores"/>
  </r>
  <r>
    <n v="5170"/>
    <x v="5109"/>
    <x v="0"/>
    <s v="Vancouver"/>
    <x v="7"/>
    <x v="6"/>
    <x v="5"/>
    <x v="0"/>
    <n v="51.643894619999998"/>
    <n v="52"/>
    <x v="2"/>
    <n v="7.6765182879999996"/>
    <x v="739"/>
    <n v="113.0873416"/>
    <n v="113.09"/>
    <n v="5.4370192307692307"/>
    <s v="Stores"/>
  </r>
  <r>
    <n v="5171"/>
    <x v="5110"/>
    <x v="0"/>
    <s v="Vancouver"/>
    <x v="7"/>
    <x v="6"/>
    <x v="5"/>
    <x v="0"/>
    <n v="37.373646200000003"/>
    <n v="37"/>
    <x v="0"/>
    <n v="3.8683110200000002"/>
    <x v="410"/>
    <n v="78.002313509999993"/>
    <n v="78"/>
    <n v="3.75"/>
    <s v="Stores"/>
  </r>
  <r>
    <n v="5172"/>
    <x v="5111"/>
    <x v="0"/>
    <s v="Vancouver"/>
    <x v="7"/>
    <x v="6"/>
    <x v="5"/>
    <x v="0"/>
    <n v="38.960895139999998"/>
    <n v="39"/>
    <x v="0"/>
    <n v="4.6035041899999998"/>
    <x v="400"/>
    <n v="45.273995229999997"/>
    <n v="45.27"/>
    <n v="2.1764423076923078"/>
    <s v="Stores"/>
  </r>
  <r>
    <n v="5173"/>
    <x v="5112"/>
    <x v="0"/>
    <s v="Vancouver"/>
    <x v="7"/>
    <x v="6"/>
    <x v="5"/>
    <x v="0"/>
    <n v="37.426913980000002"/>
    <n v="37"/>
    <x v="0"/>
    <n v="5.0229271259999999"/>
    <x v="445"/>
    <n v="0"/>
    <n v="0"/>
    <n v="0"/>
    <s v="Stores"/>
  </r>
  <r>
    <n v="5174"/>
    <x v="5113"/>
    <x v="1"/>
    <s v="North Vancouver"/>
    <x v="0"/>
    <x v="0"/>
    <x v="8"/>
    <x v="0"/>
    <n v="30.430354040000001"/>
    <n v="30"/>
    <x v="0"/>
    <n v="4.618899935"/>
    <x v="301"/>
    <n v="26.092550230000001"/>
    <n v="26.09"/>
    <n v="1.2543269230769232"/>
    <s v="Stores"/>
  </r>
  <r>
    <n v="5175"/>
    <x v="5114"/>
    <x v="0"/>
    <s v="Prince George"/>
    <x v="0"/>
    <x v="0"/>
    <x v="20"/>
    <x v="0"/>
    <n v="16.338600750000001"/>
    <n v="16"/>
    <x v="3"/>
    <n v="2.7890298150000001"/>
    <x v="481"/>
    <n v="0"/>
    <n v="0"/>
    <n v="0"/>
    <s v="Stores"/>
  </r>
  <r>
    <n v="5176"/>
    <x v="5115"/>
    <x v="0"/>
    <s v="Squamish"/>
    <x v="0"/>
    <x v="0"/>
    <x v="17"/>
    <x v="0"/>
    <n v="52.101992379999999"/>
    <n v="52"/>
    <x v="2"/>
    <n v="8.3466109379999995"/>
    <x v="74"/>
    <n v="104.2566963"/>
    <n v="104.26"/>
    <n v="5.0125000000000002"/>
    <s v="Stores"/>
  </r>
  <r>
    <n v="5177"/>
    <x v="5116"/>
    <x v="1"/>
    <s v="Crawford Bay"/>
    <x v="45"/>
    <x v="19"/>
    <x v="13"/>
    <x v="0"/>
    <n v="47.398218419999999"/>
    <n v="47"/>
    <x v="1"/>
    <n v="2.7620687149999998"/>
    <x v="137"/>
    <n v="62.230213730000003"/>
    <n v="62.23"/>
    <n v="2.991826923076923"/>
    <s v="Stores"/>
  </r>
  <r>
    <n v="5178"/>
    <x v="5117"/>
    <x v="1"/>
    <s v="Greenwood"/>
    <x v="16"/>
    <x v="15"/>
    <x v="37"/>
    <x v="0"/>
    <n v="46.72827625"/>
    <n v="47"/>
    <x v="1"/>
    <n v="6.9781681019999997"/>
    <x v="162"/>
    <n v="105.4869528"/>
    <n v="105.49"/>
    <n v="5.0716346153846157"/>
    <s v="Stores"/>
  </r>
  <r>
    <n v="5179"/>
    <x v="5118"/>
    <x v="0"/>
    <s v="Burnaby"/>
    <x v="7"/>
    <x v="6"/>
    <x v="0"/>
    <x v="0"/>
    <n v="34.980968500000003"/>
    <n v="35"/>
    <x v="0"/>
    <n v="4.1369606230000002"/>
    <x v="308"/>
    <n v="10.766305239999999"/>
    <n v="10.77"/>
    <n v="0.51778846153846159"/>
    <s v="Stores"/>
  </r>
  <r>
    <n v="5180"/>
    <x v="5119"/>
    <x v="0"/>
    <s v="Richmond"/>
    <x v="45"/>
    <x v="19"/>
    <x v="2"/>
    <x v="0"/>
    <n v="34.535884670000002"/>
    <n v="35"/>
    <x v="0"/>
    <n v="5.4311174610000004"/>
    <x v="276"/>
    <n v="32.577984819999998"/>
    <n v="32.58"/>
    <n v="1.5663461538461538"/>
    <s v="Stores"/>
  </r>
  <r>
    <n v="5181"/>
    <x v="5120"/>
    <x v="1"/>
    <s v="North Vancouver"/>
    <x v="0"/>
    <x v="0"/>
    <x v="8"/>
    <x v="0"/>
    <n v="50.096804769999999"/>
    <n v="50"/>
    <x v="2"/>
    <n v="4.452372242"/>
    <x v="173"/>
    <n v="121.1221506"/>
    <n v="121.12"/>
    <n v="5.8230769230769228"/>
    <s v="Stores"/>
  </r>
  <r>
    <n v="5182"/>
    <x v="5121"/>
    <x v="0"/>
    <s v="Bob Quinn Lake"/>
    <x v="13"/>
    <x v="12"/>
    <x v="18"/>
    <x v="0"/>
    <n v="60.035941610000002"/>
    <n v="60"/>
    <x v="5"/>
    <n v="1.6780670559999999"/>
    <x v="832"/>
    <n v="156.4061567"/>
    <n v="156.41"/>
    <n v="7.5197115384615376"/>
    <s v="Stores"/>
  </r>
  <r>
    <n v="5183"/>
    <x v="5122"/>
    <x v="0"/>
    <s v="North Vancouver"/>
    <x v="0"/>
    <x v="0"/>
    <x v="8"/>
    <x v="0"/>
    <n v="28.71519198"/>
    <n v="29"/>
    <x v="4"/>
    <n v="4.343108247"/>
    <x v="439"/>
    <n v="0"/>
    <n v="0"/>
    <n v="0"/>
    <s v="Stores"/>
  </r>
  <r>
    <n v="5184"/>
    <x v="5123"/>
    <x v="0"/>
    <s v="Tatla Lake"/>
    <x v="0"/>
    <x v="0"/>
    <x v="25"/>
    <x v="0"/>
    <n v="52.157962410000003"/>
    <n v="52"/>
    <x v="2"/>
    <n v="4.6345313260000003"/>
    <x v="23"/>
    <n v="92.492521620000005"/>
    <n v="92.49"/>
    <n v="4.4466346153846148"/>
    <s v="Stores"/>
  </r>
  <r>
    <n v="5185"/>
    <x v="5124"/>
    <x v="1"/>
    <s v="Vancouver"/>
    <x v="7"/>
    <x v="6"/>
    <x v="5"/>
    <x v="0"/>
    <n v="42.261119870000002"/>
    <n v="42"/>
    <x v="1"/>
    <n v="5.6668558679999999"/>
    <x v="299"/>
    <n v="48.908130380000003"/>
    <n v="48.91"/>
    <n v="2.3514423076923077"/>
    <s v="Stores"/>
  </r>
  <r>
    <n v="5186"/>
    <x v="5125"/>
    <x v="1"/>
    <s v="Topley"/>
    <x v="0"/>
    <x v="0"/>
    <x v="20"/>
    <x v="0"/>
    <n v="33.010824069999998"/>
    <n v="33"/>
    <x v="0"/>
    <n v="4.1370499079999998"/>
    <x v="308"/>
    <n v="48.262883979999998"/>
    <n v="48.26"/>
    <n v="2.3201923076923077"/>
    <s v="Stores"/>
  </r>
  <r>
    <n v="5187"/>
    <x v="5126"/>
    <x v="0"/>
    <s v="Vancouver"/>
    <x v="7"/>
    <x v="6"/>
    <x v="5"/>
    <x v="0"/>
    <n v="33.609603489999998"/>
    <n v="34"/>
    <x v="0"/>
    <n v="2.9867538570000001"/>
    <x v="33"/>
    <n v="0"/>
    <n v="0"/>
    <n v="0"/>
    <s v="Stores"/>
  </r>
  <r>
    <n v="5188"/>
    <x v="5127"/>
    <x v="1"/>
    <s v="Victoria"/>
    <x v="16"/>
    <x v="15"/>
    <x v="3"/>
    <x v="0"/>
    <n v="53.988658010000002"/>
    <n v="54"/>
    <x v="2"/>
    <n v="2.8908274899999999"/>
    <x v="506"/>
    <n v="114.8334728"/>
    <n v="114.83"/>
    <n v="5.5206730769230772"/>
    <s v="Stores"/>
  </r>
  <r>
    <n v="5189"/>
    <x v="5128"/>
    <x v="0"/>
    <s v="New Westminster"/>
    <x v="0"/>
    <x v="0"/>
    <x v="4"/>
    <x v="0"/>
    <n v="40.698778249999997"/>
    <n v="41"/>
    <x v="1"/>
    <n v="3.9877385790000002"/>
    <x v="46"/>
    <n v="37.418165889999997"/>
    <n v="37.42"/>
    <n v="1.7990384615384616"/>
    <s v="Stores"/>
  </r>
  <r>
    <n v="5190"/>
    <x v="5129"/>
    <x v="1"/>
    <s v="New Westminster"/>
    <x v="0"/>
    <x v="0"/>
    <x v="4"/>
    <x v="0"/>
    <n v="30.900683099999998"/>
    <n v="31"/>
    <x v="0"/>
    <n v="5.2807547990000003"/>
    <x v="546"/>
    <n v="0"/>
    <n v="0"/>
    <n v="0"/>
    <s v="Stores"/>
  </r>
  <r>
    <n v="5191"/>
    <x v="5130"/>
    <x v="0"/>
    <s v="Port Alberni"/>
    <x v="0"/>
    <x v="0"/>
    <x v="1"/>
    <x v="0"/>
    <n v="31.148081040000001"/>
    <n v="31"/>
    <x v="0"/>
    <n v="5.7395461919999997"/>
    <x v="475"/>
    <n v="0"/>
    <n v="0"/>
    <n v="0"/>
    <s v="Stores"/>
  </r>
  <r>
    <n v="5192"/>
    <x v="5131"/>
    <x v="1"/>
    <s v="Courtenay"/>
    <x v="0"/>
    <x v="0"/>
    <x v="1"/>
    <x v="0"/>
    <n v="46.26212057"/>
    <n v="46"/>
    <x v="1"/>
    <n v="5.06355573"/>
    <x v="467"/>
    <n v="109.91203419999999"/>
    <n v="109.91"/>
    <n v="5.2841346153846152"/>
    <s v="Stores"/>
  </r>
  <r>
    <n v="5193"/>
    <x v="5132"/>
    <x v="1"/>
    <s v="Maleica Creek"/>
    <x v="0"/>
    <x v="0"/>
    <x v="10"/>
    <x v="0"/>
    <n v="52.92462261"/>
    <n v="53"/>
    <x v="2"/>
    <n v="2.4359732269999999"/>
    <x v="643"/>
    <n v="68.977658020000007"/>
    <n v="68.98"/>
    <n v="3.3163461538461538"/>
    <s v="Stores"/>
  </r>
  <r>
    <n v="5194"/>
    <x v="5133"/>
    <x v="1"/>
    <s v="Campbell River"/>
    <x v="0"/>
    <x v="0"/>
    <x v="1"/>
    <x v="0"/>
    <n v="57.289731179999997"/>
    <n v="57"/>
    <x v="2"/>
    <n v="3.5946126650000001"/>
    <x v="379"/>
    <n v="140.4220607"/>
    <n v="140.41999999999999"/>
    <n v="6.7509615384615378"/>
    <s v="Stores"/>
  </r>
  <r>
    <n v="5195"/>
    <x v="5134"/>
    <x v="1"/>
    <s v="Cumberland"/>
    <x v="16"/>
    <x v="15"/>
    <x v="3"/>
    <x v="0"/>
    <n v="39.553093279999999"/>
    <n v="40"/>
    <x v="1"/>
    <n v="5.5686627319999999"/>
    <x v="72"/>
    <n v="31.96400701"/>
    <n v="31.96"/>
    <n v="1.5365384615384616"/>
    <s v="Stores"/>
  </r>
  <r>
    <n v="5196"/>
    <x v="5135"/>
    <x v="0"/>
    <s v="New Westminster"/>
    <x v="0"/>
    <x v="0"/>
    <x v="4"/>
    <x v="0"/>
    <n v="37.684445500000002"/>
    <n v="38"/>
    <x v="0"/>
    <n v="2.2787698999999999"/>
    <x v="736"/>
    <n v="4.8113012639999999"/>
    <n v="4.8099999999999996"/>
    <n v="0.23124999999999998"/>
    <s v="Stores"/>
  </r>
  <r>
    <n v="5197"/>
    <x v="5136"/>
    <x v="0"/>
    <s v="Vancouver"/>
    <x v="7"/>
    <x v="6"/>
    <x v="5"/>
    <x v="0"/>
    <n v="26.5346364"/>
    <n v="27"/>
    <x v="4"/>
    <n v="3.7240199779999998"/>
    <x v="437"/>
    <n v="0"/>
    <n v="0"/>
    <n v="0"/>
    <s v="Stores"/>
  </r>
  <r>
    <n v="5198"/>
    <x v="5137"/>
    <x v="0"/>
    <s v="Vancouver"/>
    <x v="7"/>
    <x v="6"/>
    <x v="5"/>
    <x v="0"/>
    <n v="30.811622660000001"/>
    <n v="31"/>
    <x v="0"/>
    <n v="4.579141989"/>
    <x v="12"/>
    <n v="17.76911041"/>
    <n v="17.77"/>
    <n v="0.85432692307692315"/>
    <s v="Stores"/>
  </r>
  <r>
    <n v="5199"/>
    <x v="5138"/>
    <x v="0"/>
    <s v="Duncan"/>
    <x v="0"/>
    <x v="0"/>
    <x v="12"/>
    <x v="0"/>
    <n v="63.389795720000002"/>
    <n v="63"/>
    <x v="5"/>
    <n v="4.9177915509999997"/>
    <x v="330"/>
    <n v="158.08381410000001"/>
    <n v="158.08000000000001"/>
    <n v="7.6000000000000014"/>
    <s v="Stores"/>
  </r>
  <r>
    <n v="5200"/>
    <x v="5139"/>
    <x v="1"/>
    <s v="New Westminister"/>
    <x v="16"/>
    <x v="15"/>
    <x v="21"/>
    <x v="0"/>
    <n v="54.469341280000002"/>
    <n v="54"/>
    <x v="2"/>
    <n v="1.8220467979999999"/>
    <x v="833"/>
    <n v="143.72783319999999"/>
    <n v="143.72999999999999"/>
    <n v="6.9100961538461529"/>
    <s v="Stores"/>
  </r>
  <r>
    <n v="5201"/>
    <x v="5140"/>
    <x v="0"/>
    <s v="Vancouver"/>
    <x v="7"/>
    <x v="6"/>
    <x v="5"/>
    <x v="0"/>
    <n v="44.702748040000003"/>
    <n v="45"/>
    <x v="1"/>
    <n v="4.4912291120000001"/>
    <x v="256"/>
    <n v="127.53805389999999"/>
    <n v="127.54"/>
    <n v="6.1317307692307699"/>
    <s v="Stores"/>
  </r>
  <r>
    <n v="5202"/>
    <x v="5141"/>
    <x v="0"/>
    <s v="Chilliwack"/>
    <x v="0"/>
    <x v="0"/>
    <x v="19"/>
    <x v="0"/>
    <n v="48.667340019999997"/>
    <n v="49"/>
    <x v="1"/>
    <n v="3.052497104"/>
    <x v="674"/>
    <n v="106.3921395"/>
    <n v="106.39"/>
    <n v="5.1149038461538465"/>
    <s v="Stores"/>
  </r>
  <r>
    <n v="5203"/>
    <x v="5142"/>
    <x v="1"/>
    <s v="Vancouver"/>
    <x v="7"/>
    <x v="6"/>
    <x v="5"/>
    <x v="0"/>
    <n v="30.577778599999998"/>
    <n v="31"/>
    <x v="0"/>
    <n v="3.7199875590000002"/>
    <x v="437"/>
    <n v="0"/>
    <n v="0"/>
    <n v="0"/>
    <s v="Stores"/>
  </r>
  <r>
    <n v="5204"/>
    <x v="5143"/>
    <x v="0"/>
    <s v="Victoria"/>
    <x v="16"/>
    <x v="15"/>
    <x v="3"/>
    <x v="0"/>
    <n v="27.408963360000001"/>
    <n v="27"/>
    <x v="4"/>
    <n v="2.8382224009999999"/>
    <x v="762"/>
    <n v="6.4223577159999996"/>
    <n v="6.42"/>
    <n v="0.30865384615384611"/>
    <s v="Stores"/>
  </r>
  <r>
    <n v="5205"/>
    <x v="5144"/>
    <x v="0"/>
    <s v="Surrey"/>
    <x v="0"/>
    <x v="0"/>
    <x v="16"/>
    <x v="0"/>
    <n v="40.05111196"/>
    <n v="40"/>
    <x v="1"/>
    <n v="5.0292881329999997"/>
    <x v="167"/>
    <n v="49.796328629999998"/>
    <n v="49.8"/>
    <n v="2.3942307692307692"/>
    <s v="Stores"/>
  </r>
  <r>
    <n v="5206"/>
    <x v="5145"/>
    <x v="0"/>
    <s v="Lumby"/>
    <x v="13"/>
    <x v="12"/>
    <x v="22"/>
    <x v="0"/>
    <n v="28.8445787"/>
    <n v="29"/>
    <x v="4"/>
    <n v="6.1434248419999999"/>
    <x v="536"/>
    <n v="0"/>
    <n v="0"/>
    <n v="0"/>
    <s v="Stores"/>
  </r>
  <r>
    <n v="5207"/>
    <x v="5146"/>
    <x v="0"/>
    <s v="Port Coquitlam"/>
    <x v="46"/>
    <x v="20"/>
    <x v="27"/>
    <x v="0"/>
    <n v="60.871420999999998"/>
    <n v="61"/>
    <x v="5"/>
    <n v="4.9153700850000002"/>
    <x v="330"/>
    <n v="202.0219482"/>
    <n v="202.02"/>
    <n v="9.7125000000000004"/>
    <s v="Stores"/>
  </r>
  <r>
    <n v="5208"/>
    <x v="5147"/>
    <x v="0"/>
    <s v="Granisle"/>
    <x v="13"/>
    <x v="12"/>
    <x v="18"/>
    <x v="0"/>
    <n v="31.328083469999999"/>
    <n v="31"/>
    <x v="0"/>
    <n v="4.6826289320000001"/>
    <x v="90"/>
    <n v="39.651460350000001"/>
    <n v="39.65"/>
    <n v="1.90625"/>
    <s v="Stores"/>
  </r>
  <r>
    <n v="5209"/>
    <x v="5148"/>
    <x v="0"/>
    <s v="Coquitlam"/>
    <x v="0"/>
    <x v="0"/>
    <x v="1"/>
    <x v="0"/>
    <n v="42.354547500000002"/>
    <n v="42"/>
    <x v="1"/>
    <n v="2.5199267719999998"/>
    <x v="138"/>
    <n v="62.385378899999999"/>
    <n v="62.39"/>
    <n v="2.9995192307692311"/>
    <s v="Stores"/>
  </r>
  <r>
    <n v="5210"/>
    <x v="917"/>
    <x v="0"/>
    <s v="Hope"/>
    <x v="0"/>
    <x v="0"/>
    <x v="19"/>
    <x v="0"/>
    <n v="33.020126779999998"/>
    <n v="33"/>
    <x v="0"/>
    <n v="3.4175760369999999"/>
    <x v="153"/>
    <n v="31.198466379999999"/>
    <n v="31.2"/>
    <n v="1.5"/>
    <s v="Stores"/>
  </r>
  <r>
    <n v="5211"/>
    <x v="5149"/>
    <x v="1"/>
    <s v="Crawford Bay"/>
    <x v="45"/>
    <x v="19"/>
    <x v="13"/>
    <x v="0"/>
    <n v="45.09141881"/>
    <n v="45"/>
    <x v="1"/>
    <n v="6.7538423649999997"/>
    <x v="514"/>
    <n v="98.989143010000006"/>
    <n v="98.99"/>
    <n v="4.7591346153846148"/>
    <s v="Stores"/>
  </r>
  <r>
    <n v="5212"/>
    <x v="5150"/>
    <x v="1"/>
    <s v="Ladysmith"/>
    <x v="16"/>
    <x v="15"/>
    <x v="3"/>
    <x v="0"/>
    <n v="45.521681649999998"/>
    <n v="46"/>
    <x v="1"/>
    <n v="4.3986905680000001"/>
    <x v="220"/>
    <n v="105.7105493"/>
    <n v="105.71"/>
    <n v="5.0822115384615385"/>
    <s v="Stores"/>
  </r>
  <r>
    <n v="5213"/>
    <x v="5151"/>
    <x v="1"/>
    <s v="Whistler"/>
    <x v="0"/>
    <x v="0"/>
    <x v="17"/>
    <x v="0"/>
    <n v="51.57693982"/>
    <n v="52"/>
    <x v="2"/>
    <n v="5.7756821900000004"/>
    <x v="31"/>
    <n v="74.241287940000007"/>
    <n v="74.239999999999995"/>
    <n v="3.569230769230769"/>
    <s v="Stores"/>
  </r>
  <r>
    <n v="5214"/>
    <x v="5152"/>
    <x v="0"/>
    <s v="New Westminster"/>
    <x v="0"/>
    <x v="0"/>
    <x v="4"/>
    <x v="0"/>
    <n v="39.784970399999999"/>
    <n v="40"/>
    <x v="1"/>
    <n v="5.0807978819999997"/>
    <x v="250"/>
    <n v="0"/>
    <n v="0"/>
    <n v="0"/>
    <s v="Stores"/>
  </r>
  <r>
    <n v="5215"/>
    <x v="5153"/>
    <x v="1"/>
    <s v="North Vancouver"/>
    <x v="0"/>
    <x v="0"/>
    <x v="8"/>
    <x v="0"/>
    <n v="45.483764489999999"/>
    <n v="45"/>
    <x v="1"/>
    <n v="6.7208358620000004"/>
    <x v="551"/>
    <n v="49.568591099999999"/>
    <n v="49.57"/>
    <n v="2.383173076923077"/>
    <s v="Stores"/>
  </r>
  <r>
    <n v="5216"/>
    <x v="5154"/>
    <x v="1"/>
    <s v="North Vancouver"/>
    <x v="13"/>
    <x v="12"/>
    <x v="8"/>
    <x v="0"/>
    <n v="36.958907109999998"/>
    <n v="37"/>
    <x v="0"/>
    <n v="7.6841776529999999"/>
    <x v="739"/>
    <n v="27.708992550000001"/>
    <n v="27.71"/>
    <n v="1.3322115384615385"/>
    <s v="Stores"/>
  </r>
  <r>
    <n v="5217"/>
    <x v="5155"/>
    <x v="1"/>
    <s v="Nanaimo"/>
    <x v="0"/>
    <x v="0"/>
    <x v="1"/>
    <x v="0"/>
    <n v="36.951322949999998"/>
    <n v="37"/>
    <x v="0"/>
    <n v="5.9620614310000004"/>
    <x v="197"/>
    <n v="0"/>
    <n v="0"/>
    <n v="0"/>
    <s v="Stores"/>
  </r>
  <r>
    <n v="5218"/>
    <x v="5156"/>
    <x v="0"/>
    <s v="Fort Nelson"/>
    <x v="45"/>
    <x v="19"/>
    <x v="32"/>
    <x v="0"/>
    <n v="37.121834919999998"/>
    <n v="37"/>
    <x v="0"/>
    <n v="3.7731223470000002"/>
    <x v="118"/>
    <n v="60.981100269999999"/>
    <n v="60.98"/>
    <n v="2.9317307692307693"/>
    <s v="Stores"/>
  </r>
  <r>
    <n v="5219"/>
    <x v="5157"/>
    <x v="0"/>
    <s v="Squamish"/>
    <x v="0"/>
    <x v="0"/>
    <x v="17"/>
    <x v="0"/>
    <n v="39.393618269999997"/>
    <n v="39"/>
    <x v="0"/>
    <n v="4.990995324"/>
    <x v="114"/>
    <n v="29.948308569999998"/>
    <n v="29.95"/>
    <n v="1.439903846153846"/>
    <s v="Stores"/>
  </r>
  <r>
    <n v="5220"/>
    <x v="5158"/>
    <x v="0"/>
    <s v="New Westminster"/>
    <x v="0"/>
    <x v="0"/>
    <x v="4"/>
    <x v="0"/>
    <n v="48.173440100000001"/>
    <n v="48"/>
    <x v="1"/>
    <n v="3.471676773"/>
    <x v="264"/>
    <n v="121.670728"/>
    <n v="121.67"/>
    <n v="5.8495192307692312"/>
    <s v="Stores"/>
  </r>
  <r>
    <n v="5221"/>
    <x v="5159"/>
    <x v="1"/>
    <s v="Victoria"/>
    <x v="16"/>
    <x v="15"/>
    <x v="3"/>
    <x v="0"/>
    <n v="41.566318690000003"/>
    <n v="42"/>
    <x v="1"/>
    <n v="6.4927866840000004"/>
    <x v="571"/>
    <n v="53.656146800000002"/>
    <n v="53.66"/>
    <n v="2.5798076923076918"/>
    <s v="Stores"/>
  </r>
  <r>
    <n v="5222"/>
    <x v="5160"/>
    <x v="0"/>
    <s v="Surrey"/>
    <x v="0"/>
    <x v="0"/>
    <x v="16"/>
    <x v="0"/>
    <n v="27.75922302"/>
    <n v="28"/>
    <x v="4"/>
    <n v="2.530149652"/>
    <x v="394"/>
    <n v="0"/>
    <n v="0"/>
    <n v="0"/>
    <s v="Stores"/>
  </r>
  <r>
    <n v="5223"/>
    <x v="5161"/>
    <x v="0"/>
    <s v="New Westminster"/>
    <x v="0"/>
    <x v="0"/>
    <x v="4"/>
    <x v="0"/>
    <n v="54.916327459999998"/>
    <n v="55"/>
    <x v="2"/>
    <n v="6.0234963580000001"/>
    <x v="0"/>
    <n v="124.08776020000001"/>
    <n v="124.09"/>
    <n v="5.9658653846153848"/>
    <s v="Stores"/>
  </r>
  <r>
    <n v="5224"/>
    <x v="5162"/>
    <x v="1"/>
    <s v="Chilliwack"/>
    <x v="0"/>
    <x v="0"/>
    <x v="19"/>
    <x v="0"/>
    <n v="35.604642650000002"/>
    <n v="36"/>
    <x v="0"/>
    <n v="6.8466418620000002"/>
    <x v="446"/>
    <n v="0"/>
    <n v="0"/>
    <n v="0"/>
    <s v="Stores"/>
  </r>
  <r>
    <n v="5225"/>
    <x v="5163"/>
    <x v="1"/>
    <s v="Clearwater"/>
    <x v="0"/>
    <x v="0"/>
    <x v="7"/>
    <x v="0"/>
    <n v="43.894736819999999"/>
    <n v="44"/>
    <x v="1"/>
    <n v="1.834709562"/>
    <x v="652"/>
    <n v="51.49071223"/>
    <n v="51.49"/>
    <n v="2.4754807692307694"/>
    <s v="Stores"/>
  </r>
  <r>
    <n v="5226"/>
    <x v="5164"/>
    <x v="0"/>
    <s v="Vancouver"/>
    <x v="7"/>
    <x v="6"/>
    <x v="5"/>
    <x v="0"/>
    <n v="49.873161029999999"/>
    <n v="50"/>
    <x v="2"/>
    <n v="5.3185520290000001"/>
    <x v="104"/>
    <n v="80.399193859999997"/>
    <n v="80.400000000000006"/>
    <n v="3.8653846153846159"/>
    <s v="Stores"/>
  </r>
  <r>
    <n v="5227"/>
    <x v="5165"/>
    <x v="0"/>
    <s v="Penticton"/>
    <x v="0"/>
    <x v="0"/>
    <x v="10"/>
    <x v="0"/>
    <n v="41.634977419999998"/>
    <n v="42"/>
    <x v="1"/>
    <n v="6.5982292009999997"/>
    <x v="655"/>
    <n v="103.411559"/>
    <n v="103.41"/>
    <n v="4.9716346153846152"/>
    <s v="Stores"/>
  </r>
  <r>
    <n v="5228"/>
    <x v="5166"/>
    <x v="1"/>
    <s v="Flatrock"/>
    <x v="45"/>
    <x v="19"/>
    <x v="24"/>
    <x v="0"/>
    <n v="52.448458100000003"/>
    <n v="52"/>
    <x v="2"/>
    <n v="4.9318366720000002"/>
    <x v="101"/>
    <n v="151.9056382"/>
    <n v="151.91"/>
    <n v="7.3033653846153843"/>
    <s v="Stores"/>
  </r>
  <r>
    <n v="5229"/>
    <x v="5167"/>
    <x v="1"/>
    <s v="Sechelt"/>
    <x v="0"/>
    <x v="0"/>
    <x v="6"/>
    <x v="0"/>
    <n v="34.425190399999998"/>
    <n v="34"/>
    <x v="0"/>
    <n v="1.3254586319999999"/>
    <x v="699"/>
    <n v="29.14747023"/>
    <n v="29.15"/>
    <n v="1.4014423076923077"/>
    <s v="Stores"/>
  </r>
  <r>
    <n v="5230"/>
    <x v="5168"/>
    <x v="0"/>
    <s v="Aldergrove"/>
    <x v="0"/>
    <x v="0"/>
    <x v="9"/>
    <x v="0"/>
    <n v="25.578457029999999"/>
    <n v="26"/>
    <x v="4"/>
    <n v="4.5427769219999998"/>
    <x v="312"/>
    <n v="0"/>
    <n v="0"/>
    <n v="0"/>
    <s v="Stores"/>
  </r>
  <r>
    <n v="5231"/>
    <x v="5169"/>
    <x v="0"/>
    <s v="Gibsons"/>
    <x v="0"/>
    <x v="0"/>
    <x v="6"/>
    <x v="0"/>
    <n v="34.910767470000003"/>
    <n v="35"/>
    <x v="0"/>
    <n v="7.3029559370000001"/>
    <x v="802"/>
    <n v="38.725333620000001"/>
    <n v="38.729999999999997"/>
    <n v="1.8620192307692307"/>
    <s v="Stores"/>
  </r>
  <r>
    <n v="5232"/>
    <x v="5170"/>
    <x v="1"/>
    <s v="Terrace"/>
    <x v="13"/>
    <x v="12"/>
    <x v="18"/>
    <x v="0"/>
    <n v="50.549675000000001"/>
    <n v="51"/>
    <x v="2"/>
    <n v="5.4635831369999996"/>
    <x v="364"/>
    <n v="71.095886010000001"/>
    <n v="71.099999999999994"/>
    <n v="3.4182692307692304"/>
    <s v="Stores"/>
  </r>
  <r>
    <n v="5233"/>
    <x v="5171"/>
    <x v="1"/>
    <s v="Penticton"/>
    <x v="0"/>
    <x v="0"/>
    <x v="10"/>
    <x v="0"/>
    <n v="40.977015100000003"/>
    <n v="41"/>
    <x v="1"/>
    <n v="4.2491749179999996"/>
    <x v="79"/>
    <n v="51.033528930000003"/>
    <n v="51.03"/>
    <n v="2.4533653846153847"/>
    <s v="Stores"/>
  </r>
  <r>
    <n v="5234"/>
    <x v="5172"/>
    <x v="0"/>
    <s v="Vancouver"/>
    <x v="7"/>
    <x v="6"/>
    <x v="5"/>
    <x v="0"/>
    <n v="32.756722830000001"/>
    <n v="33"/>
    <x v="0"/>
    <n v="5.0716144569999999"/>
    <x v="668"/>
    <n v="0.87691157200000003"/>
    <n v="0.88"/>
    <n v="4.230769230769231E-2"/>
    <s v="Stores"/>
  </r>
  <r>
    <n v="5235"/>
    <x v="5173"/>
    <x v="1"/>
    <s v="Victoria"/>
    <x v="16"/>
    <x v="15"/>
    <x v="3"/>
    <x v="0"/>
    <n v="46.721612219999997"/>
    <n v="47"/>
    <x v="1"/>
    <n v="2.1150395319999999"/>
    <x v="351"/>
    <n v="109.3879884"/>
    <n v="109.39"/>
    <n v="5.2591346153846157"/>
    <s v="Stores"/>
  </r>
  <r>
    <n v="5236"/>
    <x v="5174"/>
    <x v="1"/>
    <s v="Dease Lake"/>
    <x v="13"/>
    <x v="12"/>
    <x v="38"/>
    <x v="0"/>
    <n v="46.286633379999998"/>
    <n v="46"/>
    <x v="1"/>
    <n v="5.2859853780000003"/>
    <x v="95"/>
    <n v="8.485317019"/>
    <n v="8.49"/>
    <n v="0.40817307692307692"/>
    <s v="Stores"/>
  </r>
  <r>
    <n v="5237"/>
    <x v="5175"/>
    <x v="0"/>
    <s v="Richmond"/>
    <x v="45"/>
    <x v="19"/>
    <x v="2"/>
    <x v="0"/>
    <n v="22.542025460000001"/>
    <n v="23"/>
    <x v="4"/>
    <n v="5.5672875040000003"/>
    <x v="72"/>
    <n v="0"/>
    <n v="0"/>
    <n v="0"/>
    <s v="Stores"/>
  </r>
  <r>
    <n v="5238"/>
    <x v="1045"/>
    <x v="1"/>
    <s v="Vancouver"/>
    <x v="7"/>
    <x v="6"/>
    <x v="5"/>
    <x v="0"/>
    <n v="43.839957689999999"/>
    <n v="44"/>
    <x v="1"/>
    <n v="3.3988571950000002"/>
    <x v="243"/>
    <n v="43.34724619"/>
    <n v="43.35"/>
    <n v="2.0841346153846154"/>
    <s v="Stores"/>
  </r>
  <r>
    <n v="5239"/>
    <x v="5176"/>
    <x v="0"/>
    <s v="Surrey"/>
    <x v="0"/>
    <x v="0"/>
    <x v="16"/>
    <x v="0"/>
    <n v="53.780908150000002"/>
    <n v="54"/>
    <x v="2"/>
    <n v="4.0931253950000004"/>
    <x v="500"/>
    <n v="131.15360000000001"/>
    <n v="131.15"/>
    <n v="6.3052884615384626"/>
    <s v="Stores"/>
  </r>
  <r>
    <n v="5240"/>
    <x v="5177"/>
    <x v="1"/>
    <s v="Whistler"/>
    <x v="0"/>
    <x v="0"/>
    <x v="17"/>
    <x v="0"/>
    <n v="37.692678469999997"/>
    <n v="38"/>
    <x v="0"/>
    <n v="3.279073087"/>
    <x v="52"/>
    <n v="29.06677766"/>
    <n v="29.07"/>
    <n v="1.3975961538461539"/>
    <s v="Stores"/>
  </r>
  <r>
    <n v="5241"/>
    <x v="5178"/>
    <x v="0"/>
    <s v="Vancouver"/>
    <x v="7"/>
    <x v="6"/>
    <x v="5"/>
    <x v="0"/>
    <n v="44.016668060000001"/>
    <n v="44"/>
    <x v="1"/>
    <n v="3.5476895270000002"/>
    <x v="272"/>
    <n v="78.636753619999993"/>
    <n v="78.64"/>
    <n v="3.7807692307692307"/>
    <s v="Stores"/>
  </r>
  <r>
    <n v="5242"/>
    <x v="5179"/>
    <x v="1"/>
    <s v="Abbotsford"/>
    <x v="46"/>
    <x v="20"/>
    <x v="14"/>
    <x v="0"/>
    <n v="52.478340950000003"/>
    <n v="52"/>
    <x v="2"/>
    <n v="4.8131512399999998"/>
    <x v="489"/>
    <n v="107.7923578"/>
    <n v="107.79"/>
    <n v="5.182211538461539"/>
    <s v="Stores"/>
  </r>
  <r>
    <n v="5243"/>
    <x v="5180"/>
    <x v="1"/>
    <s v="Victoria"/>
    <x v="16"/>
    <x v="15"/>
    <x v="3"/>
    <x v="0"/>
    <n v="32.519688410000001"/>
    <n v="33"/>
    <x v="0"/>
    <n v="5.4972367139999996"/>
    <x v="187"/>
    <n v="0"/>
    <n v="0"/>
    <n v="0"/>
    <s v="Stores"/>
  </r>
  <r>
    <n v="5244"/>
    <x v="5181"/>
    <x v="1"/>
    <s v="Victoria"/>
    <x v="16"/>
    <x v="15"/>
    <x v="3"/>
    <x v="0"/>
    <n v="42.543837379999999"/>
    <n v="43"/>
    <x v="1"/>
    <n v="4.3330802679999998"/>
    <x v="269"/>
    <n v="9.3321588450000004"/>
    <n v="9.33"/>
    <n v="0.44855769230769227"/>
    <s v="Stores"/>
  </r>
  <r>
    <n v="5245"/>
    <x v="5182"/>
    <x v="0"/>
    <s v="Kelowna"/>
    <x v="0"/>
    <x v="0"/>
    <x v="10"/>
    <x v="0"/>
    <n v="33.339714860000001"/>
    <n v="33"/>
    <x v="0"/>
    <n v="3.6961320999999998"/>
    <x v="640"/>
    <n v="30.080437119999999"/>
    <n v="30.08"/>
    <n v="1.4461538461538461"/>
    <s v="Stores"/>
  </r>
  <r>
    <n v="5246"/>
    <x v="5183"/>
    <x v="1"/>
    <s v="Christina Lake"/>
    <x v="16"/>
    <x v="15"/>
    <x v="37"/>
    <x v="0"/>
    <n v="39.249195649999997"/>
    <n v="39"/>
    <x v="0"/>
    <n v="4.5847630290000003"/>
    <x v="12"/>
    <n v="32.189045479999997"/>
    <n v="32.19"/>
    <n v="1.5475961538461538"/>
    <s v="Stores"/>
  </r>
  <r>
    <n v="5247"/>
    <x v="5184"/>
    <x v="0"/>
    <s v="Nanaimo"/>
    <x v="0"/>
    <x v="0"/>
    <x v="1"/>
    <x v="0"/>
    <n v="47.997452269999997"/>
    <n v="48"/>
    <x v="1"/>
    <n v="5.4673372589999998"/>
    <x v="42"/>
    <n v="78.094951589999994"/>
    <n v="78.09"/>
    <n v="3.7543269230769236"/>
    <s v="Stores"/>
  </r>
  <r>
    <n v="5248"/>
    <x v="5185"/>
    <x v="1"/>
    <s v="Richmond"/>
    <x v="45"/>
    <x v="19"/>
    <x v="2"/>
    <x v="0"/>
    <n v="28.966559279999998"/>
    <n v="29"/>
    <x v="4"/>
    <n v="3.894142956"/>
    <x v="695"/>
    <n v="0"/>
    <n v="0"/>
    <n v="0"/>
    <s v="Stores"/>
  </r>
  <r>
    <n v="5249"/>
    <x v="5186"/>
    <x v="1"/>
    <s v="Nelson"/>
    <x v="16"/>
    <x v="15"/>
    <x v="23"/>
    <x v="0"/>
    <n v="40.704314089999997"/>
    <n v="41"/>
    <x v="1"/>
    <n v="2.4220809120000002"/>
    <x v="734"/>
    <n v="49.327743249999997"/>
    <n v="49.33"/>
    <n v="2.3716346153846155"/>
    <s v="Stores"/>
  </r>
  <r>
    <n v="5250"/>
    <x v="5187"/>
    <x v="1"/>
    <s v="Richmond"/>
    <x v="45"/>
    <x v="19"/>
    <x v="2"/>
    <x v="0"/>
    <n v="45.552922150000001"/>
    <n v="46"/>
    <x v="1"/>
    <n v="5.3551951840000003"/>
    <x v="43"/>
    <n v="76.566103580000004"/>
    <n v="76.569999999999993"/>
    <n v="3.6812499999999999"/>
    <s v="Stores"/>
  </r>
  <r>
    <n v="5251"/>
    <x v="5188"/>
    <x v="0"/>
    <s v="Yahk"/>
    <x v="45"/>
    <x v="19"/>
    <x v="13"/>
    <x v="0"/>
    <n v="37.15465725"/>
    <n v="37"/>
    <x v="0"/>
    <n v="6.8807472470000004"/>
    <x v="195"/>
    <n v="47.370484089999998"/>
    <n v="47.37"/>
    <n v="2.2774038461538462"/>
    <s v="Stores"/>
  </r>
  <r>
    <n v="5252"/>
    <x v="5189"/>
    <x v="0"/>
    <s v="Cranbrook"/>
    <x v="45"/>
    <x v="19"/>
    <x v="13"/>
    <x v="0"/>
    <n v="26.89344268"/>
    <n v="27"/>
    <x v="4"/>
    <n v="4.6234157979999999"/>
    <x v="301"/>
    <n v="42.478806130000002"/>
    <n v="42.48"/>
    <n v="2.0423076923076922"/>
    <s v="Stores"/>
  </r>
  <r>
    <n v="5253"/>
    <x v="5190"/>
    <x v="1"/>
    <s v="Prince George"/>
    <x v="0"/>
    <x v="0"/>
    <x v="20"/>
    <x v="0"/>
    <n v="51.691985879999997"/>
    <n v="52"/>
    <x v="2"/>
    <n v="6.2462491089999999"/>
    <x v="550"/>
    <n v="64.43877191"/>
    <n v="64.44"/>
    <n v="3.0980769230769227"/>
    <s v="Stores"/>
  </r>
  <r>
    <n v="5254"/>
    <x v="5191"/>
    <x v="0"/>
    <s v="Vancouver"/>
    <x v="7"/>
    <x v="6"/>
    <x v="5"/>
    <x v="0"/>
    <n v="42.963684989999997"/>
    <n v="43"/>
    <x v="1"/>
    <n v="5.7175708170000004"/>
    <x v="229"/>
    <n v="43.17986724"/>
    <n v="43.18"/>
    <n v="2.0759615384615384"/>
    <s v="Stores"/>
  </r>
  <r>
    <n v="5255"/>
    <x v="5192"/>
    <x v="1"/>
    <s v="New Westminster"/>
    <x v="0"/>
    <x v="0"/>
    <x v="4"/>
    <x v="0"/>
    <n v="57.016155159999997"/>
    <n v="57"/>
    <x v="2"/>
    <n v="3.8882902420000001"/>
    <x v="695"/>
    <n v="157.60394220000001"/>
    <n v="157.6"/>
    <n v="7.5769230769230766"/>
    <s v="Stores"/>
  </r>
  <r>
    <n v="5256"/>
    <x v="5193"/>
    <x v="1"/>
    <s v="Campbell River"/>
    <x v="0"/>
    <x v="0"/>
    <x v="1"/>
    <x v="0"/>
    <n v="42.869097920000002"/>
    <n v="43"/>
    <x v="1"/>
    <n v="4.203123561"/>
    <x v="57"/>
    <n v="67.988241459999998"/>
    <n v="67.989999999999995"/>
    <n v="3.2687499999999994"/>
    <s v="Stores"/>
  </r>
  <r>
    <n v="5257"/>
    <x v="5194"/>
    <x v="1"/>
    <s v="Courtenay"/>
    <x v="0"/>
    <x v="0"/>
    <x v="1"/>
    <x v="0"/>
    <n v="50.15866338"/>
    <n v="50"/>
    <x v="2"/>
    <n v="4.1065567420000004"/>
    <x v="662"/>
    <n v="108.690275"/>
    <n v="108.69"/>
    <n v="5.225480769230769"/>
    <s v="Stores"/>
  </r>
  <r>
    <n v="5258"/>
    <x v="5195"/>
    <x v="1"/>
    <s v="Port Alberni"/>
    <x v="0"/>
    <x v="0"/>
    <x v="1"/>
    <x v="0"/>
    <n v="37.416427300000002"/>
    <n v="37"/>
    <x v="0"/>
    <n v="6.1018948489999998"/>
    <x v="73"/>
    <n v="25.65485558"/>
    <n v="25.65"/>
    <n v="1.2331730769230769"/>
    <s v="Stores"/>
  </r>
  <r>
    <n v="5259"/>
    <x v="5196"/>
    <x v="1"/>
    <s v="New Westminster"/>
    <x v="0"/>
    <x v="0"/>
    <x v="4"/>
    <x v="0"/>
    <n v="37.136356829999997"/>
    <n v="37"/>
    <x v="0"/>
    <n v="5.2320264380000001"/>
    <x v="204"/>
    <n v="68.335415150000003"/>
    <n v="68.34"/>
    <n v="3.2855769230769232"/>
    <s v="Stores"/>
  </r>
  <r>
    <n v="5260"/>
    <x v="5197"/>
    <x v="1"/>
    <s v="Victoria"/>
    <x v="16"/>
    <x v="15"/>
    <x v="3"/>
    <x v="0"/>
    <n v="30.915963680000001"/>
    <n v="31"/>
    <x v="0"/>
    <n v="5.0791617349999996"/>
    <x v="250"/>
    <n v="0"/>
    <n v="0"/>
    <n v="0"/>
    <s v="Stores"/>
  </r>
  <r>
    <n v="5261"/>
    <x v="5198"/>
    <x v="1"/>
    <s v="Langley"/>
    <x v="0"/>
    <x v="0"/>
    <x v="29"/>
    <x v="0"/>
    <n v="46.916692560000001"/>
    <n v="47"/>
    <x v="1"/>
    <n v="5.0892039169999999"/>
    <x v="646"/>
    <n v="57.390465669999998"/>
    <n v="57.39"/>
    <n v="2.7591346153846152"/>
    <s v="Stores"/>
  </r>
  <r>
    <n v="5262"/>
    <x v="5199"/>
    <x v="1"/>
    <s v="Lumby"/>
    <x v="13"/>
    <x v="12"/>
    <x v="22"/>
    <x v="0"/>
    <n v="28.272237489999998"/>
    <n v="28"/>
    <x v="4"/>
    <n v="2.3390496650000001"/>
    <x v="332"/>
    <n v="0"/>
    <n v="0"/>
    <n v="0"/>
    <s v="Stores"/>
  </r>
  <r>
    <n v="5263"/>
    <x v="5200"/>
    <x v="0"/>
    <s v="Klemtu"/>
    <x v="7"/>
    <x v="6"/>
    <x v="35"/>
    <x v="0"/>
    <n v="35.997737549999997"/>
    <n v="36"/>
    <x v="0"/>
    <n v="5.0666469489999999"/>
    <x v="668"/>
    <n v="54.863578429999997"/>
    <n v="54.86"/>
    <n v="2.6374999999999997"/>
    <s v="Stores"/>
  </r>
  <r>
    <n v="5264"/>
    <x v="5201"/>
    <x v="0"/>
    <s v="Cumberland"/>
    <x v="16"/>
    <x v="15"/>
    <x v="3"/>
    <x v="0"/>
    <n v="47.573235500000003"/>
    <n v="48"/>
    <x v="1"/>
    <n v="4.0545274029999998"/>
    <x v="560"/>
    <n v="83.949230220000004"/>
    <n v="83.95"/>
    <n v="4.0360576923076925"/>
    <s v="Stores"/>
  </r>
  <r>
    <n v="5265"/>
    <x v="5202"/>
    <x v="0"/>
    <s v="Victoria"/>
    <x v="16"/>
    <x v="15"/>
    <x v="3"/>
    <x v="0"/>
    <n v="32.826214069999999"/>
    <n v="33"/>
    <x v="0"/>
    <n v="3.3851370620000001"/>
    <x v="69"/>
    <n v="30.396837040000001"/>
    <n v="30.4"/>
    <n v="1.4615384615384615"/>
    <s v="Stores"/>
  </r>
  <r>
    <n v="5266"/>
    <x v="5203"/>
    <x v="1"/>
    <s v="Burnaby"/>
    <x v="7"/>
    <x v="6"/>
    <x v="0"/>
    <x v="0"/>
    <n v="45.562604870000001"/>
    <n v="46"/>
    <x v="1"/>
    <n v="6.0655118989999997"/>
    <x v="429"/>
    <n v="46.150466870000002"/>
    <n v="46.15"/>
    <n v="2.21875"/>
    <s v="Stores"/>
  </r>
  <r>
    <n v="5267"/>
    <x v="5204"/>
    <x v="1"/>
    <s v="Vancouver"/>
    <x v="7"/>
    <x v="6"/>
    <x v="5"/>
    <x v="0"/>
    <n v="53.798793879999998"/>
    <n v="54"/>
    <x v="2"/>
    <n v="2.1640560999999998"/>
    <x v="794"/>
    <n v="96.299486160000001"/>
    <n v="96.3"/>
    <n v="4.6298076923076925"/>
    <s v="Stores"/>
  </r>
  <r>
    <n v="5268"/>
    <x v="5205"/>
    <x v="0"/>
    <s v="Burnaby"/>
    <x v="7"/>
    <x v="6"/>
    <x v="0"/>
    <x v="0"/>
    <n v="30.489225319999999"/>
    <n v="30"/>
    <x v="0"/>
    <n v="4.0752525410000002"/>
    <x v="149"/>
    <n v="71.800711669999998"/>
    <n v="71.8"/>
    <n v="3.4519230769230766"/>
    <s v="Stores"/>
  </r>
  <r>
    <n v="5269"/>
    <x v="5206"/>
    <x v="1"/>
    <s v="Vancouver"/>
    <x v="7"/>
    <x v="6"/>
    <x v="5"/>
    <x v="0"/>
    <n v="38.388825629999999"/>
    <n v="38"/>
    <x v="0"/>
    <n v="1.44070744"/>
    <x v="827"/>
    <n v="39.102815550000003"/>
    <n v="39.1"/>
    <n v="1.8798076923076925"/>
    <s v="Stores"/>
  </r>
  <r>
    <n v="5270"/>
    <x v="5207"/>
    <x v="1"/>
    <s v="Victoria"/>
    <x v="16"/>
    <x v="15"/>
    <x v="3"/>
    <x v="0"/>
    <n v="59.656933510000002"/>
    <n v="60"/>
    <x v="5"/>
    <n v="4.187710837"/>
    <x v="216"/>
    <n v="111.8314596"/>
    <n v="111.83"/>
    <n v="5.376442307692308"/>
    <s v="Stores"/>
  </r>
  <r>
    <n v="5271"/>
    <x v="5208"/>
    <x v="1"/>
    <s v="Creston"/>
    <x v="45"/>
    <x v="19"/>
    <x v="13"/>
    <x v="0"/>
    <n v="42.36123018"/>
    <n v="42"/>
    <x v="1"/>
    <n v="5.4899503889999997"/>
    <x v="178"/>
    <n v="53.06820201"/>
    <n v="53.07"/>
    <n v="2.5514423076923078"/>
    <s v="Stores"/>
  </r>
  <r>
    <n v="5272"/>
    <x v="5209"/>
    <x v="0"/>
    <s v="Chilanko Forks"/>
    <x v="0"/>
    <x v="0"/>
    <x v="25"/>
    <x v="0"/>
    <n v="40.211966949999997"/>
    <n v="40"/>
    <x v="1"/>
    <n v="4.0069641770000004"/>
    <x v="381"/>
    <n v="66.310885900000002"/>
    <n v="66.31"/>
    <n v="3.1879807692307693"/>
    <s v="Stores"/>
  </r>
  <r>
    <n v="5273"/>
    <x v="5210"/>
    <x v="0"/>
    <s v="New Westminster"/>
    <x v="0"/>
    <x v="0"/>
    <x v="4"/>
    <x v="0"/>
    <n v="57.69941918"/>
    <n v="58"/>
    <x v="2"/>
    <n v="5.6876740989999997"/>
    <x v="134"/>
    <n v="172.91367339999999"/>
    <n v="172.91"/>
    <n v="8.3129807692307693"/>
    <s v="Stores"/>
  </r>
  <r>
    <n v="5274"/>
    <x v="5211"/>
    <x v="1"/>
    <s v="Sardis"/>
    <x v="0"/>
    <x v="0"/>
    <x v="19"/>
    <x v="0"/>
    <n v="40.938167800000002"/>
    <n v="41"/>
    <x v="1"/>
    <n v="5.6007436320000004"/>
    <x v="555"/>
    <n v="6.5221895849999996"/>
    <n v="6.52"/>
    <n v="0.31346153846153846"/>
    <s v="Stores"/>
  </r>
  <r>
    <n v="5275"/>
    <x v="5212"/>
    <x v="1"/>
    <s v="Field"/>
    <x v="45"/>
    <x v="19"/>
    <x v="13"/>
    <x v="0"/>
    <n v="38.241927330000003"/>
    <n v="38"/>
    <x v="0"/>
    <n v="4.4325599010000003"/>
    <x v="7"/>
    <n v="55.04826869"/>
    <n v="55.05"/>
    <n v="2.6466346153846154"/>
    <s v="Stores"/>
  </r>
  <r>
    <n v="5276"/>
    <x v="5213"/>
    <x v="0"/>
    <s v="Richmond"/>
    <x v="0"/>
    <x v="0"/>
    <x v="2"/>
    <x v="0"/>
    <n v="31.72665413"/>
    <n v="32"/>
    <x v="0"/>
    <n v="5.914577929"/>
    <x v="679"/>
    <n v="79.482013929999994"/>
    <n v="79.48"/>
    <n v="3.8211538461538463"/>
    <s v="Stores"/>
  </r>
  <r>
    <n v="5277"/>
    <x v="5214"/>
    <x v="0"/>
    <s v="Vancouver"/>
    <x v="7"/>
    <x v="6"/>
    <x v="5"/>
    <x v="0"/>
    <n v="33.763016329999999"/>
    <n v="34"/>
    <x v="0"/>
    <n v="3.0953080709999998"/>
    <x v="24"/>
    <n v="16.92537325"/>
    <n v="16.93"/>
    <n v="0.81394230769230769"/>
    <s v="Stores"/>
  </r>
  <r>
    <n v="5278"/>
    <x v="5215"/>
    <x v="1"/>
    <s v="Victoria"/>
    <x v="16"/>
    <x v="15"/>
    <x v="3"/>
    <x v="0"/>
    <n v="53.85452471"/>
    <n v="54"/>
    <x v="2"/>
    <n v="4.205073627"/>
    <x v="123"/>
    <n v="135.34238579999999"/>
    <n v="135.34"/>
    <n v="6.506730769230769"/>
    <s v="Stores"/>
  </r>
  <r>
    <n v="5279"/>
    <x v="5216"/>
    <x v="0"/>
    <s v="Vancouver"/>
    <x v="7"/>
    <x v="6"/>
    <x v="5"/>
    <x v="0"/>
    <n v="50.152729149999999"/>
    <n v="50"/>
    <x v="2"/>
    <n v="3.2792139320000002"/>
    <x v="52"/>
    <n v="84.560585380000006"/>
    <n v="84.56"/>
    <n v="4.0653846153846152"/>
    <s v="Stores"/>
  </r>
  <r>
    <n v="5280"/>
    <x v="5217"/>
    <x v="1"/>
    <s v="Terrace"/>
    <x v="13"/>
    <x v="12"/>
    <x v="18"/>
    <x v="0"/>
    <n v="45.942335139999997"/>
    <n v="46"/>
    <x v="1"/>
    <n v="1.2362776639999999"/>
    <x v="751"/>
    <n v="42.551190290000001"/>
    <n v="42.55"/>
    <n v="2.0456730769230766"/>
    <s v="Stores"/>
  </r>
  <r>
    <n v="5281"/>
    <x v="5218"/>
    <x v="1"/>
    <s v="Barriere"/>
    <x v="0"/>
    <x v="0"/>
    <x v="7"/>
    <x v="0"/>
    <n v="42.860218590000002"/>
    <n v="43"/>
    <x v="1"/>
    <n v="1.9050831800000001"/>
    <x v="93"/>
    <n v="53.613611290000001"/>
    <n v="53.61"/>
    <n v="2.5774038461538464"/>
    <s v="Stores"/>
  </r>
  <r>
    <n v="5282"/>
    <x v="5219"/>
    <x v="0"/>
    <s v="Nanaimo"/>
    <x v="0"/>
    <x v="0"/>
    <x v="1"/>
    <x v="0"/>
    <n v="36.926668370000002"/>
    <n v="37"/>
    <x v="0"/>
    <n v="6.9310515170000002"/>
    <x v="610"/>
    <n v="37.323224430000003"/>
    <n v="37.32"/>
    <n v="1.7942307692307691"/>
    <s v="Stores"/>
  </r>
  <r>
    <n v="5283"/>
    <x v="5220"/>
    <x v="1"/>
    <s v="Chilliwack"/>
    <x v="0"/>
    <x v="0"/>
    <x v="19"/>
    <x v="0"/>
    <n v="59.429010310000002"/>
    <n v="59"/>
    <x v="2"/>
    <n v="5.6135650500000001"/>
    <x v="232"/>
    <n v="121.1914572"/>
    <n v="121.19"/>
    <n v="5.8264423076923073"/>
    <s v="Stores"/>
  </r>
  <r>
    <n v="5284"/>
    <x v="5221"/>
    <x v="0"/>
    <s v="Gold Bridge"/>
    <x v="0"/>
    <x v="0"/>
    <x v="7"/>
    <x v="0"/>
    <n v="39.078433660000002"/>
    <n v="39"/>
    <x v="0"/>
    <n v="3.5608968750000001"/>
    <x v="509"/>
    <n v="49.676433850000002"/>
    <n v="49.68"/>
    <n v="2.3884615384615384"/>
    <s v="Stores"/>
  </r>
  <r>
    <n v="5285"/>
    <x v="5222"/>
    <x v="0"/>
    <s v="Oliver"/>
    <x v="0"/>
    <x v="0"/>
    <x v="10"/>
    <x v="0"/>
    <n v="33.114996609999999"/>
    <n v="33"/>
    <x v="0"/>
    <n v="3.9610316550000002"/>
    <x v="163"/>
    <n v="0"/>
    <n v="0"/>
    <n v="0"/>
    <s v="Stores"/>
  </r>
  <r>
    <n v="5286"/>
    <x v="5223"/>
    <x v="0"/>
    <s v="Vernon"/>
    <x v="13"/>
    <x v="12"/>
    <x v="22"/>
    <x v="0"/>
    <n v="35.98842381"/>
    <n v="36"/>
    <x v="0"/>
    <n v="2.2400932130000002"/>
    <x v="203"/>
    <n v="14.716532709999999"/>
    <n v="14.72"/>
    <n v="0.70769230769230773"/>
    <s v="Stores"/>
  </r>
  <r>
    <n v="5287"/>
    <x v="5224"/>
    <x v="0"/>
    <s v="Nanaimo"/>
    <x v="0"/>
    <x v="0"/>
    <x v="1"/>
    <x v="0"/>
    <n v="25.943665880000001"/>
    <n v="26"/>
    <x v="4"/>
    <n v="3.587818886"/>
    <x v="379"/>
    <n v="2.4722064509999999"/>
    <n v="2.4700000000000002"/>
    <n v="0.11875000000000002"/>
    <s v="Stores"/>
  </r>
  <r>
    <n v="5288"/>
    <x v="5225"/>
    <x v="0"/>
    <s v="Blue River"/>
    <x v="13"/>
    <x v="12"/>
    <x v="39"/>
    <x v="0"/>
    <n v="29.633126789999999"/>
    <n v="30"/>
    <x v="0"/>
    <n v="4.4148175260000002"/>
    <x v="515"/>
    <n v="0"/>
    <n v="0"/>
    <n v="0"/>
    <s v="Stores"/>
  </r>
  <r>
    <n v="5289"/>
    <x v="5226"/>
    <x v="0"/>
    <s v="Vancouver"/>
    <x v="7"/>
    <x v="6"/>
    <x v="5"/>
    <x v="0"/>
    <n v="39.471585699999999"/>
    <n v="39"/>
    <x v="0"/>
    <n v="3.1047908679999998"/>
    <x v="24"/>
    <n v="26.9161672"/>
    <n v="26.92"/>
    <n v="1.2942307692307693"/>
    <s v="Stores"/>
  </r>
  <r>
    <n v="5290"/>
    <x v="5227"/>
    <x v="1"/>
    <s v="Burns Lake"/>
    <x v="0"/>
    <x v="0"/>
    <x v="20"/>
    <x v="0"/>
    <n v="32.520172520000003"/>
    <n v="33"/>
    <x v="0"/>
    <n v="6.2470608509999996"/>
    <x v="550"/>
    <n v="0"/>
    <n v="0"/>
    <n v="0"/>
    <s v="Stores"/>
  </r>
  <r>
    <n v="5291"/>
    <x v="5228"/>
    <x v="0"/>
    <s v="Fruitvale"/>
    <x v="0"/>
    <x v="0"/>
    <x v="10"/>
    <x v="0"/>
    <n v="37.533224230000002"/>
    <n v="38"/>
    <x v="0"/>
    <n v="4.4870084659999998"/>
    <x v="256"/>
    <n v="65.988852320000007"/>
    <n v="65.989999999999995"/>
    <n v="3.1725961538461536"/>
    <s v="Stores"/>
  </r>
  <r>
    <n v="5292"/>
    <x v="5229"/>
    <x v="0"/>
    <s v="Vancouver"/>
    <x v="7"/>
    <x v="6"/>
    <x v="5"/>
    <x v="0"/>
    <n v="37.302179430000002"/>
    <n v="37"/>
    <x v="0"/>
    <n v="5.0421872600000004"/>
    <x v="156"/>
    <n v="55.756608739999997"/>
    <n v="55.76"/>
    <n v="2.6807692307692306"/>
    <s v="Stores"/>
  </r>
  <r>
    <n v="5293"/>
    <x v="5230"/>
    <x v="0"/>
    <s v="Ashcroft"/>
    <x v="0"/>
    <x v="0"/>
    <x v="7"/>
    <x v="0"/>
    <n v="47.898683339999998"/>
    <n v="48"/>
    <x v="1"/>
    <n v="6.9229237560000003"/>
    <x v="650"/>
    <n v="88.789124869999995"/>
    <n v="88.79"/>
    <n v="4.2687500000000007"/>
    <s v="Stores"/>
  </r>
  <r>
    <n v="5294"/>
    <x v="5231"/>
    <x v="0"/>
    <s v="Surrey"/>
    <x v="0"/>
    <x v="0"/>
    <x v="16"/>
    <x v="0"/>
    <n v="45.72921951"/>
    <n v="46"/>
    <x v="1"/>
    <n v="2.0760818159999999"/>
    <x v="413"/>
    <n v="101.6129351"/>
    <n v="101.61"/>
    <n v="4.8850961538461535"/>
    <s v="Stores"/>
  </r>
  <r>
    <n v="5295"/>
    <x v="5232"/>
    <x v="1"/>
    <s v="Vancouver"/>
    <x v="7"/>
    <x v="6"/>
    <x v="5"/>
    <x v="0"/>
    <n v="47.031775060000001"/>
    <n v="47"/>
    <x v="1"/>
    <n v="3.2384747219999999"/>
    <x v="172"/>
    <n v="59.962876219999998"/>
    <n v="59.96"/>
    <n v="2.8826923076923077"/>
    <s v="Stores"/>
  </r>
  <r>
    <n v="5296"/>
    <x v="5233"/>
    <x v="0"/>
    <s v="Vancouver"/>
    <x v="7"/>
    <x v="6"/>
    <x v="5"/>
    <x v="0"/>
    <n v="65.339511349999995"/>
    <n v="65"/>
    <x v="5"/>
    <n v="5.6397336559999998"/>
    <x v="202"/>
    <n v="206.76692539999999"/>
    <n v="206.77"/>
    <n v="9.9408653846153854"/>
    <s v="Stores"/>
  </r>
  <r>
    <n v="5297"/>
    <x v="5234"/>
    <x v="1"/>
    <s v="Lakelse Lake"/>
    <x v="13"/>
    <x v="12"/>
    <x v="18"/>
    <x v="0"/>
    <n v="50.323409759999997"/>
    <n v="50"/>
    <x v="2"/>
    <n v="6.9382635930000003"/>
    <x v="8"/>
    <n v="100.4267095"/>
    <n v="100.43"/>
    <n v="4.8283653846153847"/>
    <s v="Stores"/>
  </r>
  <r>
    <n v="5298"/>
    <x v="5235"/>
    <x v="0"/>
    <s v="Victoria"/>
    <x v="16"/>
    <x v="15"/>
    <x v="3"/>
    <x v="0"/>
    <n v="58.275660889999997"/>
    <n v="58"/>
    <x v="2"/>
    <n v="2.971643765"/>
    <x v="282"/>
    <n v="170.03962970000001"/>
    <n v="170.04"/>
    <n v="8.1749999999999989"/>
    <s v="Stores"/>
  </r>
  <r>
    <n v="5299"/>
    <x v="5236"/>
    <x v="1"/>
    <s v="Atlin"/>
    <x v="13"/>
    <x v="12"/>
    <x v="18"/>
    <x v="0"/>
    <n v="33.010464040000002"/>
    <n v="33"/>
    <x v="0"/>
    <n v="3.4949651149999998"/>
    <x v="29"/>
    <n v="21.198620980000001"/>
    <n v="21.2"/>
    <n v="1.0192307692307692"/>
    <s v="Stores"/>
  </r>
  <r>
    <n v="5300"/>
    <x v="5237"/>
    <x v="1"/>
    <s v="Fort Langley"/>
    <x v="0"/>
    <x v="0"/>
    <x v="29"/>
    <x v="0"/>
    <n v="47.473110140000003"/>
    <n v="47"/>
    <x v="1"/>
    <n v="5.5489724809999998"/>
    <x v="486"/>
    <n v="84.573755770000005"/>
    <n v="84.57"/>
    <n v="4.0658653846153845"/>
    <s v="Stores"/>
  </r>
  <r>
    <n v="5301"/>
    <x v="5238"/>
    <x v="0"/>
    <s v="Whistler"/>
    <x v="0"/>
    <x v="0"/>
    <x v="17"/>
    <x v="0"/>
    <n v="39.46783636"/>
    <n v="39"/>
    <x v="0"/>
    <n v="6.197229901"/>
    <x v="262"/>
    <n v="9.8722576810000007"/>
    <n v="9.8699999999999992"/>
    <n v="0.47451923076923069"/>
    <s v="Stores"/>
  </r>
  <r>
    <n v="5302"/>
    <x v="5239"/>
    <x v="0"/>
    <s v="Elkford"/>
    <x v="45"/>
    <x v="19"/>
    <x v="13"/>
    <x v="0"/>
    <n v="44.997833180000001"/>
    <n v="45"/>
    <x v="1"/>
    <n v="4.1871530440000004"/>
    <x v="216"/>
    <n v="96.852964099999994"/>
    <n v="96.85"/>
    <n v="4.65625"/>
    <s v="Stores"/>
  </r>
  <r>
    <n v="5303"/>
    <x v="5240"/>
    <x v="1"/>
    <s v="Courtenay"/>
    <x v="13"/>
    <x v="12"/>
    <x v="1"/>
    <x v="0"/>
    <n v="53.748289049999997"/>
    <n v="54"/>
    <x v="2"/>
    <n v="2.3584255860000001"/>
    <x v="192"/>
    <n v="103.0125762"/>
    <n v="103.01"/>
    <n v="4.9524038461538469"/>
    <s v="Stores"/>
  </r>
  <r>
    <n v="5304"/>
    <x v="5241"/>
    <x v="1"/>
    <s v="Kimberley"/>
    <x v="45"/>
    <x v="19"/>
    <x v="13"/>
    <x v="0"/>
    <n v="47.25147218"/>
    <n v="47"/>
    <x v="1"/>
    <n v="4.4401652809999996"/>
    <x v="252"/>
    <n v="132.52232409999999"/>
    <n v="132.52000000000001"/>
    <n v="6.3711538461538471"/>
    <s v="Stores"/>
  </r>
  <r>
    <n v="5305"/>
    <x v="5242"/>
    <x v="0"/>
    <s v="New Westminster"/>
    <x v="0"/>
    <x v="0"/>
    <x v="4"/>
    <x v="0"/>
    <n v="26.835891239999999"/>
    <n v="27"/>
    <x v="4"/>
    <n v="3.9812385749999999"/>
    <x v="86"/>
    <n v="17.166687169999999"/>
    <n v="17.170000000000002"/>
    <n v="0.8254807692307693"/>
    <s v="Stores"/>
  </r>
  <r>
    <n v="5306"/>
    <x v="5243"/>
    <x v="0"/>
    <s v="Rutland"/>
    <x v="0"/>
    <x v="0"/>
    <x v="10"/>
    <x v="0"/>
    <n v="28.638496279999998"/>
    <n v="29"/>
    <x v="4"/>
    <n v="4.4721091370000003"/>
    <x v="22"/>
    <n v="0"/>
    <n v="0"/>
    <n v="0"/>
    <s v="Stores"/>
  </r>
  <r>
    <n v="5307"/>
    <x v="5244"/>
    <x v="1"/>
    <s v="New Westminster"/>
    <x v="0"/>
    <x v="0"/>
    <x v="4"/>
    <x v="0"/>
    <n v="40.968226710000003"/>
    <n v="41"/>
    <x v="1"/>
    <n v="4.5586724150000002"/>
    <x v="25"/>
    <n v="55.731784840000003"/>
    <n v="55.73"/>
    <n v="2.679326923076923"/>
    <s v="Stores"/>
  </r>
  <r>
    <n v="5308"/>
    <x v="5245"/>
    <x v="0"/>
    <s v="Avola"/>
    <x v="0"/>
    <x v="0"/>
    <x v="7"/>
    <x v="0"/>
    <n v="35.638874510000001"/>
    <n v="36"/>
    <x v="0"/>
    <n v="5.948653545"/>
    <x v="355"/>
    <n v="10.63658347"/>
    <n v="10.64"/>
    <n v="0.5115384615384615"/>
    <s v="Stores"/>
  </r>
  <r>
    <n v="5309"/>
    <x v="5246"/>
    <x v="1"/>
    <s v="Fraser Lake"/>
    <x v="0"/>
    <x v="0"/>
    <x v="20"/>
    <x v="0"/>
    <n v="40.936396420000001"/>
    <n v="41"/>
    <x v="1"/>
    <n v="5.9929207099999999"/>
    <x v="347"/>
    <n v="2.230050436"/>
    <n v="2.23"/>
    <n v="0.10721153846153847"/>
    <s v="Stores"/>
  </r>
  <r>
    <n v="5310"/>
    <x v="5247"/>
    <x v="1"/>
    <s v="Vernon"/>
    <x v="13"/>
    <x v="12"/>
    <x v="22"/>
    <x v="0"/>
    <n v="53.19973779"/>
    <n v="53"/>
    <x v="2"/>
    <n v="6.959720559"/>
    <x v="237"/>
    <n v="80.990821120000007"/>
    <n v="80.989999999999995"/>
    <n v="3.8937499999999998"/>
    <s v="Stores"/>
  </r>
  <r>
    <n v="5311"/>
    <x v="5248"/>
    <x v="1"/>
    <s v="Victoria"/>
    <x v="16"/>
    <x v="15"/>
    <x v="3"/>
    <x v="0"/>
    <n v="42.676636039999998"/>
    <n v="43"/>
    <x v="1"/>
    <n v="2.8174217170000002"/>
    <x v="226"/>
    <n v="48.399657320000003"/>
    <n v="48.4"/>
    <n v="2.3269230769230766"/>
    <s v="Stores"/>
  </r>
  <r>
    <n v="5312"/>
    <x v="5249"/>
    <x v="0"/>
    <s v="Nanaimo"/>
    <x v="13"/>
    <x v="12"/>
    <x v="1"/>
    <x v="0"/>
    <n v="25.684933210000001"/>
    <n v="26"/>
    <x v="4"/>
    <n v="4.0824901950000001"/>
    <x v="149"/>
    <n v="0"/>
    <n v="0"/>
    <n v="0"/>
    <s v="Stores"/>
  </r>
  <r>
    <n v="5313"/>
    <x v="5250"/>
    <x v="1"/>
    <s v="Summerland"/>
    <x v="0"/>
    <x v="0"/>
    <x v="10"/>
    <x v="0"/>
    <n v="31.994676689999999"/>
    <n v="32"/>
    <x v="0"/>
    <n v="1.871330052"/>
    <x v="654"/>
    <n v="0"/>
    <n v="0"/>
    <n v="0"/>
    <s v="Stores"/>
  </r>
  <r>
    <n v="5314"/>
    <x v="5251"/>
    <x v="1"/>
    <s v="Victoria"/>
    <x v="16"/>
    <x v="15"/>
    <x v="3"/>
    <x v="0"/>
    <n v="42.872781150000002"/>
    <n v="43"/>
    <x v="1"/>
    <n v="5.0520751329999998"/>
    <x v="411"/>
    <n v="44.125913580000002"/>
    <n v="44.13"/>
    <n v="2.1216346153846155"/>
    <s v="Stores"/>
  </r>
  <r>
    <n v="5315"/>
    <x v="5252"/>
    <x v="0"/>
    <s v="Trail"/>
    <x v="0"/>
    <x v="0"/>
    <x v="11"/>
    <x v="0"/>
    <n v="14.193088940000001"/>
    <n v="14"/>
    <x v="3"/>
    <n v="4.6589331850000004"/>
    <x v="182"/>
    <n v="0"/>
    <n v="0"/>
    <n v="0"/>
    <s v="Stores"/>
  </r>
  <r>
    <n v="5316"/>
    <x v="5253"/>
    <x v="0"/>
    <s v="Victoria"/>
    <x v="16"/>
    <x v="15"/>
    <x v="3"/>
    <x v="0"/>
    <n v="61.072321649999999"/>
    <n v="61"/>
    <x v="5"/>
    <n v="5.7487933839999998"/>
    <x v="63"/>
    <n v="140.29836879999999"/>
    <n v="140.30000000000001"/>
    <n v="6.7451923076923075"/>
    <s v="Stores"/>
  </r>
  <r>
    <n v="5317"/>
    <x v="5254"/>
    <x v="0"/>
    <s v="Vancouver"/>
    <x v="7"/>
    <x v="6"/>
    <x v="5"/>
    <x v="0"/>
    <n v="45.375248480000003"/>
    <n v="45"/>
    <x v="1"/>
    <n v="6.0093677579999998"/>
    <x v="422"/>
    <n v="110.93436029999999"/>
    <n v="110.93"/>
    <n v="5.3331730769230772"/>
    <s v="Stores"/>
  </r>
  <r>
    <n v="5318"/>
    <x v="5255"/>
    <x v="1"/>
    <s v="Victoria"/>
    <x v="16"/>
    <x v="15"/>
    <x v="3"/>
    <x v="0"/>
    <n v="44.880038409999997"/>
    <n v="45"/>
    <x v="1"/>
    <n v="5.5986036950000004"/>
    <x v="555"/>
    <n v="31.378190159999999"/>
    <n v="31.38"/>
    <n v="1.5086538461538461"/>
    <s v="Stores"/>
  </r>
  <r>
    <n v="5319"/>
    <x v="5256"/>
    <x v="1"/>
    <s v="Campbell River"/>
    <x v="13"/>
    <x v="12"/>
    <x v="1"/>
    <x v="0"/>
    <n v="37.059022880000001"/>
    <n v="37"/>
    <x v="0"/>
    <n v="5.0196130569999999"/>
    <x v="445"/>
    <n v="50.95891701"/>
    <n v="50.96"/>
    <n v="2.4500000000000002"/>
    <s v="Stores"/>
  </r>
  <r>
    <n v="5320"/>
    <x v="5257"/>
    <x v="0"/>
    <s v="Burnaby"/>
    <x v="7"/>
    <x v="6"/>
    <x v="0"/>
    <x v="0"/>
    <n v="55.749234039999997"/>
    <n v="56"/>
    <x v="2"/>
    <n v="4.167471323"/>
    <x v="412"/>
    <n v="101.08601640000001"/>
    <n v="101.09"/>
    <n v="4.860096153846154"/>
    <s v="Stores"/>
  </r>
  <r>
    <n v="5321"/>
    <x v="5258"/>
    <x v="0"/>
    <s v="North Vancouver"/>
    <x v="13"/>
    <x v="12"/>
    <x v="8"/>
    <x v="0"/>
    <n v="39.165802929999998"/>
    <n v="39"/>
    <x v="0"/>
    <n v="4.2617864689999996"/>
    <x v="310"/>
    <n v="87.393814309999996"/>
    <n v="87.39"/>
    <n v="4.2014423076923073"/>
    <s v="Stores"/>
  </r>
  <r>
    <n v="5322"/>
    <x v="5259"/>
    <x v="1"/>
    <s v="Richmond"/>
    <x v="0"/>
    <x v="0"/>
    <x v="2"/>
    <x v="0"/>
    <n v="44.91839994"/>
    <n v="45"/>
    <x v="1"/>
    <n v="9.2934885129999998"/>
    <x v="834"/>
    <n v="76.844324420000007"/>
    <n v="76.84"/>
    <n v="3.694230769230769"/>
    <s v="Stores"/>
  </r>
  <r>
    <n v="5323"/>
    <x v="5260"/>
    <x v="1"/>
    <s v="Vancouver"/>
    <x v="7"/>
    <x v="6"/>
    <x v="5"/>
    <x v="0"/>
    <n v="69.232653029999994"/>
    <n v="69"/>
    <x v="6"/>
    <n v="4.9006330829999998"/>
    <x v="464"/>
    <n v="182.709586"/>
    <n v="182.71"/>
    <n v="8.784134615384616"/>
    <s v="Stores"/>
  </r>
  <r>
    <n v="5324"/>
    <x v="5261"/>
    <x v="1"/>
    <s v="Topley"/>
    <x v="0"/>
    <x v="0"/>
    <x v="20"/>
    <x v="0"/>
    <n v="46.342736049999999"/>
    <n v="46"/>
    <x v="1"/>
    <n v="1.6922131149999999"/>
    <x v="702"/>
    <n v="47.923293270000002"/>
    <n v="47.92"/>
    <n v="2.3038461538461541"/>
    <s v="Stores"/>
  </r>
  <r>
    <n v="5325"/>
    <x v="5262"/>
    <x v="0"/>
    <s v="Vancouver"/>
    <x v="7"/>
    <x v="6"/>
    <x v="5"/>
    <x v="0"/>
    <n v="43.219723270000003"/>
    <n v="43"/>
    <x v="1"/>
    <n v="5.3092732370000002"/>
    <x v="170"/>
    <n v="68.153335269999999"/>
    <n v="68.150000000000006"/>
    <n v="3.2764423076923079"/>
    <s v="Stores"/>
  </r>
  <r>
    <n v="5326"/>
    <x v="5263"/>
    <x v="0"/>
    <s v="Victoria"/>
    <x v="16"/>
    <x v="15"/>
    <x v="3"/>
    <x v="0"/>
    <n v="49.545738980000003"/>
    <n v="50"/>
    <x v="2"/>
    <n v="5.365976538"/>
    <x v="283"/>
    <n v="102.16986660000001"/>
    <n v="102.17"/>
    <n v="4.9120192307692312"/>
    <s v="Stores"/>
  </r>
  <r>
    <n v="5327"/>
    <x v="5264"/>
    <x v="0"/>
    <s v="Rossland"/>
    <x v="0"/>
    <x v="0"/>
    <x v="11"/>
    <x v="0"/>
    <n v="40.693350119999998"/>
    <n v="41"/>
    <x v="1"/>
    <n v="4.4337445129999997"/>
    <x v="7"/>
    <n v="61.36690033"/>
    <n v="61.37"/>
    <n v="2.9504807692307691"/>
    <s v="Stores"/>
  </r>
  <r>
    <n v="5328"/>
    <x v="5265"/>
    <x v="1"/>
    <s v="Kamloops"/>
    <x v="0"/>
    <x v="0"/>
    <x v="7"/>
    <x v="0"/>
    <n v="39.697193489999997"/>
    <n v="40"/>
    <x v="1"/>
    <n v="2.8405724189999999"/>
    <x v="762"/>
    <n v="13.002419250000001"/>
    <n v="13"/>
    <n v="0.625"/>
    <s v="Stores"/>
  </r>
  <r>
    <n v="5329"/>
    <x v="5266"/>
    <x v="0"/>
    <s v="Maleackenzie"/>
    <x v="0"/>
    <x v="0"/>
    <x v="20"/>
    <x v="0"/>
    <n v="47.29229024"/>
    <n v="47"/>
    <x v="1"/>
    <n v="9.0486636489999999"/>
    <x v="835"/>
    <n v="99.261310300000005"/>
    <n v="99.26"/>
    <n v="4.7721153846153852"/>
    <s v="Stores"/>
  </r>
  <r>
    <n v="5330"/>
    <x v="5267"/>
    <x v="1"/>
    <s v="Nanaimo"/>
    <x v="13"/>
    <x v="12"/>
    <x v="1"/>
    <x v="0"/>
    <n v="34.362822100000002"/>
    <n v="34"/>
    <x v="0"/>
    <n v="3.152858481"/>
    <x v="20"/>
    <n v="14.287478760000001"/>
    <n v="14.29"/>
    <n v="0.68701923076923077"/>
    <s v="Stores"/>
  </r>
  <r>
    <n v="5331"/>
    <x v="5268"/>
    <x v="1"/>
    <s v="West Vancouver"/>
    <x v="13"/>
    <x v="12"/>
    <x v="6"/>
    <x v="0"/>
    <n v="63.989289239999998"/>
    <n v="64"/>
    <x v="5"/>
    <n v="6.2402670100000002"/>
    <x v="380"/>
    <n v="200.47921199999999"/>
    <n v="200.48"/>
    <n v="9.638461538461538"/>
    <s v="Stores"/>
  </r>
  <r>
    <n v="5332"/>
    <x v="5269"/>
    <x v="0"/>
    <s v="Nanaimo"/>
    <x v="13"/>
    <x v="12"/>
    <x v="1"/>
    <x v="0"/>
    <n v="38.940008470000002"/>
    <n v="39"/>
    <x v="0"/>
    <n v="4.0876957100000002"/>
    <x v="500"/>
    <n v="61.965298619999999"/>
    <n v="61.97"/>
    <n v="2.9793269230769233"/>
    <s v="Stores"/>
  </r>
  <r>
    <n v="5333"/>
    <x v="5270"/>
    <x v="0"/>
    <s v="Prince George"/>
    <x v="0"/>
    <x v="0"/>
    <x v="20"/>
    <x v="0"/>
    <n v="24.964481729999999"/>
    <n v="25"/>
    <x v="4"/>
    <n v="6.0038913300000001"/>
    <x v="740"/>
    <n v="0"/>
    <n v="0"/>
    <n v="0"/>
    <s v="Stores"/>
  </r>
  <r>
    <n v="5334"/>
    <x v="5271"/>
    <x v="0"/>
    <s v="Terrace"/>
    <x v="13"/>
    <x v="12"/>
    <x v="18"/>
    <x v="0"/>
    <n v="41.653425740000003"/>
    <n v="42"/>
    <x v="1"/>
    <n v="3.7267190829999999"/>
    <x v="121"/>
    <n v="14.34192069"/>
    <n v="14.34"/>
    <n v="0.68942307692307692"/>
    <s v="Stores"/>
  </r>
  <r>
    <n v="5335"/>
    <x v="5272"/>
    <x v="1"/>
    <s v="Victoria"/>
    <x v="16"/>
    <x v="15"/>
    <x v="3"/>
    <x v="0"/>
    <n v="51.474230859999999"/>
    <n v="51"/>
    <x v="2"/>
    <n v="0.89622044000000001"/>
    <x v="836"/>
    <n v="135.834506"/>
    <n v="135.83000000000001"/>
    <n v="6.5302884615384622"/>
    <s v="Stores"/>
  </r>
  <r>
    <n v="5336"/>
    <x v="5273"/>
    <x v="1"/>
    <s v="Chilliwack"/>
    <x v="0"/>
    <x v="0"/>
    <x v="19"/>
    <x v="0"/>
    <n v="35.728899159999997"/>
    <n v="36"/>
    <x v="0"/>
    <n v="4.0690111199999999"/>
    <x v="393"/>
    <n v="25.636816929999998"/>
    <n v="25.64"/>
    <n v="1.2326923076923078"/>
    <s v="Stores"/>
  </r>
  <r>
    <n v="5337"/>
    <x v="5274"/>
    <x v="1"/>
    <s v="Armstrong"/>
    <x v="13"/>
    <x v="12"/>
    <x v="22"/>
    <x v="0"/>
    <n v="26.44113561"/>
    <n v="26"/>
    <x v="4"/>
    <n v="7.0590070300000001"/>
    <x v="349"/>
    <n v="7.0123251819999997"/>
    <n v="7.01"/>
    <n v="0.33701923076923074"/>
    <s v="Stores"/>
  </r>
  <r>
    <n v="5338"/>
    <x v="5275"/>
    <x v="0"/>
    <s v="Trail"/>
    <x v="0"/>
    <x v="0"/>
    <x v="11"/>
    <x v="0"/>
    <n v="45.57162675"/>
    <n v="46"/>
    <x v="1"/>
    <n v="4.3100066090000002"/>
    <x v="28"/>
    <n v="118.75007050000001"/>
    <n v="118.75"/>
    <n v="5.709134615384615"/>
    <s v="Stores"/>
  </r>
  <r>
    <n v="5339"/>
    <x v="5276"/>
    <x v="1"/>
    <s v="North Vancouver"/>
    <x v="13"/>
    <x v="12"/>
    <x v="8"/>
    <x v="0"/>
    <n v="30.54233704"/>
    <n v="31"/>
    <x v="0"/>
    <n v="4.7740767860000002"/>
    <x v="558"/>
    <n v="24.41921395"/>
    <n v="24.42"/>
    <n v="1.1740384615384616"/>
    <s v="Stores"/>
  </r>
  <r>
    <n v="5340"/>
    <x v="5277"/>
    <x v="1"/>
    <s v="Vancouver"/>
    <x v="7"/>
    <x v="6"/>
    <x v="5"/>
    <x v="0"/>
    <n v="35.973211190000001"/>
    <n v="36"/>
    <x v="0"/>
    <n v="7.205675856"/>
    <x v="273"/>
    <n v="17.945050120000001"/>
    <n v="17.95"/>
    <n v="0.86298076923076916"/>
    <s v="Stores"/>
  </r>
  <r>
    <n v="5341"/>
    <x v="5278"/>
    <x v="1"/>
    <s v="New Westminster"/>
    <x v="0"/>
    <x v="0"/>
    <x v="4"/>
    <x v="0"/>
    <n v="56.933604430000003"/>
    <n v="57"/>
    <x v="2"/>
    <n v="4.7344147669999996"/>
    <x v="231"/>
    <n v="125.65885590000001"/>
    <n v="125.66"/>
    <n v="6.0413461538461535"/>
    <s v="Stores"/>
  </r>
  <r>
    <n v="5342"/>
    <x v="2988"/>
    <x v="0"/>
    <s v="Nanaimo"/>
    <x v="13"/>
    <x v="12"/>
    <x v="1"/>
    <x v="0"/>
    <n v="34.605597920000001"/>
    <n v="35"/>
    <x v="0"/>
    <n v="5.2761641680000002"/>
    <x v="546"/>
    <n v="12.65544746"/>
    <n v="12.66"/>
    <n v="0.60865384615384621"/>
    <s v="Stores"/>
  </r>
  <r>
    <n v="5343"/>
    <x v="5279"/>
    <x v="1"/>
    <s v="New Westminster"/>
    <x v="0"/>
    <x v="0"/>
    <x v="4"/>
    <x v="0"/>
    <n v="31.15013557"/>
    <n v="31"/>
    <x v="0"/>
    <n v="3.6549804240000001"/>
    <x v="53"/>
    <n v="51.978301680000001"/>
    <n v="51.98"/>
    <n v="2.4990384615384613"/>
    <s v="Stores"/>
  </r>
  <r>
    <n v="5344"/>
    <x v="5280"/>
    <x v="0"/>
    <s v="Genelle"/>
    <x v="0"/>
    <x v="0"/>
    <x v="11"/>
    <x v="0"/>
    <n v="35.751264419999998"/>
    <n v="36"/>
    <x v="0"/>
    <n v="4.0379150859999999"/>
    <x v="166"/>
    <n v="55.554128409999997"/>
    <n v="55.55"/>
    <n v="2.6706730769230766"/>
    <s v="Stores"/>
  </r>
  <r>
    <n v="5345"/>
    <x v="5281"/>
    <x v="0"/>
    <s v="Vancouver"/>
    <x v="7"/>
    <x v="6"/>
    <x v="5"/>
    <x v="0"/>
    <n v="38.945156539999999"/>
    <n v="39"/>
    <x v="0"/>
    <n v="4.4456536949999998"/>
    <x v="173"/>
    <n v="99.875558139999995"/>
    <n v="99.88"/>
    <n v="4.8019230769230763"/>
    <s v="Stores"/>
  </r>
  <r>
    <n v="5346"/>
    <x v="5282"/>
    <x v="0"/>
    <s v="Union Bay"/>
    <x v="13"/>
    <x v="12"/>
    <x v="1"/>
    <x v="0"/>
    <n v="53.123774539999999"/>
    <n v="53"/>
    <x v="2"/>
    <n v="5.1199145059999998"/>
    <x v="401"/>
    <n v="172.6554424"/>
    <n v="172.66"/>
    <n v="8.3009615384615376"/>
    <s v="Stores"/>
  </r>
  <r>
    <n v="5347"/>
    <x v="5283"/>
    <x v="0"/>
    <s v="Lakelse Lake"/>
    <x v="13"/>
    <x v="12"/>
    <x v="18"/>
    <x v="0"/>
    <n v="38.54383361"/>
    <n v="39"/>
    <x v="0"/>
    <n v="2.9518478419999998"/>
    <x v="508"/>
    <n v="48.137018640000001"/>
    <n v="48.14"/>
    <n v="2.3144230769230769"/>
    <s v="Stores"/>
  </r>
  <r>
    <n v="5348"/>
    <x v="5284"/>
    <x v="1"/>
    <s v="Telegraph Creek"/>
    <x v="46"/>
    <x v="20"/>
    <x v="18"/>
    <x v="0"/>
    <n v="43.101989490000001"/>
    <n v="43"/>
    <x v="1"/>
    <n v="4.7736997499999996"/>
    <x v="558"/>
    <n v="57.33340905"/>
    <n v="57.33"/>
    <n v="2.7562500000000001"/>
    <s v="Stores"/>
  </r>
  <r>
    <n v="5349"/>
    <x v="5285"/>
    <x v="1"/>
    <s v="Vancouver"/>
    <x v="7"/>
    <x v="6"/>
    <x v="5"/>
    <x v="0"/>
    <n v="52.604337520000001"/>
    <n v="53"/>
    <x v="2"/>
    <n v="3.3047331359999998"/>
    <x v="19"/>
    <n v="72.220818039999997"/>
    <n v="72.22"/>
    <n v="3.4721153846153845"/>
    <s v="Stores"/>
  </r>
  <r>
    <n v="5350"/>
    <x v="5286"/>
    <x v="1"/>
    <s v="Barriere"/>
    <x v="0"/>
    <x v="0"/>
    <x v="7"/>
    <x v="0"/>
    <n v="48.780771880000003"/>
    <n v="49"/>
    <x v="1"/>
    <n v="4.5112216030000001"/>
    <x v="141"/>
    <n v="88.784119129999993"/>
    <n v="88.78"/>
    <n v="4.2682692307692314"/>
    <s v="Stores"/>
  </r>
  <r>
    <n v="5351"/>
    <x v="5287"/>
    <x v="0"/>
    <s v="Vancouver"/>
    <x v="7"/>
    <x v="6"/>
    <x v="5"/>
    <x v="0"/>
    <n v="38.997186450000001"/>
    <n v="39"/>
    <x v="0"/>
    <n v="6.3044005859999999"/>
    <x v="484"/>
    <n v="65.860468479999994"/>
    <n v="65.86"/>
    <n v="3.1663461538461535"/>
    <s v="Stores"/>
  </r>
  <r>
    <n v="5352"/>
    <x v="5288"/>
    <x v="1"/>
    <s v="Burnaby"/>
    <x v="13"/>
    <x v="12"/>
    <x v="0"/>
    <x v="0"/>
    <n v="37.47613071"/>
    <n v="37"/>
    <x v="0"/>
    <n v="3.4003922210000002"/>
    <x v="243"/>
    <n v="32.721926310000001"/>
    <n v="32.72"/>
    <n v="1.5730769230769228"/>
    <s v="Stores"/>
  </r>
  <r>
    <n v="5353"/>
    <x v="5289"/>
    <x v="0"/>
    <s v="Victoria"/>
    <x v="45"/>
    <x v="19"/>
    <x v="3"/>
    <x v="0"/>
    <n v="31.570338459999999"/>
    <n v="32"/>
    <x v="0"/>
    <n v="3.5207520319999999"/>
    <x v="396"/>
    <n v="11.8160601"/>
    <n v="11.82"/>
    <n v="0.56826923076923075"/>
    <s v="Stores"/>
  </r>
  <r>
    <n v="5354"/>
    <x v="5290"/>
    <x v="0"/>
    <s v="Vancouver"/>
    <x v="7"/>
    <x v="6"/>
    <x v="5"/>
    <x v="0"/>
    <n v="23.022084400000001"/>
    <n v="23"/>
    <x v="4"/>
    <n v="7.4501343579999997"/>
    <x v="519"/>
    <n v="0"/>
    <n v="0"/>
    <n v="0"/>
    <s v="Stores"/>
  </r>
  <r>
    <n v="5355"/>
    <x v="5291"/>
    <x v="0"/>
    <s v="Fort St John"/>
    <x v="45"/>
    <x v="19"/>
    <x v="24"/>
    <x v="0"/>
    <n v="25.666702350000001"/>
    <n v="26"/>
    <x v="4"/>
    <n v="4.4700878480000004"/>
    <x v="22"/>
    <n v="0"/>
    <n v="0"/>
    <n v="0"/>
    <s v="Stores"/>
  </r>
  <r>
    <n v="5356"/>
    <x v="5292"/>
    <x v="0"/>
    <s v="Courtenay"/>
    <x v="13"/>
    <x v="12"/>
    <x v="1"/>
    <x v="0"/>
    <n v="45.462979240000003"/>
    <n v="45"/>
    <x v="1"/>
    <n v="6.160869666"/>
    <x v="497"/>
    <n v="101.8289843"/>
    <n v="101.83"/>
    <n v="4.8956730769230763"/>
    <s v="Stores"/>
  </r>
  <r>
    <n v="5357"/>
    <x v="5293"/>
    <x v="1"/>
    <s v="Maleuncho Lake"/>
    <x v="0"/>
    <x v="0"/>
    <x v="24"/>
    <x v="0"/>
    <n v="28.275810069999999"/>
    <n v="28"/>
    <x v="4"/>
    <n v="5.2952885619999996"/>
    <x v="17"/>
    <n v="0"/>
    <n v="0"/>
    <n v="0"/>
    <s v="Stores"/>
  </r>
  <r>
    <n v="5358"/>
    <x v="5294"/>
    <x v="1"/>
    <s v="Oyama"/>
    <x v="0"/>
    <x v="0"/>
    <x v="10"/>
    <x v="0"/>
    <n v="29.129983469999999"/>
    <n v="29"/>
    <x v="4"/>
    <n v="3.0962935659999999"/>
    <x v="24"/>
    <n v="25.31314712"/>
    <n v="25.31"/>
    <n v="1.2168269230769231"/>
    <s v="Stores"/>
  </r>
  <r>
    <n v="5359"/>
    <x v="5295"/>
    <x v="0"/>
    <s v="Kamloops"/>
    <x v="0"/>
    <x v="0"/>
    <x v="7"/>
    <x v="0"/>
    <n v="39.57765423"/>
    <n v="40"/>
    <x v="1"/>
    <n v="3.2076134820000002"/>
    <x v="477"/>
    <n v="37.335494609999998"/>
    <n v="37.340000000000003"/>
    <n v="1.7951923076923078"/>
    <s v="Stores"/>
  </r>
  <r>
    <n v="5360"/>
    <x v="5296"/>
    <x v="1"/>
    <s v="Aldergrove"/>
    <x v="0"/>
    <x v="0"/>
    <x v="9"/>
    <x v="0"/>
    <n v="44.649131840000003"/>
    <n v="45"/>
    <x v="1"/>
    <n v="3.6423860750000001"/>
    <x v="223"/>
    <n v="57.88861825"/>
    <n v="57.89"/>
    <n v="2.7831730769230769"/>
    <s v="Stores"/>
  </r>
  <r>
    <n v="5361"/>
    <x v="5297"/>
    <x v="0"/>
    <s v="Fort Nelson"/>
    <x v="45"/>
    <x v="19"/>
    <x v="32"/>
    <x v="0"/>
    <n v="45.983761989999998"/>
    <n v="46"/>
    <x v="1"/>
    <n v="4.0682715500000004"/>
    <x v="393"/>
    <n v="77.909830450000001"/>
    <n v="77.91"/>
    <n v="3.7456730769230768"/>
    <s v="Stores"/>
  </r>
  <r>
    <n v="5362"/>
    <x v="5298"/>
    <x v="1"/>
    <s v="Kelowna"/>
    <x v="0"/>
    <x v="0"/>
    <x v="10"/>
    <x v="0"/>
    <n v="53.678991940000003"/>
    <n v="54"/>
    <x v="2"/>
    <n v="4.4921246549999996"/>
    <x v="256"/>
    <n v="93.212424940000005"/>
    <n v="93.21"/>
    <n v="4.4812500000000002"/>
    <s v="Stores"/>
  </r>
  <r>
    <n v="5363"/>
    <x v="5299"/>
    <x v="1"/>
    <s v="Vancouver"/>
    <x v="7"/>
    <x v="6"/>
    <x v="5"/>
    <x v="0"/>
    <n v="22.833752180000001"/>
    <n v="23"/>
    <x v="4"/>
    <n v="2.9057342529999999"/>
    <x v="206"/>
    <n v="0"/>
    <n v="0"/>
    <n v="0"/>
    <s v="Stores"/>
  </r>
  <r>
    <n v="5364"/>
    <x v="1595"/>
    <x v="0"/>
    <s v="Agassiz"/>
    <x v="0"/>
    <x v="0"/>
    <x v="19"/>
    <x v="0"/>
    <n v="42.382754949999999"/>
    <n v="42"/>
    <x v="1"/>
    <n v="5.9442751280000001"/>
    <x v="572"/>
    <n v="67.141747809999998"/>
    <n v="67.14"/>
    <n v="3.2278846153846152"/>
    <s v="Stores"/>
  </r>
  <r>
    <n v="5365"/>
    <x v="5300"/>
    <x v="0"/>
    <s v="Terrace"/>
    <x v="46"/>
    <x v="20"/>
    <x v="18"/>
    <x v="0"/>
    <n v="53.260657459999997"/>
    <n v="53"/>
    <x v="2"/>
    <n v="4.2211394809999998"/>
    <x v="177"/>
    <n v="104.1237053"/>
    <n v="104.12"/>
    <n v="5.0057692307692312"/>
    <s v="Stores"/>
  </r>
  <r>
    <n v="5366"/>
    <x v="5301"/>
    <x v="1"/>
    <s v="Blueberry"/>
    <x v="0"/>
    <x v="0"/>
    <x v="7"/>
    <x v="0"/>
    <n v="44.847825729999997"/>
    <n v="45"/>
    <x v="1"/>
    <n v="5.2387072180000001"/>
    <x v="266"/>
    <n v="99.307080049999996"/>
    <n v="99.31"/>
    <n v="4.774519230769231"/>
    <s v="Stores"/>
  </r>
  <r>
    <n v="5367"/>
    <x v="5302"/>
    <x v="1"/>
    <s v="Surrey"/>
    <x v="0"/>
    <x v="0"/>
    <x v="16"/>
    <x v="0"/>
    <n v="46.11838444"/>
    <n v="46"/>
    <x v="1"/>
    <n v="6.2939802130000002"/>
    <x v="304"/>
    <n v="63.6757414"/>
    <n v="63.68"/>
    <n v="3.0615384615384613"/>
    <s v="Stores"/>
  </r>
  <r>
    <n v="5368"/>
    <x v="5303"/>
    <x v="1"/>
    <s v="Brackendale"/>
    <x v="0"/>
    <x v="0"/>
    <x v="17"/>
    <x v="0"/>
    <n v="36.172170880000003"/>
    <n v="36"/>
    <x v="0"/>
    <n v="4.539095283"/>
    <x v="312"/>
    <n v="56.70451388"/>
    <n v="56.7"/>
    <n v="2.7259615384615388"/>
    <s v="Stores"/>
  </r>
  <r>
    <n v="5369"/>
    <x v="5304"/>
    <x v="0"/>
    <s v="Fort St John"/>
    <x v="0"/>
    <x v="0"/>
    <x v="24"/>
    <x v="0"/>
    <n v="47.726594540000001"/>
    <n v="48"/>
    <x v="1"/>
    <n v="5.1056393780000002"/>
    <x v="298"/>
    <n v="104.2927467"/>
    <n v="104.29"/>
    <n v="5.0139423076923082"/>
    <s v="Stores"/>
  </r>
  <r>
    <n v="5370"/>
    <x v="5305"/>
    <x v="1"/>
    <s v="Coquitlam"/>
    <x v="13"/>
    <x v="12"/>
    <x v="1"/>
    <x v="0"/>
    <n v="53.231218609999999"/>
    <n v="53"/>
    <x v="2"/>
    <n v="6.8732045260000003"/>
    <x v="797"/>
    <n v="59.529818560000002"/>
    <n v="59.53"/>
    <n v="2.8620192307692309"/>
    <s v="Stores"/>
  </r>
  <r>
    <n v="5371"/>
    <x v="5306"/>
    <x v="1"/>
    <s v="Vancouver"/>
    <x v="7"/>
    <x v="6"/>
    <x v="5"/>
    <x v="0"/>
    <n v="50.1670686"/>
    <n v="50"/>
    <x v="2"/>
    <n v="6.3859092689999999"/>
    <x v="469"/>
    <n v="98.604440679999996"/>
    <n v="98.6"/>
    <n v="4.740384615384615"/>
    <s v="Stores"/>
  </r>
  <r>
    <n v="5372"/>
    <x v="5307"/>
    <x v="0"/>
    <s v="Flatrock"/>
    <x v="0"/>
    <x v="0"/>
    <x v="24"/>
    <x v="0"/>
    <n v="42.586097940000002"/>
    <n v="43"/>
    <x v="1"/>
    <n v="5.2999378220000004"/>
    <x v="17"/>
    <n v="84.621190999999996"/>
    <n v="84.62"/>
    <n v="4.0682692307692312"/>
    <s v="Stores"/>
  </r>
  <r>
    <n v="5373"/>
    <x v="5308"/>
    <x v="0"/>
    <s v="Sardis"/>
    <x v="13"/>
    <x v="12"/>
    <x v="19"/>
    <x v="0"/>
    <n v="52.106565959999998"/>
    <n v="52"/>
    <x v="2"/>
    <n v="2.3696605719999999"/>
    <x v="499"/>
    <n v="142.71349520000001"/>
    <n v="142.71"/>
    <n v="6.8610576923076927"/>
    <s v="Stores"/>
  </r>
  <r>
    <n v="5374"/>
    <x v="5309"/>
    <x v="1"/>
    <s v="Vancouver"/>
    <x v="7"/>
    <x v="6"/>
    <x v="5"/>
    <x v="0"/>
    <n v="49.552516369999999"/>
    <n v="50"/>
    <x v="2"/>
    <n v="3.2329231580000002"/>
    <x v="388"/>
    <n v="100.3996135"/>
    <n v="100.4"/>
    <n v="4.8269230769230775"/>
    <s v="Stores"/>
  </r>
  <r>
    <n v="5375"/>
    <x v="5310"/>
    <x v="1"/>
    <s v="New Westminster"/>
    <x v="0"/>
    <x v="0"/>
    <x v="4"/>
    <x v="0"/>
    <n v="41.90340621"/>
    <n v="42"/>
    <x v="1"/>
    <n v="4.0920043860000002"/>
    <x v="500"/>
    <n v="66.408742399999994"/>
    <n v="66.41"/>
    <n v="3.1927884615384614"/>
    <s v="Stores"/>
  </r>
  <r>
    <n v="5376"/>
    <x v="5311"/>
    <x v="1"/>
    <s v="Nanaimo"/>
    <x v="13"/>
    <x v="12"/>
    <x v="1"/>
    <x v="0"/>
    <n v="31.228419769999999"/>
    <n v="31"/>
    <x v="0"/>
    <n v="3.4410880150000001"/>
    <x v="133"/>
    <n v="0"/>
    <n v="0"/>
    <n v="0"/>
    <s v="Stores"/>
  </r>
  <r>
    <n v="5377"/>
    <x v="5312"/>
    <x v="1"/>
    <s v="Campbell River"/>
    <x v="13"/>
    <x v="12"/>
    <x v="1"/>
    <x v="0"/>
    <n v="39.591499370000001"/>
    <n v="40"/>
    <x v="1"/>
    <n v="3.0479676420000001"/>
    <x v="674"/>
    <n v="35.23270952"/>
    <n v="35.229999999999997"/>
    <n v="1.6937499999999999"/>
    <s v="Stores"/>
  </r>
  <r>
    <n v="5378"/>
    <x v="5313"/>
    <x v="1"/>
    <s v="Vancouver"/>
    <x v="7"/>
    <x v="6"/>
    <x v="5"/>
    <x v="0"/>
    <n v="56.093700890000001"/>
    <n v="56"/>
    <x v="2"/>
    <n v="4.3361185879999997"/>
    <x v="439"/>
    <n v="124.7234124"/>
    <n v="124.72"/>
    <n v="5.9961538461538462"/>
    <s v="Stores"/>
  </r>
  <r>
    <n v="5379"/>
    <x v="5314"/>
    <x v="0"/>
    <s v="West Vancouver"/>
    <x v="13"/>
    <x v="12"/>
    <x v="6"/>
    <x v="0"/>
    <n v="48.108985179999998"/>
    <n v="48"/>
    <x v="1"/>
    <n v="3.981579891"/>
    <x v="86"/>
    <n v="58.732341120000001"/>
    <n v="58.73"/>
    <n v="2.8235576923076922"/>
    <s v="Stores"/>
  </r>
  <r>
    <n v="5380"/>
    <x v="5315"/>
    <x v="0"/>
    <s v="Port Coquitlam"/>
    <x v="46"/>
    <x v="20"/>
    <x v="27"/>
    <x v="0"/>
    <n v="35.231255249999997"/>
    <n v="35"/>
    <x v="0"/>
    <n v="4.3637170989999996"/>
    <x v="352"/>
    <n v="61.063438269999999"/>
    <n v="61.06"/>
    <n v="2.9355769230769231"/>
    <s v="Stores"/>
  </r>
  <r>
    <n v="5381"/>
    <x v="5316"/>
    <x v="0"/>
    <s v="Little Fort"/>
    <x v="0"/>
    <x v="0"/>
    <x v="7"/>
    <x v="0"/>
    <n v="43.888310089999997"/>
    <n v="44"/>
    <x v="1"/>
    <n v="3.8381249899999998"/>
    <x v="147"/>
    <n v="63.26922227"/>
    <n v="63.27"/>
    <n v="3.0418269230769233"/>
    <s v="Stores"/>
  </r>
  <r>
    <n v="5382"/>
    <x v="5317"/>
    <x v="1"/>
    <s v="New Westminster"/>
    <x v="0"/>
    <x v="0"/>
    <x v="4"/>
    <x v="0"/>
    <n v="40.574838049999997"/>
    <n v="41"/>
    <x v="1"/>
    <n v="6.3608382409999997"/>
    <x v="750"/>
    <n v="24.653696320000002"/>
    <n v="24.65"/>
    <n v="1.1850961538461537"/>
    <s v="Stores"/>
  </r>
  <r>
    <n v="5383"/>
    <x v="5318"/>
    <x v="1"/>
    <s v="Sidney"/>
    <x v="45"/>
    <x v="19"/>
    <x v="3"/>
    <x v="0"/>
    <n v="37.142516069999999"/>
    <n v="37"/>
    <x v="0"/>
    <n v="4.5960801289999997"/>
    <x v="400"/>
    <n v="35.049544160000004"/>
    <n v="35.049999999999997"/>
    <n v="1.6850961538461537"/>
    <s v="Stores"/>
  </r>
  <r>
    <n v="5384"/>
    <x v="5319"/>
    <x v="1"/>
    <s v="Port Alberni"/>
    <x v="13"/>
    <x v="12"/>
    <x v="1"/>
    <x v="0"/>
    <n v="65.162104940000006"/>
    <n v="65"/>
    <x v="5"/>
    <n v="4.8715023259999999"/>
    <x v="10"/>
    <n v="198.38974970000001"/>
    <n v="198.39"/>
    <n v="9.5379807692307672"/>
    <s v="Stores"/>
  </r>
  <r>
    <n v="5385"/>
    <x v="5320"/>
    <x v="0"/>
    <s v="Kaslo"/>
    <x v="45"/>
    <x v="19"/>
    <x v="13"/>
    <x v="0"/>
    <n v="32.84901567"/>
    <n v="33"/>
    <x v="0"/>
    <n v="4.2570081560000004"/>
    <x v="310"/>
    <n v="17.081535290000001"/>
    <n v="17.079999999999998"/>
    <n v="0.82115384615384612"/>
    <s v="Stores"/>
  </r>
  <r>
    <n v="5386"/>
    <x v="5321"/>
    <x v="0"/>
    <s v="Gibsons"/>
    <x v="13"/>
    <x v="12"/>
    <x v="6"/>
    <x v="0"/>
    <n v="36.992394150000003"/>
    <n v="37"/>
    <x v="0"/>
    <n v="3.8542277330000001"/>
    <x v="415"/>
    <n v="37.567010740000001"/>
    <n v="37.57"/>
    <n v="1.8062499999999999"/>
    <s v="Stores"/>
  </r>
  <r>
    <n v="5387"/>
    <x v="5322"/>
    <x v="0"/>
    <s v="Greenwood"/>
    <x v="16"/>
    <x v="15"/>
    <x v="37"/>
    <x v="0"/>
    <n v="50.244171620000003"/>
    <n v="50"/>
    <x v="2"/>
    <n v="6.4732670079999997"/>
    <x v="503"/>
    <n v="61.078543519999997"/>
    <n v="61.08"/>
    <n v="2.9365384615384618"/>
    <s v="Stores"/>
  </r>
  <r>
    <n v="5388"/>
    <x v="5323"/>
    <x v="1"/>
    <s v="Ucluelet"/>
    <x v="13"/>
    <x v="12"/>
    <x v="1"/>
    <x v="0"/>
    <n v="45.978812619999999"/>
    <n v="46"/>
    <x v="1"/>
    <n v="4.260346771"/>
    <x v="310"/>
    <n v="74.309292869999993"/>
    <n v="74.31"/>
    <n v="3.5725961538461539"/>
    <s v="Stores"/>
  </r>
  <r>
    <n v="5389"/>
    <x v="5324"/>
    <x v="1"/>
    <s v="Vancouver"/>
    <x v="7"/>
    <x v="6"/>
    <x v="5"/>
    <x v="0"/>
    <n v="43.605829280000002"/>
    <n v="44"/>
    <x v="1"/>
    <n v="4.4188103679999999"/>
    <x v="78"/>
    <n v="79.197599740000001"/>
    <n v="79.2"/>
    <n v="3.8076923076923079"/>
    <s v="Stores"/>
  </r>
  <r>
    <n v="5390"/>
    <x v="5325"/>
    <x v="0"/>
    <s v="Williams Lake"/>
    <x v="0"/>
    <x v="0"/>
    <x v="25"/>
    <x v="0"/>
    <n v="36.947186420000001"/>
    <n v="37"/>
    <x v="0"/>
    <n v="4.768575341"/>
    <x v="558"/>
    <n v="47.193700970000002"/>
    <n v="47.19"/>
    <n v="2.2687499999999998"/>
    <s v="Stores"/>
  </r>
  <r>
    <n v="5391"/>
    <x v="5326"/>
    <x v="1"/>
    <s v="Coquitlam"/>
    <x v="13"/>
    <x v="12"/>
    <x v="1"/>
    <x v="0"/>
    <n v="40.285448850000002"/>
    <n v="40"/>
    <x v="1"/>
    <n v="5.4919562009999998"/>
    <x v="178"/>
    <n v="44.927241510000002"/>
    <n v="44.93"/>
    <n v="2.1600961538461538"/>
    <s v="Stores"/>
  </r>
  <r>
    <n v="5392"/>
    <x v="5327"/>
    <x v="0"/>
    <s v="Douglas Lake"/>
    <x v="0"/>
    <x v="0"/>
    <x v="7"/>
    <x v="0"/>
    <n v="39.648119770000001"/>
    <n v="40"/>
    <x v="1"/>
    <n v="5.776317605"/>
    <x v="31"/>
    <n v="63.77906222"/>
    <n v="63.78"/>
    <n v="3.0663461538461538"/>
    <s v="Stores"/>
  </r>
  <r>
    <n v="5393"/>
    <x v="5328"/>
    <x v="1"/>
    <s v="Port Malecneill"/>
    <x v="13"/>
    <x v="12"/>
    <x v="1"/>
    <x v="0"/>
    <n v="28.637279360000001"/>
    <n v="29"/>
    <x v="4"/>
    <n v="5.6885437669999996"/>
    <x v="134"/>
    <n v="0"/>
    <n v="0"/>
    <n v="0"/>
    <s v="Stores"/>
  </r>
  <r>
    <n v="5394"/>
    <x v="5329"/>
    <x v="1"/>
    <s v="Duncan"/>
    <x v="0"/>
    <x v="0"/>
    <x v="12"/>
    <x v="0"/>
    <n v="32.200865469999997"/>
    <n v="32"/>
    <x v="0"/>
    <n v="3.4691236719999998"/>
    <x v="264"/>
    <n v="32.452809719999998"/>
    <n v="32.450000000000003"/>
    <n v="1.560096153846154"/>
    <s v="Stores"/>
  </r>
  <r>
    <n v="5395"/>
    <x v="5330"/>
    <x v="0"/>
    <s v="Port Alberni"/>
    <x v="13"/>
    <x v="12"/>
    <x v="1"/>
    <x v="0"/>
    <n v="29.754968160000001"/>
    <n v="30"/>
    <x v="0"/>
    <n v="4.345229206"/>
    <x v="365"/>
    <n v="2.5040238229999998"/>
    <n v="2.5"/>
    <n v="0.1201923076923077"/>
    <s v="Stores"/>
  </r>
  <r>
    <n v="5396"/>
    <x v="5331"/>
    <x v="1"/>
    <s v="Williams Lake"/>
    <x v="0"/>
    <x v="0"/>
    <x v="25"/>
    <x v="0"/>
    <n v="43.306971320000002"/>
    <n v="43"/>
    <x v="1"/>
    <n v="5.6249416800000001"/>
    <x v="249"/>
    <n v="73.197715250000002"/>
    <n v="73.2"/>
    <n v="3.5192307692307696"/>
    <s v="Stores"/>
  </r>
  <r>
    <n v="5397"/>
    <x v="5332"/>
    <x v="0"/>
    <s v="Victoria"/>
    <x v="45"/>
    <x v="19"/>
    <x v="3"/>
    <x v="0"/>
    <n v="44.855328370000002"/>
    <n v="45"/>
    <x v="1"/>
    <n v="5.1816563410000001"/>
    <x v="305"/>
    <n v="73.366103359999997"/>
    <n v="73.37"/>
    <n v="3.5274038461538462"/>
    <s v="Stores"/>
  </r>
  <r>
    <n v="5398"/>
    <x v="5333"/>
    <x v="0"/>
    <s v="New Westminster"/>
    <x v="0"/>
    <x v="0"/>
    <x v="4"/>
    <x v="0"/>
    <n v="45.102586510000002"/>
    <n v="45"/>
    <x v="1"/>
    <n v="5.3649332950000002"/>
    <x v="43"/>
    <n v="71.781779060000005"/>
    <n v="71.78"/>
    <n v="3.4509615384615389"/>
    <s v="Stores"/>
  </r>
  <r>
    <n v="5399"/>
    <x v="5334"/>
    <x v="1"/>
    <s v="West Vancouver"/>
    <x v="13"/>
    <x v="12"/>
    <x v="6"/>
    <x v="0"/>
    <n v="38.883838390000001"/>
    <n v="39"/>
    <x v="0"/>
    <n v="4.1554466229999996"/>
    <x v="214"/>
    <n v="46.123719530000002"/>
    <n v="46.12"/>
    <n v="2.217307692307692"/>
    <s v="Stores"/>
  </r>
  <r>
    <n v="5400"/>
    <x v="5335"/>
    <x v="0"/>
    <s v="New Westminster"/>
    <x v="0"/>
    <x v="0"/>
    <x v="4"/>
    <x v="0"/>
    <n v="33.033960399999998"/>
    <n v="33"/>
    <x v="0"/>
    <n v="2.4173323419999999"/>
    <x v="734"/>
    <n v="30.111842200000002"/>
    <n v="30.11"/>
    <n v="1.4475961538461539"/>
    <s v="Stores"/>
  </r>
  <r>
    <n v="5401"/>
    <x v="5336"/>
    <x v="1"/>
    <s v="Black Point"/>
    <x v="13"/>
    <x v="12"/>
    <x v="22"/>
    <x v="0"/>
    <n v="51.138619349999999"/>
    <n v="51"/>
    <x v="2"/>
    <n v="5.7557075749999997"/>
    <x v="115"/>
    <n v="86.56616459"/>
    <n v="86.57"/>
    <n v="4.1620192307692303"/>
    <s v="Stores"/>
  </r>
  <r>
    <n v="5402"/>
    <x v="5337"/>
    <x v="0"/>
    <s v="Terrace"/>
    <x v="46"/>
    <x v="20"/>
    <x v="18"/>
    <x v="0"/>
    <n v="35.129609379999998"/>
    <n v="35"/>
    <x v="0"/>
    <n v="4.2106653339999998"/>
    <x v="123"/>
    <n v="11.40750793"/>
    <n v="11.41"/>
    <n v="0.54855769230769225"/>
    <s v="Stores"/>
  </r>
  <r>
    <n v="5403"/>
    <x v="5338"/>
    <x v="1"/>
    <s v="Surrey"/>
    <x v="0"/>
    <x v="0"/>
    <x v="16"/>
    <x v="0"/>
    <n v="26.59074859"/>
    <n v="27"/>
    <x v="4"/>
    <n v="5.4253699089999996"/>
    <x v="276"/>
    <n v="0"/>
    <n v="0"/>
    <n v="0"/>
    <s v="Stores"/>
  </r>
  <r>
    <n v="5404"/>
    <x v="5339"/>
    <x v="0"/>
    <s v="Kelowna"/>
    <x v="0"/>
    <x v="0"/>
    <x v="10"/>
    <x v="0"/>
    <n v="44.624230650000001"/>
    <n v="45"/>
    <x v="1"/>
    <n v="1.9484993530000001"/>
    <x v="547"/>
    <n v="72.792809680000005"/>
    <n v="72.790000000000006"/>
    <n v="3.4995192307692311"/>
    <s v="Stores"/>
  </r>
  <r>
    <n v="5405"/>
    <x v="5340"/>
    <x v="1"/>
    <s v="Abbotsford"/>
    <x v="45"/>
    <x v="19"/>
    <x v="14"/>
    <x v="0"/>
    <n v="61.165770989999999"/>
    <n v="61"/>
    <x v="5"/>
    <n v="5.3460961530000004"/>
    <x v="215"/>
    <n v="140.5490144"/>
    <n v="140.55000000000001"/>
    <n v="6.7572115384615383"/>
    <s v="Stores"/>
  </r>
  <r>
    <n v="5406"/>
    <x v="5341"/>
    <x v="0"/>
    <s v="Hemlock Valley"/>
    <x v="13"/>
    <x v="12"/>
    <x v="19"/>
    <x v="0"/>
    <n v="42.339767010000003"/>
    <n v="42"/>
    <x v="1"/>
    <n v="6.4344133169999997"/>
    <x v="371"/>
    <n v="78.223792900000007"/>
    <n v="78.22"/>
    <n v="3.7605769230769228"/>
    <s v="Stores"/>
  </r>
  <r>
    <n v="5407"/>
    <x v="5342"/>
    <x v="1"/>
    <s v="Granisle"/>
    <x v="46"/>
    <x v="20"/>
    <x v="18"/>
    <x v="0"/>
    <n v="37.88857797"/>
    <n v="38"/>
    <x v="0"/>
    <n v="3.4426988490000001"/>
    <x v="133"/>
    <n v="0"/>
    <n v="0"/>
    <n v="0"/>
    <s v="Stores"/>
  </r>
  <r>
    <n v="5408"/>
    <x v="5343"/>
    <x v="1"/>
    <s v="Winfield"/>
    <x v="0"/>
    <x v="0"/>
    <x v="10"/>
    <x v="0"/>
    <n v="19.891470340000001"/>
    <n v="20"/>
    <x v="4"/>
    <n v="2.4616446989999998"/>
    <x v="696"/>
    <n v="0"/>
    <n v="0"/>
    <n v="0"/>
    <s v="Stores"/>
  </r>
  <r>
    <n v="5409"/>
    <x v="5344"/>
    <x v="0"/>
    <s v="New Westminster"/>
    <x v="0"/>
    <x v="0"/>
    <x v="4"/>
    <x v="0"/>
    <n v="41.843084320000003"/>
    <n v="42"/>
    <x v="1"/>
    <n v="5.3129666289999999"/>
    <x v="170"/>
    <n v="77.046385819999998"/>
    <n v="77.05"/>
    <n v="3.7043269230769225"/>
    <s v="Stores"/>
  </r>
  <r>
    <n v="5410"/>
    <x v="5345"/>
    <x v="0"/>
    <s v="Golden"/>
    <x v="45"/>
    <x v="19"/>
    <x v="13"/>
    <x v="0"/>
    <n v="43.641545100000002"/>
    <n v="44"/>
    <x v="1"/>
    <n v="4.9113901169999998"/>
    <x v="627"/>
    <n v="45.110609779999997"/>
    <n v="45.11"/>
    <n v="2.1687499999999997"/>
    <s v="Stores"/>
  </r>
  <r>
    <n v="5411"/>
    <x v="5346"/>
    <x v="1"/>
    <s v="Prince George"/>
    <x v="0"/>
    <x v="0"/>
    <x v="20"/>
    <x v="0"/>
    <n v="29.23853467"/>
    <n v="29"/>
    <x v="4"/>
    <n v="6.2386201469999998"/>
    <x v="380"/>
    <n v="0"/>
    <n v="0"/>
    <n v="0"/>
    <s v="Stores"/>
  </r>
  <r>
    <n v="5412"/>
    <x v="5347"/>
    <x v="0"/>
    <s v="Kaslo"/>
    <x v="45"/>
    <x v="19"/>
    <x v="13"/>
    <x v="0"/>
    <n v="58.54128755"/>
    <n v="59"/>
    <x v="2"/>
    <n v="4.5303382069999998"/>
    <x v="700"/>
    <n v="179.85728370000001"/>
    <n v="179.86"/>
    <n v="8.6471153846153843"/>
    <s v="Stores"/>
  </r>
  <r>
    <n v="5413"/>
    <x v="5348"/>
    <x v="0"/>
    <s v="Peachland"/>
    <x v="0"/>
    <x v="0"/>
    <x v="10"/>
    <x v="0"/>
    <n v="45.846393339999999"/>
    <n v="46"/>
    <x v="1"/>
    <n v="6.3583034119999997"/>
    <x v="750"/>
    <n v="72.421311169999996"/>
    <n v="72.42"/>
    <n v="3.4817307692307695"/>
    <s v="Stores"/>
  </r>
  <r>
    <n v="5414"/>
    <x v="5349"/>
    <x v="0"/>
    <s v="New Westminster"/>
    <x v="0"/>
    <x v="0"/>
    <x v="4"/>
    <x v="0"/>
    <n v="21.796140380000001"/>
    <n v="22"/>
    <x v="4"/>
    <n v="2.313279869"/>
    <x v="504"/>
    <n v="0"/>
    <n v="0"/>
    <n v="0"/>
    <s v="Stores"/>
  </r>
  <r>
    <n v="5415"/>
    <x v="5350"/>
    <x v="0"/>
    <s v="Burnaby"/>
    <x v="13"/>
    <x v="12"/>
    <x v="0"/>
    <x v="0"/>
    <n v="30.6236879"/>
    <n v="31"/>
    <x v="0"/>
    <n v="7.7083607140000003"/>
    <x v="807"/>
    <n v="0"/>
    <n v="0"/>
    <n v="0"/>
    <s v="Stores"/>
  </r>
  <r>
    <n v="5416"/>
    <x v="5351"/>
    <x v="1"/>
    <s v="Victoria"/>
    <x v="45"/>
    <x v="19"/>
    <x v="3"/>
    <x v="0"/>
    <n v="46.146563520000001"/>
    <n v="46"/>
    <x v="1"/>
    <n v="4.7501999780000004"/>
    <x v="427"/>
    <n v="16.727670870000001"/>
    <n v="16.73"/>
    <n v="0.80432692307692311"/>
    <s v="Stores"/>
  </r>
  <r>
    <n v="5417"/>
    <x v="5352"/>
    <x v="1"/>
    <s v="Victoria"/>
    <x v="45"/>
    <x v="19"/>
    <x v="3"/>
    <x v="0"/>
    <n v="28.453520480000002"/>
    <n v="28"/>
    <x v="4"/>
    <n v="4.2330462080000002"/>
    <x v="317"/>
    <n v="0"/>
    <n v="0"/>
    <n v="0"/>
    <s v="Stores"/>
  </r>
  <r>
    <n v="5418"/>
    <x v="5353"/>
    <x v="1"/>
    <s v="Sidney"/>
    <x v="45"/>
    <x v="19"/>
    <x v="3"/>
    <x v="0"/>
    <n v="45.921734290000003"/>
    <n v="46"/>
    <x v="1"/>
    <n v="6.2096955290000002"/>
    <x v="295"/>
    <n v="60.034436360000001"/>
    <n v="60.03"/>
    <n v="2.8860576923076922"/>
    <s v="Stores"/>
  </r>
  <r>
    <n v="5419"/>
    <x v="5354"/>
    <x v="0"/>
    <s v="New Westminster"/>
    <x v="0"/>
    <x v="0"/>
    <x v="4"/>
    <x v="0"/>
    <n v="29.810648270000002"/>
    <n v="30"/>
    <x v="0"/>
    <n v="2.6545165119999998"/>
    <x v="567"/>
    <n v="0"/>
    <n v="0"/>
    <n v="0"/>
    <s v="Stores"/>
  </r>
  <r>
    <n v="5420"/>
    <x v="5355"/>
    <x v="1"/>
    <s v="Richmond"/>
    <x v="0"/>
    <x v="0"/>
    <x v="2"/>
    <x v="0"/>
    <n v="38.01409202"/>
    <n v="38"/>
    <x v="0"/>
    <n v="6.4752027029999999"/>
    <x v="303"/>
    <n v="7.3549817649999998"/>
    <n v="7.35"/>
    <n v="0.35336538461538458"/>
    <s v="Stores"/>
  </r>
  <r>
    <n v="5421"/>
    <x v="5356"/>
    <x v="1"/>
    <s v="Vancouver"/>
    <x v="7"/>
    <x v="6"/>
    <x v="5"/>
    <x v="0"/>
    <n v="39.765543489999999"/>
    <n v="40"/>
    <x v="1"/>
    <n v="4.9207793889999998"/>
    <x v="330"/>
    <n v="20.496493940000001"/>
    <n v="20.5"/>
    <n v="0.98557692307692302"/>
    <s v="Stores"/>
  </r>
  <r>
    <n v="5422"/>
    <x v="5357"/>
    <x v="0"/>
    <s v="North Vancouver"/>
    <x v="13"/>
    <x v="12"/>
    <x v="8"/>
    <x v="0"/>
    <n v="39.700632169999999"/>
    <n v="40"/>
    <x v="1"/>
    <n v="5.53895947"/>
    <x v="343"/>
    <n v="50.506001060000003"/>
    <n v="50.51"/>
    <n v="2.4283653846153843"/>
    <s v="Stores"/>
  </r>
  <r>
    <n v="5423"/>
    <x v="5358"/>
    <x v="1"/>
    <s v="Vancouver"/>
    <x v="7"/>
    <x v="6"/>
    <x v="5"/>
    <x v="0"/>
    <n v="58.26129461"/>
    <n v="58"/>
    <x v="2"/>
    <n v="5.2335028039999996"/>
    <x v="204"/>
    <n v="132.1989772"/>
    <n v="132.19999999999999"/>
    <n v="6.3557692307692299"/>
    <s v="Stores"/>
  </r>
  <r>
    <n v="5424"/>
    <x v="5359"/>
    <x v="1"/>
    <s v="Burnaby"/>
    <x v="13"/>
    <x v="12"/>
    <x v="0"/>
    <x v="0"/>
    <n v="51.982709819999997"/>
    <n v="52"/>
    <x v="2"/>
    <n v="6.4101874099999998"/>
    <x v="139"/>
    <n v="100.33506819999999"/>
    <n v="100.34"/>
    <n v="4.8240384615384615"/>
    <s v="Stores"/>
  </r>
  <r>
    <n v="5425"/>
    <x v="5360"/>
    <x v="0"/>
    <s v="Maleayne Island"/>
    <x v="45"/>
    <x v="19"/>
    <x v="3"/>
    <x v="0"/>
    <n v="18.863853020000001"/>
    <n v="19"/>
    <x v="3"/>
    <n v="4.067708058"/>
    <x v="393"/>
    <n v="0"/>
    <n v="0"/>
    <n v="0"/>
    <s v="Stores"/>
  </r>
  <r>
    <n v="5426"/>
    <x v="5361"/>
    <x v="0"/>
    <s v="Vancouver"/>
    <x v="7"/>
    <x v="6"/>
    <x v="5"/>
    <x v="0"/>
    <n v="42.404937869999998"/>
    <n v="42"/>
    <x v="1"/>
    <n v="7.7190204900000001"/>
    <x v="764"/>
    <n v="43.640160590000001"/>
    <n v="43.64"/>
    <n v="2.0980769230769232"/>
    <s v="Stores"/>
  </r>
  <r>
    <n v="5427"/>
    <x v="5362"/>
    <x v="1"/>
    <s v="Burnaby"/>
    <x v="13"/>
    <x v="12"/>
    <x v="0"/>
    <x v="0"/>
    <n v="48.566991289999997"/>
    <n v="49"/>
    <x v="1"/>
    <n v="4.6672720380000001"/>
    <x v="360"/>
    <n v="80.693196400000005"/>
    <n v="80.69"/>
    <n v="3.8793269230769227"/>
    <s v="Stores"/>
  </r>
  <r>
    <n v="5428"/>
    <x v="5363"/>
    <x v="0"/>
    <s v="Vancouver"/>
    <x v="7"/>
    <x v="6"/>
    <x v="5"/>
    <x v="0"/>
    <n v="63.951060439999999"/>
    <n v="64"/>
    <x v="5"/>
    <n v="5.9439783820000001"/>
    <x v="572"/>
    <n v="214.56579540000001"/>
    <n v="214.57"/>
    <n v="10.315865384615384"/>
    <s v="Stores"/>
  </r>
  <r>
    <n v="5429"/>
    <x v="5364"/>
    <x v="0"/>
    <s v="Fort Nelson"/>
    <x v="45"/>
    <x v="19"/>
    <x v="32"/>
    <x v="0"/>
    <n v="43.680376119999998"/>
    <n v="44"/>
    <x v="1"/>
    <n v="3.2549582739999998"/>
    <x v="670"/>
    <n v="85.180091939999997"/>
    <n v="85.18"/>
    <n v="4.095192307692308"/>
    <s v="Stores"/>
  </r>
  <r>
    <n v="5430"/>
    <x v="5365"/>
    <x v="0"/>
    <s v="North Vancouver"/>
    <x v="13"/>
    <x v="12"/>
    <x v="8"/>
    <x v="0"/>
    <n v="43.723719289999998"/>
    <n v="44"/>
    <x v="1"/>
    <n v="6.2827956790000004"/>
    <x v="109"/>
    <n v="60.270973609999999"/>
    <n v="60.27"/>
    <n v="2.8975961538461541"/>
    <s v="Stores"/>
  </r>
  <r>
    <n v="5431"/>
    <x v="5366"/>
    <x v="0"/>
    <s v="Vancouver"/>
    <x v="7"/>
    <x v="6"/>
    <x v="5"/>
    <x v="0"/>
    <n v="18.74513868"/>
    <n v="19"/>
    <x v="3"/>
    <n v="4.464629929"/>
    <x v="271"/>
    <n v="0"/>
    <n v="0"/>
    <n v="0"/>
    <s v="Stores"/>
  </r>
  <r>
    <n v="5432"/>
    <x v="5367"/>
    <x v="1"/>
    <s v="Coquitlam"/>
    <x v="13"/>
    <x v="12"/>
    <x v="1"/>
    <x v="0"/>
    <n v="37.842832520000002"/>
    <n v="38"/>
    <x v="0"/>
    <n v="3.3840898369999999"/>
    <x v="540"/>
    <n v="47.879538750000002"/>
    <n v="47.88"/>
    <n v="2.3019230769230772"/>
    <s v="Stores"/>
  </r>
  <r>
    <n v="5433"/>
    <x v="5368"/>
    <x v="0"/>
    <s v="Langley"/>
    <x v="13"/>
    <x v="12"/>
    <x v="29"/>
    <x v="0"/>
    <n v="48.063533130000003"/>
    <n v="48"/>
    <x v="1"/>
    <n v="3.5498848089999999"/>
    <x v="272"/>
    <n v="74.548684559999998"/>
    <n v="74.55"/>
    <n v="3.5841346153846154"/>
    <s v="Stores"/>
  </r>
  <r>
    <n v="5434"/>
    <x v="5369"/>
    <x v="0"/>
    <s v="New Westminster"/>
    <x v="0"/>
    <x v="0"/>
    <x v="4"/>
    <x v="0"/>
    <n v="21.188529129999999"/>
    <n v="21"/>
    <x v="4"/>
    <n v="3.920281804"/>
    <x v="277"/>
    <n v="0"/>
    <n v="0"/>
    <n v="0"/>
    <s v="Stores"/>
  </r>
  <r>
    <n v="5435"/>
    <x v="5370"/>
    <x v="0"/>
    <s v="New Westminster"/>
    <x v="0"/>
    <x v="0"/>
    <x v="4"/>
    <x v="0"/>
    <n v="56.31023441"/>
    <n v="56"/>
    <x v="2"/>
    <n v="3.2561616710000001"/>
    <x v="686"/>
    <n v="153.1302197"/>
    <n v="153.13"/>
    <n v="7.3620192307692305"/>
    <s v="Stores"/>
  </r>
  <r>
    <n v="5436"/>
    <x v="5371"/>
    <x v="1"/>
    <s v="North Vancouver"/>
    <x v="13"/>
    <x v="12"/>
    <x v="8"/>
    <x v="0"/>
    <n v="39.926478109999998"/>
    <n v="40"/>
    <x v="1"/>
    <n v="5.5411325390000004"/>
    <x v="343"/>
    <n v="44.256882840000003"/>
    <n v="44.26"/>
    <n v="2.1278846153846152"/>
    <s v="Stores"/>
  </r>
  <r>
    <n v="5437"/>
    <x v="5372"/>
    <x v="1"/>
    <s v="Oyama"/>
    <x v="0"/>
    <x v="0"/>
    <x v="10"/>
    <x v="0"/>
    <n v="52.051475529999998"/>
    <n v="52"/>
    <x v="2"/>
    <n v="2.2399261799999999"/>
    <x v="203"/>
    <n v="86.416932689999996"/>
    <n v="86.42"/>
    <n v="4.154807692307692"/>
    <s v="Stores"/>
  </r>
  <r>
    <n v="5438"/>
    <x v="5373"/>
    <x v="1"/>
    <s v="Prince George"/>
    <x v="0"/>
    <x v="0"/>
    <x v="20"/>
    <x v="0"/>
    <n v="37.166538369999998"/>
    <n v="37"/>
    <x v="0"/>
    <n v="4.9975039920000004"/>
    <x v="316"/>
    <n v="0"/>
    <n v="0"/>
    <n v="0"/>
    <s v="Stores"/>
  </r>
  <r>
    <n v="5439"/>
    <x v="5374"/>
    <x v="1"/>
    <s v="Tappen"/>
    <x v="13"/>
    <x v="12"/>
    <x v="22"/>
    <x v="0"/>
    <n v="55.666813750000003"/>
    <n v="56"/>
    <x v="2"/>
    <n v="6.2940043709999998"/>
    <x v="304"/>
    <n v="93.938266949999999"/>
    <n v="93.94"/>
    <n v="4.5163461538461531"/>
    <s v="Stores"/>
  </r>
  <r>
    <n v="5440"/>
    <x v="5375"/>
    <x v="1"/>
    <s v="Vancouver"/>
    <x v="7"/>
    <x v="6"/>
    <x v="5"/>
    <x v="0"/>
    <n v="35.668225069999998"/>
    <n v="36"/>
    <x v="0"/>
    <n v="5.1578824880000003"/>
    <x v="370"/>
    <n v="15.00043481"/>
    <n v="15"/>
    <n v="0.72115384615384615"/>
    <s v="Stores"/>
  </r>
  <r>
    <n v="5441"/>
    <x v="5376"/>
    <x v="0"/>
    <s v="Parson"/>
    <x v="45"/>
    <x v="19"/>
    <x v="13"/>
    <x v="0"/>
    <n v="44.865849369999999"/>
    <n v="45"/>
    <x v="1"/>
    <n v="6.644871449"/>
    <x v="377"/>
    <n v="15.36379735"/>
    <n v="15.36"/>
    <n v="0.73846153846153839"/>
    <s v="Stores"/>
  </r>
  <r>
    <n v="5442"/>
    <x v="5377"/>
    <x v="0"/>
    <s v="Surrey"/>
    <x v="0"/>
    <x v="0"/>
    <x v="16"/>
    <x v="0"/>
    <n v="45.587221169999999"/>
    <n v="46"/>
    <x v="1"/>
    <n v="4.1409224670000002"/>
    <x v="308"/>
    <n v="36.05779158"/>
    <n v="36.06"/>
    <n v="1.7336538461538462"/>
    <s v="Stores"/>
  </r>
  <r>
    <n v="5443"/>
    <x v="5378"/>
    <x v="0"/>
    <s v="Terrace"/>
    <x v="46"/>
    <x v="20"/>
    <x v="18"/>
    <x v="0"/>
    <n v="49.382048670000003"/>
    <n v="49"/>
    <x v="1"/>
    <n v="5.8266305389999999"/>
    <x v="296"/>
    <n v="100.943032"/>
    <n v="100.94"/>
    <n v="4.8528846153846148"/>
    <s v="Stores"/>
  </r>
  <r>
    <n v="5444"/>
    <x v="5379"/>
    <x v="1"/>
    <s v="Vancouver"/>
    <x v="7"/>
    <x v="6"/>
    <x v="5"/>
    <x v="0"/>
    <n v="52.849933280000002"/>
    <n v="53"/>
    <x v="2"/>
    <n v="3.2879204770000001"/>
    <x v="70"/>
    <n v="85.222147390000003"/>
    <n v="85.22"/>
    <n v="4.0971153846153845"/>
    <s v="Stores"/>
  </r>
  <r>
    <n v="5445"/>
    <x v="5380"/>
    <x v="1"/>
    <s v="Slocan"/>
    <x v="0"/>
    <x v="0"/>
    <x v="11"/>
    <x v="0"/>
    <n v="36.748384129999998"/>
    <n v="37"/>
    <x v="0"/>
    <n v="5.6288763700000004"/>
    <x v="738"/>
    <n v="0"/>
    <n v="0"/>
    <n v="0"/>
    <s v="Stores"/>
  </r>
  <r>
    <n v="5446"/>
    <x v="5381"/>
    <x v="0"/>
    <s v="New Westminster"/>
    <x v="0"/>
    <x v="0"/>
    <x v="4"/>
    <x v="0"/>
    <n v="27.254480600000001"/>
    <n v="27"/>
    <x v="4"/>
    <n v="2.5645105890000002"/>
    <x v="16"/>
    <n v="0"/>
    <n v="0"/>
    <n v="0"/>
    <s v="Stores"/>
  </r>
  <r>
    <n v="5447"/>
    <x v="5382"/>
    <x v="1"/>
    <s v="Willow Point"/>
    <x v="13"/>
    <x v="12"/>
    <x v="11"/>
    <x v="0"/>
    <n v="47.959259670000002"/>
    <n v="48"/>
    <x v="1"/>
    <n v="4.9102494549999998"/>
    <x v="627"/>
    <n v="81.743528589999997"/>
    <n v="81.739999999999995"/>
    <n v="3.9298076923076923"/>
    <s v="Stores"/>
  </r>
  <r>
    <n v="5448"/>
    <x v="5383"/>
    <x v="1"/>
    <s v="Taylor"/>
    <x v="0"/>
    <x v="0"/>
    <x v="24"/>
    <x v="0"/>
    <n v="27.915244869999999"/>
    <n v="28"/>
    <x v="4"/>
    <n v="6.9599753550000001"/>
    <x v="237"/>
    <n v="0"/>
    <n v="0"/>
    <n v="0"/>
    <s v="Stores"/>
  </r>
  <r>
    <n v="5449"/>
    <x v="5384"/>
    <x v="0"/>
    <s v="Abbotsford"/>
    <x v="45"/>
    <x v="19"/>
    <x v="14"/>
    <x v="0"/>
    <n v="56.542655910000001"/>
    <n v="57"/>
    <x v="2"/>
    <n v="3.7704900879999999"/>
    <x v="118"/>
    <n v="132.04904619999999"/>
    <n v="132.05000000000001"/>
    <n v="6.3485576923076925"/>
    <s v="Stores"/>
  </r>
  <r>
    <n v="5450"/>
    <x v="5385"/>
    <x v="0"/>
    <s v="Vavenby"/>
    <x v="0"/>
    <x v="0"/>
    <x v="7"/>
    <x v="0"/>
    <n v="51.270473590000002"/>
    <n v="51"/>
    <x v="2"/>
    <n v="2.0813398790000002"/>
    <x v="413"/>
    <n v="77.194775730000003"/>
    <n v="77.19"/>
    <n v="3.7110576923076919"/>
    <s v="Stores"/>
  </r>
  <r>
    <n v="5451"/>
    <x v="5386"/>
    <x v="1"/>
    <s v="Vancouver"/>
    <x v="7"/>
    <x v="6"/>
    <x v="5"/>
    <x v="0"/>
    <n v="50.891586240000002"/>
    <n v="51"/>
    <x v="2"/>
    <n v="4.1572915479999999"/>
    <x v="214"/>
    <n v="52.396772329999997"/>
    <n v="52.4"/>
    <n v="2.5192307692307692"/>
    <s v="Stores"/>
  </r>
  <r>
    <n v="5452"/>
    <x v="5387"/>
    <x v="0"/>
    <s v="Victoria"/>
    <x v="45"/>
    <x v="19"/>
    <x v="3"/>
    <x v="0"/>
    <n v="33.776852050000002"/>
    <n v="34"/>
    <x v="0"/>
    <n v="6.7045416600000003"/>
    <x v="826"/>
    <n v="0"/>
    <n v="0"/>
    <n v="0"/>
    <s v="Stores"/>
  </r>
  <r>
    <n v="5453"/>
    <x v="5388"/>
    <x v="1"/>
    <s v="Nanaimo"/>
    <x v="13"/>
    <x v="12"/>
    <x v="1"/>
    <x v="0"/>
    <n v="57.231929110000003"/>
    <n v="57"/>
    <x v="2"/>
    <n v="3.8021087379999998"/>
    <x v="472"/>
    <n v="120.04888320000001"/>
    <n v="120.05"/>
    <n v="5.771634615384615"/>
    <s v="Stores"/>
  </r>
  <r>
    <n v="5454"/>
    <x v="5389"/>
    <x v="1"/>
    <s v="Castlegar"/>
    <x v="13"/>
    <x v="12"/>
    <x v="11"/>
    <x v="0"/>
    <n v="36.217256159999998"/>
    <n v="36"/>
    <x v="0"/>
    <n v="4.8549958569999996"/>
    <x v="91"/>
    <n v="10.14464429"/>
    <n v="10.14"/>
    <n v="0.48749999999999999"/>
    <s v="Stores"/>
  </r>
  <r>
    <n v="5455"/>
    <x v="5390"/>
    <x v="1"/>
    <s v="Surrey"/>
    <x v="0"/>
    <x v="0"/>
    <x v="16"/>
    <x v="0"/>
    <n v="45.661835279999998"/>
    <n v="46"/>
    <x v="1"/>
    <n v="3.480960542"/>
    <x v="494"/>
    <n v="73.670182400000002"/>
    <n v="73.67"/>
    <n v="3.5418269230769233"/>
    <s v="Stores"/>
  </r>
  <r>
    <n v="5456"/>
    <x v="5391"/>
    <x v="1"/>
    <s v="Nanaimo"/>
    <x v="13"/>
    <x v="12"/>
    <x v="1"/>
    <x v="0"/>
    <n v="48.65217552"/>
    <n v="49"/>
    <x v="1"/>
    <n v="5.4454913869999997"/>
    <x v="234"/>
    <n v="109.3028419"/>
    <n v="109.3"/>
    <n v="5.2548076923076916"/>
    <s v="Stores"/>
  </r>
  <r>
    <n v="5457"/>
    <x v="5392"/>
    <x v="1"/>
    <s v="Burnaby"/>
    <x v="13"/>
    <x v="12"/>
    <x v="0"/>
    <x v="0"/>
    <n v="30.956008050000001"/>
    <n v="31"/>
    <x v="0"/>
    <n v="5.0363269529999997"/>
    <x v="156"/>
    <n v="0"/>
    <n v="0"/>
    <n v="0"/>
    <s v="Stores"/>
  </r>
  <r>
    <n v="5458"/>
    <x v="5393"/>
    <x v="1"/>
    <s v="New Westminster"/>
    <x v="0"/>
    <x v="0"/>
    <x v="4"/>
    <x v="0"/>
    <n v="43.120593220000003"/>
    <n v="43"/>
    <x v="1"/>
    <n v="2.9834086229999999"/>
    <x v="442"/>
    <n v="75.82253652"/>
    <n v="75.819999999999993"/>
    <n v="3.6451923076923078"/>
    <s v="Stores"/>
  </r>
  <r>
    <n v="5459"/>
    <x v="5394"/>
    <x v="1"/>
    <s v="Vancouver"/>
    <x v="7"/>
    <x v="6"/>
    <x v="5"/>
    <x v="0"/>
    <n v="40.229472059999999"/>
    <n v="40"/>
    <x v="1"/>
    <n v="6.3352359820000004"/>
    <x v="198"/>
    <n v="20.6699059"/>
    <n v="20.67"/>
    <n v="0.99375000000000002"/>
    <s v="Stores"/>
  </r>
  <r>
    <n v="5460"/>
    <x v="5395"/>
    <x v="1"/>
    <s v="Fort St John"/>
    <x v="0"/>
    <x v="0"/>
    <x v="24"/>
    <x v="0"/>
    <n v="29.369976040000001"/>
    <n v="29"/>
    <x v="4"/>
    <n v="5.3739559220000004"/>
    <x v="283"/>
    <n v="0"/>
    <n v="0"/>
    <n v="0"/>
    <s v="Stores"/>
  </r>
  <r>
    <n v="5461"/>
    <x v="5396"/>
    <x v="1"/>
    <s v="Vancouver"/>
    <x v="7"/>
    <x v="6"/>
    <x v="5"/>
    <x v="0"/>
    <n v="41.155218140000002"/>
    <n v="41"/>
    <x v="1"/>
    <n v="5.6842614520000003"/>
    <x v="390"/>
    <n v="86.455362140000005"/>
    <n v="86.46"/>
    <n v="4.1567307692307685"/>
    <s v="Stores"/>
  </r>
  <r>
    <n v="5462"/>
    <x v="5397"/>
    <x v="0"/>
    <s v="New Westminister"/>
    <x v="16"/>
    <x v="15"/>
    <x v="21"/>
    <x v="0"/>
    <n v="18.296356790000001"/>
    <n v="18"/>
    <x v="3"/>
    <n v="6.9473744069999999"/>
    <x v="268"/>
    <n v="0"/>
    <n v="0"/>
    <n v="0"/>
    <s v="Stores"/>
  </r>
  <r>
    <n v="5463"/>
    <x v="5398"/>
    <x v="1"/>
    <s v="Vancouver"/>
    <x v="7"/>
    <x v="6"/>
    <x v="5"/>
    <x v="0"/>
    <n v="52.984502249999998"/>
    <n v="53"/>
    <x v="2"/>
    <n v="6.3894850659999998"/>
    <x v="469"/>
    <n v="87.222350840000004"/>
    <n v="87.22"/>
    <n v="4.1932692307692312"/>
    <s v="Stores"/>
  </r>
  <r>
    <n v="5464"/>
    <x v="5399"/>
    <x v="1"/>
    <s v="Vanderhoof"/>
    <x v="0"/>
    <x v="0"/>
    <x v="20"/>
    <x v="0"/>
    <n v="51.14507321"/>
    <n v="51"/>
    <x v="2"/>
    <n v="4.3500993750000001"/>
    <x v="365"/>
    <n v="95.665346920000005"/>
    <n v="95.67"/>
    <n v="4.5995192307692303"/>
    <s v="Stores"/>
  </r>
  <r>
    <n v="5465"/>
    <x v="5400"/>
    <x v="1"/>
    <s v="Vancouver"/>
    <x v="7"/>
    <x v="6"/>
    <x v="5"/>
    <x v="0"/>
    <n v="25.414051260000001"/>
    <n v="25"/>
    <x v="4"/>
    <n v="2.783568839"/>
    <x v="631"/>
    <n v="0"/>
    <n v="0"/>
    <n v="0"/>
    <s v="Stores"/>
  </r>
  <r>
    <n v="5466"/>
    <x v="5401"/>
    <x v="0"/>
    <s v="Kelowna"/>
    <x v="0"/>
    <x v="0"/>
    <x v="10"/>
    <x v="0"/>
    <n v="20.924800650000002"/>
    <n v="21"/>
    <x v="4"/>
    <n v="7.2137131070000002"/>
    <x v="273"/>
    <n v="0"/>
    <n v="0"/>
    <n v="0"/>
    <s v="Stores"/>
  </r>
  <r>
    <n v="5467"/>
    <x v="5402"/>
    <x v="1"/>
    <s v="Vancouver"/>
    <x v="7"/>
    <x v="6"/>
    <x v="5"/>
    <x v="0"/>
    <n v="24.430133479999999"/>
    <n v="24"/>
    <x v="4"/>
    <n v="3.5502258119999999"/>
    <x v="272"/>
    <n v="0"/>
    <n v="0"/>
    <n v="0"/>
    <s v="Stores"/>
  </r>
  <r>
    <n v="5468"/>
    <x v="5403"/>
    <x v="1"/>
    <s v="Burnaby"/>
    <x v="13"/>
    <x v="12"/>
    <x v="0"/>
    <x v="0"/>
    <n v="44.053960859999997"/>
    <n v="44"/>
    <x v="1"/>
    <n v="4.6547453809999997"/>
    <x v="698"/>
    <n v="65.629823549999998"/>
    <n v="65.63"/>
    <n v="3.1552884615384613"/>
    <s v="Stores"/>
  </r>
  <r>
    <n v="5469"/>
    <x v="5404"/>
    <x v="0"/>
    <s v="Burnaby"/>
    <x v="13"/>
    <x v="12"/>
    <x v="0"/>
    <x v="0"/>
    <n v="39.58276996"/>
    <n v="40"/>
    <x v="1"/>
    <n v="5.5690866410000002"/>
    <x v="72"/>
    <n v="53.72390068"/>
    <n v="53.72"/>
    <n v="2.5826923076923078"/>
    <s v="Stores"/>
  </r>
  <r>
    <n v="5470"/>
    <x v="5405"/>
    <x v="0"/>
    <s v="Salmon Arm"/>
    <x v="0"/>
    <x v="0"/>
    <x v="7"/>
    <x v="0"/>
    <n v="36.65213018"/>
    <n v="37"/>
    <x v="0"/>
    <n v="3.8772960570000001"/>
    <x v="559"/>
    <n v="35.228325390000002"/>
    <n v="35.229999999999997"/>
    <n v="1.6937499999999999"/>
    <s v="Stores"/>
  </r>
  <r>
    <n v="5471"/>
    <x v="5406"/>
    <x v="1"/>
    <s v="Parksville"/>
    <x v="13"/>
    <x v="12"/>
    <x v="1"/>
    <x v="0"/>
    <n v="31.831590129999999"/>
    <n v="32"/>
    <x v="0"/>
    <n v="3.648193955"/>
    <x v="53"/>
    <n v="14.302497669999999"/>
    <n v="14.3"/>
    <n v="0.6875"/>
    <s v="Stores"/>
  </r>
  <r>
    <n v="5472"/>
    <x v="5407"/>
    <x v="0"/>
    <s v="Abbotsford"/>
    <x v="45"/>
    <x v="19"/>
    <x v="14"/>
    <x v="0"/>
    <n v="44.413425740000001"/>
    <n v="44"/>
    <x v="1"/>
    <n v="3.3524301009999999"/>
    <x v="531"/>
    <n v="112.24145"/>
    <n v="112.24"/>
    <n v="5.3961538461538456"/>
    <s v="Stores"/>
  </r>
  <r>
    <n v="5473"/>
    <x v="5408"/>
    <x v="1"/>
    <s v="Richmond"/>
    <x v="0"/>
    <x v="0"/>
    <x v="2"/>
    <x v="0"/>
    <n v="34.410561039999997"/>
    <n v="34"/>
    <x v="0"/>
    <n v="5.8827373239999998"/>
    <x v="142"/>
    <n v="18.61685271"/>
    <n v="18.62"/>
    <n v="0.89519230769230773"/>
    <s v="Stores"/>
  </r>
  <r>
    <n v="5474"/>
    <x v="5409"/>
    <x v="0"/>
    <s v="Vancouver"/>
    <x v="7"/>
    <x v="6"/>
    <x v="5"/>
    <x v="0"/>
    <n v="38.464520640000003"/>
    <n v="38"/>
    <x v="0"/>
    <n v="4.593707212"/>
    <x v="67"/>
    <n v="22.457830560000001"/>
    <n v="22.46"/>
    <n v="1.0798076923076925"/>
    <s v="Stores"/>
  </r>
  <r>
    <n v="5475"/>
    <x v="5410"/>
    <x v="1"/>
    <s v="Tatla Lake"/>
    <x v="0"/>
    <x v="0"/>
    <x v="25"/>
    <x v="0"/>
    <n v="50.94098881"/>
    <n v="51"/>
    <x v="2"/>
    <n v="4.7491958099999998"/>
    <x v="427"/>
    <n v="85.252201290000002"/>
    <n v="85.25"/>
    <n v="4.0985576923076925"/>
    <s v="Stores"/>
  </r>
  <r>
    <n v="5476"/>
    <x v="5411"/>
    <x v="0"/>
    <s v="Vancouver"/>
    <x v="7"/>
    <x v="6"/>
    <x v="5"/>
    <x v="0"/>
    <n v="28.233816740000002"/>
    <n v="28"/>
    <x v="4"/>
    <n v="4.7716493099999999"/>
    <x v="558"/>
    <n v="0"/>
    <n v="0"/>
    <n v="0"/>
    <s v="Stores"/>
  </r>
  <r>
    <n v="5477"/>
    <x v="5412"/>
    <x v="1"/>
    <s v="Ocean Falls"/>
    <x v="13"/>
    <x v="12"/>
    <x v="26"/>
    <x v="0"/>
    <n v="42.210026599999999"/>
    <n v="42"/>
    <x v="1"/>
    <n v="3.44863038"/>
    <x v="108"/>
    <n v="55.370436570000003"/>
    <n v="55.37"/>
    <n v="2.6620192307692307"/>
    <s v="Stores"/>
  </r>
  <r>
    <n v="5478"/>
    <x v="5413"/>
    <x v="1"/>
    <s v="Nelson"/>
    <x v="45"/>
    <x v="19"/>
    <x v="23"/>
    <x v="0"/>
    <n v="54.69056424"/>
    <n v="55"/>
    <x v="2"/>
    <n v="4.8011078899999999"/>
    <x v="54"/>
    <n v="64.286349680000001"/>
    <n v="64.290000000000006"/>
    <n v="3.0908653846153848"/>
    <s v="Stores"/>
  </r>
  <r>
    <n v="5479"/>
    <x v="5414"/>
    <x v="0"/>
    <s v="New Westminster"/>
    <x v="0"/>
    <x v="0"/>
    <x v="4"/>
    <x v="0"/>
    <n v="43.711771249999998"/>
    <n v="44"/>
    <x v="1"/>
    <n v="4.4280196969999999"/>
    <x v="7"/>
    <n v="0"/>
    <n v="0"/>
    <n v="0"/>
    <s v="Stores"/>
  </r>
  <r>
    <n v="5480"/>
    <x v="5415"/>
    <x v="0"/>
    <s v="Maleontney"/>
    <x v="0"/>
    <x v="0"/>
    <x v="24"/>
    <x v="0"/>
    <n v="16.844216360000001"/>
    <n v="17"/>
    <x v="3"/>
    <n v="4.7741050500000002"/>
    <x v="558"/>
    <n v="0"/>
    <n v="0"/>
    <n v="0"/>
    <s v="Stores"/>
  </r>
  <r>
    <n v="5481"/>
    <x v="5416"/>
    <x v="1"/>
    <s v="Vancouver"/>
    <x v="7"/>
    <x v="6"/>
    <x v="5"/>
    <x v="0"/>
    <n v="54.858246639999997"/>
    <n v="55"/>
    <x v="2"/>
    <n v="4.2717539609999999"/>
    <x v="233"/>
    <n v="151.15489249999999"/>
    <n v="151.15"/>
    <n v="7.2668269230769234"/>
    <s v="Stores"/>
  </r>
  <r>
    <n v="5482"/>
    <x v="5417"/>
    <x v="1"/>
    <s v="Williams Lake"/>
    <x v="0"/>
    <x v="0"/>
    <x v="25"/>
    <x v="0"/>
    <n v="47.542268489999998"/>
    <n v="48"/>
    <x v="1"/>
    <n v="4.9870735650000002"/>
    <x v="114"/>
    <n v="86.948606549999994"/>
    <n v="86.95"/>
    <n v="4.1802884615384617"/>
    <s v="Stores"/>
  </r>
  <r>
    <n v="5483"/>
    <x v="5418"/>
    <x v="1"/>
    <s v="Vancouver"/>
    <x v="7"/>
    <x v="6"/>
    <x v="5"/>
    <x v="0"/>
    <n v="44.203715469999999"/>
    <n v="44"/>
    <x v="1"/>
    <n v="4.536146574"/>
    <x v="312"/>
    <n v="82.675311359999995"/>
    <n v="82.68"/>
    <n v="3.9750000000000001"/>
    <s v="Stores"/>
  </r>
  <r>
    <n v="5484"/>
    <x v="5419"/>
    <x v="1"/>
    <s v="Union Bay"/>
    <x v="13"/>
    <x v="12"/>
    <x v="1"/>
    <x v="0"/>
    <n v="60.037569550000001"/>
    <n v="60"/>
    <x v="5"/>
    <n v="6.8123451609999996"/>
    <x v="521"/>
    <n v="118.09365680000001"/>
    <n v="118.09"/>
    <n v="5.6774038461538465"/>
    <s v="Stores"/>
  </r>
  <r>
    <n v="5485"/>
    <x v="2853"/>
    <x v="0"/>
    <s v="Forest Grove"/>
    <x v="0"/>
    <x v="0"/>
    <x v="7"/>
    <x v="0"/>
    <n v="40.73772391"/>
    <n v="41"/>
    <x v="1"/>
    <n v="6.5451816459999996"/>
    <x v="111"/>
    <n v="47.348098589999999"/>
    <n v="47.35"/>
    <n v="2.2764423076923079"/>
    <s v="Stores"/>
  </r>
  <r>
    <n v="5486"/>
    <x v="5420"/>
    <x v="1"/>
    <s v="Richmond"/>
    <x v="0"/>
    <x v="0"/>
    <x v="2"/>
    <x v="0"/>
    <n v="54.653195949999997"/>
    <n v="55"/>
    <x v="2"/>
    <n v="4.9313972579999996"/>
    <x v="101"/>
    <n v="109.9603735"/>
    <n v="109.96"/>
    <n v="5.286538461538461"/>
    <s v="Stores"/>
  </r>
  <r>
    <n v="5487"/>
    <x v="5421"/>
    <x v="1"/>
    <s v="New Westminster"/>
    <x v="0"/>
    <x v="0"/>
    <x v="4"/>
    <x v="0"/>
    <n v="52.141017380000001"/>
    <n v="52"/>
    <x v="2"/>
    <n v="6.4372067529999999"/>
    <x v="570"/>
    <n v="91.158672210000006"/>
    <n v="91.16"/>
    <n v="4.3826923076923077"/>
    <s v="Stores"/>
  </r>
  <r>
    <n v="5488"/>
    <x v="5422"/>
    <x v="1"/>
    <s v="Langley"/>
    <x v="13"/>
    <x v="12"/>
    <x v="29"/>
    <x v="0"/>
    <n v="63.41597075"/>
    <n v="63"/>
    <x v="5"/>
    <n v="3.5021065409999999"/>
    <x v="457"/>
    <n v="147.53184329999999"/>
    <n v="147.53"/>
    <n v="7.0927884615384613"/>
    <s v="Stores"/>
  </r>
  <r>
    <n v="5489"/>
    <x v="5423"/>
    <x v="1"/>
    <s v="Crawford Bay"/>
    <x v="45"/>
    <x v="19"/>
    <x v="13"/>
    <x v="0"/>
    <n v="52.298217270000002"/>
    <n v="52"/>
    <x v="2"/>
    <n v="0.78273796500000004"/>
    <x v="60"/>
    <n v="58.237754500000001"/>
    <n v="58.24"/>
    <n v="2.8000000000000003"/>
    <s v="Stores"/>
  </r>
  <r>
    <n v="5490"/>
    <x v="5424"/>
    <x v="1"/>
    <s v="Vancouver"/>
    <x v="7"/>
    <x v="6"/>
    <x v="5"/>
    <x v="0"/>
    <n v="39.452045409999997"/>
    <n v="39"/>
    <x v="0"/>
    <n v="6.8190638110000004"/>
    <x v="375"/>
    <n v="43.17119057"/>
    <n v="43.17"/>
    <n v="2.0754807692307695"/>
    <s v="Stores"/>
  </r>
  <r>
    <n v="5491"/>
    <x v="5425"/>
    <x v="0"/>
    <s v="Fairmont Hot Springs"/>
    <x v="0"/>
    <x v="0"/>
    <x v="13"/>
    <x v="0"/>
    <n v="54.203548779999998"/>
    <n v="54"/>
    <x v="2"/>
    <n v="6.2326408549999996"/>
    <x v="577"/>
    <n v="74.471340769999998"/>
    <n v="74.47"/>
    <n v="3.5802884615384611"/>
    <s v="Stores"/>
  </r>
  <r>
    <n v="5492"/>
    <x v="5426"/>
    <x v="0"/>
    <s v="Duncan"/>
    <x v="13"/>
    <x v="12"/>
    <x v="12"/>
    <x v="0"/>
    <n v="28.58559399"/>
    <n v="29"/>
    <x v="4"/>
    <n v="1.1119487139999999"/>
    <x v="689"/>
    <n v="21.198950580000002"/>
    <n v="21.2"/>
    <n v="1.0192307692307692"/>
    <s v="Stores"/>
  </r>
  <r>
    <n v="5493"/>
    <x v="5427"/>
    <x v="0"/>
    <s v="Surrey"/>
    <x v="0"/>
    <x v="0"/>
    <x v="16"/>
    <x v="0"/>
    <n v="39.736785759999997"/>
    <n v="40"/>
    <x v="1"/>
    <n v="3.3060708700000001"/>
    <x v="565"/>
    <n v="32.50864121"/>
    <n v="32.51"/>
    <n v="1.5629807692307693"/>
    <s v="Stores"/>
  </r>
  <r>
    <n v="5494"/>
    <x v="5428"/>
    <x v="0"/>
    <s v="Squamish"/>
    <x v="0"/>
    <x v="0"/>
    <x v="17"/>
    <x v="0"/>
    <n v="52.904038640000003"/>
    <n v="53"/>
    <x v="2"/>
    <n v="5.8264581509999998"/>
    <x v="296"/>
    <n v="101.35611830000001"/>
    <n v="101.36"/>
    <n v="4.8730769230769226"/>
    <s v="Stores"/>
  </r>
  <r>
    <n v="5495"/>
    <x v="5429"/>
    <x v="1"/>
    <s v="Victoria"/>
    <x v="45"/>
    <x v="19"/>
    <x v="3"/>
    <x v="0"/>
    <n v="34.213389650000003"/>
    <n v="34"/>
    <x v="0"/>
    <n v="4.1687170379999996"/>
    <x v="412"/>
    <n v="14.754682369999999"/>
    <n v="14.75"/>
    <n v="0.70913461538461542"/>
    <s v="Stores"/>
  </r>
  <r>
    <n v="5496"/>
    <x v="5430"/>
    <x v="0"/>
    <s v="Vancouver"/>
    <x v="7"/>
    <x v="6"/>
    <x v="5"/>
    <x v="0"/>
    <n v="62.519654899999999"/>
    <n v="63"/>
    <x v="5"/>
    <n v="5.669483391"/>
    <x v="299"/>
    <n v="238.90981550000001"/>
    <n v="238.91"/>
    <n v="11.486057692307693"/>
    <s v="Stores"/>
  </r>
  <r>
    <n v="5497"/>
    <x v="5431"/>
    <x v="0"/>
    <s v="Port Alberni"/>
    <x v="13"/>
    <x v="12"/>
    <x v="1"/>
    <x v="0"/>
    <n v="38.923876810000003"/>
    <n v="39"/>
    <x v="0"/>
    <n v="6.8702934769999997"/>
    <x v="797"/>
    <n v="52.303376460000003"/>
    <n v="52.3"/>
    <n v="2.5144230769230771"/>
    <s v="Stores"/>
  </r>
  <r>
    <n v="5498"/>
    <x v="5432"/>
    <x v="1"/>
    <s v="Kelowna"/>
    <x v="0"/>
    <x v="0"/>
    <x v="10"/>
    <x v="0"/>
    <n v="34.735589789999999"/>
    <n v="35"/>
    <x v="0"/>
    <n v="4.9572236820000004"/>
    <x v="246"/>
    <n v="9.8174103180000003"/>
    <n v="9.82"/>
    <n v="0.4721153846153846"/>
    <s v="Stores"/>
  </r>
  <r>
    <n v="5499"/>
    <x v="5433"/>
    <x v="0"/>
    <s v="New Westminster"/>
    <x v="0"/>
    <x v="0"/>
    <x v="4"/>
    <x v="0"/>
    <n v="17.816039870000001"/>
    <n v="18"/>
    <x v="3"/>
    <n v="1.657081757"/>
    <x v="837"/>
    <n v="0"/>
    <n v="0"/>
    <n v="0"/>
    <s v="Stores"/>
  </r>
  <r>
    <n v="5500"/>
    <x v="5434"/>
    <x v="0"/>
    <s v="Grasmere"/>
    <x v="0"/>
    <x v="0"/>
    <x v="13"/>
    <x v="0"/>
    <n v="55.213480670000003"/>
    <n v="55"/>
    <x v="2"/>
    <n v="3.733928235"/>
    <x v="121"/>
    <n v="134.0346083"/>
    <n v="134.03"/>
    <n v="6.4437499999999996"/>
    <s v="Stores"/>
  </r>
  <r>
    <n v="5501"/>
    <x v="5435"/>
    <x v="0"/>
    <s v="Vancouver"/>
    <x v="7"/>
    <x v="6"/>
    <x v="5"/>
    <x v="0"/>
    <n v="47.397959870000001"/>
    <n v="47"/>
    <x v="1"/>
    <n v="2.5238378749999999"/>
    <x v="138"/>
    <n v="132.8359652"/>
    <n v="132.84"/>
    <n v="6.3865384615384615"/>
    <s v="Stores"/>
  </r>
  <r>
    <n v="5502"/>
    <x v="5436"/>
    <x v="1"/>
    <s v="Fort Nelson"/>
    <x v="0"/>
    <x v="0"/>
    <x v="32"/>
    <x v="0"/>
    <n v="55.868160549999999"/>
    <n v="56"/>
    <x v="2"/>
    <n v="5.7064451780000001"/>
    <x v="487"/>
    <n v="120.99735269999999"/>
    <n v="121"/>
    <n v="5.8173076923076925"/>
    <s v="Stores"/>
  </r>
  <r>
    <n v="5503"/>
    <x v="5437"/>
    <x v="1"/>
    <s v="Kamloops"/>
    <x v="0"/>
    <x v="0"/>
    <x v="7"/>
    <x v="0"/>
    <n v="52.243538819999998"/>
    <n v="52"/>
    <x v="2"/>
    <n v="4.519587821"/>
    <x v="100"/>
    <n v="104.91663370000001"/>
    <n v="104.92"/>
    <n v="5.0442307692307695"/>
    <s v="Stores"/>
  </r>
  <r>
    <n v="5504"/>
    <x v="5438"/>
    <x v="1"/>
    <s v="Kamloops"/>
    <x v="0"/>
    <x v="0"/>
    <x v="7"/>
    <x v="0"/>
    <n v="26.213975059999999"/>
    <n v="26"/>
    <x v="4"/>
    <n v="4.4632032519999996"/>
    <x v="271"/>
    <n v="0"/>
    <n v="0"/>
    <n v="0"/>
    <s v="Stores"/>
  </r>
  <r>
    <n v="5505"/>
    <x v="5439"/>
    <x v="1"/>
    <s v="Vernon"/>
    <x v="13"/>
    <x v="12"/>
    <x v="22"/>
    <x v="0"/>
    <n v="39.300162610000001"/>
    <n v="39"/>
    <x v="0"/>
    <n v="5.4477775179999997"/>
    <x v="234"/>
    <n v="85.369494079999996"/>
    <n v="85.37"/>
    <n v="4.1043269230769228"/>
    <s v="Stores"/>
  </r>
  <r>
    <n v="5506"/>
    <x v="5440"/>
    <x v="0"/>
    <s v="Victoria"/>
    <x v="45"/>
    <x v="19"/>
    <x v="3"/>
    <x v="0"/>
    <n v="30.64369465"/>
    <n v="31"/>
    <x v="0"/>
    <n v="1.0304776040000001"/>
    <x v="838"/>
    <n v="17.98356325"/>
    <n v="17.98"/>
    <n v="0.86442307692307685"/>
    <s v="Stores"/>
  </r>
  <r>
    <n v="5507"/>
    <x v="1108"/>
    <x v="1"/>
    <s v="Kelowna"/>
    <x v="0"/>
    <x v="0"/>
    <x v="10"/>
    <x v="0"/>
    <n v="28.060080280000001"/>
    <n v="28"/>
    <x v="4"/>
    <n v="3.9880749660000001"/>
    <x v="46"/>
    <n v="0"/>
    <n v="0"/>
    <n v="0"/>
    <s v="Stores"/>
  </r>
  <r>
    <n v="5508"/>
    <x v="5441"/>
    <x v="1"/>
    <s v="Victoria"/>
    <x v="45"/>
    <x v="19"/>
    <x v="3"/>
    <x v="0"/>
    <n v="50.221022130000001"/>
    <n v="50"/>
    <x v="2"/>
    <n v="3.9572140020000002"/>
    <x v="163"/>
    <n v="98.986293680000003"/>
    <n v="98.99"/>
    <n v="4.7591346153846148"/>
    <s v="Stores"/>
  </r>
  <r>
    <n v="5509"/>
    <x v="5442"/>
    <x v="0"/>
    <s v="White Rock"/>
    <x v="7"/>
    <x v="6"/>
    <x v="28"/>
    <x v="0"/>
    <n v="23.89944221"/>
    <n v="24"/>
    <x v="4"/>
    <n v="5.5939755399999997"/>
    <x v="136"/>
    <n v="0"/>
    <n v="0"/>
    <n v="0"/>
    <s v="Stores"/>
  </r>
  <r>
    <n v="5510"/>
    <x v="5443"/>
    <x v="1"/>
    <s v="Cumberland"/>
    <x v="45"/>
    <x v="19"/>
    <x v="3"/>
    <x v="0"/>
    <n v="41.53531959"/>
    <n v="42"/>
    <x v="1"/>
    <n v="5.3278543999999997E-2"/>
    <x v="839"/>
    <n v="62.095305070000002"/>
    <n v="62.1"/>
    <n v="2.9855769230769229"/>
    <s v="Stores"/>
  </r>
  <r>
    <n v="5511"/>
    <x v="5444"/>
    <x v="0"/>
    <s v="Chetwynd"/>
    <x v="0"/>
    <x v="0"/>
    <x v="20"/>
    <x v="0"/>
    <n v="51.917395399999997"/>
    <n v="52"/>
    <x v="2"/>
    <n v="5.0406832269999997"/>
    <x v="156"/>
    <n v="70.781199770000001"/>
    <n v="70.78"/>
    <n v="3.4028846153846151"/>
    <s v="Stores"/>
  </r>
  <r>
    <n v="5512"/>
    <x v="5445"/>
    <x v="0"/>
    <s v="Langley"/>
    <x v="13"/>
    <x v="12"/>
    <x v="29"/>
    <x v="0"/>
    <n v="39.509726559999997"/>
    <n v="40"/>
    <x v="1"/>
    <n v="6.7303456209999997"/>
    <x v="217"/>
    <n v="84.929400650000005"/>
    <n v="84.93"/>
    <n v="4.0831730769230772"/>
    <s v="Stores"/>
  </r>
  <r>
    <n v="5513"/>
    <x v="5446"/>
    <x v="0"/>
    <s v="Squamish"/>
    <x v="0"/>
    <x v="0"/>
    <x v="17"/>
    <x v="0"/>
    <n v="37.69139311"/>
    <n v="38"/>
    <x v="0"/>
    <n v="1.5955707750000001"/>
    <x v="777"/>
    <n v="9.8329140079999995"/>
    <n v="9.83"/>
    <n v="0.47259615384615383"/>
    <s v="Stores"/>
  </r>
  <r>
    <n v="5514"/>
    <x v="5447"/>
    <x v="1"/>
    <s v="Surrey"/>
    <x v="0"/>
    <x v="0"/>
    <x v="16"/>
    <x v="0"/>
    <n v="43.536974479999998"/>
    <n v="44"/>
    <x v="1"/>
    <n v="6.5962965249999996"/>
    <x v="655"/>
    <n v="65.69588426"/>
    <n v="65.7"/>
    <n v="3.1586538461538463"/>
    <s v="Stores"/>
  </r>
  <r>
    <n v="5515"/>
    <x v="5448"/>
    <x v="1"/>
    <s v="Fernie"/>
    <x v="0"/>
    <x v="0"/>
    <x v="13"/>
    <x v="0"/>
    <n v="22.210064549999998"/>
    <n v="22"/>
    <x v="4"/>
    <n v="4.6834814409999996"/>
    <x v="90"/>
    <n v="0"/>
    <n v="0"/>
    <n v="0"/>
    <s v="Stores"/>
  </r>
  <r>
    <n v="5516"/>
    <x v="5449"/>
    <x v="0"/>
    <s v="Fort Langley"/>
    <x v="13"/>
    <x v="12"/>
    <x v="29"/>
    <x v="0"/>
    <n v="51.532891800000002"/>
    <n v="52"/>
    <x v="2"/>
    <n v="2.140174193"/>
    <x v="458"/>
    <n v="147.7588154"/>
    <n v="147.76"/>
    <n v="7.1038461538461535"/>
    <s v="Stores"/>
  </r>
  <r>
    <n v="5517"/>
    <x v="5450"/>
    <x v="0"/>
    <s v="Cortes Island"/>
    <x v="13"/>
    <x v="12"/>
    <x v="36"/>
    <x v="0"/>
    <n v="38.549748530000002"/>
    <n v="39"/>
    <x v="0"/>
    <n v="3.1822708839999998"/>
    <x v="474"/>
    <n v="50.431112800000001"/>
    <n v="50.43"/>
    <n v="2.4245192307692309"/>
    <s v="Stores"/>
  </r>
  <r>
    <n v="5518"/>
    <x v="5451"/>
    <x v="0"/>
    <s v="Penticton"/>
    <x v="0"/>
    <x v="0"/>
    <x v="10"/>
    <x v="0"/>
    <n v="30.668742389999998"/>
    <n v="31"/>
    <x v="0"/>
    <n v="7.3375804770000004"/>
    <x v="673"/>
    <n v="42.003381539999999"/>
    <n v="42"/>
    <n v="2.0192307692307692"/>
    <s v="Stores"/>
  </r>
  <r>
    <n v="5519"/>
    <x v="5452"/>
    <x v="0"/>
    <s v="Vancouver"/>
    <x v="7"/>
    <x v="6"/>
    <x v="5"/>
    <x v="0"/>
    <n v="37.429976340000003"/>
    <n v="37"/>
    <x v="0"/>
    <n v="5.3250757120000003"/>
    <x v="89"/>
    <n v="33.227733149999999"/>
    <n v="33.229999999999997"/>
    <n v="1.5975961538461536"/>
    <s v="Stores"/>
  </r>
  <r>
    <n v="5520"/>
    <x v="5453"/>
    <x v="1"/>
    <s v="Fort Nelson"/>
    <x v="0"/>
    <x v="0"/>
    <x v="32"/>
    <x v="0"/>
    <n v="33.877473690000002"/>
    <n v="34"/>
    <x v="0"/>
    <n v="4.8709603929999998"/>
    <x v="10"/>
    <n v="0"/>
    <n v="0"/>
    <n v="0"/>
    <s v="Stores"/>
  </r>
  <r>
    <n v="5521"/>
    <x v="5454"/>
    <x v="1"/>
    <s v="Cranbrook"/>
    <x v="0"/>
    <x v="0"/>
    <x v="13"/>
    <x v="0"/>
    <n v="43.728173939999998"/>
    <n v="44"/>
    <x v="1"/>
    <n v="2.469057603"/>
    <x v="606"/>
    <n v="58.282262090000003"/>
    <n v="58.28"/>
    <n v="2.8019230769230767"/>
    <s v="Stores"/>
  </r>
  <r>
    <n v="5522"/>
    <x v="5455"/>
    <x v="0"/>
    <s v="Boston Bar"/>
    <x v="13"/>
    <x v="12"/>
    <x v="19"/>
    <x v="0"/>
    <n v="34.266758060000001"/>
    <n v="34"/>
    <x v="0"/>
    <n v="8.1265056770000008"/>
    <x v="840"/>
    <n v="54.014745769999998"/>
    <n v="54.01"/>
    <n v="2.5966346153846152"/>
    <s v="Stores"/>
  </r>
  <r>
    <n v="5523"/>
    <x v="5456"/>
    <x v="0"/>
    <s v="West Vancouver"/>
    <x v="13"/>
    <x v="12"/>
    <x v="6"/>
    <x v="0"/>
    <n v="38.065513969999998"/>
    <n v="38"/>
    <x v="0"/>
    <n v="6.9423039390000003"/>
    <x v="8"/>
    <n v="77.775422570000003"/>
    <n v="77.78"/>
    <n v="3.7394230769230772"/>
    <s v="Stores"/>
  </r>
  <r>
    <n v="5524"/>
    <x v="5457"/>
    <x v="1"/>
    <s v="Vernon"/>
    <x v="13"/>
    <x v="12"/>
    <x v="22"/>
    <x v="0"/>
    <n v="27.935108809999999"/>
    <n v="28"/>
    <x v="4"/>
    <n v="4.6976363330000002"/>
    <x v="454"/>
    <n v="21.23154207"/>
    <n v="21.23"/>
    <n v="1.020673076923077"/>
    <s v="Stores"/>
  </r>
  <r>
    <n v="5525"/>
    <x v="5458"/>
    <x v="1"/>
    <s v="Vancouver"/>
    <x v="7"/>
    <x v="6"/>
    <x v="5"/>
    <x v="0"/>
    <n v="41.987266220000002"/>
    <n v="42"/>
    <x v="1"/>
    <n v="4.7342678039999999"/>
    <x v="231"/>
    <n v="34.697949190000003"/>
    <n v="34.700000000000003"/>
    <n v="1.6682692307692308"/>
    <s v="Stores"/>
  </r>
  <r>
    <n v="5526"/>
    <x v="5459"/>
    <x v="1"/>
    <s v="Francois Lake"/>
    <x v="13"/>
    <x v="12"/>
    <x v="20"/>
    <x v="0"/>
    <n v="39.180017820000003"/>
    <n v="39"/>
    <x v="0"/>
    <n v="5.0473962759999997"/>
    <x v="411"/>
    <n v="33.838182359999998"/>
    <n v="33.840000000000003"/>
    <n v="1.6269230769230771"/>
    <s v="Stores"/>
  </r>
  <r>
    <n v="5527"/>
    <x v="5460"/>
    <x v="1"/>
    <s v="Surrey"/>
    <x v="0"/>
    <x v="0"/>
    <x v="16"/>
    <x v="0"/>
    <n v="42.521306439999996"/>
    <n v="43"/>
    <x v="1"/>
    <n v="3.9796128999999998"/>
    <x v="86"/>
    <n v="42.14236855"/>
    <n v="42.14"/>
    <n v="2.0259615384615386"/>
    <s v="Stores"/>
  </r>
  <r>
    <n v="5528"/>
    <x v="5461"/>
    <x v="0"/>
    <s v="Abbotsford"/>
    <x v="45"/>
    <x v="19"/>
    <x v="14"/>
    <x v="0"/>
    <n v="39.367588720000001"/>
    <n v="39"/>
    <x v="0"/>
    <n v="1.598030166"/>
    <x v="777"/>
    <n v="44.099389760000001"/>
    <n v="44.1"/>
    <n v="2.1201923076923075"/>
    <s v="Stores"/>
  </r>
  <r>
    <n v="5529"/>
    <x v="5462"/>
    <x v="0"/>
    <s v="Revelstoke"/>
    <x v="0"/>
    <x v="0"/>
    <x v="10"/>
    <x v="0"/>
    <n v="42.887027500000002"/>
    <n v="43"/>
    <x v="1"/>
    <n v="4.6515079999999998"/>
    <x v="698"/>
    <n v="22.912247140000002"/>
    <n v="22.91"/>
    <n v="1.1014423076923077"/>
    <s v="Stores"/>
  </r>
  <r>
    <n v="5530"/>
    <x v="5463"/>
    <x v="1"/>
    <s v="Surrey"/>
    <x v="0"/>
    <x v="0"/>
    <x v="16"/>
    <x v="0"/>
    <n v="61.031343540000002"/>
    <n v="61"/>
    <x v="5"/>
    <n v="5.7954098109999999"/>
    <x v="483"/>
    <n v="148.6277182"/>
    <n v="148.63"/>
    <n v="7.1456730769230772"/>
    <s v="Stores"/>
  </r>
  <r>
    <n v="5531"/>
    <x v="5464"/>
    <x v="0"/>
    <s v="Cache Creek"/>
    <x v="0"/>
    <x v="0"/>
    <x v="7"/>
    <x v="0"/>
    <n v="51.104703839999999"/>
    <n v="51"/>
    <x v="2"/>
    <n v="5.1077495219999998"/>
    <x v="298"/>
    <n v="108.8307416"/>
    <n v="108.83"/>
    <n v="5.232211538461538"/>
    <s v="Stores"/>
  </r>
  <r>
    <n v="5532"/>
    <x v="5465"/>
    <x v="1"/>
    <s v="Coquitlam"/>
    <x v="13"/>
    <x v="12"/>
    <x v="1"/>
    <x v="0"/>
    <n v="25.204584260000001"/>
    <n v="25"/>
    <x v="4"/>
    <n v="2.3352563260000001"/>
    <x v="332"/>
    <n v="10.3308462"/>
    <n v="10.33"/>
    <n v="0.49663461538461534"/>
    <s v="Stores"/>
  </r>
  <r>
    <n v="5533"/>
    <x v="5466"/>
    <x v="0"/>
    <s v="Vancouver"/>
    <x v="7"/>
    <x v="6"/>
    <x v="5"/>
    <x v="0"/>
    <n v="50.154018409999999"/>
    <n v="50"/>
    <x v="2"/>
    <n v="3.7292561979999999"/>
    <x v="121"/>
    <n v="53.185712270000003"/>
    <n v="53.19"/>
    <n v="2.5572115384615386"/>
    <s v="Stores"/>
  </r>
  <r>
    <n v="5534"/>
    <x v="5467"/>
    <x v="1"/>
    <s v="Vancouver"/>
    <x v="7"/>
    <x v="6"/>
    <x v="5"/>
    <x v="0"/>
    <n v="27.886933630000001"/>
    <n v="28"/>
    <x v="4"/>
    <n v="4.9839501830000001"/>
    <x v="159"/>
    <n v="0"/>
    <n v="0"/>
    <n v="0"/>
    <s v="Stores"/>
  </r>
  <r>
    <n v="5535"/>
    <x v="5468"/>
    <x v="1"/>
    <s v="Surrey"/>
    <x v="13"/>
    <x v="12"/>
    <x v="16"/>
    <x v="0"/>
    <n v="40.168499130000001"/>
    <n v="40"/>
    <x v="1"/>
    <n v="5.5989641160000003"/>
    <x v="555"/>
    <n v="6.6058275540000002"/>
    <n v="6.61"/>
    <n v="0.31778846153846152"/>
    <s v="Stores"/>
  </r>
  <r>
    <n v="5536"/>
    <x v="5469"/>
    <x v="0"/>
    <s v="Richmond"/>
    <x v="0"/>
    <x v="0"/>
    <x v="2"/>
    <x v="0"/>
    <n v="45.056576909999997"/>
    <n v="45"/>
    <x v="1"/>
    <n v="5.2059928959999997"/>
    <x v="199"/>
    <n v="69.963730190000007"/>
    <n v="69.959999999999994"/>
    <n v="3.3634615384615381"/>
    <s v="Stores"/>
  </r>
  <r>
    <n v="5537"/>
    <x v="5470"/>
    <x v="0"/>
    <s v="New Westminster"/>
    <x v="0"/>
    <x v="0"/>
    <x v="4"/>
    <x v="0"/>
    <n v="65.295041710000007"/>
    <n v="65"/>
    <x v="5"/>
    <n v="4.510768755"/>
    <x v="141"/>
    <n v="221.51154099999999"/>
    <n v="221.51"/>
    <n v="10.649519230769231"/>
    <s v="Stores"/>
  </r>
  <r>
    <n v="5538"/>
    <x v="5471"/>
    <x v="0"/>
    <s v="Vancouver"/>
    <x v="7"/>
    <x v="6"/>
    <x v="5"/>
    <x v="0"/>
    <n v="45.755337050000001"/>
    <n v="46"/>
    <x v="1"/>
    <n v="6.3908224640000002"/>
    <x v="469"/>
    <n v="44.034400390000002"/>
    <n v="44.03"/>
    <n v="2.116826923076923"/>
    <s v="Stores"/>
  </r>
  <r>
    <n v="5539"/>
    <x v="5472"/>
    <x v="1"/>
    <s v="Prince George"/>
    <x v="13"/>
    <x v="12"/>
    <x v="20"/>
    <x v="0"/>
    <n v="48.220211159999998"/>
    <n v="48"/>
    <x v="1"/>
    <n v="4.869949095"/>
    <x v="10"/>
    <n v="109.3944303"/>
    <n v="109.39"/>
    <n v="5.2591346153846157"/>
    <s v="Stores"/>
  </r>
  <r>
    <n v="5540"/>
    <x v="5473"/>
    <x v="1"/>
    <s v="Cobble Hill"/>
    <x v="45"/>
    <x v="19"/>
    <x v="3"/>
    <x v="0"/>
    <n v="40.170211770000002"/>
    <n v="40"/>
    <x v="1"/>
    <n v="4.8650155899999996"/>
    <x v="10"/>
    <n v="42.973739860000002"/>
    <n v="42.97"/>
    <n v="2.0658653846153845"/>
    <s v="Stores"/>
  </r>
  <r>
    <n v="5541"/>
    <x v="5474"/>
    <x v="1"/>
    <s v="Victoria"/>
    <x v="45"/>
    <x v="19"/>
    <x v="3"/>
    <x v="0"/>
    <n v="48.818360069999997"/>
    <n v="49"/>
    <x v="1"/>
    <n v="2.6844449469999998"/>
    <x v="300"/>
    <n v="95.151890010000002"/>
    <n v="95.15"/>
    <n v="4.5745192307692317"/>
    <s v="Stores"/>
  </r>
  <r>
    <n v="5542"/>
    <x v="5475"/>
    <x v="0"/>
    <s v="Vancouver"/>
    <x v="7"/>
    <x v="6"/>
    <x v="5"/>
    <x v="0"/>
    <n v="64.267996139999994"/>
    <n v="64"/>
    <x v="5"/>
    <n v="4.35872978"/>
    <x v="352"/>
    <n v="188.2634875"/>
    <n v="188.26"/>
    <n v="9.0509615384615376"/>
    <s v="Stores"/>
  </r>
  <r>
    <n v="5543"/>
    <x v="5476"/>
    <x v="1"/>
    <s v="Maleackenzie"/>
    <x v="13"/>
    <x v="12"/>
    <x v="20"/>
    <x v="0"/>
    <n v="43.41535674"/>
    <n v="43"/>
    <x v="1"/>
    <n v="5.7667443289999998"/>
    <x v="222"/>
    <n v="84.027769050000003"/>
    <n v="84.03"/>
    <n v="4.0399038461538463"/>
    <s v="Stores"/>
  </r>
  <r>
    <n v="5544"/>
    <x v="5477"/>
    <x v="1"/>
    <s v="Fruitvale"/>
    <x v="0"/>
    <x v="0"/>
    <x v="10"/>
    <x v="0"/>
    <n v="49.918334049999999"/>
    <n v="50"/>
    <x v="2"/>
    <n v="3.384680447"/>
    <x v="540"/>
    <n v="69.800710679999995"/>
    <n v="69.8"/>
    <n v="3.3557692307692308"/>
    <s v="Stores"/>
  </r>
  <r>
    <n v="5545"/>
    <x v="5478"/>
    <x v="0"/>
    <s v="Kamloops"/>
    <x v="0"/>
    <x v="0"/>
    <x v="7"/>
    <x v="0"/>
    <n v="42.665273849999998"/>
    <n v="43"/>
    <x v="1"/>
    <n v="2.8574032969999998"/>
    <x v="143"/>
    <n v="23.482869560000001"/>
    <n v="23.48"/>
    <n v="1.1288461538461538"/>
    <s v="Stores"/>
  </r>
  <r>
    <n v="5546"/>
    <x v="5479"/>
    <x v="0"/>
    <s v="Creston"/>
    <x v="0"/>
    <x v="0"/>
    <x v="13"/>
    <x v="0"/>
    <n v="33.004777220000001"/>
    <n v="33"/>
    <x v="0"/>
    <n v="6.2283279030000003"/>
    <x v="577"/>
    <n v="0"/>
    <n v="0"/>
    <n v="0"/>
    <s v="Stores"/>
  </r>
  <r>
    <n v="5547"/>
    <x v="5480"/>
    <x v="0"/>
    <s v="Nanaimo"/>
    <x v="13"/>
    <x v="12"/>
    <x v="1"/>
    <x v="0"/>
    <n v="35.78812499"/>
    <n v="36"/>
    <x v="0"/>
    <n v="5.5813764959999999"/>
    <x v="152"/>
    <n v="17.340126739999999"/>
    <n v="17.34"/>
    <n v="0.83365384615384608"/>
    <s v="Stores"/>
  </r>
  <r>
    <n v="5548"/>
    <x v="5481"/>
    <x v="0"/>
    <s v="Burnaby"/>
    <x v="13"/>
    <x v="12"/>
    <x v="0"/>
    <x v="0"/>
    <n v="20.4179332"/>
    <n v="20"/>
    <x v="4"/>
    <n v="4.7830173629999999"/>
    <x v="210"/>
    <n v="0"/>
    <n v="0"/>
    <n v="0"/>
    <s v="Stores"/>
  </r>
  <r>
    <n v="5549"/>
    <x v="5482"/>
    <x v="1"/>
    <s v="Victoria"/>
    <x v="45"/>
    <x v="19"/>
    <x v="3"/>
    <x v="0"/>
    <n v="41.023241290000001"/>
    <n v="41"/>
    <x v="1"/>
    <n v="0.667532821"/>
    <x v="841"/>
    <n v="31.841209150000001"/>
    <n v="31.84"/>
    <n v="1.5307692307692307"/>
    <s v="Stores"/>
  </r>
  <r>
    <n v="5550"/>
    <x v="5483"/>
    <x v="0"/>
    <s v="Vallican"/>
    <x v="13"/>
    <x v="12"/>
    <x v="11"/>
    <x v="0"/>
    <n v="42.78234707"/>
    <n v="43"/>
    <x v="1"/>
    <n v="6.0471829560000003"/>
    <x v="575"/>
    <n v="65.844460510000005"/>
    <n v="65.84"/>
    <n v="3.1653846153846157"/>
    <s v="Stores"/>
  </r>
  <r>
    <n v="5551"/>
    <x v="5484"/>
    <x v="0"/>
    <s v="Cache Creek"/>
    <x v="0"/>
    <x v="0"/>
    <x v="7"/>
    <x v="0"/>
    <n v="32.94739397"/>
    <n v="33"/>
    <x v="0"/>
    <n v="3.40612439"/>
    <x v="219"/>
    <n v="8.1266266589999994"/>
    <n v="8.1300000000000008"/>
    <n v="0.39086538461538467"/>
    <s v="Stores"/>
  </r>
  <r>
    <n v="5552"/>
    <x v="5485"/>
    <x v="0"/>
    <s v="Burnaby"/>
    <x v="13"/>
    <x v="12"/>
    <x v="0"/>
    <x v="0"/>
    <n v="30.489695869999998"/>
    <n v="30"/>
    <x v="0"/>
    <n v="3.0541151979999999"/>
    <x v="674"/>
    <n v="15.716185599999999"/>
    <n v="15.72"/>
    <n v="0.75576923076923075"/>
    <s v="Stores"/>
  </r>
  <r>
    <n v="5553"/>
    <x v="5486"/>
    <x v="1"/>
    <s v="Comox"/>
    <x v="13"/>
    <x v="12"/>
    <x v="1"/>
    <x v="0"/>
    <n v="30.209514769999998"/>
    <n v="30"/>
    <x v="0"/>
    <n v="6.7164114169999998"/>
    <x v="551"/>
    <n v="8.5759407319999994"/>
    <n v="8.58"/>
    <n v="0.41250000000000003"/>
    <s v="Stores"/>
  </r>
  <r>
    <n v="5554"/>
    <x v="5487"/>
    <x v="1"/>
    <s v="Vancouver"/>
    <x v="7"/>
    <x v="6"/>
    <x v="5"/>
    <x v="0"/>
    <n v="63.934795319999999"/>
    <n v="64"/>
    <x v="5"/>
    <n v="4.5342794199999998"/>
    <x v="700"/>
    <n v="184.13495459999999"/>
    <n v="184.13"/>
    <n v="8.8524038461538463"/>
    <s v="Stores"/>
  </r>
  <r>
    <n v="5555"/>
    <x v="5488"/>
    <x v="0"/>
    <s v="Chilliwack"/>
    <x v="13"/>
    <x v="12"/>
    <x v="19"/>
    <x v="0"/>
    <n v="40.24079922"/>
    <n v="40"/>
    <x v="1"/>
    <n v="5.8879375009999997"/>
    <x v="174"/>
    <n v="29.770632880000001"/>
    <n v="29.77"/>
    <n v="1.4312500000000001"/>
    <s v="Stores"/>
  </r>
  <r>
    <n v="5556"/>
    <x v="5489"/>
    <x v="1"/>
    <s v="Port Hardy"/>
    <x v="13"/>
    <x v="12"/>
    <x v="1"/>
    <x v="0"/>
    <n v="37.738740149999998"/>
    <n v="38"/>
    <x v="0"/>
    <n v="3.184307489"/>
    <x v="474"/>
    <n v="6.9213012190000001"/>
    <n v="6.92"/>
    <n v="0.33269230769230768"/>
    <s v="Stores"/>
  </r>
  <r>
    <n v="5557"/>
    <x v="5490"/>
    <x v="0"/>
    <s v="New Westminster"/>
    <x v="0"/>
    <x v="0"/>
    <x v="4"/>
    <x v="0"/>
    <n v="41.118169049999999"/>
    <n v="41"/>
    <x v="1"/>
    <n v="4.820002874"/>
    <x v="493"/>
    <n v="117.1296122"/>
    <n v="117.13"/>
    <n v="5.6312499999999996"/>
    <s v="Stores"/>
  </r>
  <r>
    <n v="5558"/>
    <x v="5491"/>
    <x v="0"/>
    <s v="Vancouver"/>
    <x v="7"/>
    <x v="6"/>
    <x v="5"/>
    <x v="0"/>
    <n v="39.957032470000001"/>
    <n v="40"/>
    <x v="1"/>
    <n v="4.5802834069999996"/>
    <x v="12"/>
    <n v="41.872568569999999"/>
    <n v="41.87"/>
    <n v="2.0129807692307691"/>
    <s v="Stores"/>
  </r>
  <r>
    <n v="5559"/>
    <x v="5492"/>
    <x v="1"/>
    <s v="Duncan"/>
    <x v="13"/>
    <x v="12"/>
    <x v="12"/>
    <x v="0"/>
    <n v="36.054233779999997"/>
    <n v="36"/>
    <x v="0"/>
    <n v="4.8503658730000003"/>
    <x v="91"/>
    <n v="18.595223059999999"/>
    <n v="18.600000000000001"/>
    <n v="0.89423076923076938"/>
    <s v="Stores"/>
  </r>
  <r>
    <n v="5560"/>
    <x v="5493"/>
    <x v="1"/>
    <s v="Cranbrook"/>
    <x v="0"/>
    <x v="0"/>
    <x v="13"/>
    <x v="0"/>
    <n v="62.95486013"/>
    <n v="63"/>
    <x v="5"/>
    <n v="7.5650371659999998"/>
    <x v="773"/>
    <n v="123.1687412"/>
    <n v="123.17"/>
    <n v="5.9216346153846153"/>
    <s v="Stores"/>
  </r>
  <r>
    <n v="5561"/>
    <x v="5494"/>
    <x v="0"/>
    <s v="Fort St James"/>
    <x v="13"/>
    <x v="12"/>
    <x v="20"/>
    <x v="0"/>
    <n v="48.104869059999999"/>
    <n v="48"/>
    <x v="1"/>
    <n v="2.1794557700000001"/>
    <x v="40"/>
    <n v="64.472844879999997"/>
    <n v="64.47"/>
    <n v="3.0995192307692307"/>
    <s v="Stores"/>
  </r>
  <r>
    <n v="5562"/>
    <x v="5495"/>
    <x v="1"/>
    <s v="Vancouver"/>
    <x v="7"/>
    <x v="6"/>
    <x v="5"/>
    <x v="0"/>
    <n v="20.969573029999999"/>
    <n v="21"/>
    <x v="4"/>
    <n v="2.3193483320000001"/>
    <x v="757"/>
    <n v="0"/>
    <n v="0"/>
    <n v="0"/>
    <s v="Stores"/>
  </r>
  <r>
    <n v="5563"/>
    <x v="5496"/>
    <x v="1"/>
    <s v="Vancouver"/>
    <x v="7"/>
    <x v="6"/>
    <x v="5"/>
    <x v="0"/>
    <n v="42.731415929999997"/>
    <n v="43"/>
    <x v="1"/>
    <n v="6.909026205"/>
    <x v="813"/>
    <n v="29.687507249999999"/>
    <n v="29.69"/>
    <n v="1.4274038461538463"/>
    <s v="Stores"/>
  </r>
  <r>
    <n v="5564"/>
    <x v="5497"/>
    <x v="1"/>
    <s v="Vancouver"/>
    <x v="7"/>
    <x v="6"/>
    <x v="5"/>
    <x v="0"/>
    <n v="52.98285431"/>
    <n v="53"/>
    <x v="2"/>
    <n v="4.2023889170000004"/>
    <x v="57"/>
    <n v="91.860301719999995"/>
    <n v="91.86"/>
    <n v="4.4163461538461544"/>
    <s v="Stores"/>
  </r>
  <r>
    <n v="5565"/>
    <x v="5498"/>
    <x v="0"/>
    <s v="Vancouver"/>
    <x v="7"/>
    <x v="6"/>
    <x v="5"/>
    <x v="0"/>
    <n v="42.097896800000001"/>
    <n v="42"/>
    <x v="1"/>
    <n v="4.6211502720000004"/>
    <x v="301"/>
    <n v="66.568502039999998"/>
    <n v="66.569999999999993"/>
    <n v="3.2004807692307686"/>
    <s v="Stores"/>
  </r>
  <r>
    <n v="5566"/>
    <x v="5499"/>
    <x v="0"/>
    <s v="Whistler"/>
    <x v="0"/>
    <x v="0"/>
    <x v="17"/>
    <x v="0"/>
    <n v="44.87366875"/>
    <n v="45"/>
    <x v="1"/>
    <n v="5.4389078040000003"/>
    <x v="402"/>
    <n v="66.113509260000001"/>
    <n v="66.11"/>
    <n v="3.1783653846153843"/>
    <s v="Stores"/>
  </r>
  <r>
    <n v="5567"/>
    <x v="5500"/>
    <x v="0"/>
    <s v="Kelowna"/>
    <x v="0"/>
    <x v="0"/>
    <x v="10"/>
    <x v="0"/>
    <n v="46.59182448"/>
    <n v="47"/>
    <x v="1"/>
    <n v="6.1414315889999997"/>
    <x v="536"/>
    <n v="102.6967978"/>
    <n v="102.7"/>
    <n v="4.9375"/>
    <s v="Stores"/>
  </r>
  <r>
    <n v="5568"/>
    <x v="5501"/>
    <x v="1"/>
    <s v="Penticton"/>
    <x v="0"/>
    <x v="0"/>
    <x v="10"/>
    <x v="0"/>
    <n v="30.84565577"/>
    <n v="31"/>
    <x v="0"/>
    <n v="2.9709178220000001"/>
    <x v="282"/>
    <n v="10.45441505"/>
    <n v="10.45"/>
    <n v="0.50240384615384603"/>
    <s v="Stores"/>
  </r>
  <r>
    <n v="5569"/>
    <x v="5502"/>
    <x v="0"/>
    <s v="Summerland"/>
    <x v="0"/>
    <x v="0"/>
    <x v="10"/>
    <x v="0"/>
    <n v="36.486540599999998"/>
    <n v="36"/>
    <x v="0"/>
    <n v="4.1573094079999997"/>
    <x v="214"/>
    <n v="40.753755550000001"/>
    <n v="40.75"/>
    <n v="1.9591346153846154"/>
    <s v="Stores"/>
  </r>
  <r>
    <n v="5570"/>
    <x v="5503"/>
    <x v="1"/>
    <s v="Vancouver"/>
    <x v="7"/>
    <x v="6"/>
    <x v="5"/>
    <x v="0"/>
    <n v="40.293253739999997"/>
    <n v="40"/>
    <x v="1"/>
    <n v="8.0452213389999994"/>
    <x v="676"/>
    <n v="29.58428262"/>
    <n v="29.58"/>
    <n v="1.4221153846153844"/>
    <s v="Stores"/>
  </r>
  <r>
    <n v="5571"/>
    <x v="5504"/>
    <x v="0"/>
    <s v="Vancouver"/>
    <x v="7"/>
    <x v="6"/>
    <x v="5"/>
    <x v="0"/>
    <n v="56.79391116"/>
    <n v="57"/>
    <x v="2"/>
    <n v="5.0078596060000002"/>
    <x v="218"/>
    <n v="127.3819769"/>
    <n v="127.38"/>
    <n v="6.1240384615384613"/>
    <s v="Stores"/>
  </r>
  <r>
    <n v="5572"/>
    <x v="5505"/>
    <x v="1"/>
    <s v="Vancouver"/>
    <x v="7"/>
    <x v="6"/>
    <x v="5"/>
    <x v="0"/>
    <n v="51.578362249999998"/>
    <n v="52"/>
    <x v="2"/>
    <n v="6.0675398999999999"/>
    <x v="429"/>
    <n v="73.309644030000001"/>
    <n v="73.31"/>
    <n v="3.524519230769231"/>
    <s v="Stores"/>
  </r>
  <r>
    <n v="5573"/>
    <x v="5506"/>
    <x v="0"/>
    <s v="Terrace"/>
    <x v="46"/>
    <x v="20"/>
    <x v="18"/>
    <x v="0"/>
    <n v="46.924080400000001"/>
    <n v="47"/>
    <x v="1"/>
    <n v="3.0916463420000002"/>
    <x v="743"/>
    <n v="87.968916649999997"/>
    <n v="87.97"/>
    <n v="4.2293269230769228"/>
    <s v="Stores"/>
  </r>
  <r>
    <n v="5574"/>
    <x v="5507"/>
    <x v="1"/>
    <s v="Port Coquitlam"/>
    <x v="46"/>
    <x v="20"/>
    <x v="27"/>
    <x v="0"/>
    <n v="55.715050660000003"/>
    <n v="56"/>
    <x v="2"/>
    <n v="4.632661487"/>
    <x v="23"/>
    <n v="114.3259202"/>
    <n v="114.33"/>
    <n v="5.4966346153846146"/>
    <s v="Stores"/>
  </r>
  <r>
    <n v="5575"/>
    <x v="5508"/>
    <x v="0"/>
    <s v="Barriere"/>
    <x v="0"/>
    <x v="0"/>
    <x v="7"/>
    <x v="0"/>
    <n v="23.31010899"/>
    <n v="23"/>
    <x v="4"/>
    <n v="3.9762348790000002"/>
    <x v="86"/>
    <n v="0"/>
    <n v="0"/>
    <n v="0"/>
    <s v="Stores"/>
  </r>
  <r>
    <n v="5576"/>
    <x v="5509"/>
    <x v="0"/>
    <s v="Fort Langley"/>
    <x v="13"/>
    <x v="12"/>
    <x v="29"/>
    <x v="0"/>
    <n v="34.698877160000002"/>
    <n v="35"/>
    <x v="0"/>
    <n v="3.6636538989999998"/>
    <x v="404"/>
    <n v="57.685832339999997"/>
    <n v="57.69"/>
    <n v="2.7735576923076923"/>
    <s v="Stores"/>
  </r>
  <r>
    <n v="5577"/>
    <x v="5510"/>
    <x v="0"/>
    <s v="Victoria"/>
    <x v="45"/>
    <x v="19"/>
    <x v="3"/>
    <x v="0"/>
    <n v="32.816257819999997"/>
    <n v="33"/>
    <x v="0"/>
    <n v="5.4930847050000002"/>
    <x v="178"/>
    <n v="25.356894400000002"/>
    <n v="25.36"/>
    <n v="1.2192307692307691"/>
    <s v="Stores"/>
  </r>
  <r>
    <n v="5578"/>
    <x v="5511"/>
    <x v="0"/>
    <s v="Vancouver"/>
    <x v="7"/>
    <x v="6"/>
    <x v="5"/>
    <x v="0"/>
    <n v="48.978767599999998"/>
    <n v="49"/>
    <x v="1"/>
    <n v="7.7844331660000003"/>
    <x v="263"/>
    <n v="101.1524715"/>
    <n v="101.15"/>
    <n v="4.8629807692307692"/>
    <s v="Stores"/>
  </r>
  <r>
    <n v="5579"/>
    <x v="5512"/>
    <x v="1"/>
    <s v="Ladysmith"/>
    <x v="45"/>
    <x v="19"/>
    <x v="3"/>
    <x v="0"/>
    <n v="31.273801479999999"/>
    <n v="31"/>
    <x v="0"/>
    <n v="8.731343807"/>
    <x v="842"/>
    <n v="72.937718180000005"/>
    <n v="72.94"/>
    <n v="3.506730769230769"/>
    <s v="Stores"/>
  </r>
  <r>
    <n v="5580"/>
    <x v="5513"/>
    <x v="1"/>
    <s v="Avola"/>
    <x v="0"/>
    <x v="0"/>
    <x v="7"/>
    <x v="0"/>
    <n v="50.97284535"/>
    <n v="51"/>
    <x v="2"/>
    <n v="3.345983489"/>
    <x v="531"/>
    <n v="112.457498"/>
    <n v="112.46"/>
    <n v="5.4067307692307693"/>
    <s v="Stores"/>
  </r>
  <r>
    <n v="5581"/>
    <x v="5514"/>
    <x v="1"/>
    <s v="Vancouver"/>
    <x v="7"/>
    <x v="6"/>
    <x v="5"/>
    <x v="0"/>
    <n v="61.555074269999999"/>
    <n v="62"/>
    <x v="5"/>
    <n v="4.8379984159999996"/>
    <x v="407"/>
    <n v="122.2000694"/>
    <n v="122.2"/>
    <n v="5.875"/>
    <s v="Stores"/>
  </r>
  <r>
    <n v="5582"/>
    <x v="5515"/>
    <x v="0"/>
    <s v="Vancouver"/>
    <x v="7"/>
    <x v="6"/>
    <x v="5"/>
    <x v="0"/>
    <n v="36.572750679999999"/>
    <n v="37"/>
    <x v="0"/>
    <n v="1.54730294"/>
    <x v="681"/>
    <n v="3.805111444"/>
    <n v="3.81"/>
    <n v="0.18317307692307694"/>
    <s v="Stores"/>
  </r>
  <r>
    <n v="5583"/>
    <x v="5516"/>
    <x v="1"/>
    <s v="Haney"/>
    <x v="7"/>
    <x v="6"/>
    <x v="30"/>
    <x v="0"/>
    <n v="44.484554619999997"/>
    <n v="44"/>
    <x v="1"/>
    <n v="3.8254844129999999"/>
    <x v="286"/>
    <n v="82.05000742"/>
    <n v="82.05"/>
    <n v="3.9447115384615388"/>
    <s v="Stores"/>
  </r>
  <r>
    <n v="5584"/>
    <x v="5517"/>
    <x v="0"/>
    <s v="Vancouver"/>
    <x v="7"/>
    <x v="6"/>
    <x v="5"/>
    <x v="0"/>
    <n v="32.085408129999998"/>
    <n v="32"/>
    <x v="0"/>
    <n v="7.5482074360000002"/>
    <x v="843"/>
    <n v="0"/>
    <n v="0"/>
    <n v="0"/>
    <s v="Stores"/>
  </r>
  <r>
    <n v="5585"/>
    <x v="5518"/>
    <x v="0"/>
    <s v="Vancouver"/>
    <x v="7"/>
    <x v="6"/>
    <x v="5"/>
    <x v="0"/>
    <n v="40.732785409999998"/>
    <n v="41"/>
    <x v="1"/>
    <n v="5.171217307"/>
    <x v="26"/>
    <n v="53.784300960000003"/>
    <n v="53.78"/>
    <n v="2.585576923076923"/>
    <s v="Stores"/>
  </r>
  <r>
    <n v="5586"/>
    <x v="5519"/>
    <x v="0"/>
    <s v="Port Coquitlam"/>
    <x v="46"/>
    <x v="20"/>
    <x v="27"/>
    <x v="0"/>
    <n v="34.727053689999998"/>
    <n v="35"/>
    <x v="0"/>
    <n v="0.95722909"/>
    <x v="647"/>
    <n v="58.663289390000003"/>
    <n v="58.66"/>
    <n v="2.8201923076923077"/>
    <s v="Stores"/>
  </r>
  <r>
    <n v="5587"/>
    <x v="5520"/>
    <x v="1"/>
    <s v="Prince George"/>
    <x v="13"/>
    <x v="12"/>
    <x v="20"/>
    <x v="0"/>
    <n v="26.298949329999999"/>
    <n v="26"/>
    <x v="4"/>
    <n v="5.5896876410000003"/>
    <x v="136"/>
    <n v="0"/>
    <n v="0"/>
    <n v="0"/>
    <s v="Stores"/>
  </r>
  <r>
    <n v="5588"/>
    <x v="5521"/>
    <x v="1"/>
    <s v="Parksville"/>
    <x v="13"/>
    <x v="12"/>
    <x v="1"/>
    <x v="0"/>
    <n v="34.217257609999997"/>
    <n v="34"/>
    <x v="0"/>
    <n v="5.8774349040000002"/>
    <x v="142"/>
    <n v="0"/>
    <n v="0"/>
    <n v="0"/>
    <s v="Stores"/>
  </r>
  <r>
    <n v="5589"/>
    <x v="5522"/>
    <x v="0"/>
    <s v="Whistler"/>
    <x v="0"/>
    <x v="0"/>
    <x v="17"/>
    <x v="0"/>
    <n v="45.628423359999999"/>
    <n v="46"/>
    <x v="1"/>
    <n v="4.7137443670000003"/>
    <x v="75"/>
    <n v="95.284984879999996"/>
    <n v="95.28"/>
    <n v="4.5807692307692305"/>
    <s v="Stores"/>
  </r>
  <r>
    <n v="5590"/>
    <x v="5523"/>
    <x v="1"/>
    <s v="Qualicum Beach"/>
    <x v="13"/>
    <x v="12"/>
    <x v="1"/>
    <x v="0"/>
    <n v="44.524966229999997"/>
    <n v="45"/>
    <x v="1"/>
    <n v="3.7821860329999999"/>
    <x v="523"/>
    <n v="81.347666469999993"/>
    <n v="81.349999999999994"/>
    <n v="3.9110576923076921"/>
    <s v="Stores"/>
  </r>
  <r>
    <n v="5591"/>
    <x v="5524"/>
    <x v="0"/>
    <s v="Greenwood"/>
    <x v="16"/>
    <x v="15"/>
    <x v="37"/>
    <x v="0"/>
    <n v="53.134089359999997"/>
    <n v="53"/>
    <x v="2"/>
    <n v="2.8840215150000001"/>
    <x v="324"/>
    <n v="132.39314329999999"/>
    <n v="132.38999999999999"/>
    <n v="6.3649038461538447"/>
    <s v="Stores"/>
  </r>
  <r>
    <n v="5592"/>
    <x v="5525"/>
    <x v="0"/>
    <s v="Nanaimo"/>
    <x v="13"/>
    <x v="12"/>
    <x v="1"/>
    <x v="0"/>
    <n v="48.792571449999997"/>
    <n v="49"/>
    <x v="1"/>
    <n v="2.078279958"/>
    <x v="413"/>
    <n v="103.0511695"/>
    <n v="103.05"/>
    <n v="4.9543269230769234"/>
    <s v="Stores"/>
  </r>
  <r>
    <n v="5593"/>
    <x v="5526"/>
    <x v="0"/>
    <s v="Vancouver"/>
    <x v="7"/>
    <x v="6"/>
    <x v="5"/>
    <x v="0"/>
    <n v="34.764837759999999"/>
    <n v="35"/>
    <x v="0"/>
    <n v="4.8408926320000001"/>
    <x v="407"/>
    <n v="24.321639749999999"/>
    <n v="24.32"/>
    <n v="1.1692307692307693"/>
    <s v="Stores"/>
  </r>
  <r>
    <n v="5594"/>
    <x v="5527"/>
    <x v="1"/>
    <s v="Iskut"/>
    <x v="46"/>
    <x v="20"/>
    <x v="18"/>
    <x v="0"/>
    <n v="56.768337010000003"/>
    <n v="57"/>
    <x v="2"/>
    <n v="4.0475920270000003"/>
    <x v="560"/>
    <n v="161.96904240000001"/>
    <n v="161.97"/>
    <n v="7.7870192307692303"/>
    <s v="Stores"/>
  </r>
  <r>
    <n v="5595"/>
    <x v="5528"/>
    <x v="0"/>
    <s v="Richmond"/>
    <x v="0"/>
    <x v="0"/>
    <x v="2"/>
    <x v="0"/>
    <n v="43.678795270000002"/>
    <n v="44"/>
    <x v="1"/>
    <n v="2.707541134"/>
    <x v="537"/>
    <n v="71.911771250000001"/>
    <n v="71.91"/>
    <n v="3.4572115384615381"/>
    <s v="Stores"/>
  </r>
  <r>
    <n v="5596"/>
    <x v="5529"/>
    <x v="0"/>
    <s v="Maleayne Island"/>
    <x v="45"/>
    <x v="19"/>
    <x v="3"/>
    <x v="0"/>
    <n v="38.553041899999997"/>
    <n v="39"/>
    <x v="0"/>
    <n v="5.7127903260000004"/>
    <x v="487"/>
    <n v="66.5025172"/>
    <n v="66.5"/>
    <n v="3.1971153846153841"/>
    <s v="Stores"/>
  </r>
  <r>
    <n v="5597"/>
    <x v="5530"/>
    <x v="1"/>
    <s v="Coquitlam"/>
    <x v="13"/>
    <x v="12"/>
    <x v="1"/>
    <x v="0"/>
    <n v="44.251563349999998"/>
    <n v="44"/>
    <x v="1"/>
    <n v="4.0546010460000002"/>
    <x v="560"/>
    <n v="74.838823360000006"/>
    <n v="74.84"/>
    <n v="3.5980769230769232"/>
    <s v="Stores"/>
  </r>
  <r>
    <n v="5598"/>
    <x v="5531"/>
    <x v="0"/>
    <s v="Vancouver"/>
    <x v="7"/>
    <x v="6"/>
    <x v="5"/>
    <x v="0"/>
    <n v="40.614005669999997"/>
    <n v="41"/>
    <x v="1"/>
    <n v="4.8108619240000001"/>
    <x v="489"/>
    <n v="96.480341490000001"/>
    <n v="96.48"/>
    <n v="4.6384615384615389"/>
    <s v="Stores"/>
  </r>
  <r>
    <n v="5599"/>
    <x v="5532"/>
    <x v="0"/>
    <s v="Kelowna"/>
    <x v="0"/>
    <x v="0"/>
    <x v="10"/>
    <x v="0"/>
    <n v="27.120818329999999"/>
    <n v="27"/>
    <x v="4"/>
    <n v="6.349413771"/>
    <x v="338"/>
    <n v="3.4220772670000001"/>
    <n v="3.42"/>
    <n v="0.16442307692307692"/>
    <s v="Stores"/>
  </r>
  <r>
    <n v="5600"/>
    <x v="5533"/>
    <x v="0"/>
    <s v="Abbotsford"/>
    <x v="45"/>
    <x v="19"/>
    <x v="14"/>
    <x v="0"/>
    <n v="29.273971119999999"/>
    <n v="29"/>
    <x v="4"/>
    <n v="2.1048806419999999"/>
    <x v="711"/>
    <n v="2.2260180699999998"/>
    <n v="2.23"/>
    <n v="0.10721153846153847"/>
    <s v="Stores"/>
  </r>
  <r>
    <n v="5601"/>
    <x v="5534"/>
    <x v="0"/>
    <s v="Prince George"/>
    <x v="13"/>
    <x v="12"/>
    <x v="20"/>
    <x v="0"/>
    <n v="26.96621768"/>
    <n v="27"/>
    <x v="4"/>
    <n v="5.7910846669999998"/>
    <x v="284"/>
    <n v="0"/>
    <n v="0"/>
    <n v="0"/>
    <s v="Stores"/>
  </r>
  <r>
    <n v="5602"/>
    <x v="5535"/>
    <x v="1"/>
    <s v="New Westminster"/>
    <x v="0"/>
    <x v="0"/>
    <x v="4"/>
    <x v="0"/>
    <n v="43.08564792"/>
    <n v="43"/>
    <x v="1"/>
    <n v="1.345358979"/>
    <x v="844"/>
    <n v="68.264448880000003"/>
    <n v="68.260000000000005"/>
    <n v="3.2817307692307693"/>
    <s v="Stores"/>
  </r>
  <r>
    <n v="5603"/>
    <x v="5536"/>
    <x v="1"/>
    <s v="Chilliwack"/>
    <x v="13"/>
    <x v="12"/>
    <x v="19"/>
    <x v="0"/>
    <n v="58.173906799999997"/>
    <n v="58"/>
    <x v="2"/>
    <n v="0.52512245199999996"/>
    <x v="845"/>
    <n v="151.31519080000001"/>
    <n v="151.32"/>
    <n v="7.2749999999999995"/>
    <s v="Stores"/>
  </r>
  <r>
    <n v="5604"/>
    <x v="5537"/>
    <x v="1"/>
    <s v="Vancouver"/>
    <x v="7"/>
    <x v="6"/>
    <x v="5"/>
    <x v="0"/>
    <n v="48.731094800000001"/>
    <n v="49"/>
    <x v="1"/>
    <n v="6.0090684010000004"/>
    <x v="422"/>
    <n v="78.160691839999998"/>
    <n v="78.16"/>
    <n v="3.7576923076923077"/>
    <s v="Stores"/>
  </r>
  <r>
    <n v="5605"/>
    <x v="5538"/>
    <x v="0"/>
    <s v="Vancouver"/>
    <x v="7"/>
    <x v="6"/>
    <x v="5"/>
    <x v="0"/>
    <n v="48.899618590000003"/>
    <n v="49"/>
    <x v="1"/>
    <n v="4.7343871919999998"/>
    <x v="231"/>
    <n v="86.803673829999994"/>
    <n v="86.8"/>
    <n v="4.1730769230769234"/>
    <s v="Stores"/>
  </r>
  <r>
    <n v="5606"/>
    <x v="5539"/>
    <x v="0"/>
    <s v="Vancouver"/>
    <x v="7"/>
    <x v="6"/>
    <x v="5"/>
    <x v="0"/>
    <n v="32.583429330000001"/>
    <n v="33"/>
    <x v="0"/>
    <n v="3.5867316819999999"/>
    <x v="379"/>
    <n v="34.155497930000003"/>
    <n v="34.159999999999997"/>
    <n v="1.6423076923076922"/>
    <s v="Stores"/>
  </r>
  <r>
    <n v="5607"/>
    <x v="5540"/>
    <x v="0"/>
    <s v="Vancouver"/>
    <x v="7"/>
    <x v="6"/>
    <x v="5"/>
    <x v="0"/>
    <n v="49.638965939999999"/>
    <n v="50"/>
    <x v="2"/>
    <n v="4.4947357229999998"/>
    <x v="256"/>
    <n v="64.248308750000007"/>
    <n v="64.25"/>
    <n v="3.0889423076923079"/>
    <s v="Stores"/>
  </r>
  <r>
    <n v="5608"/>
    <x v="5541"/>
    <x v="0"/>
    <s v="Burnaby"/>
    <x v="13"/>
    <x v="12"/>
    <x v="0"/>
    <x v="0"/>
    <n v="42.217769029999999"/>
    <n v="42"/>
    <x v="1"/>
    <n v="3.9669770419999999"/>
    <x v="428"/>
    <n v="63.610626269999997"/>
    <n v="63.61"/>
    <n v="3.0581730769230768"/>
    <s v="Stores"/>
  </r>
  <r>
    <n v="5609"/>
    <x v="5542"/>
    <x v="0"/>
    <s v="Vancouver"/>
    <x v="7"/>
    <x v="6"/>
    <x v="5"/>
    <x v="0"/>
    <n v="41.426295840000002"/>
    <n v="41"/>
    <x v="1"/>
    <n v="3.7455215489999998"/>
    <x v="579"/>
    <n v="62.268258799999998"/>
    <n v="62.27"/>
    <n v="2.9937500000000004"/>
    <s v="Stores"/>
  </r>
  <r>
    <n v="5610"/>
    <x v="5543"/>
    <x v="1"/>
    <s v="North Vancouver"/>
    <x v="13"/>
    <x v="12"/>
    <x v="8"/>
    <x v="0"/>
    <n v="53.408786980000002"/>
    <n v="53"/>
    <x v="2"/>
    <n v="6.5403745579999999"/>
    <x v="548"/>
    <n v="92.752479609999995"/>
    <n v="92.75"/>
    <n v="4.4591346153846159"/>
    <s v="Stores"/>
  </r>
  <r>
    <n v="5611"/>
    <x v="5544"/>
    <x v="1"/>
    <s v="Burnaby"/>
    <x v="13"/>
    <x v="12"/>
    <x v="0"/>
    <x v="0"/>
    <n v="34.413407630000002"/>
    <n v="34"/>
    <x v="0"/>
    <n v="1.6682218179999999"/>
    <x v="846"/>
    <n v="35.581823710000002"/>
    <n v="35.58"/>
    <n v="1.710576923076923"/>
    <s v="Stores"/>
  </r>
  <r>
    <n v="5612"/>
    <x v="5545"/>
    <x v="0"/>
    <s v="Abbotsford"/>
    <x v="45"/>
    <x v="19"/>
    <x v="14"/>
    <x v="0"/>
    <n v="36.36684486"/>
    <n v="36"/>
    <x v="0"/>
    <n v="5.9113690759999997"/>
    <x v="679"/>
    <n v="18.877331389999998"/>
    <n v="18.88"/>
    <n v="0.90769230769230758"/>
    <s v="Stores"/>
  </r>
  <r>
    <n v="5613"/>
    <x v="46"/>
    <x v="1"/>
    <s v="Whistler"/>
    <x v="13"/>
    <x v="12"/>
    <x v="17"/>
    <x v="0"/>
    <n v="55.751009789999998"/>
    <n v="56"/>
    <x v="2"/>
    <n v="6.0908407210000002"/>
    <x v="685"/>
    <n v="116.960938"/>
    <n v="116.96"/>
    <n v="5.6230769230769226"/>
    <s v="Stores"/>
  </r>
  <r>
    <n v="5614"/>
    <x v="5546"/>
    <x v="1"/>
    <s v="Vanderhoof"/>
    <x v="13"/>
    <x v="12"/>
    <x v="20"/>
    <x v="0"/>
    <n v="35.751799509999998"/>
    <n v="36"/>
    <x v="0"/>
    <n v="7.1720594120000003"/>
    <x v="719"/>
    <n v="1.8120324720000001"/>
    <n v="1.81"/>
    <n v="8.7019230769230765E-2"/>
    <s v="Stores"/>
  </r>
  <r>
    <n v="5615"/>
    <x v="5547"/>
    <x v="1"/>
    <s v="Coquitlam"/>
    <x v="13"/>
    <x v="12"/>
    <x v="1"/>
    <x v="0"/>
    <n v="41.77036768"/>
    <n v="42"/>
    <x v="1"/>
    <n v="1.9603895549999999"/>
    <x v="561"/>
    <n v="22.211813809999999"/>
    <n v="22.21"/>
    <n v="1.0677884615384614"/>
    <s v="Stores"/>
  </r>
  <r>
    <n v="5616"/>
    <x v="5548"/>
    <x v="1"/>
    <s v="Vancouver"/>
    <x v="7"/>
    <x v="6"/>
    <x v="5"/>
    <x v="0"/>
    <n v="58.25924681"/>
    <n v="58"/>
    <x v="2"/>
    <n v="2.6728973950000001"/>
    <x v="532"/>
    <n v="144.16294060000001"/>
    <n v="144.16"/>
    <n v="6.930769230769231"/>
    <s v="Stores"/>
  </r>
  <r>
    <n v="5617"/>
    <x v="5549"/>
    <x v="0"/>
    <s v="Vancouver"/>
    <x v="7"/>
    <x v="6"/>
    <x v="5"/>
    <x v="0"/>
    <n v="40.664807940000003"/>
    <n v="41"/>
    <x v="1"/>
    <n v="6.218697873"/>
    <x v="398"/>
    <n v="65.933585440000002"/>
    <n v="65.930000000000007"/>
    <n v="3.1697115384615384"/>
    <s v="Stores"/>
  </r>
  <r>
    <n v="5618"/>
    <x v="5550"/>
    <x v="0"/>
    <s v="Richmond"/>
    <x v="0"/>
    <x v="0"/>
    <x v="2"/>
    <x v="0"/>
    <n v="40.127180809999999"/>
    <n v="40"/>
    <x v="1"/>
    <n v="6.3007764220000002"/>
    <x v="484"/>
    <n v="59.027366239999999"/>
    <n v="59.03"/>
    <n v="2.8379807692307693"/>
    <s v="Stores"/>
  </r>
  <r>
    <n v="5619"/>
    <x v="5551"/>
    <x v="1"/>
    <s v="Vancouver"/>
    <x v="7"/>
    <x v="6"/>
    <x v="5"/>
    <x v="0"/>
    <n v="39.383366959999996"/>
    <n v="39"/>
    <x v="0"/>
    <n v="4.966359228"/>
    <x v="236"/>
    <n v="23.845948709999998"/>
    <n v="23.85"/>
    <n v="1.1466346153846154"/>
    <s v="Stores"/>
  </r>
  <r>
    <n v="5620"/>
    <x v="5552"/>
    <x v="1"/>
    <s v="Victoria"/>
    <x v="45"/>
    <x v="19"/>
    <x v="3"/>
    <x v="0"/>
    <n v="34.445845290000001"/>
    <n v="34"/>
    <x v="0"/>
    <n v="5.0329282070000003"/>
    <x v="167"/>
    <n v="31.497962579999999"/>
    <n v="31.5"/>
    <n v="1.5144230769230769"/>
    <s v="Stores"/>
  </r>
  <r>
    <n v="5621"/>
    <x v="5553"/>
    <x v="0"/>
    <s v="Prince George"/>
    <x v="13"/>
    <x v="12"/>
    <x v="20"/>
    <x v="0"/>
    <n v="54.158868269999999"/>
    <n v="54"/>
    <x v="2"/>
    <n v="2.4616915239999999"/>
    <x v="696"/>
    <n v="136.6678479"/>
    <n v="136.66999999999999"/>
    <n v="6.570673076923077"/>
    <s v="Stores"/>
  </r>
  <r>
    <n v="5622"/>
    <x v="3524"/>
    <x v="0"/>
    <s v="Qualicum Beach"/>
    <x v="13"/>
    <x v="12"/>
    <x v="1"/>
    <x v="0"/>
    <n v="42.863490859999999"/>
    <n v="43"/>
    <x v="1"/>
    <n v="4.4319699620000002"/>
    <x v="7"/>
    <n v="65.459807710000007"/>
    <n v="65.459999999999994"/>
    <n v="3.1471153846153843"/>
    <s v="Stores"/>
  </r>
  <r>
    <n v="5623"/>
    <x v="5554"/>
    <x v="0"/>
    <s v="Courtenay"/>
    <x v="13"/>
    <x v="12"/>
    <x v="1"/>
    <x v="0"/>
    <n v="55.916919249999999"/>
    <n v="56"/>
    <x v="2"/>
    <n v="4.3993073330000003"/>
    <x v="220"/>
    <n v="102.88052399999999"/>
    <n v="102.88"/>
    <n v="4.9461538461538463"/>
    <s v="Stores"/>
  </r>
  <r>
    <n v="5624"/>
    <x v="5555"/>
    <x v="0"/>
    <s v="Trail"/>
    <x v="13"/>
    <x v="12"/>
    <x v="11"/>
    <x v="0"/>
    <n v="27.877144449999999"/>
    <n v="28"/>
    <x v="4"/>
    <n v="4.8625064409999998"/>
    <x v="39"/>
    <n v="0"/>
    <n v="0"/>
    <n v="0"/>
    <s v="Stores"/>
  </r>
  <r>
    <n v="5625"/>
    <x v="5556"/>
    <x v="1"/>
    <s v="Vancouver"/>
    <x v="7"/>
    <x v="6"/>
    <x v="5"/>
    <x v="0"/>
    <n v="32.976668199999999"/>
    <n v="33"/>
    <x v="0"/>
    <n v="6.3067470219999997"/>
    <x v="414"/>
    <n v="8.7997336389999994"/>
    <n v="8.8000000000000007"/>
    <n v="0.42307692307692313"/>
    <s v="Stores"/>
  </r>
  <r>
    <n v="5626"/>
    <x v="5557"/>
    <x v="1"/>
    <s v="Abbotsford"/>
    <x v="45"/>
    <x v="19"/>
    <x v="14"/>
    <x v="0"/>
    <n v="39.96876357"/>
    <n v="40"/>
    <x v="1"/>
    <n v="3.6370047470000002"/>
    <x v="223"/>
    <n v="25.58223602"/>
    <n v="25.58"/>
    <n v="1.2298076923076922"/>
    <s v="Stores"/>
  </r>
  <r>
    <n v="5627"/>
    <x v="5558"/>
    <x v="1"/>
    <s v="Kelowna"/>
    <x v="0"/>
    <x v="0"/>
    <x v="10"/>
    <x v="0"/>
    <n v="58.523784620000001"/>
    <n v="59"/>
    <x v="2"/>
    <n v="3.3144272840000002"/>
    <x v="565"/>
    <n v="164.0044876"/>
    <n v="164"/>
    <n v="7.8846153846153841"/>
    <s v="Stores"/>
  </r>
  <r>
    <n v="5628"/>
    <x v="5559"/>
    <x v="1"/>
    <s v="Burnaby"/>
    <x v="13"/>
    <x v="12"/>
    <x v="0"/>
    <x v="0"/>
    <n v="27.431070030000001"/>
    <n v="27"/>
    <x v="4"/>
    <n v="5.0532847810000003"/>
    <x v="411"/>
    <n v="0"/>
    <n v="0"/>
    <n v="0"/>
    <s v="Stores"/>
  </r>
  <r>
    <n v="5629"/>
    <x v="5560"/>
    <x v="0"/>
    <s v="Nanaimo"/>
    <x v="13"/>
    <x v="12"/>
    <x v="1"/>
    <x v="0"/>
    <n v="47.152156060000003"/>
    <n v="47"/>
    <x v="1"/>
    <n v="7.9498098620000004"/>
    <x v="847"/>
    <n v="85.282199430000006"/>
    <n v="85.28"/>
    <n v="4.1000000000000005"/>
    <s v="Stores"/>
  </r>
  <r>
    <n v="5630"/>
    <x v="5561"/>
    <x v="0"/>
    <s v="Surrey"/>
    <x v="13"/>
    <x v="12"/>
    <x v="16"/>
    <x v="0"/>
    <n v="41.889318770000003"/>
    <n v="42"/>
    <x v="1"/>
    <n v="3.4615851950000001"/>
    <x v="708"/>
    <n v="71.173662120000003"/>
    <n v="71.17"/>
    <n v="3.4216346153846153"/>
    <s v="Stores"/>
  </r>
  <r>
    <n v="5631"/>
    <x v="5562"/>
    <x v="0"/>
    <s v="Vancouver"/>
    <x v="7"/>
    <x v="6"/>
    <x v="5"/>
    <x v="0"/>
    <n v="39.967672239999999"/>
    <n v="40"/>
    <x v="1"/>
    <n v="6.6949959679999997"/>
    <x v="240"/>
    <n v="45.42156421"/>
    <n v="45.42"/>
    <n v="2.1836538461538462"/>
    <s v="Stores"/>
  </r>
  <r>
    <n v="5632"/>
    <x v="5563"/>
    <x v="1"/>
    <s v="Kamloops"/>
    <x v="0"/>
    <x v="0"/>
    <x v="7"/>
    <x v="0"/>
    <n v="54.375940839999998"/>
    <n v="54"/>
    <x v="2"/>
    <n v="2.7961106419999999"/>
    <x v="479"/>
    <n v="116.45103090000001"/>
    <n v="116.45"/>
    <n v="5.5985576923076925"/>
    <s v="Stores"/>
  </r>
  <r>
    <n v="5633"/>
    <x v="5564"/>
    <x v="0"/>
    <s v="Vancouver"/>
    <x v="7"/>
    <x v="6"/>
    <x v="5"/>
    <x v="0"/>
    <n v="26.341641809999999"/>
    <n v="26"/>
    <x v="4"/>
    <n v="5.758522213"/>
    <x v="115"/>
    <n v="0"/>
    <n v="0"/>
    <n v="0"/>
    <s v="Stores"/>
  </r>
  <r>
    <n v="5634"/>
    <x v="5565"/>
    <x v="1"/>
    <s v="New Westminster"/>
    <x v="0"/>
    <x v="0"/>
    <x v="4"/>
    <x v="0"/>
    <n v="33.009653829999998"/>
    <n v="33"/>
    <x v="0"/>
    <n v="4.2908247639999999"/>
    <x v="37"/>
    <n v="0"/>
    <n v="0"/>
    <n v="0"/>
    <s v="Stores"/>
  </r>
  <r>
    <n v="5635"/>
    <x v="5566"/>
    <x v="0"/>
    <s v="Sidney"/>
    <x v="45"/>
    <x v="19"/>
    <x v="3"/>
    <x v="0"/>
    <n v="43.384298999999999"/>
    <n v="43"/>
    <x v="1"/>
    <n v="2.5493544639999999"/>
    <x v="425"/>
    <n v="55.592263010000003"/>
    <n v="55.59"/>
    <n v="2.672596153846154"/>
    <s v="Stores"/>
  </r>
  <r>
    <n v="5636"/>
    <x v="5567"/>
    <x v="1"/>
    <s v="Burnaby"/>
    <x v="13"/>
    <x v="12"/>
    <x v="0"/>
    <x v="0"/>
    <n v="54.761252929999998"/>
    <n v="55"/>
    <x v="2"/>
    <n v="4.9630511640000003"/>
    <x v="246"/>
    <n v="94.483993080000005"/>
    <n v="94.48"/>
    <n v="4.542307692307693"/>
    <s v="Stores"/>
  </r>
  <r>
    <n v="5637"/>
    <x v="5568"/>
    <x v="0"/>
    <s v="Kamloops"/>
    <x v="0"/>
    <x v="0"/>
    <x v="7"/>
    <x v="0"/>
    <n v="30.37792116"/>
    <n v="30"/>
    <x v="0"/>
    <n v="4.6186464770000004"/>
    <x v="301"/>
    <n v="2.380695008"/>
    <n v="2.38"/>
    <n v="0.11442307692307692"/>
    <s v="Stores"/>
  </r>
  <r>
    <n v="5638"/>
    <x v="5569"/>
    <x v="1"/>
    <s v="Vancouver"/>
    <x v="7"/>
    <x v="6"/>
    <x v="5"/>
    <x v="0"/>
    <n v="29.984877139999998"/>
    <n v="30"/>
    <x v="0"/>
    <n v="4.252729177"/>
    <x v="79"/>
    <n v="0"/>
    <n v="0"/>
    <n v="0"/>
    <s v="Stores"/>
  </r>
  <r>
    <n v="5639"/>
    <x v="5570"/>
    <x v="1"/>
    <s v="Prince George"/>
    <x v="13"/>
    <x v="12"/>
    <x v="20"/>
    <x v="0"/>
    <n v="39.634949450000001"/>
    <n v="40"/>
    <x v="1"/>
    <n v="7.1969094089999999"/>
    <x v="727"/>
    <n v="18.256702050000001"/>
    <n v="18.260000000000002"/>
    <n v="0.87788461538461549"/>
    <s v="Stores"/>
  </r>
  <r>
    <n v="5640"/>
    <x v="5571"/>
    <x v="1"/>
    <s v="Smithers"/>
    <x v="46"/>
    <x v="20"/>
    <x v="18"/>
    <x v="0"/>
    <n v="42.432569649999998"/>
    <n v="42"/>
    <x v="1"/>
    <n v="4.8095859719999998"/>
    <x v="489"/>
    <n v="73.605707050000007"/>
    <n v="73.61"/>
    <n v="3.5389423076923077"/>
    <s v="Stores"/>
  </r>
  <r>
    <n v="5641"/>
    <x v="5572"/>
    <x v="0"/>
    <s v="Victoria"/>
    <x v="45"/>
    <x v="19"/>
    <x v="3"/>
    <x v="0"/>
    <n v="33.714532320000004"/>
    <n v="34"/>
    <x v="0"/>
    <n v="5.3988287570000004"/>
    <x v="672"/>
    <n v="9.3605322900000001"/>
    <n v="9.36"/>
    <n v="0.44999999999999996"/>
    <s v="Stores"/>
  </r>
  <r>
    <n v="5642"/>
    <x v="5573"/>
    <x v="0"/>
    <s v="Westwold"/>
    <x v="13"/>
    <x v="12"/>
    <x v="22"/>
    <x v="0"/>
    <n v="37.103160090000003"/>
    <n v="37"/>
    <x v="0"/>
    <n v="5.480391526"/>
    <x v="656"/>
    <n v="64.497470370000002"/>
    <n v="64.5"/>
    <n v="3.1009615384615383"/>
    <s v="Stores"/>
  </r>
  <r>
    <n v="5643"/>
    <x v="5574"/>
    <x v="0"/>
    <s v="Salmon Valley"/>
    <x v="13"/>
    <x v="12"/>
    <x v="20"/>
    <x v="0"/>
    <n v="51.107830380000003"/>
    <n v="51"/>
    <x v="2"/>
    <n v="2.9478602669999998"/>
    <x v="508"/>
    <n v="120.55600680000001"/>
    <n v="120.56"/>
    <n v="5.796153846153846"/>
    <s v="Stores"/>
  </r>
  <r>
    <n v="5644"/>
    <x v="5575"/>
    <x v="1"/>
    <s v="Yarrow"/>
    <x v="13"/>
    <x v="12"/>
    <x v="19"/>
    <x v="0"/>
    <n v="49.674646330000002"/>
    <n v="50"/>
    <x v="2"/>
    <n v="6.5873724930000002"/>
    <x v="642"/>
    <n v="75.666360460000007"/>
    <n v="75.67"/>
    <n v="3.6379807692307691"/>
    <s v="Stores"/>
  </r>
  <r>
    <n v="5645"/>
    <x v="5576"/>
    <x v="0"/>
    <s v="New Westminster"/>
    <x v="0"/>
    <x v="0"/>
    <x v="4"/>
    <x v="0"/>
    <n v="44.450774709999997"/>
    <n v="44"/>
    <x v="1"/>
    <n v="4.1107386300000002"/>
    <x v="662"/>
    <n v="113.23570770000001"/>
    <n v="113.24"/>
    <n v="5.444230769230769"/>
    <s v="Stores"/>
  </r>
  <r>
    <n v="5646"/>
    <x v="5577"/>
    <x v="1"/>
    <s v="Vancouver"/>
    <x v="7"/>
    <x v="6"/>
    <x v="5"/>
    <x v="0"/>
    <n v="39.045734119999999"/>
    <n v="39"/>
    <x v="0"/>
    <n v="3.5430426580000001"/>
    <x v="327"/>
    <n v="72.746615739999996"/>
    <n v="72.75"/>
    <n v="3.4975961538461537"/>
    <s v="Stores"/>
  </r>
  <r>
    <n v="5647"/>
    <x v="5578"/>
    <x v="1"/>
    <s v="Lac La Hache"/>
    <x v="13"/>
    <x v="12"/>
    <x v="25"/>
    <x v="0"/>
    <n v="47.640063859999998"/>
    <n v="48"/>
    <x v="1"/>
    <n v="3.4939716779999999"/>
    <x v="29"/>
    <n v="78.879272049999997"/>
    <n v="78.88"/>
    <n v="3.7923076923076922"/>
    <s v="Stores"/>
  </r>
  <r>
    <n v="5648"/>
    <x v="5579"/>
    <x v="0"/>
    <s v="Nelson"/>
    <x v="45"/>
    <x v="19"/>
    <x v="23"/>
    <x v="0"/>
    <n v="40.283404779999998"/>
    <n v="40"/>
    <x v="1"/>
    <n v="2.7675711349999998"/>
    <x v="144"/>
    <n v="80.040044859999995"/>
    <n v="80.040000000000006"/>
    <n v="3.8480769230769236"/>
    <s v="Stores"/>
  </r>
  <r>
    <n v="5649"/>
    <x v="5580"/>
    <x v="0"/>
    <s v="Invermere"/>
    <x v="0"/>
    <x v="0"/>
    <x v="13"/>
    <x v="0"/>
    <n v="44.265624889999998"/>
    <n v="44"/>
    <x v="1"/>
    <n v="7.404002127"/>
    <x v="848"/>
    <n v="43.91977395"/>
    <n v="43.92"/>
    <n v="2.1115384615384616"/>
    <s v="Stores"/>
  </r>
  <r>
    <n v="5650"/>
    <x v="5581"/>
    <x v="1"/>
    <s v="Prince George"/>
    <x v="13"/>
    <x v="12"/>
    <x v="20"/>
    <x v="0"/>
    <n v="50.623587020000002"/>
    <n v="51"/>
    <x v="2"/>
    <n v="1.9925680450000001"/>
    <x v="71"/>
    <n v="107.76172630000001"/>
    <n v="107.76"/>
    <n v="5.180769230769231"/>
    <s v="Stores"/>
  </r>
  <r>
    <n v="5651"/>
    <x v="5582"/>
    <x v="1"/>
    <s v="Port Hardy"/>
    <x v="13"/>
    <x v="12"/>
    <x v="1"/>
    <x v="0"/>
    <n v="57.989002810000002"/>
    <n v="58"/>
    <x v="2"/>
    <n v="6.5152009480000004"/>
    <x v="151"/>
    <n v="148.6999725"/>
    <n v="148.69999999999999"/>
    <n v="7.1490384615384608"/>
    <s v="Stores"/>
  </r>
  <r>
    <n v="5652"/>
    <x v="5583"/>
    <x v="0"/>
    <s v="Dawson Creek"/>
    <x v="7"/>
    <x v="6"/>
    <x v="15"/>
    <x v="0"/>
    <n v="61.92805551"/>
    <n v="62"/>
    <x v="5"/>
    <n v="2.7273146279999998"/>
    <x v="617"/>
    <n v="117.9673817"/>
    <n v="117.97"/>
    <n v="5.6716346153846153"/>
    <s v="Stores"/>
  </r>
  <r>
    <n v="5653"/>
    <x v="5584"/>
    <x v="0"/>
    <s v="Fort Nelson"/>
    <x v="0"/>
    <x v="0"/>
    <x v="32"/>
    <x v="0"/>
    <n v="34.961664769999999"/>
    <n v="35"/>
    <x v="0"/>
    <n v="4.8697464449999996"/>
    <x v="10"/>
    <n v="38.158901329999999"/>
    <n v="38.159999999999997"/>
    <n v="1.8346153846153845"/>
    <s v="Stores"/>
  </r>
  <r>
    <n v="5654"/>
    <x v="5585"/>
    <x v="1"/>
    <s v="Likely"/>
    <x v="13"/>
    <x v="12"/>
    <x v="12"/>
    <x v="0"/>
    <n v="52.895492259999997"/>
    <n v="53"/>
    <x v="2"/>
    <n v="3.683940185"/>
    <x v="62"/>
    <n v="145.30192199999999"/>
    <n v="145.30000000000001"/>
    <n v="6.9855769230769234"/>
    <s v="Stores"/>
  </r>
  <r>
    <n v="5655"/>
    <x v="5586"/>
    <x v="0"/>
    <s v="New Westminster"/>
    <x v="0"/>
    <x v="0"/>
    <x v="4"/>
    <x v="0"/>
    <n v="31.178915310000001"/>
    <n v="31"/>
    <x v="0"/>
    <n v="5.5160461869999997"/>
    <x v="194"/>
    <n v="9.9826287150000006"/>
    <n v="9.98"/>
    <n v="0.47980769230769232"/>
    <s v="Stores"/>
  </r>
  <r>
    <n v="5656"/>
    <x v="5587"/>
    <x v="0"/>
    <s v="Burnaby"/>
    <x v="13"/>
    <x v="12"/>
    <x v="0"/>
    <x v="0"/>
    <n v="59.437273249999997"/>
    <n v="59"/>
    <x v="2"/>
    <n v="4.276455178"/>
    <x v="331"/>
    <n v="146.14039969999999"/>
    <n v="146.13999999999999"/>
    <n v="7.0259615384615381"/>
    <s v="Stores"/>
  </r>
  <r>
    <n v="5657"/>
    <x v="5588"/>
    <x v="1"/>
    <s v="Abbotsford"/>
    <x v="45"/>
    <x v="19"/>
    <x v="14"/>
    <x v="0"/>
    <n v="35.15982649"/>
    <n v="35"/>
    <x v="0"/>
    <n v="6.2297874689999997"/>
    <x v="577"/>
    <n v="39.741381680000003"/>
    <n v="39.74"/>
    <n v="1.9105769230769232"/>
    <s v="Stores"/>
  </r>
  <r>
    <n v="5658"/>
    <x v="5589"/>
    <x v="0"/>
    <s v="Likely"/>
    <x v="13"/>
    <x v="12"/>
    <x v="12"/>
    <x v="0"/>
    <n v="55.280483879999998"/>
    <n v="55"/>
    <x v="2"/>
    <n v="6.7667781869999999"/>
    <x v="265"/>
    <n v="140.79248250000001"/>
    <n v="140.79"/>
    <n v="6.7687499999999998"/>
    <s v="Stores"/>
  </r>
  <r>
    <n v="5659"/>
    <x v="5590"/>
    <x v="1"/>
    <s v="Penticton"/>
    <x v="0"/>
    <x v="0"/>
    <x v="10"/>
    <x v="0"/>
    <n v="37.531857610000003"/>
    <n v="38"/>
    <x v="0"/>
    <n v="5.2247320520000002"/>
    <x v="406"/>
    <n v="12.589279550000001"/>
    <n v="12.59"/>
    <n v="0.6052884615384615"/>
    <s v="Stores"/>
  </r>
  <r>
    <n v="5660"/>
    <x v="5591"/>
    <x v="0"/>
    <s v="Kelowna"/>
    <x v="0"/>
    <x v="0"/>
    <x v="10"/>
    <x v="0"/>
    <n v="33.023598509999999"/>
    <n v="33"/>
    <x v="0"/>
    <n v="6.0121051860000003"/>
    <x v="422"/>
    <n v="37.347045700000002"/>
    <n v="37.35"/>
    <n v="1.7956730769230771"/>
    <s v="Stores"/>
  </r>
  <r>
    <n v="5661"/>
    <x v="5592"/>
    <x v="0"/>
    <s v="New Westminster"/>
    <x v="0"/>
    <x v="0"/>
    <x v="4"/>
    <x v="0"/>
    <n v="41.869803539999999"/>
    <n v="42"/>
    <x v="1"/>
    <n v="7.8371932099999997"/>
    <x v="641"/>
    <n v="18.549998909999999"/>
    <n v="18.55"/>
    <n v="0.89182692307692313"/>
    <s v="Stores"/>
  </r>
  <r>
    <n v="5662"/>
    <x v="5593"/>
    <x v="0"/>
    <s v="Vancouver"/>
    <x v="7"/>
    <x v="6"/>
    <x v="5"/>
    <x v="0"/>
    <n v="42.40104084"/>
    <n v="42"/>
    <x v="1"/>
    <n v="4.8630921789999997"/>
    <x v="39"/>
    <n v="57.857723100000001"/>
    <n v="57.86"/>
    <n v="2.7817307692307693"/>
    <s v="Stores"/>
  </r>
  <r>
    <n v="5663"/>
    <x v="5594"/>
    <x v="0"/>
    <s v="New Westminster"/>
    <x v="0"/>
    <x v="0"/>
    <x v="4"/>
    <x v="0"/>
    <n v="35.646979510000001"/>
    <n v="36"/>
    <x v="0"/>
    <n v="6.0011806170000002"/>
    <x v="740"/>
    <n v="54.944220489999999"/>
    <n v="54.94"/>
    <n v="2.641346153846154"/>
    <s v="Stores"/>
  </r>
  <r>
    <n v="5664"/>
    <x v="5595"/>
    <x v="1"/>
    <s v="Westbank"/>
    <x v="13"/>
    <x v="12"/>
    <x v="10"/>
    <x v="0"/>
    <n v="41.803679070000001"/>
    <n v="42"/>
    <x v="1"/>
    <n v="2.0268822000000002"/>
    <x v="849"/>
    <n v="84.362303400000002"/>
    <n v="84.36"/>
    <n v="4.055769230769231"/>
    <s v="Stores"/>
  </r>
  <r>
    <n v="5665"/>
    <x v="5596"/>
    <x v="0"/>
    <s v="Vancouver"/>
    <x v="7"/>
    <x v="6"/>
    <x v="5"/>
    <x v="0"/>
    <n v="34.584837389999997"/>
    <n v="35"/>
    <x v="0"/>
    <n v="7.6267747469999998"/>
    <x v="822"/>
    <n v="42.30196119"/>
    <n v="42.3"/>
    <n v="2.0336538461538463"/>
    <s v="Stores"/>
  </r>
  <r>
    <n v="5666"/>
    <x v="5597"/>
    <x v="1"/>
    <s v="Vancouver"/>
    <x v="7"/>
    <x v="6"/>
    <x v="5"/>
    <x v="0"/>
    <n v="36.729423109999999"/>
    <n v="37"/>
    <x v="0"/>
    <n v="5.9124564619999997"/>
    <x v="679"/>
    <n v="55.543038699999997"/>
    <n v="55.54"/>
    <n v="2.6701923076923078"/>
    <s v="Stores"/>
  </r>
  <r>
    <n v="5667"/>
    <x v="5598"/>
    <x v="0"/>
    <s v="Kelowna"/>
    <x v="13"/>
    <x v="12"/>
    <x v="10"/>
    <x v="0"/>
    <n v="36.071685420000001"/>
    <n v="36"/>
    <x v="0"/>
    <n v="5.2923249480000001"/>
    <x v="95"/>
    <n v="0"/>
    <n v="0"/>
    <n v="0"/>
    <s v="Stores"/>
  </r>
  <r>
    <n v="5668"/>
    <x v="5599"/>
    <x v="1"/>
    <s v="Maleica Creek"/>
    <x v="13"/>
    <x v="12"/>
    <x v="10"/>
    <x v="0"/>
    <n v="56.123507959999998"/>
    <n v="56"/>
    <x v="2"/>
    <n v="5.3300016159999997"/>
    <x v="89"/>
    <n v="96.914168079999996"/>
    <n v="96.91"/>
    <n v="4.6591346153846152"/>
    <s v="Stores"/>
  </r>
  <r>
    <n v="5669"/>
    <x v="5600"/>
    <x v="0"/>
    <s v="Campbell River"/>
    <x v="13"/>
    <x v="12"/>
    <x v="1"/>
    <x v="0"/>
    <n v="60.014761"/>
    <n v="60"/>
    <x v="5"/>
    <n v="3.9710731639999999"/>
    <x v="428"/>
    <n v="190.47831199999999"/>
    <n v="190.48"/>
    <n v="9.1576923076923062"/>
    <s v="Stores"/>
  </r>
  <r>
    <n v="5670"/>
    <x v="5601"/>
    <x v="0"/>
    <s v="Vancouver"/>
    <x v="7"/>
    <x v="6"/>
    <x v="5"/>
    <x v="0"/>
    <n v="35.485639910000003"/>
    <n v="35"/>
    <x v="0"/>
    <n v="4.3396073069999996"/>
    <x v="439"/>
    <n v="49.69564879"/>
    <n v="49.7"/>
    <n v="2.3894230769230771"/>
    <s v="Stores"/>
  </r>
  <r>
    <n v="5671"/>
    <x v="5602"/>
    <x v="1"/>
    <s v="Prince George"/>
    <x v="13"/>
    <x v="12"/>
    <x v="20"/>
    <x v="0"/>
    <n v="27.68623697"/>
    <n v="28"/>
    <x v="4"/>
    <n v="5.2922241000000003"/>
    <x v="95"/>
    <n v="0"/>
    <n v="0"/>
    <n v="0"/>
    <s v="Stores"/>
  </r>
  <r>
    <n v="5672"/>
    <x v="5603"/>
    <x v="1"/>
    <s v="Vanderhoof"/>
    <x v="13"/>
    <x v="12"/>
    <x v="20"/>
    <x v="0"/>
    <n v="31.669461340000002"/>
    <n v="32"/>
    <x v="0"/>
    <n v="4.4343387630000004"/>
    <x v="7"/>
    <n v="0"/>
    <n v="0"/>
    <n v="0"/>
    <s v="Stores"/>
  </r>
  <r>
    <n v="5673"/>
    <x v="5604"/>
    <x v="0"/>
    <s v="Burns Lake"/>
    <x v="13"/>
    <x v="12"/>
    <x v="20"/>
    <x v="0"/>
    <n v="32.501528260000001"/>
    <n v="33"/>
    <x v="0"/>
    <n v="2.905998292"/>
    <x v="206"/>
    <n v="25.226655170000001"/>
    <n v="25.23"/>
    <n v="1.2129807692307693"/>
    <s v="Stores"/>
  </r>
  <r>
    <n v="5674"/>
    <x v="5605"/>
    <x v="1"/>
    <s v="Vancouver"/>
    <x v="7"/>
    <x v="6"/>
    <x v="5"/>
    <x v="0"/>
    <n v="48.851662730000001"/>
    <n v="49"/>
    <x v="1"/>
    <n v="5.2231022600000001"/>
    <x v="406"/>
    <n v="93.730202309999996"/>
    <n v="93.73"/>
    <n v="4.5062500000000005"/>
    <s v="Stores"/>
  </r>
  <r>
    <n v="5675"/>
    <x v="5606"/>
    <x v="1"/>
    <s v="Kelowna"/>
    <x v="13"/>
    <x v="12"/>
    <x v="10"/>
    <x v="0"/>
    <n v="57.435700609999998"/>
    <n v="57"/>
    <x v="2"/>
    <n v="5.7250865800000001"/>
    <x v="369"/>
    <n v="105.929282"/>
    <n v="105.93"/>
    <n v="5.0927884615384622"/>
    <s v="Stores"/>
  </r>
  <r>
    <n v="5676"/>
    <x v="5607"/>
    <x v="0"/>
    <s v="Vancouver"/>
    <x v="7"/>
    <x v="6"/>
    <x v="5"/>
    <x v="0"/>
    <n v="27.301037059999999"/>
    <n v="27"/>
    <x v="4"/>
    <n v="3.7429669990000001"/>
    <x v="417"/>
    <n v="0"/>
    <n v="0"/>
    <n v="0"/>
    <s v="Stores"/>
  </r>
  <r>
    <n v="5677"/>
    <x v="5608"/>
    <x v="1"/>
    <s v="Richmond"/>
    <x v="0"/>
    <x v="0"/>
    <x v="2"/>
    <x v="0"/>
    <n v="38.93155625"/>
    <n v="39"/>
    <x v="0"/>
    <n v="5.5450371939999998"/>
    <x v="486"/>
    <n v="47.408437650000003"/>
    <n v="47.41"/>
    <n v="2.2793269230769226"/>
    <s v="Stores"/>
  </r>
  <r>
    <n v="5678"/>
    <x v="5609"/>
    <x v="1"/>
    <s v="New Westminster"/>
    <x v="0"/>
    <x v="0"/>
    <x v="4"/>
    <x v="0"/>
    <n v="40.268616979999997"/>
    <n v="40"/>
    <x v="1"/>
    <n v="4.395391955"/>
    <x v="220"/>
    <n v="28.59894457"/>
    <n v="28.6"/>
    <n v="1.375"/>
    <s v="Stores"/>
  </r>
  <r>
    <n v="5679"/>
    <x v="5610"/>
    <x v="0"/>
    <s v="Rosedale"/>
    <x v="13"/>
    <x v="12"/>
    <x v="19"/>
    <x v="0"/>
    <n v="35.085139259999998"/>
    <n v="35"/>
    <x v="0"/>
    <n v="2.2210071039999999"/>
    <x v="201"/>
    <n v="55.99831279"/>
    <n v="56"/>
    <n v="2.6923076923076925"/>
    <s v="Stores"/>
  </r>
  <r>
    <n v="5680"/>
    <x v="5611"/>
    <x v="1"/>
    <s v="Victoria"/>
    <x v="45"/>
    <x v="19"/>
    <x v="3"/>
    <x v="0"/>
    <n v="39.094146369999997"/>
    <n v="39"/>
    <x v="0"/>
    <n v="5.2784187420000004"/>
    <x v="546"/>
    <n v="52.5062395"/>
    <n v="52.51"/>
    <n v="2.5245192307692306"/>
    <s v="Stores"/>
  </r>
  <r>
    <n v="5681"/>
    <x v="5612"/>
    <x v="0"/>
    <s v="Abbotsford"/>
    <x v="45"/>
    <x v="19"/>
    <x v="14"/>
    <x v="0"/>
    <n v="52.056197949999998"/>
    <n v="52"/>
    <x v="2"/>
    <n v="6.57485214"/>
    <x v="306"/>
    <n v="150.5452133"/>
    <n v="150.55000000000001"/>
    <n v="7.2379807692307701"/>
    <s v="Stores"/>
  </r>
  <r>
    <n v="5682"/>
    <x v="5613"/>
    <x v="0"/>
    <s v="New Westminster"/>
    <x v="0"/>
    <x v="0"/>
    <x v="4"/>
    <x v="0"/>
    <n v="52.406373389999999"/>
    <n v="52"/>
    <x v="2"/>
    <n v="2.0514847779999998"/>
    <x v="164"/>
    <n v="105.6545902"/>
    <n v="105.65"/>
    <n v="5.0793269230769234"/>
    <s v="Stores"/>
  </r>
  <r>
    <n v="5683"/>
    <x v="5614"/>
    <x v="0"/>
    <s v="Rutland"/>
    <x v="13"/>
    <x v="12"/>
    <x v="10"/>
    <x v="0"/>
    <n v="41.318645930000002"/>
    <n v="41"/>
    <x v="1"/>
    <n v="2.4334079100000001"/>
    <x v="257"/>
    <n v="23.474656289999999"/>
    <n v="23.47"/>
    <n v="1.1283653846153845"/>
    <s v="Stores"/>
  </r>
  <r>
    <n v="5684"/>
    <x v="5615"/>
    <x v="0"/>
    <s v="Sidney"/>
    <x v="45"/>
    <x v="19"/>
    <x v="3"/>
    <x v="0"/>
    <n v="25.72814481"/>
    <n v="26"/>
    <x v="4"/>
    <n v="2.2736065989999998"/>
    <x v="765"/>
    <n v="0"/>
    <n v="0"/>
    <n v="0"/>
    <s v="Stores"/>
  </r>
  <r>
    <n v="5685"/>
    <x v="5616"/>
    <x v="0"/>
    <s v="Vancouver"/>
    <x v="7"/>
    <x v="6"/>
    <x v="5"/>
    <x v="0"/>
    <n v="41.469933140000002"/>
    <n v="41"/>
    <x v="1"/>
    <n v="4.7542397559999996"/>
    <x v="427"/>
    <n v="69.11395503"/>
    <n v="69.11"/>
    <n v="3.3225961538461539"/>
    <s v="Stores"/>
  </r>
  <r>
    <n v="5686"/>
    <x v="5617"/>
    <x v="0"/>
    <s v="Victoria"/>
    <x v="45"/>
    <x v="19"/>
    <x v="3"/>
    <x v="0"/>
    <n v="51.920052560000002"/>
    <n v="52"/>
    <x v="2"/>
    <n v="4.2724560040000004"/>
    <x v="233"/>
    <n v="105.975498"/>
    <n v="105.98"/>
    <n v="5.095192307692308"/>
    <s v="Stores"/>
  </r>
  <r>
    <n v="5687"/>
    <x v="5618"/>
    <x v="0"/>
    <s v="New Westminster"/>
    <x v="0"/>
    <x v="0"/>
    <x v="4"/>
    <x v="0"/>
    <n v="36.940996630000001"/>
    <n v="37"/>
    <x v="0"/>
    <n v="4.8302650109999998"/>
    <x v="99"/>
    <n v="78.096729210000007"/>
    <n v="78.099999999999994"/>
    <n v="3.7548076923076921"/>
    <s v="Stores"/>
  </r>
  <r>
    <n v="5688"/>
    <x v="5619"/>
    <x v="0"/>
    <s v="New Westminister"/>
    <x v="45"/>
    <x v="19"/>
    <x v="21"/>
    <x v="0"/>
    <n v="51.501217099999998"/>
    <n v="52"/>
    <x v="2"/>
    <n v="4.5985330710000003"/>
    <x v="400"/>
    <n v="74.760234940000004"/>
    <n v="74.760000000000005"/>
    <n v="3.5942307692307698"/>
    <s v="Stores"/>
  </r>
  <r>
    <n v="5689"/>
    <x v="5620"/>
    <x v="1"/>
    <s v="Nanaimo"/>
    <x v="13"/>
    <x v="12"/>
    <x v="1"/>
    <x v="0"/>
    <n v="37.702434590000003"/>
    <n v="38"/>
    <x v="0"/>
    <n v="5.4359702160000003"/>
    <x v="402"/>
    <n v="35.211984600000001"/>
    <n v="35.21"/>
    <n v="1.6927884615384616"/>
    <s v="Stores"/>
  </r>
  <r>
    <n v="5690"/>
    <x v="5621"/>
    <x v="0"/>
    <s v="Vancouver"/>
    <x v="7"/>
    <x v="6"/>
    <x v="5"/>
    <x v="0"/>
    <n v="35.308756109999997"/>
    <n v="35"/>
    <x v="0"/>
    <n v="4.5652275910000002"/>
    <x v="397"/>
    <n v="6.5993507859999996"/>
    <n v="6.6"/>
    <n v="0.31730769230769229"/>
    <s v="Stores"/>
  </r>
  <r>
    <n v="5691"/>
    <x v="5622"/>
    <x v="1"/>
    <s v="New Westminster"/>
    <x v="0"/>
    <x v="0"/>
    <x v="4"/>
    <x v="0"/>
    <n v="64.365585659999994"/>
    <n v="64"/>
    <x v="5"/>
    <n v="6.0709093599999999"/>
    <x v="429"/>
    <n v="158.1023318"/>
    <n v="158.1"/>
    <n v="7.6009615384615383"/>
    <s v="Stores"/>
  </r>
  <r>
    <n v="5692"/>
    <x v="5623"/>
    <x v="1"/>
    <s v="Victoria"/>
    <x v="45"/>
    <x v="19"/>
    <x v="3"/>
    <x v="0"/>
    <n v="33.233667680000003"/>
    <n v="33"/>
    <x v="0"/>
    <n v="3.0461257119999998"/>
    <x v="674"/>
    <n v="0"/>
    <n v="0"/>
    <n v="0"/>
    <s v="Stores"/>
  </r>
  <r>
    <n v="5693"/>
    <x v="5624"/>
    <x v="1"/>
    <s v="Chilliwack"/>
    <x v="13"/>
    <x v="12"/>
    <x v="19"/>
    <x v="0"/>
    <n v="50.948744599999998"/>
    <n v="51"/>
    <x v="2"/>
    <n v="3.431181069"/>
    <x v="383"/>
    <n v="134.59775250000001"/>
    <n v="134.6"/>
    <n v="6.4711538461538458"/>
    <s v="Stores"/>
  </r>
  <r>
    <n v="5694"/>
    <x v="5625"/>
    <x v="0"/>
    <s v="Vancouver"/>
    <x v="7"/>
    <x v="6"/>
    <x v="5"/>
    <x v="0"/>
    <n v="33.131318980000003"/>
    <n v="33"/>
    <x v="0"/>
    <n v="1.5332366230000001"/>
    <x v="819"/>
    <n v="20.99818162"/>
    <n v="21"/>
    <n v="1.0096153846153846"/>
    <s v="Stores"/>
  </r>
  <r>
    <n v="5695"/>
    <x v="5626"/>
    <x v="1"/>
    <s v="Vancouver"/>
    <x v="7"/>
    <x v="6"/>
    <x v="5"/>
    <x v="0"/>
    <n v="55.777021269999999"/>
    <n v="56"/>
    <x v="2"/>
    <n v="4.6908037350000003"/>
    <x v="129"/>
    <n v="107.20325269999999"/>
    <n v="107.2"/>
    <n v="5.1538461538461542"/>
    <s v="Stores"/>
  </r>
  <r>
    <n v="5696"/>
    <x v="5627"/>
    <x v="0"/>
    <s v="Vancouver"/>
    <x v="7"/>
    <x v="6"/>
    <x v="5"/>
    <x v="0"/>
    <n v="29.778641960000002"/>
    <n v="30"/>
    <x v="0"/>
    <n v="4.3526011960000002"/>
    <x v="365"/>
    <n v="25.825988169999999"/>
    <n v="25.83"/>
    <n v="1.241826923076923"/>
    <s v="Stores"/>
  </r>
  <r>
    <n v="5697"/>
    <x v="5628"/>
    <x v="1"/>
    <s v="Terrace"/>
    <x v="46"/>
    <x v="20"/>
    <x v="18"/>
    <x v="0"/>
    <n v="58.02250901"/>
    <n v="58"/>
    <x v="2"/>
    <n v="5.5030539620000001"/>
    <x v="187"/>
    <n v="120.5010657"/>
    <n v="120.5"/>
    <n v="5.7932692307692308"/>
    <s v="Stores"/>
  </r>
  <r>
    <n v="5698"/>
    <x v="5629"/>
    <x v="1"/>
    <s v="Sidney"/>
    <x v="45"/>
    <x v="19"/>
    <x v="3"/>
    <x v="0"/>
    <n v="47.129560550000001"/>
    <n v="47"/>
    <x v="1"/>
    <n v="5.1522989250000002"/>
    <x v="441"/>
    <n v="104.6929456"/>
    <n v="104.69"/>
    <n v="5.0331730769230765"/>
    <s v="Stores"/>
  </r>
  <r>
    <n v="5699"/>
    <x v="5630"/>
    <x v="1"/>
    <s v="Port Coquitlam"/>
    <x v="46"/>
    <x v="20"/>
    <x v="27"/>
    <x v="0"/>
    <n v="31.389278430000001"/>
    <n v="31"/>
    <x v="0"/>
    <n v="4.2568102799999998"/>
    <x v="310"/>
    <n v="46.135320040000003"/>
    <n v="46.14"/>
    <n v="2.2182692307692311"/>
    <s v="Stores"/>
  </r>
  <r>
    <n v="5700"/>
    <x v="5631"/>
    <x v="0"/>
    <s v="Vallican"/>
    <x v="13"/>
    <x v="12"/>
    <x v="11"/>
    <x v="0"/>
    <n v="32.276613990000001"/>
    <n v="32"/>
    <x v="0"/>
    <n v="4.0145917119999996"/>
    <x v="381"/>
    <n v="60.144225810000002"/>
    <n v="60.14"/>
    <n v="2.8913461538461536"/>
    <s v="Stores"/>
  </r>
  <r>
    <n v="5701"/>
    <x v="5632"/>
    <x v="0"/>
    <s v="Clearwater"/>
    <x v="13"/>
    <x v="12"/>
    <x v="7"/>
    <x v="0"/>
    <n v="45.197735739999999"/>
    <n v="45"/>
    <x v="1"/>
    <n v="3.8281814870000002"/>
    <x v="286"/>
    <n v="80.24161891"/>
    <n v="80.239999999999995"/>
    <n v="3.8576923076923073"/>
    <s v="Stores"/>
  </r>
  <r>
    <n v="5702"/>
    <x v="5633"/>
    <x v="1"/>
    <s v="New Westminster"/>
    <x v="0"/>
    <x v="0"/>
    <x v="4"/>
    <x v="0"/>
    <n v="45.365298279999998"/>
    <n v="45"/>
    <x v="1"/>
    <n v="4.4352193900000003"/>
    <x v="252"/>
    <n v="68.764462320000007"/>
    <n v="68.760000000000005"/>
    <n v="3.305769230769231"/>
    <s v="Stores"/>
  </r>
  <r>
    <n v="5703"/>
    <x v="5634"/>
    <x v="1"/>
    <s v="Kamloops"/>
    <x v="13"/>
    <x v="12"/>
    <x v="7"/>
    <x v="0"/>
    <n v="69.503331340000003"/>
    <n v="70"/>
    <x v="6"/>
    <n v="5.0735879009999998"/>
    <x v="668"/>
    <n v="165.97389279999999"/>
    <n v="165.97"/>
    <n v="7.9793269230769237"/>
    <s v="Stores"/>
  </r>
  <r>
    <n v="5704"/>
    <x v="5635"/>
    <x v="1"/>
    <s v="Terrace"/>
    <x v="46"/>
    <x v="20"/>
    <x v="18"/>
    <x v="0"/>
    <n v="45.966912319999999"/>
    <n v="46"/>
    <x v="1"/>
    <n v="6.0695885049999996"/>
    <x v="429"/>
    <n v="74.497433569999998"/>
    <n v="74.5"/>
    <n v="3.5817307692307692"/>
    <s v="Stores"/>
  </r>
  <r>
    <n v="5705"/>
    <x v="5636"/>
    <x v="1"/>
    <s v="Vancouver"/>
    <x v="7"/>
    <x v="6"/>
    <x v="5"/>
    <x v="0"/>
    <n v="40.775984579999999"/>
    <n v="41"/>
    <x v="1"/>
    <n v="4.0140225459999996"/>
    <x v="381"/>
    <n v="34.581601249999999"/>
    <n v="34.58"/>
    <n v="1.6625000000000001"/>
    <s v="Stores"/>
  </r>
  <r>
    <n v="5706"/>
    <x v="5637"/>
    <x v="0"/>
    <s v="Chilliwack"/>
    <x v="13"/>
    <x v="12"/>
    <x v="19"/>
    <x v="0"/>
    <n v="41.501548440000001"/>
    <n v="42"/>
    <x v="1"/>
    <n v="7.5447548959999997"/>
    <x v="780"/>
    <n v="56.611725139999997"/>
    <n v="56.61"/>
    <n v="2.7216346153846152"/>
    <s v="Stores"/>
  </r>
  <r>
    <n v="5707"/>
    <x v="5638"/>
    <x v="1"/>
    <s v="Langley"/>
    <x v="13"/>
    <x v="12"/>
    <x v="29"/>
    <x v="0"/>
    <n v="46.861482610000003"/>
    <n v="47"/>
    <x v="1"/>
    <n v="6.9959281799999999"/>
    <x v="449"/>
    <n v="93.481098900000006"/>
    <n v="93.48"/>
    <n v="4.4942307692307688"/>
    <s v="Stores"/>
  </r>
  <r>
    <n v="5708"/>
    <x v="5639"/>
    <x v="0"/>
    <s v="Sayward"/>
    <x v="13"/>
    <x v="12"/>
    <x v="1"/>
    <x v="0"/>
    <n v="50.165245259999999"/>
    <n v="50"/>
    <x v="2"/>
    <n v="3.442350534"/>
    <x v="133"/>
    <n v="58.936864190000001"/>
    <n v="58.94"/>
    <n v="2.8336538461538461"/>
    <s v="Stores"/>
  </r>
  <r>
    <n v="5709"/>
    <x v="5640"/>
    <x v="0"/>
    <s v="Horsefly"/>
    <x v="13"/>
    <x v="12"/>
    <x v="20"/>
    <x v="0"/>
    <n v="33.172211320000002"/>
    <n v="33"/>
    <x v="0"/>
    <n v="3.264115968"/>
    <x v="686"/>
    <n v="0"/>
    <n v="0"/>
    <n v="0"/>
    <s v="Stores"/>
  </r>
  <r>
    <n v="5710"/>
    <x v="5641"/>
    <x v="1"/>
    <s v="Kaslo"/>
    <x v="0"/>
    <x v="0"/>
    <x v="13"/>
    <x v="0"/>
    <n v="44.004830419999998"/>
    <n v="44"/>
    <x v="1"/>
    <n v="4.2335497240000004"/>
    <x v="317"/>
    <n v="61.118238400000003"/>
    <n v="61.12"/>
    <n v="2.9384615384615382"/>
    <s v="Stores"/>
  </r>
  <r>
    <n v="5711"/>
    <x v="5642"/>
    <x v="1"/>
    <s v="Crawford Bay"/>
    <x v="0"/>
    <x v="0"/>
    <x v="13"/>
    <x v="0"/>
    <n v="35.061379510000002"/>
    <n v="35"/>
    <x v="0"/>
    <n v="3.3789788999999999"/>
    <x v="540"/>
    <n v="21.208234189999999"/>
    <n v="21.21"/>
    <n v="1.0197115384615385"/>
    <s v="Stores"/>
  </r>
  <r>
    <n v="5712"/>
    <x v="5643"/>
    <x v="0"/>
    <s v="Vanderhoof"/>
    <x v="13"/>
    <x v="12"/>
    <x v="20"/>
    <x v="0"/>
    <n v="36.309851620000003"/>
    <n v="36"/>
    <x v="0"/>
    <n v="3.8886296379999998"/>
    <x v="695"/>
    <n v="21.829247420000002"/>
    <n v="21.83"/>
    <n v="1.0495192307692307"/>
    <s v="Stores"/>
  </r>
  <r>
    <n v="5713"/>
    <x v="5644"/>
    <x v="0"/>
    <s v="Victoria"/>
    <x v="45"/>
    <x v="19"/>
    <x v="3"/>
    <x v="0"/>
    <n v="38.933765510000001"/>
    <n v="39"/>
    <x v="0"/>
    <n v="2.349810159"/>
    <x v="716"/>
    <n v="18.64094802"/>
    <n v="18.64"/>
    <n v="0.89615384615384619"/>
    <s v="Stores"/>
  </r>
  <r>
    <n v="5714"/>
    <x v="5645"/>
    <x v="1"/>
    <s v="Aldergrove"/>
    <x v="0"/>
    <x v="0"/>
    <x v="9"/>
    <x v="0"/>
    <n v="36.952248279999999"/>
    <n v="37"/>
    <x v="0"/>
    <n v="4.3081926990000001"/>
    <x v="28"/>
    <n v="62.50933757"/>
    <n v="62.51"/>
    <n v="3.0052884615384614"/>
    <s v="Stores"/>
  </r>
  <r>
    <n v="5715"/>
    <x v="5646"/>
    <x v="1"/>
    <s v="New Westminster"/>
    <x v="13"/>
    <x v="12"/>
    <x v="4"/>
    <x v="0"/>
    <n v="40.493542419999997"/>
    <n v="40"/>
    <x v="1"/>
    <n v="6.1011087560000004"/>
    <x v="73"/>
    <n v="92.380345739999996"/>
    <n v="92.38"/>
    <n v="4.4413461538461529"/>
    <s v="Stores"/>
  </r>
  <r>
    <n v="5716"/>
    <x v="5647"/>
    <x v="0"/>
    <s v="Christina Lake"/>
    <x v="45"/>
    <x v="19"/>
    <x v="37"/>
    <x v="0"/>
    <n v="57.385061280000002"/>
    <n v="57"/>
    <x v="2"/>
    <n v="3.2872729459999999"/>
    <x v="70"/>
    <n v="143.4106553"/>
    <n v="143.41"/>
    <n v="6.8947115384615385"/>
    <s v="Stores"/>
  </r>
  <r>
    <n v="5717"/>
    <x v="5648"/>
    <x v="1"/>
    <s v="Vancouver"/>
    <x v="16"/>
    <x v="15"/>
    <x v="5"/>
    <x v="0"/>
    <n v="28.847785829999999"/>
    <n v="29"/>
    <x v="4"/>
    <n v="5.0260076490000003"/>
    <x v="167"/>
    <n v="3.6828412789999998"/>
    <n v="3.68"/>
    <n v="0.17692307692307693"/>
    <s v="Stores"/>
  </r>
  <r>
    <n v="5718"/>
    <x v="5649"/>
    <x v="0"/>
    <s v="Burnaby"/>
    <x v="13"/>
    <x v="12"/>
    <x v="0"/>
    <x v="0"/>
    <n v="23.832422000000001"/>
    <n v="24"/>
    <x v="4"/>
    <n v="4.9016628200000003"/>
    <x v="464"/>
    <n v="0"/>
    <n v="0"/>
    <n v="0"/>
    <s v="Stores"/>
  </r>
  <r>
    <n v="5719"/>
    <x v="5650"/>
    <x v="0"/>
    <s v="Victoria"/>
    <x v="45"/>
    <x v="19"/>
    <x v="3"/>
    <x v="0"/>
    <n v="38.257505610000003"/>
    <n v="38"/>
    <x v="0"/>
    <n v="3.7869037969999999"/>
    <x v="11"/>
    <n v="45.285981890000002"/>
    <n v="45.29"/>
    <n v="2.1774038461538461"/>
    <s v="Stores"/>
  </r>
  <r>
    <n v="5720"/>
    <x v="5651"/>
    <x v="0"/>
    <s v="Kimberley"/>
    <x v="0"/>
    <x v="0"/>
    <x v="13"/>
    <x v="0"/>
    <n v="38.631512360000002"/>
    <n v="39"/>
    <x v="0"/>
    <n v="2.7986065720000002"/>
    <x v="479"/>
    <n v="63.928860020000002"/>
    <n v="63.93"/>
    <n v="3.0735576923076926"/>
    <s v="Stores"/>
  </r>
  <r>
    <n v="5721"/>
    <x v="5652"/>
    <x v="0"/>
    <s v="Vanderhoof"/>
    <x v="13"/>
    <x v="12"/>
    <x v="20"/>
    <x v="0"/>
    <n v="49.011236080000003"/>
    <n v="49"/>
    <x v="1"/>
    <n v="6.0190988120000002"/>
    <x v="0"/>
    <n v="103.2797644"/>
    <n v="103.28"/>
    <n v="4.9653846153846155"/>
    <s v="Stores"/>
  </r>
  <r>
    <n v="5722"/>
    <x v="5653"/>
    <x v="1"/>
    <s v="Vancouver"/>
    <x v="16"/>
    <x v="15"/>
    <x v="5"/>
    <x v="0"/>
    <n v="54.160783369999997"/>
    <n v="54"/>
    <x v="2"/>
    <n v="2.0137898019999998"/>
    <x v="766"/>
    <n v="99.29450645"/>
    <n v="99.29"/>
    <n v="4.7735576923076932"/>
    <s v="Stores"/>
  </r>
  <r>
    <n v="5723"/>
    <x v="5654"/>
    <x v="1"/>
    <s v="Vancouver"/>
    <x v="16"/>
    <x v="15"/>
    <x v="5"/>
    <x v="0"/>
    <n v="33.577533719999998"/>
    <n v="34"/>
    <x v="0"/>
    <n v="4.870965193"/>
    <x v="10"/>
    <n v="29.028299449999999"/>
    <n v="29.03"/>
    <n v="1.395673076923077"/>
    <s v="Stores"/>
  </r>
  <r>
    <n v="5724"/>
    <x v="5655"/>
    <x v="0"/>
    <s v="Fort Nelson"/>
    <x v="0"/>
    <x v="0"/>
    <x v="32"/>
    <x v="0"/>
    <n v="38.897089520000002"/>
    <n v="39"/>
    <x v="0"/>
    <n v="4.7473275629999998"/>
    <x v="427"/>
    <n v="49.614345790000002"/>
    <n v="49.61"/>
    <n v="2.3850961538461539"/>
    <s v="Stores"/>
  </r>
  <r>
    <n v="5725"/>
    <x v="5656"/>
    <x v="1"/>
    <s v="Prince George"/>
    <x v="13"/>
    <x v="12"/>
    <x v="20"/>
    <x v="0"/>
    <n v="51.746257900000003"/>
    <n v="52"/>
    <x v="2"/>
    <n v="6.8558597900000002"/>
    <x v="267"/>
    <n v="113.2819636"/>
    <n v="113.28"/>
    <n v="5.4461538461538463"/>
    <s v="Stores"/>
  </r>
  <r>
    <n v="5726"/>
    <x v="5657"/>
    <x v="0"/>
    <s v="Richmond"/>
    <x v="0"/>
    <x v="0"/>
    <x v="2"/>
    <x v="0"/>
    <n v="35.830491289999998"/>
    <n v="36"/>
    <x v="0"/>
    <n v="6.1987940569999997"/>
    <x v="262"/>
    <n v="68.574363730000002"/>
    <n v="68.569999999999993"/>
    <n v="3.2966346153846153"/>
    <s v="Stores"/>
  </r>
  <r>
    <n v="5727"/>
    <x v="5658"/>
    <x v="1"/>
    <s v="Vernon"/>
    <x v="13"/>
    <x v="12"/>
    <x v="22"/>
    <x v="0"/>
    <n v="45.434292050000003"/>
    <n v="45"/>
    <x v="1"/>
    <n v="4.9784224080000001"/>
    <x v="159"/>
    <n v="62.602218649999998"/>
    <n v="62.6"/>
    <n v="3.0096153846153846"/>
    <s v="Stores"/>
  </r>
  <r>
    <n v="5728"/>
    <x v="5659"/>
    <x v="0"/>
    <s v="Campbell River"/>
    <x v="13"/>
    <x v="12"/>
    <x v="1"/>
    <x v="0"/>
    <n v="44.195829940000003"/>
    <n v="44"/>
    <x v="1"/>
    <n v="3.909634595"/>
    <x v="175"/>
    <n v="104.0700611"/>
    <n v="104.07"/>
    <n v="5.0033653846153845"/>
    <s v="Stores"/>
  </r>
  <r>
    <n v="5729"/>
    <x v="5660"/>
    <x v="1"/>
    <s v="Port Alberni"/>
    <x v="13"/>
    <x v="12"/>
    <x v="1"/>
    <x v="0"/>
    <n v="40.248999779999998"/>
    <n v="40"/>
    <x v="1"/>
    <n v="3.9406398899999999"/>
    <x v="399"/>
    <n v="123.2889095"/>
    <n v="123.29"/>
    <n v="5.9274038461538465"/>
    <s v="Stores"/>
  </r>
  <r>
    <n v="5730"/>
    <x v="5661"/>
    <x v="1"/>
    <s v="North Vancouver"/>
    <x v="13"/>
    <x v="12"/>
    <x v="8"/>
    <x v="0"/>
    <n v="48.465079889999998"/>
    <n v="48"/>
    <x v="1"/>
    <n v="6.170196947"/>
    <x v="432"/>
    <n v="80.447167339999993"/>
    <n v="80.45"/>
    <n v="3.8677884615384612"/>
    <s v="Stores"/>
  </r>
  <r>
    <n v="5731"/>
    <x v="5662"/>
    <x v="1"/>
    <s v="Tumbler Ridge"/>
    <x v="0"/>
    <x v="0"/>
    <x v="24"/>
    <x v="0"/>
    <n v="42.867394109999999"/>
    <n v="43"/>
    <x v="1"/>
    <n v="6.6231016819999997"/>
    <x v="525"/>
    <n v="57.885417859999997"/>
    <n v="57.89"/>
    <n v="2.7831730769230769"/>
    <s v="Stores"/>
  </r>
  <r>
    <n v="5732"/>
    <x v="5663"/>
    <x v="0"/>
    <s v="Vancouver"/>
    <x v="16"/>
    <x v="15"/>
    <x v="5"/>
    <x v="0"/>
    <n v="33.742152330000003"/>
    <n v="34"/>
    <x v="0"/>
    <n v="3.4594913460000001"/>
    <x v="708"/>
    <n v="43.952693959999998"/>
    <n v="43.95"/>
    <n v="2.1129807692307696"/>
    <s v="Stores"/>
  </r>
  <r>
    <n v="5733"/>
    <x v="5664"/>
    <x v="0"/>
    <s v="Victoria"/>
    <x v="45"/>
    <x v="19"/>
    <x v="3"/>
    <x v="0"/>
    <n v="51.094665139999996"/>
    <n v="51"/>
    <x v="2"/>
    <n v="4.8396691760000001"/>
    <x v="407"/>
    <n v="78.274270680000001"/>
    <n v="78.27"/>
    <n v="3.7629807692307691"/>
    <s v="Stores"/>
  </r>
  <r>
    <n v="5734"/>
    <x v="5665"/>
    <x v="0"/>
    <s v="Vancouver"/>
    <x v="16"/>
    <x v="15"/>
    <x v="5"/>
    <x v="0"/>
    <n v="34.452085189999998"/>
    <n v="34"/>
    <x v="0"/>
    <n v="5.1954911399999997"/>
    <x v="447"/>
    <n v="0"/>
    <n v="0"/>
    <n v="0"/>
    <s v="Stores"/>
  </r>
  <r>
    <n v="5735"/>
    <x v="5666"/>
    <x v="1"/>
    <s v="Prince George"/>
    <x v="13"/>
    <x v="12"/>
    <x v="20"/>
    <x v="0"/>
    <n v="38.14085858"/>
    <n v="38"/>
    <x v="0"/>
    <n v="2.4212734349999998"/>
    <x v="734"/>
    <n v="50.002730290000002"/>
    <n v="50"/>
    <n v="2.4038461538461542"/>
    <s v="Stores"/>
  </r>
  <r>
    <n v="5736"/>
    <x v="5667"/>
    <x v="1"/>
    <s v="Abbotsford"/>
    <x v="45"/>
    <x v="19"/>
    <x v="14"/>
    <x v="0"/>
    <n v="46.264342929999998"/>
    <n v="46"/>
    <x v="1"/>
    <n v="4.0762912020000002"/>
    <x v="149"/>
    <n v="75.264618429999999"/>
    <n v="75.260000000000005"/>
    <n v="3.618269230769231"/>
    <s v="Stores"/>
  </r>
  <r>
    <n v="5737"/>
    <x v="5668"/>
    <x v="1"/>
    <s v="New Westminster"/>
    <x v="13"/>
    <x v="12"/>
    <x v="4"/>
    <x v="0"/>
    <n v="43.810480290000001"/>
    <n v="44"/>
    <x v="1"/>
    <n v="4.6405973979999997"/>
    <x v="35"/>
    <n v="61.678104570000002"/>
    <n v="61.68"/>
    <n v="2.9653846153846151"/>
    <s v="Stores"/>
  </r>
  <r>
    <n v="5738"/>
    <x v="5669"/>
    <x v="0"/>
    <s v="Vancouver"/>
    <x v="16"/>
    <x v="15"/>
    <x v="5"/>
    <x v="0"/>
    <n v="43.079206210000002"/>
    <n v="43"/>
    <x v="1"/>
    <n v="3.1381906910000001"/>
    <x v="221"/>
    <n v="111.3540666"/>
    <n v="111.35"/>
    <n v="5.3533653846153841"/>
    <s v="Stores"/>
  </r>
  <r>
    <n v="5739"/>
    <x v="5670"/>
    <x v="1"/>
    <s v="New Westminster"/>
    <x v="13"/>
    <x v="12"/>
    <x v="4"/>
    <x v="0"/>
    <n v="40.423780239999999"/>
    <n v="40"/>
    <x v="1"/>
    <n v="3.6661691159999998"/>
    <x v="333"/>
    <n v="57.740973650000001"/>
    <n v="57.74"/>
    <n v="2.7759615384615386"/>
    <s v="Stores"/>
  </r>
  <r>
    <n v="5740"/>
    <x v="5671"/>
    <x v="1"/>
    <s v="Surrey"/>
    <x v="13"/>
    <x v="12"/>
    <x v="16"/>
    <x v="0"/>
    <n v="66.429079909999999"/>
    <n v="66"/>
    <x v="6"/>
    <n v="6.1366063149999999"/>
    <x v="536"/>
    <n v="149.4882289"/>
    <n v="149.49"/>
    <n v="7.1870192307692315"/>
    <s v="Stores"/>
  </r>
  <r>
    <n v="5741"/>
    <x v="5672"/>
    <x v="0"/>
    <s v="Fort St John"/>
    <x v="0"/>
    <x v="0"/>
    <x v="24"/>
    <x v="0"/>
    <n v="56.902746450000002"/>
    <n v="57"/>
    <x v="2"/>
    <n v="5.3219504930000001"/>
    <x v="104"/>
    <n v="124.8765303"/>
    <n v="124.88"/>
    <n v="6.0038461538461529"/>
    <s v="Stores"/>
  </r>
  <r>
    <n v="5742"/>
    <x v="5673"/>
    <x v="0"/>
    <s v="Rock Creek"/>
    <x v="13"/>
    <x v="12"/>
    <x v="10"/>
    <x v="0"/>
    <n v="37.671356959999997"/>
    <n v="38"/>
    <x v="0"/>
    <n v="5.7992200179999998"/>
    <x v="483"/>
    <n v="94.299296929999997"/>
    <n v="94.3"/>
    <n v="4.5336538461538467"/>
    <s v="Stores"/>
  </r>
  <r>
    <n v="5743"/>
    <x v="5674"/>
    <x v="1"/>
    <s v="Vancouver"/>
    <x v="16"/>
    <x v="15"/>
    <x v="5"/>
    <x v="0"/>
    <n v="47.185882079999999"/>
    <n v="47"/>
    <x v="1"/>
    <n v="4.2984530579999998"/>
    <x v="292"/>
    <n v="0"/>
    <n v="0"/>
    <n v="0"/>
    <s v="Stores"/>
  </r>
  <r>
    <n v="5744"/>
    <x v="5675"/>
    <x v="0"/>
    <s v="Port Malecneill"/>
    <x v="13"/>
    <x v="12"/>
    <x v="1"/>
    <x v="0"/>
    <n v="55.534081159999999"/>
    <n v="56"/>
    <x v="2"/>
    <n v="5.7222233869999997"/>
    <x v="229"/>
    <n v="155.9489888"/>
    <n v="155.94999999999999"/>
    <n v="7.4975961538461533"/>
    <s v="Stores"/>
  </r>
  <r>
    <n v="5745"/>
    <x v="5676"/>
    <x v="1"/>
    <s v="Princeton"/>
    <x v="7"/>
    <x v="6"/>
    <x v="31"/>
    <x v="0"/>
    <n v="46.07710075"/>
    <n v="46"/>
    <x v="1"/>
    <n v="5.5909238060000002"/>
    <x v="136"/>
    <n v="32.501634230000001"/>
    <n v="32.5"/>
    <n v="1.5625"/>
    <s v="Stores"/>
  </r>
  <r>
    <n v="5746"/>
    <x v="5677"/>
    <x v="1"/>
    <s v="Campbell River"/>
    <x v="13"/>
    <x v="12"/>
    <x v="1"/>
    <x v="0"/>
    <n v="43.08707175"/>
    <n v="43"/>
    <x v="1"/>
    <n v="6.6363298979999996"/>
    <x v="377"/>
    <n v="79.384551090000002"/>
    <n v="79.38"/>
    <n v="3.8163461538461534"/>
    <s v="Stores"/>
  </r>
  <r>
    <n v="5747"/>
    <x v="4081"/>
    <x v="1"/>
    <s v="Tofino"/>
    <x v="13"/>
    <x v="12"/>
    <x v="1"/>
    <x v="0"/>
    <n v="55.081215020000002"/>
    <n v="55"/>
    <x v="2"/>
    <n v="3.8388834649999999"/>
    <x v="147"/>
    <n v="85.723175459999993"/>
    <n v="85.72"/>
    <n v="4.1211538461538462"/>
    <s v="Stores"/>
  </r>
  <r>
    <n v="5748"/>
    <x v="5678"/>
    <x v="0"/>
    <s v="Vancouver"/>
    <x v="16"/>
    <x v="15"/>
    <x v="5"/>
    <x v="0"/>
    <n v="31.024910179999999"/>
    <n v="31"/>
    <x v="0"/>
    <n v="6.09204846"/>
    <x v="685"/>
    <n v="0"/>
    <n v="0"/>
    <n v="0"/>
    <s v="Stores"/>
  </r>
  <r>
    <n v="5749"/>
    <x v="5679"/>
    <x v="1"/>
    <s v="Vancouver"/>
    <x v="16"/>
    <x v="15"/>
    <x v="5"/>
    <x v="0"/>
    <n v="53.528277639999999"/>
    <n v="54"/>
    <x v="2"/>
    <n v="5.7319719969999996"/>
    <x v="369"/>
    <n v="123.72273730000001"/>
    <n v="123.72"/>
    <n v="5.9480769230769237"/>
    <s v="Stores"/>
  </r>
  <r>
    <n v="5750"/>
    <x v="5680"/>
    <x v="1"/>
    <s v="Surrey"/>
    <x v="13"/>
    <x v="12"/>
    <x v="16"/>
    <x v="0"/>
    <n v="38.683642419999998"/>
    <n v="39"/>
    <x v="0"/>
    <n v="3.1408569829999999"/>
    <x v="221"/>
    <n v="36.726560849999998"/>
    <n v="36.729999999999997"/>
    <n v="1.7658653846153844"/>
    <s v="Stores"/>
  </r>
  <r>
    <n v="5751"/>
    <x v="5681"/>
    <x v="1"/>
    <s v="North Vancouver"/>
    <x v="13"/>
    <x v="12"/>
    <x v="8"/>
    <x v="0"/>
    <n v="53.577930709999997"/>
    <n v="54"/>
    <x v="2"/>
    <n v="3.2450987580000001"/>
    <x v="670"/>
    <n v="88.448727750000003"/>
    <n v="88.45"/>
    <n v="4.2524038461538458"/>
    <s v="Stores"/>
  </r>
  <r>
    <n v="5752"/>
    <x v="5682"/>
    <x v="1"/>
    <s v="Burnaby"/>
    <x v="13"/>
    <x v="12"/>
    <x v="0"/>
    <x v="0"/>
    <n v="38.056008830000003"/>
    <n v="38"/>
    <x v="0"/>
    <n v="4.2821233090000002"/>
    <x v="331"/>
    <n v="13.05374565"/>
    <n v="13.05"/>
    <n v="0.62740384615384615"/>
    <s v="Stores"/>
  </r>
  <r>
    <n v="5753"/>
    <x v="5683"/>
    <x v="0"/>
    <s v="Vancouver"/>
    <x v="16"/>
    <x v="15"/>
    <x v="5"/>
    <x v="0"/>
    <n v="37.683651410000003"/>
    <n v="38"/>
    <x v="0"/>
    <n v="2.4876712109999999"/>
    <x v="502"/>
    <n v="12.36045208"/>
    <n v="12.36"/>
    <n v="0.59423076923076923"/>
    <s v="Stores"/>
  </r>
  <r>
    <n v="5754"/>
    <x v="5684"/>
    <x v="1"/>
    <s v="Crawford Bay"/>
    <x v="0"/>
    <x v="0"/>
    <x v="13"/>
    <x v="0"/>
    <n v="33.372508029999999"/>
    <n v="33"/>
    <x v="0"/>
    <n v="2.530164531"/>
    <x v="394"/>
    <n v="17.239972510000001"/>
    <n v="17.239999999999998"/>
    <n v="0.82884615384615379"/>
    <s v="Stores"/>
  </r>
  <r>
    <n v="5755"/>
    <x v="5685"/>
    <x v="1"/>
    <s v="Vancouver"/>
    <x v="16"/>
    <x v="15"/>
    <x v="5"/>
    <x v="0"/>
    <n v="21.761580089999999"/>
    <n v="22"/>
    <x v="4"/>
    <n v="4.67225161"/>
    <x v="360"/>
    <n v="0"/>
    <n v="0"/>
    <n v="0"/>
    <s v="Stores"/>
  </r>
  <r>
    <n v="5756"/>
    <x v="5686"/>
    <x v="0"/>
    <s v="Kelowna"/>
    <x v="13"/>
    <x v="12"/>
    <x v="10"/>
    <x v="0"/>
    <n v="43.426787650000001"/>
    <n v="43"/>
    <x v="1"/>
    <n v="5.9580714199999996"/>
    <x v="197"/>
    <n v="99.417186580000006"/>
    <n v="99.42"/>
    <n v="4.779807692307692"/>
    <s v="Stores"/>
  </r>
  <r>
    <n v="5757"/>
    <x v="5687"/>
    <x v="0"/>
    <s v="Richmond"/>
    <x v="0"/>
    <x v="0"/>
    <x v="2"/>
    <x v="0"/>
    <n v="48.54194047"/>
    <n v="49"/>
    <x v="1"/>
    <n v="3.3483954809999998"/>
    <x v="531"/>
    <n v="84.026633660000002"/>
    <n v="84.03"/>
    <n v="4.0399038461538463"/>
    <s v="Stores"/>
  </r>
  <r>
    <n v="5758"/>
    <x v="5688"/>
    <x v="0"/>
    <s v="Richmond"/>
    <x v="0"/>
    <x v="0"/>
    <x v="2"/>
    <x v="0"/>
    <n v="49.628575179999999"/>
    <n v="50"/>
    <x v="2"/>
    <n v="4.1648539299999996"/>
    <x v="214"/>
    <n v="111.7959099"/>
    <n v="111.8"/>
    <n v="5.375"/>
    <s v="Stores"/>
  </r>
  <r>
    <n v="5759"/>
    <x v="5689"/>
    <x v="0"/>
    <s v="Kelowna"/>
    <x v="13"/>
    <x v="12"/>
    <x v="10"/>
    <x v="0"/>
    <n v="42.20179675"/>
    <n v="42"/>
    <x v="1"/>
    <n v="2.2872430850000001"/>
    <x v="803"/>
    <n v="93.021580159999999"/>
    <n v="93.02"/>
    <n v="4.4721153846153845"/>
    <s v="Stores"/>
  </r>
  <r>
    <n v="5760"/>
    <x v="5690"/>
    <x v="1"/>
    <s v="New Westminster"/>
    <x v="13"/>
    <x v="12"/>
    <x v="4"/>
    <x v="0"/>
    <n v="34.71122699"/>
    <n v="35"/>
    <x v="0"/>
    <n v="6.7684865219999999"/>
    <x v="265"/>
    <n v="0"/>
    <n v="0"/>
    <n v="0"/>
    <s v="Stores"/>
  </r>
  <r>
    <n v="5761"/>
    <x v="5691"/>
    <x v="0"/>
    <s v="Coquitlam"/>
    <x v="13"/>
    <x v="12"/>
    <x v="1"/>
    <x v="0"/>
    <n v="55.69296971"/>
    <n v="56"/>
    <x v="2"/>
    <n v="4.3124885329999998"/>
    <x v="28"/>
    <n v="98.872109829999999"/>
    <n v="98.87"/>
    <n v="4.7533653846153854"/>
    <s v="Stores"/>
  </r>
  <r>
    <n v="5762"/>
    <x v="5692"/>
    <x v="0"/>
    <s v="Sidney"/>
    <x v="45"/>
    <x v="19"/>
    <x v="3"/>
    <x v="0"/>
    <n v="36.298552119999997"/>
    <n v="36"/>
    <x v="0"/>
    <n v="1.8135839149999999"/>
    <x v="644"/>
    <n v="20.191003510000002"/>
    <n v="20.190000000000001"/>
    <n v="0.97067307692307692"/>
    <s v="Stores"/>
  </r>
  <r>
    <n v="5763"/>
    <x v="5693"/>
    <x v="1"/>
    <s v="Celista"/>
    <x v="13"/>
    <x v="12"/>
    <x v="7"/>
    <x v="0"/>
    <n v="34.223938189999998"/>
    <n v="34"/>
    <x v="0"/>
    <n v="3.1470222369999998"/>
    <x v="20"/>
    <n v="24.624545640000001"/>
    <n v="24.62"/>
    <n v="1.1836538461538462"/>
    <s v="Stores"/>
  </r>
  <r>
    <n v="5764"/>
    <x v="5694"/>
    <x v="1"/>
    <s v="Victoria"/>
    <x v="45"/>
    <x v="19"/>
    <x v="3"/>
    <x v="0"/>
    <n v="24.983567189999999"/>
    <n v="25"/>
    <x v="4"/>
    <n v="5.9461049209999999"/>
    <x v="355"/>
    <n v="0"/>
    <n v="0"/>
    <n v="0"/>
    <s v="Stores"/>
  </r>
  <r>
    <n v="5765"/>
    <x v="5695"/>
    <x v="1"/>
    <s v="Vancouver"/>
    <x v="16"/>
    <x v="15"/>
    <x v="5"/>
    <x v="0"/>
    <n v="33.04483235"/>
    <n v="33"/>
    <x v="0"/>
    <n v="7.150869857"/>
    <x v="518"/>
    <n v="0"/>
    <n v="0"/>
    <n v="0"/>
    <s v="Stores"/>
  </r>
  <r>
    <n v="5766"/>
    <x v="5696"/>
    <x v="0"/>
    <s v="Victoria"/>
    <x v="45"/>
    <x v="19"/>
    <x v="3"/>
    <x v="0"/>
    <n v="51.767967679999998"/>
    <n v="52"/>
    <x v="2"/>
    <n v="6.0085071159999996"/>
    <x v="422"/>
    <n v="126.20708399999999"/>
    <n v="126.21"/>
    <n v="6.067788461538461"/>
    <s v="Stores"/>
  </r>
  <r>
    <n v="5767"/>
    <x v="5697"/>
    <x v="1"/>
    <s v="Campbell River"/>
    <x v="13"/>
    <x v="12"/>
    <x v="1"/>
    <x v="0"/>
    <n v="45.998050890000002"/>
    <n v="46"/>
    <x v="1"/>
    <n v="4.6576071990000001"/>
    <x v="182"/>
    <n v="81.365963429999994"/>
    <n v="81.37"/>
    <n v="3.9120192307692307"/>
    <s v="Stores"/>
  </r>
  <r>
    <n v="5768"/>
    <x v="5698"/>
    <x v="1"/>
    <s v="Vancouver"/>
    <x v="16"/>
    <x v="15"/>
    <x v="5"/>
    <x v="0"/>
    <n v="36.403349069999997"/>
    <n v="36"/>
    <x v="0"/>
    <n v="4.2796051669999997"/>
    <x v="331"/>
    <n v="25.691725000000002"/>
    <n v="25.69"/>
    <n v="1.235096153846154"/>
    <s v="Stores"/>
  </r>
  <r>
    <n v="5769"/>
    <x v="5699"/>
    <x v="1"/>
    <s v="Vancouver"/>
    <x v="16"/>
    <x v="15"/>
    <x v="5"/>
    <x v="0"/>
    <n v="41.544658269999999"/>
    <n v="42"/>
    <x v="1"/>
    <n v="5.9828881799999998"/>
    <x v="160"/>
    <n v="11.22466672"/>
    <n v="11.22"/>
    <n v="0.53942307692307689"/>
    <s v="Stores"/>
  </r>
  <r>
    <n v="5770"/>
    <x v="5700"/>
    <x v="0"/>
    <s v="Victoria"/>
    <x v="45"/>
    <x v="19"/>
    <x v="3"/>
    <x v="0"/>
    <n v="35.0843226"/>
    <n v="35"/>
    <x v="0"/>
    <n v="3.1365691529999999"/>
    <x v="221"/>
    <n v="82.748591439999998"/>
    <n v="82.75"/>
    <n v="3.9783653846153841"/>
    <s v="Stores"/>
  </r>
  <r>
    <n v="5771"/>
    <x v="5701"/>
    <x v="0"/>
    <s v="Vancouver"/>
    <x v="16"/>
    <x v="15"/>
    <x v="5"/>
    <x v="0"/>
    <n v="39.917397770000001"/>
    <n v="40"/>
    <x v="1"/>
    <n v="5.7361390869999997"/>
    <x v="475"/>
    <n v="79.916958809999997"/>
    <n v="79.92"/>
    <n v="3.842307692307692"/>
    <s v="Stores"/>
  </r>
  <r>
    <n v="5772"/>
    <x v="5702"/>
    <x v="0"/>
    <s v="New Westminster"/>
    <x v="13"/>
    <x v="12"/>
    <x v="4"/>
    <x v="0"/>
    <n v="47.380904940000001"/>
    <n v="47"/>
    <x v="1"/>
    <n v="4.2205842489999998"/>
    <x v="177"/>
    <n v="92.291203530000004"/>
    <n v="92.29"/>
    <n v="4.4370192307692315"/>
    <s v="Stores"/>
  </r>
  <r>
    <n v="5773"/>
    <x v="5703"/>
    <x v="0"/>
    <s v="Vancouver"/>
    <x v="16"/>
    <x v="15"/>
    <x v="5"/>
    <x v="0"/>
    <n v="37.241084909999998"/>
    <n v="37"/>
    <x v="0"/>
    <n v="4.6984226800000002"/>
    <x v="454"/>
    <n v="35.401990230000003"/>
    <n v="35.4"/>
    <n v="1.7019230769230769"/>
    <s v="Stores"/>
  </r>
  <r>
    <n v="5774"/>
    <x v="5704"/>
    <x v="1"/>
    <s v="Vancouver"/>
    <x v="16"/>
    <x v="15"/>
    <x v="5"/>
    <x v="0"/>
    <n v="47.858714829999997"/>
    <n v="48"/>
    <x v="1"/>
    <n v="3.705901726"/>
    <x v="616"/>
    <n v="19.088322510000001"/>
    <n v="19.09"/>
    <n v="0.9177884615384615"/>
    <s v="Stores"/>
  </r>
  <r>
    <n v="5775"/>
    <x v="5705"/>
    <x v="1"/>
    <s v="Field"/>
    <x v="0"/>
    <x v="0"/>
    <x v="13"/>
    <x v="0"/>
    <n v="44.624122630000002"/>
    <n v="45"/>
    <x v="1"/>
    <n v="0.92674357600000001"/>
    <x v="850"/>
    <n v="70.315366589999996"/>
    <n v="70.319999999999993"/>
    <n v="3.3807692307692303"/>
    <s v="Stores"/>
  </r>
  <r>
    <n v="5776"/>
    <x v="5706"/>
    <x v="1"/>
    <s v="Rutland"/>
    <x v="13"/>
    <x v="12"/>
    <x v="10"/>
    <x v="0"/>
    <n v="44.560382539999999"/>
    <n v="45"/>
    <x v="1"/>
    <n v="3.3808197390000001"/>
    <x v="540"/>
    <n v="63.310789970000002"/>
    <n v="63.31"/>
    <n v="3.0437500000000002"/>
    <s v="Stores"/>
  </r>
  <r>
    <n v="5777"/>
    <x v="5707"/>
    <x v="1"/>
    <s v="Kelowna"/>
    <x v="13"/>
    <x v="12"/>
    <x v="10"/>
    <x v="0"/>
    <n v="29.3852948"/>
    <n v="29"/>
    <x v="4"/>
    <n v="6.5657028239999997"/>
    <x v="306"/>
    <n v="0"/>
    <n v="0"/>
    <n v="0"/>
    <s v="Stores"/>
  </r>
  <r>
    <n v="5778"/>
    <x v="5708"/>
    <x v="1"/>
    <s v="Vancouver"/>
    <x v="16"/>
    <x v="15"/>
    <x v="5"/>
    <x v="0"/>
    <n v="59.717334559999998"/>
    <n v="60"/>
    <x v="5"/>
    <n v="6.1255275500000002"/>
    <x v="460"/>
    <n v="86.753787489999993"/>
    <n v="86.75"/>
    <n v="4.1706730769230766"/>
    <s v="Stores"/>
  </r>
  <r>
    <n v="5779"/>
    <x v="5709"/>
    <x v="1"/>
    <s v="Fernie"/>
    <x v="0"/>
    <x v="0"/>
    <x v="13"/>
    <x v="0"/>
    <n v="40.864039200000001"/>
    <n v="41"/>
    <x v="1"/>
    <n v="7.2543566159999999"/>
    <x v="419"/>
    <n v="16.688032840000002"/>
    <n v="16.690000000000001"/>
    <n v="0.8024038461538463"/>
    <s v="Stores"/>
  </r>
  <r>
    <n v="5780"/>
    <x v="5710"/>
    <x v="1"/>
    <s v="New Westminster"/>
    <x v="13"/>
    <x v="12"/>
    <x v="4"/>
    <x v="0"/>
    <n v="40.766993960000001"/>
    <n v="41"/>
    <x v="1"/>
    <n v="5.2979143830000002"/>
    <x v="17"/>
    <n v="103.7307302"/>
    <n v="103.73"/>
    <n v="4.9870192307692314"/>
    <s v="Stores"/>
  </r>
  <r>
    <n v="5781"/>
    <x v="5711"/>
    <x v="1"/>
    <s v="Vancouver"/>
    <x v="16"/>
    <x v="15"/>
    <x v="5"/>
    <x v="0"/>
    <n v="59.514019390000001"/>
    <n v="60"/>
    <x v="5"/>
    <n v="4.2483980670000001"/>
    <x v="79"/>
    <n v="83.048324559999998"/>
    <n v="83.05"/>
    <n v="3.9927884615384617"/>
    <s v="Stores"/>
  </r>
  <r>
    <n v="5782"/>
    <x v="5712"/>
    <x v="0"/>
    <s v="Vernon"/>
    <x v="13"/>
    <x v="12"/>
    <x v="22"/>
    <x v="0"/>
    <n v="57.649896949999999"/>
    <n v="58"/>
    <x v="2"/>
    <n v="4.2812867040000002"/>
    <x v="331"/>
    <n v="152.88288399999999"/>
    <n v="152.88"/>
    <n v="7.35"/>
    <s v="Stores"/>
  </r>
  <r>
    <n v="5783"/>
    <x v="5713"/>
    <x v="1"/>
    <s v="New Westminster"/>
    <x v="13"/>
    <x v="12"/>
    <x v="4"/>
    <x v="0"/>
    <n v="43.807981300000002"/>
    <n v="44"/>
    <x v="1"/>
    <n v="6.6356152509999999"/>
    <x v="377"/>
    <n v="38.178895969999999"/>
    <n v="38.18"/>
    <n v="1.835576923076923"/>
    <s v="Stores"/>
  </r>
  <r>
    <n v="5784"/>
    <x v="5714"/>
    <x v="0"/>
    <s v="Vancouver"/>
    <x v="16"/>
    <x v="15"/>
    <x v="5"/>
    <x v="0"/>
    <n v="33.705280199999997"/>
    <n v="34"/>
    <x v="0"/>
    <n v="5.5344119980000004"/>
    <x v="1"/>
    <n v="38.257539360000003"/>
    <n v="38.26"/>
    <n v="1.8394230769230766"/>
    <s v="Stores"/>
  </r>
  <r>
    <n v="5785"/>
    <x v="5715"/>
    <x v="1"/>
    <s v="Fort Langley"/>
    <x v="13"/>
    <x v="12"/>
    <x v="29"/>
    <x v="0"/>
    <n v="32.80556756"/>
    <n v="33"/>
    <x v="0"/>
    <n v="4.0338830200000002"/>
    <x v="97"/>
    <n v="19.171956290000001"/>
    <n v="19.170000000000002"/>
    <n v="0.92163461538461544"/>
    <s v="Stores"/>
  </r>
  <r>
    <n v="5786"/>
    <x v="5716"/>
    <x v="1"/>
    <s v="Fort Langley"/>
    <x v="13"/>
    <x v="12"/>
    <x v="29"/>
    <x v="0"/>
    <n v="29.808342469999999"/>
    <n v="30"/>
    <x v="0"/>
    <n v="1.202762482"/>
    <x v="816"/>
    <n v="0"/>
    <n v="0"/>
    <n v="0"/>
    <s v="Stores"/>
  </r>
  <r>
    <n v="5787"/>
    <x v="5717"/>
    <x v="1"/>
    <s v="Vancouver"/>
    <x v="16"/>
    <x v="15"/>
    <x v="5"/>
    <x v="0"/>
    <n v="40.203310999999999"/>
    <n v="40"/>
    <x v="1"/>
    <n v="5.4066694699999998"/>
    <x v="225"/>
    <n v="63.038569420000002"/>
    <n v="63.04"/>
    <n v="3.0307692307692307"/>
    <s v="Stores"/>
  </r>
  <r>
    <n v="5788"/>
    <x v="5718"/>
    <x v="0"/>
    <s v="Chilliwack"/>
    <x v="13"/>
    <x v="12"/>
    <x v="19"/>
    <x v="0"/>
    <n v="46.229320690000002"/>
    <n v="46"/>
    <x v="1"/>
    <n v="4.1651869140000004"/>
    <x v="412"/>
    <n v="109.9334255"/>
    <n v="109.93"/>
    <n v="5.2850961538461538"/>
    <s v="Stores"/>
  </r>
  <r>
    <n v="5789"/>
    <x v="5719"/>
    <x v="0"/>
    <s v="Chilliwack"/>
    <x v="13"/>
    <x v="12"/>
    <x v="19"/>
    <x v="0"/>
    <n v="41.239092200000002"/>
    <n v="41"/>
    <x v="1"/>
    <n v="3.9382607730000001"/>
    <x v="399"/>
    <n v="56.617119420000002"/>
    <n v="56.62"/>
    <n v="2.7221153846153845"/>
    <s v="Stores"/>
  </r>
  <r>
    <n v="5790"/>
    <x v="5720"/>
    <x v="0"/>
    <s v="Kelowna"/>
    <x v="13"/>
    <x v="12"/>
    <x v="10"/>
    <x v="0"/>
    <n v="30.04353167"/>
    <n v="30"/>
    <x v="0"/>
    <n v="5.4420768529999997"/>
    <x v="402"/>
    <n v="33.30342237"/>
    <n v="33.299999999999997"/>
    <n v="1.6009615384615383"/>
    <s v="Stores"/>
  </r>
  <r>
    <n v="5791"/>
    <x v="5721"/>
    <x v="1"/>
    <s v="Penticton"/>
    <x v="13"/>
    <x v="12"/>
    <x v="10"/>
    <x v="0"/>
    <n v="39.094907239999998"/>
    <n v="39"/>
    <x v="0"/>
    <n v="2.1191511840000001"/>
    <x v="351"/>
    <n v="56.175783860000003"/>
    <n v="56.18"/>
    <n v="2.7009615384615384"/>
    <s v="Stores"/>
  </r>
  <r>
    <n v="5792"/>
    <x v="5722"/>
    <x v="1"/>
    <s v="Vancouver"/>
    <x v="16"/>
    <x v="15"/>
    <x v="5"/>
    <x v="0"/>
    <n v="46.742261169999999"/>
    <n v="47"/>
    <x v="1"/>
    <n v="4.3076619909999998"/>
    <x v="28"/>
    <n v="65.939465119999994"/>
    <n v="65.94"/>
    <n v="3.1701923076923078"/>
    <s v="Stores"/>
  </r>
  <r>
    <n v="5793"/>
    <x v="5723"/>
    <x v="1"/>
    <s v="Richmond"/>
    <x v="0"/>
    <x v="0"/>
    <x v="2"/>
    <x v="0"/>
    <n v="36.69266159"/>
    <n v="37"/>
    <x v="0"/>
    <n v="4.7745779439999998"/>
    <x v="558"/>
    <n v="13.24762608"/>
    <n v="13.25"/>
    <n v="0.63701923076923073"/>
    <s v="Stores"/>
  </r>
  <r>
    <n v="5794"/>
    <x v="5724"/>
    <x v="0"/>
    <s v="Victoria"/>
    <x v="45"/>
    <x v="19"/>
    <x v="3"/>
    <x v="0"/>
    <n v="42.754268160000002"/>
    <n v="43"/>
    <x v="1"/>
    <n v="5.2293542090000003"/>
    <x v="204"/>
    <n v="69.290373500000001"/>
    <n v="69.290000000000006"/>
    <n v="3.3312500000000003"/>
    <s v="Stores"/>
  </r>
  <r>
    <n v="5795"/>
    <x v="5725"/>
    <x v="1"/>
    <s v="Nanaimo"/>
    <x v="13"/>
    <x v="12"/>
    <x v="1"/>
    <x v="0"/>
    <n v="33.094252640000001"/>
    <n v="33"/>
    <x v="0"/>
    <n v="3.1907561680000001"/>
    <x v="311"/>
    <n v="0"/>
    <n v="0"/>
    <n v="0"/>
    <s v="Stores"/>
  </r>
  <r>
    <n v="5796"/>
    <x v="5726"/>
    <x v="0"/>
    <s v="Duncan"/>
    <x v="13"/>
    <x v="12"/>
    <x v="12"/>
    <x v="0"/>
    <n v="54.843459789999997"/>
    <n v="55"/>
    <x v="2"/>
    <n v="2.9944688180000001"/>
    <x v="33"/>
    <n v="97.507785650000002"/>
    <n v="97.51"/>
    <n v="4.6879807692307693"/>
    <s v="Stores"/>
  </r>
  <r>
    <n v="5797"/>
    <x v="5727"/>
    <x v="1"/>
    <s v="Nanaimo"/>
    <x v="13"/>
    <x v="12"/>
    <x v="1"/>
    <x v="0"/>
    <n v="46.237600110000002"/>
    <n v="46"/>
    <x v="1"/>
    <n v="2.701041069"/>
    <x v="433"/>
    <n v="100.5987827"/>
    <n v="100.6"/>
    <n v="4.8365384615384617"/>
    <s v="Stores"/>
  </r>
  <r>
    <n v="5798"/>
    <x v="5728"/>
    <x v="1"/>
    <s v="Surrey"/>
    <x v="13"/>
    <x v="12"/>
    <x v="16"/>
    <x v="0"/>
    <n v="38.722482450000001"/>
    <n v="39"/>
    <x v="0"/>
    <n v="6.349951903"/>
    <x v="338"/>
    <n v="61.6015649"/>
    <n v="61.6"/>
    <n v="2.9615384615384617"/>
    <s v="Stores"/>
  </r>
  <r>
    <n v="5799"/>
    <x v="919"/>
    <x v="1"/>
    <s v="Union Bay"/>
    <x v="13"/>
    <x v="12"/>
    <x v="1"/>
    <x v="0"/>
    <n v="44.853872090000003"/>
    <n v="45"/>
    <x v="1"/>
    <n v="4.5747982169999997"/>
    <x v="397"/>
    <n v="55.180439579999998"/>
    <n v="55.18"/>
    <n v="2.6528846153846155"/>
    <s v="Stores"/>
  </r>
  <r>
    <n v="5800"/>
    <x v="5729"/>
    <x v="1"/>
    <s v="Burnaby"/>
    <x v="13"/>
    <x v="12"/>
    <x v="0"/>
    <x v="0"/>
    <n v="47.765495649999998"/>
    <n v="48"/>
    <x v="1"/>
    <n v="3.6819416270000001"/>
    <x v="62"/>
    <n v="57.159471259999997"/>
    <n v="57.16"/>
    <n v="2.7480769230769231"/>
    <s v="Stores"/>
  </r>
  <r>
    <n v="5801"/>
    <x v="5730"/>
    <x v="1"/>
    <s v="Prince George"/>
    <x v="13"/>
    <x v="12"/>
    <x v="20"/>
    <x v="0"/>
    <n v="62.344286410000002"/>
    <n v="62"/>
    <x v="5"/>
    <n v="4.4867002060000001"/>
    <x v="256"/>
    <n v="132.0002739"/>
    <n v="132"/>
    <n v="6.3461538461538458"/>
    <s v="Stores"/>
  </r>
  <r>
    <n v="5802"/>
    <x v="5731"/>
    <x v="0"/>
    <s v="Chief Lake"/>
    <x v="13"/>
    <x v="12"/>
    <x v="20"/>
    <x v="0"/>
    <n v="37.979960890000001"/>
    <n v="38"/>
    <x v="0"/>
    <n v="4.9296531320000003"/>
    <x v="101"/>
    <n v="67.361927750000007"/>
    <n v="67.36"/>
    <n v="3.2384615384615385"/>
    <s v="Stores"/>
  </r>
  <r>
    <n v="5803"/>
    <x v="5732"/>
    <x v="0"/>
    <s v="Victoria"/>
    <x v="45"/>
    <x v="19"/>
    <x v="3"/>
    <x v="0"/>
    <n v="55.335991849999999"/>
    <n v="55"/>
    <x v="2"/>
    <n v="5.102602568"/>
    <x v="58"/>
    <n v="120.27705159999999"/>
    <n v="120.28"/>
    <n v="5.7826923076923071"/>
    <s v="Stores"/>
  </r>
  <r>
    <n v="5804"/>
    <x v="5733"/>
    <x v="0"/>
    <s v="Abbotsford"/>
    <x v="45"/>
    <x v="19"/>
    <x v="14"/>
    <x v="0"/>
    <n v="57.34033986"/>
    <n v="57"/>
    <x v="2"/>
    <n v="6.3456081480000002"/>
    <x v="338"/>
    <n v="221.31763000000001"/>
    <n v="221.32"/>
    <n v="10.640384615384615"/>
    <s v="Stores"/>
  </r>
  <r>
    <n v="5805"/>
    <x v="5734"/>
    <x v="1"/>
    <s v="West Vancouver"/>
    <x v="13"/>
    <x v="12"/>
    <x v="6"/>
    <x v="0"/>
    <n v="58.526806929999999"/>
    <n v="59"/>
    <x v="2"/>
    <n v="5.3625605590000003"/>
    <x v="43"/>
    <n v="86.511236240000002"/>
    <n v="86.51"/>
    <n v="4.159134615384616"/>
    <s v="Stores"/>
  </r>
  <r>
    <n v="5806"/>
    <x v="5735"/>
    <x v="1"/>
    <s v="New Westminster"/>
    <x v="13"/>
    <x v="12"/>
    <x v="4"/>
    <x v="0"/>
    <n v="40.657403879999997"/>
    <n v="41"/>
    <x v="1"/>
    <n v="4.6898069619999996"/>
    <x v="129"/>
    <n v="54.33910083"/>
    <n v="54.34"/>
    <n v="2.6125000000000003"/>
    <s v="Stores"/>
  </r>
  <r>
    <n v="5807"/>
    <x v="5736"/>
    <x v="0"/>
    <s v="Vancouver"/>
    <x v="16"/>
    <x v="15"/>
    <x v="5"/>
    <x v="0"/>
    <n v="54.70087676"/>
    <n v="55"/>
    <x v="2"/>
    <n v="2.5257747300000002"/>
    <x v="394"/>
    <n v="170.72948450000001"/>
    <n v="170.73"/>
    <n v="8.2081730769230763"/>
    <s v="Stores"/>
  </r>
  <r>
    <n v="5808"/>
    <x v="2646"/>
    <x v="1"/>
    <s v="Chief Lake"/>
    <x v="13"/>
    <x v="12"/>
    <x v="20"/>
    <x v="0"/>
    <n v="43.141097019999997"/>
    <n v="43"/>
    <x v="1"/>
    <n v="3.3756743610000002"/>
    <x v="540"/>
    <n v="87.681377089999998"/>
    <n v="87.68"/>
    <n v="4.2153846153846164"/>
    <s v="Stores"/>
  </r>
  <r>
    <n v="5809"/>
    <x v="5737"/>
    <x v="1"/>
    <s v="Vancouver"/>
    <x v="16"/>
    <x v="15"/>
    <x v="5"/>
    <x v="0"/>
    <n v="41.273053419999997"/>
    <n v="41"/>
    <x v="1"/>
    <n v="4.7763455300000004"/>
    <x v="210"/>
    <n v="78.461459410000003"/>
    <n v="78.459999999999994"/>
    <n v="3.7721153846153843"/>
    <s v="Stores"/>
  </r>
  <r>
    <n v="5810"/>
    <x v="5738"/>
    <x v="0"/>
    <s v="Wildwood"/>
    <x v="13"/>
    <x v="12"/>
    <x v="1"/>
    <x v="0"/>
    <n v="42.5519453"/>
    <n v="43"/>
    <x v="1"/>
    <n v="3.6995794750000002"/>
    <x v="640"/>
    <n v="61.27485652"/>
    <n v="61.27"/>
    <n v="2.945673076923077"/>
    <s v="Stores"/>
  </r>
  <r>
    <n v="5811"/>
    <x v="5739"/>
    <x v="0"/>
    <s v="New Westminster"/>
    <x v="13"/>
    <x v="12"/>
    <x v="4"/>
    <x v="0"/>
    <n v="41.641050900000003"/>
    <n v="42"/>
    <x v="1"/>
    <n v="4.2308195050000004"/>
    <x v="317"/>
    <n v="43.775157200000002"/>
    <n v="43.78"/>
    <n v="2.1048076923076922"/>
    <s v="Stores"/>
  </r>
  <r>
    <n v="5812"/>
    <x v="5740"/>
    <x v="1"/>
    <s v="Flatrock"/>
    <x v="0"/>
    <x v="0"/>
    <x v="24"/>
    <x v="0"/>
    <n v="45.765022170000002"/>
    <n v="46"/>
    <x v="1"/>
    <n v="4.8509838580000002"/>
    <x v="91"/>
    <n v="78.663357390000002"/>
    <n v="78.66"/>
    <n v="3.7817307692307693"/>
    <s v="Stores"/>
  </r>
  <r>
    <n v="5813"/>
    <x v="5741"/>
    <x v="0"/>
    <s v="Slocan"/>
    <x v="13"/>
    <x v="12"/>
    <x v="11"/>
    <x v="0"/>
    <n v="27.27292186"/>
    <n v="27"/>
    <x v="4"/>
    <n v="4.7930838869999999"/>
    <x v="505"/>
    <n v="0"/>
    <n v="0"/>
    <n v="0"/>
    <s v="Stores"/>
  </r>
  <r>
    <n v="5814"/>
    <x v="5742"/>
    <x v="1"/>
    <s v="Victoria"/>
    <x v="45"/>
    <x v="19"/>
    <x v="3"/>
    <x v="0"/>
    <n v="51.980741620000003"/>
    <n v="52"/>
    <x v="2"/>
    <n v="7.1721105869999997"/>
    <x v="719"/>
    <n v="71.083219369999995"/>
    <n v="71.08"/>
    <n v="3.4173076923076926"/>
    <s v="Stores"/>
  </r>
  <r>
    <n v="5815"/>
    <x v="5743"/>
    <x v="0"/>
    <s v="Victoria"/>
    <x v="45"/>
    <x v="19"/>
    <x v="3"/>
    <x v="0"/>
    <n v="36.66263833"/>
    <n v="37"/>
    <x v="0"/>
    <n v="4.3823210640000001"/>
    <x v="421"/>
    <n v="43.75890562"/>
    <n v="43.76"/>
    <n v="2.1038461538461539"/>
    <s v="Stores"/>
  </r>
  <r>
    <n v="5816"/>
    <x v="5744"/>
    <x v="1"/>
    <s v="Campbell River"/>
    <x v="13"/>
    <x v="12"/>
    <x v="1"/>
    <x v="0"/>
    <n v="38.04059247"/>
    <n v="38"/>
    <x v="0"/>
    <n v="5.6865863550000002"/>
    <x v="134"/>
    <n v="23.683259790000001"/>
    <n v="23.68"/>
    <n v="1.1384615384615384"/>
    <s v="Stores"/>
  </r>
  <r>
    <n v="5817"/>
    <x v="5745"/>
    <x v="0"/>
    <s v="Kelowna"/>
    <x v="13"/>
    <x v="12"/>
    <x v="10"/>
    <x v="0"/>
    <n v="37.12168157"/>
    <n v="37"/>
    <x v="0"/>
    <n v="1.585270272"/>
    <x v="851"/>
    <n v="118.1007838"/>
    <n v="118.1"/>
    <n v="5.677884615384615"/>
    <s v="Stores"/>
  </r>
  <r>
    <n v="5818"/>
    <x v="5746"/>
    <x v="0"/>
    <s v="Vancouver"/>
    <x v="16"/>
    <x v="15"/>
    <x v="5"/>
    <x v="0"/>
    <n v="32.432712010000003"/>
    <n v="32"/>
    <x v="0"/>
    <n v="2.8642389530000001"/>
    <x v="143"/>
    <n v="26.415521330000001"/>
    <n v="26.42"/>
    <n v="1.2701923076923078"/>
    <s v="Stores"/>
  </r>
  <r>
    <n v="5819"/>
    <x v="5747"/>
    <x v="1"/>
    <s v="Burnaby"/>
    <x v="13"/>
    <x v="12"/>
    <x v="0"/>
    <x v="0"/>
    <n v="48.349495470000001"/>
    <n v="48"/>
    <x v="1"/>
    <n v="5.0041037069999996"/>
    <x v="316"/>
    <n v="88.504661999999996"/>
    <n v="88.5"/>
    <n v="4.2548076923076925"/>
    <s v="Stores"/>
  </r>
  <r>
    <n v="5820"/>
    <x v="5748"/>
    <x v="1"/>
    <s v="Cumberland"/>
    <x v="45"/>
    <x v="19"/>
    <x v="3"/>
    <x v="0"/>
    <n v="47.347032030000001"/>
    <n v="47"/>
    <x v="1"/>
    <n v="5.9801932779999998"/>
    <x v="160"/>
    <n v="111.9176405"/>
    <n v="111.92"/>
    <n v="5.3807692307692303"/>
    <s v="Stores"/>
  </r>
  <r>
    <n v="5821"/>
    <x v="5749"/>
    <x v="1"/>
    <s v="Vancouver"/>
    <x v="16"/>
    <x v="15"/>
    <x v="5"/>
    <x v="0"/>
    <n v="45.262942529999997"/>
    <n v="45"/>
    <x v="1"/>
    <n v="6.3274635019999996"/>
    <x v="435"/>
    <n v="61.63648602"/>
    <n v="61.64"/>
    <n v="2.9634615384615386"/>
    <s v="Stores"/>
  </r>
  <r>
    <n v="5822"/>
    <x v="5750"/>
    <x v="0"/>
    <s v="New Westminster"/>
    <x v="13"/>
    <x v="12"/>
    <x v="4"/>
    <x v="0"/>
    <n v="43.924773350000002"/>
    <n v="44"/>
    <x v="1"/>
    <n v="2.8153191519999998"/>
    <x v="226"/>
    <n v="80.927556879999997"/>
    <n v="80.930000000000007"/>
    <n v="3.8908653846153851"/>
    <s v="Stores"/>
  </r>
  <r>
    <n v="5823"/>
    <x v="5751"/>
    <x v="0"/>
    <s v="Burnaby"/>
    <x v="13"/>
    <x v="12"/>
    <x v="0"/>
    <x v="0"/>
    <n v="58.267351980000001"/>
    <n v="58"/>
    <x v="2"/>
    <n v="6.1029391290000001"/>
    <x v="73"/>
    <n v="174.860692"/>
    <n v="174.86"/>
    <n v="8.4067307692307711"/>
    <s v="Stores"/>
  </r>
  <r>
    <n v="5824"/>
    <x v="2231"/>
    <x v="1"/>
    <s v="Vancouver"/>
    <x v="16"/>
    <x v="15"/>
    <x v="5"/>
    <x v="0"/>
    <n v="55.377748779999997"/>
    <n v="55"/>
    <x v="2"/>
    <n v="4.8714804249999997"/>
    <x v="10"/>
    <n v="109.1329637"/>
    <n v="109.13"/>
    <n v="5.2466346153846155"/>
    <s v="Stores"/>
  </r>
  <r>
    <n v="5825"/>
    <x v="5752"/>
    <x v="1"/>
    <s v="Burnaby"/>
    <x v="13"/>
    <x v="12"/>
    <x v="0"/>
    <x v="0"/>
    <n v="62.957949720000002"/>
    <n v="63"/>
    <x v="5"/>
    <n v="3.2444588140000001"/>
    <x v="172"/>
    <n v="133.4942719"/>
    <n v="133.49"/>
    <n v="6.4177884615384624"/>
    <s v="Stores"/>
  </r>
  <r>
    <n v="5826"/>
    <x v="5753"/>
    <x v="1"/>
    <s v="Vallican"/>
    <x v="13"/>
    <x v="12"/>
    <x v="11"/>
    <x v="0"/>
    <n v="44.056280540000003"/>
    <n v="44"/>
    <x v="1"/>
    <n v="5.5650714020000001"/>
    <x v="72"/>
    <n v="84.882369690000004"/>
    <n v="84.88"/>
    <n v="4.0807692307692305"/>
    <s v="Stores"/>
  </r>
  <r>
    <n v="5827"/>
    <x v="5754"/>
    <x v="0"/>
    <s v="Vancouver"/>
    <x v="16"/>
    <x v="15"/>
    <x v="5"/>
    <x v="0"/>
    <n v="34.562012559999999"/>
    <n v="35"/>
    <x v="0"/>
    <n v="6.6018606870000003"/>
    <x v="655"/>
    <n v="9.2528485719999995"/>
    <n v="9.25"/>
    <n v="0.44471153846153844"/>
    <s v="Stores"/>
  </r>
  <r>
    <n v="5828"/>
    <x v="5755"/>
    <x v="1"/>
    <s v="Surrey"/>
    <x v="13"/>
    <x v="12"/>
    <x v="16"/>
    <x v="0"/>
    <n v="26.092346079999999"/>
    <n v="26"/>
    <x v="4"/>
    <n v="5.2282245500000002"/>
    <x v="204"/>
    <n v="0"/>
    <n v="0"/>
    <n v="0"/>
    <s v="Stores"/>
  </r>
  <r>
    <n v="5829"/>
    <x v="5756"/>
    <x v="0"/>
    <s v="Victoria"/>
    <x v="45"/>
    <x v="19"/>
    <x v="3"/>
    <x v="0"/>
    <n v="38.130842350000002"/>
    <n v="38"/>
    <x v="0"/>
    <n v="1.693433499"/>
    <x v="702"/>
    <n v="48.7085936"/>
    <n v="48.71"/>
    <n v="2.3418269230769231"/>
    <s v="Stores"/>
  </r>
  <r>
    <n v="5830"/>
    <x v="5757"/>
    <x v="1"/>
    <s v="Boston Bar"/>
    <x v="13"/>
    <x v="12"/>
    <x v="19"/>
    <x v="0"/>
    <n v="34.674068159999997"/>
    <n v="35"/>
    <x v="0"/>
    <n v="5.4296399019999999"/>
    <x v="276"/>
    <n v="25.22685607"/>
    <n v="25.23"/>
    <n v="1.2129807692307693"/>
    <s v="Stores"/>
  </r>
  <r>
    <n v="5831"/>
    <x v="5758"/>
    <x v="1"/>
    <s v="Westwold"/>
    <x v="13"/>
    <x v="12"/>
    <x v="22"/>
    <x v="0"/>
    <n v="42.432509209999999"/>
    <n v="42"/>
    <x v="1"/>
    <n v="3.4064711480000001"/>
    <x v="219"/>
    <n v="44.021322320000003"/>
    <n v="44.02"/>
    <n v="2.1163461538461541"/>
    <s v="Stores"/>
  </r>
  <r>
    <n v="5832"/>
    <x v="5759"/>
    <x v="1"/>
    <s v="Victoria"/>
    <x v="45"/>
    <x v="19"/>
    <x v="3"/>
    <x v="0"/>
    <n v="35.296948020000002"/>
    <n v="35"/>
    <x v="0"/>
    <n v="5.4439569880000001"/>
    <x v="402"/>
    <n v="5.2431967000000004"/>
    <n v="5.24"/>
    <n v="0.25192307692307692"/>
    <s v="Stores"/>
  </r>
  <r>
    <n v="5833"/>
    <x v="5760"/>
    <x v="1"/>
    <s v="Victoria"/>
    <x v="45"/>
    <x v="19"/>
    <x v="3"/>
    <x v="0"/>
    <n v="53.623764549999997"/>
    <n v="54"/>
    <x v="2"/>
    <n v="4.9637125989999999"/>
    <x v="246"/>
    <n v="135.12658110000001"/>
    <n v="135.13"/>
    <n v="6.4966346153846155"/>
    <s v="Stores"/>
  </r>
  <r>
    <n v="5834"/>
    <x v="5761"/>
    <x v="0"/>
    <s v="Vavenby"/>
    <x v="13"/>
    <x v="12"/>
    <x v="7"/>
    <x v="0"/>
    <n v="40.963135739999998"/>
    <n v="41"/>
    <x v="1"/>
    <n v="4.9569200220000003"/>
    <x v="246"/>
    <n v="84.151303179999999"/>
    <n v="84.15"/>
    <n v="4.0456730769230775"/>
    <s v="Stores"/>
  </r>
  <r>
    <n v="5835"/>
    <x v="5762"/>
    <x v="1"/>
    <s v="Boston Bar"/>
    <x v="13"/>
    <x v="12"/>
    <x v="19"/>
    <x v="0"/>
    <n v="48.84513175"/>
    <n v="49"/>
    <x v="1"/>
    <n v="5.9009581720000002"/>
    <x v="64"/>
    <n v="96.131017580000005"/>
    <n v="96.13"/>
    <n v="4.6216346153846146"/>
    <s v="Stores"/>
  </r>
  <r>
    <n v="5836"/>
    <x v="5763"/>
    <x v="1"/>
    <s v="Grand Forks"/>
    <x v="45"/>
    <x v="19"/>
    <x v="37"/>
    <x v="0"/>
    <n v="30.62682298"/>
    <n v="31"/>
    <x v="0"/>
    <n v="4.739755325"/>
    <x v="103"/>
    <n v="0"/>
    <n v="0"/>
    <n v="0"/>
    <s v="Stores"/>
  </r>
  <r>
    <n v="5837"/>
    <x v="5764"/>
    <x v="0"/>
    <s v="Fort Nelson"/>
    <x v="0"/>
    <x v="0"/>
    <x v="32"/>
    <x v="0"/>
    <n v="65.489170419999994"/>
    <n v="65"/>
    <x v="5"/>
    <n v="3.5319054310000002"/>
    <x v="524"/>
    <n v="196.95240329999999"/>
    <n v="196.95"/>
    <n v="9.46875"/>
    <s v="Stores"/>
  </r>
  <r>
    <n v="5838"/>
    <x v="5765"/>
    <x v="0"/>
    <s v="Vancouver"/>
    <x v="16"/>
    <x v="15"/>
    <x v="5"/>
    <x v="0"/>
    <n v="49.988207330000002"/>
    <n v="50"/>
    <x v="2"/>
    <n v="3.2694031610000001"/>
    <x v="378"/>
    <n v="81.455942059999998"/>
    <n v="81.459999999999994"/>
    <n v="3.9163461538461535"/>
    <s v="Stores"/>
  </r>
  <r>
    <n v="5839"/>
    <x v="5766"/>
    <x v="0"/>
    <s v="Vancouver"/>
    <x v="16"/>
    <x v="15"/>
    <x v="5"/>
    <x v="0"/>
    <n v="41.505084910000001"/>
    <n v="42"/>
    <x v="1"/>
    <n v="6.4400722320000003"/>
    <x v="570"/>
    <n v="77.079302769999998"/>
    <n v="77.08"/>
    <n v="3.7057692307692305"/>
    <s v="Stores"/>
  </r>
  <r>
    <n v="5840"/>
    <x v="5767"/>
    <x v="1"/>
    <s v="Nanaimo"/>
    <x v="13"/>
    <x v="12"/>
    <x v="1"/>
    <x v="0"/>
    <n v="45.993547300000003"/>
    <n v="46"/>
    <x v="1"/>
    <n v="3.63201521"/>
    <x v="498"/>
    <n v="68.471742250000005"/>
    <n v="68.47"/>
    <n v="3.2918269230769228"/>
    <s v="Stores"/>
  </r>
  <r>
    <n v="5841"/>
    <x v="5768"/>
    <x v="0"/>
    <s v="Burnaby"/>
    <x v="13"/>
    <x v="12"/>
    <x v="0"/>
    <x v="0"/>
    <n v="51.038310850000002"/>
    <n v="51"/>
    <x v="2"/>
    <n v="7.4319906229999999"/>
    <x v="776"/>
    <n v="91.662959459999996"/>
    <n v="91.66"/>
    <n v="4.4067307692307693"/>
    <s v="Stores"/>
  </r>
  <r>
    <n v="5842"/>
    <x v="5769"/>
    <x v="0"/>
    <s v="Victoria"/>
    <x v="45"/>
    <x v="19"/>
    <x v="3"/>
    <x v="0"/>
    <n v="29.013719200000001"/>
    <n v="29"/>
    <x v="4"/>
    <n v="7.3703420910000004"/>
    <x v="534"/>
    <n v="25.75033037"/>
    <n v="25.75"/>
    <n v="1.2379807692307692"/>
    <s v="Stores"/>
  </r>
  <r>
    <n v="5843"/>
    <x v="5770"/>
    <x v="0"/>
    <s v="Port Coquitlam"/>
    <x v="46"/>
    <x v="20"/>
    <x v="27"/>
    <x v="0"/>
    <n v="27.701180730000001"/>
    <n v="28"/>
    <x v="4"/>
    <n v="3.8890887080000001"/>
    <x v="695"/>
    <n v="22.993554759999999"/>
    <n v="22.99"/>
    <n v="1.1052884615384615"/>
    <s v="Stores"/>
  </r>
  <r>
    <n v="5844"/>
    <x v="5771"/>
    <x v="1"/>
    <s v="Vancouver"/>
    <x v="16"/>
    <x v="15"/>
    <x v="5"/>
    <x v="0"/>
    <n v="48.429851990000003"/>
    <n v="48"/>
    <x v="1"/>
    <n v="4.4480793529999998"/>
    <x v="173"/>
    <n v="86.266512989999995"/>
    <n v="86.27"/>
    <n v="4.1475961538461537"/>
    <s v="Stores"/>
  </r>
  <r>
    <n v="5845"/>
    <x v="2013"/>
    <x v="1"/>
    <s v="Quesnel"/>
    <x v="13"/>
    <x v="12"/>
    <x v="12"/>
    <x v="0"/>
    <n v="42.126169480000001"/>
    <n v="42"/>
    <x v="1"/>
    <n v="4.5724786970000002"/>
    <x v="397"/>
    <n v="80.376542909999998"/>
    <n v="80.38"/>
    <n v="3.8644230769230763"/>
    <s v="Stores"/>
  </r>
  <r>
    <n v="5846"/>
    <x v="5772"/>
    <x v="1"/>
    <s v="Maleica Creek"/>
    <x v="13"/>
    <x v="12"/>
    <x v="10"/>
    <x v="0"/>
    <n v="62.926515739999999"/>
    <n v="63"/>
    <x v="5"/>
    <n v="7.0826482239999997"/>
    <x v="823"/>
    <n v="158.8309975"/>
    <n v="158.83000000000001"/>
    <n v="7.636057692307693"/>
    <s v="Stores"/>
  </r>
  <r>
    <n v="5847"/>
    <x v="5773"/>
    <x v="0"/>
    <s v="Elkford"/>
    <x v="0"/>
    <x v="0"/>
    <x v="13"/>
    <x v="0"/>
    <n v="49.509644569999999"/>
    <n v="50"/>
    <x v="2"/>
    <n v="4.7470024850000003"/>
    <x v="427"/>
    <n v="125.5297992"/>
    <n v="125.53"/>
    <n v="6.0350961538461538"/>
    <s v="Stores"/>
  </r>
  <r>
    <n v="5848"/>
    <x v="5774"/>
    <x v="0"/>
    <s v="Vancouver"/>
    <x v="16"/>
    <x v="15"/>
    <x v="5"/>
    <x v="0"/>
    <n v="42.880638560000001"/>
    <n v="43"/>
    <x v="1"/>
    <n v="7.9661770340000002"/>
    <x v="224"/>
    <n v="88.047016749999997"/>
    <n v="88.05"/>
    <n v="4.2331730769230766"/>
    <s v="Stores"/>
  </r>
  <r>
    <n v="5849"/>
    <x v="5775"/>
    <x v="0"/>
    <s v="Prince George"/>
    <x v="13"/>
    <x v="12"/>
    <x v="20"/>
    <x v="0"/>
    <n v="28.877221599999999"/>
    <n v="29"/>
    <x v="4"/>
    <n v="3.573332121"/>
    <x v="87"/>
    <n v="0"/>
    <n v="0"/>
    <n v="0"/>
    <s v="Stores"/>
  </r>
  <r>
    <n v="5850"/>
    <x v="5776"/>
    <x v="1"/>
    <s v="Cranbrook"/>
    <x v="0"/>
    <x v="0"/>
    <x v="13"/>
    <x v="0"/>
    <n v="43.011477790000001"/>
    <n v="43"/>
    <x v="1"/>
    <n v="2.1761089689999999"/>
    <x v="40"/>
    <n v="63.513338060000002"/>
    <n v="63.51"/>
    <n v="3.0533653846153848"/>
    <s v="Stores"/>
  </r>
  <r>
    <n v="5851"/>
    <x v="5777"/>
    <x v="1"/>
    <s v="Canal Flats"/>
    <x v="0"/>
    <x v="0"/>
    <x v="13"/>
    <x v="0"/>
    <n v="54.425242609999998"/>
    <n v="54"/>
    <x v="2"/>
    <n v="6.2588066949999996"/>
    <x v="556"/>
    <n v="138.07245950000001"/>
    <n v="138.07"/>
    <n v="6.6379807692307686"/>
    <s v="Stores"/>
  </r>
  <r>
    <n v="5852"/>
    <x v="5778"/>
    <x v="1"/>
    <s v="Vernon"/>
    <x v="46"/>
    <x v="20"/>
    <x v="22"/>
    <x v="0"/>
    <n v="46.71007195"/>
    <n v="47"/>
    <x v="1"/>
    <n v="3.1407233899999998"/>
    <x v="221"/>
    <n v="80.734927330000005"/>
    <n v="80.73"/>
    <n v="3.8812500000000001"/>
    <s v="Stores"/>
  </r>
  <r>
    <n v="5853"/>
    <x v="5779"/>
    <x v="1"/>
    <s v="Vancouver"/>
    <x v="16"/>
    <x v="15"/>
    <x v="5"/>
    <x v="0"/>
    <n v="41.52883679"/>
    <n v="42"/>
    <x v="1"/>
    <n v="6.8992595889999997"/>
    <x v="211"/>
    <n v="0"/>
    <n v="0"/>
    <n v="0"/>
    <s v="Stores"/>
  </r>
  <r>
    <n v="5854"/>
    <x v="5780"/>
    <x v="0"/>
    <s v="Vancouver"/>
    <x v="16"/>
    <x v="15"/>
    <x v="5"/>
    <x v="0"/>
    <n v="19.200835909999999"/>
    <n v="19"/>
    <x v="3"/>
    <n v="0.998869381"/>
    <x v="44"/>
    <n v="0"/>
    <n v="0"/>
    <n v="0"/>
    <s v="Stores"/>
  </r>
  <r>
    <n v="5855"/>
    <x v="5781"/>
    <x v="1"/>
    <s v="Langley"/>
    <x v="13"/>
    <x v="12"/>
    <x v="29"/>
    <x v="0"/>
    <n v="40.859520940000003"/>
    <n v="41"/>
    <x v="1"/>
    <n v="6.0249016129999999"/>
    <x v="0"/>
    <n v="70.297904709999997"/>
    <n v="70.3"/>
    <n v="3.3798076923076925"/>
    <s v="Stores"/>
  </r>
  <r>
    <n v="5856"/>
    <x v="5782"/>
    <x v="0"/>
    <s v="Vancouver"/>
    <x v="16"/>
    <x v="15"/>
    <x v="5"/>
    <x v="0"/>
    <n v="44.414853000000001"/>
    <n v="44"/>
    <x v="1"/>
    <n v="6.7713821799999998"/>
    <x v="265"/>
    <n v="56.4020054"/>
    <n v="56.4"/>
    <n v="2.7115384615384612"/>
    <s v="Stores"/>
  </r>
  <r>
    <n v="5857"/>
    <x v="5783"/>
    <x v="0"/>
    <s v="Lower Post"/>
    <x v="0"/>
    <x v="0"/>
    <x v="24"/>
    <x v="0"/>
    <n v="35.698302769999998"/>
    <n v="36"/>
    <x v="0"/>
    <n v="4.4723532129999999"/>
    <x v="22"/>
    <n v="59.946021479999999"/>
    <n v="59.95"/>
    <n v="2.8822115384615388"/>
    <s v="Stores"/>
  </r>
  <r>
    <n v="5858"/>
    <x v="5784"/>
    <x v="1"/>
    <s v="Burnaby"/>
    <x v="13"/>
    <x v="12"/>
    <x v="0"/>
    <x v="0"/>
    <n v="56.228517709999998"/>
    <n v="56"/>
    <x v="2"/>
    <n v="4.1749403889999996"/>
    <x v="412"/>
    <n v="108.0014656"/>
    <n v="108"/>
    <n v="5.1923076923076925"/>
    <s v="Stores"/>
  </r>
  <r>
    <n v="5859"/>
    <x v="5785"/>
    <x v="1"/>
    <s v="Beaver Valley"/>
    <x v="13"/>
    <x v="12"/>
    <x v="25"/>
    <x v="0"/>
    <n v="34.859487919999999"/>
    <n v="35"/>
    <x v="0"/>
    <n v="2.900176461"/>
    <x v="374"/>
    <n v="0"/>
    <n v="0"/>
    <n v="0"/>
    <s v="Stores"/>
  </r>
  <r>
    <n v="5860"/>
    <x v="5786"/>
    <x v="0"/>
    <s v="Victoria"/>
    <x v="45"/>
    <x v="19"/>
    <x v="3"/>
    <x v="0"/>
    <n v="46.248299780000004"/>
    <n v="46"/>
    <x v="1"/>
    <n v="4.543984912"/>
    <x v="312"/>
    <n v="88.281610000000001"/>
    <n v="88.28"/>
    <n v="4.2442307692307697"/>
    <s v="Stores"/>
  </r>
  <r>
    <n v="5861"/>
    <x v="5787"/>
    <x v="1"/>
    <s v="Vancouver"/>
    <x v="16"/>
    <x v="15"/>
    <x v="5"/>
    <x v="0"/>
    <n v="32.314503670000001"/>
    <n v="32"/>
    <x v="0"/>
    <n v="4.0816312870000004"/>
    <x v="149"/>
    <n v="0"/>
    <n v="0"/>
    <n v="0"/>
    <s v="Stores"/>
  </r>
  <r>
    <n v="5862"/>
    <x v="5788"/>
    <x v="1"/>
    <s v="Nanaimo"/>
    <x v="13"/>
    <x v="12"/>
    <x v="1"/>
    <x v="0"/>
    <n v="58.143401130000001"/>
    <n v="58"/>
    <x v="2"/>
    <n v="7.6253650339999997"/>
    <x v="822"/>
    <n v="114.3950262"/>
    <n v="114.4"/>
    <n v="5.5"/>
    <s v="Stores"/>
  </r>
  <r>
    <n v="5863"/>
    <x v="3625"/>
    <x v="1"/>
    <s v="Vancouver"/>
    <x v="16"/>
    <x v="15"/>
    <x v="5"/>
    <x v="0"/>
    <n v="53.33126918"/>
    <n v="53"/>
    <x v="2"/>
    <n v="4.2756932939999999"/>
    <x v="331"/>
    <n v="125.90795230000001"/>
    <n v="125.91"/>
    <n v="6.0533653846153843"/>
    <s v="Stores"/>
  </r>
  <r>
    <n v="5864"/>
    <x v="5789"/>
    <x v="0"/>
    <s v="Black Point"/>
    <x v="46"/>
    <x v="20"/>
    <x v="22"/>
    <x v="0"/>
    <n v="37.265944089999998"/>
    <n v="37"/>
    <x v="0"/>
    <n v="6.2110370430000001"/>
    <x v="295"/>
    <n v="0"/>
    <n v="0"/>
    <n v="0"/>
    <s v="Stores"/>
  </r>
  <r>
    <n v="5865"/>
    <x v="5790"/>
    <x v="1"/>
    <s v="Port Coquitlam"/>
    <x v="46"/>
    <x v="20"/>
    <x v="27"/>
    <x v="0"/>
    <n v="53.518510370000001"/>
    <n v="54"/>
    <x v="2"/>
    <n v="4.9243770370000002"/>
    <x v="330"/>
    <n v="89.706529009999997"/>
    <n v="89.71"/>
    <n v="4.3129807692307693"/>
    <s v="Stores"/>
  </r>
  <r>
    <n v="5866"/>
    <x v="5791"/>
    <x v="1"/>
    <s v="Burnaby"/>
    <x v="13"/>
    <x v="12"/>
    <x v="0"/>
    <x v="0"/>
    <n v="46.115784789999999"/>
    <n v="46"/>
    <x v="1"/>
    <n v="5.5519221979999998"/>
    <x v="486"/>
    <n v="64.484521349999994"/>
    <n v="64.48"/>
    <n v="3.1000000000000005"/>
    <s v="Stores"/>
  </r>
  <r>
    <n v="5867"/>
    <x v="5792"/>
    <x v="1"/>
    <s v="Squamish"/>
    <x v="13"/>
    <x v="12"/>
    <x v="17"/>
    <x v="0"/>
    <n v="57.323154520000003"/>
    <n v="57"/>
    <x v="2"/>
    <n v="3.0878486020000002"/>
    <x v="743"/>
    <n v="119.0789541"/>
    <n v="119.08"/>
    <n v="5.7250000000000005"/>
    <s v="Stores"/>
  </r>
  <r>
    <n v="5868"/>
    <x v="5793"/>
    <x v="1"/>
    <s v="Penticton"/>
    <x v="13"/>
    <x v="12"/>
    <x v="10"/>
    <x v="0"/>
    <n v="66.709156539999995"/>
    <n v="67"/>
    <x v="6"/>
    <n v="7.0902783070000002"/>
    <x v="241"/>
    <n v="157.6226819"/>
    <n v="157.62"/>
    <n v="7.5778846153846153"/>
    <s v="Stores"/>
  </r>
  <r>
    <n v="5869"/>
    <x v="5794"/>
    <x v="0"/>
    <s v="Kamloops"/>
    <x v="13"/>
    <x v="12"/>
    <x v="7"/>
    <x v="0"/>
    <n v="43.031132849999999"/>
    <n v="43"/>
    <x v="1"/>
    <n v="4.0139653480000002"/>
    <x v="381"/>
    <n v="50.224226020000003"/>
    <n v="50.22"/>
    <n v="2.414423076923077"/>
    <s v="Stores"/>
  </r>
  <r>
    <n v="5870"/>
    <x v="5795"/>
    <x v="0"/>
    <s v="Richmond"/>
    <x v="0"/>
    <x v="0"/>
    <x v="2"/>
    <x v="0"/>
    <n v="23.67569542"/>
    <n v="24"/>
    <x v="4"/>
    <n v="5.8272880899999997"/>
    <x v="296"/>
    <n v="0"/>
    <n v="0"/>
    <n v="0"/>
    <s v="Stores"/>
  </r>
  <r>
    <n v="5871"/>
    <x v="5796"/>
    <x v="1"/>
    <s v="Gold Bridge"/>
    <x v="13"/>
    <x v="12"/>
    <x v="7"/>
    <x v="0"/>
    <n v="53.126121980000001"/>
    <n v="53"/>
    <x v="2"/>
    <n v="5.1567841940000001"/>
    <x v="370"/>
    <n v="126.3236917"/>
    <n v="126.32"/>
    <n v="6.0730769230769228"/>
    <s v="Stores"/>
  </r>
  <r>
    <n v="5872"/>
    <x v="5797"/>
    <x v="1"/>
    <s v="Vancouver"/>
    <x v="16"/>
    <x v="15"/>
    <x v="5"/>
    <x v="0"/>
    <n v="61.621400819999998"/>
    <n v="62"/>
    <x v="5"/>
    <n v="3.7487393099999999"/>
    <x v="579"/>
    <n v="138.52777399999999"/>
    <n v="138.53"/>
    <n v="6.6600961538461538"/>
    <s v="Stores"/>
  </r>
  <r>
    <n v="5873"/>
    <x v="5798"/>
    <x v="1"/>
    <s v="Surrey"/>
    <x v="13"/>
    <x v="12"/>
    <x v="16"/>
    <x v="0"/>
    <n v="47.841410609999997"/>
    <n v="48"/>
    <x v="1"/>
    <n v="4.923792196"/>
    <x v="330"/>
    <n v="50.190052629999997"/>
    <n v="50.19"/>
    <n v="2.412980769230769"/>
    <s v="Stores"/>
  </r>
  <r>
    <n v="5874"/>
    <x v="5799"/>
    <x v="1"/>
    <s v="Grand Forks"/>
    <x v="45"/>
    <x v="19"/>
    <x v="37"/>
    <x v="0"/>
    <n v="40.151965070000003"/>
    <n v="40"/>
    <x v="1"/>
    <n v="3.5646991620000001"/>
    <x v="509"/>
    <n v="38.918348590000001"/>
    <n v="38.92"/>
    <n v="1.8711538461538464"/>
    <s v="Stores"/>
  </r>
  <r>
    <n v="5875"/>
    <x v="3190"/>
    <x v="1"/>
    <s v="Vancouver"/>
    <x v="16"/>
    <x v="15"/>
    <x v="5"/>
    <x v="0"/>
    <n v="51.115012960000001"/>
    <n v="51"/>
    <x v="2"/>
    <n v="7.6191158669999997"/>
    <x v="808"/>
    <n v="97.416534060000004"/>
    <n v="97.42"/>
    <n v="4.6836538461538462"/>
    <s v="Stores"/>
  </r>
  <r>
    <n v="5876"/>
    <x v="5800"/>
    <x v="1"/>
    <s v="Vancouver"/>
    <x v="16"/>
    <x v="15"/>
    <x v="5"/>
    <x v="0"/>
    <n v="32.2306217"/>
    <n v="32"/>
    <x v="0"/>
    <n v="5.450649437"/>
    <x v="234"/>
    <n v="0"/>
    <n v="0"/>
    <n v="0"/>
    <s v="Stores"/>
  </r>
  <r>
    <n v="5877"/>
    <x v="5801"/>
    <x v="0"/>
    <s v="Victoria"/>
    <x v="45"/>
    <x v="19"/>
    <x v="3"/>
    <x v="0"/>
    <n v="52.167181229999997"/>
    <n v="52"/>
    <x v="2"/>
    <n v="6.0829126139999996"/>
    <x v="248"/>
    <n v="72.132942459999995"/>
    <n v="72.13"/>
    <n v="3.4677884615384609"/>
    <s v="Stores"/>
  </r>
  <r>
    <n v="5878"/>
    <x v="5802"/>
    <x v="1"/>
    <s v="Victoria"/>
    <x v="45"/>
    <x v="19"/>
    <x v="3"/>
    <x v="0"/>
    <n v="25.154861960000002"/>
    <n v="25"/>
    <x v="4"/>
    <n v="3.7008895810000002"/>
    <x v="640"/>
    <n v="0"/>
    <n v="0"/>
    <n v="0"/>
    <s v="Stores"/>
  </r>
  <r>
    <n v="5879"/>
    <x v="5803"/>
    <x v="1"/>
    <s v="Sandspit"/>
    <x v="45"/>
    <x v="19"/>
    <x v="3"/>
    <x v="0"/>
    <n v="47.708609299999999"/>
    <n v="48"/>
    <x v="1"/>
    <n v="4.3706136610000001"/>
    <x v="473"/>
    <n v="15.909764940000001"/>
    <n v="15.91"/>
    <n v="0.7649038461538461"/>
    <s v="Stores"/>
  </r>
  <r>
    <n v="5880"/>
    <x v="5804"/>
    <x v="1"/>
    <s v="Chetwynd"/>
    <x v="13"/>
    <x v="12"/>
    <x v="20"/>
    <x v="0"/>
    <n v="43.4831717"/>
    <n v="43"/>
    <x v="1"/>
    <n v="5.8058488739999996"/>
    <x v="448"/>
    <n v="67.82738827"/>
    <n v="67.83"/>
    <n v="3.2610576923076922"/>
    <s v="Stores"/>
  </r>
  <r>
    <n v="5881"/>
    <x v="5805"/>
    <x v="1"/>
    <s v="Vancouver"/>
    <x v="16"/>
    <x v="15"/>
    <x v="5"/>
    <x v="0"/>
    <n v="35.695874349999997"/>
    <n v="36"/>
    <x v="0"/>
    <n v="4.8235289359999998"/>
    <x v="493"/>
    <n v="0"/>
    <n v="0"/>
    <n v="0"/>
    <s v="Stores"/>
  </r>
  <r>
    <n v="5882"/>
    <x v="5806"/>
    <x v="0"/>
    <s v="Grand Forks"/>
    <x v="45"/>
    <x v="19"/>
    <x v="37"/>
    <x v="0"/>
    <n v="48.108506149999997"/>
    <n v="48"/>
    <x v="1"/>
    <n v="4.181699761"/>
    <x v="242"/>
    <n v="122.9314828"/>
    <n v="122.93"/>
    <n v="5.9100961538461538"/>
    <s v="Stores"/>
  </r>
  <r>
    <n v="5883"/>
    <x v="5807"/>
    <x v="0"/>
    <s v="Vancouver"/>
    <x v="16"/>
    <x v="15"/>
    <x v="5"/>
    <x v="0"/>
    <n v="37.940132319999996"/>
    <n v="38"/>
    <x v="0"/>
    <n v="4.1035961639999998"/>
    <x v="488"/>
    <n v="57.434308629999997"/>
    <n v="57.43"/>
    <n v="2.7610576923076922"/>
    <s v="Stores"/>
  </r>
  <r>
    <n v="5884"/>
    <x v="5808"/>
    <x v="1"/>
    <s v="Richmond"/>
    <x v="0"/>
    <x v="0"/>
    <x v="2"/>
    <x v="0"/>
    <n v="35.626731210000003"/>
    <n v="36"/>
    <x v="0"/>
    <n v="7.2803600800000003"/>
    <x v="609"/>
    <n v="56.46460321"/>
    <n v="56.46"/>
    <n v="2.7144230769230773"/>
    <s v="Stores"/>
  </r>
  <r>
    <n v="5885"/>
    <x v="5809"/>
    <x v="1"/>
    <s v="Port Coquitlam"/>
    <x v="7"/>
    <x v="6"/>
    <x v="27"/>
    <x v="0"/>
    <n v="56.39385893"/>
    <n v="56"/>
    <x v="2"/>
    <n v="6.071356851"/>
    <x v="429"/>
    <n v="90.247492660000006"/>
    <n v="90.25"/>
    <n v="4.3389423076923075"/>
    <s v="Stores"/>
  </r>
  <r>
    <n v="5886"/>
    <x v="5810"/>
    <x v="0"/>
    <s v="Aldergrove"/>
    <x v="0"/>
    <x v="0"/>
    <x v="9"/>
    <x v="0"/>
    <n v="22.816753179999999"/>
    <n v="23"/>
    <x v="4"/>
    <n v="3.9217016440000001"/>
    <x v="277"/>
    <n v="0"/>
    <n v="0"/>
    <n v="0"/>
    <s v="Stores"/>
  </r>
  <r>
    <n v="5887"/>
    <x v="5811"/>
    <x v="1"/>
    <s v="Richmond"/>
    <x v="0"/>
    <x v="0"/>
    <x v="2"/>
    <x v="0"/>
    <n v="45.298386499999999"/>
    <n v="45"/>
    <x v="1"/>
    <n v="1.9015221680000001"/>
    <x v="758"/>
    <n v="5.4840550300000004"/>
    <n v="5.48"/>
    <n v="0.26346153846153852"/>
    <s v="Stores"/>
  </r>
  <r>
    <n v="5888"/>
    <x v="5812"/>
    <x v="1"/>
    <s v="Sparwood"/>
    <x v="0"/>
    <x v="0"/>
    <x v="13"/>
    <x v="0"/>
    <n v="42.458833400000003"/>
    <n v="42"/>
    <x v="1"/>
    <n v="4.8546361830000002"/>
    <x v="91"/>
    <n v="69.776503469999994"/>
    <n v="69.78"/>
    <n v="3.3548076923076922"/>
    <s v="Stores"/>
  </r>
  <r>
    <n v="5889"/>
    <x v="5813"/>
    <x v="1"/>
    <s v="Prince George"/>
    <x v="13"/>
    <x v="12"/>
    <x v="20"/>
    <x v="0"/>
    <n v="39.692006380000002"/>
    <n v="40"/>
    <x v="1"/>
    <n v="6.3106093149999998"/>
    <x v="414"/>
    <n v="4.7820404549999997"/>
    <n v="4.78"/>
    <n v="0.2298076923076923"/>
    <s v="Stores"/>
  </r>
  <r>
    <n v="5890"/>
    <x v="5814"/>
    <x v="0"/>
    <s v="Campbell River"/>
    <x v="13"/>
    <x v="12"/>
    <x v="1"/>
    <x v="0"/>
    <n v="49.138091680000002"/>
    <n v="49"/>
    <x v="1"/>
    <n v="4.1735247229999999"/>
    <x v="412"/>
    <n v="121.8543559"/>
    <n v="121.85"/>
    <n v="5.8581730769230766"/>
    <s v="Stores"/>
  </r>
  <r>
    <n v="5891"/>
    <x v="5815"/>
    <x v="0"/>
    <s v="Vancouver"/>
    <x v="16"/>
    <x v="15"/>
    <x v="5"/>
    <x v="0"/>
    <n v="65.431170280000003"/>
    <n v="65"/>
    <x v="5"/>
    <n v="1.6372438410000001"/>
    <x v="476"/>
    <n v="224.35157480000001"/>
    <n v="224.35"/>
    <n v="10.786057692307692"/>
    <s v="Stores"/>
  </r>
  <r>
    <n v="5892"/>
    <x v="5816"/>
    <x v="0"/>
    <s v="Victoria"/>
    <x v="45"/>
    <x v="19"/>
    <x v="3"/>
    <x v="0"/>
    <n v="37.484174889999998"/>
    <n v="37"/>
    <x v="0"/>
    <n v="6.3898269540000001"/>
    <x v="469"/>
    <n v="38.207910800000001"/>
    <n v="38.21"/>
    <n v="1.837019230769231"/>
    <s v="Stores"/>
  </r>
  <r>
    <n v="5893"/>
    <x v="5817"/>
    <x v="1"/>
    <s v="Vancouver"/>
    <x v="16"/>
    <x v="15"/>
    <x v="5"/>
    <x v="0"/>
    <n v="27.636657540000002"/>
    <n v="28"/>
    <x v="4"/>
    <n v="4.0514146159999997"/>
    <x v="560"/>
    <n v="0"/>
    <n v="0"/>
    <n v="0"/>
    <s v="Stores"/>
  </r>
  <r>
    <n v="5894"/>
    <x v="5818"/>
    <x v="1"/>
    <s v="Aldergrove"/>
    <x v="0"/>
    <x v="0"/>
    <x v="9"/>
    <x v="0"/>
    <n v="57.799068400000003"/>
    <n v="58"/>
    <x v="2"/>
    <n v="5.7957430670000001"/>
    <x v="483"/>
    <n v="170.7814075"/>
    <n v="170.78"/>
    <n v="8.210576923076923"/>
    <s v="Stores"/>
  </r>
  <r>
    <n v="5895"/>
    <x v="5819"/>
    <x v="0"/>
    <s v="Salmon Arm"/>
    <x v="13"/>
    <x v="12"/>
    <x v="7"/>
    <x v="0"/>
    <n v="35.469559599999997"/>
    <n v="35"/>
    <x v="0"/>
    <n v="2.86953674"/>
    <x v="77"/>
    <n v="57.406333889999999"/>
    <n v="57.41"/>
    <n v="2.7600961538461535"/>
    <s v="Stores"/>
  </r>
  <r>
    <n v="5896"/>
    <x v="5820"/>
    <x v="1"/>
    <s v="Vancouver"/>
    <x v="45"/>
    <x v="19"/>
    <x v="5"/>
    <x v="0"/>
    <n v="37.000778320000002"/>
    <n v="37"/>
    <x v="0"/>
    <n v="6.7673070769999999"/>
    <x v="265"/>
    <n v="32.795318690000002"/>
    <n v="32.799999999999997"/>
    <n v="1.5769230769230769"/>
    <s v="Stores"/>
  </r>
  <r>
    <n v="5897"/>
    <x v="5821"/>
    <x v="0"/>
    <s v="Aiyansh"/>
    <x v="46"/>
    <x v="20"/>
    <x v="18"/>
    <x v="0"/>
    <n v="43.976878589999998"/>
    <n v="44"/>
    <x v="1"/>
    <n v="2.2673225050000001"/>
    <x v="765"/>
    <n v="71.913163389999994"/>
    <n v="71.91"/>
    <n v="3.4572115384615381"/>
    <s v="Stores"/>
  </r>
  <r>
    <n v="5898"/>
    <x v="5822"/>
    <x v="1"/>
    <s v="Vancouver"/>
    <x v="45"/>
    <x v="19"/>
    <x v="5"/>
    <x v="0"/>
    <n v="35.292155280000003"/>
    <n v="35"/>
    <x v="0"/>
    <n v="2.8082826710000002"/>
    <x v="529"/>
    <n v="0"/>
    <n v="0"/>
    <n v="0"/>
    <s v="Stores"/>
  </r>
  <r>
    <n v="5899"/>
    <x v="5823"/>
    <x v="0"/>
    <s v="Richmond"/>
    <x v="0"/>
    <x v="0"/>
    <x v="2"/>
    <x v="0"/>
    <n v="40.925956040000003"/>
    <n v="41"/>
    <x v="1"/>
    <n v="5.5097016290000003"/>
    <x v="102"/>
    <n v="68.037284830000004"/>
    <n v="68.040000000000006"/>
    <n v="3.2711538461538465"/>
    <s v="Stores"/>
  </r>
  <r>
    <n v="5900"/>
    <x v="5824"/>
    <x v="0"/>
    <s v="Whistler"/>
    <x v="13"/>
    <x v="12"/>
    <x v="17"/>
    <x v="0"/>
    <n v="24.781308030000002"/>
    <n v="25"/>
    <x v="4"/>
    <n v="2.8235559129999999"/>
    <x v="226"/>
    <n v="0"/>
    <n v="0"/>
    <n v="0"/>
    <s v="Stores"/>
  </r>
  <r>
    <n v="5901"/>
    <x v="5825"/>
    <x v="0"/>
    <s v="Nelson"/>
    <x v="45"/>
    <x v="19"/>
    <x v="23"/>
    <x v="0"/>
    <n v="55.22013329"/>
    <n v="55"/>
    <x v="2"/>
    <n v="4.2840096550000002"/>
    <x v="331"/>
    <n v="137.28532569999999"/>
    <n v="137.29"/>
    <n v="6.6004807692307681"/>
    <s v="Stores"/>
  </r>
  <r>
    <n v="5902"/>
    <x v="5826"/>
    <x v="1"/>
    <s v="New Westminster"/>
    <x v="13"/>
    <x v="12"/>
    <x v="4"/>
    <x v="0"/>
    <n v="56.017423999999998"/>
    <n v="56"/>
    <x v="2"/>
    <n v="4.0316683119999999"/>
    <x v="97"/>
    <n v="125.98173130000001"/>
    <n v="125.98"/>
    <n v="6.0567307692307688"/>
    <s v="Stores"/>
  </r>
  <r>
    <n v="5903"/>
    <x v="5827"/>
    <x v="0"/>
    <s v="Gibsons"/>
    <x v="13"/>
    <x v="12"/>
    <x v="6"/>
    <x v="0"/>
    <n v="40.835346479999998"/>
    <n v="41"/>
    <x v="1"/>
    <n v="5.0070499049999997"/>
    <x v="218"/>
    <n v="56.300851680000001"/>
    <n v="56.3"/>
    <n v="2.7067307692307692"/>
    <s v="Stores"/>
  </r>
  <r>
    <n v="5904"/>
    <x v="5828"/>
    <x v="1"/>
    <s v="Peachland"/>
    <x v="13"/>
    <x v="12"/>
    <x v="10"/>
    <x v="0"/>
    <n v="57.771978990000001"/>
    <n v="58"/>
    <x v="2"/>
    <n v="6.166821133"/>
    <x v="432"/>
    <n v="94.552969849999997"/>
    <n v="94.55"/>
    <n v="4.5456730769230766"/>
    <s v="Stores"/>
  </r>
  <r>
    <n v="5905"/>
    <x v="5829"/>
    <x v="1"/>
    <s v="Burnaby"/>
    <x v="13"/>
    <x v="12"/>
    <x v="0"/>
    <x v="0"/>
    <n v="35.505674929999998"/>
    <n v="36"/>
    <x v="0"/>
    <n v="7.6459822490000002"/>
    <x v="444"/>
    <n v="53.415527730000001"/>
    <n v="53.42"/>
    <n v="2.5682692307692307"/>
    <s v="Stores"/>
  </r>
  <r>
    <n v="5906"/>
    <x v="5830"/>
    <x v="0"/>
    <s v="Nanaimo"/>
    <x v="13"/>
    <x v="12"/>
    <x v="1"/>
    <x v="0"/>
    <n v="37.935532700000003"/>
    <n v="38"/>
    <x v="0"/>
    <n v="3.5732022090000002"/>
    <x v="87"/>
    <n v="57.450407460000001"/>
    <n v="57.45"/>
    <n v="2.7620192307692308"/>
    <s v="Stores"/>
  </r>
  <r>
    <n v="5907"/>
    <x v="5831"/>
    <x v="1"/>
    <s v="Parson"/>
    <x v="0"/>
    <x v="0"/>
    <x v="13"/>
    <x v="0"/>
    <n v="35.001879359999997"/>
    <n v="35"/>
    <x v="0"/>
    <n v="1.7840524440000001"/>
    <x v="76"/>
    <n v="17.52267629"/>
    <n v="17.52"/>
    <n v="0.8423076923076922"/>
    <s v="Stores"/>
  </r>
  <r>
    <n v="5908"/>
    <x v="5832"/>
    <x v="0"/>
    <s v="Vancouver"/>
    <x v="45"/>
    <x v="19"/>
    <x v="5"/>
    <x v="0"/>
    <n v="46.226617949999998"/>
    <n v="46"/>
    <x v="1"/>
    <n v="8.4757178209999999"/>
    <x v="726"/>
    <n v="94.022648110000006"/>
    <n v="94.02"/>
    <n v="4.5201923076923078"/>
    <s v="Stores"/>
  </r>
  <r>
    <n v="5909"/>
    <x v="5833"/>
    <x v="0"/>
    <s v="Nelson"/>
    <x v="45"/>
    <x v="19"/>
    <x v="23"/>
    <x v="0"/>
    <n v="43.730109900000002"/>
    <n v="44"/>
    <x v="1"/>
    <n v="3.748765176"/>
    <x v="579"/>
    <n v="109.24405539999999"/>
    <n v="109.24"/>
    <n v="5.2519230769230774"/>
    <s v="Stores"/>
  </r>
  <r>
    <n v="5910"/>
    <x v="5834"/>
    <x v="1"/>
    <s v="New Westminster"/>
    <x v="13"/>
    <x v="12"/>
    <x v="4"/>
    <x v="0"/>
    <n v="53.184185249999999"/>
    <n v="53"/>
    <x v="2"/>
    <n v="0.91093685899999999"/>
    <x v="852"/>
    <n v="72.081086920000004"/>
    <n v="72.08"/>
    <n v="3.4653846153846155"/>
    <s v="Stores"/>
  </r>
  <r>
    <n v="5911"/>
    <x v="5835"/>
    <x v="0"/>
    <s v="Bella Bella"/>
    <x v="13"/>
    <x v="12"/>
    <x v="35"/>
    <x v="0"/>
    <n v="21.45380819"/>
    <n v="21"/>
    <x v="4"/>
    <n v="6.5607466140000001"/>
    <x v="459"/>
    <n v="6.9283763780000003"/>
    <n v="6.93"/>
    <n v="0.33317307692307691"/>
    <s v="Stores"/>
  </r>
  <r>
    <n v="5912"/>
    <x v="5836"/>
    <x v="1"/>
    <s v="Fraser Lake"/>
    <x v="13"/>
    <x v="12"/>
    <x v="20"/>
    <x v="0"/>
    <n v="50.579995699999998"/>
    <n v="51"/>
    <x v="2"/>
    <n v="5.0285521199999996"/>
    <x v="167"/>
    <n v="103.46707790000001"/>
    <n v="103.47"/>
    <n v="4.9745192307692312"/>
    <s v="Stores"/>
  </r>
  <r>
    <n v="5913"/>
    <x v="5837"/>
    <x v="1"/>
    <s v="Vancouver"/>
    <x v="45"/>
    <x v="19"/>
    <x v="5"/>
    <x v="0"/>
    <n v="35.745263649999998"/>
    <n v="36"/>
    <x v="0"/>
    <n v="7.7184077569999996"/>
    <x v="764"/>
    <n v="37.767516780000001"/>
    <n v="37.770000000000003"/>
    <n v="1.8158653846153849"/>
    <s v="Stores"/>
  </r>
  <r>
    <n v="5914"/>
    <x v="5838"/>
    <x v="0"/>
    <s v="Vancouver"/>
    <x v="45"/>
    <x v="19"/>
    <x v="5"/>
    <x v="0"/>
    <n v="35.980430490000003"/>
    <n v="36"/>
    <x v="0"/>
    <n v="4.4803958369999997"/>
    <x v="38"/>
    <n v="45.95860364"/>
    <n v="45.96"/>
    <n v="2.2096153846153843"/>
    <s v="Stores"/>
  </r>
  <r>
    <n v="5915"/>
    <x v="5839"/>
    <x v="1"/>
    <s v="Richmond"/>
    <x v="0"/>
    <x v="0"/>
    <x v="2"/>
    <x v="0"/>
    <n v="31.40457649"/>
    <n v="31"/>
    <x v="0"/>
    <n v="1.7656355539999999"/>
    <x v="731"/>
    <n v="0"/>
    <n v="0"/>
    <n v="0"/>
    <s v="Stores"/>
  </r>
  <r>
    <n v="5916"/>
    <x v="5840"/>
    <x v="0"/>
    <s v="Prince George"/>
    <x v="13"/>
    <x v="12"/>
    <x v="20"/>
    <x v="0"/>
    <n v="49.648216120000001"/>
    <n v="50"/>
    <x v="2"/>
    <n v="3.7674284779999998"/>
    <x v="118"/>
    <n v="76.890472669999994"/>
    <n v="76.89"/>
    <n v="3.6966346153846157"/>
    <s v="Stores"/>
  </r>
  <r>
    <n v="5917"/>
    <x v="5841"/>
    <x v="0"/>
    <s v="Vancouver"/>
    <x v="45"/>
    <x v="19"/>
    <x v="5"/>
    <x v="0"/>
    <n v="41.58341909"/>
    <n v="42"/>
    <x v="1"/>
    <n v="1.897735682"/>
    <x v="758"/>
    <n v="49.084488270000001"/>
    <n v="49.08"/>
    <n v="2.3596153846153847"/>
    <s v="Stores"/>
  </r>
  <r>
    <n v="5918"/>
    <x v="5842"/>
    <x v="1"/>
    <s v="Vernon"/>
    <x v="46"/>
    <x v="20"/>
    <x v="22"/>
    <x v="0"/>
    <n v="29.623995820000001"/>
    <n v="30"/>
    <x v="0"/>
    <n v="5.0581494420000004"/>
    <x v="467"/>
    <n v="0"/>
    <n v="0"/>
    <n v="0"/>
    <s v="Stores"/>
  </r>
  <r>
    <n v="5919"/>
    <x v="5843"/>
    <x v="0"/>
    <s v="Victoria"/>
    <x v="45"/>
    <x v="19"/>
    <x v="3"/>
    <x v="0"/>
    <n v="39.36774372"/>
    <n v="39"/>
    <x v="0"/>
    <n v="2.5283746859999998"/>
    <x v="394"/>
    <n v="14.99060246"/>
    <n v="14.99"/>
    <n v="0.72067307692307692"/>
    <s v="Stores"/>
  </r>
  <r>
    <n v="5920"/>
    <x v="5844"/>
    <x v="1"/>
    <s v="White Rock"/>
    <x v="7"/>
    <x v="6"/>
    <x v="28"/>
    <x v="0"/>
    <n v="64.086257610000004"/>
    <n v="64"/>
    <x v="5"/>
    <n v="6.6942525230000003"/>
    <x v="240"/>
    <n v="177.6605122"/>
    <n v="177.66"/>
    <n v="8.5413461538461544"/>
    <s v="Stores"/>
  </r>
  <r>
    <n v="5921"/>
    <x v="5845"/>
    <x v="0"/>
    <s v="Chilliwack"/>
    <x v="13"/>
    <x v="12"/>
    <x v="19"/>
    <x v="0"/>
    <n v="31.30179657"/>
    <n v="31"/>
    <x v="0"/>
    <n v="3.4392862270000002"/>
    <x v="133"/>
    <n v="25.95287776"/>
    <n v="25.95"/>
    <n v="1.2475961538461537"/>
    <s v="Stores"/>
  </r>
  <r>
    <n v="5922"/>
    <x v="5846"/>
    <x v="1"/>
    <s v="Vancouver"/>
    <x v="45"/>
    <x v="19"/>
    <x v="5"/>
    <x v="0"/>
    <n v="56.381224699999997"/>
    <n v="56"/>
    <x v="2"/>
    <n v="2.2999888550000001"/>
    <x v="81"/>
    <n v="147.27607750000001"/>
    <n v="147.28"/>
    <n v="7.0807692307692305"/>
    <s v="Stores"/>
  </r>
  <r>
    <n v="5923"/>
    <x v="5847"/>
    <x v="1"/>
    <s v="Hope"/>
    <x v="13"/>
    <x v="12"/>
    <x v="19"/>
    <x v="0"/>
    <n v="43.938361890000003"/>
    <n v="44"/>
    <x v="1"/>
    <n v="6.2601389870000004"/>
    <x v="556"/>
    <n v="86.267200639999999"/>
    <n v="86.27"/>
    <n v="4.1475961538461537"/>
    <s v="Stores"/>
  </r>
  <r>
    <n v="5924"/>
    <x v="5848"/>
    <x v="1"/>
    <s v="Vernon"/>
    <x v="46"/>
    <x v="20"/>
    <x v="22"/>
    <x v="0"/>
    <n v="28.424223569999999"/>
    <n v="28"/>
    <x v="4"/>
    <n v="3.7530685460000002"/>
    <x v="579"/>
    <n v="0.64175285400000004"/>
    <n v="0.64"/>
    <n v="3.0769230769230771E-2"/>
    <s v="Stores"/>
  </r>
  <r>
    <n v="5925"/>
    <x v="5849"/>
    <x v="1"/>
    <s v="Richmond"/>
    <x v="0"/>
    <x v="0"/>
    <x v="2"/>
    <x v="0"/>
    <n v="47.549427090000002"/>
    <n v="48"/>
    <x v="1"/>
    <n v="6.7246219690000002"/>
    <x v="551"/>
    <n v="64.248123559999996"/>
    <n v="64.25"/>
    <n v="3.0889423076923079"/>
    <s v="Stores"/>
  </r>
  <r>
    <n v="5926"/>
    <x v="5850"/>
    <x v="1"/>
    <s v="Courtenay"/>
    <x v="13"/>
    <x v="12"/>
    <x v="1"/>
    <x v="0"/>
    <n v="47.120923589999997"/>
    <n v="47"/>
    <x v="1"/>
    <n v="6.3676705919999996"/>
    <x v="530"/>
    <n v="73.441073220000007"/>
    <n v="73.44"/>
    <n v="3.5307692307692302"/>
    <s v="Stores"/>
  </r>
  <r>
    <n v="5927"/>
    <x v="5851"/>
    <x v="0"/>
    <s v="Chase"/>
    <x v="13"/>
    <x v="12"/>
    <x v="7"/>
    <x v="0"/>
    <n v="35.464437330000003"/>
    <n v="35"/>
    <x v="0"/>
    <n v="2.932853186"/>
    <x v="585"/>
    <n v="31.585327719999999"/>
    <n v="31.59"/>
    <n v="1.51875"/>
    <s v="Stores"/>
  </r>
  <r>
    <n v="5928"/>
    <x v="5852"/>
    <x v="1"/>
    <s v="Cumberland"/>
    <x v="45"/>
    <x v="19"/>
    <x v="3"/>
    <x v="0"/>
    <n v="43.825623829999998"/>
    <n v="44"/>
    <x v="1"/>
    <n v="4.2349878289999996"/>
    <x v="317"/>
    <n v="8.8346876870000006"/>
    <n v="8.83"/>
    <n v="0.42451923076923076"/>
    <s v="Stores"/>
  </r>
  <r>
    <n v="5929"/>
    <x v="5853"/>
    <x v="1"/>
    <s v="Vancouver"/>
    <x v="45"/>
    <x v="19"/>
    <x v="5"/>
    <x v="0"/>
    <n v="43.868633440000004"/>
    <n v="44"/>
    <x v="1"/>
    <n v="3.8301503449999998"/>
    <x v="286"/>
    <n v="117.16053220000001"/>
    <n v="117.16"/>
    <n v="5.6326923076923077"/>
    <s v="Stores"/>
  </r>
  <r>
    <n v="5930"/>
    <x v="5854"/>
    <x v="1"/>
    <s v="Grand Forks"/>
    <x v="0"/>
    <x v="0"/>
    <x v="37"/>
    <x v="0"/>
    <n v="55.896659200000002"/>
    <n v="56"/>
    <x v="2"/>
    <n v="2.7965932069999999"/>
    <x v="479"/>
    <n v="168.9988778"/>
    <n v="169"/>
    <n v="8.125"/>
    <s v="Stores"/>
  </r>
  <r>
    <n v="5931"/>
    <x v="5855"/>
    <x v="1"/>
    <s v="Whistler"/>
    <x v="13"/>
    <x v="12"/>
    <x v="17"/>
    <x v="0"/>
    <n v="29.965994760000001"/>
    <n v="30"/>
    <x v="0"/>
    <n v="5.1034733709999998"/>
    <x v="58"/>
    <n v="50.149418390000001"/>
    <n v="50.15"/>
    <n v="2.4110576923076921"/>
    <s v="Stores"/>
  </r>
  <r>
    <n v="5932"/>
    <x v="5856"/>
    <x v="1"/>
    <s v="Vancouver"/>
    <x v="45"/>
    <x v="19"/>
    <x v="5"/>
    <x v="0"/>
    <n v="35.350976099999997"/>
    <n v="35"/>
    <x v="0"/>
    <n v="3.167226951"/>
    <x v="573"/>
    <n v="1.15181457"/>
    <n v="1.1499999999999999"/>
    <n v="5.5288461538461536E-2"/>
    <s v="Stores"/>
  </r>
  <r>
    <n v="5933"/>
    <x v="5857"/>
    <x v="0"/>
    <s v="Houston"/>
    <x v="46"/>
    <x v="20"/>
    <x v="18"/>
    <x v="0"/>
    <n v="35.061969580000003"/>
    <n v="35"/>
    <x v="0"/>
    <n v="4.6458534040000004"/>
    <x v="698"/>
    <n v="5.8493514209999997"/>
    <n v="5.85"/>
    <n v="0.28125"/>
    <s v="Stores"/>
  </r>
  <r>
    <n v="5934"/>
    <x v="5858"/>
    <x v="0"/>
    <s v="Vancouver"/>
    <x v="45"/>
    <x v="19"/>
    <x v="5"/>
    <x v="0"/>
    <n v="44.15444385"/>
    <n v="44"/>
    <x v="1"/>
    <n v="4.609547332"/>
    <x v="239"/>
    <n v="65.872266030000006"/>
    <n v="65.87"/>
    <n v="3.1668269230769237"/>
    <s v="Stores"/>
  </r>
  <r>
    <n v="5935"/>
    <x v="5859"/>
    <x v="1"/>
    <s v="Gold Bridge"/>
    <x v="13"/>
    <x v="12"/>
    <x v="7"/>
    <x v="0"/>
    <n v="20.389598670000002"/>
    <n v="20"/>
    <x v="4"/>
    <n v="2.1177200350000001"/>
    <x v="351"/>
    <n v="0"/>
    <n v="0"/>
    <n v="0"/>
    <s v="Stores"/>
  </r>
  <r>
    <n v="5936"/>
    <x v="5860"/>
    <x v="1"/>
    <s v="Vancouver"/>
    <x v="45"/>
    <x v="19"/>
    <x v="5"/>
    <x v="0"/>
    <n v="32.280402760000001"/>
    <n v="32"/>
    <x v="0"/>
    <n v="3.5891871279999998"/>
    <x v="379"/>
    <n v="0"/>
    <n v="0"/>
    <n v="0"/>
    <s v="Stores"/>
  </r>
  <r>
    <n v="5937"/>
    <x v="5861"/>
    <x v="0"/>
    <s v="Burnaby"/>
    <x v="13"/>
    <x v="12"/>
    <x v="0"/>
    <x v="0"/>
    <n v="44.161666539999999"/>
    <n v="44"/>
    <x v="1"/>
    <n v="7.7408262839999997"/>
    <x v="557"/>
    <n v="92.078157649999994"/>
    <n v="92.08"/>
    <n v="4.4269230769230772"/>
    <s v="Stores"/>
  </r>
  <r>
    <n v="5938"/>
    <x v="5862"/>
    <x v="0"/>
    <s v="Vancouver"/>
    <x v="45"/>
    <x v="19"/>
    <x v="5"/>
    <x v="0"/>
    <n v="33.64478081"/>
    <n v="34"/>
    <x v="0"/>
    <n v="5.0533993319999997"/>
    <x v="411"/>
    <n v="0"/>
    <n v="0"/>
    <n v="0"/>
    <s v="Stores"/>
  </r>
  <r>
    <n v="5939"/>
    <x v="5863"/>
    <x v="0"/>
    <s v="Prince George"/>
    <x v="13"/>
    <x v="12"/>
    <x v="20"/>
    <x v="0"/>
    <n v="58.665652080000001"/>
    <n v="59"/>
    <x v="2"/>
    <n v="3.8116921449999999"/>
    <x v="107"/>
    <n v="184.86202689999999"/>
    <n v="184.86"/>
    <n v="8.8875000000000011"/>
    <s v="Stores"/>
  </r>
  <r>
    <n v="5940"/>
    <x v="5864"/>
    <x v="0"/>
    <s v="Vancouver"/>
    <x v="45"/>
    <x v="19"/>
    <x v="5"/>
    <x v="0"/>
    <n v="64.265932860000007"/>
    <n v="64"/>
    <x v="5"/>
    <n v="3.9286092209999999"/>
    <x v="510"/>
    <n v="192.04150820000001"/>
    <n v="192.04"/>
    <n v="9.2326923076923073"/>
    <s v="Stores"/>
  </r>
  <r>
    <n v="5941"/>
    <x v="5865"/>
    <x v="0"/>
    <s v="Whistler"/>
    <x v="13"/>
    <x v="12"/>
    <x v="17"/>
    <x v="0"/>
    <n v="42.45134814"/>
    <n v="42"/>
    <x v="1"/>
    <n v="4.7280112790000004"/>
    <x v="231"/>
    <n v="59.112028969999997"/>
    <n v="59.11"/>
    <n v="2.8418269230769231"/>
    <s v="Stores"/>
  </r>
  <r>
    <n v="5942"/>
    <x v="5866"/>
    <x v="0"/>
    <s v="Toad River"/>
    <x v="13"/>
    <x v="12"/>
    <x v="32"/>
    <x v="0"/>
    <n v="26.545586589999999"/>
    <n v="27"/>
    <x v="4"/>
    <n v="3.9769351909999999"/>
    <x v="86"/>
    <n v="0"/>
    <n v="0"/>
    <n v="0"/>
    <s v="Stores"/>
  </r>
  <r>
    <n v="5943"/>
    <x v="5867"/>
    <x v="0"/>
    <s v="Victoria"/>
    <x v="45"/>
    <x v="19"/>
    <x v="3"/>
    <x v="0"/>
    <n v="51.789952390000003"/>
    <n v="52"/>
    <x v="2"/>
    <n v="5.3439541500000001"/>
    <x v="227"/>
    <n v="98.491521390000003"/>
    <n v="98.49"/>
    <n v="4.735096153846154"/>
    <s v="Stores"/>
  </r>
  <r>
    <n v="5944"/>
    <x v="5868"/>
    <x v="0"/>
    <s v="Rutland"/>
    <x v="13"/>
    <x v="12"/>
    <x v="10"/>
    <x v="0"/>
    <n v="41.476461669999999"/>
    <n v="41"/>
    <x v="1"/>
    <n v="5.4966679259999998"/>
    <x v="187"/>
    <n v="47.068549930000003"/>
    <n v="47.07"/>
    <n v="2.2629807692307691"/>
    <s v="Stores"/>
  </r>
  <r>
    <n v="5945"/>
    <x v="5869"/>
    <x v="0"/>
    <s v="Prince George"/>
    <x v="13"/>
    <x v="12"/>
    <x v="20"/>
    <x v="0"/>
    <n v="36.916659590000002"/>
    <n v="37"/>
    <x v="0"/>
    <n v="5.6815823740000004"/>
    <x v="390"/>
    <n v="85.431569339999996"/>
    <n v="85.43"/>
    <n v="4.1072115384615389"/>
    <s v="Stores"/>
  </r>
  <r>
    <n v="5946"/>
    <x v="5870"/>
    <x v="1"/>
    <s v="Vancouver"/>
    <x v="45"/>
    <x v="19"/>
    <x v="5"/>
    <x v="0"/>
    <n v="33.23015822"/>
    <n v="33"/>
    <x v="0"/>
    <n v="2.723717341"/>
    <x v="5"/>
    <n v="0"/>
    <n v="0"/>
    <n v="0"/>
    <s v="Stores"/>
  </r>
  <r>
    <n v="5947"/>
    <x v="5871"/>
    <x v="0"/>
    <s v="Vancouver"/>
    <x v="45"/>
    <x v="19"/>
    <x v="5"/>
    <x v="0"/>
    <n v="59.672656310000001"/>
    <n v="60"/>
    <x v="5"/>
    <n v="4.4737325859999997"/>
    <x v="22"/>
    <n v="161.85503349999999"/>
    <n v="161.86000000000001"/>
    <n v="7.7817307692307702"/>
    <s v="Stores"/>
  </r>
  <r>
    <n v="5948"/>
    <x v="5872"/>
    <x v="0"/>
    <s v="Aldergrove"/>
    <x v="0"/>
    <x v="0"/>
    <x v="9"/>
    <x v="0"/>
    <n v="56.578762709999999"/>
    <n v="57"/>
    <x v="2"/>
    <n v="5.2372802329999999"/>
    <x v="266"/>
    <n v="115.577602"/>
    <n v="115.58"/>
    <n v="5.5567307692307697"/>
    <s v="Stores"/>
  </r>
  <r>
    <n v="5949"/>
    <x v="5873"/>
    <x v="0"/>
    <s v="Kelowna"/>
    <x v="13"/>
    <x v="12"/>
    <x v="10"/>
    <x v="0"/>
    <n v="50.575239549999999"/>
    <n v="51"/>
    <x v="2"/>
    <n v="6.0274229080000001"/>
    <x v="148"/>
    <n v="73.505382920000002"/>
    <n v="73.510000000000005"/>
    <n v="3.5341346153846152"/>
    <s v="Stores"/>
  </r>
  <r>
    <n v="5950"/>
    <x v="5874"/>
    <x v="0"/>
    <s v="Nanaimo"/>
    <x v="13"/>
    <x v="12"/>
    <x v="1"/>
    <x v="0"/>
    <n v="27.249162930000001"/>
    <n v="27"/>
    <x v="4"/>
    <n v="3.220004753"/>
    <x v="554"/>
    <n v="1.4653074749999999"/>
    <n v="1.47"/>
    <n v="7.0673076923076922E-2"/>
    <s v="Stores"/>
  </r>
  <r>
    <n v="5951"/>
    <x v="5875"/>
    <x v="0"/>
    <s v="Hedley"/>
    <x v="46"/>
    <x v="20"/>
    <x v="31"/>
    <x v="0"/>
    <n v="42.8031066"/>
    <n v="43"/>
    <x v="1"/>
    <n v="4.96529226"/>
    <x v="236"/>
    <n v="68.480772869999996"/>
    <n v="68.48"/>
    <n v="3.2923076923076922"/>
    <s v="Stores"/>
  </r>
  <r>
    <n v="5952"/>
    <x v="5876"/>
    <x v="1"/>
    <s v="Vancouver"/>
    <x v="45"/>
    <x v="19"/>
    <x v="5"/>
    <x v="0"/>
    <n v="28.763712900000002"/>
    <n v="29"/>
    <x v="4"/>
    <n v="5.7105748280000004"/>
    <x v="487"/>
    <n v="0"/>
    <n v="0"/>
    <n v="0"/>
    <s v="Stores"/>
  </r>
  <r>
    <n v="5953"/>
    <x v="5877"/>
    <x v="0"/>
    <s v="Burnaby"/>
    <x v="13"/>
    <x v="12"/>
    <x v="0"/>
    <x v="0"/>
    <n v="38.095689399999998"/>
    <n v="38"/>
    <x v="0"/>
    <n v="5.0337770749999997"/>
    <x v="167"/>
    <n v="61.273426880000002"/>
    <n v="61.27"/>
    <n v="2.945673076923077"/>
    <s v="Stores"/>
  </r>
  <r>
    <n v="5954"/>
    <x v="5878"/>
    <x v="1"/>
    <s v="Vancouver"/>
    <x v="45"/>
    <x v="19"/>
    <x v="5"/>
    <x v="0"/>
    <n v="26.163487020000002"/>
    <n v="26"/>
    <x v="4"/>
    <n v="4.255636773"/>
    <x v="310"/>
    <n v="3.8085953930000001"/>
    <n v="3.81"/>
    <n v="0.18317307692307694"/>
    <s v="Stores"/>
  </r>
  <r>
    <n v="5955"/>
    <x v="5879"/>
    <x v="1"/>
    <s v="Victoria"/>
    <x v="45"/>
    <x v="19"/>
    <x v="3"/>
    <x v="0"/>
    <n v="48.42513005"/>
    <n v="48"/>
    <x v="1"/>
    <n v="5.96490659"/>
    <x v="197"/>
    <n v="108.2519551"/>
    <n v="108.25"/>
    <n v="5.2043269230769234"/>
    <s v="Stores"/>
  </r>
  <r>
    <n v="5956"/>
    <x v="5880"/>
    <x v="0"/>
    <s v="Revelstoke"/>
    <x v="13"/>
    <x v="12"/>
    <x v="10"/>
    <x v="0"/>
    <n v="34.144664300000002"/>
    <n v="34"/>
    <x v="0"/>
    <n v="5.3814572759999999"/>
    <x v="340"/>
    <n v="43.471278069999997"/>
    <n v="43.47"/>
    <n v="2.0899038461538462"/>
    <s v="Stores"/>
  </r>
  <r>
    <n v="5957"/>
    <x v="5881"/>
    <x v="1"/>
    <s v="Spillimacheen"/>
    <x v="13"/>
    <x v="12"/>
    <x v="10"/>
    <x v="0"/>
    <n v="40.746115490000001"/>
    <n v="41"/>
    <x v="1"/>
    <n v="7.1166491719999998"/>
    <x v="653"/>
    <n v="95.143281099999996"/>
    <n v="95.14"/>
    <n v="4.5740384615384615"/>
    <s v="Stores"/>
  </r>
  <r>
    <n v="5958"/>
    <x v="5882"/>
    <x v="1"/>
    <s v="Vancouver"/>
    <x v="45"/>
    <x v="19"/>
    <x v="5"/>
    <x v="0"/>
    <n v="37.406673040000001"/>
    <n v="37"/>
    <x v="0"/>
    <n v="4.4517784459999996"/>
    <x v="173"/>
    <n v="0"/>
    <n v="0"/>
    <n v="0"/>
    <s v="Stores"/>
  </r>
  <r>
    <n v="5959"/>
    <x v="5883"/>
    <x v="0"/>
    <s v="White Rock"/>
    <x v="7"/>
    <x v="6"/>
    <x v="28"/>
    <x v="0"/>
    <n v="53.741894389999999"/>
    <n v="54"/>
    <x v="2"/>
    <n v="5.6312850680000004"/>
    <x v="738"/>
    <n v="139.07844069999999"/>
    <n v="139.08000000000001"/>
    <n v="6.6865384615384622"/>
    <s v="Stores"/>
  </r>
  <r>
    <n v="5960"/>
    <x v="5884"/>
    <x v="0"/>
    <s v="Union Bay"/>
    <x v="13"/>
    <x v="12"/>
    <x v="1"/>
    <x v="0"/>
    <n v="42.90662073"/>
    <n v="43"/>
    <x v="1"/>
    <n v="4.880298486"/>
    <x v="13"/>
    <n v="92.963728140000001"/>
    <n v="92.96"/>
    <n v="4.4692307692307693"/>
    <s v="Stores"/>
  </r>
  <r>
    <n v="5961"/>
    <x v="5885"/>
    <x v="0"/>
    <s v="Vancouver"/>
    <x v="45"/>
    <x v="19"/>
    <x v="5"/>
    <x v="0"/>
    <n v="35.41725486"/>
    <n v="35"/>
    <x v="0"/>
    <n v="4.9601583600000003"/>
    <x v="246"/>
    <n v="37.446009199999999"/>
    <n v="37.450000000000003"/>
    <n v="1.8004807692307696"/>
    <s v="Stores"/>
  </r>
  <r>
    <n v="5962"/>
    <x v="5886"/>
    <x v="1"/>
    <s v="Hope"/>
    <x v="13"/>
    <x v="12"/>
    <x v="19"/>
    <x v="0"/>
    <n v="38.173025950000003"/>
    <n v="38"/>
    <x v="0"/>
    <n v="4.958992072"/>
    <x v="246"/>
    <n v="42.983527199999997"/>
    <n v="42.98"/>
    <n v="2.0663461538461538"/>
    <s v="Stores"/>
  </r>
  <r>
    <n v="5963"/>
    <x v="5887"/>
    <x v="1"/>
    <s v="Vancouver"/>
    <x v="45"/>
    <x v="19"/>
    <x v="5"/>
    <x v="0"/>
    <n v="44.341284590000001"/>
    <n v="44"/>
    <x v="1"/>
    <n v="3.8132063569999999"/>
    <x v="107"/>
    <n v="48.92070708"/>
    <n v="48.92"/>
    <n v="2.351923076923077"/>
    <s v="Stores"/>
  </r>
  <r>
    <n v="5964"/>
    <x v="5888"/>
    <x v="0"/>
    <s v="New Westminster"/>
    <x v="13"/>
    <x v="12"/>
    <x v="4"/>
    <x v="0"/>
    <n v="44.443131829999999"/>
    <n v="44"/>
    <x v="1"/>
    <n v="3.231649521"/>
    <x v="388"/>
    <n v="91.068654899999999"/>
    <n v="91.07"/>
    <n v="4.3783653846153836"/>
    <s v="Stores"/>
  </r>
  <r>
    <n v="5965"/>
    <x v="5889"/>
    <x v="0"/>
    <s v="Vancouver"/>
    <x v="45"/>
    <x v="19"/>
    <x v="5"/>
    <x v="0"/>
    <n v="43.456708409999997"/>
    <n v="43"/>
    <x v="1"/>
    <n v="3.5220607959999999"/>
    <x v="396"/>
    <n v="85.417922829999995"/>
    <n v="85.42"/>
    <n v="4.1067307692307695"/>
    <s v="Stores"/>
  </r>
  <r>
    <n v="5966"/>
    <x v="5890"/>
    <x v="0"/>
    <s v="Vancouver"/>
    <x v="45"/>
    <x v="19"/>
    <x v="5"/>
    <x v="0"/>
    <n v="39.130343179999997"/>
    <n v="39"/>
    <x v="0"/>
    <n v="4.2060052450000001"/>
    <x v="123"/>
    <n v="51.422228199999999"/>
    <n v="51.42"/>
    <n v="2.4721153846153849"/>
    <s v="Stores"/>
  </r>
  <r>
    <n v="5967"/>
    <x v="5891"/>
    <x v="0"/>
    <s v="Vancouver"/>
    <x v="45"/>
    <x v="19"/>
    <x v="5"/>
    <x v="0"/>
    <n v="49.557969620000001"/>
    <n v="50"/>
    <x v="2"/>
    <n v="5.9388543870000001"/>
    <x v="572"/>
    <n v="123.280255"/>
    <n v="123.28"/>
    <n v="5.9269230769230772"/>
    <s v="Stores"/>
  </r>
  <r>
    <n v="5968"/>
    <x v="5892"/>
    <x v="0"/>
    <s v="Langley"/>
    <x v="13"/>
    <x v="12"/>
    <x v="29"/>
    <x v="0"/>
    <n v="69.806467240000003"/>
    <n v="70"/>
    <x v="6"/>
    <n v="4.0737057339999998"/>
    <x v="393"/>
    <n v="243.11643100000001"/>
    <n v="243.12"/>
    <n v="11.688461538461539"/>
    <s v="Stores"/>
  </r>
  <r>
    <n v="5969"/>
    <x v="5893"/>
    <x v="0"/>
    <s v="Oliver"/>
    <x v="13"/>
    <x v="12"/>
    <x v="10"/>
    <x v="0"/>
    <n v="38.896720510000002"/>
    <n v="39"/>
    <x v="0"/>
    <n v="5.6382172349999999"/>
    <x v="202"/>
    <n v="89.8353039"/>
    <n v="89.84"/>
    <n v="4.3192307692307699"/>
    <s v="Stores"/>
  </r>
  <r>
    <n v="5970"/>
    <x v="5894"/>
    <x v="0"/>
    <s v="Victoria"/>
    <x v="45"/>
    <x v="19"/>
    <x v="3"/>
    <x v="0"/>
    <n v="53.053966420000002"/>
    <n v="53"/>
    <x v="2"/>
    <n v="4.8465866980000003"/>
    <x v="91"/>
    <n v="135.6866589"/>
    <n v="135.69"/>
    <n v="6.5235576923076923"/>
    <s v="Stores"/>
  </r>
  <r>
    <n v="5971"/>
    <x v="5895"/>
    <x v="0"/>
    <s v="Richmond"/>
    <x v="0"/>
    <x v="0"/>
    <x v="2"/>
    <x v="0"/>
    <n v="42.426601480000002"/>
    <n v="42"/>
    <x v="1"/>
    <n v="5.2837748610000004"/>
    <x v="546"/>
    <n v="43.836766449999999"/>
    <n v="43.84"/>
    <n v="2.1076923076923082"/>
    <s v="Stores"/>
  </r>
  <r>
    <n v="5972"/>
    <x v="5896"/>
    <x v="0"/>
    <s v="Kitwanga"/>
    <x v="46"/>
    <x v="20"/>
    <x v="18"/>
    <x v="0"/>
    <n v="55.112974909999998"/>
    <n v="55"/>
    <x v="2"/>
    <n v="2.682860179"/>
    <x v="300"/>
    <n v="150.49540730000001"/>
    <n v="150.5"/>
    <n v="7.2355769230769234"/>
    <s v="Stores"/>
  </r>
  <r>
    <n v="5973"/>
    <x v="5897"/>
    <x v="1"/>
    <s v="Victoria"/>
    <x v="45"/>
    <x v="19"/>
    <x v="3"/>
    <x v="0"/>
    <n v="37.508381759999999"/>
    <n v="38"/>
    <x v="0"/>
    <n v="4.4289176120000002"/>
    <x v="7"/>
    <n v="14.93603787"/>
    <n v="14.94"/>
    <n v="0.71826923076923077"/>
    <s v="Stores"/>
  </r>
  <r>
    <n v="5974"/>
    <x v="5898"/>
    <x v="1"/>
    <s v="Toad River"/>
    <x v="13"/>
    <x v="12"/>
    <x v="32"/>
    <x v="0"/>
    <n v="40.255401640000002"/>
    <n v="40"/>
    <x v="1"/>
    <n v="3.136458502"/>
    <x v="221"/>
    <n v="31.32329081"/>
    <n v="31.32"/>
    <n v="1.5057692307692307"/>
    <s v="Stores"/>
  </r>
  <r>
    <n v="5975"/>
    <x v="5899"/>
    <x v="0"/>
    <s v="Burnaby"/>
    <x v="13"/>
    <x v="12"/>
    <x v="0"/>
    <x v="0"/>
    <n v="50.28730358"/>
    <n v="50"/>
    <x v="2"/>
    <n v="2.4063633699999998"/>
    <x v="544"/>
    <n v="103.0822029"/>
    <n v="103.08"/>
    <n v="4.9557692307692314"/>
    <s v="Stores"/>
  </r>
  <r>
    <n v="5976"/>
    <x v="5900"/>
    <x v="1"/>
    <s v="Vancouver"/>
    <x v="45"/>
    <x v="19"/>
    <x v="5"/>
    <x v="0"/>
    <n v="44.272233679999999"/>
    <n v="44"/>
    <x v="1"/>
    <n v="4.5317761809999997"/>
    <x v="700"/>
    <n v="74.843270140000001"/>
    <n v="74.84"/>
    <n v="3.5980769230769232"/>
    <s v="Stores"/>
  </r>
  <r>
    <n v="5977"/>
    <x v="5901"/>
    <x v="0"/>
    <s v="Summerland"/>
    <x v="13"/>
    <x v="12"/>
    <x v="10"/>
    <x v="0"/>
    <n v="33.471325040000004"/>
    <n v="33"/>
    <x v="0"/>
    <n v="4.8211367699999998"/>
    <x v="493"/>
    <n v="42.009135409999999"/>
    <n v="42.01"/>
    <n v="2.0197115384615385"/>
    <s v="Stores"/>
  </r>
  <r>
    <n v="5978"/>
    <x v="5902"/>
    <x v="0"/>
    <s v="Vancouver"/>
    <x v="45"/>
    <x v="19"/>
    <x v="5"/>
    <x v="0"/>
    <n v="44.580668379999999"/>
    <n v="45"/>
    <x v="1"/>
    <n v="6.0356107400000001"/>
    <x v="315"/>
    <n v="87.888433449999994"/>
    <n v="87.89"/>
    <n v="4.2254807692307699"/>
    <s v="Stores"/>
  </r>
  <r>
    <n v="5979"/>
    <x v="5903"/>
    <x v="0"/>
    <s v="Vancouver"/>
    <x v="45"/>
    <x v="19"/>
    <x v="5"/>
    <x v="0"/>
    <n v="39.839977230000002"/>
    <n v="40"/>
    <x v="1"/>
    <n v="5.3406824449999997"/>
    <x v="227"/>
    <n v="102.0674389"/>
    <n v="102.07"/>
    <n v="4.9072115384615378"/>
    <s v="Stores"/>
  </r>
  <r>
    <n v="5980"/>
    <x v="5904"/>
    <x v="0"/>
    <s v="Fort Langley"/>
    <x v="13"/>
    <x v="12"/>
    <x v="29"/>
    <x v="0"/>
    <n v="32.154930229999998"/>
    <n v="32"/>
    <x v="0"/>
    <n v="3.0192308799999998"/>
    <x v="578"/>
    <n v="49.883544489999998"/>
    <n v="49.88"/>
    <n v="2.3980769230769234"/>
    <s v="Stores"/>
  </r>
  <r>
    <n v="5981"/>
    <x v="5905"/>
    <x v="1"/>
    <s v="Vancouver"/>
    <x v="45"/>
    <x v="19"/>
    <x v="5"/>
    <x v="0"/>
    <n v="14.70747982"/>
    <n v="15"/>
    <x v="3"/>
    <n v="6.3342413029999998"/>
    <x v="435"/>
    <n v="0"/>
    <n v="0"/>
    <n v="0"/>
    <s v="Stores"/>
  </r>
  <r>
    <n v="5982"/>
    <x v="4784"/>
    <x v="1"/>
    <s v="Fort Langley"/>
    <x v="13"/>
    <x v="12"/>
    <x v="29"/>
    <x v="0"/>
    <n v="31.124822439999999"/>
    <n v="31"/>
    <x v="0"/>
    <n v="6.1101904840000003"/>
    <x v="354"/>
    <n v="10.76970124"/>
    <n v="10.77"/>
    <n v="0.51778846153846159"/>
    <s v="Stores"/>
  </r>
  <r>
    <n v="5983"/>
    <x v="5906"/>
    <x v="1"/>
    <s v="Beaver Valley"/>
    <x v="13"/>
    <x v="12"/>
    <x v="25"/>
    <x v="0"/>
    <n v="53.594409669999997"/>
    <n v="54"/>
    <x v="2"/>
    <n v="3.4197730110000002"/>
    <x v="153"/>
    <n v="82.576683889999998"/>
    <n v="82.58"/>
    <n v="3.970192307692308"/>
    <s v="Stores"/>
  </r>
  <r>
    <n v="5984"/>
    <x v="5907"/>
    <x v="0"/>
    <s v="Elko"/>
    <x v="0"/>
    <x v="0"/>
    <x v="13"/>
    <x v="0"/>
    <n v="40.17137924"/>
    <n v="40"/>
    <x v="1"/>
    <n v="5.9536859419999999"/>
    <x v="355"/>
    <n v="77.37630858"/>
    <n v="77.38"/>
    <n v="3.7201923076923076"/>
    <s v="Stores"/>
  </r>
  <r>
    <n v="5985"/>
    <x v="5908"/>
    <x v="0"/>
    <s v="Fraser Lake"/>
    <x v="13"/>
    <x v="12"/>
    <x v="20"/>
    <x v="0"/>
    <n v="35.628946069999998"/>
    <n v="36"/>
    <x v="0"/>
    <n v="3.8440003549999999"/>
    <x v="147"/>
    <n v="1.1222332049999999"/>
    <n v="1.1200000000000001"/>
    <n v="5.3846153846153856E-2"/>
    <s v="Stores"/>
  </r>
  <r>
    <n v="5986"/>
    <x v="5909"/>
    <x v="0"/>
    <s v="Willow Point"/>
    <x v="13"/>
    <x v="12"/>
    <x v="11"/>
    <x v="0"/>
    <n v="29.529627189999999"/>
    <n v="30"/>
    <x v="0"/>
    <n v="5.1413145660000001"/>
    <x v="168"/>
    <n v="0"/>
    <n v="0"/>
    <n v="0"/>
    <s v="Stores"/>
  </r>
  <r>
    <n v="5987"/>
    <x v="5910"/>
    <x v="0"/>
    <s v="Victoria"/>
    <x v="0"/>
    <x v="0"/>
    <x v="3"/>
    <x v="0"/>
    <n v="42.33137722"/>
    <n v="42"/>
    <x v="1"/>
    <n v="3.9040320909999999"/>
    <x v="318"/>
    <n v="72.82388632"/>
    <n v="72.819999999999993"/>
    <n v="3.5009615384615382"/>
    <s v="Stores"/>
  </r>
  <r>
    <n v="5988"/>
    <x v="5911"/>
    <x v="0"/>
    <s v="Vancouver"/>
    <x v="45"/>
    <x v="19"/>
    <x v="5"/>
    <x v="0"/>
    <n v="44.565105889999998"/>
    <n v="45"/>
    <x v="1"/>
    <n v="4.9789012399999999"/>
    <x v="159"/>
    <n v="79.873809390000005"/>
    <n v="79.87"/>
    <n v="3.8399038461538462"/>
    <s v="Stores"/>
  </r>
  <r>
    <n v="5989"/>
    <x v="5912"/>
    <x v="1"/>
    <s v="Penticton"/>
    <x v="13"/>
    <x v="12"/>
    <x v="10"/>
    <x v="0"/>
    <n v="41.357939160000001"/>
    <n v="41"/>
    <x v="1"/>
    <n v="3.885980827"/>
    <x v="695"/>
    <n v="89.391124439999999"/>
    <n v="89.39"/>
    <n v="4.297596153846154"/>
    <s v="Stores"/>
  </r>
  <r>
    <n v="5990"/>
    <x v="5913"/>
    <x v="0"/>
    <s v="Abbotsford"/>
    <x v="45"/>
    <x v="19"/>
    <x v="14"/>
    <x v="0"/>
    <n v="31.192055010000001"/>
    <n v="31"/>
    <x v="0"/>
    <n v="5.0252329729999996"/>
    <x v="167"/>
    <n v="2.6098717979999999"/>
    <n v="2.61"/>
    <n v="0.12548076923076923"/>
    <s v="Stores"/>
  </r>
  <r>
    <n v="5991"/>
    <x v="5914"/>
    <x v="1"/>
    <s v="Richmond"/>
    <x v="0"/>
    <x v="0"/>
    <x v="2"/>
    <x v="0"/>
    <n v="37.059265410000002"/>
    <n v="37"/>
    <x v="0"/>
    <n v="5.1216252520000003"/>
    <x v="401"/>
    <n v="23.25546739"/>
    <n v="23.26"/>
    <n v="1.1182692307692308"/>
    <s v="Stores"/>
  </r>
  <r>
    <n v="5992"/>
    <x v="5915"/>
    <x v="0"/>
    <s v="Nanaimo"/>
    <x v="13"/>
    <x v="12"/>
    <x v="1"/>
    <x v="0"/>
    <n v="55.609788080000001"/>
    <n v="56"/>
    <x v="2"/>
    <n v="3.125751454"/>
    <x v="344"/>
    <n v="145.78003319999999"/>
    <n v="145.78"/>
    <n v="7.0086538461538463"/>
    <s v="Stores"/>
  </r>
  <r>
    <n v="5993"/>
    <x v="5916"/>
    <x v="0"/>
    <s v="Vancouver"/>
    <x v="45"/>
    <x v="19"/>
    <x v="5"/>
    <x v="0"/>
    <n v="43.514382740000002"/>
    <n v="44"/>
    <x v="1"/>
    <n v="7.2533269279999999"/>
    <x v="419"/>
    <n v="103.39123069999999"/>
    <n v="103.39"/>
    <n v="4.9706730769230765"/>
    <s v="Stores"/>
  </r>
  <r>
    <n v="5994"/>
    <x v="5917"/>
    <x v="1"/>
    <s v="Woss"/>
    <x v="0"/>
    <x v="0"/>
    <x v="13"/>
    <x v="0"/>
    <n v="31.815914169999999"/>
    <n v="32"/>
    <x v="0"/>
    <n v="3.8536369750000001"/>
    <x v="415"/>
    <n v="14.701665909999999"/>
    <n v="14.7"/>
    <n v="0.70673076923076916"/>
    <s v="Stores"/>
  </r>
  <r>
    <n v="5995"/>
    <x v="5918"/>
    <x v="0"/>
    <s v="Houston"/>
    <x v="46"/>
    <x v="20"/>
    <x v="18"/>
    <x v="0"/>
    <n v="52.906802550000002"/>
    <n v="53"/>
    <x v="2"/>
    <n v="1.869166009"/>
    <x v="654"/>
    <n v="129.0915004"/>
    <n v="129.09"/>
    <n v="6.2062499999999998"/>
    <s v="Stores"/>
  </r>
  <r>
    <n v="5996"/>
    <x v="5919"/>
    <x v="1"/>
    <s v="Taylor"/>
    <x v="0"/>
    <x v="0"/>
    <x v="24"/>
    <x v="0"/>
    <n v="40.973968229999997"/>
    <n v="41"/>
    <x v="1"/>
    <n v="4.2609184029999998"/>
    <x v="310"/>
    <n v="0"/>
    <n v="0"/>
    <n v="0"/>
    <s v="Stores"/>
  </r>
  <r>
    <n v="5997"/>
    <x v="5920"/>
    <x v="1"/>
    <s v="Hemlock Valley"/>
    <x v="13"/>
    <x v="12"/>
    <x v="19"/>
    <x v="0"/>
    <n v="32.788596640000002"/>
    <n v="33"/>
    <x v="0"/>
    <n v="2.342023368"/>
    <x v="332"/>
    <n v="0"/>
    <n v="0"/>
    <n v="0"/>
    <s v="Stores"/>
  </r>
  <r>
    <n v="5998"/>
    <x v="5921"/>
    <x v="1"/>
    <s v="Cranbrook"/>
    <x v="0"/>
    <x v="0"/>
    <x v="13"/>
    <x v="0"/>
    <n v="44.917472179999997"/>
    <n v="45"/>
    <x v="1"/>
    <n v="5.1241561889999998"/>
    <x v="401"/>
    <n v="54.536931610000003"/>
    <n v="54.54"/>
    <n v="2.6221153846153844"/>
    <s v="Stores"/>
  </r>
  <r>
    <n v="5999"/>
    <x v="5922"/>
    <x v="1"/>
    <s v="Ashcroft"/>
    <x v="13"/>
    <x v="12"/>
    <x v="7"/>
    <x v="0"/>
    <n v="39.518198630000001"/>
    <n v="40"/>
    <x v="1"/>
    <n v="5.3774974809999998"/>
    <x v="340"/>
    <n v="51.71547211"/>
    <n v="51.72"/>
    <n v="2.4865384615384616"/>
    <s v="Stores"/>
  </r>
  <r>
    <n v="6000"/>
    <x v="5923"/>
    <x v="0"/>
    <s v="Elko"/>
    <x v="0"/>
    <x v="0"/>
    <x v="13"/>
    <x v="0"/>
    <n v="34.216128930000004"/>
    <n v="34"/>
    <x v="0"/>
    <n v="6.7221536979999996"/>
    <x v="551"/>
    <n v="32.865090629999997"/>
    <n v="32.869999999999997"/>
    <n v="1.5802884615384614"/>
    <s v="Stores"/>
  </r>
  <r>
    <n v="6001"/>
    <x v="5924"/>
    <x v="0"/>
    <s v="New Westminster"/>
    <x v="13"/>
    <x v="12"/>
    <x v="4"/>
    <x v="0"/>
    <n v="31.6295766"/>
    <n v="32"/>
    <x v="0"/>
    <n v="3.2737579339999998"/>
    <x v="378"/>
    <n v="0"/>
    <n v="0"/>
    <n v="0"/>
    <s v="Stores"/>
  </r>
  <r>
    <n v="6002"/>
    <x v="5925"/>
    <x v="0"/>
    <s v="Vancouver"/>
    <x v="45"/>
    <x v="19"/>
    <x v="5"/>
    <x v="0"/>
    <n v="23.44316645"/>
    <n v="23"/>
    <x v="4"/>
    <n v="4.1997574230000003"/>
    <x v="57"/>
    <n v="0"/>
    <n v="0"/>
    <n v="0"/>
    <s v="Stores"/>
  </r>
  <r>
    <n v="6003"/>
    <x v="5926"/>
    <x v="1"/>
    <s v="Lumby"/>
    <x v="46"/>
    <x v="20"/>
    <x v="22"/>
    <x v="0"/>
    <n v="39.145745720000001"/>
    <n v="39"/>
    <x v="0"/>
    <n v="6.449701567"/>
    <x v="293"/>
    <n v="54.541293770000003"/>
    <n v="54.54"/>
    <n v="2.6221153846153844"/>
    <s v="Stores"/>
  </r>
  <r>
    <n v="6004"/>
    <x v="5927"/>
    <x v="0"/>
    <s v="Vancouver"/>
    <x v="45"/>
    <x v="19"/>
    <x v="5"/>
    <x v="0"/>
    <n v="54.806502420000001"/>
    <n v="55"/>
    <x v="2"/>
    <n v="5.2488391239999999"/>
    <x v="538"/>
    <n v="99.528538130000001"/>
    <n v="99.53"/>
    <n v="4.7850961538461538"/>
    <s v="Stores"/>
  </r>
  <r>
    <n v="6005"/>
    <x v="5928"/>
    <x v="1"/>
    <s v="Vancouver"/>
    <x v="45"/>
    <x v="19"/>
    <x v="5"/>
    <x v="0"/>
    <n v="46.883414219999999"/>
    <n v="47"/>
    <x v="1"/>
    <n v="4.8165037540000002"/>
    <x v="493"/>
    <n v="118.5055589"/>
    <n v="118.51"/>
    <n v="5.6975961538461535"/>
    <s v="Stores"/>
  </r>
  <r>
    <n v="6006"/>
    <x v="5929"/>
    <x v="1"/>
    <s v="Nanaimo"/>
    <x v="13"/>
    <x v="12"/>
    <x v="1"/>
    <x v="0"/>
    <n v="38.55491868"/>
    <n v="39"/>
    <x v="0"/>
    <n v="3.9656947539999998"/>
    <x v="428"/>
    <n v="56.804327790000002"/>
    <n v="56.8"/>
    <n v="2.7307692307692308"/>
    <s v="Stores"/>
  </r>
  <r>
    <n v="6007"/>
    <x v="5930"/>
    <x v="0"/>
    <s v="New Westminster"/>
    <x v="13"/>
    <x v="12"/>
    <x v="4"/>
    <x v="0"/>
    <n v="33.358597349999997"/>
    <n v="33"/>
    <x v="0"/>
    <n v="3.98535073"/>
    <x v="46"/>
    <n v="18.369852770000001"/>
    <n v="18.37"/>
    <n v="0.88317307692307701"/>
    <s v="Stores"/>
  </r>
  <r>
    <n v="6008"/>
    <x v="5931"/>
    <x v="0"/>
    <s v="Burnaby"/>
    <x v="13"/>
    <x v="12"/>
    <x v="0"/>
    <x v="0"/>
    <n v="33.65103199"/>
    <n v="34"/>
    <x v="0"/>
    <n v="6.0932783840000004"/>
    <x v="685"/>
    <n v="56.350922859999997"/>
    <n v="56.35"/>
    <n v="2.7091346153846154"/>
    <s v="Stores"/>
  </r>
  <r>
    <n v="6009"/>
    <x v="5932"/>
    <x v="1"/>
    <s v="Surrey"/>
    <x v="13"/>
    <x v="12"/>
    <x v="16"/>
    <x v="0"/>
    <n v="57.921579039999997"/>
    <n v="58"/>
    <x v="2"/>
    <n v="1.1220233390000001"/>
    <x v="853"/>
    <n v="115.5441845"/>
    <n v="115.54"/>
    <n v="5.5548076923076932"/>
    <s v="Stores"/>
  </r>
  <r>
    <n v="6010"/>
    <x v="5933"/>
    <x v="1"/>
    <s v="New Westminster"/>
    <x v="13"/>
    <x v="12"/>
    <x v="4"/>
    <x v="0"/>
    <n v="30.263763369999999"/>
    <n v="30"/>
    <x v="0"/>
    <n v="4.7434312930000004"/>
    <x v="103"/>
    <n v="2.0553411239999999"/>
    <n v="2.06"/>
    <n v="9.9038461538461547E-2"/>
    <s v="Stores"/>
  </r>
  <r>
    <n v="6011"/>
    <x v="5934"/>
    <x v="0"/>
    <s v="Vavenby"/>
    <x v="13"/>
    <x v="12"/>
    <x v="7"/>
    <x v="0"/>
    <n v="23.805647019999999"/>
    <n v="24"/>
    <x v="4"/>
    <n v="3.4859021650000002"/>
    <x v="29"/>
    <n v="0"/>
    <n v="0"/>
    <n v="0"/>
    <s v="Stores"/>
  </r>
  <r>
    <n v="6012"/>
    <x v="5935"/>
    <x v="0"/>
    <s v="Victoria"/>
    <x v="0"/>
    <x v="0"/>
    <x v="3"/>
    <x v="0"/>
    <n v="44.8196309"/>
    <n v="45"/>
    <x v="1"/>
    <n v="7.3676420350000003"/>
    <x v="534"/>
    <n v="85.251897009999993"/>
    <n v="85.25"/>
    <n v="4.0985576923076925"/>
    <s v="Stores"/>
  </r>
  <r>
    <n v="6013"/>
    <x v="5936"/>
    <x v="0"/>
    <s v="Tatla Lake"/>
    <x v="13"/>
    <x v="12"/>
    <x v="25"/>
    <x v="0"/>
    <n v="37.584483859999999"/>
    <n v="38"/>
    <x v="0"/>
    <n v="2.8252446020000002"/>
    <x v="200"/>
    <n v="47.437047929999999"/>
    <n v="47.44"/>
    <n v="2.2807692307692307"/>
    <s v="Stores"/>
  </r>
  <r>
    <n v="6014"/>
    <x v="5937"/>
    <x v="0"/>
    <s v="Vancouver"/>
    <x v="45"/>
    <x v="19"/>
    <x v="5"/>
    <x v="0"/>
    <n v="34.370469"/>
    <n v="34"/>
    <x v="0"/>
    <n v="5.3499654919999999"/>
    <x v="215"/>
    <n v="49.429822059999999"/>
    <n v="49.43"/>
    <n v="2.3764423076923076"/>
    <s v="Stores"/>
  </r>
  <r>
    <n v="6015"/>
    <x v="5938"/>
    <x v="0"/>
    <s v="Trail"/>
    <x v="13"/>
    <x v="12"/>
    <x v="11"/>
    <x v="0"/>
    <n v="42.882517730000004"/>
    <n v="43"/>
    <x v="1"/>
    <n v="3.5282143709999998"/>
    <x v="524"/>
    <n v="95.570364690000005"/>
    <n v="95.57"/>
    <n v="4.5947115384615378"/>
    <s v="Stores"/>
  </r>
  <r>
    <n v="6016"/>
    <x v="5939"/>
    <x v="1"/>
    <s v="Ashcroft"/>
    <x v="13"/>
    <x v="12"/>
    <x v="7"/>
    <x v="0"/>
    <n v="49.014679889999996"/>
    <n v="49"/>
    <x v="1"/>
    <n v="5.3273242490000001"/>
    <x v="89"/>
    <n v="120.2007516"/>
    <n v="120.2"/>
    <n v="5.7788461538461542"/>
    <s v="Stores"/>
  </r>
  <r>
    <n v="6017"/>
    <x v="5940"/>
    <x v="1"/>
    <s v="Burnaby"/>
    <x v="13"/>
    <x v="12"/>
    <x v="0"/>
    <x v="0"/>
    <n v="23.067985480000001"/>
    <n v="23"/>
    <x v="4"/>
    <n v="2.4530215399999999"/>
    <x v="638"/>
    <n v="0"/>
    <n v="0"/>
    <n v="0"/>
    <s v="Stores"/>
  </r>
  <r>
    <n v="6018"/>
    <x v="5941"/>
    <x v="1"/>
    <s v="Richmond"/>
    <x v="0"/>
    <x v="0"/>
    <x v="2"/>
    <x v="0"/>
    <n v="20.739861919999999"/>
    <n v="21"/>
    <x v="4"/>
    <n v="4.3480699080000003"/>
    <x v="365"/>
    <n v="0"/>
    <n v="0"/>
    <n v="0"/>
    <s v="Stores"/>
  </r>
  <r>
    <n v="6019"/>
    <x v="5942"/>
    <x v="1"/>
    <s v="Port Coquitlam"/>
    <x v="7"/>
    <x v="6"/>
    <x v="27"/>
    <x v="0"/>
    <n v="46.19598053"/>
    <n v="46"/>
    <x v="1"/>
    <n v="4.7772841689999996"/>
    <x v="210"/>
    <n v="56.845483139999999"/>
    <n v="56.85"/>
    <n v="2.7331730769230771"/>
    <s v="Stores"/>
  </r>
  <r>
    <n v="6020"/>
    <x v="5943"/>
    <x v="1"/>
    <s v="Kelowna"/>
    <x v="13"/>
    <x v="12"/>
    <x v="10"/>
    <x v="0"/>
    <n v="34.086480829999999"/>
    <n v="34"/>
    <x v="0"/>
    <n v="2.716603675"/>
    <x v="5"/>
    <n v="27.803251469999999"/>
    <n v="27.8"/>
    <n v="1.3365384615384617"/>
    <s v="Stores"/>
  </r>
  <r>
    <n v="6021"/>
    <x v="5944"/>
    <x v="0"/>
    <s v="Surrey"/>
    <x v="13"/>
    <x v="12"/>
    <x v="16"/>
    <x v="0"/>
    <n v="35.322875269999997"/>
    <n v="35"/>
    <x v="0"/>
    <n v="3.2340310329999999"/>
    <x v="388"/>
    <n v="0"/>
    <n v="0"/>
    <n v="0"/>
    <s v="Stores"/>
  </r>
  <r>
    <n v="6022"/>
    <x v="5945"/>
    <x v="0"/>
    <s v="Elko"/>
    <x v="0"/>
    <x v="0"/>
    <x v="13"/>
    <x v="0"/>
    <n v="50.629362589999999"/>
    <n v="51"/>
    <x v="2"/>
    <n v="6.3037301259999996"/>
    <x v="484"/>
    <n v="127.4698271"/>
    <n v="127.47"/>
    <n v="6.1283653846153845"/>
    <s v="Stores"/>
  </r>
  <r>
    <n v="6023"/>
    <x v="5946"/>
    <x v="0"/>
    <s v="Campbell River"/>
    <x v="13"/>
    <x v="12"/>
    <x v="1"/>
    <x v="0"/>
    <n v="44.228852940000003"/>
    <n v="44"/>
    <x v="1"/>
    <n v="5.013903537"/>
    <x v="218"/>
    <n v="92.021494329999996"/>
    <n v="92.02"/>
    <n v="4.4240384615384611"/>
    <s v="Stores"/>
  </r>
  <r>
    <n v="6024"/>
    <x v="5947"/>
    <x v="0"/>
    <s v="Burnaby"/>
    <x v="13"/>
    <x v="12"/>
    <x v="0"/>
    <x v="0"/>
    <n v="45.562616370000001"/>
    <n v="46"/>
    <x v="1"/>
    <n v="4.7307250439999997"/>
    <x v="231"/>
    <n v="61.150165569999999"/>
    <n v="61.15"/>
    <n v="2.9399038461538463"/>
    <s v="Stores"/>
  </r>
  <r>
    <n v="6025"/>
    <x v="5948"/>
    <x v="0"/>
    <s v="Burnaby"/>
    <x v="13"/>
    <x v="12"/>
    <x v="0"/>
    <x v="0"/>
    <n v="50.740059840000001"/>
    <n v="51"/>
    <x v="2"/>
    <n v="5.3707795750000002"/>
    <x v="283"/>
    <n v="97.45826701"/>
    <n v="97.46"/>
    <n v="4.6855769230769226"/>
    <s v="Stores"/>
  </r>
  <r>
    <n v="6026"/>
    <x v="5949"/>
    <x v="0"/>
    <s v="Campbell River"/>
    <x v="13"/>
    <x v="12"/>
    <x v="1"/>
    <x v="0"/>
    <n v="31.063569260000001"/>
    <n v="31"/>
    <x v="0"/>
    <n v="7.0879863829999996"/>
    <x v="241"/>
    <n v="23.186764499999999"/>
    <n v="23.19"/>
    <n v="1.1149038461538463"/>
    <s v="Stores"/>
  </r>
  <r>
    <n v="6027"/>
    <x v="5950"/>
    <x v="0"/>
    <s v="Langley"/>
    <x v="13"/>
    <x v="12"/>
    <x v="29"/>
    <x v="0"/>
    <n v="41.262403579999997"/>
    <n v="41"/>
    <x v="1"/>
    <n v="3.5553786519999999"/>
    <x v="509"/>
    <n v="51.909285220000001"/>
    <n v="51.91"/>
    <n v="2.4956730769230768"/>
    <s v="Stores"/>
  </r>
  <r>
    <n v="6028"/>
    <x v="5951"/>
    <x v="1"/>
    <s v="Vernon"/>
    <x v="46"/>
    <x v="20"/>
    <x v="22"/>
    <x v="0"/>
    <n v="40.511526029999999"/>
    <n v="41"/>
    <x v="1"/>
    <n v="6.4177045110000002"/>
    <x v="507"/>
    <n v="16.098601739999999"/>
    <n v="16.100000000000001"/>
    <n v="0.77403846153846156"/>
    <s v="Stores"/>
  </r>
  <r>
    <n v="6029"/>
    <x v="5952"/>
    <x v="0"/>
    <s v="Abbotsford"/>
    <x v="45"/>
    <x v="19"/>
    <x v="14"/>
    <x v="0"/>
    <n v="53.339678800000002"/>
    <n v="53"/>
    <x v="2"/>
    <n v="1.5377379010000001"/>
    <x v="677"/>
    <n v="50.862326830000001"/>
    <n v="50.86"/>
    <n v="2.4451923076923077"/>
    <s v="Stores"/>
  </r>
  <r>
    <n v="6030"/>
    <x v="5953"/>
    <x v="0"/>
    <s v="Campbell River"/>
    <x v="13"/>
    <x v="12"/>
    <x v="1"/>
    <x v="0"/>
    <n v="39.711708659999999"/>
    <n v="40"/>
    <x v="1"/>
    <n v="6.6777568330000001"/>
    <x v="119"/>
    <n v="37.371288270000001"/>
    <n v="37.369999999999997"/>
    <n v="1.7966346153846153"/>
    <s v="Stores"/>
  </r>
  <r>
    <n v="6031"/>
    <x v="5954"/>
    <x v="1"/>
    <s v="Kaslo"/>
    <x v="0"/>
    <x v="0"/>
    <x v="13"/>
    <x v="0"/>
    <n v="57.493623220000003"/>
    <n v="57"/>
    <x v="2"/>
    <n v="5.982603289"/>
    <x v="160"/>
    <n v="154.1669962"/>
    <n v="154.16999999999999"/>
    <n v="7.4120192307692303"/>
    <s v="Stores"/>
  </r>
  <r>
    <n v="6032"/>
    <x v="5955"/>
    <x v="0"/>
    <s v="Kamloops"/>
    <x v="13"/>
    <x v="12"/>
    <x v="7"/>
    <x v="0"/>
    <n v="36.909327230000002"/>
    <n v="37"/>
    <x v="0"/>
    <n v="5.23385766"/>
    <x v="204"/>
    <n v="62.040602499999999"/>
    <n v="62.04"/>
    <n v="2.9826923076923078"/>
    <s v="Stores"/>
  </r>
  <r>
    <n v="6033"/>
    <x v="5956"/>
    <x v="0"/>
    <s v="Abbotsford"/>
    <x v="45"/>
    <x v="19"/>
    <x v="14"/>
    <x v="0"/>
    <n v="49.036202029999998"/>
    <n v="49"/>
    <x v="1"/>
    <n v="5.8655329099999998"/>
    <x v="176"/>
    <n v="94.649386390000004"/>
    <n v="94.65"/>
    <n v="4.5504807692307692"/>
    <s v="Stores"/>
  </r>
  <r>
    <n v="6034"/>
    <x v="5957"/>
    <x v="1"/>
    <s v="Vananda"/>
    <x v="46"/>
    <x v="20"/>
    <x v="1"/>
    <x v="0"/>
    <n v="28.511495920000002"/>
    <n v="29"/>
    <x v="4"/>
    <n v="5.8279402109999996"/>
    <x v="296"/>
    <n v="0"/>
    <n v="0"/>
    <n v="0"/>
    <s v="Stores"/>
  </r>
  <r>
    <n v="6035"/>
    <x v="5958"/>
    <x v="0"/>
    <s v="Jaffray"/>
    <x v="0"/>
    <x v="0"/>
    <x v="13"/>
    <x v="0"/>
    <n v="51.12789987"/>
    <n v="51"/>
    <x v="2"/>
    <n v="3.930899261"/>
    <x v="510"/>
    <n v="113.3149221"/>
    <n v="113.31"/>
    <n v="5.4475961538461544"/>
    <s v="Stores"/>
  </r>
  <r>
    <n v="6036"/>
    <x v="5959"/>
    <x v="0"/>
    <s v="Port Hardy"/>
    <x v="46"/>
    <x v="20"/>
    <x v="1"/>
    <x v="0"/>
    <n v="47.87261479"/>
    <n v="48"/>
    <x v="1"/>
    <n v="5.313756154"/>
    <x v="170"/>
    <n v="86.563035409999998"/>
    <n v="86.56"/>
    <n v="4.1615384615384619"/>
    <s v="Stores"/>
  </r>
  <r>
    <n v="6037"/>
    <x v="5960"/>
    <x v="0"/>
    <s v="Vancouver"/>
    <x v="45"/>
    <x v="19"/>
    <x v="5"/>
    <x v="0"/>
    <n v="45.025662789999998"/>
    <n v="45"/>
    <x v="1"/>
    <n v="4.5083660620000003"/>
    <x v="141"/>
    <n v="76.865617049999997"/>
    <n v="76.87"/>
    <n v="3.695673076923077"/>
    <s v="Stores"/>
  </r>
  <r>
    <n v="6038"/>
    <x v="5961"/>
    <x v="1"/>
    <s v="Duncan"/>
    <x v="13"/>
    <x v="12"/>
    <x v="12"/>
    <x v="0"/>
    <n v="53.766383920000003"/>
    <n v="54"/>
    <x v="2"/>
    <n v="5.2594623"/>
    <x v="584"/>
    <n v="167.00344079999999"/>
    <n v="167"/>
    <n v="8.0288461538461551"/>
    <s v="Stores"/>
  </r>
  <r>
    <n v="6039"/>
    <x v="5962"/>
    <x v="1"/>
    <s v="Whistler"/>
    <x v="13"/>
    <x v="12"/>
    <x v="17"/>
    <x v="0"/>
    <n v="44.162829879999997"/>
    <n v="44"/>
    <x v="1"/>
    <n v="4.1772754880000003"/>
    <x v="242"/>
    <n v="61.77703167"/>
    <n v="61.78"/>
    <n v="2.9701923076923076"/>
    <s v="Stores"/>
  </r>
  <r>
    <n v="6040"/>
    <x v="5963"/>
    <x v="1"/>
    <s v="Whistler"/>
    <x v="13"/>
    <x v="12"/>
    <x v="17"/>
    <x v="0"/>
    <n v="48.841430750000001"/>
    <n v="49"/>
    <x v="1"/>
    <n v="3.902566465"/>
    <x v="318"/>
    <n v="96.905203450000002"/>
    <n v="96.91"/>
    <n v="4.6591346153846152"/>
    <s v="Stores"/>
  </r>
  <r>
    <n v="6041"/>
    <x v="5964"/>
    <x v="0"/>
    <s v="Kitwanga"/>
    <x v="46"/>
    <x v="20"/>
    <x v="18"/>
    <x v="0"/>
    <n v="40.695808390000003"/>
    <n v="41"/>
    <x v="1"/>
    <n v="5.3013842799999997"/>
    <x v="17"/>
    <n v="33.153627110000002"/>
    <n v="33.15"/>
    <n v="1.59375"/>
    <s v="Stores"/>
  </r>
  <r>
    <n v="6042"/>
    <x v="5965"/>
    <x v="0"/>
    <s v="Invermere"/>
    <x v="0"/>
    <x v="0"/>
    <x v="13"/>
    <x v="0"/>
    <n v="41.025781309999999"/>
    <n v="41"/>
    <x v="1"/>
    <n v="4.8665125979999999"/>
    <x v="10"/>
    <n v="100.26272090000001"/>
    <n v="100.26"/>
    <n v="4.8201923076923077"/>
    <s v="Stores"/>
  </r>
  <r>
    <n v="6043"/>
    <x v="5966"/>
    <x v="0"/>
    <s v="Surrey"/>
    <x v="13"/>
    <x v="12"/>
    <x v="16"/>
    <x v="0"/>
    <n v="54.36955828"/>
    <n v="54"/>
    <x v="2"/>
    <n v="2.2247360920000001"/>
    <x v="201"/>
    <n v="149.81814929999999"/>
    <n v="149.82"/>
    <n v="7.2028846153846153"/>
    <s v="Stores"/>
  </r>
  <r>
    <n v="6044"/>
    <x v="5967"/>
    <x v="0"/>
    <s v="Prince George"/>
    <x v="46"/>
    <x v="20"/>
    <x v="20"/>
    <x v="0"/>
    <n v="26.89261144"/>
    <n v="27"/>
    <x v="4"/>
    <n v="3.5588526699999998"/>
    <x v="509"/>
    <n v="0"/>
    <n v="0"/>
    <n v="0"/>
    <s v="Stores"/>
  </r>
  <r>
    <n v="6045"/>
    <x v="5968"/>
    <x v="0"/>
    <s v="Vancouver"/>
    <x v="45"/>
    <x v="19"/>
    <x v="5"/>
    <x v="0"/>
    <n v="36.392420979999997"/>
    <n v="36"/>
    <x v="0"/>
    <n v="4.7709894799999999"/>
    <x v="558"/>
    <n v="8.0878914650000002"/>
    <n v="8.09"/>
    <n v="0.3889423076923077"/>
    <s v="Stores"/>
  </r>
  <r>
    <n v="6046"/>
    <x v="5969"/>
    <x v="1"/>
    <s v="Penticton"/>
    <x v="13"/>
    <x v="12"/>
    <x v="10"/>
    <x v="0"/>
    <n v="30.984442789999999"/>
    <n v="31"/>
    <x v="0"/>
    <n v="4.6870649990000004"/>
    <x v="129"/>
    <n v="41.003887720000002"/>
    <n v="41"/>
    <n v="1.971153846153846"/>
    <s v="Stores"/>
  </r>
  <r>
    <n v="6047"/>
    <x v="5970"/>
    <x v="1"/>
    <s v="Kelowna"/>
    <x v="13"/>
    <x v="12"/>
    <x v="10"/>
    <x v="0"/>
    <n v="38.379347109999998"/>
    <n v="38"/>
    <x v="0"/>
    <n v="6.3998965280000002"/>
    <x v="452"/>
    <n v="109.7397952"/>
    <n v="109.74"/>
    <n v="5.2759615384615381"/>
    <s v="Stores"/>
  </r>
  <r>
    <n v="6048"/>
    <x v="5971"/>
    <x v="0"/>
    <s v="Langley"/>
    <x v="13"/>
    <x v="12"/>
    <x v="29"/>
    <x v="0"/>
    <n v="33.390489539999997"/>
    <n v="33"/>
    <x v="0"/>
    <n v="3.6995318899999998"/>
    <x v="640"/>
    <n v="30.829810009999999"/>
    <n v="30.83"/>
    <n v="1.4822115384615384"/>
    <s v="Stores"/>
  </r>
  <r>
    <n v="6049"/>
    <x v="5972"/>
    <x v="0"/>
    <s v="Vanderhoof"/>
    <x v="46"/>
    <x v="20"/>
    <x v="20"/>
    <x v="0"/>
    <n v="53.352396140000003"/>
    <n v="53"/>
    <x v="2"/>
    <n v="5.3710651350000003"/>
    <x v="283"/>
    <n v="75.473983970000006"/>
    <n v="75.47"/>
    <n v="3.6283653846153849"/>
    <s v="Stores"/>
  </r>
  <r>
    <n v="6050"/>
    <x v="5973"/>
    <x v="0"/>
    <s v="Victoria"/>
    <x v="0"/>
    <x v="0"/>
    <x v="3"/>
    <x v="0"/>
    <n v="35.712878269999997"/>
    <n v="36"/>
    <x v="0"/>
    <n v="5.3566165630000002"/>
    <x v="43"/>
    <n v="94.976661340000007"/>
    <n v="94.98"/>
    <n v="4.5663461538461538"/>
    <s v="Stores"/>
  </r>
  <r>
    <n v="6051"/>
    <x v="5974"/>
    <x v="1"/>
    <s v="Kamloops"/>
    <x v="13"/>
    <x v="12"/>
    <x v="7"/>
    <x v="0"/>
    <n v="40.974453939999997"/>
    <n v="41"/>
    <x v="1"/>
    <n v="4.6727474549999997"/>
    <x v="360"/>
    <n v="102.17643649999999"/>
    <n v="102.18"/>
    <n v="4.9125000000000005"/>
    <s v="Stores"/>
  </r>
  <r>
    <n v="6052"/>
    <x v="5975"/>
    <x v="1"/>
    <s v="Kamloops"/>
    <x v="13"/>
    <x v="12"/>
    <x v="7"/>
    <x v="0"/>
    <n v="47.043102359999999"/>
    <n v="47"/>
    <x v="1"/>
    <n v="5.2807071529999998"/>
    <x v="546"/>
    <n v="46.846532209999999"/>
    <n v="46.85"/>
    <n v="2.2524038461538463"/>
    <s v="Stores"/>
  </r>
  <r>
    <n v="6053"/>
    <x v="5976"/>
    <x v="1"/>
    <s v="Vernon"/>
    <x v="46"/>
    <x v="20"/>
    <x v="22"/>
    <x v="0"/>
    <n v="52.366492919999999"/>
    <n v="52"/>
    <x v="2"/>
    <n v="7.4930304550000004"/>
    <x v="786"/>
    <n v="75.301154589999996"/>
    <n v="75.3"/>
    <n v="3.6201923076923075"/>
    <s v="Stores"/>
  </r>
  <r>
    <n v="6054"/>
    <x v="5977"/>
    <x v="0"/>
    <s v="Creston"/>
    <x v="0"/>
    <x v="0"/>
    <x v="13"/>
    <x v="0"/>
    <n v="54.408796369999997"/>
    <n v="54"/>
    <x v="2"/>
    <n v="5.0015169259999999"/>
    <x v="316"/>
    <n v="107.06429249999999"/>
    <n v="107.06"/>
    <n v="5.1471153846153843"/>
    <s v="Stores"/>
  </r>
  <r>
    <n v="6055"/>
    <x v="5978"/>
    <x v="0"/>
    <s v="Richmond"/>
    <x v="0"/>
    <x v="0"/>
    <x v="2"/>
    <x v="0"/>
    <n v="51.12582261"/>
    <n v="51"/>
    <x v="2"/>
    <n v="5.6175410460000004"/>
    <x v="249"/>
    <n v="129.0542275"/>
    <n v="129.05000000000001"/>
    <n v="6.2043269230769234"/>
    <s v="Stores"/>
  </r>
  <r>
    <n v="6056"/>
    <x v="5979"/>
    <x v="0"/>
    <s v="Nelson"/>
    <x v="45"/>
    <x v="19"/>
    <x v="23"/>
    <x v="0"/>
    <n v="34.567729849999999"/>
    <n v="35"/>
    <x v="0"/>
    <n v="2.7659606110000001"/>
    <x v="144"/>
    <n v="30.703299300000001"/>
    <n v="30.7"/>
    <n v="1.4759615384615385"/>
    <s v="Stores"/>
  </r>
  <r>
    <n v="6057"/>
    <x v="5980"/>
    <x v="1"/>
    <s v="Union Bay"/>
    <x v="46"/>
    <x v="20"/>
    <x v="1"/>
    <x v="0"/>
    <n v="46.794712830000002"/>
    <n v="47"/>
    <x v="1"/>
    <n v="5.4940538310000004"/>
    <x v="178"/>
    <n v="68.262994480000003"/>
    <n v="68.260000000000005"/>
    <n v="3.2817307692307693"/>
    <s v="Stores"/>
  </r>
  <r>
    <n v="6058"/>
    <x v="5981"/>
    <x v="0"/>
    <s v="Kamloops"/>
    <x v="13"/>
    <x v="12"/>
    <x v="7"/>
    <x v="0"/>
    <n v="64.875379179999996"/>
    <n v="65"/>
    <x v="5"/>
    <n v="1.214234166"/>
    <x v="730"/>
    <n v="222.24536760000001"/>
    <n v="222.25"/>
    <n v="10.685096153846153"/>
    <s v="Stores"/>
  </r>
  <r>
    <n v="6059"/>
    <x v="5982"/>
    <x v="0"/>
    <s v="Vancouver"/>
    <x v="45"/>
    <x v="19"/>
    <x v="5"/>
    <x v="0"/>
    <n v="47.168981090000003"/>
    <n v="47"/>
    <x v="1"/>
    <n v="4.455040629"/>
    <x v="271"/>
    <n v="82.297141249999996"/>
    <n v="82.3"/>
    <n v="3.9567307692307692"/>
    <s v="Stores"/>
  </r>
  <r>
    <n v="6060"/>
    <x v="5983"/>
    <x v="0"/>
    <s v="Victoria"/>
    <x v="0"/>
    <x v="0"/>
    <x v="3"/>
    <x v="0"/>
    <n v="47.654407749999997"/>
    <n v="48"/>
    <x v="1"/>
    <n v="4.454332902"/>
    <x v="173"/>
    <n v="58.378495940000001"/>
    <n v="58.38"/>
    <n v="2.8067307692307693"/>
    <s v="Stores"/>
  </r>
  <r>
    <n v="6061"/>
    <x v="5984"/>
    <x v="0"/>
    <s v="Vancouver"/>
    <x v="45"/>
    <x v="19"/>
    <x v="5"/>
    <x v="0"/>
    <n v="44.39816398"/>
    <n v="44"/>
    <x v="1"/>
    <n v="6.8101141810000003"/>
    <x v="521"/>
    <n v="127.5499003"/>
    <n v="127.55"/>
    <n v="6.1322115384615383"/>
    <s v="Stores"/>
  </r>
  <r>
    <n v="6062"/>
    <x v="5985"/>
    <x v="0"/>
    <s v="Sicamous"/>
    <x v="13"/>
    <x v="12"/>
    <x v="10"/>
    <x v="0"/>
    <n v="40.706192590000001"/>
    <n v="41"/>
    <x v="1"/>
    <n v="5.6229658870000003"/>
    <x v="249"/>
    <n v="79.335449729999993"/>
    <n v="79.34"/>
    <n v="3.8144230769230769"/>
    <s v="Stores"/>
  </r>
  <r>
    <n v="6063"/>
    <x v="5986"/>
    <x v="0"/>
    <s v="Chase"/>
    <x v="13"/>
    <x v="12"/>
    <x v="7"/>
    <x v="0"/>
    <n v="36.281887089999998"/>
    <n v="36"/>
    <x v="0"/>
    <n v="3.547635224"/>
    <x v="272"/>
    <n v="11.673858729999999"/>
    <n v="11.67"/>
    <n v="0.56105769230769231"/>
    <s v="Stores"/>
  </r>
  <r>
    <n v="6064"/>
    <x v="5987"/>
    <x v="0"/>
    <s v="New Westminister"/>
    <x v="45"/>
    <x v="19"/>
    <x v="21"/>
    <x v="0"/>
    <n v="41.057757780000003"/>
    <n v="41"/>
    <x v="1"/>
    <n v="2.3278160639999999"/>
    <x v="666"/>
    <n v="76.013630500000005"/>
    <n v="76.010000000000005"/>
    <n v="3.6543269230769235"/>
    <s v="Stores"/>
  </r>
  <r>
    <n v="6065"/>
    <x v="3076"/>
    <x v="1"/>
    <s v="Duncan"/>
    <x v="46"/>
    <x v="20"/>
    <x v="12"/>
    <x v="0"/>
    <n v="55.428074010000003"/>
    <n v="55"/>
    <x v="2"/>
    <n v="3.925683474"/>
    <x v="510"/>
    <n v="100.80845979999999"/>
    <n v="100.81"/>
    <n v="4.8466346153846152"/>
    <s v="Stores"/>
  </r>
  <r>
    <n v="6066"/>
    <x v="5988"/>
    <x v="0"/>
    <s v="Vancouver"/>
    <x v="45"/>
    <x v="19"/>
    <x v="5"/>
    <x v="0"/>
    <n v="41.240584249999998"/>
    <n v="41"/>
    <x v="1"/>
    <n v="5.3010437579999996"/>
    <x v="17"/>
    <n v="45.005258769999998"/>
    <n v="45.01"/>
    <n v="2.1639423076923077"/>
    <s v="Stores"/>
  </r>
  <r>
    <n v="6067"/>
    <x v="5989"/>
    <x v="0"/>
    <s v="Chetwynd"/>
    <x v="46"/>
    <x v="20"/>
    <x v="20"/>
    <x v="0"/>
    <n v="45.197243469999997"/>
    <n v="45"/>
    <x v="1"/>
    <n v="6.6719490950000004"/>
    <x v="778"/>
    <n v="112.0984361"/>
    <n v="112.1"/>
    <n v="5.3894230769230766"/>
    <s v="Stores"/>
  </r>
  <r>
    <n v="6068"/>
    <x v="5990"/>
    <x v="0"/>
    <s v="Jaffray"/>
    <x v="0"/>
    <x v="0"/>
    <x v="13"/>
    <x v="0"/>
    <n v="51.215526879999999"/>
    <n v="51"/>
    <x v="2"/>
    <n v="4.3158120029999996"/>
    <x v="245"/>
    <n v="102.9273725"/>
    <n v="102.93"/>
    <n v="4.9485576923076922"/>
    <s v="Stores"/>
  </r>
  <r>
    <n v="6069"/>
    <x v="5991"/>
    <x v="1"/>
    <s v="Kelowna"/>
    <x v="13"/>
    <x v="12"/>
    <x v="10"/>
    <x v="0"/>
    <n v="44.051124430000002"/>
    <n v="44"/>
    <x v="1"/>
    <n v="3.4788227890000001"/>
    <x v="494"/>
    <n v="21.39659644"/>
    <n v="21.4"/>
    <n v="1.0288461538461537"/>
    <s v="Stores"/>
  </r>
  <r>
    <n v="6070"/>
    <x v="5992"/>
    <x v="1"/>
    <s v="Port Alice"/>
    <x v="46"/>
    <x v="20"/>
    <x v="1"/>
    <x v="0"/>
    <n v="34.591273139999998"/>
    <n v="35"/>
    <x v="0"/>
    <n v="4.6911828790000003"/>
    <x v="129"/>
    <n v="22.51343262"/>
    <n v="22.51"/>
    <n v="1.0822115384615385"/>
    <s v="Stores"/>
  </r>
  <r>
    <n v="6071"/>
    <x v="5993"/>
    <x v="1"/>
    <s v="Vancouver"/>
    <x v="45"/>
    <x v="19"/>
    <x v="5"/>
    <x v="0"/>
    <n v="61.909631169999997"/>
    <n v="62"/>
    <x v="5"/>
    <n v="5.2959998700000002"/>
    <x v="17"/>
    <n v="149.0196177"/>
    <n v="149.02000000000001"/>
    <n v="7.1644230769230779"/>
    <s v="Stores"/>
  </r>
  <r>
    <n v="6072"/>
    <x v="5994"/>
    <x v="1"/>
    <s v="New Westminster"/>
    <x v="13"/>
    <x v="12"/>
    <x v="4"/>
    <x v="0"/>
    <n v="40.655609040000002"/>
    <n v="41"/>
    <x v="1"/>
    <n v="3.2820598670000001"/>
    <x v="52"/>
    <n v="47.9541507"/>
    <n v="47.95"/>
    <n v="2.3052884615384617"/>
    <s v="Stores"/>
  </r>
  <r>
    <n v="6073"/>
    <x v="5995"/>
    <x v="0"/>
    <s v="Qualicum Beach"/>
    <x v="46"/>
    <x v="20"/>
    <x v="1"/>
    <x v="0"/>
    <n v="53.395211189999998"/>
    <n v="53"/>
    <x v="2"/>
    <n v="2.9262120619999998"/>
    <x v="585"/>
    <n v="101.3556803"/>
    <n v="101.36"/>
    <n v="4.8730769230769226"/>
    <s v="Stores"/>
  </r>
  <r>
    <n v="6074"/>
    <x v="5996"/>
    <x v="1"/>
    <s v="Vancouver"/>
    <x v="45"/>
    <x v="19"/>
    <x v="5"/>
    <x v="0"/>
    <n v="44.958683520000001"/>
    <n v="45"/>
    <x v="1"/>
    <n v="3.9606327970000001"/>
    <x v="163"/>
    <n v="60.091258320000001"/>
    <n v="60.09"/>
    <n v="2.8889423076923082"/>
    <s v="Stores"/>
  </r>
  <r>
    <n v="6075"/>
    <x v="5997"/>
    <x v="1"/>
    <s v="Penticton"/>
    <x v="13"/>
    <x v="12"/>
    <x v="10"/>
    <x v="0"/>
    <n v="21.772051680000001"/>
    <n v="22"/>
    <x v="4"/>
    <n v="5.0736679120000003"/>
    <x v="668"/>
    <n v="0"/>
    <n v="0"/>
    <n v="0"/>
    <s v="Stores"/>
  </r>
  <r>
    <n v="6076"/>
    <x v="5998"/>
    <x v="0"/>
    <s v="Fort St John"/>
    <x v="0"/>
    <x v="0"/>
    <x v="24"/>
    <x v="0"/>
    <n v="40.653817850000003"/>
    <n v="41"/>
    <x v="1"/>
    <n v="6.310698897"/>
    <x v="414"/>
    <n v="80.603783730000004"/>
    <n v="80.599999999999994"/>
    <n v="3.875"/>
    <s v="Stores"/>
  </r>
  <r>
    <n v="6077"/>
    <x v="5999"/>
    <x v="1"/>
    <s v="Victoria"/>
    <x v="0"/>
    <x v="0"/>
    <x v="3"/>
    <x v="0"/>
    <n v="36.811450979999996"/>
    <n v="37"/>
    <x v="0"/>
    <n v="1.487870357"/>
    <x v="854"/>
    <n v="0"/>
    <n v="0"/>
    <n v="0"/>
    <s v="Stores"/>
  </r>
  <r>
    <n v="6078"/>
    <x v="6000"/>
    <x v="0"/>
    <s v="Richmond"/>
    <x v="0"/>
    <x v="0"/>
    <x v="2"/>
    <x v="0"/>
    <n v="27.20310825"/>
    <n v="27"/>
    <x v="4"/>
    <n v="3.113265357"/>
    <x v="553"/>
    <n v="0"/>
    <n v="0"/>
    <n v="0"/>
    <s v="Stores"/>
  </r>
  <r>
    <n v="6079"/>
    <x v="6001"/>
    <x v="1"/>
    <s v="Vancouver"/>
    <x v="45"/>
    <x v="19"/>
    <x v="5"/>
    <x v="0"/>
    <n v="43.461787389999998"/>
    <n v="43"/>
    <x v="1"/>
    <n v="7.9627870710000002"/>
    <x v="855"/>
    <n v="84.721712539999999"/>
    <n v="84.72"/>
    <n v="4.0730769230769228"/>
    <s v="Stores"/>
  </r>
  <r>
    <n v="6080"/>
    <x v="6002"/>
    <x v="0"/>
    <s v="Vancouver"/>
    <x v="45"/>
    <x v="19"/>
    <x v="5"/>
    <x v="0"/>
    <n v="32.828383649999999"/>
    <n v="33"/>
    <x v="0"/>
    <n v="4.0099597210000004"/>
    <x v="381"/>
    <n v="46.480775800000004"/>
    <n v="46.48"/>
    <n v="2.2346153846153847"/>
    <s v="Stores"/>
  </r>
  <r>
    <n v="6081"/>
    <x v="6003"/>
    <x v="1"/>
    <s v="Chilliwack"/>
    <x v="13"/>
    <x v="12"/>
    <x v="19"/>
    <x v="0"/>
    <n v="42.014638150000003"/>
    <n v="42"/>
    <x v="1"/>
    <n v="2.074624225"/>
    <x v="443"/>
    <n v="69.614722880000002"/>
    <n v="69.61"/>
    <n v="3.3466346153846152"/>
    <s v="Stores"/>
  </r>
  <r>
    <n v="6082"/>
    <x v="6004"/>
    <x v="1"/>
    <s v="New Westminster"/>
    <x v="13"/>
    <x v="12"/>
    <x v="4"/>
    <x v="0"/>
    <n v="45.717389939999997"/>
    <n v="46"/>
    <x v="1"/>
    <n v="3.508179996"/>
    <x v="634"/>
    <n v="109.1021702"/>
    <n v="109.1"/>
    <n v="5.2451923076923075"/>
    <s v="Stores"/>
  </r>
  <r>
    <n v="6083"/>
    <x v="6005"/>
    <x v="0"/>
    <s v="Vancouver"/>
    <x v="0"/>
    <x v="0"/>
    <x v="5"/>
    <x v="0"/>
    <n v="24.255967850000001"/>
    <n v="24"/>
    <x v="4"/>
    <n v="5.2146161649999998"/>
    <x v="199"/>
    <n v="0"/>
    <n v="0"/>
    <n v="0"/>
    <s v="Stores"/>
  </r>
  <r>
    <n v="6084"/>
    <x v="6006"/>
    <x v="1"/>
    <s v="Vancouver"/>
    <x v="0"/>
    <x v="0"/>
    <x v="5"/>
    <x v="0"/>
    <n v="34.051954500000001"/>
    <n v="34"/>
    <x v="0"/>
    <n v="5.283463523"/>
    <x v="546"/>
    <n v="20.49250632"/>
    <n v="20.49"/>
    <n v="0.98509615384615379"/>
    <s v="Stores"/>
  </r>
  <r>
    <n v="6085"/>
    <x v="6007"/>
    <x v="0"/>
    <s v="Vancouver"/>
    <x v="0"/>
    <x v="0"/>
    <x v="5"/>
    <x v="0"/>
    <n v="29.159764330000002"/>
    <n v="29"/>
    <x v="4"/>
    <n v="5.5634780160000004"/>
    <x v="403"/>
    <n v="27.645591240000002"/>
    <n v="27.65"/>
    <n v="1.3293269230769229"/>
    <s v="Stores"/>
  </r>
  <r>
    <n v="6086"/>
    <x v="6008"/>
    <x v="1"/>
    <s v="Celista"/>
    <x v="13"/>
    <x v="12"/>
    <x v="7"/>
    <x v="0"/>
    <n v="35.12217699"/>
    <n v="35"/>
    <x v="0"/>
    <n v="3.3706032530000001"/>
    <x v="701"/>
    <n v="13.38530506"/>
    <n v="13.39"/>
    <n v="0.64375000000000004"/>
    <s v="Stores"/>
  </r>
  <r>
    <n v="6087"/>
    <x v="6009"/>
    <x v="1"/>
    <s v="Sardis"/>
    <x v="13"/>
    <x v="12"/>
    <x v="19"/>
    <x v="0"/>
    <n v="55.819951979999999"/>
    <n v="56"/>
    <x v="2"/>
    <n v="3.8433058629999999"/>
    <x v="147"/>
    <n v="120.1328594"/>
    <n v="120.13"/>
    <n v="5.7754807692307688"/>
    <s v="Stores"/>
  </r>
  <r>
    <n v="6088"/>
    <x v="6010"/>
    <x v="1"/>
    <s v="Huntingdon"/>
    <x v="45"/>
    <x v="19"/>
    <x v="14"/>
    <x v="0"/>
    <n v="40.563550460000002"/>
    <n v="41"/>
    <x v="1"/>
    <n v="4.8147403439999996"/>
    <x v="489"/>
    <n v="66.241285379999994"/>
    <n v="66.239999999999995"/>
    <n v="3.1846153846153844"/>
    <s v="Stores"/>
  </r>
  <r>
    <n v="6089"/>
    <x v="6011"/>
    <x v="0"/>
    <s v="Vancouver"/>
    <x v="0"/>
    <x v="0"/>
    <x v="5"/>
    <x v="0"/>
    <n v="38.66734469"/>
    <n v="39"/>
    <x v="0"/>
    <n v="4.1374293270000004"/>
    <x v="308"/>
    <n v="43.055116060000003"/>
    <n v="43.06"/>
    <n v="2.0701923076923081"/>
    <s v="Stores"/>
  </r>
  <r>
    <n v="6090"/>
    <x v="6012"/>
    <x v="1"/>
    <s v="Vancouver"/>
    <x v="0"/>
    <x v="0"/>
    <x v="5"/>
    <x v="0"/>
    <n v="40.977293000000003"/>
    <n v="41"/>
    <x v="1"/>
    <n v="3.623453187"/>
    <x v="4"/>
    <n v="89.001852049999997"/>
    <n v="89"/>
    <n v="4.2788461538461542"/>
    <s v="Stores"/>
  </r>
  <r>
    <n v="6091"/>
    <x v="6013"/>
    <x v="0"/>
    <s v="Iskut"/>
    <x v="7"/>
    <x v="6"/>
    <x v="18"/>
    <x v="0"/>
    <n v="28.797256229999999"/>
    <n v="29"/>
    <x v="4"/>
    <n v="5.5459566489999998"/>
    <x v="486"/>
    <n v="0"/>
    <n v="0"/>
    <n v="0"/>
    <s v="Stores"/>
  </r>
  <r>
    <n v="6092"/>
    <x v="6014"/>
    <x v="1"/>
    <s v="New Westminister"/>
    <x v="45"/>
    <x v="19"/>
    <x v="21"/>
    <x v="0"/>
    <n v="52.572898170000002"/>
    <n v="53"/>
    <x v="2"/>
    <n v="4.2922846540000004"/>
    <x v="37"/>
    <n v="119.2360833"/>
    <n v="119.24"/>
    <n v="5.7326923076923073"/>
    <s v="Stores"/>
  </r>
  <r>
    <n v="6093"/>
    <x v="6015"/>
    <x v="0"/>
    <s v="Klemtu"/>
    <x v="13"/>
    <x v="12"/>
    <x v="35"/>
    <x v="0"/>
    <n v="40.374977340000001"/>
    <n v="40"/>
    <x v="1"/>
    <n v="3.829620485"/>
    <x v="286"/>
    <n v="38.484826409999997"/>
    <n v="38.479999999999997"/>
    <n v="1.8499999999999999"/>
    <s v="Stores"/>
  </r>
  <r>
    <n v="6094"/>
    <x v="6016"/>
    <x v="1"/>
    <s v="Port Hardy"/>
    <x v="46"/>
    <x v="20"/>
    <x v="1"/>
    <x v="0"/>
    <n v="50.06942093"/>
    <n v="50"/>
    <x v="2"/>
    <n v="5.6230981299999998"/>
    <x v="249"/>
    <n v="101.7906572"/>
    <n v="101.79"/>
    <n v="4.8937499999999998"/>
    <s v="Stores"/>
  </r>
  <r>
    <n v="6095"/>
    <x v="6017"/>
    <x v="1"/>
    <s v="Squamish"/>
    <x v="13"/>
    <x v="12"/>
    <x v="17"/>
    <x v="0"/>
    <n v="41.065512150000004"/>
    <n v="41"/>
    <x v="1"/>
    <n v="3.644001737"/>
    <x v="223"/>
    <n v="31.58885149"/>
    <n v="31.59"/>
    <n v="1.51875"/>
    <s v="Stores"/>
  </r>
  <r>
    <n v="6096"/>
    <x v="6018"/>
    <x v="0"/>
    <s v="North Vancouver"/>
    <x v="13"/>
    <x v="12"/>
    <x v="8"/>
    <x v="0"/>
    <n v="53.475924509999999"/>
    <n v="53"/>
    <x v="2"/>
    <n v="5.0229571279999998"/>
    <x v="445"/>
    <n v="113.87814880000001"/>
    <n v="113.88"/>
    <n v="5.4749999999999996"/>
    <s v="Stores"/>
  </r>
  <r>
    <n v="6097"/>
    <x v="6019"/>
    <x v="0"/>
    <s v="Houston"/>
    <x v="7"/>
    <x v="6"/>
    <x v="18"/>
    <x v="0"/>
    <n v="38.50994403"/>
    <n v="39"/>
    <x v="0"/>
    <n v="4.405181164"/>
    <x v="515"/>
    <n v="0"/>
    <n v="0"/>
    <n v="0"/>
    <s v="Stores"/>
  </r>
  <r>
    <n v="6098"/>
    <x v="6020"/>
    <x v="1"/>
    <s v="Vernon"/>
    <x v="46"/>
    <x v="20"/>
    <x v="22"/>
    <x v="0"/>
    <n v="53.491503399999999"/>
    <n v="53"/>
    <x v="2"/>
    <n v="4.472711662"/>
    <x v="22"/>
    <n v="130.297324"/>
    <n v="130.30000000000001"/>
    <n v="6.2644230769230775"/>
    <s v="Stores"/>
  </r>
  <r>
    <n v="6099"/>
    <x v="6021"/>
    <x v="1"/>
    <s v="Victoria"/>
    <x v="0"/>
    <x v="0"/>
    <x v="3"/>
    <x v="0"/>
    <n v="63.738942860000002"/>
    <n v="64"/>
    <x v="5"/>
    <n v="3.1573641920000002"/>
    <x v="566"/>
    <n v="115.02516679999999"/>
    <n v="115.03"/>
    <n v="5.5302884615384613"/>
    <s v="Stores"/>
  </r>
  <r>
    <n v="6100"/>
    <x v="6022"/>
    <x v="0"/>
    <s v="Port Alberni"/>
    <x v="46"/>
    <x v="20"/>
    <x v="1"/>
    <x v="0"/>
    <n v="24.37585284"/>
    <n v="24"/>
    <x v="4"/>
    <n v="5.8146857819999997"/>
    <x v="448"/>
    <n v="0"/>
    <n v="0"/>
    <n v="0"/>
    <s v="Stores"/>
  </r>
  <r>
    <n v="6101"/>
    <x v="6023"/>
    <x v="1"/>
    <s v="Vancouver"/>
    <x v="0"/>
    <x v="0"/>
    <x v="5"/>
    <x v="0"/>
    <n v="40.708828089999997"/>
    <n v="41"/>
    <x v="1"/>
    <n v="3.139642678"/>
    <x v="221"/>
    <n v="57.914219699999997"/>
    <n v="57.91"/>
    <n v="2.7841346153846152"/>
    <s v="Stores"/>
  </r>
  <r>
    <n v="6102"/>
    <x v="6024"/>
    <x v="0"/>
    <s v="Ashcroft"/>
    <x v="13"/>
    <x v="12"/>
    <x v="7"/>
    <x v="0"/>
    <n v="37.591393330000002"/>
    <n v="38"/>
    <x v="0"/>
    <n v="6.41830137"/>
    <x v="507"/>
    <n v="39.711370160000001"/>
    <n v="39.71"/>
    <n v="1.9091346153846154"/>
    <s v="Stores"/>
  </r>
  <r>
    <n v="6103"/>
    <x v="6025"/>
    <x v="0"/>
    <s v="Surrey"/>
    <x v="13"/>
    <x v="12"/>
    <x v="16"/>
    <x v="0"/>
    <n v="22.217214850000001"/>
    <n v="22"/>
    <x v="4"/>
    <n v="7.4474893199999999"/>
    <x v="519"/>
    <n v="0"/>
    <n v="0"/>
    <n v="0"/>
    <s v="Stores"/>
  </r>
  <r>
    <n v="6104"/>
    <x v="6026"/>
    <x v="0"/>
    <s v="Cranbrook"/>
    <x v="0"/>
    <x v="0"/>
    <x v="13"/>
    <x v="0"/>
    <n v="24.460785909999998"/>
    <n v="24"/>
    <x v="4"/>
    <n v="6.2593927669999996"/>
    <x v="556"/>
    <n v="0"/>
    <n v="0"/>
    <n v="0"/>
    <s v="Stores"/>
  </r>
  <r>
    <n v="6105"/>
    <x v="6027"/>
    <x v="0"/>
    <s v="Kamloops"/>
    <x v="13"/>
    <x v="12"/>
    <x v="7"/>
    <x v="0"/>
    <n v="36.106769149999998"/>
    <n v="36"/>
    <x v="0"/>
    <n v="6.0428373390000001"/>
    <x v="315"/>
    <n v="36.091798650000001"/>
    <n v="36.090000000000003"/>
    <n v="1.735096153846154"/>
    <s v="Stores"/>
  </r>
  <r>
    <n v="6106"/>
    <x v="6028"/>
    <x v="1"/>
    <s v="Vernon"/>
    <x v="46"/>
    <x v="20"/>
    <x v="22"/>
    <x v="0"/>
    <n v="38.74127154"/>
    <n v="39"/>
    <x v="0"/>
    <n v="4.7579355049999998"/>
    <x v="366"/>
    <n v="3.7245102499999998"/>
    <n v="3.72"/>
    <n v="0.17884615384615385"/>
    <s v="Stores"/>
  </r>
  <r>
    <n v="6107"/>
    <x v="6029"/>
    <x v="0"/>
    <s v="New Westminster"/>
    <x v="13"/>
    <x v="12"/>
    <x v="4"/>
    <x v="0"/>
    <n v="43.25323684"/>
    <n v="43"/>
    <x v="1"/>
    <n v="8.0064569369999994"/>
    <x v="805"/>
    <n v="59.976721779999998"/>
    <n v="59.98"/>
    <n v="2.8836538461538459"/>
    <s v="Stores"/>
  </r>
  <r>
    <n v="6108"/>
    <x v="6030"/>
    <x v="1"/>
    <s v="Burnaby"/>
    <x v="13"/>
    <x v="12"/>
    <x v="0"/>
    <x v="0"/>
    <n v="34.442194819999997"/>
    <n v="34"/>
    <x v="0"/>
    <n v="3.1469101890000002"/>
    <x v="20"/>
    <n v="15.514787119999999"/>
    <n v="15.51"/>
    <n v="0.74567307692307694"/>
    <s v="Stores"/>
  </r>
  <r>
    <n v="6109"/>
    <x v="6031"/>
    <x v="0"/>
    <s v="Vancouver"/>
    <x v="0"/>
    <x v="0"/>
    <x v="5"/>
    <x v="0"/>
    <n v="43.692074789999999"/>
    <n v="44"/>
    <x v="1"/>
    <n v="3.2908942589999999"/>
    <x v="70"/>
    <n v="110.1780186"/>
    <n v="110.18"/>
    <n v="5.2971153846153847"/>
    <s v="Stores"/>
  </r>
  <r>
    <n v="6110"/>
    <x v="6032"/>
    <x v="1"/>
    <s v="Pouce Coupe"/>
    <x v="0"/>
    <x v="0"/>
    <x v="24"/>
    <x v="0"/>
    <n v="39.652800910000003"/>
    <n v="40"/>
    <x v="1"/>
    <n v="8.0630555879999992"/>
    <x v="568"/>
    <n v="23.66601708"/>
    <n v="23.67"/>
    <n v="1.1379807692307693"/>
    <s v="Stores"/>
  </r>
  <r>
    <n v="6111"/>
    <x v="6033"/>
    <x v="1"/>
    <s v="Princeton"/>
    <x v="0"/>
    <x v="0"/>
    <x v="31"/>
    <x v="0"/>
    <n v="60.90997694"/>
    <n v="61"/>
    <x v="5"/>
    <n v="2.6077049159999999"/>
    <x v="409"/>
    <n v="142.0141691"/>
    <n v="142.01"/>
    <n v="6.827403846153846"/>
    <s v="Stores"/>
  </r>
  <r>
    <n v="6112"/>
    <x v="6034"/>
    <x v="1"/>
    <s v="Port Malecneill"/>
    <x v="46"/>
    <x v="20"/>
    <x v="1"/>
    <x v="0"/>
    <n v="30.95667731"/>
    <n v="31"/>
    <x v="0"/>
    <n v="3.8116098410000001"/>
    <x v="107"/>
    <n v="19.6553428"/>
    <n v="19.66"/>
    <n v="0.94519230769230766"/>
    <s v="Stores"/>
  </r>
  <r>
    <n v="6113"/>
    <x v="6035"/>
    <x v="1"/>
    <s v="Nanaimo"/>
    <x v="46"/>
    <x v="20"/>
    <x v="1"/>
    <x v="0"/>
    <n v="37.146187849999997"/>
    <n v="37"/>
    <x v="0"/>
    <n v="4.6323919509999998"/>
    <x v="23"/>
    <n v="44.298415200000001"/>
    <n v="44.3"/>
    <n v="2.1298076923076925"/>
    <s v="Stores"/>
  </r>
  <r>
    <n v="6114"/>
    <x v="6036"/>
    <x v="1"/>
    <s v="North Pender Island"/>
    <x v="0"/>
    <x v="0"/>
    <x v="3"/>
    <x v="0"/>
    <n v="45.338370939999997"/>
    <n v="45"/>
    <x v="1"/>
    <n v="3.2490482649999999"/>
    <x v="670"/>
    <n v="90.277663840000002"/>
    <n v="90.28"/>
    <n v="4.3403846153846155"/>
    <s v="Stores"/>
  </r>
  <r>
    <n v="6115"/>
    <x v="6037"/>
    <x v="0"/>
    <s v="North Vancouver"/>
    <x v="13"/>
    <x v="12"/>
    <x v="8"/>
    <x v="0"/>
    <n v="57.179883449999998"/>
    <n v="57"/>
    <x v="2"/>
    <n v="5.4521422040000003"/>
    <x v="234"/>
    <n v="186.91476850000001"/>
    <n v="186.91"/>
    <n v="8.9860576923076927"/>
    <s v="Stores"/>
  </r>
  <r>
    <n v="6116"/>
    <x v="6038"/>
    <x v="0"/>
    <s v="Lakelse Lake"/>
    <x v="7"/>
    <x v="6"/>
    <x v="18"/>
    <x v="0"/>
    <n v="44.98270849"/>
    <n v="45"/>
    <x v="1"/>
    <n v="5.4600380939999997"/>
    <x v="364"/>
    <n v="58.631222870000002"/>
    <n v="58.63"/>
    <n v="2.8187500000000001"/>
    <s v="Stores"/>
  </r>
  <r>
    <n v="6117"/>
    <x v="6039"/>
    <x v="0"/>
    <s v="Campbell River"/>
    <x v="46"/>
    <x v="20"/>
    <x v="1"/>
    <x v="0"/>
    <n v="56.141989700000003"/>
    <n v="56"/>
    <x v="2"/>
    <n v="2.4405919699999998"/>
    <x v="643"/>
    <n v="123.4719341"/>
    <n v="123.47"/>
    <n v="5.9360576923076929"/>
    <s v="Stores"/>
  </r>
  <r>
    <n v="6118"/>
    <x v="6040"/>
    <x v="0"/>
    <s v="Nelson"/>
    <x v="45"/>
    <x v="19"/>
    <x v="23"/>
    <x v="0"/>
    <n v="35.872462659999997"/>
    <n v="36"/>
    <x v="0"/>
    <n v="4.1896640209999996"/>
    <x v="216"/>
    <n v="42.681108739999999"/>
    <n v="42.68"/>
    <n v="2.0519230769230767"/>
    <s v="Stores"/>
  </r>
  <r>
    <n v="6119"/>
    <x v="6041"/>
    <x v="1"/>
    <s v="Klemtu"/>
    <x v="45"/>
    <x v="19"/>
    <x v="35"/>
    <x v="0"/>
    <n v="46.319547069999999"/>
    <n v="46"/>
    <x v="1"/>
    <n v="7.2039026970000002"/>
    <x v="727"/>
    <n v="81.266087510000006"/>
    <n v="81.27"/>
    <n v="3.9072115384615387"/>
    <s v="Stores"/>
  </r>
  <r>
    <n v="6120"/>
    <x v="6042"/>
    <x v="0"/>
    <s v="Quadra Island"/>
    <x v="0"/>
    <x v="0"/>
    <x v="3"/>
    <x v="0"/>
    <n v="31.970790090000001"/>
    <n v="32"/>
    <x v="0"/>
    <n v="5.933423779"/>
    <x v="430"/>
    <n v="19.94428168"/>
    <n v="19.940000000000001"/>
    <n v="0.95865384615384619"/>
    <s v="Stores"/>
  </r>
  <r>
    <n v="6121"/>
    <x v="6043"/>
    <x v="1"/>
    <s v="Chilanko Forks"/>
    <x v="13"/>
    <x v="12"/>
    <x v="25"/>
    <x v="0"/>
    <n v="42.512044039999999"/>
    <n v="43"/>
    <x v="1"/>
    <n v="6.3683974149999996"/>
    <x v="530"/>
    <n v="49.671956880000003"/>
    <n v="49.67"/>
    <n v="2.3879807692307695"/>
    <s v="Stores"/>
  </r>
  <r>
    <n v="6122"/>
    <x v="6044"/>
    <x v="0"/>
    <s v="Nanaimo"/>
    <x v="46"/>
    <x v="20"/>
    <x v="1"/>
    <x v="0"/>
    <n v="36.589019409999999"/>
    <n v="37"/>
    <x v="0"/>
    <n v="1.512252412"/>
    <x v="601"/>
    <n v="32.205555109999999"/>
    <n v="32.21"/>
    <n v="1.5485576923076922"/>
    <s v="Stores"/>
  </r>
  <r>
    <n v="6123"/>
    <x v="6045"/>
    <x v="1"/>
    <s v="Burnaby"/>
    <x v="13"/>
    <x v="12"/>
    <x v="0"/>
    <x v="0"/>
    <n v="47.389589319999999"/>
    <n v="47"/>
    <x v="1"/>
    <n v="3.5176933140000002"/>
    <x v="396"/>
    <n v="45.427495200000003"/>
    <n v="45.43"/>
    <n v="2.1841346153846151"/>
    <s v="Stores"/>
  </r>
  <r>
    <n v="6124"/>
    <x v="6046"/>
    <x v="1"/>
    <s v="Vancouver"/>
    <x v="0"/>
    <x v="0"/>
    <x v="5"/>
    <x v="0"/>
    <n v="50.693397730000001"/>
    <n v="51"/>
    <x v="2"/>
    <n v="4.8917224240000001"/>
    <x v="639"/>
    <n v="79.171822809999995"/>
    <n v="79.17"/>
    <n v="3.8062499999999999"/>
    <s v="Stores"/>
  </r>
  <r>
    <n v="6125"/>
    <x v="6047"/>
    <x v="1"/>
    <s v="Kaslo"/>
    <x v="0"/>
    <x v="0"/>
    <x v="13"/>
    <x v="0"/>
    <n v="29.73379134"/>
    <n v="30"/>
    <x v="0"/>
    <n v="4.8101153090000004"/>
    <x v="489"/>
    <n v="0"/>
    <n v="0"/>
    <n v="0"/>
    <s v="Stores"/>
  </r>
  <r>
    <n v="6126"/>
    <x v="6048"/>
    <x v="1"/>
    <s v="Burnaby"/>
    <x v="13"/>
    <x v="12"/>
    <x v="0"/>
    <x v="0"/>
    <n v="44.753151690000003"/>
    <n v="45"/>
    <x v="1"/>
    <n v="4.4977138190000003"/>
    <x v="562"/>
    <n v="31.202515129999998"/>
    <n v="31.2"/>
    <n v="1.5"/>
    <s v="Stores"/>
  </r>
  <r>
    <n v="6127"/>
    <x v="6049"/>
    <x v="0"/>
    <s v="Enderby"/>
    <x v="46"/>
    <x v="20"/>
    <x v="22"/>
    <x v="0"/>
    <n v="37.43606578"/>
    <n v="37"/>
    <x v="0"/>
    <n v="3.5193457800000001"/>
    <x v="396"/>
    <n v="61.683274660000002"/>
    <n v="61.68"/>
    <n v="2.9653846153846151"/>
    <s v="Stores"/>
  </r>
  <r>
    <n v="6128"/>
    <x v="6050"/>
    <x v="1"/>
    <s v="Williams Lake"/>
    <x v="13"/>
    <x v="12"/>
    <x v="25"/>
    <x v="0"/>
    <n v="30.566842529999999"/>
    <n v="31"/>
    <x v="0"/>
    <n v="6.0112290249999996"/>
    <x v="422"/>
    <n v="0"/>
    <n v="0"/>
    <n v="0"/>
    <s v="Stores"/>
  </r>
  <r>
    <n v="6129"/>
    <x v="6051"/>
    <x v="0"/>
    <s v="Maleanning Park"/>
    <x v="13"/>
    <x v="12"/>
    <x v="19"/>
    <x v="0"/>
    <n v="27.71856584"/>
    <n v="28"/>
    <x v="4"/>
    <n v="4.2278684310000001"/>
    <x v="317"/>
    <n v="5.0079411790000004"/>
    <n v="5.01"/>
    <n v="0.24086538461538459"/>
    <s v="Stores"/>
  </r>
  <r>
    <n v="6130"/>
    <x v="6052"/>
    <x v="1"/>
    <s v="Golden"/>
    <x v="0"/>
    <x v="0"/>
    <x v="13"/>
    <x v="0"/>
    <n v="68.19428637"/>
    <n v="68"/>
    <x v="6"/>
    <n v="3.8332984630000002"/>
    <x v="286"/>
    <n v="174.2356614"/>
    <n v="174.24"/>
    <n v="8.3769230769230774"/>
    <s v="Stores"/>
  </r>
  <r>
    <n v="6131"/>
    <x v="6053"/>
    <x v="1"/>
    <s v="Vancouver"/>
    <x v="0"/>
    <x v="0"/>
    <x v="5"/>
    <x v="0"/>
    <n v="31.29558565"/>
    <n v="31"/>
    <x v="0"/>
    <n v="2.96357034"/>
    <x v="80"/>
    <n v="0"/>
    <n v="0"/>
    <n v="0"/>
    <s v="Stores"/>
  </r>
  <r>
    <n v="6132"/>
    <x v="6054"/>
    <x v="1"/>
    <s v="Agassiz"/>
    <x v="13"/>
    <x v="12"/>
    <x v="19"/>
    <x v="0"/>
    <n v="33.985821299999998"/>
    <n v="34"/>
    <x v="0"/>
    <n v="7.4407823039999998"/>
    <x v="520"/>
    <n v="0"/>
    <n v="0"/>
    <n v="0"/>
    <s v="Stores"/>
  </r>
  <r>
    <n v="6133"/>
    <x v="6055"/>
    <x v="1"/>
    <s v="Victoria"/>
    <x v="0"/>
    <x v="0"/>
    <x v="3"/>
    <x v="0"/>
    <n v="25.432607409999999"/>
    <n v="25"/>
    <x v="4"/>
    <n v="4.1879855910000003"/>
    <x v="216"/>
    <n v="0"/>
    <n v="0"/>
    <n v="0"/>
    <s v="Stores"/>
  </r>
  <r>
    <n v="6134"/>
    <x v="6056"/>
    <x v="0"/>
    <s v="Fort Nelson"/>
    <x v="13"/>
    <x v="12"/>
    <x v="32"/>
    <x v="0"/>
    <n v="53.172061669999998"/>
    <n v="53"/>
    <x v="2"/>
    <n v="9.5629376300000004"/>
    <x v="856"/>
    <n v="103.9223144"/>
    <n v="103.92"/>
    <n v="4.9961538461538462"/>
    <s v="Stores"/>
  </r>
  <r>
    <n v="6135"/>
    <x v="6057"/>
    <x v="1"/>
    <s v="Richmond"/>
    <x v="0"/>
    <x v="0"/>
    <x v="2"/>
    <x v="0"/>
    <n v="42.034800619999999"/>
    <n v="42"/>
    <x v="1"/>
    <n v="1.9864605470000001"/>
    <x v="71"/>
    <n v="21.223758270000001"/>
    <n v="21.22"/>
    <n v="1.0201923076923076"/>
    <s v="Stores"/>
  </r>
  <r>
    <n v="6136"/>
    <x v="6058"/>
    <x v="0"/>
    <s v="Vancouver"/>
    <x v="0"/>
    <x v="0"/>
    <x v="5"/>
    <x v="0"/>
    <n v="47.274750189999999"/>
    <n v="47"/>
    <x v="1"/>
    <n v="4.6428256540000001"/>
    <x v="35"/>
    <n v="110.00312700000001"/>
    <n v="110"/>
    <n v="5.2884615384615383"/>
    <s v="Stores"/>
  </r>
  <r>
    <n v="6137"/>
    <x v="6059"/>
    <x v="1"/>
    <s v="Kamloops"/>
    <x v="13"/>
    <x v="12"/>
    <x v="7"/>
    <x v="0"/>
    <n v="60.311628589999998"/>
    <n v="60"/>
    <x v="5"/>
    <n v="6.2562225170000003"/>
    <x v="556"/>
    <n v="163.5028327"/>
    <n v="163.5"/>
    <n v="7.8605769230769234"/>
    <s v="Stores"/>
  </r>
  <r>
    <n v="6138"/>
    <x v="6060"/>
    <x v="0"/>
    <s v="Victoria"/>
    <x v="0"/>
    <x v="0"/>
    <x v="3"/>
    <x v="0"/>
    <n v="39.716299970000001"/>
    <n v="40"/>
    <x v="1"/>
    <n v="6.4107804169999998"/>
    <x v="139"/>
    <n v="41.680484739999997"/>
    <n v="41.68"/>
    <n v="2.0038461538461538"/>
    <s v="Stores"/>
  </r>
  <r>
    <n v="6139"/>
    <x v="6061"/>
    <x v="1"/>
    <s v="Quesnel"/>
    <x v="46"/>
    <x v="20"/>
    <x v="12"/>
    <x v="0"/>
    <n v="38.534481579999998"/>
    <n v="39"/>
    <x v="0"/>
    <n v="4.902069472"/>
    <x v="464"/>
    <n v="39.916088909999999"/>
    <n v="39.92"/>
    <n v="1.9192307692307693"/>
    <s v="Stores"/>
  </r>
  <r>
    <n v="6140"/>
    <x v="6062"/>
    <x v="0"/>
    <s v="Whistler"/>
    <x v="13"/>
    <x v="12"/>
    <x v="17"/>
    <x v="0"/>
    <n v="43.481070029999998"/>
    <n v="43"/>
    <x v="1"/>
    <n v="3.4128942250000001"/>
    <x v="219"/>
    <n v="106.6538862"/>
    <n v="106.65"/>
    <n v="5.1274038461538458"/>
    <s v="Stores"/>
  </r>
  <r>
    <n v="6141"/>
    <x v="6063"/>
    <x v="0"/>
    <s v="Vancouver"/>
    <x v="0"/>
    <x v="0"/>
    <x v="5"/>
    <x v="0"/>
    <n v="55.621216959999998"/>
    <n v="56"/>
    <x v="2"/>
    <n v="8.3225933889999997"/>
    <x v="661"/>
    <n v="67.810628570000006"/>
    <n v="67.81"/>
    <n v="3.2600961538461535"/>
    <s v="Stores"/>
  </r>
  <r>
    <n v="6142"/>
    <x v="6064"/>
    <x v="1"/>
    <s v="Prince George"/>
    <x v="46"/>
    <x v="20"/>
    <x v="20"/>
    <x v="0"/>
    <n v="38.864632989999997"/>
    <n v="39"/>
    <x v="0"/>
    <n v="5.5889660790000004"/>
    <x v="136"/>
    <n v="0"/>
    <n v="0"/>
    <n v="0"/>
    <s v="Stores"/>
  </r>
  <r>
    <n v="6143"/>
    <x v="6065"/>
    <x v="0"/>
    <s v="Vancouver"/>
    <x v="0"/>
    <x v="0"/>
    <x v="5"/>
    <x v="0"/>
    <n v="29.390660799999999"/>
    <n v="29"/>
    <x v="4"/>
    <n v="4.8615498659999998"/>
    <x v="39"/>
    <n v="0"/>
    <n v="0"/>
    <n v="0"/>
    <s v="Stores"/>
  </r>
  <r>
    <n v="6144"/>
    <x v="6066"/>
    <x v="1"/>
    <s v="Westbank"/>
    <x v="13"/>
    <x v="12"/>
    <x v="10"/>
    <x v="0"/>
    <n v="43.236549240000002"/>
    <n v="43"/>
    <x v="1"/>
    <n v="7.5209866390000002"/>
    <x v="744"/>
    <n v="56.565557589999997"/>
    <n v="56.57"/>
    <n v="2.7197115384615387"/>
    <s v="Stores"/>
  </r>
  <r>
    <n v="6145"/>
    <x v="6067"/>
    <x v="1"/>
    <s v="Sparwood"/>
    <x v="0"/>
    <x v="0"/>
    <x v="13"/>
    <x v="0"/>
    <n v="51.64226919"/>
    <n v="52"/>
    <x v="2"/>
    <n v="4.2361587040000002"/>
    <x v="145"/>
    <n v="166.30741860000001"/>
    <n v="166.31"/>
    <n v="7.9956730769230768"/>
    <s v="Stores"/>
  </r>
  <r>
    <n v="6146"/>
    <x v="6068"/>
    <x v="0"/>
    <s v="Topley"/>
    <x v="46"/>
    <x v="20"/>
    <x v="20"/>
    <x v="0"/>
    <n v="42.449399960000001"/>
    <n v="42"/>
    <x v="1"/>
    <n v="4.8198164319999997"/>
    <x v="493"/>
    <n v="74.921208410000006"/>
    <n v="74.92"/>
    <n v="3.601923076923077"/>
    <s v="Stores"/>
  </r>
  <r>
    <n v="6147"/>
    <x v="6069"/>
    <x v="1"/>
    <s v="Gibsons"/>
    <x v="13"/>
    <x v="12"/>
    <x v="6"/>
    <x v="0"/>
    <n v="52.862781669999997"/>
    <n v="53"/>
    <x v="2"/>
    <n v="6.0998241789999996"/>
    <x v="73"/>
    <n v="108.8759015"/>
    <n v="108.88"/>
    <n v="5.2346153846153838"/>
    <s v="Stores"/>
  </r>
  <r>
    <n v="6148"/>
    <x v="6070"/>
    <x v="1"/>
    <s v="Powell River"/>
    <x v="46"/>
    <x v="20"/>
    <x v="1"/>
    <x v="0"/>
    <n v="46.225051630000003"/>
    <n v="46"/>
    <x v="1"/>
    <n v="5.6785212789999999"/>
    <x v="390"/>
    <n v="106.94699869999999"/>
    <n v="106.95"/>
    <n v="5.1418269230769234"/>
    <s v="Stores"/>
  </r>
  <r>
    <n v="6149"/>
    <x v="6071"/>
    <x v="0"/>
    <s v="Ganges"/>
    <x v="0"/>
    <x v="0"/>
    <x v="3"/>
    <x v="0"/>
    <n v="25.048117049999998"/>
    <n v="25"/>
    <x v="4"/>
    <n v="7.9976947379999999"/>
    <x v="801"/>
    <n v="0"/>
    <n v="0"/>
    <n v="0"/>
    <s v="Stores"/>
  </r>
  <r>
    <n v="6150"/>
    <x v="6072"/>
    <x v="0"/>
    <s v="Vancouver"/>
    <x v="0"/>
    <x v="0"/>
    <x v="5"/>
    <x v="0"/>
    <n v="47.11349397"/>
    <n v="47"/>
    <x v="1"/>
    <n v="4.8611385939999998"/>
    <x v="39"/>
    <n v="69.549901969999993"/>
    <n v="69.55"/>
    <n v="3.34375"/>
    <s v="Stores"/>
  </r>
  <r>
    <n v="6151"/>
    <x v="6073"/>
    <x v="0"/>
    <s v="Kamloops"/>
    <x v="13"/>
    <x v="12"/>
    <x v="7"/>
    <x v="0"/>
    <n v="46.013830509999998"/>
    <n v="46"/>
    <x v="1"/>
    <n v="1.779910688"/>
    <x v="76"/>
    <n v="123.4101252"/>
    <n v="123.41"/>
    <n v="5.9331730769230768"/>
    <s v="Stores"/>
  </r>
  <r>
    <n v="6152"/>
    <x v="6074"/>
    <x v="1"/>
    <s v="Vancouver"/>
    <x v="0"/>
    <x v="0"/>
    <x v="5"/>
    <x v="0"/>
    <n v="42.8441185"/>
    <n v="43"/>
    <x v="1"/>
    <n v="4.5077283389999998"/>
    <x v="141"/>
    <n v="82.826964610000005"/>
    <n v="82.83"/>
    <n v="3.9822115384615389"/>
    <s v="Stores"/>
  </r>
  <r>
    <n v="6153"/>
    <x v="6075"/>
    <x v="0"/>
    <s v="Vancouver"/>
    <x v="0"/>
    <x v="0"/>
    <x v="5"/>
    <x v="0"/>
    <n v="37.15161784"/>
    <n v="37"/>
    <x v="0"/>
    <n v="5.8373739440000003"/>
    <x v="61"/>
    <n v="45.696473640000001"/>
    <n v="45.7"/>
    <n v="2.197115384615385"/>
    <s v="Stores"/>
  </r>
  <r>
    <n v="6154"/>
    <x v="6076"/>
    <x v="1"/>
    <s v="Vancouver"/>
    <x v="0"/>
    <x v="0"/>
    <x v="5"/>
    <x v="0"/>
    <n v="47.475342650000002"/>
    <n v="47"/>
    <x v="1"/>
    <n v="3.9176926590000001"/>
    <x v="277"/>
    <n v="95.009180740000005"/>
    <n v="95.01"/>
    <n v="4.5677884615384619"/>
    <s v="Stores"/>
  </r>
  <r>
    <n v="6155"/>
    <x v="6077"/>
    <x v="1"/>
    <s v="Burnaby"/>
    <x v="13"/>
    <x v="12"/>
    <x v="0"/>
    <x v="0"/>
    <n v="27.768706600000002"/>
    <n v="28"/>
    <x v="4"/>
    <n v="4.5561943090000003"/>
    <x v="25"/>
    <n v="0"/>
    <n v="0"/>
    <n v="0"/>
    <s v="Stores"/>
  </r>
  <r>
    <n v="6156"/>
    <x v="6078"/>
    <x v="1"/>
    <s v="Sparwood"/>
    <x v="0"/>
    <x v="0"/>
    <x v="13"/>
    <x v="0"/>
    <n v="49.167499849999999"/>
    <n v="49"/>
    <x v="1"/>
    <n v="5.5343031299999996"/>
    <x v="1"/>
    <n v="100.2563981"/>
    <n v="100.26"/>
    <n v="4.8201923076923077"/>
    <s v="Stores"/>
  </r>
  <r>
    <n v="6157"/>
    <x v="6079"/>
    <x v="1"/>
    <s v="New Westminster"/>
    <x v="13"/>
    <x v="12"/>
    <x v="4"/>
    <x v="0"/>
    <n v="52.109725410000003"/>
    <n v="52"/>
    <x v="2"/>
    <n v="5.6764023330000004"/>
    <x v="390"/>
    <n v="110.9280661"/>
    <n v="110.93"/>
    <n v="5.3331730769230772"/>
    <s v="Stores"/>
  </r>
  <r>
    <n v="6158"/>
    <x v="6080"/>
    <x v="1"/>
    <s v="Terrace"/>
    <x v="7"/>
    <x v="6"/>
    <x v="18"/>
    <x v="0"/>
    <n v="44.214885610000003"/>
    <n v="44"/>
    <x v="1"/>
    <n v="3.0814918969999998"/>
    <x v="3"/>
    <n v="36.967338910000002"/>
    <n v="36.97"/>
    <n v="1.7774038461538462"/>
    <s v="Stores"/>
  </r>
  <r>
    <n v="6159"/>
    <x v="4904"/>
    <x v="1"/>
    <s v="New Westminster"/>
    <x v="13"/>
    <x v="12"/>
    <x v="4"/>
    <x v="0"/>
    <n v="52.299235439999997"/>
    <n v="52"/>
    <x v="2"/>
    <n v="4.3613551900000003"/>
    <x v="352"/>
    <n v="93.56688638"/>
    <n v="93.57"/>
    <n v="4.498557692307692"/>
    <s v="Stores"/>
  </r>
  <r>
    <n v="6160"/>
    <x v="6081"/>
    <x v="0"/>
    <s v="Courtenay"/>
    <x v="46"/>
    <x v="20"/>
    <x v="1"/>
    <x v="0"/>
    <n v="31.505194410000001"/>
    <n v="32"/>
    <x v="0"/>
    <n v="5.6133718720000001"/>
    <x v="232"/>
    <n v="0"/>
    <n v="0"/>
    <n v="0"/>
    <s v="Stores"/>
  </r>
  <r>
    <n v="6161"/>
    <x v="6082"/>
    <x v="1"/>
    <s v="Langley"/>
    <x v="13"/>
    <x v="12"/>
    <x v="29"/>
    <x v="0"/>
    <n v="43.662897209999997"/>
    <n v="44"/>
    <x v="1"/>
    <n v="5.5299737269999998"/>
    <x v="1"/>
    <n v="32.594931719999998"/>
    <n v="32.590000000000003"/>
    <n v="1.5668269230769232"/>
    <s v="Stores"/>
  </r>
  <r>
    <n v="6162"/>
    <x v="6083"/>
    <x v="1"/>
    <s v="Prince George"/>
    <x v="46"/>
    <x v="20"/>
    <x v="20"/>
    <x v="0"/>
    <n v="44.194301439999997"/>
    <n v="44"/>
    <x v="1"/>
    <n v="4.6264688100000004"/>
    <x v="23"/>
    <n v="0"/>
    <n v="0"/>
    <n v="0"/>
    <s v="Stores"/>
  </r>
  <r>
    <n v="6163"/>
    <x v="6084"/>
    <x v="1"/>
    <s v="Vancouver"/>
    <x v="0"/>
    <x v="0"/>
    <x v="5"/>
    <x v="0"/>
    <n v="40.143358509999999"/>
    <n v="40"/>
    <x v="1"/>
    <n v="5.4048494260000002"/>
    <x v="672"/>
    <n v="58.638540919999997"/>
    <n v="58.64"/>
    <n v="2.8192307692307694"/>
    <s v="Stores"/>
  </r>
  <r>
    <n v="6164"/>
    <x v="6085"/>
    <x v="1"/>
    <s v="Victoria"/>
    <x v="0"/>
    <x v="0"/>
    <x v="3"/>
    <x v="0"/>
    <n v="38.967483870000002"/>
    <n v="39"/>
    <x v="0"/>
    <n v="5.1165038220000003"/>
    <x v="401"/>
    <n v="51.93358722"/>
    <n v="51.93"/>
    <n v="2.4966346153846155"/>
    <s v="Stores"/>
  </r>
  <r>
    <n v="6165"/>
    <x v="6086"/>
    <x v="0"/>
    <s v="Vancouver"/>
    <x v="0"/>
    <x v="0"/>
    <x v="5"/>
    <x v="0"/>
    <n v="50.910328470000003"/>
    <n v="51"/>
    <x v="2"/>
    <n v="1.3444461050000001"/>
    <x v="581"/>
    <n v="163.36485089999999"/>
    <n v="163.36000000000001"/>
    <n v="7.8538461538461544"/>
    <s v="Stores"/>
  </r>
  <r>
    <n v="6166"/>
    <x v="6087"/>
    <x v="1"/>
    <s v="Nanaimo"/>
    <x v="46"/>
    <x v="20"/>
    <x v="1"/>
    <x v="0"/>
    <n v="40.239174769999998"/>
    <n v="40"/>
    <x v="1"/>
    <n v="4.7656327359999997"/>
    <x v="558"/>
    <n v="64.954460990000001"/>
    <n v="64.95"/>
    <n v="3.1225961538461537"/>
    <s v="Stores"/>
  </r>
  <r>
    <n v="6167"/>
    <x v="6088"/>
    <x v="1"/>
    <s v="Salmon Arm"/>
    <x v="13"/>
    <x v="12"/>
    <x v="7"/>
    <x v="0"/>
    <n v="36.162568669999999"/>
    <n v="36"/>
    <x v="0"/>
    <n v="5.8627916689999999"/>
    <x v="717"/>
    <n v="30.916769779999999"/>
    <n v="30.92"/>
    <n v="1.4865384615384616"/>
    <s v="Stores"/>
  </r>
  <r>
    <n v="6168"/>
    <x v="6089"/>
    <x v="0"/>
    <s v="Vancouver"/>
    <x v="0"/>
    <x v="0"/>
    <x v="5"/>
    <x v="0"/>
    <n v="22.398255379999998"/>
    <n v="22"/>
    <x v="4"/>
    <n v="6.5403848460000003"/>
    <x v="548"/>
    <n v="0"/>
    <n v="0"/>
    <n v="0"/>
    <s v="Stores"/>
  </r>
  <r>
    <n v="6169"/>
    <x v="6090"/>
    <x v="0"/>
    <s v="Comox"/>
    <x v="46"/>
    <x v="20"/>
    <x v="1"/>
    <x v="0"/>
    <n v="32.112629550000001"/>
    <n v="32"/>
    <x v="0"/>
    <n v="4.3154060169999999"/>
    <x v="245"/>
    <n v="0"/>
    <n v="0"/>
    <n v="0"/>
    <s v="Stores"/>
  </r>
  <r>
    <n v="6170"/>
    <x v="6091"/>
    <x v="1"/>
    <s v="Port Hardy"/>
    <x v="46"/>
    <x v="20"/>
    <x v="1"/>
    <x v="0"/>
    <n v="47.138830110000001"/>
    <n v="47"/>
    <x v="1"/>
    <n v="3.5413971540000002"/>
    <x v="327"/>
    <n v="95.078461020000006"/>
    <n v="95.08"/>
    <n v="4.5711538461538463"/>
    <s v="Stores"/>
  </r>
  <r>
    <n v="6171"/>
    <x v="6092"/>
    <x v="1"/>
    <s v="Vancouver"/>
    <x v="0"/>
    <x v="0"/>
    <x v="5"/>
    <x v="0"/>
    <n v="53.07745062"/>
    <n v="53"/>
    <x v="2"/>
    <n v="4.5515005459999998"/>
    <x v="190"/>
    <n v="128.29150530000001"/>
    <n v="128.29"/>
    <n v="6.1677884615384615"/>
    <s v="Stores"/>
  </r>
  <r>
    <n v="6172"/>
    <x v="6093"/>
    <x v="1"/>
    <s v="Prince George"/>
    <x v="46"/>
    <x v="20"/>
    <x v="20"/>
    <x v="0"/>
    <n v="43.786531859999997"/>
    <n v="44"/>
    <x v="1"/>
    <n v="2.211148203"/>
    <x v="787"/>
    <n v="44.232632049999999"/>
    <n v="44.23"/>
    <n v="2.1264423076923076"/>
    <s v="Stores"/>
  </r>
  <r>
    <n v="6173"/>
    <x v="6094"/>
    <x v="0"/>
    <s v="Surrey"/>
    <x v="13"/>
    <x v="12"/>
    <x v="16"/>
    <x v="0"/>
    <n v="40.539605530000003"/>
    <n v="41"/>
    <x v="1"/>
    <n v="3.8610566529999999"/>
    <x v="687"/>
    <n v="51.865019019999998"/>
    <n v="51.87"/>
    <n v="2.4937499999999999"/>
    <s v="Stores"/>
  </r>
  <r>
    <n v="6174"/>
    <x v="6095"/>
    <x v="0"/>
    <s v="Coquitlam"/>
    <x v="46"/>
    <x v="20"/>
    <x v="1"/>
    <x v="0"/>
    <n v="45.707088140000003"/>
    <n v="46"/>
    <x v="1"/>
    <n v="2.4551472489999999"/>
    <x v="696"/>
    <n v="80.913595950000001"/>
    <n v="80.91"/>
    <n v="3.8899038461538455"/>
    <s v="Stores"/>
  </r>
  <r>
    <n v="6175"/>
    <x v="4053"/>
    <x v="1"/>
    <s v="Vancouver"/>
    <x v="0"/>
    <x v="0"/>
    <x v="5"/>
    <x v="0"/>
    <n v="55.173133270000001"/>
    <n v="55"/>
    <x v="2"/>
    <n v="5.4633177369999997"/>
    <x v="364"/>
    <n v="112.2331221"/>
    <n v="112.23"/>
    <n v="5.3956730769230772"/>
    <s v="Stores"/>
  </r>
  <r>
    <n v="6176"/>
    <x v="6096"/>
    <x v="1"/>
    <s v="Courtenay"/>
    <x v="46"/>
    <x v="20"/>
    <x v="1"/>
    <x v="0"/>
    <n v="41.632667220000002"/>
    <n v="42"/>
    <x v="1"/>
    <n v="4.6921044690000002"/>
    <x v="129"/>
    <n v="15.954151209999999"/>
    <n v="15.95"/>
    <n v="0.76682692307692302"/>
    <s v="Stores"/>
  </r>
  <r>
    <n v="6177"/>
    <x v="6097"/>
    <x v="1"/>
    <s v="Vancouver"/>
    <x v="0"/>
    <x v="0"/>
    <x v="5"/>
    <x v="0"/>
    <n v="39.877875400000001"/>
    <n v="40"/>
    <x v="1"/>
    <n v="5.0722823979999996"/>
    <x v="668"/>
    <n v="67.265090900000004"/>
    <n v="67.27"/>
    <n v="3.2341346153846153"/>
    <s v="Stores"/>
  </r>
  <r>
    <n v="6178"/>
    <x v="6098"/>
    <x v="1"/>
    <s v="Surrey"/>
    <x v="13"/>
    <x v="12"/>
    <x v="16"/>
    <x v="0"/>
    <n v="55.324660909999999"/>
    <n v="55"/>
    <x v="2"/>
    <n v="6.9361303039999997"/>
    <x v="8"/>
    <n v="104.0526892"/>
    <n v="104.05"/>
    <n v="5.0024038461538458"/>
    <s v="Stores"/>
  </r>
  <r>
    <n v="6179"/>
    <x v="6099"/>
    <x v="1"/>
    <s v="Cache Creek"/>
    <x v="13"/>
    <x v="12"/>
    <x v="7"/>
    <x v="0"/>
    <n v="52.708306780000001"/>
    <n v="53"/>
    <x v="2"/>
    <n v="3.3747821099999999"/>
    <x v="701"/>
    <n v="119.570825"/>
    <n v="119.57"/>
    <n v="5.748557692307692"/>
    <s v="Stores"/>
  </r>
  <r>
    <n v="6180"/>
    <x v="6100"/>
    <x v="1"/>
    <s v="Vancouver"/>
    <x v="0"/>
    <x v="0"/>
    <x v="5"/>
    <x v="0"/>
    <n v="42.95168881"/>
    <n v="43"/>
    <x v="1"/>
    <n v="7.9766738630000003"/>
    <x v="754"/>
    <n v="51.567142779999998"/>
    <n v="51.57"/>
    <n v="2.4793269230769228"/>
    <s v="Stores"/>
  </r>
  <r>
    <n v="6181"/>
    <x v="6101"/>
    <x v="0"/>
    <s v="Hemlock Valley"/>
    <x v="13"/>
    <x v="12"/>
    <x v="19"/>
    <x v="0"/>
    <n v="47.64881948"/>
    <n v="48"/>
    <x v="1"/>
    <n v="6.1821185539999997"/>
    <x v="363"/>
    <n v="107.770706"/>
    <n v="107.77"/>
    <n v="5.1812499999999995"/>
    <s v="Stores"/>
  </r>
  <r>
    <n v="6182"/>
    <x v="6102"/>
    <x v="0"/>
    <s v="Vancouver"/>
    <x v="0"/>
    <x v="0"/>
    <x v="5"/>
    <x v="0"/>
    <n v="34.66267508"/>
    <n v="35"/>
    <x v="0"/>
    <n v="1.0427180899999999"/>
    <x v="857"/>
    <n v="45.850751969999997"/>
    <n v="45.85"/>
    <n v="2.2043269230769229"/>
    <s v="Stores"/>
  </r>
  <r>
    <n v="6183"/>
    <x v="6103"/>
    <x v="0"/>
    <s v="Kelowna"/>
    <x v="13"/>
    <x v="12"/>
    <x v="10"/>
    <x v="0"/>
    <n v="16.993625460000001"/>
    <n v="17"/>
    <x v="3"/>
    <n v="5.59403512"/>
    <x v="136"/>
    <n v="0"/>
    <n v="0"/>
    <n v="0"/>
    <s v="Stores"/>
  </r>
  <r>
    <n v="6184"/>
    <x v="938"/>
    <x v="1"/>
    <s v="Vancouver"/>
    <x v="0"/>
    <x v="0"/>
    <x v="5"/>
    <x v="0"/>
    <n v="38.356548570000001"/>
    <n v="38"/>
    <x v="0"/>
    <n v="5.775699039"/>
    <x v="31"/>
    <n v="46.152371049999999"/>
    <n v="46.15"/>
    <n v="2.21875"/>
    <s v="Stores"/>
  </r>
  <r>
    <n v="6185"/>
    <x v="6104"/>
    <x v="0"/>
    <s v="Grand Forks"/>
    <x v="0"/>
    <x v="0"/>
    <x v="37"/>
    <x v="0"/>
    <n v="66.47702271"/>
    <n v="66"/>
    <x v="6"/>
    <n v="5.867828072"/>
    <x v="176"/>
    <n v="157.9964884"/>
    <n v="158"/>
    <n v="7.5961538461538458"/>
    <s v="Stores"/>
  </r>
  <r>
    <n v="6186"/>
    <x v="6105"/>
    <x v="0"/>
    <s v="Vancouver"/>
    <x v="0"/>
    <x v="0"/>
    <x v="5"/>
    <x v="0"/>
    <n v="48.302403349999999"/>
    <n v="48"/>
    <x v="1"/>
    <n v="4.6887934439999999"/>
    <x v="129"/>
    <n v="95.103258400000001"/>
    <n v="95.1"/>
    <n v="4.5721153846153841"/>
    <s v="Stores"/>
  </r>
  <r>
    <n v="6187"/>
    <x v="6106"/>
    <x v="1"/>
    <s v="Vancouver"/>
    <x v="0"/>
    <x v="0"/>
    <x v="5"/>
    <x v="0"/>
    <n v="60.033857640000001"/>
    <n v="60"/>
    <x v="5"/>
    <n v="7.0632890210000001"/>
    <x v="349"/>
    <n v="117.8290822"/>
    <n v="117.83"/>
    <n v="5.6649038461538463"/>
    <s v="Stores"/>
  </r>
  <r>
    <n v="6188"/>
    <x v="6107"/>
    <x v="0"/>
    <s v="Penticton"/>
    <x v="13"/>
    <x v="12"/>
    <x v="10"/>
    <x v="0"/>
    <n v="62.436376240000001"/>
    <n v="62"/>
    <x v="5"/>
    <n v="5.3537644980000003"/>
    <x v="215"/>
    <n v="176.65621379999999"/>
    <n v="176.66"/>
    <n v="8.493269230769231"/>
    <s v="Stores"/>
  </r>
  <r>
    <n v="6189"/>
    <x v="6108"/>
    <x v="0"/>
    <s v="Vancouver"/>
    <x v="0"/>
    <x v="0"/>
    <x v="5"/>
    <x v="0"/>
    <n v="32.286100320000003"/>
    <n v="32"/>
    <x v="0"/>
    <n v="4.1330535480000004"/>
    <x v="725"/>
    <n v="0"/>
    <n v="0"/>
    <n v="0"/>
    <s v="Stores"/>
  </r>
  <r>
    <n v="6190"/>
    <x v="6109"/>
    <x v="0"/>
    <s v="Vancouver"/>
    <x v="0"/>
    <x v="0"/>
    <x v="5"/>
    <x v="0"/>
    <n v="48.881826340000003"/>
    <n v="49"/>
    <x v="1"/>
    <n v="5.6486025389999996"/>
    <x v="45"/>
    <n v="129.4596525"/>
    <n v="129.46"/>
    <n v="6.2240384615384619"/>
    <s v="Stores"/>
  </r>
  <r>
    <n v="6191"/>
    <x v="6110"/>
    <x v="0"/>
    <s v="Maleerritt"/>
    <x v="13"/>
    <x v="12"/>
    <x v="7"/>
    <x v="0"/>
    <n v="46.107155239999997"/>
    <n v="46"/>
    <x v="1"/>
    <n v="2.5568992580000001"/>
    <x v="16"/>
    <n v="107.4865556"/>
    <n v="107.49"/>
    <n v="5.1677884615384615"/>
    <s v="Stores"/>
  </r>
  <r>
    <n v="6192"/>
    <x v="6111"/>
    <x v="0"/>
    <s v="Grand Forks"/>
    <x v="0"/>
    <x v="0"/>
    <x v="37"/>
    <x v="0"/>
    <n v="52.128876089999999"/>
    <n v="52"/>
    <x v="2"/>
    <n v="6.9822316969999996"/>
    <x v="162"/>
    <n v="109.1471198"/>
    <n v="109.15"/>
    <n v="5.2475961538461542"/>
    <s v="Stores"/>
  </r>
  <r>
    <n v="6193"/>
    <x v="6112"/>
    <x v="0"/>
    <s v="Vancouver"/>
    <x v="0"/>
    <x v="0"/>
    <x v="5"/>
    <x v="0"/>
    <n v="35.827491870000003"/>
    <n v="36"/>
    <x v="0"/>
    <n v="4.6063425240000004"/>
    <x v="239"/>
    <n v="31.877090089999999"/>
    <n v="31.88"/>
    <n v="1.5326923076923076"/>
    <s v="Stores"/>
  </r>
  <r>
    <n v="6194"/>
    <x v="6113"/>
    <x v="1"/>
    <s v="Vancouver"/>
    <x v="0"/>
    <x v="0"/>
    <x v="5"/>
    <x v="0"/>
    <n v="37.804751600000003"/>
    <n v="38"/>
    <x v="0"/>
    <n v="4.2730815809999996"/>
    <x v="233"/>
    <n v="0"/>
    <n v="0"/>
    <n v="0"/>
    <s v="Stores"/>
  </r>
  <r>
    <n v="6195"/>
    <x v="6114"/>
    <x v="1"/>
    <s v="Christina Lake"/>
    <x v="0"/>
    <x v="0"/>
    <x v="37"/>
    <x v="0"/>
    <n v="54.248066819999998"/>
    <n v="54"/>
    <x v="2"/>
    <n v="3.1599105920000001"/>
    <x v="566"/>
    <n v="131.78362820000001"/>
    <n v="131.78"/>
    <n v="6.335576923076923"/>
    <s v="Stores"/>
  </r>
  <r>
    <n v="6196"/>
    <x v="6115"/>
    <x v="0"/>
    <s v="Vancouver"/>
    <x v="0"/>
    <x v="0"/>
    <x v="5"/>
    <x v="0"/>
    <n v="40.985506340000001"/>
    <n v="41"/>
    <x v="1"/>
    <n v="4.8066558840000004"/>
    <x v="489"/>
    <n v="51.570988309999997"/>
    <n v="51.57"/>
    <n v="2.4793269230769228"/>
    <s v="Stores"/>
  </r>
  <r>
    <n v="6197"/>
    <x v="6116"/>
    <x v="1"/>
    <s v="Kimberley"/>
    <x v="0"/>
    <x v="0"/>
    <x v="13"/>
    <x v="0"/>
    <n v="37.426226479999997"/>
    <n v="37"/>
    <x v="0"/>
    <n v="5.5189597109999999"/>
    <x v="194"/>
    <n v="0"/>
    <n v="0"/>
    <n v="0"/>
    <s v="Stores"/>
  </r>
  <r>
    <n v="6198"/>
    <x v="6117"/>
    <x v="1"/>
    <s v="Surrey"/>
    <x v="13"/>
    <x v="12"/>
    <x v="16"/>
    <x v="0"/>
    <n v="37.210894060000001"/>
    <n v="37"/>
    <x v="0"/>
    <n v="4.6412170030000004"/>
    <x v="35"/>
    <n v="34.931543599999998"/>
    <n v="34.93"/>
    <n v="1.679326923076923"/>
    <s v="Stores"/>
  </r>
  <r>
    <n v="6199"/>
    <x v="6118"/>
    <x v="0"/>
    <s v="Vancouver"/>
    <x v="0"/>
    <x v="0"/>
    <x v="5"/>
    <x v="0"/>
    <n v="28.44249451"/>
    <n v="28"/>
    <x v="4"/>
    <n v="4.4400747310000002"/>
    <x v="252"/>
    <n v="0"/>
    <n v="0"/>
    <n v="0"/>
    <s v="Stores"/>
  </r>
  <r>
    <n v="6200"/>
    <x v="6119"/>
    <x v="0"/>
    <s v="Vancouver"/>
    <x v="0"/>
    <x v="0"/>
    <x v="5"/>
    <x v="0"/>
    <n v="50.876194120000001"/>
    <n v="51"/>
    <x v="2"/>
    <n v="3.145198749"/>
    <x v="20"/>
    <n v="132.02504769999999"/>
    <n v="132.03"/>
    <n v="6.3475961538461538"/>
    <s v="Stores"/>
  </r>
  <r>
    <n v="6201"/>
    <x v="6120"/>
    <x v="0"/>
    <s v="Richmond"/>
    <x v="0"/>
    <x v="0"/>
    <x v="2"/>
    <x v="0"/>
    <n v="44.441561350000001"/>
    <n v="44"/>
    <x v="1"/>
    <n v="4.5484625840000001"/>
    <x v="190"/>
    <n v="95.261108960000001"/>
    <n v="95.26"/>
    <n v="4.5798076923076927"/>
    <s v="Stores"/>
  </r>
  <r>
    <n v="6202"/>
    <x v="6121"/>
    <x v="0"/>
    <s v="Surrey"/>
    <x v="13"/>
    <x v="12"/>
    <x v="16"/>
    <x v="0"/>
    <n v="43.521017630000003"/>
    <n v="44"/>
    <x v="1"/>
    <n v="6.3008556779999996"/>
    <x v="484"/>
    <n v="87.030081719999998"/>
    <n v="87.03"/>
    <n v="4.1841346153846155"/>
    <s v="Stores"/>
  </r>
  <r>
    <n v="6203"/>
    <x v="6122"/>
    <x v="1"/>
    <s v="Vavenby"/>
    <x v="13"/>
    <x v="12"/>
    <x v="7"/>
    <x v="0"/>
    <n v="47.279944909999998"/>
    <n v="47"/>
    <x v="1"/>
    <n v="4.7724351260000004"/>
    <x v="558"/>
    <n v="74.587650519999997"/>
    <n v="74.59"/>
    <n v="3.5860576923076923"/>
    <s v="Stores"/>
  </r>
  <r>
    <n v="6204"/>
    <x v="6123"/>
    <x v="1"/>
    <s v="Gibsons"/>
    <x v="13"/>
    <x v="12"/>
    <x v="6"/>
    <x v="0"/>
    <n v="43.542547890000002"/>
    <n v="44"/>
    <x v="1"/>
    <n v="3.8768746649999999"/>
    <x v="559"/>
    <n v="84.137268259999999"/>
    <n v="84.14"/>
    <n v="4.0451923076923082"/>
    <s v="Stores"/>
  </r>
  <r>
    <n v="6205"/>
    <x v="6124"/>
    <x v="1"/>
    <s v="Courtenay"/>
    <x v="46"/>
    <x v="20"/>
    <x v="1"/>
    <x v="0"/>
    <n v="38.471741469999998"/>
    <n v="38"/>
    <x v="0"/>
    <n v="3.7528603340000002"/>
    <x v="579"/>
    <n v="59.424548880000003"/>
    <n v="59.42"/>
    <n v="2.8567307692307695"/>
    <s v="Stores"/>
  </r>
  <r>
    <n v="6206"/>
    <x v="6125"/>
    <x v="0"/>
    <s v="Balfour"/>
    <x v="45"/>
    <x v="19"/>
    <x v="23"/>
    <x v="0"/>
    <n v="51.529212350000002"/>
    <n v="52"/>
    <x v="2"/>
    <n v="2.9983294410000001"/>
    <x v="368"/>
    <n v="122.1943788"/>
    <n v="122.19"/>
    <n v="5.8745192307692307"/>
    <s v="Stores"/>
  </r>
  <r>
    <n v="6207"/>
    <x v="6126"/>
    <x v="1"/>
    <s v="Kelowna"/>
    <x v="13"/>
    <x v="12"/>
    <x v="10"/>
    <x v="0"/>
    <n v="27.409734090000001"/>
    <n v="27"/>
    <x v="4"/>
    <n v="5.2694215780000002"/>
    <x v="106"/>
    <n v="0"/>
    <n v="0"/>
    <n v="0"/>
    <s v="Stores"/>
  </r>
  <r>
    <n v="6208"/>
    <x v="6127"/>
    <x v="1"/>
    <s v="Good Hope Lake"/>
    <x v="7"/>
    <x v="6"/>
    <x v="18"/>
    <x v="0"/>
    <n v="42.787327140000002"/>
    <n v="43"/>
    <x v="1"/>
    <n v="4.8432246980000002"/>
    <x v="407"/>
    <n v="88.310401909999996"/>
    <n v="88.31"/>
    <n v="4.2456730769230768"/>
    <s v="Stores"/>
  </r>
  <r>
    <n v="6209"/>
    <x v="6128"/>
    <x v="1"/>
    <s v="Vancouver"/>
    <x v="0"/>
    <x v="0"/>
    <x v="5"/>
    <x v="0"/>
    <n v="43.073895649999997"/>
    <n v="43"/>
    <x v="1"/>
    <n v="5.7654759279999999"/>
    <x v="222"/>
    <n v="72.376484189999999"/>
    <n v="72.38"/>
    <n v="3.4798076923076917"/>
    <s v="Stores"/>
  </r>
  <r>
    <n v="6210"/>
    <x v="6129"/>
    <x v="0"/>
    <s v="Vancouver"/>
    <x v="0"/>
    <x v="0"/>
    <x v="5"/>
    <x v="0"/>
    <n v="29.804029180000001"/>
    <n v="30"/>
    <x v="0"/>
    <n v="5.0915314230000002"/>
    <x v="646"/>
    <n v="0"/>
    <n v="0"/>
    <n v="0"/>
    <s v="Stores"/>
  </r>
  <r>
    <n v="6211"/>
    <x v="3671"/>
    <x v="1"/>
    <s v="Victoria"/>
    <x v="0"/>
    <x v="0"/>
    <x v="3"/>
    <x v="0"/>
    <n v="39.389725050000003"/>
    <n v="39"/>
    <x v="0"/>
    <n v="6.685379502"/>
    <x v="240"/>
    <n v="0"/>
    <n v="0"/>
    <n v="0"/>
    <s v="Stores"/>
  </r>
  <r>
    <n v="6212"/>
    <x v="6130"/>
    <x v="1"/>
    <s v="New Westminster"/>
    <x v="13"/>
    <x v="12"/>
    <x v="4"/>
    <x v="0"/>
    <n v="41.345204719999998"/>
    <n v="41"/>
    <x v="1"/>
    <n v="2.9752216699999998"/>
    <x v="442"/>
    <n v="52.518803640000002"/>
    <n v="52.52"/>
    <n v="2.5250000000000004"/>
    <s v="Stores"/>
  </r>
  <r>
    <n v="6213"/>
    <x v="6131"/>
    <x v="0"/>
    <s v="Lakelse Lake"/>
    <x v="7"/>
    <x v="6"/>
    <x v="18"/>
    <x v="0"/>
    <n v="56.089484380000002"/>
    <n v="56"/>
    <x v="2"/>
    <n v="4.7875308519999997"/>
    <x v="505"/>
    <n v="57.081094749999998"/>
    <n v="57.08"/>
    <n v="2.7442307692307693"/>
    <s v="Stores"/>
  </r>
  <r>
    <n v="6214"/>
    <x v="6132"/>
    <x v="0"/>
    <s v="Vancouver"/>
    <x v="0"/>
    <x v="0"/>
    <x v="5"/>
    <x v="0"/>
    <n v="31.510984650000001"/>
    <n v="32"/>
    <x v="0"/>
    <n v="6.1588138209999999"/>
    <x v="497"/>
    <n v="0"/>
    <n v="0"/>
    <n v="0"/>
    <s v="Stores"/>
  </r>
  <r>
    <n v="6215"/>
    <x v="6133"/>
    <x v="0"/>
    <s v="Penticton"/>
    <x v="13"/>
    <x v="12"/>
    <x v="10"/>
    <x v="0"/>
    <n v="45.611521199999999"/>
    <n v="46"/>
    <x v="1"/>
    <n v="4.7025309780000004"/>
    <x v="454"/>
    <n v="83.004017820000001"/>
    <n v="83"/>
    <n v="3.990384615384615"/>
    <s v="Stores"/>
  </r>
  <r>
    <n v="6216"/>
    <x v="6134"/>
    <x v="1"/>
    <s v="Nimpo Lake"/>
    <x v="13"/>
    <x v="12"/>
    <x v="25"/>
    <x v="0"/>
    <n v="33.453939830000003"/>
    <n v="33"/>
    <x v="0"/>
    <n v="2.0615815799999999"/>
    <x v="255"/>
    <n v="32.060328720000001"/>
    <n v="32.06"/>
    <n v="1.5413461538461539"/>
    <s v="Stores"/>
  </r>
  <r>
    <n v="6217"/>
    <x v="6135"/>
    <x v="1"/>
    <s v="Port Alberni"/>
    <x v="46"/>
    <x v="20"/>
    <x v="1"/>
    <x v="0"/>
    <n v="44.446163509999998"/>
    <n v="44"/>
    <x v="1"/>
    <n v="4.7074540049999998"/>
    <x v="75"/>
    <n v="66.403265450000006"/>
    <n v="66.400000000000006"/>
    <n v="3.192307692307693"/>
    <s v="Stores"/>
  </r>
  <r>
    <n v="6218"/>
    <x v="6136"/>
    <x v="1"/>
    <s v="Cranbrook"/>
    <x v="0"/>
    <x v="0"/>
    <x v="13"/>
    <x v="0"/>
    <n v="46.459122929999999"/>
    <n v="46"/>
    <x v="1"/>
    <n v="5.6131845690000004"/>
    <x v="232"/>
    <n v="21.8826097"/>
    <n v="21.88"/>
    <n v="1.051923076923077"/>
    <s v="Stores"/>
  </r>
  <r>
    <n v="6219"/>
    <x v="6137"/>
    <x v="0"/>
    <s v="New Westminster"/>
    <x v="13"/>
    <x v="12"/>
    <x v="4"/>
    <x v="0"/>
    <n v="56.113493810000001"/>
    <n v="56"/>
    <x v="2"/>
    <n v="5.6709699459999996"/>
    <x v="299"/>
    <n v="115.2753003"/>
    <n v="115.28"/>
    <n v="5.5423076923076922"/>
    <s v="Stores"/>
  </r>
  <r>
    <n v="6220"/>
    <x v="6138"/>
    <x v="0"/>
    <s v="Vananda"/>
    <x v="46"/>
    <x v="20"/>
    <x v="1"/>
    <x v="0"/>
    <n v="22.18349555"/>
    <n v="22"/>
    <x v="4"/>
    <n v="5.5196326170000001"/>
    <x v="194"/>
    <n v="0"/>
    <n v="0"/>
    <n v="0"/>
    <s v="Stores"/>
  </r>
  <r>
    <n v="6221"/>
    <x v="6139"/>
    <x v="0"/>
    <s v="Surrey"/>
    <x v="13"/>
    <x v="12"/>
    <x v="16"/>
    <x v="0"/>
    <n v="27.741264990000001"/>
    <n v="28"/>
    <x v="4"/>
    <n v="5.0719176719999997"/>
    <x v="668"/>
    <n v="0"/>
    <n v="0"/>
    <n v="0"/>
    <s v="Stores"/>
  </r>
  <r>
    <n v="6222"/>
    <x v="6140"/>
    <x v="1"/>
    <s v="Port Alice"/>
    <x v="46"/>
    <x v="20"/>
    <x v="1"/>
    <x v="0"/>
    <n v="54.812984239999999"/>
    <n v="55"/>
    <x v="2"/>
    <n v="3.706603689"/>
    <x v="616"/>
    <n v="136.57746560000001"/>
    <n v="136.58000000000001"/>
    <n v="6.5663461538461547"/>
    <s v="Stores"/>
  </r>
  <r>
    <n v="6223"/>
    <x v="6141"/>
    <x v="1"/>
    <s v="Surrey"/>
    <x v="13"/>
    <x v="12"/>
    <x v="16"/>
    <x v="0"/>
    <n v="28.669564749999999"/>
    <n v="29"/>
    <x v="4"/>
    <n v="7.1536856689999997"/>
    <x v="518"/>
    <n v="7.3843667530000001"/>
    <n v="7.38"/>
    <n v="0.35480769230769227"/>
    <s v="Stores"/>
  </r>
  <r>
    <n v="6224"/>
    <x v="6142"/>
    <x v="1"/>
    <s v="Vancouver"/>
    <x v="0"/>
    <x v="0"/>
    <x v="5"/>
    <x v="0"/>
    <n v="43.581860759999998"/>
    <n v="44"/>
    <x v="1"/>
    <n v="6.838404293"/>
    <x v="85"/>
    <n v="79.882980619999998"/>
    <n v="79.88"/>
    <n v="3.8403846153846151"/>
    <s v="Stores"/>
  </r>
  <r>
    <n v="6225"/>
    <x v="6143"/>
    <x v="1"/>
    <s v="Vernon"/>
    <x v="46"/>
    <x v="20"/>
    <x v="22"/>
    <x v="0"/>
    <n v="55.954079569999998"/>
    <n v="56"/>
    <x v="2"/>
    <n v="8.0010882520000006"/>
    <x v="801"/>
    <n v="133.55362160000001"/>
    <n v="133.55000000000001"/>
    <n v="6.4206730769230784"/>
    <s v="Stores"/>
  </r>
  <r>
    <n v="6226"/>
    <x v="6144"/>
    <x v="0"/>
    <s v="Rutland"/>
    <x v="13"/>
    <x v="12"/>
    <x v="10"/>
    <x v="0"/>
    <n v="44.054385719999999"/>
    <n v="44"/>
    <x v="1"/>
    <n v="6.5655845949999998"/>
    <x v="306"/>
    <n v="79.835380880000002"/>
    <n v="79.84"/>
    <n v="3.8384615384615386"/>
    <s v="Stores"/>
  </r>
  <r>
    <n v="6227"/>
    <x v="6145"/>
    <x v="1"/>
    <s v="Victoria"/>
    <x v="0"/>
    <x v="0"/>
    <x v="3"/>
    <x v="0"/>
    <n v="65.085447180000003"/>
    <n v="65"/>
    <x v="5"/>
    <n v="6.6087693520000004"/>
    <x v="191"/>
    <n v="168.29682410000001"/>
    <n v="168.3"/>
    <n v="8.0913461538461551"/>
    <s v="Stores"/>
  </r>
  <r>
    <n v="6228"/>
    <x v="6146"/>
    <x v="1"/>
    <s v="Vancouver"/>
    <x v="0"/>
    <x v="0"/>
    <x v="5"/>
    <x v="0"/>
    <n v="56.480517589999998"/>
    <n v="56"/>
    <x v="2"/>
    <n v="2.8678846600000001"/>
    <x v="77"/>
    <n v="105.7160105"/>
    <n v="105.72"/>
    <n v="5.0826923076923078"/>
    <s v="Stores"/>
  </r>
  <r>
    <n v="6229"/>
    <x v="6147"/>
    <x v="1"/>
    <s v="Burnaby"/>
    <x v="13"/>
    <x v="12"/>
    <x v="0"/>
    <x v="0"/>
    <n v="34.111073609999998"/>
    <n v="34"/>
    <x v="0"/>
    <n v="6.1268112139999999"/>
    <x v="460"/>
    <n v="31.152034260000001"/>
    <n v="31.15"/>
    <n v="1.4975961538461537"/>
    <s v="Stores"/>
  </r>
  <r>
    <n v="6230"/>
    <x v="6148"/>
    <x v="1"/>
    <s v="Vancouver"/>
    <x v="0"/>
    <x v="0"/>
    <x v="5"/>
    <x v="0"/>
    <n v="50.150924959999998"/>
    <n v="50"/>
    <x v="2"/>
    <n v="2.9828121109999999"/>
    <x v="442"/>
    <n v="59.473124749999997"/>
    <n v="59.47"/>
    <n v="2.8591346153846153"/>
    <s v="Stores"/>
  </r>
  <r>
    <n v="6231"/>
    <x v="6149"/>
    <x v="1"/>
    <s v="New Westminster"/>
    <x v="13"/>
    <x v="12"/>
    <x v="4"/>
    <x v="0"/>
    <n v="31.185005180000001"/>
    <n v="31"/>
    <x v="0"/>
    <n v="5.5016781440000004"/>
    <x v="187"/>
    <n v="0"/>
    <n v="0"/>
    <n v="0"/>
    <s v="Stores"/>
  </r>
  <r>
    <n v="6232"/>
    <x v="6150"/>
    <x v="1"/>
    <s v="Victoria"/>
    <x v="0"/>
    <x v="0"/>
    <x v="3"/>
    <x v="0"/>
    <n v="36.784424850000001"/>
    <n v="37"/>
    <x v="0"/>
    <n v="1.845472625"/>
    <x v="657"/>
    <n v="14.42033397"/>
    <n v="14.42"/>
    <n v="0.69326923076923075"/>
    <s v="Stores"/>
  </r>
  <r>
    <n v="6233"/>
    <x v="6151"/>
    <x v="1"/>
    <s v="Surrey"/>
    <x v="13"/>
    <x v="12"/>
    <x v="16"/>
    <x v="0"/>
    <n v="32.043778920000001"/>
    <n v="32"/>
    <x v="0"/>
    <n v="7.1430484339999998"/>
    <x v="208"/>
    <n v="0"/>
    <n v="0"/>
    <n v="0"/>
    <s v="Stores"/>
  </r>
  <r>
    <n v="6234"/>
    <x v="6152"/>
    <x v="0"/>
    <s v="Vancouver"/>
    <x v="0"/>
    <x v="0"/>
    <x v="5"/>
    <x v="0"/>
    <n v="48.401530919999999"/>
    <n v="48"/>
    <x v="1"/>
    <n v="5.8190350249999998"/>
    <x v="564"/>
    <n v="117.66051849999999"/>
    <n v="117.66"/>
    <n v="5.6567307692307685"/>
    <s v="Stores"/>
  </r>
  <r>
    <n v="6235"/>
    <x v="6153"/>
    <x v="1"/>
    <s v="Vancouver"/>
    <x v="0"/>
    <x v="0"/>
    <x v="5"/>
    <x v="0"/>
    <n v="44.427222960000002"/>
    <n v="44"/>
    <x v="1"/>
    <n v="5.3565168490000001"/>
    <x v="43"/>
    <n v="49.267135639999999"/>
    <n v="49.27"/>
    <n v="2.3687499999999999"/>
    <s v="Stores"/>
  </r>
  <r>
    <n v="6236"/>
    <x v="6154"/>
    <x v="1"/>
    <s v="Haney"/>
    <x v="7"/>
    <x v="6"/>
    <x v="30"/>
    <x v="0"/>
    <n v="35.231521200000003"/>
    <n v="35"/>
    <x v="0"/>
    <n v="4.6259591010000003"/>
    <x v="23"/>
    <n v="18.05310759"/>
    <n v="18.05"/>
    <n v="0.86778846153846145"/>
    <s v="Stores"/>
  </r>
  <r>
    <n v="6237"/>
    <x v="6155"/>
    <x v="0"/>
    <s v="Vancouver"/>
    <x v="0"/>
    <x v="0"/>
    <x v="5"/>
    <x v="0"/>
    <n v="47.716313"/>
    <n v="48"/>
    <x v="1"/>
    <n v="4.1647694319999999"/>
    <x v="214"/>
    <n v="134.2479634"/>
    <n v="134.25"/>
    <n v="6.4543269230769234"/>
    <s v="Stores"/>
  </r>
  <r>
    <n v="6238"/>
    <x v="6156"/>
    <x v="1"/>
    <s v="New Westminster"/>
    <x v="13"/>
    <x v="12"/>
    <x v="4"/>
    <x v="0"/>
    <n v="45.303181270000003"/>
    <n v="45"/>
    <x v="1"/>
    <n v="4.3317111659999998"/>
    <x v="269"/>
    <n v="66.865785819999999"/>
    <n v="66.87"/>
    <n v="3.2149038461538466"/>
    <s v="Stores"/>
  </r>
  <r>
    <n v="6239"/>
    <x v="6157"/>
    <x v="0"/>
    <s v="Fauquier"/>
    <x v="13"/>
    <x v="12"/>
    <x v="11"/>
    <x v="0"/>
    <n v="40.180073559999997"/>
    <n v="40"/>
    <x v="1"/>
    <n v="3.1309575860000001"/>
    <x v="344"/>
    <n v="78.325580029999998"/>
    <n v="78.33"/>
    <n v="3.7658653846153847"/>
    <s v="Stores"/>
  </r>
  <r>
    <n v="6240"/>
    <x v="6158"/>
    <x v="0"/>
    <s v="Maleission"/>
    <x v="13"/>
    <x v="12"/>
    <x v="0"/>
    <x v="0"/>
    <n v="35.632293990000001"/>
    <n v="36"/>
    <x v="0"/>
    <n v="2.9544686869999999"/>
    <x v="508"/>
    <n v="0"/>
    <n v="0"/>
    <n v="0"/>
    <s v="Stores"/>
  </r>
  <r>
    <n v="6241"/>
    <x v="6159"/>
    <x v="0"/>
    <s v="Armstrong"/>
    <x v="46"/>
    <x v="20"/>
    <x v="22"/>
    <x v="0"/>
    <n v="46.289945680000002"/>
    <n v="46"/>
    <x v="1"/>
    <n v="0.65473683699999996"/>
    <x v="858"/>
    <n v="97.340555609999996"/>
    <n v="97.34"/>
    <n v="4.6798076923076923"/>
    <s v="Stores"/>
  </r>
  <r>
    <n v="6242"/>
    <x v="6160"/>
    <x v="0"/>
    <s v="Whistler"/>
    <x v="13"/>
    <x v="12"/>
    <x v="17"/>
    <x v="0"/>
    <n v="51.860804219999999"/>
    <n v="52"/>
    <x v="2"/>
    <n v="5.3717929020000001"/>
    <x v="283"/>
    <n v="124.57253919999999"/>
    <n v="124.57"/>
    <n v="5.9889423076923078"/>
    <s v="Stores"/>
  </r>
  <r>
    <n v="6243"/>
    <x v="6161"/>
    <x v="0"/>
    <s v="Kelowna"/>
    <x v="13"/>
    <x v="12"/>
    <x v="10"/>
    <x v="0"/>
    <n v="44.455373999999999"/>
    <n v="44"/>
    <x v="1"/>
    <n v="3.5594349479999998"/>
    <x v="509"/>
    <n v="69.068729009999998"/>
    <n v="69.069999999999993"/>
    <n v="3.3206730769230766"/>
    <s v="Stores"/>
  </r>
  <r>
    <n v="6244"/>
    <x v="6162"/>
    <x v="1"/>
    <s v="Vancouver"/>
    <x v="0"/>
    <x v="0"/>
    <x v="5"/>
    <x v="0"/>
    <n v="43.325099539999997"/>
    <n v="43"/>
    <x v="1"/>
    <n v="5.1940771220000004"/>
    <x v="112"/>
    <n v="82.064204059999994"/>
    <n v="82.06"/>
    <n v="3.9451923076923077"/>
    <s v="Stores"/>
  </r>
  <r>
    <n v="6245"/>
    <x v="6163"/>
    <x v="0"/>
    <s v="Richmond"/>
    <x v="0"/>
    <x v="0"/>
    <x v="2"/>
    <x v="0"/>
    <n v="40.116558179999998"/>
    <n v="40"/>
    <x v="1"/>
    <n v="3.8587728069999998"/>
    <x v="687"/>
    <n v="49.498847320000003"/>
    <n v="49.5"/>
    <n v="2.3798076923076921"/>
    <s v="Stores"/>
  </r>
  <r>
    <n v="6246"/>
    <x v="6164"/>
    <x v="1"/>
    <s v="Fort Fraser"/>
    <x v="46"/>
    <x v="20"/>
    <x v="20"/>
    <x v="0"/>
    <n v="39.904481859999997"/>
    <n v="40"/>
    <x v="1"/>
    <n v="4.0039568340000002"/>
    <x v="157"/>
    <n v="13.65525787"/>
    <n v="13.66"/>
    <n v="0.65673076923076923"/>
    <s v="Stores"/>
  </r>
  <r>
    <n v="6247"/>
    <x v="6165"/>
    <x v="1"/>
    <s v="Haney"/>
    <x v="7"/>
    <x v="6"/>
    <x v="30"/>
    <x v="0"/>
    <n v="40.72340303"/>
    <n v="41"/>
    <x v="1"/>
    <n v="4.6797192919999997"/>
    <x v="90"/>
    <n v="4.9320840349999999"/>
    <n v="4.93"/>
    <n v="0.23701923076923076"/>
    <s v="Stores"/>
  </r>
  <r>
    <n v="6248"/>
    <x v="6166"/>
    <x v="1"/>
    <s v="Fort Langley"/>
    <x v="13"/>
    <x v="12"/>
    <x v="29"/>
    <x v="0"/>
    <n v="46.594237239999998"/>
    <n v="47"/>
    <x v="1"/>
    <n v="4.7971846940000002"/>
    <x v="54"/>
    <n v="79.427591759999999"/>
    <n v="79.430000000000007"/>
    <n v="3.8187500000000005"/>
    <s v="Stores"/>
  </r>
  <r>
    <n v="6249"/>
    <x v="6167"/>
    <x v="1"/>
    <s v="Richmond"/>
    <x v="0"/>
    <x v="0"/>
    <x v="2"/>
    <x v="0"/>
    <n v="55.834927290000003"/>
    <n v="56"/>
    <x v="2"/>
    <n v="5.2231054659999998"/>
    <x v="406"/>
    <n v="142.60988800000001"/>
    <n v="142.61000000000001"/>
    <n v="6.8562500000000011"/>
    <s v="Stores"/>
  </r>
  <r>
    <n v="6250"/>
    <x v="6168"/>
    <x v="0"/>
    <s v="Vancouver"/>
    <x v="0"/>
    <x v="0"/>
    <x v="5"/>
    <x v="0"/>
    <n v="37.976535460000001"/>
    <n v="38"/>
    <x v="0"/>
    <n v="2.853086829"/>
    <x v="737"/>
    <n v="47.699767739999999"/>
    <n v="47.7"/>
    <n v="2.2932692307692308"/>
    <s v="Stores"/>
  </r>
  <r>
    <n v="6251"/>
    <x v="6169"/>
    <x v="1"/>
    <s v="Williams Lake"/>
    <x v="13"/>
    <x v="12"/>
    <x v="25"/>
    <x v="0"/>
    <n v="46.754752230000001"/>
    <n v="47"/>
    <x v="1"/>
    <n v="5.5475662830000001"/>
    <x v="486"/>
    <n v="90.56969101"/>
    <n v="90.57"/>
    <n v="4.3543269230769228"/>
    <s v="Stores"/>
  </r>
  <r>
    <n v="6252"/>
    <x v="6170"/>
    <x v="1"/>
    <s v="Surrey"/>
    <x v="13"/>
    <x v="12"/>
    <x v="16"/>
    <x v="0"/>
    <n v="45.876155480000001"/>
    <n v="46"/>
    <x v="1"/>
    <n v="6.3684285029999996"/>
    <x v="530"/>
    <n v="35.472270139999999"/>
    <n v="35.47"/>
    <n v="1.7052884615384616"/>
    <s v="Stores"/>
  </r>
  <r>
    <n v="6253"/>
    <x v="6171"/>
    <x v="0"/>
    <s v="Burnaby"/>
    <x v="13"/>
    <x v="12"/>
    <x v="0"/>
    <x v="0"/>
    <n v="42.063496010000001"/>
    <n v="42"/>
    <x v="1"/>
    <n v="5.8739742330000002"/>
    <x v="176"/>
    <n v="65.476616370000002"/>
    <n v="65.48"/>
    <n v="3.1480769230769234"/>
    <s v="Stores"/>
  </r>
  <r>
    <n v="6254"/>
    <x v="6172"/>
    <x v="0"/>
    <s v="Vancouver"/>
    <x v="0"/>
    <x v="0"/>
    <x v="5"/>
    <x v="0"/>
    <n v="28.966215559999998"/>
    <n v="29"/>
    <x v="4"/>
    <n v="3.9303404159999999"/>
    <x v="510"/>
    <n v="0"/>
    <n v="0"/>
    <n v="0"/>
    <s v="Stores"/>
  </r>
  <r>
    <n v="6255"/>
    <x v="6173"/>
    <x v="0"/>
    <s v="Vancouver"/>
    <x v="0"/>
    <x v="0"/>
    <x v="5"/>
    <x v="0"/>
    <n v="39.960965029999997"/>
    <n v="40"/>
    <x v="1"/>
    <n v="3.2894881649999999"/>
    <x v="70"/>
    <n v="76.757369420000003"/>
    <n v="76.760000000000005"/>
    <n v="3.6903846153846156"/>
    <s v="Stores"/>
  </r>
  <r>
    <n v="6256"/>
    <x v="6174"/>
    <x v="0"/>
    <s v="Fort Langley"/>
    <x v="13"/>
    <x v="12"/>
    <x v="29"/>
    <x v="0"/>
    <n v="22.739212859999999"/>
    <n v="23"/>
    <x v="4"/>
    <n v="6.035442024"/>
    <x v="315"/>
    <n v="0"/>
    <n v="0"/>
    <n v="0"/>
    <s v="Stores"/>
  </r>
  <r>
    <n v="6257"/>
    <x v="6175"/>
    <x v="0"/>
    <s v="Whistler"/>
    <x v="46"/>
    <x v="20"/>
    <x v="17"/>
    <x v="0"/>
    <n v="38.891894020000002"/>
    <n v="39"/>
    <x v="0"/>
    <n v="2.7982238779999999"/>
    <x v="479"/>
    <n v="17.9087444"/>
    <n v="17.91"/>
    <n v="0.86105769230769236"/>
    <s v="Stores"/>
  </r>
  <r>
    <n v="6258"/>
    <x v="6176"/>
    <x v="0"/>
    <s v="Vancouver"/>
    <x v="0"/>
    <x v="0"/>
    <x v="5"/>
    <x v="0"/>
    <n v="42.966575990000003"/>
    <n v="43"/>
    <x v="1"/>
    <n v="2.5715981970000001"/>
    <x v="576"/>
    <n v="70.499709170000003"/>
    <n v="70.5"/>
    <n v="3.3894230769230766"/>
    <s v="Stores"/>
  </r>
  <r>
    <n v="6259"/>
    <x v="6177"/>
    <x v="1"/>
    <s v="Victoria"/>
    <x v="0"/>
    <x v="0"/>
    <x v="3"/>
    <x v="0"/>
    <n v="43.347032540000001"/>
    <n v="43"/>
    <x v="1"/>
    <n v="2.892718532"/>
    <x v="506"/>
    <n v="53.298926880000003"/>
    <n v="53.3"/>
    <n v="2.5625"/>
    <s v="Stores"/>
  </r>
  <r>
    <n v="6260"/>
    <x v="6178"/>
    <x v="1"/>
    <s v="Vancouver"/>
    <x v="0"/>
    <x v="0"/>
    <x v="5"/>
    <x v="0"/>
    <n v="33.22883504"/>
    <n v="33"/>
    <x v="0"/>
    <n v="3.796463894"/>
    <x v="472"/>
    <n v="8.1384695899999997"/>
    <n v="8.14"/>
    <n v="0.39134615384615384"/>
    <s v="Stores"/>
  </r>
  <r>
    <n v="6261"/>
    <x v="6179"/>
    <x v="0"/>
    <s v="Burnaby"/>
    <x v="13"/>
    <x v="12"/>
    <x v="0"/>
    <x v="0"/>
    <n v="40.254766510000003"/>
    <n v="40"/>
    <x v="1"/>
    <n v="3.3853616350000002"/>
    <x v="69"/>
    <n v="61.445843189999998"/>
    <n v="61.45"/>
    <n v="2.9543269230769229"/>
    <s v="Stores"/>
  </r>
  <r>
    <n v="6262"/>
    <x v="6180"/>
    <x v="0"/>
    <s v="Kelowna"/>
    <x v="13"/>
    <x v="12"/>
    <x v="10"/>
    <x v="0"/>
    <n v="64.984406390000004"/>
    <n v="65"/>
    <x v="5"/>
    <n v="4.6858563149999997"/>
    <x v="129"/>
    <n v="158.9808855"/>
    <n v="158.97999999999999"/>
    <n v="7.6432692307692296"/>
    <s v="Stores"/>
  </r>
  <r>
    <n v="6263"/>
    <x v="6181"/>
    <x v="0"/>
    <s v="White Rock"/>
    <x v="7"/>
    <x v="6"/>
    <x v="28"/>
    <x v="0"/>
    <n v="39.671758969999999"/>
    <n v="40"/>
    <x v="1"/>
    <n v="6.1254472959999999"/>
    <x v="460"/>
    <n v="48.996718780000002"/>
    <n v="49"/>
    <n v="2.3557692307692308"/>
    <s v="Stores"/>
  </r>
  <r>
    <n v="6264"/>
    <x v="6182"/>
    <x v="0"/>
    <s v="Vancouver"/>
    <x v="0"/>
    <x v="0"/>
    <x v="5"/>
    <x v="0"/>
    <n v="44.077759710000002"/>
    <n v="44"/>
    <x v="1"/>
    <n v="3.6749700019999998"/>
    <x v="333"/>
    <n v="37.755874419999998"/>
    <n v="37.76"/>
    <n v="1.8153846153846152"/>
    <s v="Stores"/>
  </r>
  <r>
    <n v="6265"/>
    <x v="6183"/>
    <x v="1"/>
    <s v="Vancouver"/>
    <x v="13"/>
    <x v="12"/>
    <x v="5"/>
    <x v="0"/>
    <n v="22.621323950000001"/>
    <n v="23"/>
    <x v="4"/>
    <n v="3.8919743179999999"/>
    <x v="695"/>
    <n v="0"/>
    <n v="0"/>
    <n v="0"/>
    <s v="Stores"/>
  </r>
  <r>
    <n v="6266"/>
    <x v="6184"/>
    <x v="0"/>
    <s v="Richmond"/>
    <x v="13"/>
    <x v="12"/>
    <x v="2"/>
    <x v="0"/>
    <n v="58.875626060000002"/>
    <n v="59"/>
    <x v="2"/>
    <n v="8.2118253800000005"/>
    <x v="574"/>
    <n v="142.4810549"/>
    <n v="142.47999999999999"/>
    <n v="6.8499999999999988"/>
    <s v="Stores"/>
  </r>
  <r>
    <n v="6267"/>
    <x v="6185"/>
    <x v="0"/>
    <s v="Vancouver"/>
    <x v="13"/>
    <x v="12"/>
    <x v="5"/>
    <x v="0"/>
    <n v="40.047531640000003"/>
    <n v="40"/>
    <x v="1"/>
    <n v="6.2120735409999996"/>
    <x v="295"/>
    <n v="68.601504270000007"/>
    <n v="68.599999999999994"/>
    <n v="3.2980769230769229"/>
    <s v="Stores"/>
  </r>
  <r>
    <n v="6268"/>
    <x v="6186"/>
    <x v="0"/>
    <s v="Duncan"/>
    <x v="46"/>
    <x v="20"/>
    <x v="12"/>
    <x v="0"/>
    <n v="38.563763770000001"/>
    <n v="39"/>
    <x v="0"/>
    <n v="5.7637250330000001"/>
    <x v="115"/>
    <n v="35.608273070000003"/>
    <n v="35.61"/>
    <n v="1.7120192307692308"/>
    <s v="Stores"/>
  </r>
  <r>
    <n v="6269"/>
    <x v="6187"/>
    <x v="1"/>
    <s v="Fort Langley"/>
    <x v="13"/>
    <x v="12"/>
    <x v="29"/>
    <x v="0"/>
    <n v="40.261795249999999"/>
    <n v="40"/>
    <x v="1"/>
    <n v="6.587248003"/>
    <x v="642"/>
    <n v="12.15552169"/>
    <n v="12.16"/>
    <n v="0.58461538461538465"/>
    <s v="Stores"/>
  </r>
  <r>
    <n v="6270"/>
    <x v="6188"/>
    <x v="1"/>
    <s v="Port Coquitlam"/>
    <x v="7"/>
    <x v="6"/>
    <x v="27"/>
    <x v="0"/>
    <n v="43.149316890000001"/>
    <n v="43"/>
    <x v="1"/>
    <n v="4.7716645480000004"/>
    <x v="558"/>
    <n v="59.683579639999998"/>
    <n v="59.68"/>
    <n v="2.8692307692307693"/>
    <s v="Stores"/>
  </r>
  <r>
    <n v="6271"/>
    <x v="6189"/>
    <x v="0"/>
    <s v="New Westminster"/>
    <x v="13"/>
    <x v="12"/>
    <x v="4"/>
    <x v="0"/>
    <n v="41.06749568"/>
    <n v="41"/>
    <x v="1"/>
    <n v="5.4027835460000002"/>
    <x v="672"/>
    <n v="78.593063459999996"/>
    <n v="78.59"/>
    <n v="3.7783653846153848"/>
    <s v="Stores"/>
  </r>
  <r>
    <n v="6272"/>
    <x v="6190"/>
    <x v="0"/>
    <s v="Vancouver"/>
    <x v="13"/>
    <x v="12"/>
    <x v="5"/>
    <x v="0"/>
    <n v="38.007993210000002"/>
    <n v="38"/>
    <x v="0"/>
    <n v="2.6971664999999998"/>
    <x v="433"/>
    <n v="96.008905299999995"/>
    <n v="96.01"/>
    <n v="4.6158653846153852"/>
    <s v="Stores"/>
  </r>
  <r>
    <n v="6273"/>
    <x v="6191"/>
    <x v="0"/>
    <s v="Squamish"/>
    <x v="46"/>
    <x v="20"/>
    <x v="17"/>
    <x v="0"/>
    <n v="42.229502490000002"/>
    <n v="42"/>
    <x v="1"/>
    <n v="2.4393746200000002"/>
    <x v="643"/>
    <n v="97.869882140000001"/>
    <n v="97.87"/>
    <n v="4.7052884615384611"/>
    <s v="Stores"/>
  </r>
  <r>
    <n v="6274"/>
    <x v="6192"/>
    <x v="1"/>
    <s v="Vancouver"/>
    <x v="13"/>
    <x v="12"/>
    <x v="5"/>
    <x v="0"/>
    <n v="33.608591449999999"/>
    <n v="34"/>
    <x v="0"/>
    <n v="6.9863983899999997"/>
    <x v="361"/>
    <n v="7.2813035209999999"/>
    <n v="7.28"/>
    <n v="0.35000000000000003"/>
    <s v="Stores"/>
  </r>
  <r>
    <n v="6275"/>
    <x v="6193"/>
    <x v="1"/>
    <s v="Peachland"/>
    <x v="13"/>
    <x v="12"/>
    <x v="10"/>
    <x v="0"/>
    <n v="49.643610330000001"/>
    <n v="50"/>
    <x v="2"/>
    <n v="4.354081495"/>
    <x v="365"/>
    <n v="92.542775149999997"/>
    <n v="92.54"/>
    <n v="4.4490384615384615"/>
    <s v="Stores"/>
  </r>
  <r>
    <n v="6276"/>
    <x v="6194"/>
    <x v="1"/>
    <s v="Qualicum Beach"/>
    <x v="46"/>
    <x v="20"/>
    <x v="1"/>
    <x v="0"/>
    <n v="32.516961719999998"/>
    <n v="33"/>
    <x v="0"/>
    <n v="4.9081967869999996"/>
    <x v="627"/>
    <n v="0"/>
    <n v="0"/>
    <n v="0"/>
    <s v="Stores"/>
  </r>
  <r>
    <n v="6277"/>
    <x v="6195"/>
    <x v="0"/>
    <s v="Quesnel"/>
    <x v="46"/>
    <x v="20"/>
    <x v="12"/>
    <x v="0"/>
    <n v="32.48001257"/>
    <n v="32"/>
    <x v="0"/>
    <n v="3.52779957"/>
    <x v="524"/>
    <n v="0"/>
    <n v="0"/>
    <n v="0"/>
    <s v="Stores"/>
  </r>
  <r>
    <n v="6278"/>
    <x v="6196"/>
    <x v="0"/>
    <s v="Blueberry"/>
    <x v="13"/>
    <x v="12"/>
    <x v="7"/>
    <x v="0"/>
    <n v="40.724278339999998"/>
    <n v="41"/>
    <x v="1"/>
    <n v="4.3893907639999998"/>
    <x v="2"/>
    <n v="30.601597720000001"/>
    <n v="30.6"/>
    <n v="1.4711538461538463"/>
    <s v="Stores"/>
  </r>
  <r>
    <n v="6279"/>
    <x v="6197"/>
    <x v="0"/>
    <s v="Richmond"/>
    <x v="13"/>
    <x v="12"/>
    <x v="2"/>
    <x v="0"/>
    <n v="46.537080330000002"/>
    <n v="47"/>
    <x v="1"/>
    <n v="5.8499704890000004"/>
    <x v="337"/>
    <n v="104.8291871"/>
    <n v="104.83"/>
    <n v="5.0399038461538463"/>
    <s v="Stores"/>
  </r>
  <r>
    <n v="6280"/>
    <x v="6198"/>
    <x v="1"/>
    <s v="Burnaby"/>
    <x v="13"/>
    <x v="12"/>
    <x v="0"/>
    <x v="0"/>
    <n v="25.688501200000001"/>
    <n v="26"/>
    <x v="4"/>
    <n v="0.97919056900000001"/>
    <x v="859"/>
    <n v="0"/>
    <n v="0"/>
    <n v="0"/>
    <s v="Stores"/>
  </r>
  <r>
    <n v="6281"/>
    <x v="6199"/>
    <x v="1"/>
    <s v="Abbotsford"/>
    <x v="0"/>
    <x v="0"/>
    <x v="14"/>
    <x v="0"/>
    <n v="42.083502860000003"/>
    <n v="42"/>
    <x v="1"/>
    <n v="5.3499547630000004"/>
    <x v="215"/>
    <n v="89.329646740000001"/>
    <n v="89.33"/>
    <n v="4.294711538461538"/>
    <s v="Stores"/>
  </r>
  <r>
    <n v="6282"/>
    <x v="6200"/>
    <x v="0"/>
    <s v="Grassy Plains"/>
    <x v="46"/>
    <x v="20"/>
    <x v="20"/>
    <x v="0"/>
    <n v="40.196224200000003"/>
    <n v="40"/>
    <x v="1"/>
    <n v="3.2574258930000002"/>
    <x v="686"/>
    <n v="92.787922069999993"/>
    <n v="92.79"/>
    <n v="4.4610576923076923"/>
    <s v="Stores"/>
  </r>
  <r>
    <n v="6283"/>
    <x v="6201"/>
    <x v="0"/>
    <s v="Sparwood"/>
    <x v="0"/>
    <x v="0"/>
    <x v="13"/>
    <x v="0"/>
    <n v="29.240501559999998"/>
    <n v="29"/>
    <x v="4"/>
    <n v="4.5672764309999998"/>
    <x v="397"/>
    <n v="0"/>
    <n v="0"/>
    <n v="0"/>
    <s v="Stores"/>
  </r>
  <r>
    <n v="6284"/>
    <x v="6202"/>
    <x v="1"/>
    <s v="White Rock"/>
    <x v="7"/>
    <x v="6"/>
    <x v="28"/>
    <x v="0"/>
    <n v="35.626370829999999"/>
    <n v="36"/>
    <x v="0"/>
    <n v="4.8614162829999996"/>
    <x v="39"/>
    <n v="36.983464990000002"/>
    <n v="36.979999999999997"/>
    <n v="1.7778846153846153"/>
    <s v="Stores"/>
  </r>
  <r>
    <n v="6285"/>
    <x v="6203"/>
    <x v="0"/>
    <s v="New Westminster"/>
    <x v="13"/>
    <x v="12"/>
    <x v="4"/>
    <x v="0"/>
    <n v="48.460230170000003"/>
    <n v="48"/>
    <x v="1"/>
    <n v="4.2635576540000004"/>
    <x v="310"/>
    <n v="149.1687565"/>
    <n v="149.16999999999999"/>
    <n v="7.1716346153846144"/>
    <s v="Stores"/>
  </r>
  <r>
    <n v="6286"/>
    <x v="6204"/>
    <x v="0"/>
    <s v="Oyster River"/>
    <x v="46"/>
    <x v="20"/>
    <x v="1"/>
    <x v="0"/>
    <n v="42.837338369999998"/>
    <n v="43"/>
    <x v="1"/>
    <n v="4.8883670070000003"/>
    <x v="639"/>
    <n v="86.854263090000003"/>
    <n v="86.85"/>
    <n v="4.1754807692307692"/>
    <s v="Stores"/>
  </r>
  <r>
    <n v="6287"/>
    <x v="6205"/>
    <x v="0"/>
    <s v="Vancouver"/>
    <x v="13"/>
    <x v="12"/>
    <x v="5"/>
    <x v="0"/>
    <n v="38.354539549999998"/>
    <n v="38"/>
    <x v="0"/>
    <n v="5.8430170779999999"/>
    <x v="61"/>
    <n v="0"/>
    <n v="0"/>
    <n v="0"/>
    <s v="Stores"/>
  </r>
  <r>
    <n v="6288"/>
    <x v="6206"/>
    <x v="0"/>
    <s v="Courtenay"/>
    <x v="46"/>
    <x v="20"/>
    <x v="1"/>
    <x v="0"/>
    <n v="48.557126189999998"/>
    <n v="49"/>
    <x v="1"/>
    <n v="3.7332829599999999"/>
    <x v="121"/>
    <n v="55.70770315"/>
    <n v="55.71"/>
    <n v="2.6783653846153848"/>
    <s v="Stores"/>
  </r>
  <r>
    <n v="6289"/>
    <x v="6207"/>
    <x v="1"/>
    <s v="Clinton"/>
    <x v="13"/>
    <x v="12"/>
    <x v="7"/>
    <x v="0"/>
    <n v="40.504320270000001"/>
    <n v="41"/>
    <x v="1"/>
    <n v="3.2900804529999998"/>
    <x v="70"/>
    <n v="29.949850619999999"/>
    <n v="29.95"/>
    <n v="1.439903846153846"/>
    <s v="Stores"/>
  </r>
  <r>
    <n v="6290"/>
    <x v="6208"/>
    <x v="0"/>
    <s v="Vancouver"/>
    <x v="13"/>
    <x v="12"/>
    <x v="5"/>
    <x v="0"/>
    <n v="42.376561000000002"/>
    <n v="42"/>
    <x v="1"/>
    <n v="2.950030742"/>
    <x v="508"/>
    <n v="85.328713460000003"/>
    <n v="85.33"/>
    <n v="4.1024038461538463"/>
    <s v="Stores"/>
  </r>
  <r>
    <n v="6291"/>
    <x v="6209"/>
    <x v="1"/>
    <s v="Vancouver"/>
    <x v="13"/>
    <x v="12"/>
    <x v="5"/>
    <x v="0"/>
    <n v="56.371618159999997"/>
    <n v="56"/>
    <x v="2"/>
    <n v="5.622566161"/>
    <x v="249"/>
    <n v="112.8949363"/>
    <n v="112.89"/>
    <n v="5.4274038461538465"/>
    <s v="Stores"/>
  </r>
  <r>
    <n v="6292"/>
    <x v="6210"/>
    <x v="0"/>
    <s v="Aldergrove"/>
    <x v="0"/>
    <x v="0"/>
    <x v="9"/>
    <x v="0"/>
    <n v="38.629458759999999"/>
    <n v="39"/>
    <x v="0"/>
    <n v="4.7362876930000004"/>
    <x v="103"/>
    <n v="70.751532179999998"/>
    <n v="70.75"/>
    <n v="3.4014423076923075"/>
    <s v="Stores"/>
  </r>
  <r>
    <n v="6293"/>
    <x v="6211"/>
    <x v="1"/>
    <s v="New Westminster"/>
    <x v="13"/>
    <x v="12"/>
    <x v="4"/>
    <x v="0"/>
    <n v="43.425233290000001"/>
    <n v="43"/>
    <x v="1"/>
    <n v="3.5011406040000002"/>
    <x v="457"/>
    <n v="34.764156409999998"/>
    <n v="34.76"/>
    <n v="1.6711538461538462"/>
    <s v="Stores"/>
  </r>
  <r>
    <n v="6294"/>
    <x v="4060"/>
    <x v="0"/>
    <s v="Osoyoos"/>
    <x v="13"/>
    <x v="12"/>
    <x v="10"/>
    <x v="0"/>
    <n v="58.065357710000001"/>
    <n v="58"/>
    <x v="2"/>
    <n v="6.5309669770000003"/>
    <x v="21"/>
    <n v="195.13176110000001"/>
    <n v="195.13"/>
    <n v="9.3812499999999996"/>
    <s v="Stores"/>
  </r>
  <r>
    <n v="6295"/>
    <x v="6212"/>
    <x v="1"/>
    <s v="Fruitvale"/>
    <x v="13"/>
    <x v="12"/>
    <x v="10"/>
    <x v="0"/>
    <n v="44.98312937"/>
    <n v="45"/>
    <x v="1"/>
    <n v="5.4135482179999999"/>
    <x v="225"/>
    <n v="95.533711589999996"/>
    <n v="95.53"/>
    <n v="4.5927884615384613"/>
    <s v="Stores"/>
  </r>
  <r>
    <n v="6296"/>
    <x v="6213"/>
    <x v="1"/>
    <s v="Vancouver"/>
    <x v="13"/>
    <x v="12"/>
    <x v="5"/>
    <x v="0"/>
    <n v="47.651911409999997"/>
    <n v="48"/>
    <x v="1"/>
    <n v="4.9224513779999999"/>
    <x v="330"/>
    <n v="37.607070640000003"/>
    <n v="37.61"/>
    <n v="1.808173076923077"/>
    <s v="Stores"/>
  </r>
  <r>
    <n v="6297"/>
    <x v="6214"/>
    <x v="0"/>
    <s v="North Vancouver"/>
    <x v="46"/>
    <x v="20"/>
    <x v="8"/>
    <x v="0"/>
    <n v="48.434719919999999"/>
    <n v="48"/>
    <x v="1"/>
    <n v="5.3090622019999998"/>
    <x v="170"/>
    <n v="107.2567537"/>
    <n v="107.26"/>
    <n v="5.1567307692307693"/>
    <s v="Stores"/>
  </r>
  <r>
    <n v="6298"/>
    <x v="6215"/>
    <x v="1"/>
    <s v="Kamloops"/>
    <x v="13"/>
    <x v="12"/>
    <x v="7"/>
    <x v="0"/>
    <n v="34.684556739999998"/>
    <n v="35"/>
    <x v="0"/>
    <n v="3.1440371749999998"/>
    <x v="221"/>
    <n v="19.84365163"/>
    <n v="19.84"/>
    <n v="0.9538461538461539"/>
    <s v="Stores"/>
  </r>
  <r>
    <n v="6299"/>
    <x v="6216"/>
    <x v="0"/>
    <s v="Maleission"/>
    <x v="13"/>
    <x v="12"/>
    <x v="0"/>
    <x v="0"/>
    <n v="50.462735760000001"/>
    <n v="50"/>
    <x v="2"/>
    <n v="6.1217405100000004"/>
    <x v="385"/>
    <n v="82.933486470000005"/>
    <n v="82.93"/>
    <n v="3.9870192307692309"/>
    <s v="Stores"/>
  </r>
  <r>
    <n v="6300"/>
    <x v="6217"/>
    <x v="0"/>
    <s v="New Westminster"/>
    <x v="13"/>
    <x v="12"/>
    <x v="4"/>
    <x v="0"/>
    <n v="34.688021210000002"/>
    <n v="35"/>
    <x v="0"/>
    <n v="3.2666848540000002"/>
    <x v="378"/>
    <n v="49.746884620000003"/>
    <n v="49.75"/>
    <n v="2.3918269230769229"/>
    <s v="Stores"/>
  </r>
  <r>
    <n v="6301"/>
    <x v="6218"/>
    <x v="0"/>
    <s v="Vancouver"/>
    <x v="13"/>
    <x v="12"/>
    <x v="5"/>
    <x v="0"/>
    <n v="29.89262806"/>
    <n v="30"/>
    <x v="0"/>
    <n v="3.6204721449999999"/>
    <x v="4"/>
    <n v="0"/>
    <n v="0"/>
    <n v="0"/>
    <s v="Stores"/>
  </r>
  <r>
    <n v="6302"/>
    <x v="6219"/>
    <x v="0"/>
    <s v="Vancouver"/>
    <x v="13"/>
    <x v="12"/>
    <x v="5"/>
    <x v="0"/>
    <n v="27.383025180000001"/>
    <n v="27"/>
    <x v="4"/>
    <n v="4.2696797809999998"/>
    <x v="233"/>
    <n v="0"/>
    <n v="0"/>
    <n v="0"/>
    <s v="Stores"/>
  </r>
  <r>
    <n v="6303"/>
    <x v="6220"/>
    <x v="0"/>
    <s v="North Vancouver"/>
    <x v="46"/>
    <x v="20"/>
    <x v="8"/>
    <x v="0"/>
    <n v="52.315044960000002"/>
    <n v="52"/>
    <x v="2"/>
    <n v="3.1046585539999998"/>
    <x v="24"/>
    <n v="130.31026919999999"/>
    <n v="130.31"/>
    <n v="6.264903846153846"/>
    <s v="Stores"/>
  </r>
  <r>
    <n v="6304"/>
    <x v="6221"/>
    <x v="1"/>
    <s v="Kamloops"/>
    <x v="13"/>
    <x v="12"/>
    <x v="7"/>
    <x v="0"/>
    <n v="46.183029740000002"/>
    <n v="46"/>
    <x v="1"/>
    <n v="4.5078287809999997"/>
    <x v="141"/>
    <n v="65.21207373"/>
    <n v="65.209999999999994"/>
    <n v="3.1350961538461535"/>
    <s v="Stores"/>
  </r>
  <r>
    <n v="6305"/>
    <x v="6222"/>
    <x v="0"/>
    <s v="Victoria"/>
    <x v="0"/>
    <x v="0"/>
    <x v="3"/>
    <x v="0"/>
    <n v="44.277488069999997"/>
    <n v="44"/>
    <x v="1"/>
    <n v="4.0751913999999996"/>
    <x v="149"/>
    <n v="70.842602580000005"/>
    <n v="70.84"/>
    <n v="3.4057692307692311"/>
    <s v="Stores"/>
  </r>
  <r>
    <n v="6306"/>
    <x v="6223"/>
    <x v="1"/>
    <s v="Campbell River"/>
    <x v="46"/>
    <x v="20"/>
    <x v="1"/>
    <x v="0"/>
    <n v="46.223304470000002"/>
    <n v="46"/>
    <x v="1"/>
    <n v="5.770580625"/>
    <x v="222"/>
    <n v="46.475806589999998"/>
    <n v="46.48"/>
    <n v="2.2346153846153847"/>
    <s v="Stores"/>
  </r>
  <r>
    <n v="6307"/>
    <x v="6224"/>
    <x v="0"/>
    <s v="Agassiz"/>
    <x v="13"/>
    <x v="12"/>
    <x v="19"/>
    <x v="0"/>
    <n v="47.581939679999998"/>
    <n v="48"/>
    <x v="1"/>
    <n v="3.707817575"/>
    <x v="616"/>
    <n v="83.722319990000003"/>
    <n v="83.72"/>
    <n v="4.0250000000000004"/>
    <s v="Stores"/>
  </r>
  <r>
    <n v="6308"/>
    <x v="6225"/>
    <x v="1"/>
    <s v="Victoria"/>
    <x v="0"/>
    <x v="0"/>
    <x v="3"/>
    <x v="0"/>
    <n v="44.045126789999998"/>
    <n v="44"/>
    <x v="1"/>
    <n v="6.4422902640000004"/>
    <x v="570"/>
    <n v="51.597947470000001"/>
    <n v="51.6"/>
    <n v="2.4807692307692308"/>
    <s v="Stores"/>
  </r>
  <r>
    <n v="6309"/>
    <x v="6226"/>
    <x v="0"/>
    <s v="Victoria"/>
    <x v="0"/>
    <x v="0"/>
    <x v="3"/>
    <x v="0"/>
    <n v="33.523203219999999"/>
    <n v="34"/>
    <x v="0"/>
    <n v="5.518433827"/>
    <x v="194"/>
    <n v="25.606812810000001"/>
    <n v="25.61"/>
    <n v="1.23125"/>
    <s v="Stores"/>
  </r>
  <r>
    <n v="6310"/>
    <x v="6227"/>
    <x v="0"/>
    <s v="North Vancouver"/>
    <x v="46"/>
    <x v="20"/>
    <x v="8"/>
    <x v="0"/>
    <n v="44.764234440000003"/>
    <n v="45"/>
    <x v="1"/>
    <n v="3.6871762929999998"/>
    <x v="275"/>
    <n v="97.643479130000003"/>
    <n v="97.64"/>
    <n v="4.694230769230769"/>
    <s v="Stores"/>
  </r>
  <r>
    <n v="6311"/>
    <x v="6228"/>
    <x v="0"/>
    <s v="New Westminster"/>
    <x v="13"/>
    <x v="12"/>
    <x v="4"/>
    <x v="0"/>
    <n v="48.522898179999999"/>
    <n v="49"/>
    <x v="1"/>
    <n v="5.8387737289999997"/>
    <x v="61"/>
    <n v="103.66404300000001"/>
    <n v="103.66"/>
    <n v="4.983653846153846"/>
    <s v="Stores"/>
  </r>
  <r>
    <n v="6312"/>
    <x v="6229"/>
    <x v="1"/>
    <s v="Christina Lake"/>
    <x v="13"/>
    <x v="12"/>
    <x v="37"/>
    <x v="0"/>
    <n v="31.039041860000001"/>
    <n v="31"/>
    <x v="0"/>
    <n v="2.143670454"/>
    <x v="458"/>
    <n v="9.3691261440000009"/>
    <n v="9.3699999999999992"/>
    <n v="0.45048076923076918"/>
    <s v="Stores"/>
  </r>
  <r>
    <n v="6313"/>
    <x v="6230"/>
    <x v="1"/>
    <s v="Vancouver"/>
    <x v="13"/>
    <x v="12"/>
    <x v="5"/>
    <x v="0"/>
    <n v="56.473954630000001"/>
    <n v="56"/>
    <x v="2"/>
    <n v="4.3379168779999997"/>
    <x v="439"/>
    <n v="87.095295269999994"/>
    <n v="87.1"/>
    <n v="4.1875"/>
    <s v="Stores"/>
  </r>
  <r>
    <n v="6314"/>
    <x v="6231"/>
    <x v="1"/>
    <s v="Vancouver"/>
    <x v="13"/>
    <x v="12"/>
    <x v="5"/>
    <x v="0"/>
    <n v="25.08333567"/>
    <n v="25"/>
    <x v="4"/>
    <n v="5.5601059890000002"/>
    <x v="403"/>
    <n v="23.87049524"/>
    <n v="23.87"/>
    <n v="1.1475961538461539"/>
    <s v="Stores"/>
  </r>
  <r>
    <n v="6315"/>
    <x v="5994"/>
    <x v="1"/>
    <s v="Sardis"/>
    <x v="46"/>
    <x v="20"/>
    <x v="19"/>
    <x v="0"/>
    <n v="35.768516290000001"/>
    <n v="36"/>
    <x v="0"/>
    <n v="5.2675283869999996"/>
    <x v="106"/>
    <n v="23.789872750000001"/>
    <n v="23.79"/>
    <n v="1.14375"/>
    <s v="Stores"/>
  </r>
  <r>
    <n v="6316"/>
    <x v="6232"/>
    <x v="0"/>
    <s v="Bob Quinn Lake"/>
    <x v="7"/>
    <x v="6"/>
    <x v="18"/>
    <x v="0"/>
    <n v="41.023332619999998"/>
    <n v="41"/>
    <x v="1"/>
    <n v="3.1519445080000001"/>
    <x v="20"/>
    <n v="80.238971109999994"/>
    <n v="80.239999999999995"/>
    <n v="3.8576923076923073"/>
    <s v="Stores"/>
  </r>
  <r>
    <n v="6317"/>
    <x v="6233"/>
    <x v="1"/>
    <s v="Vancouver"/>
    <x v="13"/>
    <x v="12"/>
    <x v="5"/>
    <x v="0"/>
    <n v="31.0030626"/>
    <n v="31"/>
    <x v="0"/>
    <n v="3.172452072"/>
    <x v="573"/>
    <n v="20.717606100000001"/>
    <n v="20.72"/>
    <n v="0.99615384615384606"/>
    <s v="Stores"/>
  </r>
  <r>
    <n v="6318"/>
    <x v="6234"/>
    <x v="0"/>
    <s v="Cluculz Lake"/>
    <x v="46"/>
    <x v="20"/>
    <x v="20"/>
    <x v="0"/>
    <n v="61.584261849999997"/>
    <n v="62"/>
    <x v="5"/>
    <n v="4.5611801659999998"/>
    <x v="25"/>
    <n v="197.64320559999999"/>
    <n v="197.64"/>
    <n v="9.5019230769230756"/>
    <s v="Stores"/>
  </r>
  <r>
    <n v="6319"/>
    <x v="6235"/>
    <x v="1"/>
    <s v="Chilako River"/>
    <x v="46"/>
    <x v="20"/>
    <x v="20"/>
    <x v="0"/>
    <n v="36.19322811"/>
    <n v="36"/>
    <x v="0"/>
    <n v="3.0901671770000001"/>
    <x v="743"/>
    <n v="11.056017219999999"/>
    <n v="11.06"/>
    <n v="0.53173076923076923"/>
    <s v="Stores"/>
  </r>
  <r>
    <n v="6320"/>
    <x v="6236"/>
    <x v="1"/>
    <s v="Vancouver"/>
    <x v="13"/>
    <x v="12"/>
    <x v="5"/>
    <x v="0"/>
    <n v="49.04396809"/>
    <n v="49"/>
    <x v="1"/>
    <n v="2.5685870249999998"/>
    <x v="576"/>
    <n v="75.776133239999993"/>
    <n v="75.78"/>
    <n v="3.6432692307692305"/>
    <s v="Stores"/>
  </r>
  <r>
    <n v="6321"/>
    <x v="6237"/>
    <x v="1"/>
    <s v="Horsefly"/>
    <x v="46"/>
    <x v="20"/>
    <x v="20"/>
    <x v="0"/>
    <n v="34.901324610000003"/>
    <n v="35"/>
    <x v="0"/>
    <n v="3.4094152769999999"/>
    <x v="219"/>
    <n v="14.034143800000001"/>
    <n v="14.03"/>
    <n v="0.6745192307692307"/>
    <s v="Stores"/>
  </r>
  <r>
    <n v="6322"/>
    <x v="6238"/>
    <x v="1"/>
    <s v="Cache Creek"/>
    <x v="13"/>
    <x v="12"/>
    <x v="7"/>
    <x v="0"/>
    <n v="39.069018450000002"/>
    <n v="39"/>
    <x v="0"/>
    <n v="3.3426161310000002"/>
    <x v="517"/>
    <n v="43.854492690000001"/>
    <n v="43.85"/>
    <n v="2.1081730769230771"/>
    <s v="Stores"/>
  </r>
  <r>
    <n v="6323"/>
    <x v="6239"/>
    <x v="1"/>
    <s v="New Westminister"/>
    <x v="45"/>
    <x v="19"/>
    <x v="21"/>
    <x v="0"/>
    <n v="37.23492804"/>
    <n v="37"/>
    <x v="0"/>
    <n v="2.5300027439999999"/>
    <x v="394"/>
    <n v="24.439405430000001"/>
    <n v="24.44"/>
    <n v="1.175"/>
    <s v="Stores"/>
  </r>
  <r>
    <n v="6324"/>
    <x v="6240"/>
    <x v="1"/>
    <s v="Bridge Lake"/>
    <x v="13"/>
    <x v="12"/>
    <x v="7"/>
    <x v="0"/>
    <n v="49.226061039999998"/>
    <n v="49"/>
    <x v="1"/>
    <n v="7.3670960179999998"/>
    <x v="534"/>
    <n v="76.399069100000006"/>
    <n v="76.400000000000006"/>
    <n v="3.6730769230769234"/>
    <s v="Stores"/>
  </r>
  <r>
    <n v="6325"/>
    <x v="6241"/>
    <x v="0"/>
    <s v="Kamloops"/>
    <x v="13"/>
    <x v="12"/>
    <x v="7"/>
    <x v="0"/>
    <n v="55.251330670000002"/>
    <n v="55"/>
    <x v="2"/>
    <n v="6.4772869819999999"/>
    <x v="303"/>
    <n v="124.9721375"/>
    <n v="124.97"/>
    <n v="6.008173076923077"/>
    <s v="Stores"/>
  </r>
  <r>
    <n v="6326"/>
    <x v="6242"/>
    <x v="0"/>
    <s v="Vancouver"/>
    <x v="13"/>
    <x v="12"/>
    <x v="5"/>
    <x v="0"/>
    <n v="28.3542679"/>
    <n v="28"/>
    <x v="4"/>
    <n v="7.7906521379999996"/>
    <x v="715"/>
    <n v="0"/>
    <n v="0"/>
    <n v="0"/>
    <s v="Stores"/>
  </r>
  <r>
    <n v="6327"/>
    <x v="6243"/>
    <x v="1"/>
    <s v="Vancouver"/>
    <x v="13"/>
    <x v="12"/>
    <x v="5"/>
    <x v="0"/>
    <n v="40.679628639999997"/>
    <n v="41"/>
    <x v="1"/>
    <n v="3.6358332459999998"/>
    <x v="223"/>
    <n v="97.330428400000002"/>
    <n v="97.33"/>
    <n v="4.679326923076923"/>
    <s v="Stores"/>
  </r>
  <r>
    <n v="6328"/>
    <x v="6244"/>
    <x v="0"/>
    <s v="Vancouver"/>
    <x v="13"/>
    <x v="12"/>
    <x v="5"/>
    <x v="0"/>
    <n v="57.702552420000004"/>
    <n v="58"/>
    <x v="2"/>
    <n v="3.985141118"/>
    <x v="46"/>
    <n v="154.58633349999999"/>
    <n v="154.59"/>
    <n v="7.432211538461539"/>
    <s v="Stores"/>
  </r>
  <r>
    <n v="6329"/>
    <x v="6245"/>
    <x v="1"/>
    <s v="Slocan"/>
    <x v="13"/>
    <x v="12"/>
    <x v="11"/>
    <x v="0"/>
    <n v="47.018007400000002"/>
    <n v="47"/>
    <x v="1"/>
    <n v="5.1853724650000004"/>
    <x v="112"/>
    <n v="54.598446639999999"/>
    <n v="54.6"/>
    <n v="2.625"/>
    <s v="Stores"/>
  </r>
  <r>
    <n v="6330"/>
    <x v="5704"/>
    <x v="1"/>
    <s v="Prince George"/>
    <x v="46"/>
    <x v="20"/>
    <x v="20"/>
    <x v="0"/>
    <n v="49.98354604"/>
    <n v="50"/>
    <x v="2"/>
    <n v="3.5307828109999999"/>
    <x v="524"/>
    <n v="97.864522820000005"/>
    <n v="97.86"/>
    <n v="4.7048076923076918"/>
    <s v="Stores"/>
  </r>
  <r>
    <n v="6331"/>
    <x v="6246"/>
    <x v="0"/>
    <s v="Vancouver"/>
    <x v="13"/>
    <x v="12"/>
    <x v="5"/>
    <x v="0"/>
    <n v="38.847043120000002"/>
    <n v="39"/>
    <x v="0"/>
    <n v="4.9264803720000003"/>
    <x v="101"/>
    <n v="78.227921839999993"/>
    <n v="78.23"/>
    <n v="3.7610576923076926"/>
    <s v="Stores"/>
  </r>
  <r>
    <n v="6332"/>
    <x v="6247"/>
    <x v="1"/>
    <s v="West Vancouver"/>
    <x v="13"/>
    <x v="12"/>
    <x v="6"/>
    <x v="0"/>
    <n v="43.437864410000003"/>
    <n v="43"/>
    <x v="1"/>
    <n v="1.8574835970000001"/>
    <x v="665"/>
    <n v="35.978394899999998"/>
    <n v="35.979999999999997"/>
    <n v="1.7298076923076924"/>
    <s v="Stores"/>
  </r>
  <r>
    <n v="6333"/>
    <x v="6248"/>
    <x v="0"/>
    <s v="Kelowna"/>
    <x v="13"/>
    <x v="12"/>
    <x v="10"/>
    <x v="0"/>
    <n v="41.72272581"/>
    <n v="42"/>
    <x v="1"/>
    <n v="4.5291998519999996"/>
    <x v="700"/>
    <n v="52.978461209999999"/>
    <n v="52.98"/>
    <n v="2.5471153846153847"/>
    <s v="Stores"/>
  </r>
  <r>
    <n v="6334"/>
    <x v="6249"/>
    <x v="0"/>
    <s v="Okanagan Falls"/>
    <x v="45"/>
    <x v="19"/>
    <x v="35"/>
    <x v="0"/>
    <n v="39.713151379999999"/>
    <n v="40"/>
    <x v="1"/>
    <n v="3.855133565"/>
    <x v="687"/>
    <n v="69.303993360000007"/>
    <n v="69.3"/>
    <n v="3.3317307692307687"/>
    <s v="Stores"/>
  </r>
  <r>
    <n v="6335"/>
    <x v="6250"/>
    <x v="1"/>
    <s v="Vancouver"/>
    <x v="13"/>
    <x v="12"/>
    <x v="5"/>
    <x v="0"/>
    <n v="40.835863170000003"/>
    <n v="41"/>
    <x v="1"/>
    <n v="5.7694782770000002"/>
    <x v="222"/>
    <n v="58.470941889999999"/>
    <n v="58.47"/>
    <n v="2.8110576923076924"/>
    <s v="Stores"/>
  </r>
  <r>
    <n v="6336"/>
    <x v="6251"/>
    <x v="1"/>
    <s v="Abbotsford"/>
    <x v="0"/>
    <x v="0"/>
    <x v="14"/>
    <x v="0"/>
    <n v="26.504527060000001"/>
    <n v="27"/>
    <x v="4"/>
    <n v="4.0060271590000003"/>
    <x v="381"/>
    <n v="0"/>
    <n v="0"/>
    <n v="0"/>
    <s v="Stores"/>
  </r>
  <r>
    <n v="6337"/>
    <x v="6252"/>
    <x v="1"/>
    <s v="Victoria"/>
    <x v="0"/>
    <x v="0"/>
    <x v="3"/>
    <x v="0"/>
    <n v="42.766310310000001"/>
    <n v="43"/>
    <x v="1"/>
    <n v="4.4125244239999999"/>
    <x v="515"/>
    <n v="74.89638884"/>
    <n v="74.900000000000006"/>
    <n v="3.6009615384615392"/>
    <s v="Stores"/>
  </r>
  <r>
    <n v="6338"/>
    <x v="6253"/>
    <x v="1"/>
    <s v="Kelowna"/>
    <x v="13"/>
    <x v="12"/>
    <x v="10"/>
    <x v="0"/>
    <n v="63.094259540000003"/>
    <n v="63"/>
    <x v="5"/>
    <n v="4.1168677970000003"/>
    <x v="55"/>
    <n v="169.38134840000001"/>
    <n v="169.38"/>
    <n v="8.1432692307692296"/>
    <s v="Stores"/>
  </r>
  <r>
    <n v="6339"/>
    <x v="2769"/>
    <x v="1"/>
    <s v="Port Hardy"/>
    <x v="46"/>
    <x v="20"/>
    <x v="1"/>
    <x v="0"/>
    <n v="38.959011840000002"/>
    <n v="39"/>
    <x v="0"/>
    <n v="5.7446298489999998"/>
    <x v="475"/>
    <n v="0"/>
    <n v="0"/>
    <n v="0"/>
    <s v="Stores"/>
  </r>
  <r>
    <n v="6340"/>
    <x v="6254"/>
    <x v="1"/>
    <s v="Campbell River"/>
    <x v="46"/>
    <x v="20"/>
    <x v="1"/>
    <x v="0"/>
    <n v="46.538766189999997"/>
    <n v="47"/>
    <x v="1"/>
    <n v="5.7152861809999997"/>
    <x v="229"/>
    <n v="60.963765680000002"/>
    <n v="60.96"/>
    <n v="2.930769230769231"/>
    <s v="Stores"/>
  </r>
  <r>
    <n v="6341"/>
    <x v="6255"/>
    <x v="1"/>
    <s v="Creston"/>
    <x v="0"/>
    <x v="0"/>
    <x v="13"/>
    <x v="0"/>
    <n v="34.243618240000004"/>
    <n v="34"/>
    <x v="0"/>
    <n v="5.8533507699999996"/>
    <x v="337"/>
    <n v="24.089614910000002"/>
    <n v="24.09"/>
    <n v="1.1581730769230769"/>
    <s v="Stores"/>
  </r>
  <r>
    <n v="6342"/>
    <x v="6256"/>
    <x v="1"/>
    <s v="Agassiz"/>
    <x v="46"/>
    <x v="20"/>
    <x v="19"/>
    <x v="0"/>
    <n v="35.021361659999997"/>
    <n v="35"/>
    <x v="0"/>
    <n v="4.6957551520000003"/>
    <x v="454"/>
    <n v="30.358419309999999"/>
    <n v="30.36"/>
    <n v="1.4596153846153845"/>
    <s v="Stores"/>
  </r>
  <r>
    <n v="6343"/>
    <x v="3865"/>
    <x v="1"/>
    <s v="New Westminster"/>
    <x v="13"/>
    <x v="12"/>
    <x v="4"/>
    <x v="0"/>
    <n v="54.84166553"/>
    <n v="55"/>
    <x v="2"/>
    <n v="4.4569715219999999"/>
    <x v="271"/>
    <n v="171.8114788"/>
    <n v="171.81"/>
    <n v="8.2600961538461544"/>
    <s v="Stores"/>
  </r>
  <r>
    <n v="6344"/>
    <x v="6257"/>
    <x v="1"/>
    <s v="Kamloops"/>
    <x v="13"/>
    <x v="12"/>
    <x v="7"/>
    <x v="0"/>
    <n v="63.390481170000001"/>
    <n v="63"/>
    <x v="5"/>
    <n v="2.634889405"/>
    <x v="482"/>
    <n v="120.2283125"/>
    <n v="120.23"/>
    <n v="5.7802884615384613"/>
    <s v="Stores"/>
  </r>
  <r>
    <n v="6345"/>
    <x v="6258"/>
    <x v="1"/>
    <s v="Skookumchuck"/>
    <x v="46"/>
    <x v="20"/>
    <x v="1"/>
    <x v="0"/>
    <n v="33.937705739999998"/>
    <n v="34"/>
    <x v="0"/>
    <n v="4.1829802200000001"/>
    <x v="242"/>
    <n v="0"/>
    <n v="0"/>
    <n v="0"/>
    <s v="Stores"/>
  </r>
  <r>
    <n v="6346"/>
    <x v="6259"/>
    <x v="0"/>
    <s v="Burnaby"/>
    <x v="13"/>
    <x v="12"/>
    <x v="0"/>
    <x v="0"/>
    <n v="38.959891300000002"/>
    <n v="39"/>
    <x v="0"/>
    <n v="8.5464480310000006"/>
    <x v="828"/>
    <n v="25.556966410000001"/>
    <n v="25.56"/>
    <n v="1.2288461538461537"/>
    <s v="Stores"/>
  </r>
  <r>
    <n v="6347"/>
    <x v="6260"/>
    <x v="1"/>
    <s v="Victoria"/>
    <x v="0"/>
    <x v="0"/>
    <x v="3"/>
    <x v="0"/>
    <n v="45.865602590000002"/>
    <n v="46"/>
    <x v="1"/>
    <n v="4.8177670910000003"/>
    <x v="493"/>
    <n v="92.085164579999997"/>
    <n v="92.09"/>
    <n v="4.4274038461538465"/>
    <s v="Stores"/>
  </r>
  <r>
    <n v="6348"/>
    <x v="6261"/>
    <x v="0"/>
    <s v="New Westminster"/>
    <x v="13"/>
    <x v="12"/>
    <x v="4"/>
    <x v="0"/>
    <n v="54.02781281"/>
    <n v="54"/>
    <x v="2"/>
    <n v="4.6136546100000002"/>
    <x v="239"/>
    <n v="123.218042"/>
    <n v="123.22"/>
    <n v="5.9240384615384611"/>
    <s v="Stores"/>
  </r>
  <r>
    <n v="6349"/>
    <x v="6262"/>
    <x v="1"/>
    <s v="New Westminster"/>
    <x v="13"/>
    <x v="12"/>
    <x v="4"/>
    <x v="0"/>
    <n v="37.445436239999999"/>
    <n v="37"/>
    <x v="0"/>
    <n v="3.5279221519999999"/>
    <x v="524"/>
    <n v="17.45765681"/>
    <n v="17.46"/>
    <n v="0.83942307692307705"/>
    <s v="Stores"/>
  </r>
  <r>
    <n v="6350"/>
    <x v="6263"/>
    <x v="1"/>
    <s v="Abbotsford"/>
    <x v="0"/>
    <x v="0"/>
    <x v="14"/>
    <x v="0"/>
    <n v="37.584991860000002"/>
    <n v="38"/>
    <x v="0"/>
    <n v="3.3823338870000001"/>
    <x v="540"/>
    <n v="48.339481040000003"/>
    <n v="48.34"/>
    <n v="2.3240384615384619"/>
    <s v="Stores"/>
  </r>
  <r>
    <n v="6351"/>
    <x v="6264"/>
    <x v="0"/>
    <s v="Trail"/>
    <x v="13"/>
    <x v="12"/>
    <x v="11"/>
    <x v="0"/>
    <n v="48.519360519999999"/>
    <n v="49"/>
    <x v="1"/>
    <n v="6.1205708870000004"/>
    <x v="385"/>
    <n v="71.559303470000003"/>
    <n v="71.56"/>
    <n v="3.4403846153846152"/>
    <s v="Stores"/>
  </r>
  <r>
    <n v="6352"/>
    <x v="6265"/>
    <x v="1"/>
    <s v="Richmond"/>
    <x v="13"/>
    <x v="12"/>
    <x v="2"/>
    <x v="0"/>
    <n v="53.41544829"/>
    <n v="53"/>
    <x v="2"/>
    <n v="2.7543995680000002"/>
    <x v="235"/>
    <n v="136.1110291"/>
    <n v="136.11000000000001"/>
    <n v="6.5437500000000011"/>
    <s v="Stores"/>
  </r>
  <r>
    <n v="6353"/>
    <x v="6266"/>
    <x v="1"/>
    <s v="Grand Forks"/>
    <x v="13"/>
    <x v="12"/>
    <x v="37"/>
    <x v="0"/>
    <n v="55.266300360000002"/>
    <n v="55"/>
    <x v="2"/>
    <n v="3.9552309779999999"/>
    <x v="163"/>
    <n v="106.9748177"/>
    <n v="106.97"/>
    <n v="5.1427884615384611"/>
    <s v="Stores"/>
  </r>
  <r>
    <n v="6354"/>
    <x v="6267"/>
    <x v="1"/>
    <s v="Vancouver"/>
    <x v="13"/>
    <x v="12"/>
    <x v="5"/>
    <x v="0"/>
    <n v="43.334831659999999"/>
    <n v="43"/>
    <x v="1"/>
    <n v="2.3776687330000001"/>
    <x v="772"/>
    <n v="72.516009580000002"/>
    <n v="72.52"/>
    <n v="3.4865384615384611"/>
    <s v="Stores"/>
  </r>
  <r>
    <n v="6355"/>
    <x v="6268"/>
    <x v="0"/>
    <s v="Squamish"/>
    <x v="46"/>
    <x v="20"/>
    <x v="17"/>
    <x v="0"/>
    <n v="49.187968419999997"/>
    <n v="49"/>
    <x v="1"/>
    <n v="6.035805635"/>
    <x v="315"/>
    <n v="124.3455134"/>
    <n v="124.35"/>
    <n v="5.9783653846153841"/>
    <s v="Stores"/>
  </r>
  <r>
    <n v="6356"/>
    <x v="6269"/>
    <x v="0"/>
    <s v="Richmond"/>
    <x v="13"/>
    <x v="12"/>
    <x v="2"/>
    <x v="0"/>
    <n v="33.308422299999997"/>
    <n v="33"/>
    <x v="0"/>
    <n v="1.104890143"/>
    <x v="814"/>
    <n v="63.090378520000002"/>
    <n v="63.09"/>
    <n v="3.0331730769230769"/>
    <s v="Stores"/>
  </r>
  <r>
    <n v="6357"/>
    <x v="6270"/>
    <x v="0"/>
    <s v="North Vancouver"/>
    <x v="46"/>
    <x v="20"/>
    <x v="8"/>
    <x v="0"/>
    <n v="38.528552820000002"/>
    <n v="39"/>
    <x v="0"/>
    <n v="1.536791604"/>
    <x v="677"/>
    <n v="44.274872530000003"/>
    <n v="44.27"/>
    <n v="2.1283653846153849"/>
    <s v="Stores"/>
  </r>
  <r>
    <n v="6358"/>
    <x v="6271"/>
    <x v="0"/>
    <s v="Victoria"/>
    <x v="0"/>
    <x v="0"/>
    <x v="3"/>
    <x v="0"/>
    <n v="47.541266460000003"/>
    <n v="48"/>
    <x v="1"/>
    <n v="5.0959611809999998"/>
    <x v="58"/>
    <n v="39.809703740000003"/>
    <n v="39.81"/>
    <n v="1.9139423076923079"/>
    <s v="Stores"/>
  </r>
  <r>
    <n v="6359"/>
    <x v="6272"/>
    <x v="1"/>
    <s v="Duncan"/>
    <x v="46"/>
    <x v="20"/>
    <x v="12"/>
    <x v="0"/>
    <n v="30.61769644"/>
    <n v="31"/>
    <x v="0"/>
    <n v="5.4395499389999999"/>
    <x v="402"/>
    <n v="16.81946984"/>
    <n v="16.82"/>
    <n v="0.80865384615384606"/>
    <s v="Stores"/>
  </r>
  <r>
    <n v="6360"/>
    <x v="6273"/>
    <x v="0"/>
    <s v="Qualicum Beach"/>
    <x v="46"/>
    <x v="20"/>
    <x v="1"/>
    <x v="0"/>
    <n v="77.938003019999996"/>
    <n v="78"/>
    <x v="6"/>
    <n v="3.056848461"/>
    <x v="456"/>
    <n v="257.92495760000003"/>
    <n v="257.92"/>
    <n v="12.400000000000002"/>
    <s v="Stores"/>
  </r>
  <r>
    <n v="6361"/>
    <x v="6274"/>
    <x v="0"/>
    <s v="Ganges"/>
    <x v="0"/>
    <x v="0"/>
    <x v="3"/>
    <x v="0"/>
    <n v="31.843876550000001"/>
    <n v="32"/>
    <x v="0"/>
    <n v="4.7129870240000002"/>
    <x v="75"/>
    <n v="21.958263819999999"/>
    <n v="21.96"/>
    <n v="1.0557692307692308"/>
    <s v="Stores"/>
  </r>
  <r>
    <n v="6362"/>
    <x v="6275"/>
    <x v="1"/>
    <s v="Vancouver"/>
    <x v="13"/>
    <x v="12"/>
    <x v="5"/>
    <x v="0"/>
    <n v="22.47465931"/>
    <n v="22"/>
    <x v="4"/>
    <n v="7.4707523990000002"/>
    <x v="491"/>
    <n v="0"/>
    <n v="0"/>
    <n v="0"/>
    <s v="Stores"/>
  </r>
  <r>
    <n v="6363"/>
    <x v="6276"/>
    <x v="1"/>
    <s v="Fulford Harbour"/>
    <x v="0"/>
    <x v="0"/>
    <x v="3"/>
    <x v="0"/>
    <n v="45.043941050000001"/>
    <n v="45"/>
    <x v="1"/>
    <n v="5.6390337380000002"/>
    <x v="202"/>
    <n v="41.372916170000003"/>
    <n v="41.37"/>
    <n v="1.9889423076923076"/>
    <s v="Stores"/>
  </r>
  <r>
    <n v="6364"/>
    <x v="6277"/>
    <x v="0"/>
    <s v="Fort St James"/>
    <x v="7"/>
    <x v="6"/>
    <x v="20"/>
    <x v="0"/>
    <n v="37.656513660000002"/>
    <n v="38"/>
    <x v="0"/>
    <n v="5.5489230510000001"/>
    <x v="486"/>
    <n v="51.27861644"/>
    <n v="51.28"/>
    <n v="2.4653846153846155"/>
    <s v="Stores"/>
  </r>
  <r>
    <n v="6365"/>
    <x v="6278"/>
    <x v="1"/>
    <s v="Dawson Creek"/>
    <x v="7"/>
    <x v="6"/>
    <x v="15"/>
    <x v="0"/>
    <n v="45.023978390000003"/>
    <n v="45"/>
    <x v="1"/>
    <n v="3.1579814210000001"/>
    <x v="566"/>
    <n v="23.143169090000001"/>
    <n v="23.14"/>
    <n v="1.1125"/>
    <s v="Stores"/>
  </r>
  <r>
    <n v="6366"/>
    <x v="6279"/>
    <x v="0"/>
    <s v="Vancouver"/>
    <x v="13"/>
    <x v="12"/>
    <x v="5"/>
    <x v="0"/>
    <n v="33.32889531"/>
    <n v="33"/>
    <x v="0"/>
    <n v="2.6395310969999999"/>
    <x v="496"/>
    <n v="0"/>
    <n v="0"/>
    <n v="0"/>
    <s v="Stores"/>
  </r>
  <r>
    <n v="6367"/>
    <x v="6280"/>
    <x v="1"/>
    <s v="Vancouver"/>
    <x v="13"/>
    <x v="12"/>
    <x v="5"/>
    <x v="0"/>
    <n v="43.892643309999997"/>
    <n v="44"/>
    <x v="1"/>
    <n v="4.1874100930000004"/>
    <x v="216"/>
    <n v="54.012734219999999"/>
    <n v="54.01"/>
    <n v="2.5966346153846152"/>
    <s v="Stores"/>
  </r>
  <r>
    <n v="6368"/>
    <x v="6281"/>
    <x v="0"/>
    <s v="Vancouver"/>
    <x v="13"/>
    <x v="12"/>
    <x v="5"/>
    <x v="0"/>
    <n v="41.042551809999999"/>
    <n v="41"/>
    <x v="1"/>
    <n v="5.0001411630000003"/>
    <x v="316"/>
    <n v="67.01724222"/>
    <n v="67.02"/>
    <n v="3.2221153846153845"/>
    <s v="Stores"/>
  </r>
  <r>
    <n v="6369"/>
    <x v="6282"/>
    <x v="1"/>
    <s v="Surrey"/>
    <x v="13"/>
    <x v="12"/>
    <x v="16"/>
    <x v="0"/>
    <n v="30.25534163"/>
    <n v="30"/>
    <x v="0"/>
    <n v="3.5277674960000001"/>
    <x v="524"/>
    <n v="21.845230140000002"/>
    <n v="21.85"/>
    <n v="1.0504807692307694"/>
    <s v="Stores"/>
  </r>
  <r>
    <n v="6370"/>
    <x v="6283"/>
    <x v="0"/>
    <s v="Vancouver"/>
    <x v="13"/>
    <x v="12"/>
    <x v="5"/>
    <x v="0"/>
    <n v="48.884027369999998"/>
    <n v="49"/>
    <x v="1"/>
    <n v="1.086557577"/>
    <x v="389"/>
    <n v="92.336750039999998"/>
    <n v="92.34"/>
    <n v="4.4394230769230774"/>
    <s v="Stores"/>
  </r>
  <r>
    <n v="6371"/>
    <x v="6284"/>
    <x v="1"/>
    <s v="New Westminster"/>
    <x v="13"/>
    <x v="12"/>
    <x v="4"/>
    <x v="0"/>
    <n v="31.888283680000001"/>
    <n v="32"/>
    <x v="0"/>
    <n v="8.2257868670000001"/>
    <x v="860"/>
    <n v="0"/>
    <n v="0"/>
    <n v="0"/>
    <s v="Stores"/>
  </r>
  <r>
    <n v="6372"/>
    <x v="6285"/>
    <x v="1"/>
    <s v="Vancouver"/>
    <x v="13"/>
    <x v="12"/>
    <x v="5"/>
    <x v="0"/>
    <n v="41.028615129999999"/>
    <n v="41"/>
    <x v="1"/>
    <n v="3.8808021949999998"/>
    <x v="559"/>
    <n v="42.034309229999998"/>
    <n v="42.03"/>
    <n v="2.0206730769230767"/>
    <s v="Stores"/>
  </r>
  <r>
    <n v="6373"/>
    <x v="6286"/>
    <x v="1"/>
    <s v="Vancouver"/>
    <x v="13"/>
    <x v="12"/>
    <x v="5"/>
    <x v="0"/>
    <n v="33.09283499"/>
    <n v="33"/>
    <x v="0"/>
    <n v="6.9266447910000002"/>
    <x v="610"/>
    <n v="0.226439423"/>
    <n v="0.23"/>
    <n v="1.1057692307692308E-2"/>
    <s v="Stores"/>
  </r>
  <r>
    <n v="6374"/>
    <x v="6287"/>
    <x v="0"/>
    <s v="Vancouver"/>
    <x v="13"/>
    <x v="12"/>
    <x v="5"/>
    <x v="0"/>
    <n v="43.379145469999997"/>
    <n v="43"/>
    <x v="1"/>
    <n v="5.1866022379999999"/>
    <x v="112"/>
    <n v="75.781688939999995"/>
    <n v="75.78"/>
    <n v="3.6432692307692305"/>
    <s v="Stores"/>
  </r>
  <r>
    <n v="6375"/>
    <x v="6288"/>
    <x v="1"/>
    <s v="Balfour"/>
    <x v="0"/>
    <x v="0"/>
    <x v="23"/>
    <x v="0"/>
    <n v="50.99268103"/>
    <n v="51"/>
    <x v="2"/>
    <n v="1.9671785429999999"/>
    <x v="254"/>
    <n v="70.926297910000002"/>
    <n v="70.930000000000007"/>
    <n v="3.4100961538461538"/>
    <s v="Stores"/>
  </r>
  <r>
    <n v="6376"/>
    <x v="6289"/>
    <x v="1"/>
    <s v="Gibsons"/>
    <x v="13"/>
    <x v="12"/>
    <x v="6"/>
    <x v="0"/>
    <n v="37.032197179999997"/>
    <n v="37"/>
    <x v="0"/>
    <n v="5.150507116"/>
    <x v="441"/>
    <n v="0"/>
    <n v="0"/>
    <n v="0"/>
    <s v="Stores"/>
  </r>
  <r>
    <n v="6377"/>
    <x v="6290"/>
    <x v="1"/>
    <s v="West Vancouver"/>
    <x v="13"/>
    <x v="12"/>
    <x v="6"/>
    <x v="0"/>
    <n v="52.209492959999999"/>
    <n v="52"/>
    <x v="2"/>
    <n v="4.4990879379999997"/>
    <x v="562"/>
    <n v="66.200288880000002"/>
    <n v="66.2"/>
    <n v="3.1826923076923079"/>
    <s v="Stores"/>
  </r>
  <r>
    <n v="6378"/>
    <x v="6291"/>
    <x v="0"/>
    <s v="Chetwynd"/>
    <x v="7"/>
    <x v="6"/>
    <x v="20"/>
    <x v="0"/>
    <n v="40.395156839999999"/>
    <n v="40"/>
    <x v="1"/>
    <n v="2.3990500419999998"/>
    <x v="782"/>
    <n v="81.006211629999996"/>
    <n v="81.010000000000005"/>
    <n v="3.8947115384615385"/>
    <s v="Stores"/>
  </r>
  <r>
    <n v="6379"/>
    <x v="6292"/>
    <x v="0"/>
    <s v="Cranbrook"/>
    <x v="0"/>
    <x v="0"/>
    <x v="13"/>
    <x v="0"/>
    <n v="43.265822909999997"/>
    <n v="43"/>
    <x v="1"/>
    <n v="4.0867909520000003"/>
    <x v="500"/>
    <n v="80.007644380000002"/>
    <n v="80.010000000000005"/>
    <n v="3.8466346153846156"/>
    <s v="Stores"/>
  </r>
  <r>
    <n v="6380"/>
    <x v="6293"/>
    <x v="1"/>
    <s v="Fairmont Hot Springs"/>
    <x v="0"/>
    <x v="0"/>
    <x v="13"/>
    <x v="0"/>
    <n v="35.883262440000003"/>
    <n v="36"/>
    <x v="0"/>
    <n v="4.8082544040000004"/>
    <x v="489"/>
    <n v="11.573117849999999"/>
    <n v="11.57"/>
    <n v="0.55625000000000002"/>
    <s v="Stores"/>
  </r>
  <r>
    <n v="6381"/>
    <x v="6294"/>
    <x v="0"/>
    <s v="Burnaby"/>
    <x v="13"/>
    <x v="12"/>
    <x v="0"/>
    <x v="0"/>
    <n v="34.538434680000002"/>
    <n v="35"/>
    <x v="0"/>
    <n v="5.1487605460000001"/>
    <x v="441"/>
    <n v="51.902450610000002"/>
    <n v="51.9"/>
    <n v="2.4951923076923075"/>
    <s v="Stores"/>
  </r>
  <r>
    <n v="6382"/>
    <x v="6295"/>
    <x v="0"/>
    <s v="Port Hardy"/>
    <x v="46"/>
    <x v="20"/>
    <x v="1"/>
    <x v="0"/>
    <n v="29.09255898"/>
    <n v="29"/>
    <x v="4"/>
    <n v="5.8572192960000002"/>
    <x v="717"/>
    <n v="0"/>
    <n v="0"/>
    <n v="0"/>
    <s v="Stores"/>
  </r>
  <r>
    <n v="6383"/>
    <x v="6296"/>
    <x v="1"/>
    <s v="Richmond"/>
    <x v="13"/>
    <x v="12"/>
    <x v="2"/>
    <x v="0"/>
    <n v="25.98603314"/>
    <n v="26"/>
    <x v="4"/>
    <n v="5.9982148520000003"/>
    <x v="740"/>
    <n v="0"/>
    <n v="0"/>
    <n v="0"/>
    <s v="Stores"/>
  </r>
  <r>
    <n v="6384"/>
    <x v="6297"/>
    <x v="0"/>
    <s v="Port Coquitlam"/>
    <x v="7"/>
    <x v="6"/>
    <x v="27"/>
    <x v="0"/>
    <n v="47.325776670000003"/>
    <n v="47"/>
    <x v="1"/>
    <n v="5.4945031159999997"/>
    <x v="178"/>
    <n v="117.447093"/>
    <n v="117.45"/>
    <n v="5.6466346153846159"/>
    <s v="Stores"/>
  </r>
  <r>
    <n v="6385"/>
    <x v="6298"/>
    <x v="0"/>
    <s v="Nanaimo"/>
    <x v="46"/>
    <x v="20"/>
    <x v="1"/>
    <x v="0"/>
    <n v="48.48841144"/>
    <n v="48"/>
    <x v="1"/>
    <n v="2.901913913"/>
    <x v="374"/>
    <n v="80.901928699999999"/>
    <n v="80.900000000000006"/>
    <n v="3.8894230769230771"/>
    <s v="Stores"/>
  </r>
  <r>
    <n v="6386"/>
    <x v="6299"/>
    <x v="1"/>
    <s v="New Westminster"/>
    <x v="13"/>
    <x v="12"/>
    <x v="4"/>
    <x v="0"/>
    <n v="52.235610649999998"/>
    <n v="52"/>
    <x v="2"/>
    <n v="3.9629387459999998"/>
    <x v="163"/>
    <n v="80.062911200000002"/>
    <n v="80.06"/>
    <n v="3.8490384615384614"/>
    <s v="Stores"/>
  </r>
  <r>
    <n v="6387"/>
    <x v="6300"/>
    <x v="0"/>
    <s v="Vancouver"/>
    <x v="13"/>
    <x v="12"/>
    <x v="5"/>
    <x v="0"/>
    <n v="17.134764539999999"/>
    <n v="17"/>
    <x v="3"/>
    <n v="6.9569610979999998"/>
    <x v="237"/>
    <n v="0"/>
    <n v="0"/>
    <n v="0"/>
    <s v="Stores"/>
  </r>
  <r>
    <n v="6388"/>
    <x v="6301"/>
    <x v="0"/>
    <s v="Sooke"/>
    <x v="0"/>
    <x v="0"/>
    <x v="3"/>
    <x v="0"/>
    <n v="49.439064250000001"/>
    <n v="49"/>
    <x v="1"/>
    <n v="5.4143162660000002"/>
    <x v="225"/>
    <n v="66.756641689999995"/>
    <n v="66.760000000000005"/>
    <n v="3.2096153846153852"/>
    <s v="Stores"/>
  </r>
  <r>
    <n v="6389"/>
    <x v="6302"/>
    <x v="1"/>
    <s v="Likely"/>
    <x v="7"/>
    <x v="6"/>
    <x v="12"/>
    <x v="0"/>
    <n v="49.761197490000001"/>
    <n v="50"/>
    <x v="2"/>
    <n v="5.9817017530000003"/>
    <x v="160"/>
    <n v="106.65246860000001"/>
    <n v="106.65"/>
    <n v="5.1274038461538458"/>
    <s v="Stores"/>
  </r>
  <r>
    <n v="6390"/>
    <x v="6303"/>
    <x v="1"/>
    <s v="Surrey"/>
    <x v="13"/>
    <x v="12"/>
    <x v="16"/>
    <x v="0"/>
    <n v="24.18466978"/>
    <n v="24"/>
    <x v="4"/>
    <n v="5.1697871150000001"/>
    <x v="26"/>
    <n v="7.7965033940000001"/>
    <n v="7.8"/>
    <n v="0.375"/>
    <s v="Stores"/>
  </r>
  <r>
    <n v="6391"/>
    <x v="6304"/>
    <x v="0"/>
    <s v="Burnaby"/>
    <x v="13"/>
    <x v="12"/>
    <x v="0"/>
    <x v="0"/>
    <n v="49.53964028"/>
    <n v="50"/>
    <x v="2"/>
    <n v="4.0279116940000002"/>
    <x v="97"/>
    <n v="135.48708020000001"/>
    <n v="135.49"/>
    <n v="6.5139423076923082"/>
    <s v="Stores"/>
  </r>
  <r>
    <n v="6392"/>
    <x v="6305"/>
    <x v="0"/>
    <s v="Vancouver"/>
    <x v="13"/>
    <x v="12"/>
    <x v="5"/>
    <x v="0"/>
    <n v="52.875374000000001"/>
    <n v="53"/>
    <x v="2"/>
    <n v="4.9322257289999998"/>
    <x v="101"/>
    <n v="141.73646640000001"/>
    <n v="141.74"/>
    <n v="6.8144230769230774"/>
    <s v="Stores"/>
  </r>
  <r>
    <n v="6393"/>
    <x v="6306"/>
    <x v="0"/>
    <s v="Vancouver"/>
    <x v="13"/>
    <x v="12"/>
    <x v="5"/>
    <x v="0"/>
    <n v="41.906892429999999"/>
    <n v="42"/>
    <x v="1"/>
    <n v="3.1284741610000002"/>
    <x v="344"/>
    <n v="52.066453250000002"/>
    <n v="52.07"/>
    <n v="2.5033653846153849"/>
    <s v="Stores"/>
  </r>
  <r>
    <n v="6394"/>
    <x v="6307"/>
    <x v="1"/>
    <s v="Atlin"/>
    <x v="7"/>
    <x v="6"/>
    <x v="18"/>
    <x v="0"/>
    <n v="34.394044970000003"/>
    <n v="34"/>
    <x v="0"/>
    <n v="5.8023389730000003"/>
    <x v="483"/>
    <n v="25.807232670000001"/>
    <n v="25.81"/>
    <n v="1.2408653846153845"/>
    <s v="Stores"/>
  </r>
  <r>
    <n v="6395"/>
    <x v="6308"/>
    <x v="0"/>
    <s v="Victoria"/>
    <x v="0"/>
    <x v="0"/>
    <x v="3"/>
    <x v="0"/>
    <n v="33.70976684"/>
    <n v="34"/>
    <x v="0"/>
    <n v="7.3528546349999999"/>
    <x v="755"/>
    <n v="0"/>
    <n v="0"/>
    <n v="0"/>
    <s v="Stores"/>
  </r>
  <r>
    <n v="6396"/>
    <x v="6309"/>
    <x v="0"/>
    <s v="Duncan"/>
    <x v="7"/>
    <x v="6"/>
    <x v="12"/>
    <x v="0"/>
    <n v="49.786919709999999"/>
    <n v="50"/>
    <x v="2"/>
    <n v="6.1436809520000004"/>
    <x v="536"/>
    <n v="111.4156229"/>
    <n v="111.42"/>
    <n v="5.3567307692307695"/>
    <s v="Stores"/>
  </r>
  <r>
    <n v="6397"/>
    <x v="6310"/>
    <x v="0"/>
    <s v="Bob Quinn Lake"/>
    <x v="7"/>
    <x v="6"/>
    <x v="18"/>
    <x v="0"/>
    <n v="40.624633729999999"/>
    <n v="41"/>
    <x v="1"/>
    <n v="4.5556604099999998"/>
    <x v="25"/>
    <n v="21.617093029999999"/>
    <n v="21.62"/>
    <n v="1.039423076923077"/>
    <s v="Stores"/>
  </r>
  <r>
    <n v="6398"/>
    <x v="6311"/>
    <x v="0"/>
    <s v="Radium Hot Springs"/>
    <x v="0"/>
    <x v="0"/>
    <x v="13"/>
    <x v="0"/>
    <n v="38.898914079999997"/>
    <n v="39"/>
    <x v="0"/>
    <n v="3.3366568910000001"/>
    <x v="517"/>
    <n v="81.072514729999995"/>
    <n v="81.069999999999993"/>
    <n v="3.8975961538461537"/>
    <s v="Stores"/>
  </r>
  <r>
    <n v="6399"/>
    <x v="6312"/>
    <x v="1"/>
    <s v="Campbell River"/>
    <x v="46"/>
    <x v="20"/>
    <x v="1"/>
    <x v="0"/>
    <n v="48.904489050000002"/>
    <n v="49"/>
    <x v="1"/>
    <n v="4.0274941530000001"/>
    <x v="97"/>
    <n v="101.12808870000001"/>
    <n v="101.13"/>
    <n v="4.8620192307692305"/>
    <s v="Stores"/>
  </r>
  <r>
    <n v="6400"/>
    <x v="6313"/>
    <x v="0"/>
    <s v="Victoria"/>
    <x v="0"/>
    <x v="0"/>
    <x v="3"/>
    <x v="0"/>
    <n v="38.778435739999999"/>
    <n v="39"/>
    <x v="0"/>
    <n v="5.2656285570000003"/>
    <x v="106"/>
    <n v="25.440526040000002"/>
    <n v="25.44"/>
    <n v="1.2230769230769232"/>
    <s v="Stores"/>
  </r>
  <r>
    <n v="6401"/>
    <x v="6314"/>
    <x v="0"/>
    <s v="Richmond"/>
    <x v="13"/>
    <x v="12"/>
    <x v="2"/>
    <x v="0"/>
    <n v="30.31975718"/>
    <n v="30"/>
    <x v="0"/>
    <n v="6.6211624589999998"/>
    <x v="525"/>
    <n v="10.463463559999999"/>
    <n v="10.46"/>
    <n v="0.50288461538461549"/>
    <s v="Stores"/>
  </r>
  <r>
    <n v="6402"/>
    <x v="6315"/>
    <x v="0"/>
    <s v="Vernon"/>
    <x v="7"/>
    <x v="6"/>
    <x v="22"/>
    <x v="0"/>
    <n v="35.150487069999997"/>
    <n v="35"/>
    <x v="0"/>
    <n v="3.5628525309999999"/>
    <x v="509"/>
    <n v="0"/>
    <n v="0"/>
    <n v="0"/>
    <s v="Stores"/>
  </r>
  <r>
    <n v="6403"/>
    <x v="6316"/>
    <x v="0"/>
    <s v="Vancouver"/>
    <x v="46"/>
    <x v="20"/>
    <x v="5"/>
    <x v="0"/>
    <n v="35.279318179999997"/>
    <n v="35"/>
    <x v="0"/>
    <n v="5.9995012560000003"/>
    <x v="740"/>
    <n v="11.0086847"/>
    <n v="11.01"/>
    <n v="0.52932692307692308"/>
    <s v="Stores"/>
  </r>
  <r>
    <n v="6404"/>
    <x v="6317"/>
    <x v="0"/>
    <s v="Richmond"/>
    <x v="13"/>
    <x v="12"/>
    <x v="2"/>
    <x v="0"/>
    <n v="38.092928020000002"/>
    <n v="38"/>
    <x v="0"/>
    <n v="6.7507075140000001"/>
    <x v="514"/>
    <n v="43.437326110000001"/>
    <n v="43.44"/>
    <n v="2.0884615384615381"/>
    <s v="Stores"/>
  </r>
  <r>
    <n v="6405"/>
    <x v="6318"/>
    <x v="1"/>
    <s v="Vancouver"/>
    <x v="46"/>
    <x v="20"/>
    <x v="5"/>
    <x v="0"/>
    <n v="57.499709449999997"/>
    <n v="57"/>
    <x v="2"/>
    <n v="2.7603258479999999"/>
    <x v="137"/>
    <n v="105.4005705"/>
    <n v="105.4"/>
    <n v="5.0673076923076925"/>
    <s v="Stores"/>
  </r>
  <r>
    <n v="6406"/>
    <x v="6319"/>
    <x v="0"/>
    <s v="Vancouver"/>
    <x v="46"/>
    <x v="20"/>
    <x v="5"/>
    <x v="0"/>
    <n v="55.49251186"/>
    <n v="55"/>
    <x v="2"/>
    <n v="2.5322153159999998"/>
    <x v="394"/>
    <n v="109.3442652"/>
    <n v="109.34"/>
    <n v="5.256730769230769"/>
    <s v="Stores"/>
  </r>
  <r>
    <n v="6407"/>
    <x v="6320"/>
    <x v="1"/>
    <s v="Campbell River"/>
    <x v="46"/>
    <x v="20"/>
    <x v="1"/>
    <x v="0"/>
    <n v="48.759386509999999"/>
    <n v="49"/>
    <x v="1"/>
    <n v="3.6489890119999999"/>
    <x v="53"/>
    <n v="63.285325469999997"/>
    <n v="63.29"/>
    <n v="3.0427884615384615"/>
    <s v="Stores"/>
  </r>
  <r>
    <n v="6408"/>
    <x v="6321"/>
    <x v="0"/>
    <s v="Penticton"/>
    <x v="13"/>
    <x v="12"/>
    <x v="10"/>
    <x v="0"/>
    <n v="29.46319484"/>
    <n v="29"/>
    <x v="4"/>
    <n v="3.2409637729999998"/>
    <x v="172"/>
    <n v="29.731270309999999"/>
    <n v="29.73"/>
    <n v="1.429326923076923"/>
    <s v="Stores"/>
  </r>
  <r>
    <n v="6409"/>
    <x v="6322"/>
    <x v="1"/>
    <s v="Victoria"/>
    <x v="0"/>
    <x v="0"/>
    <x v="3"/>
    <x v="0"/>
    <n v="44.053709849999997"/>
    <n v="44"/>
    <x v="1"/>
    <n v="4.2415632040000002"/>
    <x v="145"/>
    <n v="50.264459969999997"/>
    <n v="50.26"/>
    <n v="2.4163461538461535"/>
    <s v="Stores"/>
  </r>
  <r>
    <n v="6410"/>
    <x v="6323"/>
    <x v="0"/>
    <s v="Nelson"/>
    <x v="13"/>
    <x v="12"/>
    <x v="23"/>
    <x v="0"/>
    <n v="16.920936640000001"/>
    <n v="17"/>
    <x v="3"/>
    <n v="4.0791280680000002"/>
    <x v="149"/>
    <n v="0"/>
    <n v="0"/>
    <n v="0"/>
    <s v="Stores"/>
  </r>
  <r>
    <n v="6411"/>
    <x v="6324"/>
    <x v="0"/>
    <s v="Chilliwack"/>
    <x v="46"/>
    <x v="20"/>
    <x v="19"/>
    <x v="0"/>
    <n v="25.232518859999999"/>
    <n v="25"/>
    <x v="4"/>
    <n v="5.6721379880000002"/>
    <x v="299"/>
    <n v="0"/>
    <n v="0"/>
    <n v="0"/>
    <s v="Stores"/>
  </r>
  <r>
    <n v="6412"/>
    <x v="6325"/>
    <x v="1"/>
    <s v="Richmond"/>
    <x v="13"/>
    <x v="12"/>
    <x v="2"/>
    <x v="0"/>
    <n v="43.621236039999999"/>
    <n v="44"/>
    <x v="1"/>
    <n v="3.2231312220000001"/>
    <x v="554"/>
    <n v="53.835213250000002"/>
    <n v="53.84"/>
    <n v="2.5884615384615386"/>
    <s v="Stores"/>
  </r>
  <r>
    <n v="6413"/>
    <x v="6326"/>
    <x v="1"/>
    <s v="Kamloops"/>
    <x v="13"/>
    <x v="12"/>
    <x v="7"/>
    <x v="0"/>
    <n v="29.28818893"/>
    <n v="29"/>
    <x v="4"/>
    <n v="8.7319422269999993"/>
    <x v="842"/>
    <n v="0"/>
    <n v="0"/>
    <n v="0"/>
    <s v="Stores"/>
  </r>
  <r>
    <n v="6414"/>
    <x v="6327"/>
    <x v="0"/>
    <s v="Williams Lake"/>
    <x v="13"/>
    <x v="12"/>
    <x v="25"/>
    <x v="0"/>
    <n v="36.448343749999999"/>
    <n v="36"/>
    <x v="0"/>
    <n v="6.7239353209999999"/>
    <x v="551"/>
    <n v="2.5997444540000001"/>
    <n v="2.6"/>
    <n v="0.125"/>
    <s v="Stores"/>
  </r>
  <r>
    <n v="6415"/>
    <x v="6328"/>
    <x v="1"/>
    <s v="Vancouver"/>
    <x v="46"/>
    <x v="20"/>
    <x v="5"/>
    <x v="0"/>
    <n v="57.237343699999997"/>
    <n v="57"/>
    <x v="2"/>
    <n v="5.490539182"/>
    <x v="178"/>
    <n v="93.107085999999995"/>
    <n v="93.11"/>
    <n v="4.4764423076923077"/>
    <s v="Stores"/>
  </r>
  <r>
    <n v="6416"/>
    <x v="6329"/>
    <x v="1"/>
    <s v="Richmond"/>
    <x v="13"/>
    <x v="12"/>
    <x v="2"/>
    <x v="0"/>
    <n v="42.269945"/>
    <n v="42"/>
    <x v="1"/>
    <n v="5.194382085"/>
    <x v="112"/>
    <n v="65.996668319999998"/>
    <n v="66"/>
    <n v="3.1730769230769229"/>
    <s v="Stores"/>
  </r>
  <r>
    <n v="6417"/>
    <x v="6330"/>
    <x v="1"/>
    <s v="Topley"/>
    <x v="7"/>
    <x v="6"/>
    <x v="20"/>
    <x v="0"/>
    <n v="45.123583549999999"/>
    <n v="45"/>
    <x v="1"/>
    <n v="2.59402541"/>
    <x v="288"/>
    <n v="41.915813030000002"/>
    <n v="41.92"/>
    <n v="2.0153846153846153"/>
    <s v="Stores"/>
  </r>
  <r>
    <n v="6418"/>
    <x v="6331"/>
    <x v="1"/>
    <s v="Burnaby"/>
    <x v="13"/>
    <x v="12"/>
    <x v="0"/>
    <x v="0"/>
    <n v="47.402957970000003"/>
    <n v="47"/>
    <x v="1"/>
    <n v="5.4172787529999997"/>
    <x v="228"/>
    <n v="28.771256829999999"/>
    <n v="28.77"/>
    <n v="1.383173076923077"/>
    <s v="Stores"/>
  </r>
  <r>
    <n v="6419"/>
    <x v="6332"/>
    <x v="1"/>
    <s v="Vancouver"/>
    <x v="46"/>
    <x v="20"/>
    <x v="5"/>
    <x v="0"/>
    <n v="68.173264349999997"/>
    <n v="68"/>
    <x v="6"/>
    <n v="5.0130542809999996"/>
    <x v="218"/>
    <n v="105.7156979"/>
    <n v="105.72"/>
    <n v="5.0826923076923078"/>
    <s v="Stores"/>
  </r>
  <r>
    <n v="6420"/>
    <x v="6333"/>
    <x v="1"/>
    <s v="Lakeview Heights"/>
    <x v="13"/>
    <x v="12"/>
    <x v="10"/>
    <x v="0"/>
    <n v="46.719986810000002"/>
    <n v="47"/>
    <x v="1"/>
    <n v="4.3842684749999998"/>
    <x v="421"/>
    <n v="103.1988894"/>
    <n v="103.2"/>
    <n v="4.9615384615384617"/>
    <s v="Stores"/>
  </r>
  <r>
    <n v="6421"/>
    <x v="6334"/>
    <x v="1"/>
    <s v="Victoria"/>
    <x v="0"/>
    <x v="0"/>
    <x v="3"/>
    <x v="0"/>
    <n v="20.4191495"/>
    <n v="20"/>
    <x v="4"/>
    <n v="9.6307505429999996"/>
    <x v="861"/>
    <n v="0"/>
    <n v="0"/>
    <n v="0"/>
    <s v="Stores"/>
  </r>
  <r>
    <n v="6422"/>
    <x v="6335"/>
    <x v="0"/>
    <s v="Vancouver"/>
    <x v="46"/>
    <x v="20"/>
    <x v="5"/>
    <x v="0"/>
    <n v="45.23181684"/>
    <n v="45"/>
    <x v="1"/>
    <n v="6.1930004849999998"/>
    <x v="36"/>
    <n v="132.6015074"/>
    <n v="132.6"/>
    <n v="6.375"/>
    <s v="Stores"/>
  </r>
  <r>
    <n v="6423"/>
    <x v="6336"/>
    <x v="1"/>
    <s v="Vancouver"/>
    <x v="46"/>
    <x v="20"/>
    <x v="5"/>
    <x v="0"/>
    <n v="41.126519819999999"/>
    <n v="41"/>
    <x v="1"/>
    <n v="5.9716074890000002"/>
    <x v="619"/>
    <n v="37.639003359999997"/>
    <n v="37.64"/>
    <n v="1.8096153846153844"/>
    <s v="Stores"/>
  </r>
  <r>
    <n v="6424"/>
    <x v="6337"/>
    <x v="0"/>
    <s v="Victoria"/>
    <x v="0"/>
    <x v="0"/>
    <x v="3"/>
    <x v="0"/>
    <n v="28.82186505"/>
    <n v="29"/>
    <x v="4"/>
    <n v="6.2826508219999999"/>
    <x v="109"/>
    <n v="14.37957402"/>
    <n v="14.38"/>
    <n v="0.69134615384615383"/>
    <s v="Stores"/>
  </r>
  <r>
    <n v="6425"/>
    <x v="6338"/>
    <x v="0"/>
    <s v="Victoria"/>
    <x v="0"/>
    <x v="0"/>
    <x v="3"/>
    <x v="0"/>
    <n v="47.873569539999998"/>
    <n v="48"/>
    <x v="1"/>
    <n v="2.3054283130000002"/>
    <x v="504"/>
    <n v="131.57201889999999"/>
    <n v="131.57"/>
    <n v="6.3254807692307695"/>
    <s v="Stores"/>
  </r>
  <r>
    <n v="6426"/>
    <x v="6339"/>
    <x v="0"/>
    <s v="Williams Lake"/>
    <x v="46"/>
    <x v="20"/>
    <x v="25"/>
    <x v="0"/>
    <n v="25.5227547"/>
    <n v="26"/>
    <x v="4"/>
    <n v="6.5068306380000003"/>
    <x v="466"/>
    <n v="0"/>
    <n v="0"/>
    <n v="0"/>
    <s v="Stores"/>
  </r>
  <r>
    <n v="6427"/>
    <x v="6340"/>
    <x v="1"/>
    <s v="Victoria"/>
    <x v="0"/>
    <x v="0"/>
    <x v="3"/>
    <x v="0"/>
    <n v="32.310332809999998"/>
    <n v="32"/>
    <x v="0"/>
    <n v="5.4787159379999997"/>
    <x v="656"/>
    <n v="38.59915719"/>
    <n v="38.6"/>
    <n v="1.8557692307692311"/>
    <s v="Stores"/>
  </r>
  <r>
    <n v="6428"/>
    <x v="6341"/>
    <x v="1"/>
    <s v="Campbell River"/>
    <x v="46"/>
    <x v="20"/>
    <x v="1"/>
    <x v="0"/>
    <n v="40.442658739999999"/>
    <n v="40"/>
    <x v="1"/>
    <n v="2.5799846199999998"/>
    <x v="704"/>
    <n v="29.682403350000001"/>
    <n v="29.68"/>
    <n v="1.4269230769230767"/>
    <s v="Stores"/>
  </r>
  <r>
    <n v="6429"/>
    <x v="6342"/>
    <x v="0"/>
    <s v="Parksville"/>
    <x v="46"/>
    <x v="20"/>
    <x v="1"/>
    <x v="0"/>
    <n v="42.020340750000003"/>
    <n v="42"/>
    <x v="1"/>
    <n v="4.7788378460000001"/>
    <x v="210"/>
    <n v="49.8802564"/>
    <n v="49.88"/>
    <n v="2.3980769230769234"/>
    <s v="Stores"/>
  </r>
  <r>
    <n v="6430"/>
    <x v="6343"/>
    <x v="0"/>
    <s v="Vernon"/>
    <x v="7"/>
    <x v="6"/>
    <x v="22"/>
    <x v="0"/>
    <n v="46.165778930000002"/>
    <n v="46"/>
    <x v="1"/>
    <n v="3.6134058659999999"/>
    <x v="359"/>
    <n v="106.3860705"/>
    <n v="106.39"/>
    <n v="5.1149038461538465"/>
    <s v="Stores"/>
  </r>
  <r>
    <n v="6431"/>
    <x v="6344"/>
    <x v="0"/>
    <s v="Nelson"/>
    <x v="13"/>
    <x v="12"/>
    <x v="23"/>
    <x v="0"/>
    <n v="52.215495089999997"/>
    <n v="52"/>
    <x v="2"/>
    <n v="3.008976461"/>
    <x v="128"/>
    <n v="186.9751967"/>
    <n v="186.98"/>
    <n v="8.9894230769230763"/>
    <s v="Stores"/>
  </r>
  <r>
    <n v="6432"/>
    <x v="6345"/>
    <x v="1"/>
    <s v="Pritchard"/>
    <x v="13"/>
    <x v="12"/>
    <x v="10"/>
    <x v="0"/>
    <n v="37.394488959999997"/>
    <n v="37"/>
    <x v="0"/>
    <n v="7.0230264890000003"/>
    <x v="135"/>
    <n v="7.2546275839999996"/>
    <n v="7.25"/>
    <n v="0.34855769230769235"/>
    <s v="Stores"/>
  </r>
  <r>
    <n v="6433"/>
    <x v="6346"/>
    <x v="1"/>
    <s v="Vancouver"/>
    <x v="46"/>
    <x v="20"/>
    <x v="5"/>
    <x v="0"/>
    <n v="45.721969629999997"/>
    <n v="46"/>
    <x v="1"/>
    <n v="4.0081435699999997"/>
    <x v="381"/>
    <n v="37.561132200000003"/>
    <n v="37.56"/>
    <n v="1.805769230769231"/>
    <s v="Stores"/>
  </r>
  <r>
    <n v="6434"/>
    <x v="6347"/>
    <x v="1"/>
    <s v="Vancouver"/>
    <x v="46"/>
    <x v="20"/>
    <x v="5"/>
    <x v="0"/>
    <n v="52.148366019999997"/>
    <n v="52"/>
    <x v="2"/>
    <n v="5.1628161080000003"/>
    <x v="370"/>
    <n v="129.3643477"/>
    <n v="129.36000000000001"/>
    <n v="6.2192307692307702"/>
    <s v="Stores"/>
  </r>
  <r>
    <n v="6435"/>
    <x v="6348"/>
    <x v="0"/>
    <s v="Vancouver"/>
    <x v="46"/>
    <x v="20"/>
    <x v="5"/>
    <x v="0"/>
    <n v="43.440759360000001"/>
    <n v="43"/>
    <x v="1"/>
    <n v="5.7360977719999999"/>
    <x v="475"/>
    <n v="61.53216338"/>
    <n v="61.53"/>
    <n v="2.9581730769230772"/>
    <s v="Stores"/>
  </r>
  <r>
    <n v="6436"/>
    <x v="6349"/>
    <x v="0"/>
    <s v="Kamloops"/>
    <x v="13"/>
    <x v="12"/>
    <x v="7"/>
    <x v="0"/>
    <n v="26.148721909999999"/>
    <n v="26"/>
    <x v="4"/>
    <n v="6.6168679729999997"/>
    <x v="525"/>
    <n v="0"/>
    <n v="0"/>
    <n v="0"/>
    <s v="Stores"/>
  </r>
  <r>
    <n v="6437"/>
    <x v="6350"/>
    <x v="0"/>
    <s v="Victoria"/>
    <x v="0"/>
    <x v="0"/>
    <x v="3"/>
    <x v="0"/>
    <n v="39.254925540000002"/>
    <n v="39"/>
    <x v="0"/>
    <n v="4.8701813180000002"/>
    <x v="10"/>
    <n v="75.196492939999999"/>
    <n v="75.2"/>
    <n v="3.6153846153846154"/>
    <s v="Stores"/>
  </r>
  <r>
    <n v="6438"/>
    <x v="6351"/>
    <x v="1"/>
    <s v="Victoria"/>
    <x v="0"/>
    <x v="0"/>
    <x v="3"/>
    <x v="0"/>
    <n v="53.985823400000001"/>
    <n v="54"/>
    <x v="2"/>
    <n v="4.7062597620000002"/>
    <x v="75"/>
    <n v="88.813831829999998"/>
    <n v="88.81"/>
    <n v="4.2697115384615385"/>
    <s v="Stores"/>
  </r>
  <r>
    <n v="6439"/>
    <x v="6352"/>
    <x v="0"/>
    <s v="Vancouver"/>
    <x v="46"/>
    <x v="20"/>
    <x v="5"/>
    <x v="0"/>
    <n v="45.131449590000003"/>
    <n v="45"/>
    <x v="1"/>
    <n v="6.0058488419999998"/>
    <x v="422"/>
    <n v="79.513246199999998"/>
    <n v="79.510000000000005"/>
    <n v="3.8225961538461544"/>
    <s v="Stores"/>
  </r>
  <r>
    <n v="6440"/>
    <x v="6353"/>
    <x v="1"/>
    <s v="New Westminster"/>
    <x v="13"/>
    <x v="12"/>
    <x v="4"/>
    <x v="0"/>
    <n v="55.735310550000001"/>
    <n v="56"/>
    <x v="2"/>
    <n v="3.3535623270000001"/>
    <x v="531"/>
    <n v="134.32721799999999"/>
    <n v="134.33000000000001"/>
    <n v="6.4581730769230781"/>
    <s v="Stores"/>
  </r>
  <r>
    <n v="6441"/>
    <x v="6354"/>
    <x v="0"/>
    <s v="Fort Nelson"/>
    <x v="13"/>
    <x v="12"/>
    <x v="32"/>
    <x v="0"/>
    <n v="37.961932390000001"/>
    <n v="38"/>
    <x v="0"/>
    <n v="4.229775343"/>
    <x v="317"/>
    <n v="62.003528629999998"/>
    <n v="62"/>
    <n v="2.9807692307692308"/>
    <s v="Stores"/>
  </r>
  <r>
    <n v="6442"/>
    <x v="6355"/>
    <x v="0"/>
    <s v="Vancouver"/>
    <x v="46"/>
    <x v="20"/>
    <x v="5"/>
    <x v="0"/>
    <n v="38.011946379999998"/>
    <n v="38"/>
    <x v="0"/>
    <n v="4.0259913510000001"/>
    <x v="97"/>
    <n v="61.557643679999998"/>
    <n v="61.56"/>
    <n v="2.9596153846153848"/>
    <s v="Stores"/>
  </r>
  <r>
    <n v="6443"/>
    <x v="6356"/>
    <x v="0"/>
    <s v="Victoria"/>
    <x v="0"/>
    <x v="0"/>
    <x v="3"/>
    <x v="0"/>
    <n v="38.529694040000003"/>
    <n v="39"/>
    <x v="0"/>
    <n v="5.7852412910000002"/>
    <x v="284"/>
    <n v="8.3861582469999991"/>
    <n v="8.39"/>
    <n v="0.40336538461538463"/>
    <s v="Stores"/>
  </r>
  <r>
    <n v="6444"/>
    <x v="6357"/>
    <x v="0"/>
    <s v="Clinton"/>
    <x v="13"/>
    <x v="12"/>
    <x v="7"/>
    <x v="0"/>
    <n v="37.417296450000002"/>
    <n v="37"/>
    <x v="0"/>
    <n v="8.8775766059999999"/>
    <x v="862"/>
    <n v="61.825686279999999"/>
    <n v="61.83"/>
    <n v="2.9725961538461538"/>
    <s v="Stores"/>
  </r>
  <r>
    <n v="6445"/>
    <x v="6358"/>
    <x v="1"/>
    <s v="Kamloops"/>
    <x v="13"/>
    <x v="12"/>
    <x v="7"/>
    <x v="0"/>
    <n v="48.796076550000002"/>
    <n v="49"/>
    <x v="1"/>
    <n v="6.2936358090000004"/>
    <x v="304"/>
    <n v="80.229906970000002"/>
    <n v="80.23"/>
    <n v="3.8572115384615384"/>
    <s v="Stores"/>
  </r>
  <r>
    <n v="6446"/>
    <x v="6359"/>
    <x v="1"/>
    <s v="Vancouver"/>
    <x v="46"/>
    <x v="20"/>
    <x v="5"/>
    <x v="0"/>
    <n v="36.893619630000003"/>
    <n v="37"/>
    <x v="0"/>
    <n v="7.5055065440000002"/>
    <x v="863"/>
    <n v="66.714820619999998"/>
    <n v="66.709999999999994"/>
    <n v="3.2072115384615381"/>
    <s v="Stores"/>
  </r>
  <r>
    <n v="6447"/>
    <x v="6360"/>
    <x v="1"/>
    <s v="Prince George"/>
    <x v="7"/>
    <x v="6"/>
    <x v="20"/>
    <x v="0"/>
    <n v="65.310702550000002"/>
    <n v="65"/>
    <x v="5"/>
    <n v="6.267531838"/>
    <x v="188"/>
    <n v="183.96529820000001"/>
    <n v="183.97"/>
    <n v="8.8447115384615387"/>
    <s v="Stores"/>
  </r>
  <r>
    <n v="6448"/>
    <x v="6361"/>
    <x v="1"/>
    <s v="Abbotsford"/>
    <x v="0"/>
    <x v="0"/>
    <x v="14"/>
    <x v="0"/>
    <n v="51.074518079999997"/>
    <n v="51"/>
    <x v="2"/>
    <n v="2.8568855210000001"/>
    <x v="143"/>
    <n v="134.8629507"/>
    <n v="134.86000000000001"/>
    <n v="6.4836538461538478"/>
    <s v="Stores"/>
  </r>
  <r>
    <n v="6449"/>
    <x v="6362"/>
    <x v="1"/>
    <s v="New Westminster"/>
    <x v="13"/>
    <x v="12"/>
    <x v="4"/>
    <x v="0"/>
    <n v="47.215996939999997"/>
    <n v="47"/>
    <x v="1"/>
    <n v="6.777722721"/>
    <x v="490"/>
    <n v="119.08691109999999"/>
    <n v="119.09"/>
    <n v="5.7254807692307699"/>
    <s v="Stores"/>
  </r>
  <r>
    <n v="6450"/>
    <x v="6363"/>
    <x v="1"/>
    <s v="Vancouver"/>
    <x v="46"/>
    <x v="20"/>
    <x v="5"/>
    <x v="0"/>
    <n v="41.435275429999997"/>
    <n v="41"/>
    <x v="1"/>
    <n v="2.7191155839999999"/>
    <x v="5"/>
    <n v="47.644897880000002"/>
    <n v="47.64"/>
    <n v="2.2903846153846152"/>
    <s v="Stores"/>
  </r>
  <r>
    <n v="6451"/>
    <x v="128"/>
    <x v="0"/>
    <s v="Fort Nelson"/>
    <x v="13"/>
    <x v="12"/>
    <x v="32"/>
    <x v="0"/>
    <n v="41.526039519999998"/>
    <n v="42"/>
    <x v="1"/>
    <n v="4.0009431409999996"/>
    <x v="157"/>
    <n v="37.154719139999997"/>
    <n v="37.15"/>
    <n v="1.7860576923076923"/>
    <s v="Stores"/>
  </r>
  <r>
    <n v="6452"/>
    <x v="6364"/>
    <x v="0"/>
    <s v="Vancouver"/>
    <x v="46"/>
    <x v="20"/>
    <x v="5"/>
    <x v="0"/>
    <n v="60.942528750000001"/>
    <n v="61"/>
    <x v="5"/>
    <n v="5.4265549569999996"/>
    <x v="276"/>
    <n v="176.4597996"/>
    <n v="176.46"/>
    <n v="8.483653846153846"/>
    <s v="Stores"/>
  </r>
  <r>
    <n v="6453"/>
    <x v="2333"/>
    <x v="0"/>
    <s v="Vancouver"/>
    <x v="46"/>
    <x v="20"/>
    <x v="5"/>
    <x v="0"/>
    <n v="41.584300820000003"/>
    <n v="42"/>
    <x v="1"/>
    <n v="2.0184534300000001"/>
    <x v="41"/>
    <n v="139.9971199"/>
    <n v="140"/>
    <n v="6.7307692307692308"/>
    <s v="Stores"/>
  </r>
  <r>
    <n v="6454"/>
    <x v="6365"/>
    <x v="1"/>
    <s v="Kamloops"/>
    <x v="13"/>
    <x v="12"/>
    <x v="7"/>
    <x v="0"/>
    <n v="36.701441860000003"/>
    <n v="37"/>
    <x v="0"/>
    <n v="6.0903893480000004"/>
    <x v="685"/>
    <n v="53.119589159999997"/>
    <n v="53.12"/>
    <n v="2.5538461538461537"/>
    <s v="Stores"/>
  </r>
  <r>
    <n v="6455"/>
    <x v="6366"/>
    <x v="0"/>
    <s v="Richmond"/>
    <x v="13"/>
    <x v="12"/>
    <x v="2"/>
    <x v="0"/>
    <n v="44.715556100000001"/>
    <n v="45"/>
    <x v="1"/>
    <n v="5.7178989250000001"/>
    <x v="229"/>
    <n v="81.748158059999994"/>
    <n v="81.75"/>
    <n v="3.9302884615384617"/>
    <s v="Stores"/>
  </r>
  <r>
    <n v="6456"/>
    <x v="6367"/>
    <x v="1"/>
    <s v="New Westminister"/>
    <x v="0"/>
    <x v="0"/>
    <x v="21"/>
    <x v="0"/>
    <n v="38.272959669999999"/>
    <n v="38"/>
    <x v="0"/>
    <n v="4.0970445079999998"/>
    <x v="488"/>
    <n v="45.16723958"/>
    <n v="45.17"/>
    <n v="2.1716346153846153"/>
    <s v="Stores"/>
  </r>
  <r>
    <n v="6457"/>
    <x v="6368"/>
    <x v="1"/>
    <s v="Chilliwack"/>
    <x v="46"/>
    <x v="20"/>
    <x v="19"/>
    <x v="0"/>
    <n v="35.270846749999997"/>
    <n v="35"/>
    <x v="0"/>
    <n v="6.106751794"/>
    <x v="354"/>
    <n v="35.426703670000002"/>
    <n v="35.43"/>
    <n v="1.7033653846153847"/>
    <s v="Stores"/>
  </r>
  <r>
    <n v="6458"/>
    <x v="2370"/>
    <x v="1"/>
    <s v="Vancouver"/>
    <x v="46"/>
    <x v="20"/>
    <x v="5"/>
    <x v="0"/>
    <n v="45.739065480000001"/>
    <n v="46"/>
    <x v="1"/>
    <n v="2.3730048959999999"/>
    <x v="499"/>
    <n v="37.827021879999997"/>
    <n v="37.83"/>
    <n v="1.8187499999999999"/>
    <s v="Stores"/>
  </r>
  <r>
    <n v="6459"/>
    <x v="6369"/>
    <x v="0"/>
    <s v="Lac La Hache"/>
    <x v="46"/>
    <x v="20"/>
    <x v="25"/>
    <x v="0"/>
    <n v="40.453952549999997"/>
    <n v="40"/>
    <x v="1"/>
    <n v="2.8169044560000001"/>
    <x v="226"/>
    <n v="110.90407260000001"/>
    <n v="110.9"/>
    <n v="5.3317307692307692"/>
    <s v="Stores"/>
  </r>
  <r>
    <n v="6460"/>
    <x v="6370"/>
    <x v="0"/>
    <s v="Vancouver"/>
    <x v="46"/>
    <x v="20"/>
    <x v="5"/>
    <x v="0"/>
    <n v="42.519554319999997"/>
    <n v="43"/>
    <x v="1"/>
    <n v="5.2130632380000002"/>
    <x v="199"/>
    <n v="60.869446680000003"/>
    <n v="60.87"/>
    <n v="2.9264423076923078"/>
    <s v="Stores"/>
  </r>
  <r>
    <n v="6461"/>
    <x v="6371"/>
    <x v="0"/>
    <s v="Giscome"/>
    <x v="7"/>
    <x v="6"/>
    <x v="20"/>
    <x v="0"/>
    <n v="45.322853819999999"/>
    <n v="45"/>
    <x v="1"/>
    <n v="7.7086031950000002"/>
    <x v="807"/>
    <n v="95.212595769999993"/>
    <n v="95.21"/>
    <n v="4.577403846153846"/>
    <s v="Stores"/>
  </r>
  <r>
    <n v="6462"/>
    <x v="6372"/>
    <x v="0"/>
    <s v="Campbell River"/>
    <x v="46"/>
    <x v="20"/>
    <x v="1"/>
    <x v="0"/>
    <n v="61.549145600000003"/>
    <n v="62"/>
    <x v="5"/>
    <n v="6.3362812010000003"/>
    <x v="198"/>
    <n v="196.96923989999999"/>
    <n v="196.97"/>
    <n v="9.4697115384615387"/>
    <s v="Stores"/>
  </r>
  <r>
    <n v="6463"/>
    <x v="6373"/>
    <x v="1"/>
    <s v="Victoria"/>
    <x v="0"/>
    <x v="0"/>
    <x v="3"/>
    <x v="0"/>
    <n v="33.09213312"/>
    <n v="33"/>
    <x v="0"/>
    <n v="5.3090811809999998"/>
    <x v="170"/>
    <n v="0"/>
    <n v="0"/>
    <n v="0"/>
    <s v="Stores"/>
  </r>
  <r>
    <n v="6464"/>
    <x v="6374"/>
    <x v="0"/>
    <s v="Vancouver"/>
    <x v="46"/>
    <x v="20"/>
    <x v="5"/>
    <x v="0"/>
    <n v="55.133202359999999"/>
    <n v="55"/>
    <x v="2"/>
    <n v="3.204856366"/>
    <x v="32"/>
    <n v="105.70019720000001"/>
    <n v="105.7"/>
    <n v="5.0817307692307701"/>
    <s v="Stores"/>
  </r>
  <r>
    <n v="6465"/>
    <x v="6375"/>
    <x v="1"/>
    <s v="New Westminster"/>
    <x v="13"/>
    <x v="12"/>
    <x v="4"/>
    <x v="0"/>
    <n v="56.45957121"/>
    <n v="56"/>
    <x v="2"/>
    <n v="4.1263528139999996"/>
    <x v="725"/>
    <n v="105.30508159999999"/>
    <n v="105.31"/>
    <n v="5.0629807692307693"/>
    <s v="Stores"/>
  </r>
  <r>
    <n v="6466"/>
    <x v="6376"/>
    <x v="0"/>
    <s v="Lakeview Heights"/>
    <x v="13"/>
    <x v="12"/>
    <x v="10"/>
    <x v="0"/>
    <n v="20.713467349999998"/>
    <n v="21"/>
    <x v="4"/>
    <n v="2.9396017630000002"/>
    <x v="545"/>
    <n v="0"/>
    <n v="0"/>
    <n v="0"/>
    <s v="Stores"/>
  </r>
  <r>
    <n v="6467"/>
    <x v="6377"/>
    <x v="1"/>
    <s v="Vancouver"/>
    <x v="46"/>
    <x v="20"/>
    <x v="5"/>
    <x v="0"/>
    <n v="26.39309913"/>
    <n v="26"/>
    <x v="4"/>
    <n v="3.8747370179999998"/>
    <x v="410"/>
    <n v="0"/>
    <n v="0"/>
    <n v="0"/>
    <s v="Stores"/>
  </r>
  <r>
    <n v="6468"/>
    <x v="6378"/>
    <x v="0"/>
    <s v="Vancouver"/>
    <x v="46"/>
    <x v="20"/>
    <x v="5"/>
    <x v="0"/>
    <n v="34.99222906"/>
    <n v="35"/>
    <x v="0"/>
    <n v="5.7767641049999998"/>
    <x v="31"/>
    <n v="2.9687557469999999"/>
    <n v="2.97"/>
    <n v="0.14278846153846156"/>
    <s v="Stores"/>
  </r>
  <r>
    <n v="6469"/>
    <x v="6379"/>
    <x v="1"/>
    <s v="Surrey"/>
    <x v="13"/>
    <x v="12"/>
    <x v="16"/>
    <x v="0"/>
    <n v="28.915756739999999"/>
    <n v="29"/>
    <x v="4"/>
    <n v="3.6104836630000001"/>
    <x v="359"/>
    <n v="0"/>
    <n v="0"/>
    <n v="0"/>
    <s v="Stores"/>
  </r>
  <r>
    <n v="6470"/>
    <x v="6380"/>
    <x v="0"/>
    <s v="Burnaby"/>
    <x v="13"/>
    <x v="12"/>
    <x v="0"/>
    <x v="0"/>
    <n v="60.472972820000003"/>
    <n v="60"/>
    <x v="5"/>
    <n v="5.0718498629999997"/>
    <x v="668"/>
    <n v="193.82617579999999"/>
    <n v="193.83"/>
    <n v="9.3187500000000014"/>
    <s v="Stores"/>
  </r>
  <r>
    <n v="6471"/>
    <x v="6381"/>
    <x v="1"/>
    <s v="Port Hardy"/>
    <x v="46"/>
    <x v="20"/>
    <x v="1"/>
    <x v="0"/>
    <n v="49.251910700000003"/>
    <n v="49"/>
    <x v="1"/>
    <n v="4.8983678020000001"/>
    <x v="464"/>
    <n v="77.177111330000002"/>
    <n v="77.180000000000007"/>
    <n v="3.7105769230769234"/>
    <s v="Stores"/>
  </r>
  <r>
    <n v="6472"/>
    <x v="6382"/>
    <x v="1"/>
    <s v="South Slocan"/>
    <x v="13"/>
    <x v="12"/>
    <x v="11"/>
    <x v="0"/>
    <n v="48.591248829999998"/>
    <n v="49"/>
    <x v="1"/>
    <n v="3.5387960500000002"/>
    <x v="327"/>
    <n v="111.47184609999999"/>
    <n v="111.47"/>
    <n v="5.3591346153846153"/>
    <s v="Stores"/>
  </r>
  <r>
    <n v="6473"/>
    <x v="6383"/>
    <x v="0"/>
    <s v="Summerland"/>
    <x v="13"/>
    <x v="12"/>
    <x v="10"/>
    <x v="0"/>
    <n v="41.451587000000004"/>
    <n v="41"/>
    <x v="1"/>
    <n v="2.7612325609999999"/>
    <x v="137"/>
    <n v="98.760114580000007"/>
    <n v="98.76"/>
    <n v="4.7480769230769235"/>
    <s v="Stores"/>
  </r>
  <r>
    <n v="6474"/>
    <x v="6384"/>
    <x v="0"/>
    <s v="White Rock"/>
    <x v="7"/>
    <x v="6"/>
    <x v="28"/>
    <x v="0"/>
    <n v="51.268348609999997"/>
    <n v="51"/>
    <x v="2"/>
    <n v="5.3492424740000004"/>
    <x v="215"/>
    <n v="152.45988310000001"/>
    <n v="152.46"/>
    <n v="7.3298076923076927"/>
    <s v="Stores"/>
  </r>
  <r>
    <n v="6475"/>
    <x v="6385"/>
    <x v="0"/>
    <s v="Victoria"/>
    <x v="0"/>
    <x v="0"/>
    <x v="3"/>
    <x v="0"/>
    <n v="34.19133446"/>
    <n v="34"/>
    <x v="0"/>
    <n v="4.0332591290000002"/>
    <x v="97"/>
    <n v="48.790119439999998"/>
    <n v="48.79"/>
    <n v="2.3456730769230769"/>
    <s v="Stores"/>
  </r>
  <r>
    <n v="6476"/>
    <x v="6386"/>
    <x v="0"/>
    <s v="Coquitlam"/>
    <x v="46"/>
    <x v="20"/>
    <x v="1"/>
    <x v="0"/>
    <n v="38.786064590000002"/>
    <n v="39"/>
    <x v="0"/>
    <n v="4.2825319769999997"/>
    <x v="331"/>
    <n v="36.36134156"/>
    <n v="36.36"/>
    <n v="1.7480769230769231"/>
    <s v="Stores"/>
  </r>
  <r>
    <n v="6477"/>
    <x v="6387"/>
    <x v="0"/>
    <s v="New Westminster"/>
    <x v="13"/>
    <x v="12"/>
    <x v="4"/>
    <x v="0"/>
    <n v="48.104736070000001"/>
    <n v="48"/>
    <x v="1"/>
    <n v="5.343800366"/>
    <x v="227"/>
    <n v="87.606588009999996"/>
    <n v="87.61"/>
    <n v="4.212019230769231"/>
    <s v="Stores"/>
  </r>
  <r>
    <n v="6478"/>
    <x v="6388"/>
    <x v="1"/>
    <s v="Flatrock"/>
    <x v="0"/>
    <x v="0"/>
    <x v="24"/>
    <x v="0"/>
    <n v="34.17055715"/>
    <n v="34"/>
    <x v="0"/>
    <n v="4.7912661659999998"/>
    <x v="505"/>
    <n v="41.430473659999997"/>
    <n v="41.43"/>
    <n v="1.991826923076923"/>
    <s v="Stores"/>
  </r>
  <r>
    <n v="6479"/>
    <x v="6389"/>
    <x v="0"/>
    <s v="Surrey"/>
    <x v="13"/>
    <x v="12"/>
    <x v="16"/>
    <x v="0"/>
    <n v="40.350012030000002"/>
    <n v="40"/>
    <x v="1"/>
    <n v="4.4290222510000001"/>
    <x v="7"/>
    <n v="58.821265359999998"/>
    <n v="58.82"/>
    <n v="2.8278846153846153"/>
    <s v="Stores"/>
  </r>
  <r>
    <n v="6480"/>
    <x v="6390"/>
    <x v="0"/>
    <s v="Dawson Creek"/>
    <x v="7"/>
    <x v="6"/>
    <x v="15"/>
    <x v="0"/>
    <n v="43.788139100000002"/>
    <n v="44"/>
    <x v="1"/>
    <n v="3.1763000309999998"/>
    <x v="474"/>
    <n v="108.23130140000001"/>
    <n v="108.23"/>
    <n v="5.2033653846153847"/>
    <s v="Stores"/>
  </r>
  <r>
    <n v="6481"/>
    <x v="6391"/>
    <x v="1"/>
    <s v="New Westminster"/>
    <x v="13"/>
    <x v="12"/>
    <x v="4"/>
    <x v="0"/>
    <n v="51.67430804"/>
    <n v="52"/>
    <x v="2"/>
    <n v="4.5754485430000003"/>
    <x v="12"/>
    <n v="94.298342079999998"/>
    <n v="94.3"/>
    <n v="4.5336538461538467"/>
    <s v="Stores"/>
  </r>
  <r>
    <n v="6482"/>
    <x v="6392"/>
    <x v="0"/>
    <s v="Cortes Island"/>
    <x v="13"/>
    <x v="12"/>
    <x v="36"/>
    <x v="0"/>
    <n v="37.630976169999997"/>
    <n v="38"/>
    <x v="0"/>
    <n v="4.4750724230000003"/>
    <x v="38"/>
    <n v="28.526040089999999"/>
    <n v="28.53"/>
    <n v="1.3716346153846153"/>
    <s v="Stores"/>
  </r>
  <r>
    <n v="6483"/>
    <x v="6393"/>
    <x v="0"/>
    <s v="New Westminster"/>
    <x v="13"/>
    <x v="12"/>
    <x v="4"/>
    <x v="0"/>
    <n v="32.736539219999997"/>
    <n v="33"/>
    <x v="0"/>
    <n v="2.55970545"/>
    <x v="16"/>
    <n v="26.85036118"/>
    <n v="26.85"/>
    <n v="1.2908653846153848"/>
    <s v="Stores"/>
  </r>
  <r>
    <n v="6484"/>
    <x v="6394"/>
    <x v="1"/>
    <s v="Sicamous"/>
    <x v="13"/>
    <x v="12"/>
    <x v="10"/>
    <x v="0"/>
    <n v="41.89267452"/>
    <n v="42"/>
    <x v="1"/>
    <n v="6.1715097820000002"/>
    <x v="432"/>
    <n v="16.915040250000001"/>
    <n v="16.920000000000002"/>
    <n v="0.81346153846153857"/>
    <s v="Stores"/>
  </r>
  <r>
    <n v="6485"/>
    <x v="6395"/>
    <x v="1"/>
    <s v="New Westminster"/>
    <x v="13"/>
    <x v="12"/>
    <x v="4"/>
    <x v="0"/>
    <n v="43.512490239999998"/>
    <n v="44"/>
    <x v="1"/>
    <n v="6.3972420049999998"/>
    <x v="452"/>
    <n v="28.105372599999999"/>
    <n v="28.11"/>
    <n v="1.3514423076923077"/>
    <s v="Stores"/>
  </r>
  <r>
    <n v="6486"/>
    <x v="6396"/>
    <x v="0"/>
    <s v="Fraser Lake"/>
    <x v="7"/>
    <x v="6"/>
    <x v="20"/>
    <x v="0"/>
    <n v="35.229423300000001"/>
    <n v="35"/>
    <x v="0"/>
    <n v="6.6159563260000001"/>
    <x v="525"/>
    <n v="52.331879639999997"/>
    <n v="52.33"/>
    <n v="2.5158653846153847"/>
    <s v="Stores"/>
  </r>
  <r>
    <n v="6487"/>
    <x v="6397"/>
    <x v="1"/>
    <s v="Kamloops"/>
    <x v="13"/>
    <x v="12"/>
    <x v="7"/>
    <x v="0"/>
    <n v="34.49974228"/>
    <n v="34"/>
    <x v="0"/>
    <n v="1.3807495380000001"/>
    <x v="416"/>
    <n v="14.10709956"/>
    <n v="14.11"/>
    <n v="0.67836538461538454"/>
    <s v="Stores"/>
  </r>
  <r>
    <n v="6488"/>
    <x v="6398"/>
    <x v="0"/>
    <s v="White Rock"/>
    <x v="7"/>
    <x v="6"/>
    <x v="28"/>
    <x v="0"/>
    <n v="33.882616570000003"/>
    <n v="34"/>
    <x v="0"/>
    <n v="5.670848726"/>
    <x v="299"/>
    <n v="0"/>
    <n v="0"/>
    <n v="0"/>
    <s v="Stores"/>
  </r>
  <r>
    <n v="6489"/>
    <x v="6399"/>
    <x v="0"/>
    <s v="Aldergrove"/>
    <x v="0"/>
    <x v="0"/>
    <x v="9"/>
    <x v="0"/>
    <n v="39.277653409999999"/>
    <n v="39"/>
    <x v="0"/>
    <n v="5.9314999129999997"/>
    <x v="430"/>
    <n v="50.910331509999999"/>
    <n v="50.91"/>
    <n v="2.4475961538461535"/>
    <s v="Stores"/>
  </r>
  <r>
    <n v="6490"/>
    <x v="6400"/>
    <x v="1"/>
    <s v="Vancouver"/>
    <x v="46"/>
    <x v="20"/>
    <x v="5"/>
    <x v="0"/>
    <n v="30.729114259999999"/>
    <n v="31"/>
    <x v="0"/>
    <n v="6.6928760350000003"/>
    <x v="240"/>
    <n v="15.383651329999999"/>
    <n v="15.38"/>
    <n v="0.73942307692307696"/>
    <s v="Stores"/>
  </r>
  <r>
    <n v="6491"/>
    <x v="6401"/>
    <x v="1"/>
    <s v="Vancouver"/>
    <x v="46"/>
    <x v="20"/>
    <x v="5"/>
    <x v="0"/>
    <n v="51.138564559999999"/>
    <n v="51"/>
    <x v="2"/>
    <n v="4.5273735759999996"/>
    <x v="700"/>
    <n v="89.300604509999999"/>
    <n v="89.3"/>
    <n v="4.2932692307692299"/>
    <s v="Stores"/>
  </r>
  <r>
    <n v="6492"/>
    <x v="6402"/>
    <x v="0"/>
    <s v="Vancouver"/>
    <x v="46"/>
    <x v="20"/>
    <x v="5"/>
    <x v="0"/>
    <n v="29.74391219"/>
    <n v="30"/>
    <x v="0"/>
    <n v="5.4390187760000002"/>
    <x v="402"/>
    <n v="47.097081090000003"/>
    <n v="47.1"/>
    <n v="2.2644230769230771"/>
    <s v="Stores"/>
  </r>
  <r>
    <n v="6493"/>
    <x v="6403"/>
    <x v="1"/>
    <s v="Vancouver"/>
    <x v="46"/>
    <x v="20"/>
    <x v="5"/>
    <x v="0"/>
    <n v="41.201510280000001"/>
    <n v="41"/>
    <x v="1"/>
    <n v="6.0223789940000003"/>
    <x v="0"/>
    <n v="29.473258879999999"/>
    <n v="29.47"/>
    <n v="1.416826923076923"/>
    <s v="Stores"/>
  </r>
  <r>
    <n v="6494"/>
    <x v="6404"/>
    <x v="0"/>
    <s v="New Westminster"/>
    <x v="13"/>
    <x v="12"/>
    <x v="4"/>
    <x v="0"/>
    <n v="38.355632849999999"/>
    <n v="38"/>
    <x v="0"/>
    <n v="6.8952125889999998"/>
    <x v="211"/>
    <n v="9.7638759789999998"/>
    <n v="9.76"/>
    <n v="0.46923076923076917"/>
    <s v="Stores"/>
  </r>
  <r>
    <n v="6495"/>
    <x v="6405"/>
    <x v="1"/>
    <s v="Richmond"/>
    <x v="13"/>
    <x v="12"/>
    <x v="2"/>
    <x v="0"/>
    <n v="56.435043499999999"/>
    <n v="56"/>
    <x v="2"/>
    <n v="3.4521400469999999"/>
    <x v="108"/>
    <n v="72.099946270000004"/>
    <n v="72.099999999999994"/>
    <n v="3.4663461538461537"/>
    <s v="Stores"/>
  </r>
  <r>
    <n v="6496"/>
    <x v="6406"/>
    <x v="1"/>
    <s v="Wynndel"/>
    <x v="0"/>
    <x v="0"/>
    <x v="13"/>
    <x v="0"/>
    <n v="60.819257389999997"/>
    <n v="61"/>
    <x v="5"/>
    <n v="4.4359105889999997"/>
    <x v="252"/>
    <n v="148.58240799999999"/>
    <n v="148.58000000000001"/>
    <n v="7.1432692307692305"/>
    <s v="Stores"/>
  </r>
  <r>
    <n v="6497"/>
    <x v="6407"/>
    <x v="0"/>
    <s v="Terrace"/>
    <x v="7"/>
    <x v="6"/>
    <x v="18"/>
    <x v="0"/>
    <n v="49.92968312"/>
    <n v="50"/>
    <x v="2"/>
    <n v="3.1334722300000002"/>
    <x v="344"/>
    <n v="96.207896860000005"/>
    <n v="96.21"/>
    <n v="4.6254807692307693"/>
    <s v="Stores"/>
  </r>
  <r>
    <n v="6498"/>
    <x v="6408"/>
    <x v="1"/>
    <s v="Vancouver"/>
    <x v="46"/>
    <x v="20"/>
    <x v="5"/>
    <x v="0"/>
    <n v="45.154127180000003"/>
    <n v="45"/>
    <x v="1"/>
    <n v="2.0597143949999999"/>
    <x v="255"/>
    <n v="105.4818678"/>
    <n v="105.48"/>
    <n v="5.0711538461538463"/>
    <s v="Stores"/>
  </r>
  <r>
    <n v="6499"/>
    <x v="6409"/>
    <x v="0"/>
    <s v="Coquitlam"/>
    <x v="46"/>
    <x v="20"/>
    <x v="1"/>
    <x v="0"/>
    <n v="44.403503860000001"/>
    <n v="44"/>
    <x v="1"/>
    <n v="6.1839449499999999"/>
    <x v="363"/>
    <n v="107.3242522"/>
    <n v="107.32"/>
    <n v="5.1596153846153836"/>
    <s v="Stores"/>
  </r>
  <r>
    <n v="6500"/>
    <x v="6410"/>
    <x v="1"/>
    <s v="Whistler"/>
    <x v="46"/>
    <x v="20"/>
    <x v="17"/>
    <x v="0"/>
    <n v="56.624496069999999"/>
    <n v="57"/>
    <x v="2"/>
    <n v="4.4210767310000003"/>
    <x v="78"/>
    <n v="110.8772692"/>
    <n v="110.88"/>
    <n v="5.3307692307692305"/>
    <s v="Stores"/>
  </r>
  <r>
    <n v="6501"/>
    <x v="6411"/>
    <x v="0"/>
    <s v="Vancouver"/>
    <x v="46"/>
    <x v="20"/>
    <x v="5"/>
    <x v="0"/>
    <n v="39.37916431"/>
    <n v="39"/>
    <x v="0"/>
    <n v="4.9116175220000002"/>
    <x v="627"/>
    <n v="36.564311359999998"/>
    <n v="36.56"/>
    <n v="1.7576923076923077"/>
    <s v="Stores"/>
  </r>
  <r>
    <n v="6502"/>
    <x v="6412"/>
    <x v="0"/>
    <s v="Vancouver"/>
    <x v="46"/>
    <x v="20"/>
    <x v="5"/>
    <x v="0"/>
    <n v="32.655627989999999"/>
    <n v="33"/>
    <x v="0"/>
    <n v="4.0381651200000004"/>
    <x v="166"/>
    <n v="2.7287497279999999"/>
    <n v="2.73"/>
    <n v="0.13125000000000001"/>
    <s v="Stores"/>
  </r>
  <r>
    <n v="6503"/>
    <x v="6413"/>
    <x v="1"/>
    <s v="Vancouver"/>
    <x v="46"/>
    <x v="20"/>
    <x v="5"/>
    <x v="0"/>
    <n v="33.658405879999997"/>
    <n v="34"/>
    <x v="0"/>
    <n v="5.6117853770000004"/>
    <x v="232"/>
    <n v="30.500046359999999"/>
    <n v="30.5"/>
    <n v="1.4663461538461537"/>
    <s v="Stores"/>
  </r>
  <r>
    <n v="6504"/>
    <x v="6414"/>
    <x v="1"/>
    <s v="Vancouver"/>
    <x v="46"/>
    <x v="20"/>
    <x v="5"/>
    <x v="0"/>
    <n v="44.605029350000002"/>
    <n v="45"/>
    <x v="1"/>
    <n v="5.094556796"/>
    <x v="646"/>
    <n v="45.616701620000001"/>
    <n v="45.62"/>
    <n v="2.1932692307692307"/>
    <s v="Stores"/>
  </r>
  <r>
    <n v="6505"/>
    <x v="6415"/>
    <x v="1"/>
    <s v="Port Alberni"/>
    <x v="46"/>
    <x v="20"/>
    <x v="1"/>
    <x v="0"/>
    <n v="45.857156240000002"/>
    <n v="46"/>
    <x v="1"/>
    <n v="3.3649709219999999"/>
    <x v="453"/>
    <n v="110.9448383"/>
    <n v="110.94"/>
    <n v="5.3336538461538465"/>
    <s v="Stores"/>
  </r>
  <r>
    <n v="6506"/>
    <x v="6416"/>
    <x v="0"/>
    <s v="Vancouver"/>
    <x v="46"/>
    <x v="20"/>
    <x v="5"/>
    <x v="0"/>
    <n v="33.763720259999999"/>
    <n v="34"/>
    <x v="0"/>
    <n v="5.9158399470000003"/>
    <x v="209"/>
    <n v="22.882420570000001"/>
    <n v="22.88"/>
    <n v="1.0999999999999999"/>
    <s v="Stores"/>
  </r>
  <r>
    <n v="6507"/>
    <x v="6417"/>
    <x v="1"/>
    <s v="Victoria"/>
    <x v="0"/>
    <x v="0"/>
    <x v="3"/>
    <x v="0"/>
    <n v="34.851649279999997"/>
    <n v="35"/>
    <x v="0"/>
    <n v="6.1203165310000003"/>
    <x v="385"/>
    <n v="52.249644459999999"/>
    <n v="52.25"/>
    <n v="2.5120192307692308"/>
    <s v="Stores"/>
  </r>
  <r>
    <n v="6508"/>
    <x v="6418"/>
    <x v="0"/>
    <s v="Nimpo Lake"/>
    <x v="46"/>
    <x v="20"/>
    <x v="25"/>
    <x v="0"/>
    <n v="31.23952319"/>
    <n v="31"/>
    <x v="0"/>
    <n v="3.4828003750000001"/>
    <x v="494"/>
    <n v="0"/>
    <n v="0"/>
    <n v="0"/>
    <s v="Stores"/>
  </r>
  <r>
    <n v="6509"/>
    <x v="6419"/>
    <x v="1"/>
    <s v="Chilliwack"/>
    <x v="46"/>
    <x v="20"/>
    <x v="19"/>
    <x v="0"/>
    <n v="43.947735100000003"/>
    <n v="44"/>
    <x v="1"/>
    <n v="4.8343935340000002"/>
    <x v="99"/>
    <n v="70.29306613"/>
    <n v="70.290000000000006"/>
    <n v="3.3793269230769232"/>
    <s v="Stores"/>
  </r>
  <r>
    <n v="6510"/>
    <x v="6420"/>
    <x v="0"/>
    <s v="Duncan"/>
    <x v="7"/>
    <x v="6"/>
    <x v="12"/>
    <x v="0"/>
    <n v="55.920024920000003"/>
    <n v="56"/>
    <x v="2"/>
    <n v="4.257138265"/>
    <x v="310"/>
    <n v="152.17681279999999"/>
    <n v="152.18"/>
    <n v="7.3163461538461538"/>
    <s v="Stores"/>
  </r>
  <r>
    <n v="6511"/>
    <x v="6421"/>
    <x v="0"/>
    <s v="Vancouver"/>
    <x v="46"/>
    <x v="20"/>
    <x v="5"/>
    <x v="0"/>
    <n v="54.838945719999998"/>
    <n v="55"/>
    <x v="2"/>
    <n v="2.775770799"/>
    <x v="631"/>
    <n v="199.88577599999999"/>
    <n v="199.89"/>
    <n v="9.610096153846154"/>
    <s v="Stores"/>
  </r>
  <r>
    <n v="6512"/>
    <x v="6422"/>
    <x v="1"/>
    <s v="Nelson"/>
    <x v="0"/>
    <x v="0"/>
    <x v="23"/>
    <x v="0"/>
    <n v="55.246157009999997"/>
    <n v="55"/>
    <x v="2"/>
    <n v="5.7803942060000004"/>
    <x v="31"/>
    <n v="127.8582171"/>
    <n v="127.86"/>
    <n v="6.1471153846153852"/>
    <s v="Stores"/>
  </r>
  <r>
    <n v="6513"/>
    <x v="6423"/>
    <x v="1"/>
    <s v="Vancouver"/>
    <x v="46"/>
    <x v="20"/>
    <x v="5"/>
    <x v="0"/>
    <n v="60.978385930000002"/>
    <n v="61"/>
    <x v="5"/>
    <n v="5.4491784660000002"/>
    <x v="234"/>
    <n v="127.8898875"/>
    <n v="127.89"/>
    <n v="6.1485576923076923"/>
    <s v="Stores"/>
  </r>
  <r>
    <n v="6514"/>
    <x v="6424"/>
    <x v="1"/>
    <s v="Surrey"/>
    <x v="13"/>
    <x v="12"/>
    <x v="16"/>
    <x v="0"/>
    <n v="33.71384243"/>
    <n v="34"/>
    <x v="0"/>
    <n v="2.541859487"/>
    <x v="760"/>
    <n v="52.88162895"/>
    <n v="52.88"/>
    <n v="2.5423076923076922"/>
    <s v="Stores"/>
  </r>
  <r>
    <n v="6515"/>
    <x v="6425"/>
    <x v="1"/>
    <s v="New Westminster"/>
    <x v="13"/>
    <x v="12"/>
    <x v="4"/>
    <x v="0"/>
    <n v="46.32755547"/>
    <n v="46"/>
    <x v="1"/>
    <n v="5.2299713959999998"/>
    <x v="204"/>
    <n v="67.416238629999995"/>
    <n v="67.42"/>
    <n v="3.2413461538461537"/>
    <s v="Stores"/>
  </r>
  <r>
    <n v="6516"/>
    <x v="6426"/>
    <x v="0"/>
    <s v="Vancouver"/>
    <x v="46"/>
    <x v="20"/>
    <x v="5"/>
    <x v="0"/>
    <n v="59.417174099999997"/>
    <n v="59"/>
    <x v="2"/>
    <n v="9.0515546209999993"/>
    <x v="835"/>
    <n v="206.7041399"/>
    <n v="206.7"/>
    <n v="9.9375"/>
    <s v="Stores"/>
  </r>
  <r>
    <n v="6517"/>
    <x v="6427"/>
    <x v="0"/>
    <s v="Beaver Valley"/>
    <x v="46"/>
    <x v="20"/>
    <x v="25"/>
    <x v="0"/>
    <n v="33.237248819999998"/>
    <n v="33"/>
    <x v="0"/>
    <n v="4.5627093639999998"/>
    <x v="25"/>
    <n v="0"/>
    <n v="0"/>
    <n v="0"/>
    <s v="Stores"/>
  </r>
  <r>
    <n v="6518"/>
    <x v="6428"/>
    <x v="1"/>
    <s v="Cranbrook"/>
    <x v="0"/>
    <x v="0"/>
    <x v="13"/>
    <x v="0"/>
    <n v="43.915977040000001"/>
    <n v="44"/>
    <x v="1"/>
    <n v="5.7243002150000004"/>
    <x v="229"/>
    <n v="53.69880723"/>
    <n v="53.7"/>
    <n v="2.5817307692307696"/>
    <s v="Stores"/>
  </r>
  <r>
    <n v="6519"/>
    <x v="6429"/>
    <x v="0"/>
    <s v="Vancouver"/>
    <x v="46"/>
    <x v="20"/>
    <x v="5"/>
    <x v="0"/>
    <n v="43.451415079999997"/>
    <n v="43"/>
    <x v="1"/>
    <n v="3.4099237680000001"/>
    <x v="219"/>
    <n v="83.31255883"/>
    <n v="83.31"/>
    <n v="4.0052884615384619"/>
    <s v="Stores"/>
  </r>
  <r>
    <n v="6520"/>
    <x v="6430"/>
    <x v="1"/>
    <s v="Victoria"/>
    <x v="0"/>
    <x v="0"/>
    <x v="3"/>
    <x v="0"/>
    <n v="49.261236259999997"/>
    <n v="49"/>
    <x v="1"/>
    <n v="6.4962667669999998"/>
    <x v="669"/>
    <n v="60.550029649999999"/>
    <n v="60.55"/>
    <n v="2.9110576923076925"/>
    <s v="Stores"/>
  </r>
  <r>
    <n v="6521"/>
    <x v="6431"/>
    <x v="1"/>
    <s v="Vancouver"/>
    <x v="46"/>
    <x v="20"/>
    <x v="5"/>
    <x v="0"/>
    <n v="33.093606880000003"/>
    <n v="33"/>
    <x v="0"/>
    <n v="4.6800016229999999"/>
    <x v="90"/>
    <n v="21.531916150000001"/>
    <n v="21.53"/>
    <n v="1.0350961538461541"/>
    <s v="Stores"/>
  </r>
  <r>
    <n v="6522"/>
    <x v="6432"/>
    <x v="0"/>
    <s v="Vancouver"/>
    <x v="46"/>
    <x v="20"/>
    <x v="5"/>
    <x v="0"/>
    <n v="48.691987859999998"/>
    <n v="49"/>
    <x v="1"/>
    <n v="3.198805337"/>
    <x v="32"/>
    <n v="144.9282661"/>
    <n v="144.93"/>
    <n v="6.9677884615384613"/>
    <s v="Stores"/>
  </r>
  <r>
    <n v="6523"/>
    <x v="6433"/>
    <x v="0"/>
    <s v="Vancouver"/>
    <x v="46"/>
    <x v="20"/>
    <x v="5"/>
    <x v="0"/>
    <n v="49.440757869999999"/>
    <n v="49"/>
    <x v="1"/>
    <n v="3.5328562959999998"/>
    <x v="524"/>
    <n v="114.45222269999999"/>
    <n v="114.45"/>
    <n v="5.5024038461538467"/>
    <s v="Stores"/>
  </r>
  <r>
    <n v="6524"/>
    <x v="6434"/>
    <x v="0"/>
    <s v="New Westminster"/>
    <x v="13"/>
    <x v="12"/>
    <x v="4"/>
    <x v="0"/>
    <n v="40.379710080000002"/>
    <n v="40"/>
    <x v="1"/>
    <n v="7.047218666"/>
    <x v="438"/>
    <n v="69.589553890000005"/>
    <n v="69.59"/>
    <n v="3.3456730769230774"/>
    <s v="Stores"/>
  </r>
  <r>
    <n v="6525"/>
    <x v="6435"/>
    <x v="0"/>
    <s v="Surrey"/>
    <x v="13"/>
    <x v="12"/>
    <x v="16"/>
    <x v="0"/>
    <n v="13.827073670000001"/>
    <n v="14"/>
    <x v="3"/>
    <n v="3.3505741169999999"/>
    <x v="531"/>
    <n v="0"/>
    <n v="0"/>
    <n v="0"/>
    <s v="Stores"/>
  </r>
  <r>
    <n v="6526"/>
    <x v="6436"/>
    <x v="1"/>
    <s v="Vancouver"/>
    <x v="46"/>
    <x v="20"/>
    <x v="5"/>
    <x v="0"/>
    <n v="31.670850519999998"/>
    <n v="32"/>
    <x v="0"/>
    <n v="5.146916847"/>
    <x v="441"/>
    <n v="29.594267039999998"/>
    <n v="29.59"/>
    <n v="1.4225961538461538"/>
    <s v="Stores"/>
  </r>
  <r>
    <n v="6527"/>
    <x v="6437"/>
    <x v="0"/>
    <s v="Kaslo"/>
    <x v="0"/>
    <x v="0"/>
    <x v="13"/>
    <x v="0"/>
    <n v="25.810961259999999"/>
    <n v="26"/>
    <x v="4"/>
    <n v="5.0476870700000003"/>
    <x v="411"/>
    <n v="0"/>
    <n v="0"/>
    <n v="0"/>
    <s v="Stores"/>
  </r>
  <r>
    <n v="6528"/>
    <x v="6438"/>
    <x v="0"/>
    <s v="Fort Nelson"/>
    <x v="13"/>
    <x v="12"/>
    <x v="32"/>
    <x v="0"/>
    <n v="53.851297700000003"/>
    <n v="54"/>
    <x v="2"/>
    <n v="4.3827215859999997"/>
    <x v="421"/>
    <n v="117.4435845"/>
    <n v="117.44"/>
    <n v="5.6461538461538456"/>
    <s v="Stores"/>
  </r>
  <r>
    <n v="6529"/>
    <x v="6439"/>
    <x v="0"/>
    <s v="Abbotsford"/>
    <x v="0"/>
    <x v="0"/>
    <x v="14"/>
    <x v="0"/>
    <n v="30.521748129999999"/>
    <n v="31"/>
    <x v="0"/>
    <n v="4.2555796890000002"/>
    <x v="310"/>
    <n v="31.284481499999998"/>
    <n v="31.28"/>
    <n v="1.5038461538461538"/>
    <s v="Stores"/>
  </r>
  <r>
    <n v="6530"/>
    <x v="6440"/>
    <x v="1"/>
    <s v="New Westminster"/>
    <x v="13"/>
    <x v="12"/>
    <x v="4"/>
    <x v="0"/>
    <n v="33.64248662"/>
    <n v="34"/>
    <x v="0"/>
    <n v="6.7198060130000004"/>
    <x v="551"/>
    <n v="37.241870949999999"/>
    <n v="37.24"/>
    <n v="1.7903846153846155"/>
    <s v="Stores"/>
  </r>
  <r>
    <n v="6531"/>
    <x v="6441"/>
    <x v="1"/>
    <s v="Surrey"/>
    <x v="13"/>
    <x v="12"/>
    <x v="16"/>
    <x v="0"/>
    <n v="60.88482217"/>
    <n v="61"/>
    <x v="5"/>
    <n v="5.318167925"/>
    <x v="104"/>
    <n v="164.5403762"/>
    <n v="164.54"/>
    <n v="7.9105769230769232"/>
    <s v="Stores"/>
  </r>
  <r>
    <n v="6532"/>
    <x v="6442"/>
    <x v="1"/>
    <s v="Port Malecneill"/>
    <x v="46"/>
    <x v="20"/>
    <x v="1"/>
    <x v="0"/>
    <n v="55.022037099999999"/>
    <n v="55"/>
    <x v="2"/>
    <n v="4.0422919129999997"/>
    <x v="166"/>
    <n v="117.17006379999999"/>
    <n v="117.17"/>
    <n v="5.633173076923077"/>
    <s v="Stores"/>
  </r>
  <r>
    <n v="6533"/>
    <x v="6443"/>
    <x v="1"/>
    <s v="Castlegar"/>
    <x v="13"/>
    <x v="12"/>
    <x v="11"/>
    <x v="0"/>
    <n v="36.826277009999998"/>
    <n v="37"/>
    <x v="0"/>
    <n v="3.3308416969999999"/>
    <x v="230"/>
    <n v="26.870934729999998"/>
    <n v="26.87"/>
    <n v="1.291826923076923"/>
    <s v="Stores"/>
  </r>
  <r>
    <n v="6534"/>
    <x v="6444"/>
    <x v="1"/>
    <s v="Vancouver"/>
    <x v="46"/>
    <x v="20"/>
    <x v="5"/>
    <x v="0"/>
    <n v="49.704617599999999"/>
    <n v="50"/>
    <x v="2"/>
    <n v="6.0417136420000004"/>
    <x v="315"/>
    <n v="102.9902888"/>
    <n v="102.99"/>
    <n v="4.9514423076923073"/>
    <s v="Stores"/>
  </r>
  <r>
    <n v="6535"/>
    <x v="6445"/>
    <x v="1"/>
    <s v="Vancouver"/>
    <x v="46"/>
    <x v="20"/>
    <x v="5"/>
    <x v="0"/>
    <n v="44.693821880000002"/>
    <n v="45"/>
    <x v="1"/>
    <n v="1.6675800890000001"/>
    <x v="846"/>
    <n v="58.575188619999999"/>
    <n v="58.58"/>
    <n v="2.8163461538461538"/>
    <s v="Stores"/>
  </r>
  <r>
    <n v="6536"/>
    <x v="6446"/>
    <x v="1"/>
    <s v="Aldergrove"/>
    <x v="0"/>
    <x v="0"/>
    <x v="9"/>
    <x v="0"/>
    <n v="48.226782440000001"/>
    <n v="48"/>
    <x v="1"/>
    <n v="5.8105774400000003"/>
    <x v="448"/>
    <n v="86.064997140000003"/>
    <n v="86.06"/>
    <n v="4.1375000000000002"/>
    <s v="Stores"/>
  </r>
  <r>
    <n v="6537"/>
    <x v="6447"/>
    <x v="0"/>
    <s v="Pouce Coupe"/>
    <x v="0"/>
    <x v="0"/>
    <x v="24"/>
    <x v="0"/>
    <n v="28.950321070000001"/>
    <n v="29"/>
    <x v="4"/>
    <n v="5.0977204130000002"/>
    <x v="58"/>
    <n v="0"/>
    <n v="0"/>
    <n v="0"/>
    <s v="Stores"/>
  </r>
  <r>
    <n v="6538"/>
    <x v="6448"/>
    <x v="1"/>
    <s v="Taylor"/>
    <x v="13"/>
    <x v="12"/>
    <x v="24"/>
    <x v="0"/>
    <n v="30.251838119999999"/>
    <n v="30"/>
    <x v="0"/>
    <n v="5.5725415549999999"/>
    <x v="72"/>
    <n v="0"/>
    <n v="0"/>
    <n v="0"/>
    <s v="Stores"/>
  </r>
  <r>
    <n v="6539"/>
    <x v="6449"/>
    <x v="0"/>
    <s v="Victoria"/>
    <x v="0"/>
    <x v="0"/>
    <x v="3"/>
    <x v="0"/>
    <n v="34.408182670000002"/>
    <n v="34"/>
    <x v="0"/>
    <n v="3.8773816339999998"/>
    <x v="559"/>
    <n v="0"/>
    <n v="0"/>
    <n v="0"/>
    <s v="Stores"/>
  </r>
  <r>
    <n v="6540"/>
    <x v="6450"/>
    <x v="1"/>
    <s v="Victoria"/>
    <x v="0"/>
    <x v="0"/>
    <x v="3"/>
    <x v="0"/>
    <n v="65.599567179999994"/>
    <n v="66"/>
    <x v="6"/>
    <n v="6.8412705479999998"/>
    <x v="85"/>
    <n v="147.71642399999999"/>
    <n v="147.72"/>
    <n v="7.1019230769230761"/>
    <s v="Stores"/>
  </r>
  <r>
    <n v="6541"/>
    <x v="6451"/>
    <x v="0"/>
    <s v="Granisle"/>
    <x v="7"/>
    <x v="6"/>
    <x v="18"/>
    <x v="0"/>
    <n v="35.052061180000003"/>
    <n v="35"/>
    <x v="0"/>
    <n v="4.6060817009999999"/>
    <x v="239"/>
    <n v="26.511565510000001"/>
    <n v="26.51"/>
    <n v="1.2745192307692308"/>
    <s v="Stores"/>
  </r>
  <r>
    <n v="6542"/>
    <x v="6452"/>
    <x v="1"/>
    <s v="New Westminster"/>
    <x v="13"/>
    <x v="12"/>
    <x v="4"/>
    <x v="0"/>
    <n v="36.381516249999997"/>
    <n v="36"/>
    <x v="0"/>
    <n v="5.730835151"/>
    <x v="369"/>
    <n v="13.265591479999999"/>
    <n v="13.27"/>
    <n v="0.6379807692307693"/>
    <s v="Stores"/>
  </r>
  <r>
    <n v="6543"/>
    <x v="6453"/>
    <x v="1"/>
    <s v="Vancouver"/>
    <x v="46"/>
    <x v="20"/>
    <x v="5"/>
    <x v="0"/>
    <n v="30.371096399999999"/>
    <n v="30"/>
    <x v="0"/>
    <n v="4.318419724"/>
    <x v="245"/>
    <n v="0"/>
    <n v="0"/>
    <n v="0"/>
    <s v="Stores"/>
  </r>
  <r>
    <n v="6544"/>
    <x v="6454"/>
    <x v="0"/>
    <s v="Fulford Harbour"/>
    <x v="0"/>
    <x v="0"/>
    <x v="3"/>
    <x v="0"/>
    <n v="28.651458229999999"/>
    <n v="29"/>
    <x v="4"/>
    <n v="5.6277060030000001"/>
    <x v="738"/>
    <n v="29.521342619999999"/>
    <n v="29.52"/>
    <n v="1.4192307692307691"/>
    <s v="Stores"/>
  </r>
  <r>
    <n v="6545"/>
    <x v="6455"/>
    <x v="1"/>
    <s v="Richmond"/>
    <x v="13"/>
    <x v="12"/>
    <x v="2"/>
    <x v="0"/>
    <n v="39.964432610000003"/>
    <n v="40"/>
    <x v="1"/>
    <n v="3.595017039"/>
    <x v="683"/>
    <n v="20.06984014"/>
    <n v="20.07"/>
    <n v="0.96490384615384628"/>
    <s v="Stores"/>
  </r>
  <r>
    <n v="6546"/>
    <x v="6456"/>
    <x v="1"/>
    <s v="Flatrock"/>
    <x v="13"/>
    <x v="12"/>
    <x v="24"/>
    <x v="0"/>
    <n v="55.586926640000001"/>
    <n v="56"/>
    <x v="2"/>
    <n v="6.3933651920000001"/>
    <x v="469"/>
    <n v="122.68967379999999"/>
    <n v="122.69"/>
    <n v="5.8985576923076923"/>
    <s v="Stores"/>
  </r>
  <r>
    <n v="6547"/>
    <x v="6457"/>
    <x v="0"/>
    <s v="Vancouver"/>
    <x v="46"/>
    <x v="20"/>
    <x v="5"/>
    <x v="0"/>
    <n v="33.832015259999999"/>
    <n v="34"/>
    <x v="0"/>
    <n v="7.0847758409999999"/>
    <x v="823"/>
    <n v="37.116646979999999"/>
    <n v="37.119999999999997"/>
    <n v="1.7846153846153845"/>
    <s v="Stores"/>
  </r>
  <r>
    <n v="6548"/>
    <x v="6458"/>
    <x v="0"/>
    <s v="Courtenay"/>
    <x v="46"/>
    <x v="20"/>
    <x v="1"/>
    <x v="0"/>
    <n v="36.168212959999998"/>
    <n v="36"/>
    <x v="0"/>
    <n v="3.0825934309999998"/>
    <x v="3"/>
    <n v="29.821477430000002"/>
    <n v="29.82"/>
    <n v="1.4336538461538462"/>
    <s v="Stores"/>
  </r>
  <r>
    <n v="6549"/>
    <x v="6459"/>
    <x v="1"/>
    <s v="Cache Creek"/>
    <x v="13"/>
    <x v="12"/>
    <x v="7"/>
    <x v="0"/>
    <n v="33.93447853"/>
    <n v="34"/>
    <x v="0"/>
    <n v="2.5771981030000002"/>
    <x v="704"/>
    <n v="0"/>
    <n v="0"/>
    <n v="0"/>
    <s v="Stores"/>
  </r>
  <r>
    <n v="6550"/>
    <x v="6460"/>
    <x v="0"/>
    <s v="Nelson"/>
    <x v="0"/>
    <x v="0"/>
    <x v="23"/>
    <x v="0"/>
    <n v="29.732673460000001"/>
    <n v="30"/>
    <x v="0"/>
    <n v="6.7745177239999999"/>
    <x v="265"/>
    <n v="0"/>
    <n v="0"/>
    <n v="0"/>
    <s v="Stores"/>
  </r>
  <r>
    <n v="6551"/>
    <x v="6461"/>
    <x v="1"/>
    <s v="Victoria"/>
    <x v="0"/>
    <x v="0"/>
    <x v="3"/>
    <x v="0"/>
    <n v="47.938669920000002"/>
    <n v="48"/>
    <x v="1"/>
    <n v="4.1619845580000003"/>
    <x v="214"/>
    <n v="42.882872839999997"/>
    <n v="42.88"/>
    <n v="2.0615384615384613"/>
    <s v="Stores"/>
  </r>
  <r>
    <n v="6552"/>
    <x v="6462"/>
    <x v="1"/>
    <s v="New Westminster"/>
    <x v="13"/>
    <x v="12"/>
    <x v="4"/>
    <x v="0"/>
    <n v="30.665690359999999"/>
    <n v="31"/>
    <x v="0"/>
    <n v="3.9516743019999998"/>
    <x v="68"/>
    <n v="0"/>
    <n v="0"/>
    <n v="0"/>
    <s v="Stores"/>
  </r>
  <r>
    <n v="6553"/>
    <x v="6463"/>
    <x v="1"/>
    <s v="Nanaimo"/>
    <x v="46"/>
    <x v="20"/>
    <x v="1"/>
    <x v="0"/>
    <n v="52.007268979999999"/>
    <n v="52"/>
    <x v="2"/>
    <n v="2.6661615849999998"/>
    <x v="532"/>
    <n v="115.63996969999999"/>
    <n v="115.64"/>
    <n v="5.559615384615384"/>
    <s v="Stores"/>
  </r>
  <r>
    <n v="6554"/>
    <x v="6464"/>
    <x v="0"/>
    <s v="Duncan"/>
    <x v="7"/>
    <x v="6"/>
    <x v="12"/>
    <x v="0"/>
    <n v="50.323417800000001"/>
    <n v="50"/>
    <x v="2"/>
    <n v="1.5714750479999999"/>
    <x v="339"/>
    <n v="126.77124689999999"/>
    <n v="126.77"/>
    <n v="6.0947115384615387"/>
    <s v="Stores"/>
  </r>
  <r>
    <n v="6555"/>
    <x v="6465"/>
    <x v="1"/>
    <s v="Burnaby"/>
    <x v="13"/>
    <x v="12"/>
    <x v="0"/>
    <x v="0"/>
    <n v="21.041730879999999"/>
    <n v="21"/>
    <x v="4"/>
    <n v="3.572945539"/>
    <x v="87"/>
    <n v="0"/>
    <n v="0"/>
    <n v="0"/>
    <s v="Stores"/>
  </r>
  <r>
    <n v="6556"/>
    <x v="6466"/>
    <x v="0"/>
    <s v="Vancouver"/>
    <x v="46"/>
    <x v="20"/>
    <x v="5"/>
    <x v="0"/>
    <n v="40.091784730000001"/>
    <n v="40"/>
    <x v="1"/>
    <n v="2.4861197019999999"/>
    <x v="502"/>
    <n v="23.755509870000001"/>
    <n v="23.76"/>
    <n v="1.1423076923076925"/>
    <s v="Stores"/>
  </r>
  <r>
    <n v="6557"/>
    <x v="6467"/>
    <x v="1"/>
    <s v="Chemainus"/>
    <x v="0"/>
    <x v="0"/>
    <x v="3"/>
    <x v="0"/>
    <n v="47.411632339999997"/>
    <n v="47"/>
    <x v="1"/>
    <n v="3.7567665099999998"/>
    <x v="335"/>
    <n v="71.120245940000004"/>
    <n v="71.12"/>
    <n v="3.4192307692307695"/>
    <s v="Stores"/>
  </r>
  <r>
    <n v="6558"/>
    <x v="6468"/>
    <x v="1"/>
    <s v="Grasmere"/>
    <x v="0"/>
    <x v="0"/>
    <x v="13"/>
    <x v="0"/>
    <n v="36.914135229999999"/>
    <n v="37"/>
    <x v="0"/>
    <n v="4.0457261669999998"/>
    <x v="560"/>
    <n v="47.112995480000002"/>
    <n v="47.11"/>
    <n v="2.264903846153846"/>
    <s v="Stores"/>
  </r>
  <r>
    <n v="6559"/>
    <x v="6469"/>
    <x v="0"/>
    <s v="Vancouver"/>
    <x v="46"/>
    <x v="20"/>
    <x v="5"/>
    <x v="0"/>
    <n v="51.036506019999997"/>
    <n v="51"/>
    <x v="2"/>
    <n v="3.821522233"/>
    <x v="179"/>
    <n v="122.4239012"/>
    <n v="122.42"/>
    <n v="5.8855769230769228"/>
    <s v="Stores"/>
  </r>
  <r>
    <n v="6560"/>
    <x v="6470"/>
    <x v="0"/>
    <s v="Vernon"/>
    <x v="7"/>
    <x v="6"/>
    <x v="22"/>
    <x v="0"/>
    <n v="44.055088009999999"/>
    <n v="44"/>
    <x v="1"/>
    <n v="2.9757590280000001"/>
    <x v="442"/>
    <n v="136.288262"/>
    <n v="136.29"/>
    <n v="6.5524038461538456"/>
    <s v="Stores"/>
  </r>
  <r>
    <n v="6561"/>
    <x v="6471"/>
    <x v="1"/>
    <s v="Vancouver"/>
    <x v="46"/>
    <x v="20"/>
    <x v="5"/>
    <x v="0"/>
    <n v="37.48089427"/>
    <n v="37"/>
    <x v="0"/>
    <n v="4.1237752920000004"/>
    <x v="55"/>
    <n v="0"/>
    <n v="0"/>
    <n v="0"/>
    <s v="Stores"/>
  </r>
  <r>
    <n v="6562"/>
    <x v="6472"/>
    <x v="0"/>
    <s v="Penticton"/>
    <x v="13"/>
    <x v="12"/>
    <x v="10"/>
    <x v="0"/>
    <n v="39.312994269999997"/>
    <n v="39"/>
    <x v="0"/>
    <n v="3.4400853690000002"/>
    <x v="133"/>
    <n v="44.386448000000001"/>
    <n v="44.39"/>
    <n v="2.1341346153846157"/>
    <s v="Stores"/>
  </r>
  <r>
    <n v="6563"/>
    <x v="6473"/>
    <x v="0"/>
    <s v="Lillooet"/>
    <x v="13"/>
    <x v="12"/>
    <x v="7"/>
    <x v="0"/>
    <n v="40.436016700000003"/>
    <n v="40"/>
    <x v="1"/>
    <n v="7.9038331409999998"/>
    <x v="864"/>
    <n v="45.756353169999997"/>
    <n v="45.76"/>
    <n v="2.1999999999999997"/>
    <s v="Stores"/>
  </r>
  <r>
    <n v="6564"/>
    <x v="6474"/>
    <x v="1"/>
    <s v="New Westminster"/>
    <x v="13"/>
    <x v="12"/>
    <x v="4"/>
    <x v="0"/>
    <n v="51.310860419999997"/>
    <n v="51"/>
    <x v="2"/>
    <n v="4.67740066"/>
    <x v="90"/>
    <n v="97.033203459999996"/>
    <n v="97.03"/>
    <n v="4.6649038461538463"/>
    <s v="Stores"/>
  </r>
  <r>
    <n v="6565"/>
    <x v="6475"/>
    <x v="0"/>
    <s v="Vancouver"/>
    <x v="46"/>
    <x v="20"/>
    <x v="5"/>
    <x v="0"/>
    <n v="30.312820259999999"/>
    <n v="30"/>
    <x v="0"/>
    <n v="2.8198823750000002"/>
    <x v="226"/>
    <n v="1.2987568810000001"/>
    <n v="1.3"/>
    <n v="6.25E-2"/>
    <s v="Stores"/>
  </r>
  <r>
    <n v="6566"/>
    <x v="6476"/>
    <x v="1"/>
    <s v="Cranbrook"/>
    <x v="0"/>
    <x v="0"/>
    <x v="13"/>
    <x v="0"/>
    <n v="57.911661129999999"/>
    <n v="58"/>
    <x v="2"/>
    <n v="4.9746304769999998"/>
    <x v="236"/>
    <n v="127.0074224"/>
    <n v="127.01"/>
    <n v="6.1062500000000002"/>
    <s v="Stores"/>
  </r>
  <r>
    <n v="6567"/>
    <x v="6477"/>
    <x v="1"/>
    <s v="Victoria"/>
    <x v="0"/>
    <x v="0"/>
    <x v="3"/>
    <x v="0"/>
    <n v="50.672104230000002"/>
    <n v="51"/>
    <x v="2"/>
    <n v="5.2525617640000002"/>
    <x v="538"/>
    <n v="87.069318359999997"/>
    <n v="87.07"/>
    <n v="4.186057692307692"/>
    <s v="Stores"/>
  </r>
  <r>
    <n v="6568"/>
    <x v="6478"/>
    <x v="1"/>
    <s v="Campbell River"/>
    <x v="46"/>
    <x v="20"/>
    <x v="1"/>
    <x v="0"/>
    <n v="45.826862370000001"/>
    <n v="46"/>
    <x v="1"/>
    <n v="5.506698439"/>
    <x v="102"/>
    <n v="63.076504059999998"/>
    <n v="63.08"/>
    <n v="3.0326923076923076"/>
    <s v="Stores"/>
  </r>
  <r>
    <n v="6569"/>
    <x v="6479"/>
    <x v="1"/>
    <s v="Sidney"/>
    <x v="13"/>
    <x v="12"/>
    <x v="3"/>
    <x v="0"/>
    <n v="49.353454810000002"/>
    <n v="49"/>
    <x v="1"/>
    <n v="3.2220215209999998"/>
    <x v="554"/>
    <n v="115.2785336"/>
    <n v="115.28"/>
    <n v="5.5423076923076922"/>
    <s v="Stores"/>
  </r>
  <r>
    <n v="6570"/>
    <x v="6480"/>
    <x v="0"/>
    <s v="Campbell River"/>
    <x v="46"/>
    <x v="20"/>
    <x v="1"/>
    <x v="0"/>
    <n v="27.34540471"/>
    <n v="27"/>
    <x v="4"/>
    <n v="2.363725348"/>
    <x v="192"/>
    <n v="0"/>
    <n v="0"/>
    <n v="0"/>
    <s v="Stores"/>
  </r>
  <r>
    <n v="6571"/>
    <x v="6481"/>
    <x v="1"/>
    <s v="Vancouver"/>
    <x v="46"/>
    <x v="20"/>
    <x v="5"/>
    <x v="0"/>
    <n v="29.893076730000001"/>
    <n v="30"/>
    <x v="0"/>
    <n v="3.4257211070000002"/>
    <x v="383"/>
    <n v="0"/>
    <n v="0"/>
    <n v="0"/>
    <s v="Stores"/>
  </r>
  <r>
    <n v="6572"/>
    <x v="6482"/>
    <x v="0"/>
    <s v="Okanagan Falls"/>
    <x v="7"/>
    <x v="6"/>
    <x v="35"/>
    <x v="0"/>
    <n v="35.314403929999997"/>
    <n v="35"/>
    <x v="0"/>
    <n v="3.6038117239999998"/>
    <x v="683"/>
    <n v="27.05439273"/>
    <n v="27.05"/>
    <n v="1.3004807692307692"/>
    <s v="Stores"/>
  </r>
  <r>
    <n v="6573"/>
    <x v="6483"/>
    <x v="1"/>
    <s v="Vancouver"/>
    <x v="46"/>
    <x v="20"/>
    <x v="5"/>
    <x v="0"/>
    <n v="50.351652710000003"/>
    <n v="50"/>
    <x v="2"/>
    <n v="5.0882332989999997"/>
    <x v="646"/>
    <n v="121.8382438"/>
    <n v="121.84"/>
    <n v="5.8576923076923082"/>
    <s v="Stores"/>
  </r>
  <r>
    <n v="6574"/>
    <x v="6484"/>
    <x v="1"/>
    <s v="Nanaimo"/>
    <x v="46"/>
    <x v="20"/>
    <x v="1"/>
    <x v="0"/>
    <n v="44.726475639999997"/>
    <n v="45"/>
    <x v="1"/>
    <n v="5.8372640149999997"/>
    <x v="61"/>
    <n v="63.15433161"/>
    <n v="63.15"/>
    <n v="3.0360576923076921"/>
    <s v="Stores"/>
  </r>
  <r>
    <n v="6575"/>
    <x v="6485"/>
    <x v="0"/>
    <s v="New Westminster"/>
    <x v="13"/>
    <x v="12"/>
    <x v="4"/>
    <x v="0"/>
    <n v="35.080871590000001"/>
    <n v="35"/>
    <x v="0"/>
    <n v="2.128996914"/>
    <x v="485"/>
    <n v="1.545771665"/>
    <n v="1.55"/>
    <n v="7.4519230769230768E-2"/>
    <s v="Stores"/>
  </r>
  <r>
    <n v="6576"/>
    <x v="6486"/>
    <x v="0"/>
    <s v="Victoria"/>
    <x v="13"/>
    <x v="12"/>
    <x v="3"/>
    <x v="0"/>
    <n v="27.484089310000002"/>
    <n v="27"/>
    <x v="4"/>
    <n v="3.3058549629999998"/>
    <x v="565"/>
    <n v="0"/>
    <n v="0"/>
    <n v="0"/>
    <s v="Stores"/>
  </r>
  <r>
    <n v="6577"/>
    <x v="6487"/>
    <x v="1"/>
    <s v="Black Pool"/>
    <x v="7"/>
    <x v="6"/>
    <x v="15"/>
    <x v="0"/>
    <n v="44.623872550000002"/>
    <n v="45"/>
    <x v="1"/>
    <n v="1.871365084"/>
    <x v="654"/>
    <n v="35.59300356"/>
    <n v="35.590000000000003"/>
    <n v="1.7110576923076926"/>
    <s v="Stores"/>
  </r>
  <r>
    <n v="6578"/>
    <x v="6488"/>
    <x v="0"/>
    <s v="Vancouver"/>
    <x v="46"/>
    <x v="20"/>
    <x v="5"/>
    <x v="0"/>
    <n v="44.917371160000002"/>
    <n v="45"/>
    <x v="1"/>
    <n v="5.1408705770000003"/>
    <x v="168"/>
    <n v="96.438944219999996"/>
    <n v="96.44"/>
    <n v="4.6365384615384615"/>
    <s v="Stores"/>
  </r>
  <r>
    <n v="6579"/>
    <x v="6489"/>
    <x v="1"/>
    <s v="Sandspit"/>
    <x v="13"/>
    <x v="12"/>
    <x v="3"/>
    <x v="0"/>
    <n v="49.741799749999998"/>
    <n v="50"/>
    <x v="2"/>
    <n v="6.5961310839999996"/>
    <x v="655"/>
    <n v="35.456937070000002"/>
    <n v="35.46"/>
    <n v="1.7048076923076922"/>
    <s v="Stores"/>
  </r>
  <r>
    <n v="6580"/>
    <x v="6490"/>
    <x v="0"/>
    <s v="Haney"/>
    <x v="7"/>
    <x v="6"/>
    <x v="30"/>
    <x v="0"/>
    <n v="53.010155410000003"/>
    <n v="53"/>
    <x v="2"/>
    <n v="3.7543030060000002"/>
    <x v="579"/>
    <n v="77.191152419999995"/>
    <n v="77.19"/>
    <n v="3.7110576923076919"/>
    <s v="Stores"/>
  </r>
  <r>
    <n v="6581"/>
    <x v="6491"/>
    <x v="0"/>
    <s v="Surrey"/>
    <x v="13"/>
    <x v="12"/>
    <x v="16"/>
    <x v="0"/>
    <n v="43.634261459999998"/>
    <n v="44"/>
    <x v="1"/>
    <n v="5.6368710880000004"/>
    <x v="202"/>
    <n v="79.673159420000005"/>
    <n v="79.67"/>
    <n v="3.8302884615384611"/>
    <s v="Stores"/>
  </r>
  <r>
    <n v="6582"/>
    <x v="6492"/>
    <x v="0"/>
    <s v="Cranbrook"/>
    <x v="0"/>
    <x v="0"/>
    <x v="13"/>
    <x v="0"/>
    <n v="58.614850850000003"/>
    <n v="59"/>
    <x v="2"/>
    <n v="3.539824774"/>
    <x v="327"/>
    <n v="152.2950759"/>
    <n v="152.30000000000001"/>
    <n v="7.322115384615385"/>
    <s v="Stores"/>
  </r>
  <r>
    <n v="6583"/>
    <x v="6493"/>
    <x v="1"/>
    <s v="Chilliwack"/>
    <x v="46"/>
    <x v="20"/>
    <x v="19"/>
    <x v="0"/>
    <n v="40.715550229999998"/>
    <n v="41"/>
    <x v="1"/>
    <n v="3.1923219999999999"/>
    <x v="311"/>
    <n v="55.284092989999998"/>
    <n v="55.28"/>
    <n v="2.6576923076923076"/>
    <s v="Stores"/>
  </r>
  <r>
    <n v="6584"/>
    <x v="6494"/>
    <x v="0"/>
    <s v="Vancouver"/>
    <x v="46"/>
    <x v="20"/>
    <x v="5"/>
    <x v="0"/>
    <n v="43.74674229"/>
    <n v="44"/>
    <x v="1"/>
    <n v="3.6553923840000002"/>
    <x v="404"/>
    <n v="135.66427909999999"/>
    <n v="135.66"/>
    <n v="6.5221153846153843"/>
    <s v="Stores"/>
  </r>
  <r>
    <n v="6585"/>
    <x v="6495"/>
    <x v="1"/>
    <s v="Whistler"/>
    <x v="46"/>
    <x v="20"/>
    <x v="17"/>
    <x v="0"/>
    <n v="36.319602359999998"/>
    <n v="36"/>
    <x v="0"/>
    <n v="4.5025720290000004"/>
    <x v="562"/>
    <n v="28.915014419999999"/>
    <n v="28.92"/>
    <n v="1.3903846153846156"/>
    <s v="Stores"/>
  </r>
  <r>
    <n v="6586"/>
    <x v="6496"/>
    <x v="0"/>
    <s v="Haney"/>
    <x v="7"/>
    <x v="6"/>
    <x v="30"/>
    <x v="0"/>
    <n v="57.826715049999997"/>
    <n v="58"/>
    <x v="2"/>
    <n v="5.72879761"/>
    <x v="369"/>
    <n v="131.1688417"/>
    <n v="131.16999999999999"/>
    <n v="6.3062499999999995"/>
    <s v="Stores"/>
  </r>
  <r>
    <n v="6587"/>
    <x v="6497"/>
    <x v="0"/>
    <s v="Fort St John"/>
    <x v="13"/>
    <x v="12"/>
    <x v="24"/>
    <x v="0"/>
    <n v="40.098089020000003"/>
    <n v="40"/>
    <x v="1"/>
    <n v="3.6758024859999998"/>
    <x v="62"/>
    <n v="48.116879740000002"/>
    <n v="48.12"/>
    <n v="2.3134615384615382"/>
    <s v="Stores"/>
  </r>
  <r>
    <n v="6588"/>
    <x v="6498"/>
    <x v="1"/>
    <s v="Sidney"/>
    <x v="13"/>
    <x v="12"/>
    <x v="3"/>
    <x v="0"/>
    <n v="17.385454029999998"/>
    <n v="17"/>
    <x v="3"/>
    <n v="1.2097544E-2"/>
    <x v="865"/>
    <n v="0"/>
    <n v="0"/>
    <n v="0"/>
    <s v="Stores"/>
  </r>
  <r>
    <n v="6589"/>
    <x v="6499"/>
    <x v="1"/>
    <s v="North Vancouver"/>
    <x v="46"/>
    <x v="20"/>
    <x v="8"/>
    <x v="0"/>
    <n v="38.7256091"/>
    <n v="39"/>
    <x v="0"/>
    <n v="5.5656992949999999"/>
    <x v="72"/>
    <n v="0"/>
    <n v="0"/>
    <n v="0"/>
    <s v="Stores"/>
  </r>
  <r>
    <n v="6590"/>
    <x v="6500"/>
    <x v="0"/>
    <s v="Nanaimo"/>
    <x v="46"/>
    <x v="20"/>
    <x v="1"/>
    <x v="0"/>
    <n v="33.828525939999999"/>
    <n v="34"/>
    <x v="0"/>
    <n v="5.0540489910000002"/>
    <x v="411"/>
    <n v="36.601899449999998"/>
    <n v="36.6"/>
    <n v="1.7596153846153848"/>
    <s v="Stores"/>
  </r>
  <r>
    <n v="6591"/>
    <x v="6501"/>
    <x v="0"/>
    <s v="Vancouver"/>
    <x v="46"/>
    <x v="20"/>
    <x v="5"/>
    <x v="0"/>
    <n v="46.390677789999998"/>
    <n v="46"/>
    <x v="1"/>
    <n v="5.7188133250000002"/>
    <x v="229"/>
    <n v="44.98120445"/>
    <n v="44.98"/>
    <n v="2.1624999999999996"/>
    <s v="Stores"/>
  </r>
  <r>
    <n v="6592"/>
    <x v="6502"/>
    <x v="0"/>
    <s v="New Westminster"/>
    <x v="13"/>
    <x v="12"/>
    <x v="4"/>
    <x v="0"/>
    <n v="56.794257360000003"/>
    <n v="57"/>
    <x v="2"/>
    <n v="7.317668565"/>
    <x v="522"/>
    <n v="159.395903"/>
    <n v="159.4"/>
    <n v="7.6634615384615383"/>
    <s v="Stores"/>
  </r>
  <r>
    <n v="6593"/>
    <x v="6503"/>
    <x v="1"/>
    <s v="Victoria"/>
    <x v="13"/>
    <x v="12"/>
    <x v="3"/>
    <x v="0"/>
    <n v="45.006099929999998"/>
    <n v="45"/>
    <x v="1"/>
    <n v="4.8969686899999996"/>
    <x v="464"/>
    <n v="82.63733311"/>
    <n v="82.64"/>
    <n v="3.9730769230769227"/>
    <s v="Stores"/>
  </r>
  <r>
    <n v="6594"/>
    <x v="6504"/>
    <x v="1"/>
    <s v="Vancouver"/>
    <x v="46"/>
    <x v="20"/>
    <x v="5"/>
    <x v="0"/>
    <n v="51.52033359"/>
    <n v="52"/>
    <x v="2"/>
    <n v="0.22722616000000001"/>
    <x v="866"/>
    <n v="105.101297"/>
    <n v="105.1"/>
    <n v="5.052884615384615"/>
    <s v="Stores"/>
  </r>
  <r>
    <n v="6595"/>
    <x v="6505"/>
    <x v="1"/>
    <s v="Vancouver"/>
    <x v="46"/>
    <x v="20"/>
    <x v="5"/>
    <x v="0"/>
    <n v="57.798169459999997"/>
    <n v="58"/>
    <x v="2"/>
    <n v="3.3388185410000002"/>
    <x v="517"/>
    <n v="101.2105921"/>
    <n v="101.21"/>
    <n v="4.8658653846153843"/>
    <s v="Stores"/>
  </r>
  <r>
    <n v="6596"/>
    <x v="6506"/>
    <x v="0"/>
    <s v="Nanaimo"/>
    <x v="46"/>
    <x v="20"/>
    <x v="1"/>
    <x v="0"/>
    <n v="41.324037570000002"/>
    <n v="41"/>
    <x v="1"/>
    <n v="4.249370066"/>
    <x v="79"/>
    <n v="30.222081849999999"/>
    <n v="30.22"/>
    <n v="1.4528846153846153"/>
    <s v="Stores"/>
  </r>
  <r>
    <n v="6597"/>
    <x v="6507"/>
    <x v="1"/>
    <s v="Burnaby"/>
    <x v="13"/>
    <x v="12"/>
    <x v="0"/>
    <x v="0"/>
    <n v="41.169748339999998"/>
    <n v="41"/>
    <x v="1"/>
    <n v="6.2595402690000004"/>
    <x v="556"/>
    <n v="79.548224669999996"/>
    <n v="79.55"/>
    <n v="3.8245192307692308"/>
    <s v="Stores"/>
  </r>
  <r>
    <n v="6598"/>
    <x v="6508"/>
    <x v="0"/>
    <s v="Vancouver"/>
    <x v="46"/>
    <x v="20"/>
    <x v="5"/>
    <x v="0"/>
    <n v="48.819122909999997"/>
    <n v="49"/>
    <x v="1"/>
    <n v="4.5667310959999998"/>
    <x v="397"/>
    <n v="69.421816660000005"/>
    <n v="69.42"/>
    <n v="3.3375000000000004"/>
    <s v="Stores"/>
  </r>
  <r>
    <n v="6599"/>
    <x v="6509"/>
    <x v="1"/>
    <s v="New Westminster"/>
    <x v="13"/>
    <x v="12"/>
    <x v="4"/>
    <x v="0"/>
    <n v="60.84465196"/>
    <n v="61"/>
    <x v="5"/>
    <n v="4.4022356040000004"/>
    <x v="220"/>
    <n v="126.10316400000001"/>
    <n v="126.1"/>
    <n v="6.0625"/>
    <s v="Stores"/>
  </r>
  <r>
    <n v="6600"/>
    <x v="6510"/>
    <x v="1"/>
    <s v="Vancouver"/>
    <x v="46"/>
    <x v="20"/>
    <x v="5"/>
    <x v="0"/>
    <n v="43.986017240000002"/>
    <n v="44"/>
    <x v="1"/>
    <n v="5.3914453900000003"/>
    <x v="207"/>
    <n v="47.298225330000001"/>
    <n v="47.3"/>
    <n v="2.2740384615384612"/>
    <s v="Stores"/>
  </r>
  <r>
    <n v="6601"/>
    <x v="6511"/>
    <x v="1"/>
    <s v="Vancouver"/>
    <x v="46"/>
    <x v="20"/>
    <x v="5"/>
    <x v="0"/>
    <n v="42.714160100000001"/>
    <n v="43"/>
    <x v="1"/>
    <n v="3.8019312599999999"/>
    <x v="472"/>
    <n v="51.20334029"/>
    <n v="51.2"/>
    <n v="2.4615384615384617"/>
    <s v="Stores"/>
  </r>
  <r>
    <n v="6602"/>
    <x v="6512"/>
    <x v="0"/>
    <s v="Richmond"/>
    <x v="13"/>
    <x v="12"/>
    <x v="2"/>
    <x v="0"/>
    <n v="28.344208070000001"/>
    <n v="28"/>
    <x v="4"/>
    <n v="3.993511115"/>
    <x v="46"/>
    <n v="13.954822890000001"/>
    <n v="13.95"/>
    <n v="0.67067307692307687"/>
    <s v="Stores"/>
  </r>
  <r>
    <n v="6603"/>
    <x v="6513"/>
    <x v="0"/>
    <s v="Cranbrook"/>
    <x v="0"/>
    <x v="0"/>
    <x v="13"/>
    <x v="0"/>
    <n v="40.017668200000003"/>
    <n v="40"/>
    <x v="1"/>
    <n v="6.5258590820000002"/>
    <x v="21"/>
    <n v="66.624545220000002"/>
    <n v="66.62"/>
    <n v="3.2028846153846158"/>
    <s v="Stores"/>
  </r>
  <r>
    <n v="6604"/>
    <x v="6514"/>
    <x v="1"/>
    <s v="Victoria"/>
    <x v="13"/>
    <x v="12"/>
    <x v="3"/>
    <x v="0"/>
    <n v="59.604129800000003"/>
    <n v="60"/>
    <x v="5"/>
    <n v="5.9324565319999998"/>
    <x v="430"/>
    <n v="78.38539059"/>
    <n v="78.39"/>
    <n v="3.7687499999999998"/>
    <s v="Stores"/>
  </r>
  <r>
    <n v="6605"/>
    <x v="6515"/>
    <x v="0"/>
    <s v="Vancouver"/>
    <x v="46"/>
    <x v="20"/>
    <x v="5"/>
    <x v="0"/>
    <n v="35.020598769999999"/>
    <n v="35"/>
    <x v="0"/>
    <n v="4.9195362579999999"/>
    <x v="330"/>
    <n v="26.015943960000001"/>
    <n v="26.02"/>
    <n v="1.2509615384615385"/>
    <s v="Stores"/>
  </r>
  <r>
    <n v="6606"/>
    <x v="6516"/>
    <x v="0"/>
    <s v="Vancouver"/>
    <x v="46"/>
    <x v="20"/>
    <x v="5"/>
    <x v="0"/>
    <n v="52.357908399999999"/>
    <n v="52"/>
    <x v="2"/>
    <n v="3.0193279080000002"/>
    <x v="578"/>
    <n v="137.6460759"/>
    <n v="137.65"/>
    <n v="6.6177884615384626"/>
    <s v="Stores"/>
  </r>
  <r>
    <n v="6607"/>
    <x v="6517"/>
    <x v="1"/>
    <s v="Coquitlam"/>
    <x v="46"/>
    <x v="20"/>
    <x v="1"/>
    <x v="0"/>
    <n v="40.773307070000001"/>
    <n v="41"/>
    <x v="1"/>
    <n v="5.1118343980000001"/>
    <x v="298"/>
    <n v="46.255559769999998"/>
    <n v="46.26"/>
    <n v="2.2240384615384614"/>
    <s v="Stores"/>
  </r>
  <r>
    <n v="6608"/>
    <x v="6518"/>
    <x v="0"/>
    <s v="Burnaby"/>
    <x v="13"/>
    <x v="12"/>
    <x v="0"/>
    <x v="0"/>
    <n v="38.582692260000002"/>
    <n v="39"/>
    <x v="0"/>
    <n v="3.6715839360000002"/>
    <x v="333"/>
    <n v="0"/>
    <n v="0"/>
    <n v="0"/>
    <s v="Stores"/>
  </r>
  <r>
    <n v="6609"/>
    <x v="6519"/>
    <x v="0"/>
    <s v="Vancouver"/>
    <x v="46"/>
    <x v="20"/>
    <x v="5"/>
    <x v="0"/>
    <n v="56.20825919"/>
    <n v="56"/>
    <x v="2"/>
    <n v="4.2473976819999999"/>
    <x v="79"/>
    <n v="159.138488"/>
    <n v="159.13999999999999"/>
    <n v="7.6509615384615381"/>
    <s v="Stores"/>
  </r>
  <r>
    <n v="6610"/>
    <x v="6520"/>
    <x v="0"/>
    <s v="Fort St John"/>
    <x v="13"/>
    <x v="12"/>
    <x v="24"/>
    <x v="0"/>
    <n v="51.688293299999998"/>
    <n v="52"/>
    <x v="2"/>
    <n v="5.0096850049999997"/>
    <x v="218"/>
    <n v="125.71220580000001"/>
    <n v="125.71"/>
    <n v="6.0437500000000002"/>
    <s v="Stores"/>
  </r>
  <r>
    <n v="6611"/>
    <x v="6521"/>
    <x v="0"/>
    <s v="Surrey"/>
    <x v="13"/>
    <x v="12"/>
    <x v="16"/>
    <x v="0"/>
    <n v="7.1999090040000002"/>
    <n v="7"/>
    <x v="7"/>
    <n v="6.816120798"/>
    <x v="375"/>
    <n v="0"/>
    <n v="0"/>
    <n v="0"/>
    <s v="Stores"/>
  </r>
  <r>
    <n v="6612"/>
    <x v="6522"/>
    <x v="0"/>
    <s v="New Westminster"/>
    <x v="13"/>
    <x v="12"/>
    <x v="4"/>
    <x v="0"/>
    <n v="52.896208350000002"/>
    <n v="53"/>
    <x v="2"/>
    <n v="2.59094822"/>
    <x v="288"/>
    <n v="122.52518550000001"/>
    <n v="122.53"/>
    <n v="5.8908653846153847"/>
    <s v="Stores"/>
  </r>
  <r>
    <n v="6613"/>
    <x v="6523"/>
    <x v="0"/>
    <s v="Victoria"/>
    <x v="13"/>
    <x v="12"/>
    <x v="3"/>
    <x v="0"/>
    <n v="25.18619786"/>
    <n v="25"/>
    <x v="4"/>
    <n v="5.7675350830000003"/>
    <x v="222"/>
    <n v="0"/>
    <n v="0"/>
    <n v="0"/>
    <s v="Stores"/>
  </r>
  <r>
    <n v="6614"/>
    <x v="6524"/>
    <x v="0"/>
    <s v="Aldergrove"/>
    <x v="13"/>
    <x v="12"/>
    <x v="9"/>
    <x v="0"/>
    <n v="55.973187539999998"/>
    <n v="56"/>
    <x v="2"/>
    <n v="4.9157321630000004"/>
    <x v="330"/>
    <n v="123.5684105"/>
    <n v="123.57"/>
    <n v="5.9408653846153836"/>
    <s v="Stores"/>
  </r>
  <r>
    <n v="6615"/>
    <x v="6525"/>
    <x v="1"/>
    <s v="Vancouver"/>
    <x v="46"/>
    <x v="20"/>
    <x v="5"/>
    <x v="0"/>
    <n v="43.470929339999998"/>
    <n v="43"/>
    <x v="1"/>
    <n v="4.714989374"/>
    <x v="75"/>
    <n v="90.55998649"/>
    <n v="90.56"/>
    <n v="4.3538461538461544"/>
    <s v="Stores"/>
  </r>
  <r>
    <n v="6616"/>
    <x v="6526"/>
    <x v="1"/>
    <s v="Vancouver"/>
    <x v="46"/>
    <x v="20"/>
    <x v="5"/>
    <x v="0"/>
    <n v="32.982923919999998"/>
    <n v="33"/>
    <x v="0"/>
    <n v="1.3668925059999999"/>
    <x v="767"/>
    <n v="14.03957651"/>
    <n v="14.04"/>
    <n v="0.67500000000000004"/>
    <s v="Stores"/>
  </r>
  <r>
    <n v="6617"/>
    <x v="6527"/>
    <x v="1"/>
    <s v="Abbotsford"/>
    <x v="0"/>
    <x v="0"/>
    <x v="14"/>
    <x v="0"/>
    <n v="34.652759449999998"/>
    <n v="35"/>
    <x v="0"/>
    <n v="4.9008622749999997"/>
    <x v="464"/>
    <n v="36.786258789999998"/>
    <n v="36.79"/>
    <n v="1.7687499999999998"/>
    <s v="Stores"/>
  </r>
  <r>
    <n v="6618"/>
    <x v="6528"/>
    <x v="0"/>
    <s v="Celista"/>
    <x v="13"/>
    <x v="12"/>
    <x v="7"/>
    <x v="0"/>
    <n v="45.604105250000003"/>
    <n v="46"/>
    <x v="1"/>
    <n v="4.665038526"/>
    <x v="360"/>
    <n v="73.840616339999997"/>
    <n v="73.84"/>
    <n v="3.5500000000000003"/>
    <s v="Stores"/>
  </r>
  <r>
    <n v="6619"/>
    <x v="6529"/>
    <x v="0"/>
    <s v="Vancouver"/>
    <x v="46"/>
    <x v="20"/>
    <x v="5"/>
    <x v="0"/>
    <n v="28.288631559999999"/>
    <n v="28"/>
    <x v="4"/>
    <n v="3.6237247159999999"/>
    <x v="4"/>
    <n v="32.967775250000003"/>
    <n v="32.97"/>
    <n v="1.5850961538461539"/>
    <s v="Stores"/>
  </r>
  <r>
    <n v="6620"/>
    <x v="6530"/>
    <x v="1"/>
    <s v="Granisle"/>
    <x v="7"/>
    <x v="6"/>
    <x v="18"/>
    <x v="0"/>
    <n v="46.53399426"/>
    <n v="47"/>
    <x v="1"/>
    <n v="5.4906828120000002"/>
    <x v="178"/>
    <n v="50.249896120000002"/>
    <n v="50.25"/>
    <n v="2.4158653846153846"/>
    <s v="Stores"/>
  </r>
  <r>
    <n v="6621"/>
    <x v="6531"/>
    <x v="1"/>
    <s v="New Westminister"/>
    <x v="0"/>
    <x v="0"/>
    <x v="21"/>
    <x v="0"/>
    <n v="48.497349870000001"/>
    <n v="48"/>
    <x v="1"/>
    <n v="3.5830237739999999"/>
    <x v="213"/>
    <n v="94.992732380000007"/>
    <n v="94.99"/>
    <n v="4.5668269230769232"/>
    <s v="Stores"/>
  </r>
  <r>
    <n v="6622"/>
    <x v="6532"/>
    <x v="0"/>
    <s v="Aldergrove"/>
    <x v="13"/>
    <x v="12"/>
    <x v="9"/>
    <x v="0"/>
    <n v="37.306103110000002"/>
    <n v="37"/>
    <x v="0"/>
    <n v="4.56549125"/>
    <x v="397"/>
    <n v="89.138889320000004"/>
    <n v="89.14"/>
    <n v="4.2855769230769232"/>
    <s v="Stores"/>
  </r>
  <r>
    <n v="6623"/>
    <x v="6533"/>
    <x v="1"/>
    <s v="Vancouver"/>
    <x v="46"/>
    <x v="20"/>
    <x v="5"/>
    <x v="0"/>
    <n v="39.416607849999998"/>
    <n v="39"/>
    <x v="0"/>
    <n v="5.8091889410000004"/>
    <x v="448"/>
    <n v="25.0002481"/>
    <n v="25"/>
    <n v="1.2019230769230771"/>
    <s v="Stores"/>
  </r>
  <r>
    <n v="6624"/>
    <x v="6534"/>
    <x v="0"/>
    <s v="New Westminster"/>
    <x v="13"/>
    <x v="12"/>
    <x v="4"/>
    <x v="0"/>
    <n v="59.488152749999998"/>
    <n v="59"/>
    <x v="2"/>
    <n v="2.8723153579999998"/>
    <x v="77"/>
    <n v="170.0901288"/>
    <n v="170.09"/>
    <n v="8.1774038461538474"/>
    <s v="Stores"/>
  </r>
  <r>
    <n v="6625"/>
    <x v="6535"/>
    <x v="1"/>
    <s v="Victoria"/>
    <x v="13"/>
    <x v="12"/>
    <x v="3"/>
    <x v="0"/>
    <n v="39.549083420000002"/>
    <n v="40"/>
    <x v="1"/>
    <n v="2.2912553870000001"/>
    <x v="803"/>
    <n v="17.215125239999999"/>
    <n v="17.22"/>
    <n v="0.82788461538461544"/>
    <s v="Stores"/>
  </r>
  <r>
    <n v="6626"/>
    <x v="6536"/>
    <x v="0"/>
    <s v="Vancouver"/>
    <x v="46"/>
    <x v="20"/>
    <x v="5"/>
    <x v="0"/>
    <n v="53.137710400000003"/>
    <n v="53"/>
    <x v="2"/>
    <n v="4.3668172250000001"/>
    <x v="473"/>
    <n v="144.19282490000001"/>
    <n v="144.19"/>
    <n v="6.9322115384615381"/>
    <s v="Stores"/>
  </r>
  <r>
    <n v="6627"/>
    <x v="6537"/>
    <x v="1"/>
    <s v="Burnaby"/>
    <x v="13"/>
    <x v="12"/>
    <x v="0"/>
    <x v="0"/>
    <n v="34.18375305"/>
    <n v="34"/>
    <x v="0"/>
    <n v="3.3565268779999999"/>
    <x v="453"/>
    <n v="11.141788630000001"/>
    <n v="11.14"/>
    <n v="0.53557692307692306"/>
    <s v="Stores"/>
  </r>
  <r>
    <n v="6628"/>
    <x v="6538"/>
    <x v="1"/>
    <s v="Duncan"/>
    <x v="7"/>
    <x v="6"/>
    <x v="12"/>
    <x v="0"/>
    <n v="49.804387820000002"/>
    <n v="50"/>
    <x v="2"/>
    <n v="4.6877032070000002"/>
    <x v="129"/>
    <n v="103.96276229999999"/>
    <n v="103.96"/>
    <n v="4.9980769230769226"/>
    <s v="Stores"/>
  </r>
  <r>
    <n v="6629"/>
    <x v="6539"/>
    <x v="1"/>
    <s v="Vancouver"/>
    <x v="46"/>
    <x v="20"/>
    <x v="5"/>
    <x v="0"/>
    <n v="45.305553410000002"/>
    <n v="45"/>
    <x v="1"/>
    <n v="6.1820217470000003"/>
    <x v="363"/>
    <n v="73.691790280000006"/>
    <n v="73.69"/>
    <n v="3.5427884615384611"/>
    <s v="Stores"/>
  </r>
  <r>
    <n v="6630"/>
    <x v="6540"/>
    <x v="1"/>
    <s v="Aldergrove"/>
    <x v="13"/>
    <x v="12"/>
    <x v="9"/>
    <x v="0"/>
    <n v="35.42181317"/>
    <n v="35"/>
    <x v="0"/>
    <n v="3.0594341420000002"/>
    <x v="456"/>
    <n v="0"/>
    <n v="0"/>
    <n v="0"/>
    <s v="Stores"/>
  </r>
  <r>
    <n v="6631"/>
    <x v="6541"/>
    <x v="0"/>
    <s v="Penticton"/>
    <x v="13"/>
    <x v="12"/>
    <x v="10"/>
    <x v="0"/>
    <n v="23.778750089999999"/>
    <n v="24"/>
    <x v="4"/>
    <n v="4.6245429380000003"/>
    <x v="301"/>
    <n v="0"/>
    <n v="0"/>
    <n v="0"/>
    <s v="Stores"/>
  </r>
  <r>
    <n v="6632"/>
    <x v="6542"/>
    <x v="0"/>
    <s v="Burnaby"/>
    <x v="13"/>
    <x v="12"/>
    <x v="0"/>
    <x v="0"/>
    <n v="19.152654439999999"/>
    <n v="19"/>
    <x v="3"/>
    <n v="3.0607217549999999"/>
    <x v="456"/>
    <n v="0"/>
    <n v="0"/>
    <n v="0"/>
    <s v="Stores"/>
  </r>
  <r>
    <n v="6633"/>
    <x v="6543"/>
    <x v="0"/>
    <s v="Vancouver"/>
    <x v="46"/>
    <x v="20"/>
    <x v="5"/>
    <x v="0"/>
    <n v="56.476793610000001"/>
    <n v="56"/>
    <x v="2"/>
    <n v="4.0851291950000004"/>
    <x v="500"/>
    <n v="122.1944562"/>
    <n v="122.19"/>
    <n v="5.8745192307692307"/>
    <s v="Stores"/>
  </r>
  <r>
    <n v="6634"/>
    <x v="6544"/>
    <x v="1"/>
    <s v="Langley"/>
    <x v="13"/>
    <x v="12"/>
    <x v="29"/>
    <x v="0"/>
    <n v="42.733586699999996"/>
    <n v="43"/>
    <x v="1"/>
    <n v="4.330715402"/>
    <x v="269"/>
    <n v="14.405571269999999"/>
    <n v="14.41"/>
    <n v="0.69278846153846152"/>
    <s v="Stores"/>
  </r>
  <r>
    <n v="6635"/>
    <x v="6545"/>
    <x v="0"/>
    <s v="Abbotsford"/>
    <x v="0"/>
    <x v="0"/>
    <x v="14"/>
    <x v="0"/>
    <n v="28.442871279999999"/>
    <n v="28"/>
    <x v="4"/>
    <n v="6.33897713"/>
    <x v="198"/>
    <n v="0"/>
    <n v="0"/>
    <n v="0"/>
    <s v="Stores"/>
  </r>
  <r>
    <n v="6636"/>
    <x v="6546"/>
    <x v="1"/>
    <s v="Victoria"/>
    <x v="13"/>
    <x v="12"/>
    <x v="3"/>
    <x v="0"/>
    <n v="39.689382479999999"/>
    <n v="40"/>
    <x v="1"/>
    <n v="6.5134466120000001"/>
    <x v="466"/>
    <n v="52.198262419999999"/>
    <n v="52.2"/>
    <n v="2.5096153846153846"/>
    <s v="Stores"/>
  </r>
  <r>
    <n v="6637"/>
    <x v="6547"/>
    <x v="1"/>
    <s v="Vancouver"/>
    <x v="46"/>
    <x v="20"/>
    <x v="5"/>
    <x v="0"/>
    <n v="38.729252459999998"/>
    <n v="39"/>
    <x v="0"/>
    <n v="5.0967529559999996"/>
    <x v="58"/>
    <n v="96.478073769999995"/>
    <n v="96.48"/>
    <n v="4.6384615384615389"/>
    <s v="Stores"/>
  </r>
  <r>
    <n v="6638"/>
    <x v="6548"/>
    <x v="0"/>
    <s v="Prince George"/>
    <x v="7"/>
    <x v="6"/>
    <x v="20"/>
    <x v="0"/>
    <n v="46.355311110000002"/>
    <n v="46"/>
    <x v="1"/>
    <n v="4.2275631300000001"/>
    <x v="317"/>
    <n v="136.84297770000001"/>
    <n v="136.84"/>
    <n v="6.5788461538461549"/>
    <s v="Stores"/>
  </r>
  <r>
    <n v="6639"/>
    <x v="6549"/>
    <x v="1"/>
    <s v="Victoria"/>
    <x v="13"/>
    <x v="12"/>
    <x v="3"/>
    <x v="0"/>
    <n v="36.121110880000003"/>
    <n v="36"/>
    <x v="0"/>
    <n v="3.7438729730000002"/>
    <x v="417"/>
    <n v="0"/>
    <n v="0"/>
    <n v="0"/>
    <s v="Stores"/>
  </r>
  <r>
    <n v="6640"/>
    <x v="6550"/>
    <x v="0"/>
    <s v="Fort Nelson"/>
    <x v="46"/>
    <x v="20"/>
    <x v="32"/>
    <x v="0"/>
    <n v="18.296332570000001"/>
    <n v="18"/>
    <x v="3"/>
    <n v="5.120617706"/>
    <x v="401"/>
    <n v="0"/>
    <n v="0"/>
    <n v="0"/>
    <s v="Stores"/>
  </r>
  <r>
    <n v="6641"/>
    <x v="6551"/>
    <x v="0"/>
    <s v="Burns Lake"/>
    <x v="7"/>
    <x v="6"/>
    <x v="20"/>
    <x v="0"/>
    <n v="39.156670439999999"/>
    <n v="39"/>
    <x v="0"/>
    <n v="5.0075913529999996"/>
    <x v="218"/>
    <n v="27.11167214"/>
    <n v="27.11"/>
    <n v="1.3033653846153845"/>
    <s v="Stores"/>
  </r>
  <r>
    <n v="6642"/>
    <x v="6552"/>
    <x v="0"/>
    <s v="Victoria"/>
    <x v="13"/>
    <x v="12"/>
    <x v="3"/>
    <x v="0"/>
    <n v="23.994127280000001"/>
    <n v="24"/>
    <x v="4"/>
    <n v="6.3486313470000004"/>
    <x v="338"/>
    <n v="0"/>
    <n v="0"/>
    <n v="0"/>
    <s v="Stores"/>
  </r>
  <r>
    <n v="6643"/>
    <x v="6553"/>
    <x v="1"/>
    <s v="Ladysmith"/>
    <x v="13"/>
    <x v="12"/>
    <x v="3"/>
    <x v="0"/>
    <n v="36.74322471"/>
    <n v="37"/>
    <x v="0"/>
    <n v="2.6483121550000002"/>
    <x v="567"/>
    <n v="0"/>
    <n v="0"/>
    <n v="0"/>
    <s v="Stores"/>
  </r>
  <r>
    <n v="6644"/>
    <x v="6554"/>
    <x v="1"/>
    <s v="Vancouver"/>
    <x v="7"/>
    <x v="6"/>
    <x v="5"/>
    <x v="0"/>
    <n v="48.70658049"/>
    <n v="49"/>
    <x v="1"/>
    <n v="4.9727165160000002"/>
    <x v="236"/>
    <n v="94.109585589999995"/>
    <n v="94.11"/>
    <n v="4.524519230769231"/>
    <s v="Stores"/>
  </r>
  <r>
    <n v="6645"/>
    <x v="6555"/>
    <x v="0"/>
    <s v="Decker Lake"/>
    <x v="7"/>
    <x v="6"/>
    <x v="20"/>
    <x v="0"/>
    <n v="23.500752420000001"/>
    <n v="24"/>
    <x v="4"/>
    <n v="5.2053844820000004"/>
    <x v="199"/>
    <n v="0"/>
    <n v="0"/>
    <n v="0"/>
    <s v="Stores"/>
  </r>
  <r>
    <n v="6646"/>
    <x v="6556"/>
    <x v="0"/>
    <s v="Penticton"/>
    <x v="13"/>
    <x v="12"/>
    <x v="10"/>
    <x v="0"/>
    <n v="37.640529430000001"/>
    <n v="38"/>
    <x v="0"/>
    <n v="4.4741889629999996"/>
    <x v="22"/>
    <n v="82.731400129999997"/>
    <n v="82.73"/>
    <n v="3.9774038461538463"/>
    <s v="Stores"/>
  </r>
  <r>
    <n v="6647"/>
    <x v="6557"/>
    <x v="0"/>
    <s v="Whistler"/>
    <x v="46"/>
    <x v="20"/>
    <x v="17"/>
    <x v="0"/>
    <n v="40.892380950000003"/>
    <n v="41"/>
    <x v="1"/>
    <n v="1.7936185520000001"/>
    <x v="426"/>
    <n v="47.70162028"/>
    <n v="47.7"/>
    <n v="2.2932692307692308"/>
    <s v="Stores"/>
  </r>
  <r>
    <n v="6648"/>
    <x v="6558"/>
    <x v="1"/>
    <s v="New Westminster"/>
    <x v="13"/>
    <x v="12"/>
    <x v="4"/>
    <x v="0"/>
    <n v="38.693168149999998"/>
    <n v="39"/>
    <x v="0"/>
    <n v="3.5724290160000001"/>
    <x v="87"/>
    <n v="0"/>
    <n v="0"/>
    <n v="0"/>
    <s v="Stores"/>
  </r>
  <r>
    <n v="6649"/>
    <x v="6559"/>
    <x v="1"/>
    <s v="Kimberley"/>
    <x v="0"/>
    <x v="0"/>
    <x v="13"/>
    <x v="0"/>
    <n v="59.384503879999997"/>
    <n v="59"/>
    <x v="2"/>
    <n v="4.3777432879999996"/>
    <x v="421"/>
    <n v="98.756926390000004"/>
    <n v="98.76"/>
    <n v="4.7480769230769235"/>
    <s v="Stores"/>
  </r>
  <r>
    <n v="6650"/>
    <x v="6560"/>
    <x v="0"/>
    <s v="Vernon"/>
    <x v="7"/>
    <x v="6"/>
    <x v="22"/>
    <x v="0"/>
    <n v="53.698937119999997"/>
    <n v="54"/>
    <x v="2"/>
    <n v="3.587682875"/>
    <x v="379"/>
    <n v="175.12604569999999"/>
    <n v="175.13"/>
    <n v="8.419711538461538"/>
    <s v="Stores"/>
  </r>
  <r>
    <n v="6651"/>
    <x v="6561"/>
    <x v="0"/>
    <s v="Victoria"/>
    <x v="13"/>
    <x v="12"/>
    <x v="3"/>
    <x v="0"/>
    <n v="26.677302780000002"/>
    <n v="27"/>
    <x v="4"/>
    <n v="2.515125485"/>
    <x v="138"/>
    <n v="0"/>
    <n v="0"/>
    <n v="0"/>
    <s v="Stores"/>
  </r>
  <r>
    <n v="6652"/>
    <x v="6562"/>
    <x v="1"/>
    <s v="North Vancouver"/>
    <x v="46"/>
    <x v="20"/>
    <x v="8"/>
    <x v="0"/>
    <n v="41.797587909999997"/>
    <n v="42"/>
    <x v="1"/>
    <n v="4.7639612720000004"/>
    <x v="366"/>
    <n v="42.65240696"/>
    <n v="42.65"/>
    <n v="2.0504807692307692"/>
    <s v="Stores"/>
  </r>
  <r>
    <n v="6653"/>
    <x v="6563"/>
    <x v="0"/>
    <s v="Fruitvale"/>
    <x v="13"/>
    <x v="12"/>
    <x v="10"/>
    <x v="0"/>
    <n v="41.004571630000001"/>
    <n v="41"/>
    <x v="1"/>
    <n v="3.5273989280000002"/>
    <x v="524"/>
    <n v="57.154643720000003"/>
    <n v="57.15"/>
    <n v="2.7475961538461537"/>
    <s v="Stores"/>
  </r>
  <r>
    <n v="6654"/>
    <x v="6564"/>
    <x v="0"/>
    <s v="Fort Nelson"/>
    <x v="46"/>
    <x v="20"/>
    <x v="32"/>
    <x v="0"/>
    <n v="49.579256340000001"/>
    <n v="50"/>
    <x v="2"/>
    <n v="7.388841362"/>
    <x v="693"/>
    <n v="119.8369012"/>
    <n v="119.84"/>
    <n v="5.7615384615384615"/>
    <s v="Stores"/>
  </r>
  <r>
    <n v="6655"/>
    <x v="6565"/>
    <x v="0"/>
    <s v="Burns Lake"/>
    <x v="7"/>
    <x v="6"/>
    <x v="20"/>
    <x v="0"/>
    <n v="38.79869557"/>
    <n v="39"/>
    <x v="0"/>
    <n v="7.1412313999999997"/>
    <x v="208"/>
    <n v="55.580379460000003"/>
    <n v="55.58"/>
    <n v="2.6721153846153847"/>
    <s v="Stores"/>
  </r>
  <r>
    <n v="6656"/>
    <x v="6566"/>
    <x v="0"/>
    <s v="Prince George"/>
    <x v="7"/>
    <x v="6"/>
    <x v="20"/>
    <x v="0"/>
    <n v="37.333752590000003"/>
    <n v="37"/>
    <x v="0"/>
    <n v="5.4540226909999996"/>
    <x v="234"/>
    <n v="45.412203859999998"/>
    <n v="45.41"/>
    <n v="2.1831730769230768"/>
    <s v="Stores"/>
  </r>
  <r>
    <n v="6657"/>
    <x v="6567"/>
    <x v="0"/>
    <s v="Surrey"/>
    <x v="46"/>
    <x v="20"/>
    <x v="16"/>
    <x v="0"/>
    <n v="49.599725919999997"/>
    <n v="50"/>
    <x v="2"/>
    <n v="6.0848588640000001"/>
    <x v="248"/>
    <n v="75.821131890000004"/>
    <n v="75.819999999999993"/>
    <n v="3.6451923076923078"/>
    <s v="Stores"/>
  </r>
  <r>
    <n v="6658"/>
    <x v="6568"/>
    <x v="1"/>
    <s v="Terrace"/>
    <x v="7"/>
    <x v="6"/>
    <x v="18"/>
    <x v="0"/>
    <n v="35.458421170000001"/>
    <n v="35"/>
    <x v="0"/>
    <n v="4.771892319"/>
    <x v="558"/>
    <n v="63.81888652"/>
    <n v="63.82"/>
    <n v="3.0682692307692307"/>
    <s v="Stores"/>
  </r>
  <r>
    <n v="6659"/>
    <x v="6569"/>
    <x v="1"/>
    <s v="Port Coquitlam"/>
    <x v="7"/>
    <x v="6"/>
    <x v="27"/>
    <x v="0"/>
    <n v="28.220050629999999"/>
    <n v="28"/>
    <x v="4"/>
    <n v="4.5770665580000003"/>
    <x v="12"/>
    <n v="0"/>
    <n v="0"/>
    <n v="0"/>
    <s v="Stores"/>
  </r>
  <r>
    <n v="6660"/>
    <x v="6570"/>
    <x v="0"/>
    <s v="Crawford Bay"/>
    <x v="0"/>
    <x v="0"/>
    <x v="13"/>
    <x v="0"/>
    <n v="44.280935900000003"/>
    <n v="44"/>
    <x v="1"/>
    <n v="6.722589471"/>
    <x v="551"/>
    <n v="69.12452227"/>
    <n v="69.12"/>
    <n v="3.3230769230769228"/>
    <s v="Stores"/>
  </r>
  <r>
    <n v="6661"/>
    <x v="6571"/>
    <x v="1"/>
    <s v="Port Coquitlam"/>
    <x v="7"/>
    <x v="6"/>
    <x v="27"/>
    <x v="0"/>
    <n v="34.58295631"/>
    <n v="35"/>
    <x v="0"/>
    <n v="6.208184836"/>
    <x v="295"/>
    <n v="9.7163604509999999"/>
    <n v="9.7200000000000006"/>
    <n v="0.46730769230769231"/>
    <s v="Stores"/>
  </r>
  <r>
    <n v="6662"/>
    <x v="6572"/>
    <x v="0"/>
    <s v="Yale"/>
    <x v="46"/>
    <x v="20"/>
    <x v="19"/>
    <x v="0"/>
    <n v="23.1275829"/>
    <n v="23"/>
    <x v="4"/>
    <n v="3.0091886300000001"/>
    <x v="128"/>
    <n v="15.424452710000001"/>
    <n v="15.42"/>
    <n v="0.74134615384615377"/>
    <s v="Stores"/>
  </r>
  <r>
    <n v="6663"/>
    <x v="6573"/>
    <x v="1"/>
    <s v="Victoria"/>
    <x v="13"/>
    <x v="12"/>
    <x v="3"/>
    <x v="0"/>
    <n v="46.472239940000001"/>
    <n v="46"/>
    <x v="1"/>
    <n v="5.4971418730000003"/>
    <x v="187"/>
    <n v="90.565481270000006"/>
    <n v="90.57"/>
    <n v="4.3543269230769228"/>
    <s v="Stores"/>
  </r>
  <r>
    <n v="6664"/>
    <x v="6574"/>
    <x v="0"/>
    <s v="Forest Grove"/>
    <x v="13"/>
    <x v="12"/>
    <x v="7"/>
    <x v="0"/>
    <n v="38.23595633"/>
    <n v="38"/>
    <x v="0"/>
    <n v="4.5617757399999999"/>
    <x v="25"/>
    <n v="86.859863090000005"/>
    <n v="86.86"/>
    <n v="4.1759615384615385"/>
    <s v="Stores"/>
  </r>
  <r>
    <n v="6665"/>
    <x v="6575"/>
    <x v="1"/>
    <s v="Courtenay"/>
    <x v="46"/>
    <x v="20"/>
    <x v="1"/>
    <x v="0"/>
    <n v="34.471424450000001"/>
    <n v="34"/>
    <x v="0"/>
    <n v="0.97814727499999998"/>
    <x v="859"/>
    <n v="63.508487270000003"/>
    <n v="63.51"/>
    <n v="3.0533653846153848"/>
    <s v="Stores"/>
  </r>
  <r>
    <n v="6666"/>
    <x v="6576"/>
    <x v="1"/>
    <s v="Richmond"/>
    <x v="13"/>
    <x v="12"/>
    <x v="2"/>
    <x v="0"/>
    <n v="32.005205410000002"/>
    <n v="32"/>
    <x v="0"/>
    <n v="3.4090820380000002"/>
    <x v="219"/>
    <n v="20.720111150000001"/>
    <n v="20.72"/>
    <n v="0.99615384615384606"/>
    <s v="Stores"/>
  </r>
  <r>
    <n v="6667"/>
    <x v="6577"/>
    <x v="0"/>
    <s v="Squamish"/>
    <x v="46"/>
    <x v="20"/>
    <x v="17"/>
    <x v="0"/>
    <n v="58.138141150000003"/>
    <n v="58"/>
    <x v="2"/>
    <n v="5.1791382529999996"/>
    <x v="305"/>
    <n v="190.16906689999999"/>
    <n v="190.17"/>
    <n v="9.1427884615384603"/>
    <s v="Stores"/>
  </r>
  <r>
    <n v="6668"/>
    <x v="6578"/>
    <x v="0"/>
    <s v="Port Coquitlam"/>
    <x v="7"/>
    <x v="6"/>
    <x v="27"/>
    <x v="0"/>
    <n v="22.995884799999999"/>
    <n v="23"/>
    <x v="4"/>
    <n v="3.247922752"/>
    <x v="670"/>
    <n v="0"/>
    <n v="0"/>
    <n v="0"/>
    <s v="Stores"/>
  </r>
  <r>
    <n v="6669"/>
    <x v="6579"/>
    <x v="1"/>
    <s v="Vanderhoof"/>
    <x v="7"/>
    <x v="6"/>
    <x v="20"/>
    <x v="0"/>
    <n v="46.471882119999997"/>
    <n v="46"/>
    <x v="1"/>
    <n v="0.95416924299999994"/>
    <x v="867"/>
    <n v="94.388173879999997"/>
    <n v="94.39"/>
    <n v="4.537980769230769"/>
    <s v="Stores"/>
  </r>
  <r>
    <n v="6670"/>
    <x v="6580"/>
    <x v="0"/>
    <s v="Surrey"/>
    <x v="46"/>
    <x v="20"/>
    <x v="16"/>
    <x v="0"/>
    <n v="62.470054589999997"/>
    <n v="62"/>
    <x v="5"/>
    <n v="4.5680451729999998"/>
    <x v="397"/>
    <n v="227.2955638"/>
    <n v="227.3"/>
    <n v="10.927884615384615"/>
    <s v="Stores"/>
  </r>
  <r>
    <n v="6671"/>
    <x v="6581"/>
    <x v="1"/>
    <s v="Burnaby"/>
    <x v="13"/>
    <x v="12"/>
    <x v="0"/>
    <x v="0"/>
    <n v="43.626792360000003"/>
    <n v="44"/>
    <x v="1"/>
    <n v="3.7678923289999999"/>
    <x v="118"/>
    <n v="44.377974770000002"/>
    <n v="44.38"/>
    <n v="2.1336538461538463"/>
    <s v="Stores"/>
  </r>
  <r>
    <n v="6672"/>
    <x v="6582"/>
    <x v="1"/>
    <s v="Vancouver"/>
    <x v="7"/>
    <x v="6"/>
    <x v="5"/>
    <x v="0"/>
    <n v="34.986928339999999"/>
    <n v="35"/>
    <x v="0"/>
    <n v="4.864448522"/>
    <x v="39"/>
    <n v="2.918216084"/>
    <n v="2.92"/>
    <n v="0.14038461538461539"/>
    <s v="Stores"/>
  </r>
  <r>
    <n v="6673"/>
    <x v="6583"/>
    <x v="1"/>
    <s v="Quadra Island"/>
    <x v="13"/>
    <x v="12"/>
    <x v="3"/>
    <x v="0"/>
    <n v="45.346559200000002"/>
    <n v="45"/>
    <x v="1"/>
    <n v="5.147849881"/>
    <x v="441"/>
    <n v="103.8677777"/>
    <n v="103.87"/>
    <n v="4.9937500000000004"/>
    <s v="Stores"/>
  </r>
  <r>
    <n v="6674"/>
    <x v="6584"/>
    <x v="1"/>
    <s v="Kelowna"/>
    <x v="13"/>
    <x v="12"/>
    <x v="10"/>
    <x v="0"/>
    <n v="63.166203979999999"/>
    <n v="63"/>
    <x v="5"/>
    <n v="4.0335810179999996"/>
    <x v="97"/>
    <n v="123.4085432"/>
    <n v="123.41"/>
    <n v="5.9331730769230768"/>
    <s v="Stores"/>
  </r>
  <r>
    <n v="6675"/>
    <x v="6585"/>
    <x v="1"/>
    <s v="Burnaby"/>
    <x v="13"/>
    <x v="12"/>
    <x v="0"/>
    <x v="0"/>
    <n v="40.616439200000002"/>
    <n v="41"/>
    <x v="1"/>
    <n v="5.027671067"/>
    <x v="167"/>
    <n v="86.395495980000007"/>
    <n v="86.4"/>
    <n v="4.1538461538461542"/>
    <s v="Stores"/>
  </r>
  <r>
    <n v="6676"/>
    <x v="6586"/>
    <x v="0"/>
    <s v="Haney"/>
    <x v="7"/>
    <x v="6"/>
    <x v="30"/>
    <x v="0"/>
    <n v="45.30500447"/>
    <n v="45"/>
    <x v="1"/>
    <n v="3.9368594639999999"/>
    <x v="399"/>
    <n v="50.23702634"/>
    <n v="50.24"/>
    <n v="2.4153846153846152"/>
    <s v="Stores"/>
  </r>
  <r>
    <n v="6677"/>
    <x v="6587"/>
    <x v="0"/>
    <s v="Vancouver"/>
    <x v="7"/>
    <x v="6"/>
    <x v="5"/>
    <x v="0"/>
    <n v="40.905146940000002"/>
    <n v="41"/>
    <x v="1"/>
    <n v="4.6799571249999996"/>
    <x v="90"/>
    <n v="70.024223259999999"/>
    <n v="70.02"/>
    <n v="3.3663461538461537"/>
    <s v="Stores"/>
  </r>
  <r>
    <n v="6678"/>
    <x v="6588"/>
    <x v="0"/>
    <s v="Vancouver"/>
    <x v="7"/>
    <x v="6"/>
    <x v="5"/>
    <x v="0"/>
    <n v="38.677027279999997"/>
    <n v="39"/>
    <x v="0"/>
    <n v="5.4788603570000003"/>
    <x v="656"/>
    <n v="76.507258930000006"/>
    <n v="76.510000000000005"/>
    <n v="3.6783653846153848"/>
    <s v="Stores"/>
  </r>
  <r>
    <n v="6679"/>
    <x v="6589"/>
    <x v="0"/>
    <s v="New Westminster"/>
    <x v="13"/>
    <x v="12"/>
    <x v="4"/>
    <x v="0"/>
    <n v="27.714974510000001"/>
    <n v="28"/>
    <x v="4"/>
    <n v="3.0312718869999999"/>
    <x v="183"/>
    <n v="0"/>
    <n v="0"/>
    <n v="0"/>
    <s v="Stores"/>
  </r>
  <r>
    <n v="6680"/>
    <x v="6590"/>
    <x v="1"/>
    <s v="New Westminster"/>
    <x v="13"/>
    <x v="12"/>
    <x v="4"/>
    <x v="0"/>
    <n v="29.280952729999999"/>
    <n v="29"/>
    <x v="4"/>
    <n v="4.4414587259999996"/>
    <x v="252"/>
    <n v="0"/>
    <n v="0"/>
    <n v="0"/>
    <s v="Stores"/>
  </r>
  <r>
    <n v="6681"/>
    <x v="6591"/>
    <x v="1"/>
    <s v="Vancouver"/>
    <x v="7"/>
    <x v="6"/>
    <x v="5"/>
    <x v="0"/>
    <n v="50.762622589999999"/>
    <n v="51"/>
    <x v="2"/>
    <n v="3.678007349"/>
    <x v="62"/>
    <n v="66.643097639999993"/>
    <n v="66.64"/>
    <n v="3.2038461538461536"/>
    <s v="Stores"/>
  </r>
  <r>
    <n v="6682"/>
    <x v="6592"/>
    <x v="1"/>
    <s v="Vancouver"/>
    <x v="7"/>
    <x v="6"/>
    <x v="5"/>
    <x v="0"/>
    <n v="34.692350279999999"/>
    <n v="35"/>
    <x v="0"/>
    <n v="4.099038234"/>
    <x v="488"/>
    <n v="7.1535652340000002"/>
    <n v="7.15"/>
    <n v="0.34375"/>
    <s v="Stores"/>
  </r>
  <r>
    <n v="6683"/>
    <x v="6593"/>
    <x v="1"/>
    <s v="Aldergrove"/>
    <x v="13"/>
    <x v="12"/>
    <x v="9"/>
    <x v="0"/>
    <n v="40.910179749999998"/>
    <n v="41"/>
    <x v="1"/>
    <n v="2.5765173250000002"/>
    <x v="704"/>
    <n v="51.50162211"/>
    <n v="51.5"/>
    <n v="2.4759615384615383"/>
    <s v="Stores"/>
  </r>
  <r>
    <n v="6684"/>
    <x v="6594"/>
    <x v="0"/>
    <s v="Vancouver"/>
    <x v="7"/>
    <x v="6"/>
    <x v="5"/>
    <x v="0"/>
    <n v="63.769864159999997"/>
    <n v="64"/>
    <x v="5"/>
    <n v="7.4030274299999999"/>
    <x v="848"/>
    <n v="157.76414740000001"/>
    <n v="157.76"/>
    <n v="7.5846153846153843"/>
    <s v="Stores"/>
  </r>
  <r>
    <n v="6685"/>
    <x v="6595"/>
    <x v="0"/>
    <s v="New Westminster"/>
    <x v="13"/>
    <x v="12"/>
    <x v="4"/>
    <x v="0"/>
    <n v="42.870792780000002"/>
    <n v="43"/>
    <x v="1"/>
    <n v="7.1938188219999999"/>
    <x v="320"/>
    <n v="74.168331109999997"/>
    <n v="74.17"/>
    <n v="3.5658653846153845"/>
    <s v="Stores"/>
  </r>
  <r>
    <n v="6686"/>
    <x v="6596"/>
    <x v="0"/>
    <s v="Dragon Lake"/>
    <x v="7"/>
    <x v="6"/>
    <x v="12"/>
    <x v="0"/>
    <n v="20.17467851"/>
    <n v="20"/>
    <x v="4"/>
    <n v="5.2525861579999997"/>
    <x v="538"/>
    <n v="0"/>
    <n v="0"/>
    <n v="0"/>
    <s v="Stores"/>
  </r>
  <r>
    <n v="6687"/>
    <x v="6597"/>
    <x v="1"/>
    <s v="Tofino"/>
    <x v="46"/>
    <x v="20"/>
    <x v="1"/>
    <x v="0"/>
    <n v="45.614859160000002"/>
    <n v="46"/>
    <x v="1"/>
    <n v="5.5367201230000003"/>
    <x v="343"/>
    <n v="54.428459830000001"/>
    <n v="54.43"/>
    <n v="2.616826923076923"/>
    <s v="Stores"/>
  </r>
  <r>
    <n v="6688"/>
    <x v="6598"/>
    <x v="0"/>
    <s v="Bouchie Lake"/>
    <x v="7"/>
    <x v="6"/>
    <x v="12"/>
    <x v="0"/>
    <n v="36.44319831"/>
    <n v="36"/>
    <x v="0"/>
    <n v="5.5003274500000003"/>
    <x v="187"/>
    <n v="40.753303750000001"/>
    <n v="40.75"/>
    <n v="1.9591346153846154"/>
    <s v="Stores"/>
  </r>
  <r>
    <n v="6689"/>
    <x v="6599"/>
    <x v="1"/>
    <s v="Vancouver"/>
    <x v="7"/>
    <x v="6"/>
    <x v="5"/>
    <x v="0"/>
    <n v="37.39504651"/>
    <n v="37"/>
    <x v="0"/>
    <n v="2.6259995100000002"/>
    <x v="482"/>
    <n v="29.276950729999999"/>
    <n v="29.28"/>
    <n v="1.4076923076923078"/>
    <s v="Stores"/>
  </r>
  <r>
    <n v="6690"/>
    <x v="6600"/>
    <x v="1"/>
    <s v="Vancouver"/>
    <x v="7"/>
    <x v="6"/>
    <x v="5"/>
    <x v="0"/>
    <n v="36.311883010000003"/>
    <n v="36"/>
    <x v="0"/>
    <n v="5.5218247439999999"/>
    <x v="194"/>
    <n v="30.379888909999998"/>
    <n v="30.38"/>
    <n v="1.460576923076923"/>
    <s v="Stores"/>
  </r>
  <r>
    <n v="6691"/>
    <x v="6601"/>
    <x v="1"/>
    <s v="Kamloops"/>
    <x v="13"/>
    <x v="12"/>
    <x v="7"/>
    <x v="0"/>
    <n v="47.459640970000002"/>
    <n v="47"/>
    <x v="1"/>
    <n v="4.7249924119999998"/>
    <x v="51"/>
    <n v="51.46038909"/>
    <n v="51.46"/>
    <n v="2.4740384615384614"/>
    <s v="Stores"/>
  </r>
  <r>
    <n v="6692"/>
    <x v="6602"/>
    <x v="0"/>
    <s v="Vancouver"/>
    <x v="7"/>
    <x v="6"/>
    <x v="5"/>
    <x v="0"/>
    <n v="60.332984740000001"/>
    <n v="60"/>
    <x v="5"/>
    <n v="4.6832476820000002"/>
    <x v="90"/>
    <n v="175.0150802"/>
    <n v="175.02"/>
    <n v="8.414423076923077"/>
    <s v="Stores"/>
  </r>
  <r>
    <n v="6693"/>
    <x v="6603"/>
    <x v="0"/>
    <s v="Tofino"/>
    <x v="46"/>
    <x v="20"/>
    <x v="1"/>
    <x v="0"/>
    <n v="44.68236856"/>
    <n v="45"/>
    <x v="1"/>
    <n v="3.9777978489999999"/>
    <x v="86"/>
    <n v="104.49232480000001"/>
    <n v="104.49"/>
    <n v="5.0235576923076914"/>
    <s v="Stores"/>
  </r>
  <r>
    <n v="6694"/>
    <x v="6604"/>
    <x v="0"/>
    <s v="Westbank"/>
    <x v="13"/>
    <x v="12"/>
    <x v="10"/>
    <x v="0"/>
    <n v="48.411110729999997"/>
    <n v="48"/>
    <x v="1"/>
    <n v="5.5474442750000001"/>
    <x v="486"/>
    <n v="124.8978381"/>
    <n v="124.9"/>
    <n v="6.0048076923076925"/>
    <s v="Stores"/>
  </r>
  <r>
    <n v="6695"/>
    <x v="6605"/>
    <x v="1"/>
    <s v="Westwold"/>
    <x v="7"/>
    <x v="6"/>
    <x v="22"/>
    <x v="0"/>
    <n v="31.706802119999999"/>
    <n v="32"/>
    <x v="0"/>
    <n v="5.6938667269999996"/>
    <x v="134"/>
    <n v="0"/>
    <n v="0"/>
    <n v="0"/>
    <s v="Stores"/>
  </r>
  <r>
    <n v="6696"/>
    <x v="6606"/>
    <x v="0"/>
    <s v="Victoria"/>
    <x v="13"/>
    <x v="12"/>
    <x v="3"/>
    <x v="0"/>
    <n v="35.249738409999999"/>
    <n v="35"/>
    <x v="0"/>
    <n v="4.9642628599999998"/>
    <x v="246"/>
    <n v="30.501878529999999"/>
    <n v="30.5"/>
    <n v="1.4663461538461537"/>
    <s v="Stores"/>
  </r>
  <r>
    <n v="6697"/>
    <x v="6607"/>
    <x v="1"/>
    <s v="Nanaimo"/>
    <x v="46"/>
    <x v="20"/>
    <x v="1"/>
    <x v="0"/>
    <n v="50.239931120000001"/>
    <n v="50"/>
    <x v="2"/>
    <n v="5.8196664680000003"/>
    <x v="564"/>
    <n v="122.2947332"/>
    <n v="122.29"/>
    <n v="5.8793269230769232"/>
    <s v="Stores"/>
  </r>
  <r>
    <n v="6698"/>
    <x v="6608"/>
    <x v="1"/>
    <s v="Penticton"/>
    <x v="13"/>
    <x v="12"/>
    <x v="10"/>
    <x v="0"/>
    <n v="35.662177849999999"/>
    <n v="36"/>
    <x v="0"/>
    <n v="3.9913007189999998"/>
    <x v="46"/>
    <n v="29.042694919999999"/>
    <n v="29.04"/>
    <n v="1.3961538461538461"/>
    <s v="Stores"/>
  </r>
  <r>
    <n v="6699"/>
    <x v="6609"/>
    <x v="1"/>
    <s v="Kamloops"/>
    <x v="13"/>
    <x v="12"/>
    <x v="7"/>
    <x v="0"/>
    <n v="67.261476959999996"/>
    <n v="67"/>
    <x v="6"/>
    <n v="6.7412584390000001"/>
    <x v="450"/>
    <n v="172.2879891"/>
    <n v="172.29"/>
    <n v="8.2831730769230774"/>
    <s v="Stores"/>
  </r>
  <r>
    <n v="6700"/>
    <x v="6610"/>
    <x v="0"/>
    <s v="Courtenay"/>
    <x v="46"/>
    <x v="20"/>
    <x v="1"/>
    <x v="0"/>
    <n v="37.794316719999998"/>
    <n v="38"/>
    <x v="0"/>
    <n v="2.4889545169999998"/>
    <x v="502"/>
    <n v="35.657247650000002"/>
    <n v="35.659999999999997"/>
    <n v="1.7144230769230768"/>
    <s v="Stores"/>
  </r>
  <r>
    <n v="6701"/>
    <x v="6611"/>
    <x v="1"/>
    <s v="Vancouver"/>
    <x v="7"/>
    <x v="6"/>
    <x v="5"/>
    <x v="0"/>
    <n v="48.846252669999998"/>
    <n v="49"/>
    <x v="1"/>
    <n v="5.2224498160000001"/>
    <x v="406"/>
    <n v="90.973619310000004"/>
    <n v="90.97"/>
    <n v="4.3735576923076929"/>
    <s v="Stores"/>
  </r>
  <r>
    <n v="6702"/>
    <x v="6612"/>
    <x v="0"/>
    <s v="Fort Nelson"/>
    <x v="46"/>
    <x v="20"/>
    <x v="32"/>
    <x v="0"/>
    <n v="26.172573629999999"/>
    <n v="26"/>
    <x v="4"/>
    <n v="5.9720407959999999"/>
    <x v="619"/>
    <n v="0"/>
    <n v="0"/>
    <n v="0"/>
    <s v="Stores"/>
  </r>
  <r>
    <n v="6703"/>
    <x v="6613"/>
    <x v="0"/>
    <s v="Vancouver"/>
    <x v="7"/>
    <x v="6"/>
    <x v="5"/>
    <x v="0"/>
    <n v="51.051118989999999"/>
    <n v="51"/>
    <x v="2"/>
    <n v="3.9782150230000002"/>
    <x v="86"/>
    <n v="85.927033190000003"/>
    <n v="85.93"/>
    <n v="4.1312500000000005"/>
    <s v="Stores"/>
  </r>
  <r>
    <n v="6704"/>
    <x v="6614"/>
    <x v="0"/>
    <s v="New Westminster"/>
    <x v="13"/>
    <x v="12"/>
    <x v="4"/>
    <x v="0"/>
    <n v="42.913163580000003"/>
    <n v="43"/>
    <x v="1"/>
    <n v="5.509650175"/>
    <x v="102"/>
    <n v="60.040840129999999"/>
    <n v="60.04"/>
    <n v="2.8865384615384615"/>
    <s v="Stores"/>
  </r>
  <r>
    <n v="6705"/>
    <x v="6615"/>
    <x v="1"/>
    <s v="Burnaby"/>
    <x v="13"/>
    <x v="12"/>
    <x v="0"/>
    <x v="0"/>
    <n v="40.869153310000002"/>
    <n v="41"/>
    <x v="1"/>
    <n v="4.007191357"/>
    <x v="381"/>
    <n v="50.442391139999998"/>
    <n v="50.44"/>
    <n v="2.4249999999999998"/>
    <s v="Stores"/>
  </r>
  <r>
    <n v="6706"/>
    <x v="6616"/>
    <x v="1"/>
    <s v="Penticton"/>
    <x v="13"/>
    <x v="12"/>
    <x v="10"/>
    <x v="0"/>
    <n v="30.393952550000002"/>
    <n v="30"/>
    <x v="0"/>
    <n v="3.9293991190000002"/>
    <x v="510"/>
    <n v="22.53976565"/>
    <n v="22.54"/>
    <n v="1.0836538461538461"/>
    <s v="Stores"/>
  </r>
  <r>
    <n v="6707"/>
    <x v="6617"/>
    <x v="1"/>
    <s v="Burnaby"/>
    <x v="13"/>
    <x v="12"/>
    <x v="0"/>
    <x v="0"/>
    <n v="40.653580750000003"/>
    <n v="41"/>
    <x v="1"/>
    <n v="2.84898842"/>
    <x v="737"/>
    <n v="24.75011465"/>
    <n v="24.75"/>
    <n v="1.189903846153846"/>
    <s v="Stores"/>
  </r>
  <r>
    <n v="6708"/>
    <x v="6618"/>
    <x v="1"/>
    <s v="Port Hardy"/>
    <x v="46"/>
    <x v="20"/>
    <x v="1"/>
    <x v="0"/>
    <n v="36.183831089999998"/>
    <n v="36"/>
    <x v="0"/>
    <n v="4.0262553629999998"/>
    <x v="97"/>
    <n v="5.1145429030000003"/>
    <n v="5.1100000000000003"/>
    <n v="0.24567307692307691"/>
    <s v="Stores"/>
  </r>
  <r>
    <n v="6709"/>
    <x v="6619"/>
    <x v="0"/>
    <s v="Lumby"/>
    <x v="7"/>
    <x v="6"/>
    <x v="22"/>
    <x v="0"/>
    <n v="24.42078867"/>
    <n v="24"/>
    <x v="4"/>
    <n v="4.2091984719999997"/>
    <x v="123"/>
    <n v="35.096089919999997"/>
    <n v="35.1"/>
    <n v="1.6875"/>
    <s v="Stores"/>
  </r>
  <r>
    <n v="6710"/>
    <x v="6620"/>
    <x v="0"/>
    <s v="Fort Nelson"/>
    <x v="46"/>
    <x v="20"/>
    <x v="32"/>
    <x v="0"/>
    <n v="43.02817099"/>
    <n v="43"/>
    <x v="1"/>
    <n v="4.1098631340000003"/>
    <x v="662"/>
    <n v="51.237317189999999"/>
    <n v="51.24"/>
    <n v="2.4634615384615386"/>
    <s v="Stores"/>
  </r>
  <r>
    <n v="6711"/>
    <x v="6621"/>
    <x v="1"/>
    <s v="Vancouver"/>
    <x v="7"/>
    <x v="6"/>
    <x v="5"/>
    <x v="0"/>
    <n v="64.909921049999994"/>
    <n v="65"/>
    <x v="5"/>
    <n v="4.5879808730000002"/>
    <x v="67"/>
    <n v="140.33052169999999"/>
    <n v="140.33000000000001"/>
    <n v="6.7466346153846155"/>
    <s v="Stores"/>
  </r>
  <r>
    <n v="6712"/>
    <x v="6622"/>
    <x v="0"/>
    <s v="Kelowna"/>
    <x v="13"/>
    <x v="12"/>
    <x v="10"/>
    <x v="0"/>
    <n v="55.155034299999997"/>
    <n v="55"/>
    <x v="2"/>
    <n v="3.93276242"/>
    <x v="510"/>
    <n v="129.72960090000001"/>
    <n v="129.72999999999999"/>
    <n v="6.2370192307692296"/>
    <s v="Stores"/>
  </r>
  <r>
    <n v="6713"/>
    <x v="6623"/>
    <x v="0"/>
    <s v="Nelson"/>
    <x v="0"/>
    <x v="0"/>
    <x v="23"/>
    <x v="0"/>
    <n v="55.4800799"/>
    <n v="55"/>
    <x v="2"/>
    <n v="4.7250044569999998"/>
    <x v="231"/>
    <n v="136.0749227"/>
    <n v="136.07"/>
    <n v="6.5418269230769228"/>
    <s v="Stores"/>
  </r>
  <r>
    <n v="6714"/>
    <x v="6624"/>
    <x v="0"/>
    <s v="Surrey"/>
    <x v="46"/>
    <x v="20"/>
    <x v="16"/>
    <x v="0"/>
    <n v="40.648338879999997"/>
    <n v="41"/>
    <x v="1"/>
    <n v="4.4420761430000004"/>
    <x v="252"/>
    <n v="44.79939366"/>
    <n v="44.8"/>
    <n v="2.1538461538461537"/>
    <s v="Stores"/>
  </r>
  <r>
    <n v="6715"/>
    <x v="2730"/>
    <x v="0"/>
    <s v="Kamloops"/>
    <x v="13"/>
    <x v="12"/>
    <x v="7"/>
    <x v="0"/>
    <n v="43.104601250000002"/>
    <n v="43"/>
    <x v="1"/>
    <n v="5.8823390020000001"/>
    <x v="142"/>
    <n v="93.894452009999995"/>
    <n v="93.89"/>
    <n v="4.5139423076923073"/>
    <s v="Stores"/>
  </r>
  <r>
    <n v="6716"/>
    <x v="6625"/>
    <x v="1"/>
    <s v="Smithers"/>
    <x v="7"/>
    <x v="6"/>
    <x v="18"/>
    <x v="0"/>
    <n v="47.31433612"/>
    <n v="47"/>
    <x v="1"/>
    <n v="0.72752662300000004"/>
    <x v="868"/>
    <n v="70.452481219999996"/>
    <n v="70.45"/>
    <n v="3.3870192307692308"/>
    <s v="Stores"/>
  </r>
  <r>
    <n v="6717"/>
    <x v="6626"/>
    <x v="0"/>
    <s v="Langley"/>
    <x v="46"/>
    <x v="20"/>
    <x v="29"/>
    <x v="0"/>
    <n v="36.423500310000001"/>
    <n v="36"/>
    <x v="0"/>
    <n v="4.2180785800000002"/>
    <x v="177"/>
    <n v="28.916795109999999"/>
    <n v="28.92"/>
    <n v="1.3903846153846156"/>
    <s v="Stores"/>
  </r>
  <r>
    <n v="6718"/>
    <x v="6627"/>
    <x v="1"/>
    <s v="North Vancouver"/>
    <x v="46"/>
    <x v="20"/>
    <x v="8"/>
    <x v="0"/>
    <n v="44.81808273"/>
    <n v="45"/>
    <x v="1"/>
    <n v="5.1050626640000001"/>
    <x v="298"/>
    <n v="67.905455279999998"/>
    <n v="67.91"/>
    <n v="3.264903846153846"/>
    <s v="Stores"/>
  </r>
  <r>
    <n v="6719"/>
    <x v="6628"/>
    <x v="1"/>
    <s v="Vancouver"/>
    <x v="7"/>
    <x v="6"/>
    <x v="5"/>
    <x v="0"/>
    <n v="28.67576863"/>
    <n v="29"/>
    <x v="4"/>
    <n v="3.7439037979999998"/>
    <x v="417"/>
    <n v="29.798511609999998"/>
    <n v="29.8"/>
    <n v="1.4326923076923077"/>
    <s v="Stores"/>
  </r>
  <r>
    <n v="6720"/>
    <x v="6629"/>
    <x v="1"/>
    <s v="New Westminster"/>
    <x v="13"/>
    <x v="12"/>
    <x v="4"/>
    <x v="0"/>
    <n v="54.359324010000002"/>
    <n v="54"/>
    <x v="2"/>
    <n v="2.618205949"/>
    <x v="455"/>
    <n v="158.8036103"/>
    <n v="158.80000000000001"/>
    <n v="7.6346153846153859"/>
    <s v="Stores"/>
  </r>
  <r>
    <n v="6721"/>
    <x v="6630"/>
    <x v="1"/>
    <s v="Burnaby"/>
    <x v="13"/>
    <x v="12"/>
    <x v="0"/>
    <x v="0"/>
    <n v="30.849961820000001"/>
    <n v="31"/>
    <x v="0"/>
    <n v="7.1201428699999996"/>
    <x v="653"/>
    <n v="0"/>
    <n v="0"/>
    <n v="0"/>
    <s v="Stores"/>
  </r>
  <r>
    <n v="6722"/>
    <x v="6631"/>
    <x v="1"/>
    <s v="Vancouver"/>
    <x v="7"/>
    <x v="6"/>
    <x v="5"/>
    <x v="0"/>
    <n v="52.28877748"/>
    <n v="52"/>
    <x v="2"/>
    <n v="3.8534720610000002"/>
    <x v="415"/>
    <n v="97.609163870000003"/>
    <n v="97.61"/>
    <n v="4.6927884615384619"/>
    <s v="Stores"/>
  </r>
  <r>
    <n v="6723"/>
    <x v="6632"/>
    <x v="0"/>
    <s v="Ganges"/>
    <x v="13"/>
    <x v="12"/>
    <x v="3"/>
    <x v="0"/>
    <n v="55.458315140000003"/>
    <n v="55"/>
    <x v="2"/>
    <n v="4.6939033989999999"/>
    <x v="129"/>
    <n v="181.88977940000001"/>
    <n v="181.89"/>
    <n v="8.7447115384615373"/>
    <s v="Stores"/>
  </r>
  <r>
    <n v="6724"/>
    <x v="6633"/>
    <x v="1"/>
    <s v="Prince George"/>
    <x v="7"/>
    <x v="6"/>
    <x v="20"/>
    <x v="0"/>
    <n v="51.82158699"/>
    <n v="52"/>
    <x v="2"/>
    <n v="5.3034890739999998"/>
    <x v="17"/>
    <n v="76.824306419999999"/>
    <n v="76.819999999999993"/>
    <n v="3.6932692307692303"/>
    <s v="Stores"/>
  </r>
  <r>
    <n v="6725"/>
    <x v="6634"/>
    <x v="0"/>
    <s v="Vancouver"/>
    <x v="7"/>
    <x v="6"/>
    <x v="5"/>
    <x v="0"/>
    <n v="42.061920260000001"/>
    <n v="42"/>
    <x v="1"/>
    <n v="6.8549355580000002"/>
    <x v="446"/>
    <n v="80.445526849999993"/>
    <n v="80.45"/>
    <n v="3.8677884615384612"/>
    <s v="Stores"/>
  </r>
  <r>
    <n v="6726"/>
    <x v="6635"/>
    <x v="0"/>
    <s v="Victoria"/>
    <x v="13"/>
    <x v="12"/>
    <x v="3"/>
    <x v="0"/>
    <n v="26.95413722"/>
    <n v="27"/>
    <x v="4"/>
    <n v="4.2117985080000002"/>
    <x v="123"/>
    <n v="0"/>
    <n v="0"/>
    <n v="0"/>
    <s v="Stores"/>
  </r>
  <r>
    <n v="6727"/>
    <x v="6636"/>
    <x v="0"/>
    <s v="Vancouver"/>
    <x v="7"/>
    <x v="6"/>
    <x v="5"/>
    <x v="0"/>
    <n v="41.084223280000003"/>
    <n v="41"/>
    <x v="1"/>
    <n v="1.818699396"/>
    <x v="833"/>
    <n v="77.852537229999996"/>
    <n v="77.849999999999994"/>
    <n v="3.7427884615384612"/>
    <s v="Stores"/>
  </r>
  <r>
    <n v="6728"/>
    <x v="6637"/>
    <x v="0"/>
    <s v="Fort St John"/>
    <x v="13"/>
    <x v="12"/>
    <x v="24"/>
    <x v="0"/>
    <n v="35.874694830000003"/>
    <n v="36"/>
    <x v="0"/>
    <n v="5.1867695229999997"/>
    <x v="112"/>
    <n v="40.45808632"/>
    <n v="40.46"/>
    <n v="1.9451923076923079"/>
    <s v="Stores"/>
  </r>
  <r>
    <n v="6729"/>
    <x v="6638"/>
    <x v="0"/>
    <s v="Victoria"/>
    <x v="13"/>
    <x v="12"/>
    <x v="3"/>
    <x v="0"/>
    <n v="41.517332830000001"/>
    <n v="42"/>
    <x v="1"/>
    <n v="3.103004012"/>
    <x v="24"/>
    <n v="105.7442983"/>
    <n v="105.74"/>
    <n v="5.0836538461538456"/>
    <s v="Stores"/>
  </r>
  <r>
    <n v="6730"/>
    <x v="6639"/>
    <x v="0"/>
    <s v="Vancouver"/>
    <x v="7"/>
    <x v="6"/>
    <x v="5"/>
    <x v="0"/>
    <n v="45.623088240000001"/>
    <n v="46"/>
    <x v="1"/>
    <n v="2.11432121"/>
    <x v="323"/>
    <n v="78.507576830000005"/>
    <n v="78.510000000000005"/>
    <n v="3.7745192307692315"/>
    <s v="Stores"/>
  </r>
  <r>
    <n v="6731"/>
    <x v="6640"/>
    <x v="1"/>
    <s v="Victoria"/>
    <x v="13"/>
    <x v="12"/>
    <x v="3"/>
    <x v="0"/>
    <n v="42.424898409999997"/>
    <n v="42"/>
    <x v="1"/>
    <n v="7.5439947509999996"/>
    <x v="780"/>
    <n v="64.064887850000005"/>
    <n v="64.06"/>
    <n v="3.0798076923076922"/>
    <s v="Stores"/>
  </r>
  <r>
    <n v="6732"/>
    <x v="4053"/>
    <x v="1"/>
    <s v="Westwold"/>
    <x v="7"/>
    <x v="6"/>
    <x v="22"/>
    <x v="0"/>
    <n v="39.81176267"/>
    <n v="40"/>
    <x v="1"/>
    <n v="6.3834319109999997"/>
    <x v="465"/>
    <n v="72.702939389999997"/>
    <n v="72.7"/>
    <n v="3.4951923076923075"/>
    <s v="Stores"/>
  </r>
  <r>
    <n v="6733"/>
    <x v="6641"/>
    <x v="0"/>
    <s v="New Westminster"/>
    <x v="13"/>
    <x v="12"/>
    <x v="4"/>
    <x v="0"/>
    <n v="34.518932720000002"/>
    <n v="35"/>
    <x v="0"/>
    <n v="5.5525514139999999"/>
    <x v="486"/>
    <n v="10.716091459999999"/>
    <n v="10.72"/>
    <n v="0.51538461538461533"/>
    <s v="Stores"/>
  </r>
  <r>
    <n v="6734"/>
    <x v="6642"/>
    <x v="1"/>
    <s v="Qualicum Beach"/>
    <x v="46"/>
    <x v="20"/>
    <x v="1"/>
    <x v="0"/>
    <n v="49.455783400000001"/>
    <n v="49"/>
    <x v="1"/>
    <n v="0.50819472200000004"/>
    <x v="869"/>
    <n v="109.2591087"/>
    <n v="109.26"/>
    <n v="5.2528846153846152"/>
    <s v="Stores"/>
  </r>
  <r>
    <n v="6735"/>
    <x v="6643"/>
    <x v="1"/>
    <s v="Sparwood"/>
    <x v="13"/>
    <x v="12"/>
    <x v="13"/>
    <x v="0"/>
    <n v="62.250490730000003"/>
    <n v="62"/>
    <x v="5"/>
    <n v="4.2108381240000003"/>
    <x v="123"/>
    <n v="163.86820209999999"/>
    <n v="163.87"/>
    <n v="7.8783653846153854"/>
    <s v="Stores"/>
  </r>
  <r>
    <n v="6736"/>
    <x v="6644"/>
    <x v="0"/>
    <s v="Richmond"/>
    <x v="13"/>
    <x v="12"/>
    <x v="2"/>
    <x v="0"/>
    <n v="42.319838509999997"/>
    <n v="42"/>
    <x v="1"/>
    <n v="2.9761839729999999"/>
    <x v="442"/>
    <n v="57.877527569999998"/>
    <n v="57.88"/>
    <n v="2.782692307692308"/>
    <s v="Stores"/>
  </r>
  <r>
    <n v="6737"/>
    <x v="6645"/>
    <x v="0"/>
    <s v="Port Alberni"/>
    <x v="46"/>
    <x v="20"/>
    <x v="1"/>
    <x v="0"/>
    <n v="36.579780200000002"/>
    <n v="37"/>
    <x v="0"/>
    <n v="2.5531716470000001"/>
    <x v="425"/>
    <n v="92.321272149999999"/>
    <n v="92.32"/>
    <n v="4.4384615384615387"/>
    <s v="Stores"/>
  </r>
  <r>
    <n v="6738"/>
    <x v="6646"/>
    <x v="0"/>
    <s v="Vancouver"/>
    <x v="7"/>
    <x v="6"/>
    <x v="5"/>
    <x v="0"/>
    <n v="46.005586809999997"/>
    <n v="46"/>
    <x v="1"/>
    <n v="4.6674004550000001"/>
    <x v="360"/>
    <n v="139.2362755"/>
    <n v="139.24"/>
    <n v="6.694230769230769"/>
    <s v="Stores"/>
  </r>
  <r>
    <n v="6739"/>
    <x v="6647"/>
    <x v="1"/>
    <s v="Victoria"/>
    <x v="13"/>
    <x v="12"/>
    <x v="3"/>
    <x v="0"/>
    <n v="38.390511089999997"/>
    <n v="38"/>
    <x v="0"/>
    <n v="4.3849808020000003"/>
    <x v="421"/>
    <n v="31.430827440000002"/>
    <n v="31.43"/>
    <n v="1.5110576923076924"/>
    <s v="Stores"/>
  </r>
  <r>
    <n v="6740"/>
    <x v="1752"/>
    <x v="1"/>
    <s v="New Westminister"/>
    <x v="0"/>
    <x v="0"/>
    <x v="21"/>
    <x v="0"/>
    <n v="45.419315910000002"/>
    <n v="45"/>
    <x v="1"/>
    <n v="7.9034581839999998"/>
    <x v="864"/>
    <n v="93.324002199999995"/>
    <n v="93.32"/>
    <n v="4.4865384615384611"/>
    <s v="Stores"/>
  </r>
  <r>
    <n v="6741"/>
    <x v="6648"/>
    <x v="0"/>
    <s v="White Rock"/>
    <x v="7"/>
    <x v="6"/>
    <x v="28"/>
    <x v="0"/>
    <n v="41.130257729999997"/>
    <n v="41"/>
    <x v="1"/>
    <n v="3.7241011610000001"/>
    <x v="437"/>
    <n v="71.585958189999999"/>
    <n v="71.59"/>
    <n v="3.4418269230769232"/>
    <s v="Stores"/>
  </r>
  <r>
    <n v="6742"/>
    <x v="6649"/>
    <x v="0"/>
    <s v="New Westminster"/>
    <x v="13"/>
    <x v="12"/>
    <x v="4"/>
    <x v="0"/>
    <n v="43.734270160000001"/>
    <n v="44"/>
    <x v="1"/>
    <n v="5.292597217"/>
    <x v="95"/>
    <n v="71.95536371"/>
    <n v="71.959999999999994"/>
    <n v="3.4596153846153848"/>
    <s v="Stores"/>
  </r>
  <r>
    <n v="6743"/>
    <x v="6650"/>
    <x v="0"/>
    <s v="Victoria"/>
    <x v="13"/>
    <x v="12"/>
    <x v="3"/>
    <x v="0"/>
    <n v="44.306870170000003"/>
    <n v="44"/>
    <x v="1"/>
    <n v="4.9418340169999997"/>
    <x v="353"/>
    <n v="89.272536959999996"/>
    <n v="89.27"/>
    <n v="4.2918269230769228"/>
    <s v="Stores"/>
  </r>
  <r>
    <n v="6744"/>
    <x v="6651"/>
    <x v="1"/>
    <s v="Surrey"/>
    <x v="46"/>
    <x v="20"/>
    <x v="16"/>
    <x v="0"/>
    <n v="47.444109279999999"/>
    <n v="47"/>
    <x v="1"/>
    <n v="1"/>
    <x v="44"/>
    <n v="48.247998199999998"/>
    <n v="48.25"/>
    <n v="2.3197115384615383"/>
    <s v="Stores"/>
  </r>
  <r>
    <n v="6745"/>
    <x v="6652"/>
    <x v="1"/>
    <s v="Langley"/>
    <x v="46"/>
    <x v="20"/>
    <x v="29"/>
    <x v="0"/>
    <n v="29.939857289999999"/>
    <n v="30"/>
    <x v="0"/>
    <n v="6.4775358279999997"/>
    <x v="303"/>
    <n v="0"/>
    <n v="0"/>
    <n v="0"/>
    <s v="Stores"/>
  </r>
  <r>
    <n v="6746"/>
    <x v="6653"/>
    <x v="1"/>
    <s v="Victoria"/>
    <x v="13"/>
    <x v="12"/>
    <x v="3"/>
    <x v="0"/>
    <n v="47.907499180000002"/>
    <n v="48"/>
    <x v="1"/>
    <n v="3.8543865460000002"/>
    <x v="415"/>
    <n v="46.389436080000003"/>
    <n v="46.39"/>
    <n v="2.2302884615384615"/>
    <s v="Stores"/>
  </r>
  <r>
    <n v="6747"/>
    <x v="6654"/>
    <x v="0"/>
    <s v="Prince George"/>
    <x v="7"/>
    <x v="6"/>
    <x v="20"/>
    <x v="0"/>
    <n v="26.38730533"/>
    <n v="26"/>
    <x v="4"/>
    <n v="2.320855141"/>
    <x v="757"/>
    <n v="0"/>
    <n v="0"/>
    <n v="0"/>
    <s v="Stores"/>
  </r>
  <r>
    <n v="6748"/>
    <x v="6655"/>
    <x v="1"/>
    <s v="Vancouver"/>
    <x v="7"/>
    <x v="6"/>
    <x v="5"/>
    <x v="0"/>
    <n v="46.962451459999997"/>
    <n v="47"/>
    <x v="1"/>
    <n v="2.579367628"/>
    <x v="704"/>
    <n v="44.948427789999997"/>
    <n v="44.95"/>
    <n v="2.1610576923076925"/>
    <s v="Stores"/>
  </r>
  <r>
    <n v="6749"/>
    <x v="6656"/>
    <x v="0"/>
    <s v="Surrey"/>
    <x v="46"/>
    <x v="20"/>
    <x v="16"/>
    <x v="0"/>
    <n v="30.902290950000001"/>
    <n v="31"/>
    <x v="0"/>
    <n v="2.839381516"/>
    <x v="762"/>
    <n v="53.253853960000001"/>
    <n v="53.25"/>
    <n v="2.5600961538461537"/>
    <s v="Stores"/>
  </r>
  <r>
    <n v="6750"/>
    <x v="6657"/>
    <x v="0"/>
    <s v="Vancouver"/>
    <x v="7"/>
    <x v="6"/>
    <x v="5"/>
    <x v="0"/>
    <n v="55.224937230000002"/>
    <n v="55"/>
    <x v="2"/>
    <n v="3.2920250420000001"/>
    <x v="70"/>
    <n v="135.49311710000001"/>
    <n v="135.49"/>
    <n v="6.5139423076923082"/>
    <s v="Stores"/>
  </r>
  <r>
    <n v="6751"/>
    <x v="6658"/>
    <x v="0"/>
    <s v="Victoria"/>
    <x v="13"/>
    <x v="12"/>
    <x v="3"/>
    <x v="0"/>
    <n v="32.845561910000001"/>
    <n v="33"/>
    <x v="0"/>
    <n v="3.0115995660000001"/>
    <x v="128"/>
    <n v="29.958618940000001"/>
    <n v="29.96"/>
    <n v="1.4403846153846154"/>
    <s v="Stores"/>
  </r>
  <r>
    <n v="6752"/>
    <x v="6659"/>
    <x v="0"/>
    <s v="New Westminster"/>
    <x v="13"/>
    <x v="12"/>
    <x v="4"/>
    <x v="0"/>
    <n v="42.166872339999998"/>
    <n v="42"/>
    <x v="1"/>
    <n v="3.4936628559999998"/>
    <x v="29"/>
    <n v="21.87029265"/>
    <n v="21.87"/>
    <n v="1.0514423076923078"/>
    <s v="Stores"/>
  </r>
  <r>
    <n v="6753"/>
    <x v="6660"/>
    <x v="0"/>
    <s v="Surrey"/>
    <x v="46"/>
    <x v="20"/>
    <x v="16"/>
    <x v="0"/>
    <n v="39.899553169999997"/>
    <n v="40"/>
    <x v="1"/>
    <n v="3.3323959379999999"/>
    <x v="230"/>
    <n v="28.22969634"/>
    <n v="28.23"/>
    <n v="1.3572115384615386"/>
    <s v="Stores"/>
  </r>
  <r>
    <n v="6754"/>
    <x v="6661"/>
    <x v="0"/>
    <s v="Penticton"/>
    <x v="46"/>
    <x v="20"/>
    <x v="10"/>
    <x v="0"/>
    <n v="34.240632269999999"/>
    <n v="34"/>
    <x v="0"/>
    <n v="1.8011976190000001"/>
    <x v="830"/>
    <n v="61.94542328"/>
    <n v="61.95"/>
    <n v="2.978365384615385"/>
    <s v="Stores"/>
  </r>
  <r>
    <n v="6755"/>
    <x v="6662"/>
    <x v="0"/>
    <s v="Abbotsford"/>
    <x v="0"/>
    <x v="0"/>
    <x v="14"/>
    <x v="0"/>
    <n v="38.397528620000003"/>
    <n v="38"/>
    <x v="0"/>
    <n v="4.6404916969999999"/>
    <x v="35"/>
    <n v="12.09185791"/>
    <n v="12.09"/>
    <n v="0.58125000000000004"/>
    <s v="Stores"/>
  </r>
  <r>
    <n v="6756"/>
    <x v="6663"/>
    <x v="0"/>
    <s v="Richmond"/>
    <x v="13"/>
    <x v="12"/>
    <x v="2"/>
    <x v="0"/>
    <n v="35.089136529999998"/>
    <n v="35"/>
    <x v="0"/>
    <n v="5.441380154"/>
    <x v="402"/>
    <n v="62.005683179999998"/>
    <n v="62.01"/>
    <n v="2.9812499999999997"/>
    <s v="Stores"/>
  </r>
  <r>
    <n v="6757"/>
    <x v="6664"/>
    <x v="0"/>
    <s v="Langley"/>
    <x v="46"/>
    <x v="20"/>
    <x v="29"/>
    <x v="0"/>
    <n v="44.219903530000003"/>
    <n v="44"/>
    <x v="1"/>
    <n v="3.266133124"/>
    <x v="378"/>
    <n v="83.55071667"/>
    <n v="83.55"/>
    <n v="4.0168269230769234"/>
    <s v="Stores"/>
  </r>
  <r>
    <n v="6758"/>
    <x v="6665"/>
    <x v="0"/>
    <s v="Burnaby"/>
    <x v="13"/>
    <x v="12"/>
    <x v="0"/>
    <x v="0"/>
    <n v="68.380953860000005"/>
    <n v="68"/>
    <x v="6"/>
    <n v="5.6552015300000003"/>
    <x v="309"/>
    <n v="259.53222540000002"/>
    <n v="259.52999999999997"/>
    <n v="12.477403846153845"/>
    <s v="Stores"/>
  </r>
  <r>
    <n v="6759"/>
    <x v="6666"/>
    <x v="1"/>
    <s v="Prince George"/>
    <x v="7"/>
    <x v="6"/>
    <x v="20"/>
    <x v="0"/>
    <n v="47.057958149999997"/>
    <n v="47"/>
    <x v="1"/>
    <n v="7.2539957140000002"/>
    <x v="419"/>
    <n v="71.126303359999994"/>
    <n v="71.13"/>
    <n v="3.419711538461538"/>
    <s v="Stores"/>
  </r>
  <r>
    <n v="6760"/>
    <x v="6667"/>
    <x v="0"/>
    <s v="Victoria"/>
    <x v="13"/>
    <x v="12"/>
    <x v="3"/>
    <x v="0"/>
    <n v="47.66478326"/>
    <n v="48"/>
    <x v="1"/>
    <n v="3.6900653590000001"/>
    <x v="275"/>
    <n v="77.733074459999997"/>
    <n v="77.73"/>
    <n v="3.7370192307692314"/>
    <s v="Stores"/>
  </r>
  <r>
    <n v="6761"/>
    <x v="6668"/>
    <x v="1"/>
    <s v="North Pender Island"/>
    <x v="13"/>
    <x v="12"/>
    <x v="3"/>
    <x v="0"/>
    <n v="32.34100634"/>
    <n v="32"/>
    <x v="0"/>
    <n v="4.9525321829999998"/>
    <x v="92"/>
    <n v="0"/>
    <n v="0"/>
    <n v="0"/>
    <s v="Stores"/>
  </r>
  <r>
    <n v="6762"/>
    <x v="6669"/>
    <x v="0"/>
    <s v="Vancouver"/>
    <x v="7"/>
    <x v="6"/>
    <x v="5"/>
    <x v="0"/>
    <n v="37.881981449999998"/>
    <n v="38"/>
    <x v="0"/>
    <n v="6.169874912"/>
    <x v="432"/>
    <n v="27.217029320000002"/>
    <n v="27.22"/>
    <n v="1.3086538461538459"/>
    <s v="Stores"/>
  </r>
  <r>
    <n v="6763"/>
    <x v="6670"/>
    <x v="1"/>
    <s v="Haney"/>
    <x v="7"/>
    <x v="6"/>
    <x v="30"/>
    <x v="0"/>
    <n v="42.326222459999997"/>
    <n v="42"/>
    <x v="1"/>
    <n v="3.4465170710000002"/>
    <x v="108"/>
    <n v="50.362619930000001"/>
    <n v="50.36"/>
    <n v="2.421153846153846"/>
    <s v="Stores"/>
  </r>
  <r>
    <n v="6764"/>
    <x v="6671"/>
    <x v="0"/>
    <s v="New Westminster"/>
    <x v="13"/>
    <x v="12"/>
    <x v="4"/>
    <x v="0"/>
    <n v="46.733471389999998"/>
    <n v="47"/>
    <x v="1"/>
    <n v="4.9031948170000001"/>
    <x v="464"/>
    <n v="85.848133290000007"/>
    <n v="85.85"/>
    <n v="4.1274038461538458"/>
    <s v="Stores"/>
  </r>
  <r>
    <n v="6765"/>
    <x v="6672"/>
    <x v="0"/>
    <s v="Castlegar"/>
    <x v="13"/>
    <x v="12"/>
    <x v="11"/>
    <x v="0"/>
    <n v="52.536893210000002"/>
    <n v="53"/>
    <x v="2"/>
    <n v="6.1334520049999997"/>
    <x v="460"/>
    <n v="143.89092020000001"/>
    <n v="143.88999999999999"/>
    <n v="6.9177884615384615"/>
    <s v="Stores"/>
  </r>
  <r>
    <n v="6766"/>
    <x v="6673"/>
    <x v="0"/>
    <s v="New Westminster"/>
    <x v="13"/>
    <x v="12"/>
    <x v="4"/>
    <x v="0"/>
    <n v="32.12994226"/>
    <n v="32"/>
    <x v="0"/>
    <n v="4.9694246480000004"/>
    <x v="236"/>
    <n v="12.809564480000001"/>
    <n v="12.81"/>
    <n v="0.61586538461538465"/>
    <s v="Stores"/>
  </r>
  <r>
    <n v="6767"/>
    <x v="6674"/>
    <x v="1"/>
    <s v="Abbotsford"/>
    <x v="0"/>
    <x v="0"/>
    <x v="14"/>
    <x v="0"/>
    <n v="37.967765810000003"/>
    <n v="38"/>
    <x v="0"/>
    <n v="2.5720625350000001"/>
    <x v="576"/>
    <n v="28.929306310000001"/>
    <n v="28.93"/>
    <n v="1.3908653846153847"/>
    <s v="Stores"/>
  </r>
  <r>
    <n v="6768"/>
    <x v="6675"/>
    <x v="1"/>
    <s v="Vancouver"/>
    <x v="7"/>
    <x v="6"/>
    <x v="5"/>
    <x v="0"/>
    <n v="32.766101659999997"/>
    <n v="33"/>
    <x v="0"/>
    <n v="4.1951561269999997"/>
    <x v="57"/>
    <n v="28.521334190000001"/>
    <n v="28.52"/>
    <n v="1.3711538461538462"/>
    <s v="Stores"/>
  </r>
  <r>
    <n v="6769"/>
    <x v="6676"/>
    <x v="0"/>
    <s v="Port Hardy"/>
    <x v="46"/>
    <x v="20"/>
    <x v="1"/>
    <x v="0"/>
    <n v="63.166577019999998"/>
    <n v="63"/>
    <x v="5"/>
    <n v="4.8378469539999998"/>
    <x v="407"/>
    <n v="196.99954529999999"/>
    <n v="197"/>
    <n v="9.4711538461538467"/>
    <s v="Stores"/>
  </r>
  <r>
    <n v="6770"/>
    <x v="6677"/>
    <x v="1"/>
    <s v="Vancouver"/>
    <x v="7"/>
    <x v="6"/>
    <x v="5"/>
    <x v="0"/>
    <n v="37.303914040000002"/>
    <n v="37"/>
    <x v="0"/>
    <n v="4.9953799170000002"/>
    <x v="316"/>
    <n v="22.316648229999998"/>
    <n v="22.32"/>
    <n v="1.073076923076923"/>
    <s v="Stores"/>
  </r>
  <r>
    <n v="6771"/>
    <x v="6678"/>
    <x v="0"/>
    <s v="Port Hardy"/>
    <x v="46"/>
    <x v="20"/>
    <x v="1"/>
    <x v="0"/>
    <n v="34.380159720000002"/>
    <n v="34"/>
    <x v="0"/>
    <n v="4.1264762429999999"/>
    <x v="725"/>
    <n v="21.90411375"/>
    <n v="21.9"/>
    <n v="1.0528846153846152"/>
    <s v="Stores"/>
  </r>
  <r>
    <n v="6772"/>
    <x v="6679"/>
    <x v="1"/>
    <s v="Victoria"/>
    <x v="13"/>
    <x v="12"/>
    <x v="3"/>
    <x v="0"/>
    <n v="48.36443981"/>
    <n v="48"/>
    <x v="1"/>
    <n v="5.6342607310000004"/>
    <x v="738"/>
    <n v="88.620994330000002"/>
    <n v="88.62"/>
    <n v="4.2605769230769228"/>
    <s v="Stores"/>
  </r>
  <r>
    <n v="6773"/>
    <x v="6680"/>
    <x v="0"/>
    <s v="Kamloops"/>
    <x v="46"/>
    <x v="20"/>
    <x v="7"/>
    <x v="0"/>
    <n v="34.297494219999997"/>
    <n v="34"/>
    <x v="0"/>
    <n v="3.3424395740000001"/>
    <x v="517"/>
    <n v="43.10107335"/>
    <n v="43.1"/>
    <n v="2.0721153846153846"/>
    <s v="Stores"/>
  </r>
  <r>
    <n v="6774"/>
    <x v="6681"/>
    <x v="0"/>
    <s v="Topley"/>
    <x v="7"/>
    <x v="6"/>
    <x v="20"/>
    <x v="0"/>
    <n v="40.03869718"/>
    <n v="40"/>
    <x v="1"/>
    <n v="4.1977107890000003"/>
    <x v="57"/>
    <n v="35.833669309999998"/>
    <n v="35.83"/>
    <n v="1.7225961538461538"/>
    <s v="Stores"/>
  </r>
  <r>
    <n v="6775"/>
    <x v="6682"/>
    <x v="0"/>
    <s v="Hope"/>
    <x v="46"/>
    <x v="20"/>
    <x v="19"/>
    <x v="0"/>
    <n v="32.81798628"/>
    <n v="33"/>
    <x v="0"/>
    <n v="4.1428301789999997"/>
    <x v="308"/>
    <n v="15.55864935"/>
    <n v="15.56"/>
    <n v="0.74807692307692308"/>
    <s v="Stores"/>
  </r>
  <r>
    <n v="6776"/>
    <x v="6683"/>
    <x v="0"/>
    <s v="Vancouver"/>
    <x v="7"/>
    <x v="6"/>
    <x v="5"/>
    <x v="0"/>
    <n v="19.577382719999999"/>
    <n v="20"/>
    <x v="4"/>
    <n v="6.5278974730000003"/>
    <x v="21"/>
    <n v="0"/>
    <n v="0"/>
    <n v="0"/>
    <s v="Stores"/>
  </r>
  <r>
    <n v="6777"/>
    <x v="6684"/>
    <x v="1"/>
    <s v="New Westminster"/>
    <x v="13"/>
    <x v="12"/>
    <x v="4"/>
    <x v="0"/>
    <n v="32.036311789999999"/>
    <n v="32"/>
    <x v="0"/>
    <n v="7.2199968119999998"/>
    <x v="501"/>
    <n v="0"/>
    <n v="0"/>
    <n v="0"/>
    <s v="Stores"/>
  </r>
  <r>
    <n v="6778"/>
    <x v="4779"/>
    <x v="1"/>
    <s v="Vancouver"/>
    <x v="7"/>
    <x v="6"/>
    <x v="5"/>
    <x v="0"/>
    <n v="39.201796209999998"/>
    <n v="39"/>
    <x v="0"/>
    <n v="3.515985471"/>
    <x v="396"/>
    <n v="3.072597193"/>
    <n v="3.07"/>
    <n v="0.14759615384615385"/>
    <s v="Stores"/>
  </r>
  <r>
    <n v="6779"/>
    <x v="6685"/>
    <x v="1"/>
    <s v="Cranbrook"/>
    <x v="13"/>
    <x v="12"/>
    <x v="13"/>
    <x v="0"/>
    <n v="47.394642789999999"/>
    <n v="47"/>
    <x v="1"/>
    <n v="4.9961065500000004"/>
    <x v="316"/>
    <n v="74.556631400000001"/>
    <n v="74.56"/>
    <n v="3.5846153846153848"/>
    <s v="Stores"/>
  </r>
  <r>
    <n v="6780"/>
    <x v="6686"/>
    <x v="1"/>
    <s v="Vancouver"/>
    <x v="7"/>
    <x v="6"/>
    <x v="5"/>
    <x v="0"/>
    <n v="45.850806169999998"/>
    <n v="46"/>
    <x v="1"/>
    <n v="5.1172884190000003"/>
    <x v="401"/>
    <n v="44.715494739999997"/>
    <n v="44.72"/>
    <n v="2.15"/>
    <s v="Stores"/>
  </r>
  <r>
    <n v="6781"/>
    <x v="6687"/>
    <x v="0"/>
    <s v="New Westminister"/>
    <x v="0"/>
    <x v="0"/>
    <x v="21"/>
    <x v="0"/>
    <n v="43.122965600000001"/>
    <n v="43"/>
    <x v="1"/>
    <n v="7.0435177449999999"/>
    <x v="408"/>
    <n v="63.557006729999998"/>
    <n v="63.56"/>
    <n v="3.055769230769231"/>
    <s v="Stores"/>
  </r>
  <r>
    <n v="6782"/>
    <x v="6688"/>
    <x v="1"/>
    <s v="Vancouver"/>
    <x v="7"/>
    <x v="6"/>
    <x v="5"/>
    <x v="0"/>
    <n v="36.219807529999997"/>
    <n v="36"/>
    <x v="0"/>
    <n v="3.4294792649999999"/>
    <x v="383"/>
    <n v="84.846690269999996"/>
    <n v="84.85"/>
    <n v="4.0793269230769234"/>
    <s v="Stores"/>
  </r>
  <r>
    <n v="6783"/>
    <x v="6689"/>
    <x v="1"/>
    <s v="Vancouver"/>
    <x v="7"/>
    <x v="6"/>
    <x v="5"/>
    <x v="0"/>
    <n v="38.244413549999997"/>
    <n v="38"/>
    <x v="0"/>
    <n v="4.1650991680000002"/>
    <x v="412"/>
    <n v="18.207535610000001"/>
    <n v="18.21"/>
    <n v="0.87548076923076923"/>
    <s v="Stores"/>
  </r>
  <r>
    <n v="6784"/>
    <x v="6690"/>
    <x v="1"/>
    <s v="Valemount"/>
    <x v="13"/>
    <x v="12"/>
    <x v="33"/>
    <x v="0"/>
    <n v="43.933435439999997"/>
    <n v="44"/>
    <x v="1"/>
    <n v="3.2266478489999999"/>
    <x v="388"/>
    <n v="80.877589479999997"/>
    <n v="80.88"/>
    <n v="3.8884615384615384"/>
    <s v="Stores"/>
  </r>
  <r>
    <n v="6785"/>
    <x v="6691"/>
    <x v="1"/>
    <s v="Chilliwack"/>
    <x v="46"/>
    <x v="20"/>
    <x v="19"/>
    <x v="0"/>
    <n v="37.50344922"/>
    <n v="38"/>
    <x v="0"/>
    <n v="3.4288716099999998"/>
    <x v="383"/>
    <n v="30.74507693"/>
    <n v="30.75"/>
    <n v="1.4783653846153846"/>
    <s v="Stores"/>
  </r>
  <r>
    <n v="6786"/>
    <x v="6692"/>
    <x v="1"/>
    <s v="Vancouver"/>
    <x v="7"/>
    <x v="6"/>
    <x v="5"/>
    <x v="0"/>
    <n v="50.244165029999998"/>
    <n v="50"/>
    <x v="2"/>
    <n v="4.6352700960000002"/>
    <x v="35"/>
    <n v="141.5583283"/>
    <n v="141.56"/>
    <n v="6.8057692307692301"/>
    <s v="Stores"/>
  </r>
  <r>
    <n v="6787"/>
    <x v="6693"/>
    <x v="1"/>
    <s v="New Westminster"/>
    <x v="13"/>
    <x v="12"/>
    <x v="4"/>
    <x v="0"/>
    <n v="48.535749850000002"/>
    <n v="49"/>
    <x v="1"/>
    <n v="2.574089233"/>
    <x v="576"/>
    <n v="94.140327360000001"/>
    <n v="94.14"/>
    <n v="4.5259615384615381"/>
    <s v="Stores"/>
  </r>
  <r>
    <n v="6788"/>
    <x v="6694"/>
    <x v="0"/>
    <s v="Williams Lake"/>
    <x v="46"/>
    <x v="20"/>
    <x v="25"/>
    <x v="0"/>
    <n v="33.582501499999999"/>
    <n v="34"/>
    <x v="0"/>
    <n v="5.3018869979999996"/>
    <x v="17"/>
    <n v="47.333154149999999"/>
    <n v="47.33"/>
    <n v="2.2754807692307693"/>
    <s v="Stores"/>
  </r>
  <r>
    <n v="6789"/>
    <x v="6695"/>
    <x v="0"/>
    <s v="Burnaby"/>
    <x v="13"/>
    <x v="12"/>
    <x v="0"/>
    <x v="0"/>
    <n v="59.26096398"/>
    <n v="59"/>
    <x v="2"/>
    <n v="4.4277044959999996"/>
    <x v="7"/>
    <n v="144.17448010000001"/>
    <n v="144.16999999999999"/>
    <n v="6.9312500000000004"/>
    <s v="Stores"/>
  </r>
  <r>
    <n v="6790"/>
    <x v="6696"/>
    <x v="0"/>
    <s v="Vancouver"/>
    <x v="7"/>
    <x v="6"/>
    <x v="5"/>
    <x v="0"/>
    <n v="24.78919977"/>
    <n v="25"/>
    <x v="4"/>
    <n v="4.6911901699999996"/>
    <x v="129"/>
    <n v="0"/>
    <n v="0"/>
    <n v="0"/>
    <s v="Stores"/>
  </r>
  <r>
    <n v="6791"/>
    <x v="6697"/>
    <x v="1"/>
    <s v="Nanaimo"/>
    <x v="46"/>
    <x v="20"/>
    <x v="1"/>
    <x v="0"/>
    <n v="40.604604029999997"/>
    <n v="41"/>
    <x v="1"/>
    <n v="4.6611429600000003"/>
    <x v="182"/>
    <n v="80.593040149999993"/>
    <n v="80.59"/>
    <n v="3.8745192307692307"/>
    <s v="Stores"/>
  </r>
  <r>
    <n v="6792"/>
    <x v="6698"/>
    <x v="0"/>
    <s v="Nanaimo"/>
    <x v="46"/>
    <x v="20"/>
    <x v="1"/>
    <x v="0"/>
    <n v="38.483263319999999"/>
    <n v="38"/>
    <x v="0"/>
    <n v="1.6096198580000001"/>
    <x v="516"/>
    <n v="46.930520129999998"/>
    <n v="46.93"/>
    <n v="2.2562500000000001"/>
    <s v="Stores"/>
  </r>
  <r>
    <n v="6793"/>
    <x v="6699"/>
    <x v="0"/>
    <s v="Surrey"/>
    <x v="46"/>
    <x v="20"/>
    <x v="16"/>
    <x v="0"/>
    <n v="72.340353609999994"/>
    <n v="72"/>
    <x v="6"/>
    <n v="4.8025111039999997"/>
    <x v="54"/>
    <n v="236.692995"/>
    <n v="236.69"/>
    <n v="11.379326923076922"/>
    <s v="Stores"/>
  </r>
  <r>
    <n v="6794"/>
    <x v="6700"/>
    <x v="1"/>
    <s v="Williams Lake"/>
    <x v="46"/>
    <x v="20"/>
    <x v="25"/>
    <x v="0"/>
    <n v="50.267959099999999"/>
    <n v="50"/>
    <x v="2"/>
    <n v="5.6646571080000001"/>
    <x v="309"/>
    <n v="108.9619371"/>
    <n v="108.96"/>
    <n v="5.2384615384615385"/>
    <s v="Stores"/>
  </r>
  <r>
    <n v="6795"/>
    <x v="6701"/>
    <x v="0"/>
    <s v="Vancouver"/>
    <x v="7"/>
    <x v="6"/>
    <x v="5"/>
    <x v="0"/>
    <n v="51.28712694"/>
    <n v="51"/>
    <x v="2"/>
    <n v="4.7457413739999996"/>
    <x v="427"/>
    <n v="134.06943459999999"/>
    <n v="134.07"/>
    <n v="6.445673076923077"/>
    <s v="Stores"/>
  </r>
  <r>
    <n v="6796"/>
    <x v="6702"/>
    <x v="0"/>
    <s v="Fort Langley"/>
    <x v="46"/>
    <x v="20"/>
    <x v="29"/>
    <x v="0"/>
    <n v="30.987680309999998"/>
    <n v="31"/>
    <x v="0"/>
    <n v="3.6951322900000001"/>
    <x v="640"/>
    <n v="40.480064980000002"/>
    <n v="40.479999999999997"/>
    <n v="1.9461538461538461"/>
    <s v="Stores"/>
  </r>
  <r>
    <n v="6797"/>
    <x v="6703"/>
    <x v="0"/>
    <s v="Wildwood"/>
    <x v="46"/>
    <x v="20"/>
    <x v="1"/>
    <x v="0"/>
    <n v="44.326342189999998"/>
    <n v="44"/>
    <x v="1"/>
    <n v="3.18994921"/>
    <x v="311"/>
    <n v="101.091145"/>
    <n v="101.09"/>
    <n v="4.860096153846154"/>
    <s v="Stores"/>
  </r>
  <r>
    <n v="6798"/>
    <x v="6704"/>
    <x v="0"/>
    <s v="Chilliwack"/>
    <x v="46"/>
    <x v="20"/>
    <x v="19"/>
    <x v="0"/>
    <n v="50.752876800000003"/>
    <n v="51"/>
    <x v="2"/>
    <n v="5.8077389799999999"/>
    <x v="448"/>
    <n v="157.01402279999999"/>
    <n v="157.01"/>
    <n v="7.5485576923076918"/>
    <s v="Stores"/>
  </r>
  <r>
    <n v="6799"/>
    <x v="6705"/>
    <x v="1"/>
    <s v="Vernon"/>
    <x v="7"/>
    <x v="6"/>
    <x v="22"/>
    <x v="0"/>
    <n v="37.595463219999999"/>
    <n v="38"/>
    <x v="0"/>
    <n v="3.8889167140000001"/>
    <x v="695"/>
    <n v="13.596265900000001"/>
    <n v="13.6"/>
    <n v="0.65384615384615385"/>
    <s v="Stores"/>
  </r>
  <r>
    <n v="6800"/>
    <x v="6706"/>
    <x v="0"/>
    <s v="North Vancouver"/>
    <x v="46"/>
    <x v="20"/>
    <x v="8"/>
    <x v="0"/>
    <n v="26.288959940000002"/>
    <n v="26"/>
    <x v="4"/>
    <n v="4.3051547650000002"/>
    <x v="28"/>
    <n v="29.716996259999998"/>
    <n v="29.72"/>
    <n v="1.4288461538461539"/>
    <s v="Stores"/>
  </r>
  <r>
    <n v="6801"/>
    <x v="6707"/>
    <x v="1"/>
    <s v="Surrey"/>
    <x v="46"/>
    <x v="20"/>
    <x v="16"/>
    <x v="0"/>
    <n v="36.905445229999998"/>
    <n v="37"/>
    <x v="0"/>
    <n v="8.4449782780000007"/>
    <x v="732"/>
    <n v="48.06335851"/>
    <n v="48.06"/>
    <n v="2.3105769230769231"/>
    <s v="Stores"/>
  </r>
  <r>
    <n v="6802"/>
    <x v="6708"/>
    <x v="0"/>
    <s v="Vancouver"/>
    <x v="7"/>
    <x v="6"/>
    <x v="5"/>
    <x v="0"/>
    <n v="37.366428939999999"/>
    <n v="37"/>
    <x v="0"/>
    <n v="5.2781866190000004"/>
    <x v="546"/>
    <n v="30.24390708"/>
    <n v="30.24"/>
    <n v="1.4538461538461538"/>
    <s v="Stores"/>
  </r>
  <r>
    <n v="6803"/>
    <x v="6709"/>
    <x v="1"/>
    <s v="Radium Hot Springs"/>
    <x v="13"/>
    <x v="12"/>
    <x v="13"/>
    <x v="0"/>
    <n v="33.698441299999999"/>
    <n v="34"/>
    <x v="0"/>
    <n v="4.7223706549999998"/>
    <x v="51"/>
    <n v="0"/>
    <n v="0"/>
    <n v="0"/>
    <s v="Stores"/>
  </r>
  <r>
    <n v="6804"/>
    <x v="6710"/>
    <x v="1"/>
    <s v="Hansard"/>
    <x v="7"/>
    <x v="6"/>
    <x v="20"/>
    <x v="0"/>
    <n v="44.555607850000001"/>
    <n v="45"/>
    <x v="1"/>
    <n v="6.7252175300000001"/>
    <x v="217"/>
    <n v="75.741040519999999"/>
    <n v="75.739999999999995"/>
    <n v="3.6413461538461531"/>
    <s v="Stores"/>
  </r>
  <r>
    <n v="6805"/>
    <x v="6711"/>
    <x v="1"/>
    <s v="New Westminster"/>
    <x v="13"/>
    <x v="12"/>
    <x v="4"/>
    <x v="0"/>
    <n v="44.22441405"/>
    <n v="44"/>
    <x v="1"/>
    <n v="2.6972356290000001"/>
    <x v="433"/>
    <n v="96.384820950000005"/>
    <n v="96.38"/>
    <n v="4.6336538461538455"/>
    <s v="Stores"/>
  </r>
  <r>
    <n v="6806"/>
    <x v="6712"/>
    <x v="1"/>
    <s v="Vancouver"/>
    <x v="7"/>
    <x v="6"/>
    <x v="5"/>
    <x v="0"/>
    <n v="42.011392090000001"/>
    <n v="42"/>
    <x v="1"/>
    <n v="3.579308363"/>
    <x v="213"/>
    <n v="56.311286840000001"/>
    <n v="56.31"/>
    <n v="2.7072115384615385"/>
    <s v="Stores"/>
  </r>
  <r>
    <n v="6807"/>
    <x v="6713"/>
    <x v="1"/>
    <s v="Vancouver"/>
    <x v="7"/>
    <x v="6"/>
    <x v="5"/>
    <x v="0"/>
    <n v="46.965249749999998"/>
    <n v="47"/>
    <x v="1"/>
    <n v="3.4097825959999999"/>
    <x v="219"/>
    <n v="98.948193709999998"/>
    <n v="98.95"/>
    <n v="4.7572115384615383"/>
    <s v="Stores"/>
  </r>
  <r>
    <n v="6808"/>
    <x v="6714"/>
    <x v="0"/>
    <s v="Vancouver"/>
    <x v="7"/>
    <x v="6"/>
    <x v="5"/>
    <x v="0"/>
    <n v="46.66420506"/>
    <n v="47"/>
    <x v="1"/>
    <n v="3.7731296400000001"/>
    <x v="118"/>
    <n v="83.89857524"/>
    <n v="83.9"/>
    <n v="4.0336538461538467"/>
    <s v="Stores"/>
  </r>
  <r>
    <n v="6809"/>
    <x v="6715"/>
    <x v="1"/>
    <s v="Vancouver"/>
    <x v="7"/>
    <x v="6"/>
    <x v="5"/>
    <x v="0"/>
    <n v="32.371614800000003"/>
    <n v="32"/>
    <x v="0"/>
    <n v="6.0128068199999998"/>
    <x v="422"/>
    <n v="0"/>
    <n v="0"/>
    <n v="0"/>
    <s v="Stores"/>
  </r>
  <r>
    <n v="6810"/>
    <x v="6716"/>
    <x v="1"/>
    <s v="Quesnel"/>
    <x v="7"/>
    <x v="6"/>
    <x v="12"/>
    <x v="0"/>
    <n v="40.200136520000001"/>
    <n v="40"/>
    <x v="1"/>
    <n v="3.4474958349999998"/>
    <x v="108"/>
    <n v="46.38028766"/>
    <n v="46.38"/>
    <n v="2.2298076923076926"/>
    <s v="Stores"/>
  </r>
  <r>
    <n v="6811"/>
    <x v="6717"/>
    <x v="0"/>
    <s v="Maleerritt"/>
    <x v="46"/>
    <x v="20"/>
    <x v="7"/>
    <x v="0"/>
    <n v="33.087757799999999"/>
    <n v="33"/>
    <x v="0"/>
    <n v="4.5918319939999996"/>
    <x v="67"/>
    <n v="45.222058539999999"/>
    <n v="45.22"/>
    <n v="2.1740384615384616"/>
    <s v="Stores"/>
  </r>
  <r>
    <n v="6812"/>
    <x v="6718"/>
    <x v="0"/>
    <s v="Chetwynd"/>
    <x v="7"/>
    <x v="6"/>
    <x v="20"/>
    <x v="0"/>
    <n v="25.130372650000002"/>
    <n v="25"/>
    <x v="4"/>
    <n v="2.9408872499999998"/>
    <x v="545"/>
    <n v="7.9246805000000003E-2"/>
    <n v="0.08"/>
    <n v="3.8461538461538464E-3"/>
    <s v="Stores"/>
  </r>
  <r>
    <n v="6813"/>
    <x v="6719"/>
    <x v="1"/>
    <s v="Tofino"/>
    <x v="46"/>
    <x v="20"/>
    <x v="1"/>
    <x v="0"/>
    <n v="45.14499953"/>
    <n v="45"/>
    <x v="1"/>
    <n v="3.1631930029999999"/>
    <x v="566"/>
    <n v="76.151381169999993"/>
    <n v="76.150000000000006"/>
    <n v="3.6610576923076925"/>
    <s v="Stores"/>
  </r>
  <r>
    <n v="6814"/>
    <x v="6720"/>
    <x v="1"/>
    <s v="Maleerritt"/>
    <x v="46"/>
    <x v="20"/>
    <x v="7"/>
    <x v="0"/>
    <n v="31.95389552"/>
    <n v="32"/>
    <x v="0"/>
    <n v="3.7960635379999998"/>
    <x v="472"/>
    <n v="17.264467839999998"/>
    <n v="17.260000000000002"/>
    <n v="0.82980769230769236"/>
    <s v="Stores"/>
  </r>
  <r>
    <n v="6815"/>
    <x v="6721"/>
    <x v="1"/>
    <s v="Vancouver"/>
    <x v="7"/>
    <x v="6"/>
    <x v="5"/>
    <x v="0"/>
    <n v="57.525859670000003"/>
    <n v="58"/>
    <x v="2"/>
    <n v="3.8928744169999998"/>
    <x v="695"/>
    <n v="139.10678909999999"/>
    <n v="139.11000000000001"/>
    <n v="6.6879807692307693"/>
    <s v="Stores"/>
  </r>
  <r>
    <n v="6816"/>
    <x v="6722"/>
    <x v="1"/>
    <s v="Vancouver"/>
    <x v="7"/>
    <x v="6"/>
    <x v="5"/>
    <x v="0"/>
    <n v="36.500313980000001"/>
    <n v="37"/>
    <x v="0"/>
    <n v="4.7059391010000002"/>
    <x v="75"/>
    <n v="19.914047709999998"/>
    <n v="19.91"/>
    <n v="0.9572115384615385"/>
    <s v="Stores"/>
  </r>
  <r>
    <n v="6817"/>
    <x v="6723"/>
    <x v="1"/>
    <s v="Victoria"/>
    <x v="13"/>
    <x v="12"/>
    <x v="3"/>
    <x v="0"/>
    <n v="46.940819429999998"/>
    <n v="47"/>
    <x v="1"/>
    <n v="7.8020564859999997"/>
    <x v="526"/>
    <n v="83.085553640000001"/>
    <n v="83.09"/>
    <n v="3.9947115384615386"/>
    <s v="Stores"/>
  </r>
  <r>
    <n v="6818"/>
    <x v="6724"/>
    <x v="1"/>
    <s v="Fort St John"/>
    <x v="13"/>
    <x v="12"/>
    <x v="24"/>
    <x v="0"/>
    <n v="39.10050176"/>
    <n v="39"/>
    <x v="0"/>
    <n v="3.5576860209999999"/>
    <x v="509"/>
    <n v="0"/>
    <n v="0"/>
    <n v="0"/>
    <s v="Stores"/>
  </r>
  <r>
    <n v="6819"/>
    <x v="6725"/>
    <x v="1"/>
    <s v="Maleanning Park"/>
    <x v="46"/>
    <x v="20"/>
    <x v="19"/>
    <x v="0"/>
    <n v="31.820785239999999"/>
    <n v="32"/>
    <x v="0"/>
    <n v="3.2847169530000002"/>
    <x v="52"/>
    <n v="0"/>
    <n v="0"/>
    <n v="0"/>
    <s v="Stores"/>
  </r>
  <r>
    <n v="6820"/>
    <x v="6726"/>
    <x v="1"/>
    <s v="Vancouver"/>
    <x v="7"/>
    <x v="6"/>
    <x v="5"/>
    <x v="0"/>
    <n v="43.702312069999998"/>
    <n v="44"/>
    <x v="1"/>
    <n v="5.0973712730000003"/>
    <x v="58"/>
    <n v="73.265992060000002"/>
    <n v="73.27"/>
    <n v="3.5225961538461541"/>
    <s v="Stores"/>
  </r>
  <r>
    <n v="6821"/>
    <x v="6727"/>
    <x v="0"/>
    <s v="Richmond"/>
    <x v="13"/>
    <x v="12"/>
    <x v="2"/>
    <x v="0"/>
    <n v="30.722307189999999"/>
    <n v="31"/>
    <x v="0"/>
    <n v="1.3606119590000001"/>
    <x v="824"/>
    <n v="0"/>
    <n v="0"/>
    <n v="0"/>
    <s v="Stores"/>
  </r>
  <r>
    <n v="6822"/>
    <x v="6728"/>
    <x v="0"/>
    <s v="Williams Lake"/>
    <x v="46"/>
    <x v="20"/>
    <x v="25"/>
    <x v="0"/>
    <n v="46.015744470000001"/>
    <n v="46"/>
    <x v="1"/>
    <n v="4.312504026"/>
    <x v="28"/>
    <n v="116.7597682"/>
    <n v="116.76"/>
    <n v="5.6134615384615385"/>
    <s v="Stores"/>
  </r>
  <r>
    <n v="6823"/>
    <x v="6729"/>
    <x v="1"/>
    <s v="New Westminster"/>
    <x v="13"/>
    <x v="12"/>
    <x v="4"/>
    <x v="0"/>
    <n v="43.03061211"/>
    <n v="43"/>
    <x v="1"/>
    <n v="4.5545442940000003"/>
    <x v="190"/>
    <n v="29.397083240000001"/>
    <n v="29.4"/>
    <n v="1.4134615384615383"/>
    <s v="Stores"/>
  </r>
  <r>
    <n v="6824"/>
    <x v="6730"/>
    <x v="1"/>
    <s v="Richmond"/>
    <x v="46"/>
    <x v="20"/>
    <x v="2"/>
    <x v="0"/>
    <n v="31.72333798"/>
    <n v="32"/>
    <x v="0"/>
    <n v="3.621646905"/>
    <x v="4"/>
    <n v="0"/>
    <n v="0"/>
    <n v="0"/>
    <s v="Stores"/>
  </r>
  <r>
    <n v="6825"/>
    <x v="6731"/>
    <x v="1"/>
    <s v="Richmond"/>
    <x v="46"/>
    <x v="20"/>
    <x v="2"/>
    <x v="0"/>
    <n v="54.006913330000003"/>
    <n v="54"/>
    <x v="2"/>
    <n v="2.0369819869999999"/>
    <x v="870"/>
    <n v="102.6672629"/>
    <n v="102.67"/>
    <n v="4.936057692307692"/>
    <s v="Stores"/>
  </r>
  <r>
    <n v="6826"/>
    <x v="6732"/>
    <x v="0"/>
    <s v="Victoria"/>
    <x v="13"/>
    <x v="12"/>
    <x v="3"/>
    <x v="0"/>
    <n v="45.906682060000001"/>
    <n v="46"/>
    <x v="1"/>
    <n v="3.948581618"/>
    <x v="68"/>
    <n v="50.369940149999998"/>
    <n v="50.37"/>
    <n v="2.4216346153846153"/>
    <s v="Stores"/>
  </r>
  <r>
    <n v="6827"/>
    <x v="6733"/>
    <x v="1"/>
    <s v="Kelowna"/>
    <x v="46"/>
    <x v="20"/>
    <x v="10"/>
    <x v="0"/>
    <n v="44.735073710000002"/>
    <n v="45"/>
    <x v="1"/>
    <n v="4.3289524799999999"/>
    <x v="269"/>
    <n v="10.30427143"/>
    <n v="10.3"/>
    <n v="0.49519230769230771"/>
    <s v="Stores"/>
  </r>
  <r>
    <n v="6828"/>
    <x v="6734"/>
    <x v="0"/>
    <s v="Trail"/>
    <x v="13"/>
    <x v="12"/>
    <x v="11"/>
    <x v="0"/>
    <n v="30.192008649999998"/>
    <n v="30"/>
    <x v="0"/>
    <n v="6.3968985939999996"/>
    <x v="452"/>
    <n v="16.93461327"/>
    <n v="16.93"/>
    <n v="0.81394230769230769"/>
    <s v="Stores"/>
  </r>
  <r>
    <n v="6829"/>
    <x v="6735"/>
    <x v="0"/>
    <s v="Barriere"/>
    <x v="46"/>
    <x v="20"/>
    <x v="7"/>
    <x v="0"/>
    <n v="40.087049149999999"/>
    <n v="40"/>
    <x v="1"/>
    <n v="3.8181379610000001"/>
    <x v="179"/>
    <n v="35.38195494"/>
    <n v="35.380000000000003"/>
    <n v="1.7009615384615386"/>
    <s v="Stores"/>
  </r>
  <r>
    <n v="6830"/>
    <x v="6736"/>
    <x v="1"/>
    <s v="Victoria"/>
    <x v="13"/>
    <x v="12"/>
    <x v="3"/>
    <x v="0"/>
    <n v="43.473157839999999"/>
    <n v="43"/>
    <x v="1"/>
    <n v="3.3714809780000001"/>
    <x v="701"/>
    <n v="44.002118029999998"/>
    <n v="44"/>
    <n v="2.1153846153846154"/>
    <s v="Stores"/>
  </r>
  <r>
    <n v="6831"/>
    <x v="6737"/>
    <x v="0"/>
    <s v="Burns Lake"/>
    <x v="7"/>
    <x v="6"/>
    <x v="20"/>
    <x v="0"/>
    <n v="28.543804189999999"/>
    <n v="29"/>
    <x v="4"/>
    <n v="3.335289376"/>
    <x v="517"/>
    <n v="0"/>
    <n v="0"/>
    <n v="0"/>
    <s v="Stores"/>
  </r>
  <r>
    <n v="6832"/>
    <x v="6738"/>
    <x v="0"/>
    <s v="Trail"/>
    <x v="13"/>
    <x v="12"/>
    <x v="11"/>
    <x v="0"/>
    <n v="51.960937629999997"/>
    <n v="52"/>
    <x v="2"/>
    <n v="3.7634175839999999"/>
    <x v="335"/>
    <n v="146.19780840000001"/>
    <n v="146.19999999999999"/>
    <n v="7.0288461538461533"/>
    <s v="Stores"/>
  </r>
  <r>
    <n v="6833"/>
    <x v="6739"/>
    <x v="0"/>
    <s v="Port Coquitlam"/>
    <x v="7"/>
    <x v="6"/>
    <x v="27"/>
    <x v="0"/>
    <n v="38.434718529999998"/>
    <n v="38"/>
    <x v="0"/>
    <n v="6.2687351759999999"/>
    <x v="188"/>
    <n v="36.664991639999997"/>
    <n v="36.659999999999997"/>
    <n v="1.7624999999999997"/>
    <s v="Stores"/>
  </r>
  <r>
    <n v="6834"/>
    <x v="6740"/>
    <x v="1"/>
    <s v="Vernon"/>
    <x v="7"/>
    <x v="6"/>
    <x v="22"/>
    <x v="0"/>
    <n v="30.094183390000001"/>
    <n v="30"/>
    <x v="0"/>
    <n v="3.7325446310000001"/>
    <x v="121"/>
    <n v="0"/>
    <n v="0"/>
    <n v="0"/>
    <s v="Stores"/>
  </r>
  <r>
    <n v="6835"/>
    <x v="6741"/>
    <x v="1"/>
    <s v="Kamloops"/>
    <x v="46"/>
    <x v="20"/>
    <x v="7"/>
    <x v="0"/>
    <n v="40.042965979999998"/>
    <n v="40"/>
    <x v="1"/>
    <n v="3.3827098590000002"/>
    <x v="540"/>
    <n v="23.114316779999999"/>
    <n v="23.11"/>
    <n v="1.1110576923076922"/>
    <s v="Stores"/>
  </r>
  <r>
    <n v="6836"/>
    <x v="6742"/>
    <x v="0"/>
    <s v="New Westminster"/>
    <x v="13"/>
    <x v="12"/>
    <x v="4"/>
    <x v="0"/>
    <n v="47.498927100000003"/>
    <n v="47"/>
    <x v="1"/>
    <n v="4.2504371770000002"/>
    <x v="79"/>
    <n v="50.48002451"/>
    <n v="50.48"/>
    <n v="2.4269230769230767"/>
    <s v="Stores"/>
  </r>
  <r>
    <n v="6837"/>
    <x v="6743"/>
    <x v="0"/>
    <s v="Langley"/>
    <x v="46"/>
    <x v="20"/>
    <x v="29"/>
    <x v="0"/>
    <n v="40.115869570000001"/>
    <n v="40"/>
    <x v="1"/>
    <n v="5.6226835639999999"/>
    <x v="249"/>
    <n v="25.077071419999999"/>
    <n v="25.08"/>
    <n v="1.2057692307692307"/>
    <s v="Stores"/>
  </r>
  <r>
    <n v="6838"/>
    <x v="6744"/>
    <x v="0"/>
    <s v="Sardis"/>
    <x v="46"/>
    <x v="20"/>
    <x v="19"/>
    <x v="0"/>
    <n v="32.936667819999997"/>
    <n v="33"/>
    <x v="0"/>
    <n v="5.5568308159999997"/>
    <x v="403"/>
    <n v="0"/>
    <n v="0"/>
    <n v="0"/>
    <s v="Stores"/>
  </r>
  <r>
    <n v="6839"/>
    <x v="6745"/>
    <x v="1"/>
    <s v="Williams Lake"/>
    <x v="46"/>
    <x v="20"/>
    <x v="25"/>
    <x v="0"/>
    <n v="54.531419270000001"/>
    <n v="55"/>
    <x v="2"/>
    <n v="3.4490397810000002"/>
    <x v="108"/>
    <n v="82.625898730000003"/>
    <n v="82.63"/>
    <n v="3.9725961538461538"/>
    <s v="Stores"/>
  </r>
  <r>
    <n v="6840"/>
    <x v="6746"/>
    <x v="0"/>
    <s v="Vancouver"/>
    <x v="7"/>
    <x v="6"/>
    <x v="5"/>
    <x v="0"/>
    <n v="28.21871187"/>
    <n v="28"/>
    <x v="4"/>
    <n v="4.0558037249999996"/>
    <x v="56"/>
    <n v="4.9100328510000004"/>
    <n v="4.91"/>
    <n v="0.2360576923076923"/>
    <s v="Stores"/>
  </r>
  <r>
    <n v="6841"/>
    <x v="6747"/>
    <x v="0"/>
    <s v="Port Malecneill"/>
    <x v="46"/>
    <x v="20"/>
    <x v="1"/>
    <x v="0"/>
    <n v="45.59656519"/>
    <n v="46"/>
    <x v="1"/>
    <n v="6.5764455909999997"/>
    <x v="667"/>
    <n v="109.34116849999999"/>
    <n v="109.34"/>
    <n v="5.256730769230769"/>
    <s v="Stores"/>
  </r>
  <r>
    <n v="6842"/>
    <x v="6748"/>
    <x v="1"/>
    <s v="Vancouver"/>
    <x v="7"/>
    <x v="6"/>
    <x v="5"/>
    <x v="0"/>
    <n v="39.7132741"/>
    <n v="40"/>
    <x v="1"/>
    <n v="5.5109854919999997"/>
    <x v="102"/>
    <n v="45.963993240000001"/>
    <n v="45.96"/>
    <n v="2.2096153846153843"/>
    <s v="Stores"/>
  </r>
  <r>
    <n v="6843"/>
    <x v="6749"/>
    <x v="1"/>
    <s v="Chilliwack"/>
    <x v="46"/>
    <x v="20"/>
    <x v="19"/>
    <x v="0"/>
    <n v="51.166028869999998"/>
    <n v="51"/>
    <x v="2"/>
    <n v="4.7684772420000003"/>
    <x v="558"/>
    <n v="53.519016059999998"/>
    <n v="53.52"/>
    <n v="2.5730769230769233"/>
    <s v="Stores"/>
  </r>
  <r>
    <n v="6844"/>
    <x v="6750"/>
    <x v="1"/>
    <s v="Vancouver"/>
    <x v="7"/>
    <x v="6"/>
    <x v="5"/>
    <x v="0"/>
    <n v="42.734134050000002"/>
    <n v="43"/>
    <x v="1"/>
    <n v="4.3504991080000002"/>
    <x v="365"/>
    <n v="36.803995749999999"/>
    <n v="36.799999999999997"/>
    <n v="1.7692307692307692"/>
    <s v="Stores"/>
  </r>
  <r>
    <n v="6845"/>
    <x v="6751"/>
    <x v="1"/>
    <s v="Vancouver"/>
    <x v="7"/>
    <x v="6"/>
    <x v="5"/>
    <x v="0"/>
    <n v="51.004104210000001"/>
    <n v="51"/>
    <x v="2"/>
    <n v="5.6862102180000003"/>
    <x v="134"/>
    <n v="131.3549907"/>
    <n v="131.35"/>
    <n v="6.3149038461538467"/>
    <s v="Stores"/>
  </r>
  <r>
    <n v="6846"/>
    <x v="6752"/>
    <x v="0"/>
    <s v="New Westminster"/>
    <x v="13"/>
    <x v="12"/>
    <x v="4"/>
    <x v="0"/>
    <n v="25.557129320000001"/>
    <n v="26"/>
    <x v="4"/>
    <n v="6.0697443529999999"/>
    <x v="429"/>
    <n v="14.62730672"/>
    <n v="14.63"/>
    <n v="0.70336538461538467"/>
    <s v="Stores"/>
  </r>
  <r>
    <n v="6847"/>
    <x v="6753"/>
    <x v="0"/>
    <s v="Trail"/>
    <x v="46"/>
    <x v="20"/>
    <x v="11"/>
    <x v="0"/>
    <n v="57.135840979999998"/>
    <n v="57"/>
    <x v="2"/>
    <n v="3.2838511989999999"/>
    <x v="52"/>
    <n v="163.8239481"/>
    <n v="163.82"/>
    <n v="7.8759615384615387"/>
    <s v="Stores"/>
  </r>
  <r>
    <n v="6848"/>
    <x v="6754"/>
    <x v="1"/>
    <s v="Kelowna"/>
    <x v="46"/>
    <x v="20"/>
    <x v="10"/>
    <x v="0"/>
    <n v="52.779843339999999"/>
    <n v="53"/>
    <x v="2"/>
    <n v="5.7660045929999999"/>
    <x v="222"/>
    <n v="122.65344450000001"/>
    <n v="122.65"/>
    <n v="5.896634615384615"/>
    <s v="Stores"/>
  </r>
  <r>
    <n v="6849"/>
    <x v="6755"/>
    <x v="1"/>
    <s v="Prince George"/>
    <x v="7"/>
    <x v="6"/>
    <x v="20"/>
    <x v="0"/>
    <n v="35.08845204"/>
    <n v="35"/>
    <x v="0"/>
    <n v="1.9290514670000001"/>
    <x v="871"/>
    <n v="11.70460482"/>
    <n v="11.7"/>
    <n v="0.5625"/>
    <s v="Stores"/>
  </r>
  <r>
    <n v="6850"/>
    <x v="6756"/>
    <x v="1"/>
    <s v="Kamloops"/>
    <x v="46"/>
    <x v="20"/>
    <x v="7"/>
    <x v="0"/>
    <n v="50.209469380000002"/>
    <n v="50"/>
    <x v="2"/>
    <n v="5.0930452639999997"/>
    <x v="646"/>
    <n v="113.82387850000001"/>
    <n v="113.82"/>
    <n v="5.4721153846153845"/>
    <s v="Stores"/>
  </r>
  <r>
    <n v="6851"/>
    <x v="6757"/>
    <x v="0"/>
    <s v="Whistler"/>
    <x v="46"/>
    <x v="20"/>
    <x v="17"/>
    <x v="0"/>
    <n v="35.383015530000002"/>
    <n v="35"/>
    <x v="0"/>
    <n v="3.6080056439999999"/>
    <x v="359"/>
    <n v="25.202260280000001"/>
    <n v="25.2"/>
    <n v="1.2115384615384615"/>
    <s v="Stores"/>
  </r>
  <r>
    <n v="6852"/>
    <x v="6758"/>
    <x v="1"/>
    <s v="Wynndel"/>
    <x v="13"/>
    <x v="12"/>
    <x v="13"/>
    <x v="0"/>
    <n v="55.513518210000001"/>
    <n v="56"/>
    <x v="2"/>
    <n v="4.125974029"/>
    <x v="725"/>
    <n v="155.71308239999999"/>
    <n v="155.71"/>
    <n v="7.4860576923076936"/>
    <s v="Stores"/>
  </r>
  <r>
    <n v="6853"/>
    <x v="6759"/>
    <x v="0"/>
    <s v="Burnaby"/>
    <x v="13"/>
    <x v="12"/>
    <x v="0"/>
    <x v="0"/>
    <n v="35.025886280000002"/>
    <n v="35"/>
    <x v="0"/>
    <n v="0.77436543899999999"/>
    <x v="872"/>
    <n v="6.2582493299999999"/>
    <n v="6.26"/>
    <n v="0.30096153846153845"/>
    <s v="Stores"/>
  </r>
  <r>
    <n v="6854"/>
    <x v="6760"/>
    <x v="0"/>
    <s v="Aldergrove"/>
    <x v="13"/>
    <x v="12"/>
    <x v="9"/>
    <x v="0"/>
    <n v="47.987081860000004"/>
    <n v="48"/>
    <x v="1"/>
    <n v="4.1051904300000004"/>
    <x v="662"/>
    <n v="79.606529120000005"/>
    <n v="79.61"/>
    <n v="3.8274038461538464"/>
    <s v="Stores"/>
  </r>
  <r>
    <n v="6855"/>
    <x v="6761"/>
    <x v="0"/>
    <s v="Kelowna"/>
    <x v="46"/>
    <x v="20"/>
    <x v="10"/>
    <x v="0"/>
    <n v="13.625930970000001"/>
    <n v="14"/>
    <x v="3"/>
    <n v="3.644857327"/>
    <x v="223"/>
    <n v="0"/>
    <n v="0"/>
    <n v="0"/>
    <s v="Stores"/>
  </r>
  <r>
    <n v="6856"/>
    <x v="6762"/>
    <x v="0"/>
    <s v="Smithers"/>
    <x v="7"/>
    <x v="6"/>
    <x v="18"/>
    <x v="0"/>
    <n v="34.177530570000002"/>
    <n v="34"/>
    <x v="0"/>
    <n v="4.6461061670000001"/>
    <x v="698"/>
    <n v="32.92102027"/>
    <n v="32.92"/>
    <n v="1.5826923076923078"/>
    <s v="Stores"/>
  </r>
  <r>
    <n v="6857"/>
    <x v="6763"/>
    <x v="1"/>
    <s v="D'arcy"/>
    <x v="46"/>
    <x v="20"/>
    <x v="17"/>
    <x v="0"/>
    <n v="48.46825888"/>
    <n v="48"/>
    <x v="1"/>
    <n v="7.393075573"/>
    <x v="693"/>
    <n v="67.300218549999997"/>
    <n v="67.3"/>
    <n v="3.2355769230769229"/>
    <s v="Stores"/>
  </r>
  <r>
    <n v="6858"/>
    <x v="6764"/>
    <x v="1"/>
    <s v="Victoria"/>
    <x v="13"/>
    <x v="12"/>
    <x v="3"/>
    <x v="0"/>
    <n v="50.01072963"/>
    <n v="50"/>
    <x v="2"/>
    <n v="6.2415102669999998"/>
    <x v="380"/>
    <n v="114.1528641"/>
    <n v="114.15"/>
    <n v="5.4879807692307692"/>
    <s v="Stores"/>
  </r>
  <r>
    <n v="6859"/>
    <x v="6765"/>
    <x v="1"/>
    <s v="New Westminster"/>
    <x v="13"/>
    <x v="12"/>
    <x v="4"/>
    <x v="0"/>
    <n v="17.558426069999999"/>
    <n v="18"/>
    <x v="3"/>
    <n v="4.2572319209999998"/>
    <x v="310"/>
    <n v="0"/>
    <n v="0"/>
    <n v="0"/>
    <s v="Stores"/>
  </r>
  <r>
    <n v="6860"/>
    <x v="6766"/>
    <x v="0"/>
    <s v="Kimberley"/>
    <x v="13"/>
    <x v="12"/>
    <x v="13"/>
    <x v="0"/>
    <n v="35.134957139999997"/>
    <n v="35"/>
    <x v="0"/>
    <n v="4.1994724469999998"/>
    <x v="57"/>
    <n v="7.8459304320000003"/>
    <n v="7.85"/>
    <n v="0.37740384615384615"/>
    <s v="Stores"/>
  </r>
  <r>
    <n v="6861"/>
    <x v="6767"/>
    <x v="0"/>
    <s v="New Westminster"/>
    <x v="13"/>
    <x v="12"/>
    <x v="4"/>
    <x v="0"/>
    <n v="31.296619379999999"/>
    <n v="31"/>
    <x v="0"/>
    <n v="4.0690064860000001"/>
    <x v="393"/>
    <n v="23.902947770000001"/>
    <n v="23.9"/>
    <n v="1.1490384615384615"/>
    <s v="Stores"/>
  </r>
  <r>
    <n v="6862"/>
    <x v="6768"/>
    <x v="0"/>
    <s v="Prince George"/>
    <x v="7"/>
    <x v="6"/>
    <x v="20"/>
    <x v="0"/>
    <n v="45.89796595"/>
    <n v="46"/>
    <x v="1"/>
    <n v="6.5518673019999998"/>
    <x v="111"/>
    <n v="65.525587029999997"/>
    <n v="65.53"/>
    <n v="3.1504807692307693"/>
    <s v="Stores"/>
  </r>
  <r>
    <n v="6863"/>
    <x v="6769"/>
    <x v="0"/>
    <s v="Nimpo Lake"/>
    <x v="46"/>
    <x v="20"/>
    <x v="25"/>
    <x v="0"/>
    <n v="43.677170009999998"/>
    <n v="44"/>
    <x v="1"/>
    <n v="3.600751716"/>
    <x v="683"/>
    <n v="92.624856149999999"/>
    <n v="92.62"/>
    <n v="4.4528846153846153"/>
    <s v="Stores"/>
  </r>
  <r>
    <n v="6864"/>
    <x v="6770"/>
    <x v="1"/>
    <s v="Willow Point"/>
    <x v="46"/>
    <x v="20"/>
    <x v="11"/>
    <x v="0"/>
    <n v="42.904621599999999"/>
    <n v="43"/>
    <x v="1"/>
    <n v="7.5555113269999996"/>
    <x v="48"/>
    <n v="40.671500819999999"/>
    <n v="40.67"/>
    <n v="1.9552884615384618"/>
    <s v="Stores"/>
  </r>
  <r>
    <n v="6865"/>
    <x v="6771"/>
    <x v="1"/>
    <s v="Fruitvale"/>
    <x v="46"/>
    <x v="20"/>
    <x v="10"/>
    <x v="0"/>
    <n v="28.074474129999999"/>
    <n v="28"/>
    <x v="4"/>
    <n v="6.0685962350000002"/>
    <x v="429"/>
    <n v="11.968999739999999"/>
    <n v="11.97"/>
    <n v="0.5754807692307693"/>
    <s v="Stores"/>
  </r>
  <r>
    <n v="6866"/>
    <x v="6772"/>
    <x v="1"/>
    <s v="Port Alberni"/>
    <x v="46"/>
    <x v="20"/>
    <x v="1"/>
    <x v="0"/>
    <n v="31.412145290000002"/>
    <n v="31"/>
    <x v="0"/>
    <n v="4.5310184319999998"/>
    <x v="700"/>
    <n v="31.023365380000001"/>
    <n v="31.02"/>
    <n v="1.4913461538461539"/>
    <s v="Stores"/>
  </r>
  <r>
    <n v="6867"/>
    <x v="6773"/>
    <x v="0"/>
    <s v="Victoria"/>
    <x v="13"/>
    <x v="12"/>
    <x v="3"/>
    <x v="0"/>
    <n v="30.630105319999998"/>
    <n v="31"/>
    <x v="0"/>
    <n v="2.8384755699999999"/>
    <x v="762"/>
    <n v="18.719660829999999"/>
    <n v="18.72"/>
    <n v="0.89999999999999991"/>
    <s v="Stores"/>
  </r>
  <r>
    <n v="6868"/>
    <x v="6774"/>
    <x v="0"/>
    <s v="Vallican"/>
    <x v="46"/>
    <x v="20"/>
    <x v="11"/>
    <x v="0"/>
    <n v="31.00882459"/>
    <n v="31"/>
    <x v="0"/>
    <n v="5.1874951769999997"/>
    <x v="112"/>
    <n v="27.43881202"/>
    <n v="27.44"/>
    <n v="1.3192307692307692"/>
    <s v="Stores"/>
  </r>
  <r>
    <n v="6869"/>
    <x v="6196"/>
    <x v="0"/>
    <s v="Burnaby"/>
    <x v="13"/>
    <x v="12"/>
    <x v="0"/>
    <x v="0"/>
    <n v="58.229532390000003"/>
    <n v="58"/>
    <x v="2"/>
    <n v="4.2682275970000001"/>
    <x v="233"/>
    <n v="125.2543273"/>
    <n v="125.25"/>
    <n v="6.0216346153846159"/>
    <s v="Stores"/>
  </r>
  <r>
    <n v="6870"/>
    <x v="6775"/>
    <x v="0"/>
    <s v="Fort Nelson"/>
    <x v="46"/>
    <x v="20"/>
    <x v="32"/>
    <x v="0"/>
    <n v="44.585331549999999"/>
    <n v="45"/>
    <x v="1"/>
    <n v="4.2955220770000002"/>
    <x v="292"/>
    <n v="80.152087219999999"/>
    <n v="80.150000000000006"/>
    <n v="3.853365384615385"/>
    <s v="Stores"/>
  </r>
  <r>
    <n v="6871"/>
    <x v="6776"/>
    <x v="1"/>
    <s v="Abbotsford"/>
    <x v="0"/>
    <x v="0"/>
    <x v="14"/>
    <x v="0"/>
    <n v="44.167644549999999"/>
    <n v="44"/>
    <x v="1"/>
    <n v="1.3205916550000001"/>
    <x v="745"/>
    <n v="37.887703500000001"/>
    <n v="37.89"/>
    <n v="1.8216346153846152"/>
    <s v="Stores"/>
  </r>
  <r>
    <n v="6872"/>
    <x v="6777"/>
    <x v="1"/>
    <s v="Valemount"/>
    <x v="13"/>
    <x v="12"/>
    <x v="33"/>
    <x v="0"/>
    <n v="36.101603679999997"/>
    <n v="36"/>
    <x v="0"/>
    <n v="6.5095236219999997"/>
    <x v="466"/>
    <n v="55.467001150000002"/>
    <n v="55.47"/>
    <n v="2.6668269230769233"/>
    <s v="Stores"/>
  </r>
  <r>
    <n v="6873"/>
    <x v="5044"/>
    <x v="1"/>
    <s v="Vancouver"/>
    <x v="7"/>
    <x v="6"/>
    <x v="5"/>
    <x v="0"/>
    <n v="45.33481862"/>
    <n v="45"/>
    <x v="1"/>
    <n v="7.7977002840000003"/>
    <x v="526"/>
    <n v="98.975821370000006"/>
    <n v="98.98"/>
    <n v="4.7586538461538463"/>
    <s v="Stores"/>
  </r>
  <r>
    <n v="6874"/>
    <x v="6778"/>
    <x v="0"/>
    <s v="Richmond"/>
    <x v="46"/>
    <x v="20"/>
    <x v="2"/>
    <x v="0"/>
    <n v="54.771689109999997"/>
    <n v="55"/>
    <x v="2"/>
    <n v="3.7814966619999999"/>
    <x v="523"/>
    <n v="93.579509299999998"/>
    <n v="93.58"/>
    <n v="4.4990384615384613"/>
    <s v="Stores"/>
  </r>
  <r>
    <n v="6875"/>
    <x v="6779"/>
    <x v="0"/>
    <s v="Sidney"/>
    <x v="13"/>
    <x v="12"/>
    <x v="3"/>
    <x v="0"/>
    <n v="49.177555159999997"/>
    <n v="49"/>
    <x v="1"/>
    <n v="3.175178072"/>
    <x v="474"/>
    <n v="71.12140986"/>
    <n v="71.12"/>
    <n v="3.4192307692307695"/>
    <s v="Stores"/>
  </r>
  <r>
    <n v="6876"/>
    <x v="6780"/>
    <x v="1"/>
    <s v="Golden"/>
    <x v="13"/>
    <x v="12"/>
    <x v="13"/>
    <x v="0"/>
    <n v="55.651511929999998"/>
    <n v="56"/>
    <x v="2"/>
    <n v="4.8096374549999998"/>
    <x v="489"/>
    <n v="137.3460431"/>
    <n v="137.35"/>
    <n v="6.6033653846153841"/>
    <s v="Stores"/>
  </r>
  <r>
    <n v="6877"/>
    <x v="6781"/>
    <x v="1"/>
    <s v="Surrey"/>
    <x v="46"/>
    <x v="20"/>
    <x v="16"/>
    <x v="0"/>
    <n v="47.937035229999999"/>
    <n v="48"/>
    <x v="1"/>
    <n v="6.2205932879999999"/>
    <x v="398"/>
    <n v="81.970406949999997"/>
    <n v="81.97"/>
    <n v="3.9408653846153845"/>
    <s v="Stores"/>
  </r>
  <r>
    <n v="6878"/>
    <x v="6782"/>
    <x v="1"/>
    <s v="Enderby"/>
    <x v="7"/>
    <x v="6"/>
    <x v="22"/>
    <x v="0"/>
    <n v="44.189723860000001"/>
    <n v="44"/>
    <x v="1"/>
    <n v="5.9872207810000004"/>
    <x v="347"/>
    <n v="23.958044739999998"/>
    <n v="23.96"/>
    <n v="1.151923076923077"/>
    <s v="Stores"/>
  </r>
  <r>
    <n v="6879"/>
    <x v="6783"/>
    <x v="1"/>
    <s v="North Vancouver"/>
    <x v="46"/>
    <x v="20"/>
    <x v="8"/>
    <x v="0"/>
    <n v="48.151363189999998"/>
    <n v="48"/>
    <x v="1"/>
    <n v="5.0591066480000002"/>
    <x v="467"/>
    <n v="74.979882009999997"/>
    <n v="74.98"/>
    <n v="3.6048076923076926"/>
    <s v="Stores"/>
  </r>
  <r>
    <n v="6880"/>
    <x v="6784"/>
    <x v="0"/>
    <s v="Victoria"/>
    <x v="13"/>
    <x v="12"/>
    <x v="3"/>
    <x v="0"/>
    <n v="22.887537080000001"/>
    <n v="23"/>
    <x v="4"/>
    <n v="3.7670690659999999"/>
    <x v="118"/>
    <n v="0"/>
    <n v="0"/>
    <n v="0"/>
    <s v="Stores"/>
  </r>
  <r>
    <n v="6881"/>
    <x v="6785"/>
    <x v="1"/>
    <s v="New Westminster"/>
    <x v="13"/>
    <x v="12"/>
    <x v="4"/>
    <x v="0"/>
    <n v="38.971868669999999"/>
    <n v="39"/>
    <x v="0"/>
    <n v="1.929184735"/>
    <x v="871"/>
    <n v="27.584549389999999"/>
    <n v="27.58"/>
    <n v="1.3259615384615384"/>
    <s v="Stores"/>
  </r>
  <r>
    <n v="6882"/>
    <x v="6786"/>
    <x v="1"/>
    <s v="Victoria"/>
    <x v="13"/>
    <x v="12"/>
    <x v="3"/>
    <x v="0"/>
    <n v="46.272762909999997"/>
    <n v="46"/>
    <x v="1"/>
    <n v="5.0129864020000001"/>
    <x v="218"/>
    <n v="87.920263300000002"/>
    <n v="87.92"/>
    <n v="4.226923076923077"/>
    <s v="Stores"/>
  </r>
  <r>
    <n v="6883"/>
    <x v="6787"/>
    <x v="1"/>
    <s v="Kelowna"/>
    <x v="46"/>
    <x v="20"/>
    <x v="10"/>
    <x v="0"/>
    <n v="34.667964840000003"/>
    <n v="35"/>
    <x v="0"/>
    <n v="4.4148222930000003"/>
    <x v="515"/>
    <n v="51.549308680000003"/>
    <n v="51.55"/>
    <n v="2.4783653846153846"/>
    <s v="Stores"/>
  </r>
  <r>
    <n v="6884"/>
    <x v="6788"/>
    <x v="0"/>
    <s v="New Westminster"/>
    <x v="13"/>
    <x v="12"/>
    <x v="4"/>
    <x v="0"/>
    <n v="36.314735900000002"/>
    <n v="36"/>
    <x v="0"/>
    <n v="4.1275407810000004"/>
    <x v="725"/>
    <n v="39.17511433"/>
    <n v="39.18"/>
    <n v="1.8836538461538459"/>
    <s v="Stores"/>
  </r>
  <r>
    <n v="6885"/>
    <x v="6789"/>
    <x v="1"/>
    <s v="Vancouver"/>
    <x v="7"/>
    <x v="6"/>
    <x v="5"/>
    <x v="0"/>
    <n v="39.865719009999999"/>
    <n v="40"/>
    <x v="1"/>
    <n v="4.0860957510000002"/>
    <x v="500"/>
    <n v="4.7838479039999999"/>
    <n v="4.78"/>
    <n v="0.2298076923076923"/>
    <s v="Stores"/>
  </r>
  <r>
    <n v="6886"/>
    <x v="6790"/>
    <x v="1"/>
    <s v="Vancouver"/>
    <x v="7"/>
    <x v="6"/>
    <x v="5"/>
    <x v="0"/>
    <n v="31.19409903"/>
    <n v="31"/>
    <x v="0"/>
    <n v="6.1524723259999998"/>
    <x v="140"/>
    <n v="49.425441640000003"/>
    <n v="49.43"/>
    <n v="2.3764423076923076"/>
    <s v="Stores"/>
  </r>
  <r>
    <n v="6887"/>
    <x v="6791"/>
    <x v="0"/>
    <s v="Oyster River"/>
    <x v="46"/>
    <x v="20"/>
    <x v="1"/>
    <x v="0"/>
    <n v="48.744780120000001"/>
    <n v="49"/>
    <x v="1"/>
    <n v="4.4611948410000002"/>
    <x v="271"/>
    <n v="98.873312350000006"/>
    <n v="98.87"/>
    <n v="4.7533653846153854"/>
    <s v="Stores"/>
  </r>
  <r>
    <n v="6888"/>
    <x v="6792"/>
    <x v="1"/>
    <s v="Trail"/>
    <x v="46"/>
    <x v="20"/>
    <x v="11"/>
    <x v="0"/>
    <n v="51.512568350000002"/>
    <n v="52"/>
    <x v="2"/>
    <n v="6.2616196689999999"/>
    <x v="556"/>
    <n v="49.330223830000001"/>
    <n v="49.33"/>
    <n v="2.3716346153846155"/>
    <s v="Stores"/>
  </r>
  <r>
    <n v="6889"/>
    <x v="6793"/>
    <x v="1"/>
    <s v="Youbou"/>
    <x v="13"/>
    <x v="12"/>
    <x v="3"/>
    <x v="0"/>
    <n v="33.471708190000001"/>
    <n v="33"/>
    <x v="0"/>
    <n v="6.1400152639999996"/>
    <x v="536"/>
    <n v="3.7226664129999998"/>
    <n v="3.72"/>
    <n v="0.17884615384615385"/>
    <s v="Stores"/>
  </r>
  <r>
    <n v="6890"/>
    <x v="6794"/>
    <x v="0"/>
    <s v="Richmond"/>
    <x v="46"/>
    <x v="20"/>
    <x v="2"/>
    <x v="0"/>
    <n v="37.313835670000003"/>
    <n v="37"/>
    <x v="0"/>
    <n v="4.1975098849999997"/>
    <x v="57"/>
    <n v="44.802134010000003"/>
    <n v="44.8"/>
    <n v="2.1538461538461537"/>
    <s v="Stores"/>
  </r>
  <r>
    <n v="6891"/>
    <x v="6795"/>
    <x v="0"/>
    <s v="Abbotsford"/>
    <x v="0"/>
    <x v="0"/>
    <x v="14"/>
    <x v="0"/>
    <n v="43.46949077"/>
    <n v="43"/>
    <x v="1"/>
    <n v="4.9625355359999999"/>
    <x v="246"/>
    <n v="30.998129479999999"/>
    <n v="31"/>
    <n v="1.4903846153846154"/>
    <s v="Stores"/>
  </r>
  <r>
    <n v="6892"/>
    <x v="6796"/>
    <x v="1"/>
    <s v="Kaslo"/>
    <x v="13"/>
    <x v="12"/>
    <x v="13"/>
    <x v="0"/>
    <n v="39.777372280000002"/>
    <n v="40"/>
    <x v="1"/>
    <n v="3.6870416050000001"/>
    <x v="275"/>
    <n v="39.961985669999997"/>
    <n v="39.96"/>
    <n v="1.921153846153846"/>
    <s v="Stores"/>
  </r>
  <r>
    <n v="6893"/>
    <x v="6797"/>
    <x v="1"/>
    <s v="Salmo"/>
    <x v="13"/>
    <x v="12"/>
    <x v="13"/>
    <x v="0"/>
    <n v="39.396215429999998"/>
    <n v="39"/>
    <x v="0"/>
    <n v="1.981389391"/>
    <x v="116"/>
    <n v="26.844859929999998"/>
    <n v="26.84"/>
    <n v="1.2903846153846155"/>
    <s v="Stores"/>
  </r>
  <r>
    <n v="6894"/>
    <x v="6798"/>
    <x v="0"/>
    <s v="Victoria"/>
    <x v="13"/>
    <x v="12"/>
    <x v="3"/>
    <x v="0"/>
    <n v="39.162741799999999"/>
    <n v="39"/>
    <x v="0"/>
    <n v="4.5489249750000003"/>
    <x v="190"/>
    <n v="27.98869998"/>
    <n v="27.99"/>
    <n v="1.3456730769230767"/>
    <s v="Stores"/>
  </r>
  <r>
    <n v="6895"/>
    <x v="6799"/>
    <x v="1"/>
    <s v="Cranbrook"/>
    <x v="13"/>
    <x v="12"/>
    <x v="13"/>
    <x v="0"/>
    <n v="32.871848370000002"/>
    <n v="33"/>
    <x v="0"/>
    <n v="3.838106979"/>
    <x v="147"/>
    <n v="7.1931183809999997"/>
    <n v="7.19"/>
    <n v="0.34567307692307692"/>
    <s v="Stores"/>
  </r>
  <r>
    <n v="6896"/>
    <x v="3790"/>
    <x v="1"/>
    <s v="Vancouver"/>
    <x v="7"/>
    <x v="6"/>
    <x v="5"/>
    <x v="0"/>
    <n v="31.345119090000001"/>
    <n v="31"/>
    <x v="0"/>
    <n v="7.7470730540000003"/>
    <x v="793"/>
    <n v="52.110936299999999"/>
    <n v="52.11"/>
    <n v="2.5052884615384614"/>
    <s v="Stores"/>
  </r>
  <r>
    <n v="6897"/>
    <x v="6800"/>
    <x v="0"/>
    <s v="Victoria"/>
    <x v="13"/>
    <x v="12"/>
    <x v="3"/>
    <x v="0"/>
    <n v="41.318882049999999"/>
    <n v="41"/>
    <x v="1"/>
    <n v="3.7247537880000001"/>
    <x v="437"/>
    <n v="91.484854400000003"/>
    <n v="91.48"/>
    <n v="4.398076923076923"/>
    <s v="Stores"/>
  </r>
  <r>
    <n v="6898"/>
    <x v="6801"/>
    <x v="1"/>
    <s v="Vancouver"/>
    <x v="7"/>
    <x v="6"/>
    <x v="5"/>
    <x v="0"/>
    <n v="30.921268040000001"/>
    <n v="31"/>
    <x v="0"/>
    <n v="5.3162168760000004"/>
    <x v="104"/>
    <n v="18.139252190000001"/>
    <n v="18.14"/>
    <n v="0.87211538461538474"/>
    <s v="Stores"/>
  </r>
  <r>
    <n v="6899"/>
    <x v="6802"/>
    <x v="0"/>
    <s v="Surrey"/>
    <x v="46"/>
    <x v="20"/>
    <x v="16"/>
    <x v="0"/>
    <n v="54.455229039999999"/>
    <n v="54"/>
    <x v="2"/>
    <n v="0.17803981199999999"/>
    <x v="873"/>
    <n v="83.890854189999999"/>
    <n v="83.89"/>
    <n v="4.0331730769230774"/>
    <s v="Stores"/>
  </r>
  <r>
    <n v="6900"/>
    <x v="6803"/>
    <x v="1"/>
    <s v="Vancouver"/>
    <x v="7"/>
    <x v="6"/>
    <x v="5"/>
    <x v="0"/>
    <n v="41.522473419999997"/>
    <n v="42"/>
    <x v="1"/>
    <n v="5.5148820790000004"/>
    <x v="102"/>
    <n v="60.06465326"/>
    <n v="60.06"/>
    <n v="2.8875000000000002"/>
    <s v="Stores"/>
  </r>
  <r>
    <n v="6901"/>
    <x v="6804"/>
    <x v="0"/>
    <s v="Ashcroft"/>
    <x v="46"/>
    <x v="20"/>
    <x v="7"/>
    <x v="0"/>
    <n v="31.473627029999999"/>
    <n v="31"/>
    <x v="0"/>
    <n v="3.1526129520000001"/>
    <x v="20"/>
    <n v="32.324556039999997"/>
    <n v="32.32"/>
    <n v="1.5538461538461539"/>
    <s v="Stores"/>
  </r>
  <r>
    <n v="6902"/>
    <x v="6805"/>
    <x v="1"/>
    <s v="Fort Langley"/>
    <x v="46"/>
    <x v="20"/>
    <x v="29"/>
    <x v="0"/>
    <n v="46.894356549999998"/>
    <n v="47"/>
    <x v="1"/>
    <n v="6.4170739320000001"/>
    <x v="507"/>
    <n v="99.13917361"/>
    <n v="99.14"/>
    <n v="4.766346153846154"/>
    <s v="Stores"/>
  </r>
  <r>
    <n v="6903"/>
    <x v="6806"/>
    <x v="0"/>
    <s v="New Westminster"/>
    <x v="46"/>
    <x v="20"/>
    <x v="4"/>
    <x v="0"/>
    <n v="35.095090300000003"/>
    <n v="35"/>
    <x v="0"/>
    <n v="6.4148810520000001"/>
    <x v="139"/>
    <n v="53.846886830000003"/>
    <n v="53.85"/>
    <n v="2.5889423076923079"/>
    <s v="Stores"/>
  </r>
  <r>
    <n v="6904"/>
    <x v="6807"/>
    <x v="0"/>
    <s v="Vancouver"/>
    <x v="7"/>
    <x v="6"/>
    <x v="5"/>
    <x v="0"/>
    <n v="43.576235019999999"/>
    <n v="44"/>
    <x v="1"/>
    <n v="2.4917480369999998"/>
    <x v="502"/>
    <n v="71.16144946"/>
    <n v="71.16"/>
    <n v="3.421153846153846"/>
    <s v="Stores"/>
  </r>
  <r>
    <n v="6905"/>
    <x v="6808"/>
    <x v="0"/>
    <s v="Victoria"/>
    <x v="13"/>
    <x v="12"/>
    <x v="3"/>
    <x v="0"/>
    <n v="27.185653080000002"/>
    <n v="27"/>
    <x v="4"/>
    <n v="4.9808205369999996"/>
    <x v="159"/>
    <n v="26.13225838"/>
    <n v="26.13"/>
    <n v="1.2562499999999999"/>
    <s v="Stores"/>
  </r>
  <r>
    <n v="6906"/>
    <x v="6809"/>
    <x v="1"/>
    <s v="Victoria"/>
    <x v="13"/>
    <x v="12"/>
    <x v="3"/>
    <x v="0"/>
    <n v="37.681685880000003"/>
    <n v="38"/>
    <x v="0"/>
    <n v="6.8367481440000004"/>
    <x v="85"/>
    <n v="11.44196698"/>
    <n v="11.44"/>
    <n v="0.54999999999999993"/>
    <s v="Stores"/>
  </r>
  <r>
    <n v="6907"/>
    <x v="6810"/>
    <x v="1"/>
    <s v="Victoria"/>
    <x v="13"/>
    <x v="12"/>
    <x v="3"/>
    <x v="0"/>
    <n v="36.277851429999998"/>
    <n v="36"/>
    <x v="0"/>
    <n v="3.349128748"/>
    <x v="531"/>
    <n v="0"/>
    <n v="0"/>
    <n v="0"/>
    <s v="Stores"/>
  </r>
  <r>
    <n v="6908"/>
    <x v="6811"/>
    <x v="1"/>
    <s v="Abbotsford"/>
    <x v="0"/>
    <x v="0"/>
    <x v="14"/>
    <x v="0"/>
    <n v="26.009431209999999"/>
    <n v="26"/>
    <x v="4"/>
    <n v="5.7801014119999996"/>
    <x v="31"/>
    <n v="0"/>
    <n v="0"/>
    <n v="0"/>
    <s v="Stores"/>
  </r>
  <r>
    <n v="6909"/>
    <x v="6812"/>
    <x v="0"/>
    <s v="Maleission"/>
    <x v="13"/>
    <x v="12"/>
    <x v="0"/>
    <x v="0"/>
    <n v="36.033096749999999"/>
    <n v="36"/>
    <x v="0"/>
    <n v="6.3767526539999997"/>
    <x v="465"/>
    <n v="45.167191469999999"/>
    <n v="45.17"/>
    <n v="2.1716346153846153"/>
    <s v="Stores"/>
  </r>
  <r>
    <n v="6910"/>
    <x v="6813"/>
    <x v="1"/>
    <s v="Vancouver"/>
    <x v="7"/>
    <x v="6"/>
    <x v="5"/>
    <x v="0"/>
    <n v="30.955350769999999"/>
    <n v="31"/>
    <x v="0"/>
    <n v="5.7307339820000003"/>
    <x v="369"/>
    <n v="11.58932819"/>
    <n v="11.59"/>
    <n v="0.55721153846153848"/>
    <s v="Stores"/>
  </r>
  <r>
    <n v="6911"/>
    <x v="6814"/>
    <x v="0"/>
    <s v="Surrey"/>
    <x v="46"/>
    <x v="20"/>
    <x v="16"/>
    <x v="0"/>
    <n v="20.58032704"/>
    <n v="21"/>
    <x v="4"/>
    <n v="4.3258049109999996"/>
    <x v="269"/>
    <n v="0"/>
    <n v="0"/>
    <n v="0"/>
    <s v="Stores"/>
  </r>
  <r>
    <n v="6912"/>
    <x v="6815"/>
    <x v="0"/>
    <s v="Princeton"/>
    <x v="45"/>
    <x v="19"/>
    <x v="31"/>
    <x v="0"/>
    <n v="41.428670070000003"/>
    <n v="41"/>
    <x v="1"/>
    <n v="2.6863922869999999"/>
    <x v="244"/>
    <n v="105.24954990000001"/>
    <n v="105.25"/>
    <n v="5.0600961538461542"/>
    <s v="Stores"/>
  </r>
  <r>
    <n v="6913"/>
    <x v="6816"/>
    <x v="1"/>
    <s v="Victoria"/>
    <x v="13"/>
    <x v="12"/>
    <x v="3"/>
    <x v="0"/>
    <n v="41.265556779999997"/>
    <n v="41"/>
    <x v="1"/>
    <n v="5.32791938"/>
    <x v="89"/>
    <n v="67.094831499999998"/>
    <n v="67.09"/>
    <n v="3.2254807692307694"/>
    <s v="Stores"/>
  </r>
  <r>
    <n v="6914"/>
    <x v="6817"/>
    <x v="1"/>
    <s v="Penticton"/>
    <x v="46"/>
    <x v="20"/>
    <x v="10"/>
    <x v="0"/>
    <n v="54.069802510000002"/>
    <n v="54"/>
    <x v="2"/>
    <n v="5.6161795010000004"/>
    <x v="249"/>
    <n v="85.256032340000004"/>
    <n v="85.26"/>
    <n v="4.0990384615384619"/>
    <s v="Stores"/>
  </r>
  <r>
    <n v="6915"/>
    <x v="6818"/>
    <x v="1"/>
    <s v="Sidney"/>
    <x v="13"/>
    <x v="12"/>
    <x v="3"/>
    <x v="0"/>
    <n v="36.251050409999998"/>
    <n v="36"/>
    <x v="0"/>
    <n v="3.7698144999999998"/>
    <x v="118"/>
    <n v="22.261606499999999"/>
    <n v="22.26"/>
    <n v="1.0701923076923077"/>
    <s v="Stores"/>
  </r>
  <r>
    <n v="6916"/>
    <x v="6819"/>
    <x v="1"/>
    <s v="Nimpo Lake"/>
    <x v="7"/>
    <x v="6"/>
    <x v="25"/>
    <x v="0"/>
    <n v="44.680423150000003"/>
    <n v="45"/>
    <x v="1"/>
    <n v="4.566089335"/>
    <x v="397"/>
    <n v="0.77817664900000005"/>
    <n v="0.78"/>
    <n v="3.7499999999999999E-2"/>
    <s v="Stores"/>
  </r>
  <r>
    <n v="6917"/>
    <x v="6820"/>
    <x v="0"/>
    <s v="Nelson"/>
    <x v="0"/>
    <x v="0"/>
    <x v="23"/>
    <x v="0"/>
    <n v="44.656308549999999"/>
    <n v="45"/>
    <x v="1"/>
    <n v="5.7368214100000001"/>
    <x v="475"/>
    <n v="66.801436580000001"/>
    <n v="66.8"/>
    <n v="3.2115384615384617"/>
    <s v="Stores"/>
  </r>
  <r>
    <n v="6918"/>
    <x v="6821"/>
    <x v="1"/>
    <s v="Vancouver"/>
    <x v="7"/>
    <x v="6"/>
    <x v="5"/>
    <x v="0"/>
    <n v="41.259602000000001"/>
    <n v="41"/>
    <x v="1"/>
    <n v="5.1697834880000002"/>
    <x v="26"/>
    <n v="71.324032750000001"/>
    <n v="71.319999999999993"/>
    <n v="3.4288461538461537"/>
    <s v="Stores"/>
  </r>
  <r>
    <n v="6919"/>
    <x v="6822"/>
    <x v="0"/>
    <s v="Campbell River"/>
    <x v="46"/>
    <x v="20"/>
    <x v="1"/>
    <x v="0"/>
    <n v="38.296463029999998"/>
    <n v="38"/>
    <x v="0"/>
    <n v="4.4769710309999997"/>
    <x v="38"/>
    <n v="31.81643794"/>
    <n v="31.82"/>
    <n v="1.5298076923076922"/>
    <s v="Stores"/>
  </r>
  <r>
    <n v="6920"/>
    <x v="6823"/>
    <x v="1"/>
    <s v="Lake Cowichan"/>
    <x v="13"/>
    <x v="12"/>
    <x v="3"/>
    <x v="0"/>
    <n v="40.842464829999997"/>
    <n v="41"/>
    <x v="1"/>
    <n v="5.6451182529999997"/>
    <x v="45"/>
    <n v="10.51290169"/>
    <n v="10.51"/>
    <n v="0.50528846153846152"/>
    <s v="Stores"/>
  </r>
  <r>
    <n v="6921"/>
    <x v="6824"/>
    <x v="1"/>
    <s v="Vancouver"/>
    <x v="7"/>
    <x v="6"/>
    <x v="5"/>
    <x v="0"/>
    <n v="48.418013889999997"/>
    <n v="48"/>
    <x v="1"/>
    <n v="4.3397309670000004"/>
    <x v="439"/>
    <n v="95.534746040000002"/>
    <n v="95.53"/>
    <n v="4.5927884615384613"/>
    <s v="Stores"/>
  </r>
  <r>
    <n v="6922"/>
    <x v="6825"/>
    <x v="0"/>
    <s v="Kelowna"/>
    <x v="46"/>
    <x v="20"/>
    <x v="10"/>
    <x v="0"/>
    <n v="41.900953010000002"/>
    <n v="42"/>
    <x v="1"/>
    <n v="2.7180563270000002"/>
    <x v="5"/>
    <n v="54.144801399999999"/>
    <n v="54.14"/>
    <n v="2.6028846153846152"/>
    <s v="Stores"/>
  </r>
  <r>
    <n v="6923"/>
    <x v="6826"/>
    <x v="1"/>
    <s v="Kamloops"/>
    <x v="46"/>
    <x v="20"/>
    <x v="7"/>
    <x v="0"/>
    <n v="38.218435130000003"/>
    <n v="38"/>
    <x v="0"/>
    <n v="2.5991416379999999"/>
    <x v="713"/>
    <n v="51.26253079"/>
    <n v="51.26"/>
    <n v="2.4644230769230768"/>
    <s v="Stores"/>
  </r>
  <r>
    <n v="6924"/>
    <x v="6827"/>
    <x v="0"/>
    <s v="Aldergrove"/>
    <x v="13"/>
    <x v="12"/>
    <x v="9"/>
    <x v="0"/>
    <n v="43.113244790000003"/>
    <n v="43"/>
    <x v="1"/>
    <n v="5.4575603900000003"/>
    <x v="364"/>
    <n v="57.821072620000002"/>
    <n v="57.82"/>
    <n v="2.779807692307692"/>
    <s v="Stores"/>
  </r>
  <r>
    <n v="6925"/>
    <x v="6828"/>
    <x v="0"/>
    <s v="Vancouver"/>
    <x v="7"/>
    <x v="6"/>
    <x v="5"/>
    <x v="0"/>
    <n v="41.327603310000001"/>
    <n v="41"/>
    <x v="1"/>
    <n v="5.6390169349999999"/>
    <x v="202"/>
    <n v="76.166925160000005"/>
    <n v="76.17"/>
    <n v="3.6620192307692312"/>
    <s v="Stores"/>
  </r>
  <r>
    <n v="6926"/>
    <x v="6829"/>
    <x v="1"/>
    <s v="Victoria"/>
    <x v="13"/>
    <x v="12"/>
    <x v="3"/>
    <x v="0"/>
    <n v="34.290009769999998"/>
    <n v="34"/>
    <x v="0"/>
    <n v="5.3795391410000004"/>
    <x v="340"/>
    <n v="14.71165953"/>
    <n v="14.71"/>
    <n v="0.7072115384615385"/>
    <s v="Stores"/>
  </r>
  <r>
    <n v="6927"/>
    <x v="6830"/>
    <x v="1"/>
    <s v="Maleayne Island"/>
    <x v="13"/>
    <x v="12"/>
    <x v="3"/>
    <x v="0"/>
    <n v="43.303130330000002"/>
    <n v="43"/>
    <x v="1"/>
    <n v="6.3642411389999998"/>
    <x v="750"/>
    <n v="2.2773099179999998"/>
    <n v="2.2799999999999998"/>
    <n v="0.10961538461538461"/>
    <s v="Stores"/>
  </r>
  <r>
    <n v="6928"/>
    <x v="6831"/>
    <x v="1"/>
    <s v="Victoria"/>
    <x v="13"/>
    <x v="12"/>
    <x v="3"/>
    <x v="0"/>
    <n v="50.691621400000002"/>
    <n v="51"/>
    <x v="2"/>
    <n v="6.2030679470000001"/>
    <x v="262"/>
    <n v="68.890361100000007"/>
    <n v="68.89"/>
    <n v="3.3120192307692307"/>
    <s v="Stores"/>
  </r>
  <r>
    <n v="6929"/>
    <x v="6832"/>
    <x v="1"/>
    <s v="Kamloops"/>
    <x v="46"/>
    <x v="20"/>
    <x v="7"/>
    <x v="0"/>
    <n v="54.03803036"/>
    <n v="54"/>
    <x v="2"/>
    <n v="4.8669913769999997"/>
    <x v="10"/>
    <n v="98.950798430000006"/>
    <n v="98.95"/>
    <n v="4.7572115384615383"/>
    <s v="Stores"/>
  </r>
  <r>
    <n v="6930"/>
    <x v="6833"/>
    <x v="1"/>
    <s v="Vancouver"/>
    <x v="7"/>
    <x v="6"/>
    <x v="5"/>
    <x v="0"/>
    <n v="62.808208110000002"/>
    <n v="63"/>
    <x v="5"/>
    <n v="4.0497174889999998"/>
    <x v="560"/>
    <n v="195.6533355"/>
    <n v="195.65"/>
    <n v="9.40625"/>
    <s v="Stores"/>
  </r>
  <r>
    <n v="6931"/>
    <x v="6834"/>
    <x v="1"/>
    <s v="Trail"/>
    <x v="46"/>
    <x v="20"/>
    <x v="11"/>
    <x v="0"/>
    <n v="50.385848330000002"/>
    <n v="50"/>
    <x v="2"/>
    <n v="4.7012628320000003"/>
    <x v="454"/>
    <n v="115.83317030000001"/>
    <n v="115.83"/>
    <n v="5.5687499999999996"/>
    <s v="Stores"/>
  </r>
  <r>
    <n v="6932"/>
    <x v="6835"/>
    <x v="0"/>
    <s v="Surrey"/>
    <x v="46"/>
    <x v="20"/>
    <x v="16"/>
    <x v="0"/>
    <n v="36.484959060000001"/>
    <n v="36"/>
    <x v="0"/>
    <n v="2.8151913550000001"/>
    <x v="226"/>
    <n v="57.221541719999998"/>
    <n v="57.22"/>
    <n v="2.7509615384615382"/>
    <s v="Stores"/>
  </r>
  <r>
    <n v="6933"/>
    <x v="6836"/>
    <x v="0"/>
    <s v="Abbotsford"/>
    <x v="13"/>
    <x v="12"/>
    <x v="14"/>
    <x v="0"/>
    <n v="35.034747230000001"/>
    <n v="35"/>
    <x v="0"/>
    <n v="7.2498358789999999"/>
    <x v="419"/>
    <n v="39.572065819999999"/>
    <n v="39.57"/>
    <n v="1.9024038461538459"/>
    <s v="Stores"/>
  </r>
  <r>
    <n v="6934"/>
    <x v="6837"/>
    <x v="1"/>
    <s v="Kelowna"/>
    <x v="46"/>
    <x v="20"/>
    <x v="10"/>
    <x v="0"/>
    <n v="37.710082710000002"/>
    <n v="38"/>
    <x v="0"/>
    <n v="5.185081877"/>
    <x v="112"/>
    <n v="25.86161487"/>
    <n v="25.86"/>
    <n v="1.2432692307692308"/>
    <s v="Stores"/>
  </r>
  <r>
    <n v="6935"/>
    <x v="6838"/>
    <x v="1"/>
    <s v="Victoria"/>
    <x v="13"/>
    <x v="12"/>
    <x v="3"/>
    <x v="0"/>
    <n v="27.242822199999999"/>
    <n v="27"/>
    <x v="4"/>
    <n v="3.994321217"/>
    <x v="46"/>
    <n v="0"/>
    <n v="0"/>
    <n v="0"/>
    <s v="Stores"/>
  </r>
  <r>
    <n v="6936"/>
    <x v="6839"/>
    <x v="0"/>
    <s v="Abbotsford"/>
    <x v="13"/>
    <x v="12"/>
    <x v="14"/>
    <x v="0"/>
    <n v="30.358346139999998"/>
    <n v="30"/>
    <x v="0"/>
    <n v="5.1320849839999996"/>
    <x v="434"/>
    <n v="21.043264690000001"/>
    <n v="21.04"/>
    <n v="1.0115384615384615"/>
    <s v="Stores"/>
  </r>
  <r>
    <n v="6937"/>
    <x v="6840"/>
    <x v="0"/>
    <s v="Vancouver"/>
    <x v="7"/>
    <x v="6"/>
    <x v="5"/>
    <x v="0"/>
    <n v="51.530716060000003"/>
    <n v="52"/>
    <x v="2"/>
    <n v="4.3142854770000003"/>
    <x v="28"/>
    <n v="100.50344029999999"/>
    <n v="100.5"/>
    <n v="4.8317307692307692"/>
    <s v="Stores"/>
  </r>
  <r>
    <n v="6938"/>
    <x v="6841"/>
    <x v="0"/>
    <s v="Nanaimo"/>
    <x v="46"/>
    <x v="20"/>
    <x v="1"/>
    <x v="0"/>
    <n v="29.315847099999999"/>
    <n v="29"/>
    <x v="4"/>
    <n v="3.7133458930000001"/>
    <x v="616"/>
    <n v="0"/>
    <n v="0"/>
    <n v="0"/>
    <s v="Stores"/>
  </r>
  <r>
    <n v="6939"/>
    <x v="6842"/>
    <x v="1"/>
    <s v="New Westminster"/>
    <x v="46"/>
    <x v="20"/>
    <x v="4"/>
    <x v="0"/>
    <n v="52.923137369999999"/>
    <n v="53"/>
    <x v="2"/>
    <n v="3.2250160330000002"/>
    <x v="388"/>
    <n v="114.0466696"/>
    <n v="114.05"/>
    <n v="5.4831730769230766"/>
    <s v="Stores"/>
  </r>
  <r>
    <n v="6940"/>
    <x v="6843"/>
    <x v="1"/>
    <s v="Sechelt"/>
    <x v="13"/>
    <x v="12"/>
    <x v="6"/>
    <x v="0"/>
    <n v="49.653016340000001"/>
    <n v="50"/>
    <x v="2"/>
    <n v="4.4328027189999997"/>
    <x v="7"/>
    <n v="101.9624381"/>
    <n v="101.96"/>
    <n v="4.9019230769230768"/>
    <s v="Stores"/>
  </r>
  <r>
    <n v="6941"/>
    <x v="6844"/>
    <x v="0"/>
    <s v="Princeton"/>
    <x v="7"/>
    <x v="6"/>
    <x v="31"/>
    <x v="0"/>
    <n v="35.78122776"/>
    <n v="36"/>
    <x v="0"/>
    <n v="5.3333767720000003"/>
    <x v="89"/>
    <n v="0"/>
    <n v="0"/>
    <n v="0"/>
    <s v="Stores"/>
  </r>
  <r>
    <n v="6942"/>
    <x v="6845"/>
    <x v="1"/>
    <s v="North Vancouver"/>
    <x v="46"/>
    <x v="20"/>
    <x v="8"/>
    <x v="0"/>
    <n v="54.609274929999998"/>
    <n v="55"/>
    <x v="2"/>
    <n v="6.1676254349999997"/>
    <x v="432"/>
    <n v="55.108249440000002"/>
    <n v="55.11"/>
    <n v="2.6495192307692306"/>
    <s v="Stores"/>
  </r>
  <r>
    <n v="6943"/>
    <x v="6846"/>
    <x v="1"/>
    <s v="Quesnel"/>
    <x v="7"/>
    <x v="6"/>
    <x v="12"/>
    <x v="0"/>
    <n v="13.80410539"/>
    <n v="14"/>
    <x v="3"/>
    <n v="7.3766090220000002"/>
    <x v="810"/>
    <n v="0"/>
    <n v="0"/>
    <n v="0"/>
    <s v="Stores"/>
  </r>
  <r>
    <n v="6944"/>
    <x v="6847"/>
    <x v="0"/>
    <s v="Victoria"/>
    <x v="13"/>
    <x v="12"/>
    <x v="3"/>
    <x v="0"/>
    <n v="53.778545989999998"/>
    <n v="54"/>
    <x v="2"/>
    <n v="4.8160499569999997"/>
    <x v="493"/>
    <n v="143.5455714"/>
    <n v="143.55000000000001"/>
    <n v="6.9014423076923084"/>
    <s v="Stores"/>
  </r>
  <r>
    <n v="6945"/>
    <x v="6848"/>
    <x v="1"/>
    <s v="Victoria"/>
    <x v="13"/>
    <x v="12"/>
    <x v="3"/>
    <x v="0"/>
    <n v="49.240199519999997"/>
    <n v="49"/>
    <x v="1"/>
    <n v="5.3402043409999997"/>
    <x v="227"/>
    <n v="109.65770430000001"/>
    <n v="109.66"/>
    <n v="5.2721153846153843"/>
    <s v="Stores"/>
  </r>
  <r>
    <n v="6946"/>
    <x v="6849"/>
    <x v="0"/>
    <s v="Oyster River"/>
    <x v="46"/>
    <x v="20"/>
    <x v="1"/>
    <x v="0"/>
    <n v="42.94818669"/>
    <n v="43"/>
    <x v="1"/>
    <n v="5.6567975800000001"/>
    <x v="309"/>
    <n v="76.781493339999997"/>
    <n v="76.78"/>
    <n v="3.6913461538461543"/>
    <s v="Stores"/>
  </r>
  <r>
    <n v="6947"/>
    <x v="6850"/>
    <x v="1"/>
    <s v="Abbotsford"/>
    <x v="13"/>
    <x v="12"/>
    <x v="14"/>
    <x v="0"/>
    <n v="49.959151030000001"/>
    <n v="50"/>
    <x v="2"/>
    <n v="5.6792490469999999"/>
    <x v="390"/>
    <n v="62.380580070000001"/>
    <n v="62.38"/>
    <n v="2.9990384615384618"/>
    <s v="Stores"/>
  </r>
  <r>
    <n v="6948"/>
    <x v="6851"/>
    <x v="0"/>
    <s v="Victoria"/>
    <x v="13"/>
    <x v="12"/>
    <x v="3"/>
    <x v="0"/>
    <n v="43.817184490000002"/>
    <n v="44"/>
    <x v="1"/>
    <n v="5.648792673"/>
    <x v="45"/>
    <n v="131.82379030000001"/>
    <n v="131.82"/>
    <n v="6.3375000000000004"/>
    <s v="Stores"/>
  </r>
  <r>
    <n v="6949"/>
    <x v="6852"/>
    <x v="1"/>
    <s v="Victoria"/>
    <x v="13"/>
    <x v="12"/>
    <x v="3"/>
    <x v="0"/>
    <n v="45.783714719999999"/>
    <n v="46"/>
    <x v="1"/>
    <n v="5.5935110080000001"/>
    <x v="136"/>
    <n v="74.50640516"/>
    <n v="74.510000000000005"/>
    <n v="3.5822115384615389"/>
    <s v="Stores"/>
  </r>
  <r>
    <n v="6950"/>
    <x v="6853"/>
    <x v="1"/>
    <s v="Surrey"/>
    <x v="46"/>
    <x v="20"/>
    <x v="16"/>
    <x v="0"/>
    <n v="50.507948730000003"/>
    <n v="51"/>
    <x v="2"/>
    <n v="3.2124476039999998"/>
    <x v="477"/>
    <n v="81.450999179999997"/>
    <n v="81.45"/>
    <n v="3.915865384615385"/>
    <s v="Stores"/>
  </r>
  <r>
    <n v="6951"/>
    <x v="6854"/>
    <x v="1"/>
    <s v="Vancouver"/>
    <x v="7"/>
    <x v="6"/>
    <x v="5"/>
    <x v="0"/>
    <n v="31.508747280000001"/>
    <n v="32"/>
    <x v="0"/>
    <n v="4.6973701380000001"/>
    <x v="454"/>
    <n v="0.41050120800000001"/>
    <n v="0.41"/>
    <n v="1.9711538461538461E-2"/>
    <s v="Stores"/>
  </r>
  <r>
    <n v="6952"/>
    <x v="6855"/>
    <x v="0"/>
    <s v="Sparwood"/>
    <x v="13"/>
    <x v="12"/>
    <x v="13"/>
    <x v="0"/>
    <n v="34.572911619999999"/>
    <n v="35"/>
    <x v="0"/>
    <n v="2.606299178"/>
    <x v="409"/>
    <n v="90.770481500000002"/>
    <n v="90.77"/>
    <n v="4.3639423076923078"/>
    <s v="Stores"/>
  </r>
  <r>
    <n v="6953"/>
    <x v="6856"/>
    <x v="1"/>
    <s v="New Westminster"/>
    <x v="46"/>
    <x v="20"/>
    <x v="4"/>
    <x v="0"/>
    <n v="41.75885572"/>
    <n v="42"/>
    <x v="1"/>
    <n v="7.0017491510000003"/>
    <x v="449"/>
    <n v="51.483504920000001"/>
    <n v="51.48"/>
    <n v="2.4749999999999996"/>
    <s v="Stores"/>
  </r>
  <r>
    <n v="6954"/>
    <x v="6857"/>
    <x v="0"/>
    <s v="Kelowna"/>
    <x v="46"/>
    <x v="20"/>
    <x v="10"/>
    <x v="0"/>
    <n v="49.493181290000003"/>
    <n v="49"/>
    <x v="1"/>
    <n v="3.7858187010000002"/>
    <x v="11"/>
    <n v="138.57944430000001"/>
    <n v="138.58000000000001"/>
    <n v="6.6625000000000005"/>
    <s v="Stores"/>
  </r>
  <r>
    <n v="6955"/>
    <x v="6858"/>
    <x v="0"/>
    <s v="New Westminister"/>
    <x v="0"/>
    <x v="0"/>
    <x v="21"/>
    <x v="0"/>
    <n v="45.598108330000002"/>
    <n v="46"/>
    <x v="1"/>
    <n v="2.8431950769999998"/>
    <x v="762"/>
    <n v="63.924857000000003"/>
    <n v="63.92"/>
    <n v="3.0730769230769233"/>
    <s v="Stores"/>
  </r>
  <r>
    <n v="6956"/>
    <x v="6859"/>
    <x v="1"/>
    <s v="Richmond"/>
    <x v="46"/>
    <x v="20"/>
    <x v="2"/>
    <x v="0"/>
    <n v="28.995183480000001"/>
    <n v="29"/>
    <x v="4"/>
    <n v="3.1648659160000001"/>
    <x v="566"/>
    <n v="0"/>
    <n v="0"/>
    <n v="0"/>
    <s v="Stores"/>
  </r>
  <r>
    <n v="6957"/>
    <x v="6860"/>
    <x v="0"/>
    <s v="Nanaimo"/>
    <x v="46"/>
    <x v="20"/>
    <x v="1"/>
    <x v="0"/>
    <n v="40.116552220000003"/>
    <n v="40"/>
    <x v="1"/>
    <n v="7.0757042429999997"/>
    <x v="823"/>
    <n v="85.998424240000006"/>
    <n v="86"/>
    <n v="4.1346153846153841"/>
    <s v="Stores"/>
  </r>
  <r>
    <n v="6958"/>
    <x v="6861"/>
    <x v="1"/>
    <s v="Vancouver"/>
    <x v="7"/>
    <x v="6"/>
    <x v="5"/>
    <x v="0"/>
    <n v="41.723343989999996"/>
    <n v="42"/>
    <x v="1"/>
    <n v="4.9881821149999999"/>
    <x v="114"/>
    <n v="22.069877529999999"/>
    <n v="22.07"/>
    <n v="1.0610576923076924"/>
    <s v="Stores"/>
  </r>
  <r>
    <n v="6959"/>
    <x v="6862"/>
    <x v="1"/>
    <s v="Victoria"/>
    <x v="13"/>
    <x v="12"/>
    <x v="3"/>
    <x v="0"/>
    <n v="26.15730542"/>
    <n v="26"/>
    <x v="4"/>
    <n v="3.4662924390000001"/>
    <x v="264"/>
    <n v="0"/>
    <n v="0"/>
    <n v="0"/>
    <s v="Stores"/>
  </r>
  <r>
    <n v="6960"/>
    <x v="6863"/>
    <x v="1"/>
    <s v="South Slocan"/>
    <x v="46"/>
    <x v="20"/>
    <x v="11"/>
    <x v="0"/>
    <n v="53.562554800000001"/>
    <n v="54"/>
    <x v="2"/>
    <n v="6.2250678720000003"/>
    <x v="577"/>
    <n v="113.054897"/>
    <n v="113.05"/>
    <n v="5.4350961538461533"/>
    <s v="Stores"/>
  </r>
  <r>
    <n v="6961"/>
    <x v="6864"/>
    <x v="0"/>
    <s v="Ashcroft"/>
    <x v="46"/>
    <x v="20"/>
    <x v="7"/>
    <x v="0"/>
    <n v="54.16886349"/>
    <n v="54"/>
    <x v="2"/>
    <n v="2.4102268859999998"/>
    <x v="544"/>
    <n v="156.0952724"/>
    <n v="156.1"/>
    <n v="7.5048076923076925"/>
    <s v="Stores"/>
  </r>
  <r>
    <n v="6962"/>
    <x v="6865"/>
    <x v="0"/>
    <s v="Britannia Beach"/>
    <x v="7"/>
    <x v="6"/>
    <x v="17"/>
    <x v="0"/>
    <n v="42.045226540000002"/>
    <n v="42"/>
    <x v="1"/>
    <n v="3.5059439330000002"/>
    <x v="634"/>
    <n v="50.905948440000003"/>
    <n v="50.91"/>
    <n v="2.4475961538461535"/>
    <s v="Stores"/>
  </r>
  <r>
    <n v="6963"/>
    <x v="6866"/>
    <x v="1"/>
    <s v="Vancouver"/>
    <x v="7"/>
    <x v="6"/>
    <x v="5"/>
    <x v="0"/>
    <n v="36.939124790000001"/>
    <n v="37"/>
    <x v="0"/>
    <n v="3.3458729869999999"/>
    <x v="531"/>
    <n v="59.990575849999999"/>
    <n v="59.99"/>
    <n v="2.8841346153846157"/>
    <s v="Stores"/>
  </r>
  <r>
    <n v="6964"/>
    <x v="6867"/>
    <x v="0"/>
    <s v="Cranbrook"/>
    <x v="46"/>
    <x v="20"/>
    <x v="13"/>
    <x v="0"/>
    <n v="46.558170070000003"/>
    <n v="47"/>
    <x v="1"/>
    <n v="4.2899506799999996"/>
    <x v="37"/>
    <n v="88.056546699999998"/>
    <n v="88.06"/>
    <n v="4.233653846153846"/>
    <s v="Stores"/>
  </r>
  <r>
    <n v="6965"/>
    <x v="6868"/>
    <x v="0"/>
    <s v="Burnaby"/>
    <x v="13"/>
    <x v="12"/>
    <x v="0"/>
    <x v="0"/>
    <n v="52.627452650000002"/>
    <n v="53"/>
    <x v="2"/>
    <n v="5.0271743979999997"/>
    <x v="167"/>
    <n v="101.99817640000001"/>
    <n v="102"/>
    <n v="4.9038461538461542"/>
    <s v="Stores"/>
  </r>
  <r>
    <n v="6966"/>
    <x v="6869"/>
    <x v="1"/>
    <s v="Atlin"/>
    <x v="7"/>
    <x v="6"/>
    <x v="18"/>
    <x v="0"/>
    <n v="49.705464139999997"/>
    <n v="50"/>
    <x v="2"/>
    <n v="4.3602738089999997"/>
    <x v="352"/>
    <n v="116.6027043"/>
    <n v="116.6"/>
    <n v="5.6057692307692308"/>
    <s v="Stores"/>
  </r>
  <r>
    <n v="6967"/>
    <x v="6870"/>
    <x v="0"/>
    <s v="Vancouver"/>
    <x v="7"/>
    <x v="6"/>
    <x v="5"/>
    <x v="0"/>
    <n v="38.764221200000001"/>
    <n v="39"/>
    <x v="0"/>
    <n v="4.3863152200000002"/>
    <x v="2"/>
    <n v="51.44684007"/>
    <n v="51.45"/>
    <n v="2.4735576923076925"/>
    <s v="Stores"/>
  </r>
  <r>
    <n v="6968"/>
    <x v="6871"/>
    <x v="1"/>
    <s v="Vancouver"/>
    <x v="7"/>
    <x v="6"/>
    <x v="5"/>
    <x v="0"/>
    <n v="50.737312170000003"/>
    <n v="51"/>
    <x v="2"/>
    <n v="2.107871888"/>
    <x v="323"/>
    <n v="25.998206840000002"/>
    <n v="26"/>
    <n v="1.25"/>
    <s v="Stores"/>
  </r>
  <r>
    <n v="6969"/>
    <x v="6872"/>
    <x v="1"/>
    <s v="Vernon"/>
    <x v="7"/>
    <x v="6"/>
    <x v="22"/>
    <x v="0"/>
    <n v="41.988670800000001"/>
    <n v="42"/>
    <x v="1"/>
    <n v="7.2493169789999996"/>
    <x v="419"/>
    <n v="48.961790550000003"/>
    <n v="48.96"/>
    <n v="2.3538461538461539"/>
    <s v="Stores"/>
  </r>
  <r>
    <n v="6970"/>
    <x v="6873"/>
    <x v="0"/>
    <s v="Vancouver"/>
    <x v="7"/>
    <x v="6"/>
    <x v="5"/>
    <x v="0"/>
    <n v="37.005133720000003"/>
    <n v="37"/>
    <x v="0"/>
    <n v="5.3328827590000003"/>
    <x v="89"/>
    <n v="38.091044850000003"/>
    <n v="38.090000000000003"/>
    <n v="1.8312500000000003"/>
    <s v="Stores"/>
  </r>
  <r>
    <n v="6971"/>
    <x v="6874"/>
    <x v="1"/>
    <s v="Summerland"/>
    <x v="46"/>
    <x v="20"/>
    <x v="10"/>
    <x v="0"/>
    <n v="49.093443290000003"/>
    <n v="49"/>
    <x v="1"/>
    <n v="5.660071351"/>
    <x v="309"/>
    <n v="36.210636880000003"/>
    <n v="36.21"/>
    <n v="1.7408653846153848"/>
    <s v="Stores"/>
  </r>
  <r>
    <n v="6972"/>
    <x v="6875"/>
    <x v="1"/>
    <s v="Coquitlam"/>
    <x v="46"/>
    <x v="20"/>
    <x v="1"/>
    <x v="0"/>
    <n v="48.77286599"/>
    <n v="49"/>
    <x v="1"/>
    <n v="4.718565688"/>
    <x v="51"/>
    <n v="44.968499029999997"/>
    <n v="44.97"/>
    <n v="2.1620192307692307"/>
    <s v="Stores"/>
  </r>
  <r>
    <n v="6973"/>
    <x v="6876"/>
    <x v="0"/>
    <s v="Prince George"/>
    <x v="7"/>
    <x v="6"/>
    <x v="20"/>
    <x v="0"/>
    <n v="33.498665189999997"/>
    <n v="33"/>
    <x v="0"/>
    <n v="5.6960635890000004"/>
    <x v="50"/>
    <n v="21.318660829999999"/>
    <n v="21.32"/>
    <n v="1.0250000000000001"/>
    <s v="Stores"/>
  </r>
  <r>
    <n v="6974"/>
    <x v="6877"/>
    <x v="0"/>
    <s v="Vancouver"/>
    <x v="7"/>
    <x v="6"/>
    <x v="5"/>
    <x v="0"/>
    <n v="29.928219670000001"/>
    <n v="30"/>
    <x v="0"/>
    <n v="1.9215258989999999"/>
    <x v="580"/>
    <n v="0"/>
    <n v="0"/>
    <n v="0"/>
    <s v="Stores"/>
  </r>
  <r>
    <n v="6975"/>
    <x v="6878"/>
    <x v="0"/>
    <s v="Peachland"/>
    <x v="46"/>
    <x v="20"/>
    <x v="10"/>
    <x v="0"/>
    <n v="52.67894166"/>
    <n v="53"/>
    <x v="2"/>
    <n v="3.404185032"/>
    <x v="243"/>
    <n v="95.744387230000001"/>
    <n v="95.74"/>
    <n v="4.6028846153846148"/>
    <s v="Stores"/>
  </r>
  <r>
    <n v="6976"/>
    <x v="6879"/>
    <x v="1"/>
    <s v="Richmond"/>
    <x v="46"/>
    <x v="20"/>
    <x v="2"/>
    <x v="0"/>
    <n v="47.722447729999999"/>
    <n v="48"/>
    <x v="1"/>
    <n v="5.75907386"/>
    <x v="115"/>
    <n v="113.0177133"/>
    <n v="113.02"/>
    <n v="5.4336538461538453"/>
    <s v="Stores"/>
  </r>
  <r>
    <n v="6977"/>
    <x v="6880"/>
    <x v="0"/>
    <s v="Logan Lake"/>
    <x v="46"/>
    <x v="20"/>
    <x v="7"/>
    <x v="0"/>
    <n v="41.448618949999997"/>
    <n v="41"/>
    <x v="1"/>
    <n v="4.0164558149999996"/>
    <x v="423"/>
    <n v="16.869209000000001"/>
    <n v="16.87"/>
    <n v="0.81105769230769231"/>
    <s v="Stores"/>
  </r>
  <r>
    <n v="6978"/>
    <x v="6881"/>
    <x v="1"/>
    <s v="Vancouver"/>
    <x v="7"/>
    <x v="6"/>
    <x v="5"/>
    <x v="0"/>
    <n v="42.613398119999999"/>
    <n v="43"/>
    <x v="1"/>
    <n v="4.4889513399999998"/>
    <x v="256"/>
    <n v="35.149906780000002"/>
    <n v="35.15"/>
    <n v="1.6899038461538463"/>
    <s v="Stores"/>
  </r>
  <r>
    <n v="6979"/>
    <x v="6882"/>
    <x v="1"/>
    <s v="Surrey"/>
    <x v="46"/>
    <x v="20"/>
    <x v="16"/>
    <x v="0"/>
    <n v="23.002294989999999"/>
    <n v="23"/>
    <x v="4"/>
    <n v="4.1905167680000002"/>
    <x v="216"/>
    <n v="0"/>
    <n v="0"/>
    <n v="0"/>
    <s v="Stores"/>
  </r>
  <r>
    <n v="6980"/>
    <x v="6883"/>
    <x v="1"/>
    <s v="Richmond"/>
    <x v="46"/>
    <x v="20"/>
    <x v="2"/>
    <x v="0"/>
    <n v="53.648450199999999"/>
    <n v="54"/>
    <x v="2"/>
    <n v="4.0185087560000001"/>
    <x v="423"/>
    <n v="98.269781690000002"/>
    <n v="98.27"/>
    <n v="4.7245192307692303"/>
    <s v="Stores"/>
  </r>
  <r>
    <n v="6981"/>
    <x v="6884"/>
    <x v="1"/>
    <s v="Nanaimo"/>
    <x v="46"/>
    <x v="20"/>
    <x v="1"/>
    <x v="0"/>
    <n v="62.817738290000001"/>
    <n v="63"/>
    <x v="5"/>
    <n v="4.4816094929999997"/>
    <x v="38"/>
    <n v="102.19744230000001"/>
    <n v="102.2"/>
    <n v="4.9134615384615383"/>
    <s v="Stores"/>
  </r>
  <r>
    <n v="6982"/>
    <x v="6885"/>
    <x v="0"/>
    <s v="Taylor"/>
    <x v="13"/>
    <x v="12"/>
    <x v="24"/>
    <x v="0"/>
    <n v="27.846507819999999"/>
    <n v="28"/>
    <x v="4"/>
    <n v="4.9560324749999998"/>
    <x v="246"/>
    <n v="27.23285826"/>
    <n v="27.23"/>
    <n v="1.3091346153846155"/>
    <s v="Stores"/>
  </r>
  <r>
    <n v="6983"/>
    <x v="6886"/>
    <x v="1"/>
    <s v="Vancouver"/>
    <x v="7"/>
    <x v="6"/>
    <x v="5"/>
    <x v="0"/>
    <n v="55.643656700000001"/>
    <n v="56"/>
    <x v="2"/>
    <n v="5.1782946750000001"/>
    <x v="305"/>
    <n v="97.011967440000006"/>
    <n v="97.01"/>
    <n v="4.6639423076923077"/>
    <s v="Stores"/>
  </r>
  <r>
    <n v="6984"/>
    <x v="6887"/>
    <x v="0"/>
    <s v="Rosedale"/>
    <x v="46"/>
    <x v="20"/>
    <x v="19"/>
    <x v="0"/>
    <n v="28.988885459999999"/>
    <n v="29"/>
    <x v="4"/>
    <n v="4.8678695840000001"/>
    <x v="10"/>
    <n v="0"/>
    <n v="0"/>
    <n v="0"/>
    <s v="Stores"/>
  </r>
  <r>
    <n v="6985"/>
    <x v="6888"/>
    <x v="0"/>
    <s v="New Westminster"/>
    <x v="46"/>
    <x v="20"/>
    <x v="4"/>
    <x v="0"/>
    <n v="45.621903869999997"/>
    <n v="46"/>
    <x v="1"/>
    <n v="5.0871098960000003"/>
    <x v="646"/>
    <n v="103.5838392"/>
    <n v="103.58"/>
    <n v="4.9798076923076922"/>
    <s v="Stores"/>
  </r>
  <r>
    <n v="6986"/>
    <x v="6889"/>
    <x v="0"/>
    <s v="Vancouver"/>
    <x v="7"/>
    <x v="6"/>
    <x v="5"/>
    <x v="0"/>
    <n v="34.707699380000001"/>
    <n v="35"/>
    <x v="0"/>
    <n v="5.1179625440000001"/>
    <x v="401"/>
    <n v="1.2697436449999999"/>
    <n v="1.27"/>
    <n v="6.1057692307692313E-2"/>
    <s v="Stores"/>
  </r>
  <r>
    <n v="6987"/>
    <x v="6890"/>
    <x v="1"/>
    <s v="Vancouver"/>
    <x v="7"/>
    <x v="6"/>
    <x v="5"/>
    <x v="0"/>
    <n v="48.523743000000003"/>
    <n v="49"/>
    <x v="1"/>
    <n v="2.0210910700000002"/>
    <x v="41"/>
    <n v="65.287047169999994"/>
    <n v="65.290000000000006"/>
    <n v="3.1389423076923078"/>
    <s v="Stores"/>
  </r>
  <r>
    <n v="6988"/>
    <x v="6891"/>
    <x v="0"/>
    <s v="North Vancouver"/>
    <x v="46"/>
    <x v="20"/>
    <x v="8"/>
    <x v="0"/>
    <n v="38.23473508"/>
    <n v="38"/>
    <x v="0"/>
    <n v="6.2501756300000002"/>
    <x v="550"/>
    <n v="1.8652724940000001"/>
    <n v="1.87"/>
    <n v="8.9903846153846154E-2"/>
    <s v="Stores"/>
  </r>
  <r>
    <n v="6989"/>
    <x v="6892"/>
    <x v="1"/>
    <s v="Iskut"/>
    <x v="7"/>
    <x v="6"/>
    <x v="18"/>
    <x v="0"/>
    <n v="32.490023549999997"/>
    <n v="32"/>
    <x v="0"/>
    <n v="6.0449630640000001"/>
    <x v="315"/>
    <n v="34.619493519999999"/>
    <n v="34.619999999999997"/>
    <n v="1.6644230769230768"/>
    <s v="Stores"/>
  </r>
  <r>
    <n v="6990"/>
    <x v="6893"/>
    <x v="1"/>
    <s v="New Westminster"/>
    <x v="46"/>
    <x v="20"/>
    <x v="4"/>
    <x v="0"/>
    <n v="48.175980559999999"/>
    <n v="48"/>
    <x v="1"/>
    <n v="3.0236290370000001"/>
    <x v="578"/>
    <n v="74.337074709999996"/>
    <n v="74.34"/>
    <n v="3.5740384615384619"/>
    <s v="Stores"/>
  </r>
  <r>
    <n v="6991"/>
    <x v="6894"/>
    <x v="1"/>
    <s v="Kamloops"/>
    <x v="46"/>
    <x v="20"/>
    <x v="7"/>
    <x v="0"/>
    <n v="56.313360799999998"/>
    <n v="56"/>
    <x v="2"/>
    <n v="2.7679529879999998"/>
    <x v="144"/>
    <n v="137.35634479999999"/>
    <n v="137.36000000000001"/>
    <n v="6.6038461538461544"/>
    <s v="Stores"/>
  </r>
  <r>
    <n v="6992"/>
    <x v="6895"/>
    <x v="0"/>
    <s v="Kamloops"/>
    <x v="46"/>
    <x v="20"/>
    <x v="7"/>
    <x v="0"/>
    <n v="39.33109177"/>
    <n v="39"/>
    <x v="0"/>
    <n v="5.2469963420000001"/>
    <x v="538"/>
    <n v="100.6506019"/>
    <n v="100.65"/>
    <n v="4.8389423076923084"/>
    <s v="Stores"/>
  </r>
  <r>
    <n v="6993"/>
    <x v="6896"/>
    <x v="1"/>
    <s v="New Westminster"/>
    <x v="46"/>
    <x v="20"/>
    <x v="4"/>
    <x v="0"/>
    <n v="44.996705009999999"/>
    <n v="45"/>
    <x v="1"/>
    <n v="2.494377939"/>
    <x v="502"/>
    <n v="71.372774340000007"/>
    <n v="71.37"/>
    <n v="3.4312500000000004"/>
    <s v="Stores"/>
  </r>
  <r>
    <n v="6994"/>
    <x v="6897"/>
    <x v="1"/>
    <s v="Victoria"/>
    <x v="13"/>
    <x v="12"/>
    <x v="3"/>
    <x v="0"/>
    <n v="41.264097300000003"/>
    <n v="41"/>
    <x v="1"/>
    <n v="5.2308266699999999"/>
    <x v="204"/>
    <n v="52.188028850000002"/>
    <n v="52.19"/>
    <n v="2.5091346153846152"/>
    <s v="Stores"/>
  </r>
  <r>
    <n v="6995"/>
    <x v="6898"/>
    <x v="1"/>
    <s v="Langley"/>
    <x v="46"/>
    <x v="20"/>
    <x v="29"/>
    <x v="0"/>
    <n v="46.565869990000003"/>
    <n v="47"/>
    <x v="1"/>
    <n v="3.3294313039999999"/>
    <x v="230"/>
    <n v="65.046767419999995"/>
    <n v="65.05"/>
    <n v="3.1274038461538458"/>
    <s v="Stores"/>
  </r>
  <r>
    <n v="6996"/>
    <x v="6899"/>
    <x v="1"/>
    <s v="Burnaby"/>
    <x v="13"/>
    <x v="12"/>
    <x v="0"/>
    <x v="0"/>
    <n v="45.96214758"/>
    <n v="46"/>
    <x v="1"/>
    <n v="5.1919983109999999"/>
    <x v="112"/>
    <n v="29.676248990000001"/>
    <n v="29.68"/>
    <n v="1.4269230769230767"/>
    <s v="Stores"/>
  </r>
  <r>
    <n v="6997"/>
    <x v="6900"/>
    <x v="1"/>
    <s v="Enderby"/>
    <x v="7"/>
    <x v="6"/>
    <x v="22"/>
    <x v="0"/>
    <n v="44.37088378"/>
    <n v="44"/>
    <x v="1"/>
    <n v="4.3336750820000001"/>
    <x v="269"/>
    <n v="55.366595429999997"/>
    <n v="55.37"/>
    <n v="2.6620192307692307"/>
    <s v="Stores"/>
  </r>
  <r>
    <n v="6998"/>
    <x v="6901"/>
    <x v="0"/>
    <s v="Kelowna"/>
    <x v="46"/>
    <x v="20"/>
    <x v="10"/>
    <x v="0"/>
    <n v="56.919311260000001"/>
    <n v="57"/>
    <x v="2"/>
    <n v="3.1516890169999998"/>
    <x v="20"/>
    <n v="131.37972640000001"/>
    <n v="131.38"/>
    <n v="6.3163461538461529"/>
    <s v="Stores"/>
  </r>
  <r>
    <n v="6999"/>
    <x v="6902"/>
    <x v="0"/>
    <s v="Courtenay"/>
    <x v="46"/>
    <x v="20"/>
    <x v="1"/>
    <x v="0"/>
    <n v="32.636156419999999"/>
    <n v="33"/>
    <x v="0"/>
    <n v="4.4442254820000002"/>
    <x v="252"/>
    <n v="24.926941899999999"/>
    <n v="24.93"/>
    <n v="1.1985576923076924"/>
    <s v="Stores"/>
  </r>
  <r>
    <n v="7000"/>
    <x v="6903"/>
    <x v="0"/>
    <s v="Salmon Arm"/>
    <x v="46"/>
    <x v="20"/>
    <x v="7"/>
    <x v="0"/>
    <n v="43.728855199999998"/>
    <n v="44"/>
    <x v="1"/>
    <n v="3.748595957"/>
    <x v="579"/>
    <n v="79.405781059999995"/>
    <n v="79.41"/>
    <n v="3.8177884615384614"/>
    <s v="Stores"/>
  </r>
  <r>
    <n v="7001"/>
    <x v="6904"/>
    <x v="1"/>
    <s v="Whistler"/>
    <x v="7"/>
    <x v="6"/>
    <x v="17"/>
    <x v="0"/>
    <n v="42.423757999999999"/>
    <n v="42"/>
    <x v="1"/>
    <n v="4.6481514229999998"/>
    <x v="698"/>
    <n v="47.53566841"/>
    <n v="47.54"/>
    <n v="2.2855769230769232"/>
    <s v="Stores"/>
  </r>
  <r>
    <n v="7002"/>
    <x v="6905"/>
    <x v="0"/>
    <s v="Burnaby"/>
    <x v="13"/>
    <x v="12"/>
    <x v="0"/>
    <x v="0"/>
    <n v="28.04880923"/>
    <n v="28"/>
    <x v="4"/>
    <n v="6.3598559190000001"/>
    <x v="750"/>
    <n v="0"/>
    <n v="0"/>
    <n v="0"/>
    <s v="Stores"/>
  </r>
  <r>
    <n v="7003"/>
    <x v="6751"/>
    <x v="1"/>
    <s v="Vancouver"/>
    <x v="7"/>
    <x v="6"/>
    <x v="5"/>
    <x v="0"/>
    <n v="37.241163999999998"/>
    <n v="37"/>
    <x v="0"/>
    <n v="3.5627008290000002"/>
    <x v="509"/>
    <n v="9.4086460380000005"/>
    <n v="9.41"/>
    <n v="0.4524038461538461"/>
    <s v="Stores"/>
  </r>
  <r>
    <n v="7004"/>
    <x v="6906"/>
    <x v="0"/>
    <s v="Lumby"/>
    <x v="7"/>
    <x v="6"/>
    <x v="22"/>
    <x v="0"/>
    <n v="46.008593439999999"/>
    <n v="46"/>
    <x v="1"/>
    <n v="3.1414972959999998"/>
    <x v="221"/>
    <n v="113.02670639999999"/>
    <n v="113.03"/>
    <n v="5.4341346153846155"/>
    <s v="Stores"/>
  </r>
  <r>
    <n v="7005"/>
    <x v="6907"/>
    <x v="0"/>
    <s v="New Westminister"/>
    <x v="13"/>
    <x v="12"/>
    <x v="21"/>
    <x v="0"/>
    <n v="43.279836260000003"/>
    <n v="43"/>
    <x v="1"/>
    <n v="4.4457919720000003"/>
    <x v="173"/>
    <n v="61.65544405"/>
    <n v="61.66"/>
    <n v="2.9644230769230768"/>
    <s v="Stores"/>
  </r>
  <r>
    <n v="7006"/>
    <x v="6908"/>
    <x v="1"/>
    <s v="Pitt Maleeadows"/>
    <x v="13"/>
    <x v="12"/>
    <x v="34"/>
    <x v="0"/>
    <n v="40.34302658"/>
    <n v="40"/>
    <x v="1"/>
    <n v="3.9639234619999999"/>
    <x v="163"/>
    <n v="29.15055066"/>
    <n v="29.15"/>
    <n v="1.4014423076923077"/>
    <s v="Stores"/>
  </r>
  <r>
    <n v="7007"/>
    <x v="6909"/>
    <x v="0"/>
    <s v="Cranbrook"/>
    <x v="46"/>
    <x v="20"/>
    <x v="13"/>
    <x v="0"/>
    <n v="43.376034339999997"/>
    <n v="43"/>
    <x v="1"/>
    <n v="4.7048103279999998"/>
    <x v="454"/>
    <n v="77.962159130000003"/>
    <n v="77.959999999999994"/>
    <n v="3.7480769230769226"/>
    <s v="Stores"/>
  </r>
  <r>
    <n v="7008"/>
    <x v="6910"/>
    <x v="1"/>
    <s v="Vancouver"/>
    <x v="7"/>
    <x v="6"/>
    <x v="5"/>
    <x v="0"/>
    <n v="51.133277759999999"/>
    <n v="51"/>
    <x v="2"/>
    <n v="6.5017688370000002"/>
    <x v="669"/>
    <n v="95.722826069999996"/>
    <n v="95.72"/>
    <n v="4.601923076923077"/>
    <s v="Stores"/>
  </r>
  <r>
    <n v="7009"/>
    <x v="6911"/>
    <x v="1"/>
    <s v="Coquitlam"/>
    <x v="46"/>
    <x v="20"/>
    <x v="1"/>
    <x v="0"/>
    <n v="40.111903210000001"/>
    <n v="40"/>
    <x v="1"/>
    <n v="2.8019375270000002"/>
    <x v="479"/>
    <n v="37.976001519999997"/>
    <n v="37.979999999999997"/>
    <n v="1.8259615384615384"/>
    <s v="Stores"/>
  </r>
  <r>
    <n v="7010"/>
    <x v="6912"/>
    <x v="1"/>
    <s v="White Rock"/>
    <x v="7"/>
    <x v="6"/>
    <x v="28"/>
    <x v="0"/>
    <n v="45.48159381"/>
    <n v="45"/>
    <x v="1"/>
    <n v="9.0809636480000009"/>
    <x v="874"/>
    <n v="68.746120399999995"/>
    <n v="68.75"/>
    <n v="3.3052884615384617"/>
    <s v="Stores"/>
  </r>
  <r>
    <n v="7011"/>
    <x v="6913"/>
    <x v="1"/>
    <s v="Lytton"/>
    <x v="46"/>
    <x v="20"/>
    <x v="7"/>
    <x v="0"/>
    <n v="49.400347529999998"/>
    <n v="49"/>
    <x v="1"/>
    <n v="4.809700994"/>
    <x v="489"/>
    <n v="106.2001379"/>
    <n v="106.2"/>
    <n v="5.1057692307692308"/>
    <s v="Stores"/>
  </r>
  <r>
    <n v="7012"/>
    <x v="6914"/>
    <x v="0"/>
    <s v="New Westminster"/>
    <x v="46"/>
    <x v="20"/>
    <x v="4"/>
    <x v="0"/>
    <n v="34.371772960000001"/>
    <n v="34"/>
    <x v="0"/>
    <n v="4.998238239"/>
    <x v="316"/>
    <n v="30.65005661"/>
    <n v="30.65"/>
    <n v="1.4735576923076923"/>
    <s v="Stores"/>
  </r>
  <r>
    <n v="7013"/>
    <x v="6915"/>
    <x v="1"/>
    <s v="New Westminster"/>
    <x v="46"/>
    <x v="20"/>
    <x v="4"/>
    <x v="0"/>
    <n v="39.961138480000002"/>
    <n v="40"/>
    <x v="1"/>
    <n v="4.7685479559999999"/>
    <x v="558"/>
    <n v="38.865845479999997"/>
    <n v="38.869999999999997"/>
    <n v="1.8687499999999999"/>
    <s v="Stores"/>
  </r>
  <r>
    <n v="7014"/>
    <x v="6916"/>
    <x v="0"/>
    <s v="Kamloops"/>
    <x v="46"/>
    <x v="20"/>
    <x v="7"/>
    <x v="0"/>
    <n v="21.25007437"/>
    <n v="21"/>
    <x v="4"/>
    <n v="4.3704392280000004"/>
    <x v="473"/>
    <n v="0"/>
    <n v="0"/>
    <n v="0"/>
    <s v="Stores"/>
  </r>
  <r>
    <n v="7015"/>
    <x v="6917"/>
    <x v="1"/>
    <s v="Victoria"/>
    <x v="13"/>
    <x v="12"/>
    <x v="3"/>
    <x v="0"/>
    <n v="51.092509679999999"/>
    <n v="51"/>
    <x v="2"/>
    <n v="0.33049073400000001"/>
    <x v="875"/>
    <n v="113.7179294"/>
    <n v="113.72"/>
    <n v="5.467307692307692"/>
    <s v="Stores"/>
  </r>
  <r>
    <n v="7016"/>
    <x v="6918"/>
    <x v="1"/>
    <s v="Pitt Maleeadows"/>
    <x v="13"/>
    <x v="12"/>
    <x v="34"/>
    <x v="0"/>
    <n v="48.590185269999999"/>
    <n v="49"/>
    <x v="1"/>
    <n v="3.9858161939999999"/>
    <x v="46"/>
    <n v="64.734101600000002"/>
    <n v="64.73"/>
    <n v="3.1120192307692309"/>
    <s v="Stores"/>
  </r>
  <r>
    <n v="7017"/>
    <x v="6919"/>
    <x v="1"/>
    <s v="Nanaimo"/>
    <x v="46"/>
    <x v="20"/>
    <x v="1"/>
    <x v="0"/>
    <n v="38.031298999999997"/>
    <n v="38"/>
    <x v="0"/>
    <n v="5.7285801029999996"/>
    <x v="369"/>
    <n v="11.944517790000001"/>
    <n v="11.94"/>
    <n v="0.5740384615384615"/>
    <s v="Stores"/>
  </r>
  <r>
    <n v="7018"/>
    <x v="6920"/>
    <x v="0"/>
    <s v="New Westminster"/>
    <x v="46"/>
    <x v="20"/>
    <x v="4"/>
    <x v="0"/>
    <n v="51.434797289999999"/>
    <n v="51"/>
    <x v="2"/>
    <n v="8.0110540619999995"/>
    <x v="805"/>
    <n v="110.6346004"/>
    <n v="110.63"/>
    <n v="5.3187499999999996"/>
    <s v="Stores"/>
  </r>
  <r>
    <n v="7019"/>
    <x v="6921"/>
    <x v="1"/>
    <s v="Victoria"/>
    <x v="13"/>
    <x v="12"/>
    <x v="3"/>
    <x v="0"/>
    <n v="28.22008962"/>
    <n v="28"/>
    <x v="4"/>
    <n v="4.7252468160000003"/>
    <x v="231"/>
    <n v="0"/>
    <n v="0"/>
    <n v="0"/>
    <s v="Stores"/>
  </r>
  <r>
    <n v="7020"/>
    <x v="6922"/>
    <x v="1"/>
    <s v="Grand Forks"/>
    <x v="13"/>
    <x v="12"/>
    <x v="37"/>
    <x v="0"/>
    <n v="27.917708690000001"/>
    <n v="28"/>
    <x v="4"/>
    <n v="5.0116689819999998"/>
    <x v="218"/>
    <n v="5.4203185960000004"/>
    <n v="5.42"/>
    <n v="0.26057692307692309"/>
    <s v="Stores"/>
  </r>
  <r>
    <n v="7021"/>
    <x v="6923"/>
    <x v="1"/>
    <s v="Vancouver"/>
    <x v="16"/>
    <x v="15"/>
    <x v="5"/>
    <x v="0"/>
    <n v="37.024361990000003"/>
    <n v="37"/>
    <x v="0"/>
    <n v="2.8828916979999999"/>
    <x v="324"/>
    <n v="0"/>
    <n v="0"/>
    <n v="0"/>
    <s v="Stores"/>
  </r>
  <r>
    <n v="7022"/>
    <x v="6924"/>
    <x v="0"/>
    <s v="Vancouver"/>
    <x v="16"/>
    <x v="15"/>
    <x v="5"/>
    <x v="0"/>
    <n v="38.01237708"/>
    <n v="38"/>
    <x v="0"/>
    <n v="2.7438389339999998"/>
    <x v="440"/>
    <n v="23.20153702"/>
    <n v="23.2"/>
    <n v="1.1153846153846154"/>
    <s v="Stores"/>
  </r>
  <r>
    <n v="7023"/>
    <x v="1069"/>
    <x v="0"/>
    <s v="Kelowna"/>
    <x v="46"/>
    <x v="20"/>
    <x v="10"/>
    <x v="0"/>
    <n v="26.580275919999998"/>
    <n v="27"/>
    <x v="4"/>
    <n v="4.1158941970000003"/>
    <x v="55"/>
    <n v="42.561257699999999"/>
    <n v="42.56"/>
    <n v="2.046153846153846"/>
    <s v="Stores"/>
  </r>
  <r>
    <n v="7024"/>
    <x v="6925"/>
    <x v="1"/>
    <s v="New Westminster"/>
    <x v="46"/>
    <x v="20"/>
    <x v="4"/>
    <x v="0"/>
    <n v="49.550682109999997"/>
    <n v="50"/>
    <x v="2"/>
    <n v="4.4509713480000004"/>
    <x v="173"/>
    <n v="33.68161585"/>
    <n v="33.68"/>
    <n v="1.6192307692307693"/>
    <s v="Stores"/>
  </r>
  <r>
    <n v="7025"/>
    <x v="6926"/>
    <x v="1"/>
    <s v="Terrace"/>
    <x v="7"/>
    <x v="6"/>
    <x v="18"/>
    <x v="0"/>
    <n v="37.757473269999998"/>
    <n v="38"/>
    <x v="0"/>
    <n v="1.6127485130000001"/>
    <x v="516"/>
    <n v="39.07385154"/>
    <n v="39.07"/>
    <n v="1.8783653846153845"/>
    <s v="Stores"/>
  </r>
  <r>
    <n v="7026"/>
    <x v="6927"/>
    <x v="0"/>
    <s v="New Westminster"/>
    <x v="46"/>
    <x v="20"/>
    <x v="4"/>
    <x v="0"/>
    <n v="48.23192993"/>
    <n v="48"/>
    <x v="1"/>
    <n v="6.2025399720000003"/>
    <x v="262"/>
    <n v="73.748178269999997"/>
    <n v="73.75"/>
    <n v="3.5456730769230766"/>
    <s v="Stores"/>
  </r>
  <r>
    <n v="7027"/>
    <x v="6928"/>
    <x v="0"/>
    <s v="Hemlock Valley"/>
    <x v="46"/>
    <x v="20"/>
    <x v="19"/>
    <x v="0"/>
    <n v="61.508267029999999"/>
    <n v="62"/>
    <x v="5"/>
    <n v="5.153841721"/>
    <x v="441"/>
    <n v="199.94070049999999"/>
    <n v="199.94"/>
    <n v="9.6125000000000007"/>
    <s v="Stores"/>
  </r>
  <r>
    <n v="7028"/>
    <x v="6929"/>
    <x v="1"/>
    <s v="Dragon Lake"/>
    <x v="7"/>
    <x v="6"/>
    <x v="12"/>
    <x v="0"/>
    <n v="50.232950979999998"/>
    <n v="50"/>
    <x v="2"/>
    <n v="5.4038227379999997"/>
    <x v="672"/>
    <n v="98.080550619999997"/>
    <n v="98.08"/>
    <n v="4.7153846153846146"/>
    <s v="Stores"/>
  </r>
  <r>
    <n v="7029"/>
    <x v="6930"/>
    <x v="1"/>
    <s v="Vancouver"/>
    <x v="16"/>
    <x v="15"/>
    <x v="5"/>
    <x v="0"/>
    <n v="51.935616670000002"/>
    <n v="52"/>
    <x v="2"/>
    <n v="4.2580379270000002"/>
    <x v="310"/>
    <n v="76.084283029999995"/>
    <n v="76.08"/>
    <n v="3.6576923076923076"/>
    <s v="Stores"/>
  </r>
  <r>
    <n v="7030"/>
    <x v="6931"/>
    <x v="0"/>
    <s v="Duncan"/>
    <x v="7"/>
    <x v="6"/>
    <x v="12"/>
    <x v="0"/>
    <n v="48.306133989999999"/>
    <n v="48"/>
    <x v="1"/>
    <n v="2.283427074"/>
    <x v="736"/>
    <n v="39.610471420000003"/>
    <n v="39.61"/>
    <n v="1.9043269230769231"/>
    <s v="Stores"/>
  </r>
  <r>
    <n v="7031"/>
    <x v="6932"/>
    <x v="1"/>
    <s v="Fort Langley"/>
    <x v="46"/>
    <x v="20"/>
    <x v="29"/>
    <x v="0"/>
    <n v="54.150503270000002"/>
    <n v="54"/>
    <x v="2"/>
    <n v="6.4592467219999996"/>
    <x v="189"/>
    <n v="76.029250039999994"/>
    <n v="76.03"/>
    <n v="3.6552884615384618"/>
    <s v="Stores"/>
  </r>
  <r>
    <n v="7032"/>
    <x v="6933"/>
    <x v="1"/>
    <s v="Cranbrook"/>
    <x v="46"/>
    <x v="20"/>
    <x v="13"/>
    <x v="0"/>
    <n v="59.27448064"/>
    <n v="59"/>
    <x v="2"/>
    <n v="3.6428439949999998"/>
    <x v="223"/>
    <n v="179.70504389999999"/>
    <n v="179.71"/>
    <n v="8.6399038461538478"/>
    <s v="Stores"/>
  </r>
  <r>
    <n v="7033"/>
    <x v="6934"/>
    <x v="1"/>
    <s v="Greenwood"/>
    <x v="13"/>
    <x v="12"/>
    <x v="37"/>
    <x v="0"/>
    <n v="34.694945179999998"/>
    <n v="35"/>
    <x v="0"/>
    <n v="5.4612555790000004"/>
    <x v="364"/>
    <n v="24.627212419999999"/>
    <n v="24.63"/>
    <n v="1.1841346153846153"/>
    <s v="Stores"/>
  </r>
  <r>
    <n v="7034"/>
    <x v="6935"/>
    <x v="1"/>
    <s v="Parksville"/>
    <x v="46"/>
    <x v="20"/>
    <x v="1"/>
    <x v="0"/>
    <n v="36.03791339"/>
    <n v="36"/>
    <x v="0"/>
    <n v="4.6878442180000004"/>
    <x v="129"/>
    <n v="0"/>
    <n v="0"/>
    <n v="0"/>
    <s v="Stores"/>
  </r>
  <r>
    <n v="7035"/>
    <x v="6936"/>
    <x v="1"/>
    <s v="Vancouver"/>
    <x v="16"/>
    <x v="15"/>
    <x v="5"/>
    <x v="0"/>
    <n v="51.098396520000001"/>
    <n v="51"/>
    <x v="2"/>
    <n v="4.5181133640000004"/>
    <x v="100"/>
    <n v="114.3369794"/>
    <n v="114.34"/>
    <n v="5.4971153846153848"/>
    <s v="Stores"/>
  </r>
  <r>
    <n v="7036"/>
    <x v="6937"/>
    <x v="0"/>
    <s v="Vancouver"/>
    <x v="16"/>
    <x v="15"/>
    <x v="5"/>
    <x v="0"/>
    <n v="49.815247079999999"/>
    <n v="50"/>
    <x v="2"/>
    <n v="5.174892958"/>
    <x v="26"/>
    <n v="144.338686"/>
    <n v="144.34"/>
    <n v="6.9394230769230774"/>
    <s v="Stores"/>
  </r>
  <r>
    <n v="7037"/>
    <x v="6938"/>
    <x v="1"/>
    <s v="Nanaimo"/>
    <x v="46"/>
    <x v="20"/>
    <x v="1"/>
    <x v="0"/>
    <n v="35.75987507"/>
    <n v="36"/>
    <x v="0"/>
    <n v="5.649593683"/>
    <x v="45"/>
    <n v="45.667267950000003"/>
    <n v="45.67"/>
    <n v="2.195673076923077"/>
    <s v="Stores"/>
  </r>
  <r>
    <n v="7038"/>
    <x v="6939"/>
    <x v="1"/>
    <s v="Trail"/>
    <x v="46"/>
    <x v="20"/>
    <x v="11"/>
    <x v="0"/>
    <n v="35.580902909999999"/>
    <n v="36"/>
    <x v="0"/>
    <n v="7.3138810320000003"/>
    <x v="274"/>
    <n v="19.049634489999999"/>
    <n v="19.05"/>
    <n v="0.91586538461538458"/>
    <s v="Stores"/>
  </r>
  <r>
    <n v="7039"/>
    <x v="6940"/>
    <x v="0"/>
    <s v="Vancouver"/>
    <x v="16"/>
    <x v="15"/>
    <x v="5"/>
    <x v="0"/>
    <n v="46.520188830000002"/>
    <n v="47"/>
    <x v="1"/>
    <n v="3.2974008499999998"/>
    <x v="19"/>
    <n v="147.15234459999999"/>
    <n v="147.15"/>
    <n v="7.0745192307692317"/>
    <s v="Stores"/>
  </r>
  <r>
    <n v="7040"/>
    <x v="6941"/>
    <x v="1"/>
    <s v="Parson"/>
    <x v="46"/>
    <x v="20"/>
    <x v="13"/>
    <x v="0"/>
    <n v="40.074849489999998"/>
    <n v="40"/>
    <x v="1"/>
    <n v="5.3087118660000003"/>
    <x v="170"/>
    <n v="68.881086980000006"/>
    <n v="68.88"/>
    <n v="3.3115384615384618"/>
    <s v="Stores"/>
  </r>
  <r>
    <n v="7041"/>
    <x v="6942"/>
    <x v="0"/>
    <s v="Victoria"/>
    <x v="13"/>
    <x v="12"/>
    <x v="3"/>
    <x v="0"/>
    <n v="38.001911839999998"/>
    <n v="38"/>
    <x v="0"/>
    <n v="6.3738677570000002"/>
    <x v="530"/>
    <n v="74.282087239999996"/>
    <n v="74.28"/>
    <n v="3.5711538461538463"/>
    <s v="Stores"/>
  </r>
  <r>
    <n v="7042"/>
    <x v="6943"/>
    <x v="0"/>
    <s v="Richmond"/>
    <x v="46"/>
    <x v="20"/>
    <x v="2"/>
    <x v="0"/>
    <n v="34.042151019999999"/>
    <n v="34"/>
    <x v="0"/>
    <n v="3.9269583460000002"/>
    <x v="510"/>
    <n v="17.496309360000001"/>
    <n v="17.5"/>
    <n v="0.84134615384615385"/>
    <s v="Stores"/>
  </r>
  <r>
    <n v="7043"/>
    <x v="6944"/>
    <x v="0"/>
    <s v="Vancouver"/>
    <x v="16"/>
    <x v="15"/>
    <x v="5"/>
    <x v="0"/>
    <n v="33.62766783"/>
    <n v="34"/>
    <x v="0"/>
    <n v="4.6407310600000002"/>
    <x v="35"/>
    <n v="31.991411509999999"/>
    <n v="31.99"/>
    <n v="1.537980769230769"/>
    <s v="Stores"/>
  </r>
  <r>
    <n v="7044"/>
    <x v="6945"/>
    <x v="0"/>
    <s v="North Pender Island"/>
    <x v="13"/>
    <x v="12"/>
    <x v="3"/>
    <x v="0"/>
    <n v="38.144568319999998"/>
    <n v="38"/>
    <x v="0"/>
    <n v="5.0109075540000001"/>
    <x v="218"/>
    <n v="64.891416860000007"/>
    <n v="64.89"/>
    <n v="3.1197115384615386"/>
    <s v="Stores"/>
  </r>
  <r>
    <n v="7045"/>
    <x v="6946"/>
    <x v="1"/>
    <s v="Burnaby"/>
    <x v="13"/>
    <x v="12"/>
    <x v="0"/>
    <x v="0"/>
    <n v="45.275990270000001"/>
    <n v="45"/>
    <x v="1"/>
    <n v="6.4236654780000002"/>
    <x v="507"/>
    <n v="25.965011260000001"/>
    <n v="25.97"/>
    <n v="1.2485576923076922"/>
    <s v="Stores"/>
  </r>
  <r>
    <n v="7046"/>
    <x v="6947"/>
    <x v="1"/>
    <s v="Vancouver"/>
    <x v="16"/>
    <x v="15"/>
    <x v="5"/>
    <x v="0"/>
    <n v="30.395325880000001"/>
    <n v="30"/>
    <x v="0"/>
    <n v="4.2764492399999998"/>
    <x v="331"/>
    <n v="0"/>
    <n v="0"/>
    <n v="0"/>
    <s v="Stores"/>
  </r>
  <r>
    <n v="7047"/>
    <x v="5548"/>
    <x v="1"/>
    <s v="New Westminster"/>
    <x v="46"/>
    <x v="20"/>
    <x v="4"/>
    <x v="0"/>
    <n v="43.297079250000003"/>
    <n v="43"/>
    <x v="1"/>
    <n v="1.9809677699999999"/>
    <x v="116"/>
    <n v="89.94521933"/>
    <n v="89.95"/>
    <n v="4.3245192307692308"/>
    <s v="Stores"/>
  </r>
  <r>
    <n v="7048"/>
    <x v="6948"/>
    <x v="1"/>
    <s v="Vancouver"/>
    <x v="16"/>
    <x v="15"/>
    <x v="5"/>
    <x v="0"/>
    <n v="47.872661890000003"/>
    <n v="48"/>
    <x v="1"/>
    <n v="4.6533440229999998"/>
    <x v="698"/>
    <n v="130.1697423"/>
    <n v="130.16999999999999"/>
    <n v="6.2581730769230761"/>
    <s v="Stores"/>
  </r>
  <r>
    <n v="7049"/>
    <x v="6949"/>
    <x v="0"/>
    <s v="Courtenay"/>
    <x v="46"/>
    <x v="20"/>
    <x v="1"/>
    <x v="0"/>
    <n v="44.06773527"/>
    <n v="44"/>
    <x v="1"/>
    <n v="3.13502305"/>
    <x v="221"/>
    <n v="50.606917809999999"/>
    <n v="50.61"/>
    <n v="2.4331730769230768"/>
    <s v="Stores"/>
  </r>
  <r>
    <n v="7050"/>
    <x v="6276"/>
    <x v="1"/>
    <s v="Vancouver"/>
    <x v="16"/>
    <x v="15"/>
    <x v="5"/>
    <x v="0"/>
    <n v="41.014078529999999"/>
    <n v="41"/>
    <x v="1"/>
    <n v="5.6627118090000002"/>
    <x v="309"/>
    <n v="69.678680270000001"/>
    <n v="69.680000000000007"/>
    <n v="3.35"/>
    <s v="Stores"/>
  </r>
  <r>
    <n v="7051"/>
    <x v="6950"/>
    <x v="1"/>
    <s v="Enderby"/>
    <x v="7"/>
    <x v="6"/>
    <x v="22"/>
    <x v="0"/>
    <n v="39.905456710000003"/>
    <n v="40"/>
    <x v="1"/>
    <n v="3.5636628990000001"/>
    <x v="509"/>
    <n v="51.33503941"/>
    <n v="51.34"/>
    <n v="2.4682692307692307"/>
    <s v="Stores"/>
  </r>
  <r>
    <n v="7052"/>
    <x v="6951"/>
    <x v="1"/>
    <s v="Vancouver"/>
    <x v="16"/>
    <x v="15"/>
    <x v="5"/>
    <x v="0"/>
    <n v="52.403058209999998"/>
    <n v="52"/>
    <x v="2"/>
    <n v="5.5477738820000004"/>
    <x v="486"/>
    <n v="93.612976090000004"/>
    <n v="93.61"/>
    <n v="4.5004807692307693"/>
    <s v="Stores"/>
  </r>
  <r>
    <n v="7053"/>
    <x v="6952"/>
    <x v="1"/>
    <s v="Clearwater"/>
    <x v="46"/>
    <x v="20"/>
    <x v="7"/>
    <x v="0"/>
    <n v="39.621861879999997"/>
    <n v="40"/>
    <x v="1"/>
    <n v="3.554267329"/>
    <x v="272"/>
    <n v="91.157444810000001"/>
    <n v="91.16"/>
    <n v="4.3826923076923077"/>
    <s v="Stores"/>
  </r>
  <r>
    <n v="7054"/>
    <x v="6953"/>
    <x v="1"/>
    <s v="Vancouver"/>
    <x v="16"/>
    <x v="15"/>
    <x v="5"/>
    <x v="0"/>
    <n v="42.784825699999999"/>
    <n v="43"/>
    <x v="1"/>
    <n v="4.0466057510000004"/>
    <x v="560"/>
    <n v="51.68079032"/>
    <n v="51.68"/>
    <n v="2.4846153846153847"/>
    <s v="Stores"/>
  </r>
  <r>
    <n v="7055"/>
    <x v="6954"/>
    <x v="1"/>
    <s v="Richmond"/>
    <x v="46"/>
    <x v="20"/>
    <x v="2"/>
    <x v="0"/>
    <n v="50.597473950000001"/>
    <n v="51"/>
    <x v="2"/>
    <n v="2.6798881809999999"/>
    <x v="300"/>
    <n v="94.323977810000002"/>
    <n v="94.32"/>
    <n v="4.5346153846153845"/>
    <s v="Stores"/>
  </r>
  <r>
    <n v="7056"/>
    <x v="6955"/>
    <x v="1"/>
    <s v="Vallican"/>
    <x v="46"/>
    <x v="20"/>
    <x v="11"/>
    <x v="0"/>
    <n v="26.318618910000001"/>
    <n v="26"/>
    <x v="4"/>
    <n v="3.4503293629999998"/>
    <x v="108"/>
    <n v="0"/>
    <n v="0"/>
    <n v="0"/>
    <s v="Stores"/>
  </r>
  <r>
    <n v="7057"/>
    <x v="6956"/>
    <x v="0"/>
    <s v="Armstrong"/>
    <x v="7"/>
    <x v="6"/>
    <x v="22"/>
    <x v="0"/>
    <n v="57.841351260000003"/>
    <n v="58"/>
    <x v="2"/>
    <n v="5.9090356469999996"/>
    <x v="679"/>
    <n v="147.21246310000001"/>
    <n v="147.21"/>
    <n v="7.0774038461538469"/>
    <s v="Stores"/>
  </r>
  <r>
    <n v="7058"/>
    <x v="6957"/>
    <x v="0"/>
    <s v="Nanaimo"/>
    <x v="7"/>
    <x v="6"/>
    <x v="1"/>
    <x v="0"/>
    <n v="49.948288009999999"/>
    <n v="50"/>
    <x v="2"/>
    <n v="2.5323357479999999"/>
    <x v="394"/>
    <n v="112.6080539"/>
    <n v="112.61"/>
    <n v="5.4139423076923077"/>
    <s v="Stores"/>
  </r>
  <r>
    <n v="7059"/>
    <x v="6958"/>
    <x v="0"/>
    <s v="Princeton"/>
    <x v="7"/>
    <x v="6"/>
    <x v="31"/>
    <x v="0"/>
    <n v="30.582298590000001"/>
    <n v="31"/>
    <x v="0"/>
    <n v="2.904891176"/>
    <x v="374"/>
    <n v="9.6804349999999994E-3"/>
    <n v="0.01"/>
    <n v="4.807692307692308E-4"/>
    <s v="Stores"/>
  </r>
  <r>
    <n v="7060"/>
    <x v="6959"/>
    <x v="0"/>
    <s v="Victoria"/>
    <x v="13"/>
    <x v="12"/>
    <x v="3"/>
    <x v="0"/>
    <n v="44.439801549999999"/>
    <n v="44"/>
    <x v="1"/>
    <n v="3.1281148820000002"/>
    <x v="344"/>
    <n v="67.671205760000007"/>
    <n v="67.67"/>
    <n v="3.2533653846153845"/>
    <s v="Stores"/>
  </r>
  <r>
    <n v="7061"/>
    <x v="6960"/>
    <x v="0"/>
    <s v="Willow Point"/>
    <x v="46"/>
    <x v="20"/>
    <x v="11"/>
    <x v="0"/>
    <n v="48.903965929999998"/>
    <n v="49"/>
    <x v="1"/>
    <n v="3.8866675829999999"/>
    <x v="695"/>
    <n v="124.8069749"/>
    <n v="124.81"/>
    <n v="6.0004807692307693"/>
    <s v="Stores"/>
  </r>
  <r>
    <n v="7062"/>
    <x v="6961"/>
    <x v="0"/>
    <s v="Victoria"/>
    <x v="13"/>
    <x v="12"/>
    <x v="3"/>
    <x v="0"/>
    <n v="46.963135989999998"/>
    <n v="47"/>
    <x v="1"/>
    <n v="6.2611732379999996"/>
    <x v="556"/>
    <n v="88.256126890000004"/>
    <n v="88.26"/>
    <n v="4.243269230769231"/>
    <s v="Stores"/>
  </r>
  <r>
    <n v="7063"/>
    <x v="6962"/>
    <x v="0"/>
    <s v="Cranbrook"/>
    <x v="46"/>
    <x v="20"/>
    <x v="13"/>
    <x v="0"/>
    <n v="67.374761620000001"/>
    <n v="67"/>
    <x v="6"/>
    <n v="5.598730035"/>
    <x v="555"/>
    <n v="224.8000491"/>
    <n v="224.8"/>
    <n v="10.807692307692308"/>
    <s v="Stores"/>
  </r>
  <r>
    <n v="7064"/>
    <x v="6963"/>
    <x v="0"/>
    <s v="New Westminster"/>
    <x v="46"/>
    <x v="20"/>
    <x v="4"/>
    <x v="0"/>
    <n v="32.91505935"/>
    <n v="33"/>
    <x v="0"/>
    <n v="5.7853456300000001"/>
    <x v="284"/>
    <n v="55.036802090000002"/>
    <n v="55.04"/>
    <n v="2.6461538461538461"/>
    <s v="Stores"/>
  </r>
  <r>
    <n v="7065"/>
    <x v="6964"/>
    <x v="1"/>
    <s v="New Westminster"/>
    <x v="46"/>
    <x v="20"/>
    <x v="4"/>
    <x v="0"/>
    <n v="54.01842826"/>
    <n v="54"/>
    <x v="2"/>
    <n v="5.4581428000000001"/>
    <x v="364"/>
    <n v="116.4085705"/>
    <n v="116.41"/>
    <n v="5.5966346153846152"/>
    <s v="Stores"/>
  </r>
  <r>
    <n v="7066"/>
    <x v="6965"/>
    <x v="1"/>
    <s v="Vancouver"/>
    <x v="16"/>
    <x v="15"/>
    <x v="5"/>
    <x v="0"/>
    <n v="48.747697709999997"/>
    <n v="49"/>
    <x v="1"/>
    <n v="4.3260807400000001"/>
    <x v="269"/>
    <n v="62.921415860000003"/>
    <n v="62.92"/>
    <n v="3.0249999999999999"/>
    <s v="Stores"/>
  </r>
  <r>
    <n v="7067"/>
    <x v="6966"/>
    <x v="1"/>
    <s v="Campbell River"/>
    <x v="7"/>
    <x v="6"/>
    <x v="1"/>
    <x v="0"/>
    <n v="44.042348189999998"/>
    <n v="44"/>
    <x v="1"/>
    <n v="5.4314924009999999"/>
    <x v="276"/>
    <n v="42.862358610000001"/>
    <n v="42.86"/>
    <n v="2.0605769230769231"/>
    <s v="Stores"/>
  </r>
  <r>
    <n v="7068"/>
    <x v="6967"/>
    <x v="0"/>
    <s v="Cranbrook"/>
    <x v="46"/>
    <x v="20"/>
    <x v="13"/>
    <x v="0"/>
    <n v="44.652771829999999"/>
    <n v="45"/>
    <x v="1"/>
    <n v="4.9640872119999999"/>
    <x v="246"/>
    <n v="51.0889253"/>
    <n v="51.09"/>
    <n v="2.4562500000000003"/>
    <s v="Stores"/>
  </r>
  <r>
    <n v="7069"/>
    <x v="6968"/>
    <x v="1"/>
    <s v="Vernon"/>
    <x v="7"/>
    <x v="6"/>
    <x v="22"/>
    <x v="0"/>
    <n v="45.385950360000002"/>
    <n v="45"/>
    <x v="1"/>
    <n v="5.0103907589999999"/>
    <x v="218"/>
    <n v="46.869535820000003"/>
    <n v="46.87"/>
    <n v="2.2533653846153845"/>
    <s v="Stores"/>
  </r>
  <r>
    <n v="7070"/>
    <x v="6969"/>
    <x v="0"/>
    <s v="Prince George"/>
    <x v="7"/>
    <x v="6"/>
    <x v="20"/>
    <x v="0"/>
    <n v="41.696275329999999"/>
    <n v="42"/>
    <x v="1"/>
    <n v="3.6012093859999998"/>
    <x v="683"/>
    <n v="72.300824390000002"/>
    <n v="72.3"/>
    <n v="3.4759615384615383"/>
    <s v="Stores"/>
  </r>
  <r>
    <n v="7071"/>
    <x v="6970"/>
    <x v="0"/>
    <s v="Vancouver"/>
    <x v="16"/>
    <x v="15"/>
    <x v="5"/>
    <x v="0"/>
    <n v="29.518089870000001"/>
    <n v="30"/>
    <x v="0"/>
    <n v="5.2840546039999996"/>
    <x v="546"/>
    <n v="52.718657640000004"/>
    <n v="52.72"/>
    <n v="2.5346153846153845"/>
    <s v="Stores"/>
  </r>
  <r>
    <n v="7072"/>
    <x v="6971"/>
    <x v="1"/>
    <s v="Vancouver"/>
    <x v="16"/>
    <x v="15"/>
    <x v="5"/>
    <x v="0"/>
    <n v="57.505643880000001"/>
    <n v="58"/>
    <x v="2"/>
    <n v="4.8479263960000001"/>
    <x v="91"/>
    <n v="124.36935219999999"/>
    <n v="124.37"/>
    <n v="5.9793269230769237"/>
    <s v="Stores"/>
  </r>
  <r>
    <n v="7073"/>
    <x v="6972"/>
    <x v="0"/>
    <s v="Vancouver"/>
    <x v="16"/>
    <x v="15"/>
    <x v="5"/>
    <x v="0"/>
    <n v="38.352791170000003"/>
    <n v="38"/>
    <x v="0"/>
    <n v="3.0267842699999998"/>
    <x v="183"/>
    <n v="75.852290600000003"/>
    <n v="75.849999999999994"/>
    <n v="3.646634615384615"/>
    <s v="Stores"/>
  </r>
  <r>
    <n v="7074"/>
    <x v="6973"/>
    <x v="0"/>
    <s v="New Westminster"/>
    <x v="46"/>
    <x v="20"/>
    <x v="4"/>
    <x v="0"/>
    <n v="46.49257325"/>
    <n v="46"/>
    <x v="1"/>
    <n v="3.8810200770000001"/>
    <x v="559"/>
    <n v="72.972301920000007"/>
    <n v="72.97"/>
    <n v="3.508173076923077"/>
    <s v="Stores"/>
  </r>
  <r>
    <n v="7075"/>
    <x v="6974"/>
    <x v="0"/>
    <s v="Burnaby"/>
    <x v="13"/>
    <x v="12"/>
    <x v="0"/>
    <x v="0"/>
    <n v="38.446290779999998"/>
    <n v="38"/>
    <x v="0"/>
    <n v="5.1173768629999996"/>
    <x v="401"/>
    <n v="15.18164895"/>
    <n v="15.18"/>
    <n v="0.72980769230769227"/>
    <s v="Stores"/>
  </r>
  <r>
    <n v="7076"/>
    <x v="6975"/>
    <x v="0"/>
    <s v="Surrey"/>
    <x v="46"/>
    <x v="20"/>
    <x v="16"/>
    <x v="0"/>
    <n v="28.302753989999999"/>
    <n v="28"/>
    <x v="4"/>
    <n v="3.2511407029999999"/>
    <x v="670"/>
    <n v="6.653166541"/>
    <n v="6.65"/>
    <n v="0.31971153846153844"/>
    <s v="Stores"/>
  </r>
  <r>
    <n v="7077"/>
    <x v="6976"/>
    <x v="0"/>
    <s v="Pritchard"/>
    <x v="46"/>
    <x v="20"/>
    <x v="10"/>
    <x v="0"/>
    <n v="46.761496719999997"/>
    <n v="47"/>
    <x v="1"/>
    <n v="7.818421324"/>
    <x v="876"/>
    <n v="68.77314475"/>
    <n v="68.77"/>
    <n v="3.3062499999999995"/>
    <s v="Stores"/>
  </r>
  <r>
    <n v="7078"/>
    <x v="6977"/>
    <x v="0"/>
    <s v="Vancouver"/>
    <x v="16"/>
    <x v="15"/>
    <x v="5"/>
    <x v="0"/>
    <n v="36.928175189999997"/>
    <n v="37"/>
    <x v="0"/>
    <n v="6.716948339"/>
    <x v="551"/>
    <n v="41.827969119999999"/>
    <n v="41.83"/>
    <n v="2.0110576923076922"/>
    <s v="Stores"/>
  </r>
  <r>
    <n v="7079"/>
    <x v="6978"/>
    <x v="1"/>
    <s v="Christina Lake"/>
    <x v="46"/>
    <x v="20"/>
    <x v="37"/>
    <x v="0"/>
    <n v="44.483784739999997"/>
    <n v="44"/>
    <x v="1"/>
    <n v="3.5946260620000001"/>
    <x v="379"/>
    <n v="107.2585177"/>
    <n v="107.26"/>
    <n v="5.1567307692307693"/>
    <s v="Stores"/>
  </r>
  <r>
    <n v="7080"/>
    <x v="6979"/>
    <x v="1"/>
    <s v="Princeton"/>
    <x v="7"/>
    <x v="6"/>
    <x v="31"/>
    <x v="0"/>
    <n v="31.68320911"/>
    <n v="32"/>
    <x v="0"/>
    <n v="6.4265646810000003"/>
    <x v="371"/>
    <n v="10.76913732"/>
    <n v="10.77"/>
    <n v="0.51778846153846159"/>
    <s v="Stores"/>
  </r>
  <r>
    <n v="7081"/>
    <x v="6980"/>
    <x v="1"/>
    <s v="Vancouver"/>
    <x v="16"/>
    <x v="15"/>
    <x v="5"/>
    <x v="0"/>
    <n v="59.597880320000002"/>
    <n v="60"/>
    <x v="5"/>
    <n v="6.7012567040000004"/>
    <x v="826"/>
    <n v="109.2526257"/>
    <n v="109.25"/>
    <n v="5.2524038461538458"/>
    <s v="Stores"/>
  </r>
  <r>
    <n v="7082"/>
    <x v="6981"/>
    <x v="0"/>
    <s v="Richmond"/>
    <x v="46"/>
    <x v="20"/>
    <x v="2"/>
    <x v="0"/>
    <n v="40.25060319"/>
    <n v="40"/>
    <x v="1"/>
    <n v="5.571069133"/>
    <x v="72"/>
    <n v="42.836821430000001"/>
    <n v="42.84"/>
    <n v="2.0596153846153848"/>
    <s v="Stores"/>
  </r>
  <r>
    <n v="7083"/>
    <x v="6120"/>
    <x v="0"/>
    <s v="Surrey"/>
    <x v="46"/>
    <x v="20"/>
    <x v="16"/>
    <x v="0"/>
    <n v="39.344469160000003"/>
    <n v="39"/>
    <x v="0"/>
    <n v="4.7584349660000003"/>
    <x v="366"/>
    <n v="87.098114150000001"/>
    <n v="87.1"/>
    <n v="4.1875"/>
    <s v="Stores"/>
  </r>
  <r>
    <n v="7084"/>
    <x v="6982"/>
    <x v="1"/>
    <s v="Vancouver"/>
    <x v="16"/>
    <x v="15"/>
    <x v="5"/>
    <x v="0"/>
    <n v="32.926657910000003"/>
    <n v="33"/>
    <x v="0"/>
    <n v="5.8617557109999998"/>
    <x v="717"/>
    <n v="0"/>
    <n v="0"/>
    <n v="0"/>
    <s v="Stores"/>
  </r>
  <r>
    <n v="7085"/>
    <x v="6983"/>
    <x v="1"/>
    <s v="Kelowna"/>
    <x v="46"/>
    <x v="20"/>
    <x v="10"/>
    <x v="0"/>
    <n v="38.811186050000003"/>
    <n v="39"/>
    <x v="0"/>
    <n v="4.7761579200000002"/>
    <x v="210"/>
    <n v="7.6707477209999997"/>
    <n v="7.67"/>
    <n v="0.36874999999999997"/>
    <s v="Stores"/>
  </r>
  <r>
    <n v="7086"/>
    <x v="6984"/>
    <x v="0"/>
    <s v="Sidney"/>
    <x v="13"/>
    <x v="12"/>
    <x v="3"/>
    <x v="0"/>
    <n v="43.155597370000002"/>
    <n v="43"/>
    <x v="1"/>
    <n v="6.6221082549999997"/>
    <x v="525"/>
    <n v="85.68082776"/>
    <n v="85.68"/>
    <n v="4.1192307692307697"/>
    <s v="Stores"/>
  </r>
  <r>
    <n v="7087"/>
    <x v="6985"/>
    <x v="1"/>
    <s v="Vancouver"/>
    <x v="16"/>
    <x v="15"/>
    <x v="5"/>
    <x v="0"/>
    <n v="50.409261790000002"/>
    <n v="50"/>
    <x v="2"/>
    <n v="7.3445620250000001"/>
    <x v="673"/>
    <n v="143.82923690000001"/>
    <n v="143.83000000000001"/>
    <n v="6.9149038461538472"/>
    <s v="Stores"/>
  </r>
  <r>
    <n v="7088"/>
    <x v="6986"/>
    <x v="1"/>
    <s v="Horsefly"/>
    <x v="7"/>
    <x v="6"/>
    <x v="20"/>
    <x v="0"/>
    <n v="53.677059720000003"/>
    <n v="54"/>
    <x v="2"/>
    <n v="6.9364280840000001"/>
    <x v="8"/>
    <n v="144.6682466"/>
    <n v="144.66999999999999"/>
    <n v="6.9552884615384611"/>
    <s v="Stores"/>
  </r>
  <r>
    <n v="7089"/>
    <x v="6987"/>
    <x v="0"/>
    <s v="Elkford"/>
    <x v="46"/>
    <x v="20"/>
    <x v="13"/>
    <x v="0"/>
    <n v="49.85265914"/>
    <n v="50"/>
    <x v="2"/>
    <n v="2.9193372769999999"/>
    <x v="98"/>
    <n v="82.614075369999995"/>
    <n v="82.61"/>
    <n v="3.9716346153846152"/>
    <s v="Stores"/>
  </r>
  <r>
    <n v="7090"/>
    <x v="6988"/>
    <x v="1"/>
    <s v="Vancouver"/>
    <x v="16"/>
    <x v="15"/>
    <x v="5"/>
    <x v="0"/>
    <n v="48.538241149999998"/>
    <n v="49"/>
    <x v="1"/>
    <n v="1.8742279390000001"/>
    <x v="654"/>
    <n v="79.204124930000006"/>
    <n v="79.2"/>
    <n v="3.8076923076923079"/>
    <s v="Stores"/>
  </r>
  <r>
    <n v="7091"/>
    <x v="6989"/>
    <x v="0"/>
    <s v="Vanderhoof"/>
    <x v="7"/>
    <x v="6"/>
    <x v="20"/>
    <x v="0"/>
    <n v="39.49420301"/>
    <n v="39"/>
    <x v="0"/>
    <n v="4.3809612529999997"/>
    <x v="421"/>
    <n v="77.821209809999999"/>
    <n v="77.819999999999993"/>
    <n v="3.7413461538461537"/>
    <s v="Stores"/>
  </r>
  <r>
    <n v="7092"/>
    <x v="6990"/>
    <x v="1"/>
    <s v="Vancouver"/>
    <x v="16"/>
    <x v="15"/>
    <x v="5"/>
    <x v="0"/>
    <n v="43.783733179999999"/>
    <n v="44"/>
    <x v="1"/>
    <n v="3.271438163"/>
    <x v="378"/>
    <n v="71.939312110000003"/>
    <n v="71.94"/>
    <n v="3.4586538461538461"/>
    <s v="Stores"/>
  </r>
  <r>
    <n v="7093"/>
    <x v="6991"/>
    <x v="0"/>
    <s v="Vancouver"/>
    <x v="16"/>
    <x v="15"/>
    <x v="5"/>
    <x v="0"/>
    <n v="19.482793829999999"/>
    <n v="19"/>
    <x v="3"/>
    <n v="4.7931742330000002"/>
    <x v="505"/>
    <n v="0"/>
    <n v="0"/>
    <n v="0"/>
    <s v="Stores"/>
  </r>
  <r>
    <n v="7094"/>
    <x v="6992"/>
    <x v="0"/>
    <s v="Surrey"/>
    <x v="46"/>
    <x v="20"/>
    <x v="16"/>
    <x v="0"/>
    <n v="59.92518982"/>
    <n v="60"/>
    <x v="5"/>
    <n v="2.658995467"/>
    <x v="387"/>
    <n v="166.8016159"/>
    <n v="166.8"/>
    <n v="8.0192307692307701"/>
    <s v="Stores"/>
  </r>
  <r>
    <n v="7095"/>
    <x v="6993"/>
    <x v="1"/>
    <s v="New Westminster"/>
    <x v="46"/>
    <x v="20"/>
    <x v="4"/>
    <x v="0"/>
    <n v="33.294373980000003"/>
    <n v="33"/>
    <x v="0"/>
    <n v="5.4063237839999996"/>
    <x v="225"/>
    <n v="32.993262590000001"/>
    <n v="32.99"/>
    <n v="1.5860576923076926"/>
    <s v="Stores"/>
  </r>
  <r>
    <n v="7096"/>
    <x v="6994"/>
    <x v="0"/>
    <s v="Sardis"/>
    <x v="46"/>
    <x v="20"/>
    <x v="19"/>
    <x v="0"/>
    <n v="39.242407890000003"/>
    <n v="39"/>
    <x v="0"/>
    <n v="6.3511002059999999"/>
    <x v="338"/>
    <n v="90.573464720000004"/>
    <n v="90.57"/>
    <n v="4.3543269230769228"/>
    <s v="Stores"/>
  </r>
  <r>
    <n v="7097"/>
    <x v="6995"/>
    <x v="1"/>
    <s v="Victoria"/>
    <x v="13"/>
    <x v="12"/>
    <x v="3"/>
    <x v="0"/>
    <n v="48.475597639999997"/>
    <n v="48"/>
    <x v="1"/>
    <n v="6.3397621229999999"/>
    <x v="198"/>
    <n v="97.179565359999998"/>
    <n v="97.18"/>
    <n v="4.6721153846153847"/>
    <s v="Stores"/>
  </r>
  <r>
    <n v="7098"/>
    <x v="6996"/>
    <x v="1"/>
    <s v="Victoria"/>
    <x v="13"/>
    <x v="12"/>
    <x v="3"/>
    <x v="0"/>
    <n v="50.722971350000002"/>
    <n v="51"/>
    <x v="2"/>
    <n v="1.6012839139999999"/>
    <x v="777"/>
    <n v="90.109142050000003"/>
    <n v="90.11"/>
    <n v="4.3322115384615385"/>
    <s v="Stores"/>
  </r>
  <r>
    <n v="7099"/>
    <x v="6997"/>
    <x v="1"/>
    <s v="Vancouver"/>
    <x v="16"/>
    <x v="15"/>
    <x v="5"/>
    <x v="0"/>
    <n v="54.919516860000002"/>
    <n v="55"/>
    <x v="2"/>
    <n v="5.7852356719999998"/>
    <x v="284"/>
    <n v="151.32513710000001"/>
    <n v="151.33000000000001"/>
    <n v="7.2754807692307706"/>
    <s v="Stores"/>
  </r>
  <r>
    <n v="7100"/>
    <x v="6998"/>
    <x v="0"/>
    <s v="Vancouver"/>
    <x v="16"/>
    <x v="15"/>
    <x v="5"/>
    <x v="0"/>
    <n v="45.308474359999998"/>
    <n v="45"/>
    <x v="1"/>
    <n v="5.0388472760000003"/>
    <x v="156"/>
    <n v="114.9420823"/>
    <n v="114.94"/>
    <n v="5.525961538461539"/>
    <s v="Stores"/>
  </r>
  <r>
    <n v="7101"/>
    <x v="6999"/>
    <x v="0"/>
    <s v="Burnaby"/>
    <x v="13"/>
    <x v="12"/>
    <x v="0"/>
    <x v="0"/>
    <n v="61.584644609999998"/>
    <n v="62"/>
    <x v="5"/>
    <n v="4.777061293"/>
    <x v="210"/>
    <n v="166.0581445"/>
    <n v="166.06"/>
    <n v="7.983653846153846"/>
    <s v="Stores"/>
  </r>
  <r>
    <n v="7102"/>
    <x v="7000"/>
    <x v="1"/>
    <s v="Aldergrove"/>
    <x v="13"/>
    <x v="12"/>
    <x v="9"/>
    <x v="0"/>
    <n v="55.240460970000001"/>
    <n v="55"/>
    <x v="2"/>
    <n v="4.9886833309999998"/>
    <x v="114"/>
    <n v="89.588583610000001"/>
    <n v="89.59"/>
    <n v="4.307211538461539"/>
    <s v="Stores"/>
  </r>
  <r>
    <n v="7103"/>
    <x v="7001"/>
    <x v="0"/>
    <s v="Cortes Island"/>
    <x v="13"/>
    <x v="12"/>
    <x v="36"/>
    <x v="0"/>
    <n v="42.528058510000001"/>
    <n v="43"/>
    <x v="1"/>
    <n v="4.2403621170000001"/>
    <x v="145"/>
    <n v="41.411902380000001"/>
    <n v="41.41"/>
    <n v="1.9908653846153843"/>
    <s v="Stores"/>
  </r>
  <r>
    <n v="7104"/>
    <x v="7002"/>
    <x v="1"/>
    <s v="Vancouver"/>
    <x v="16"/>
    <x v="15"/>
    <x v="5"/>
    <x v="0"/>
    <n v="41.213774999999998"/>
    <n v="41"/>
    <x v="1"/>
    <n v="4.218819882"/>
    <x v="177"/>
    <n v="39.409994990000001"/>
    <n v="39.409999999999997"/>
    <n v="1.8947115384615381"/>
    <s v="Stores"/>
  </r>
  <r>
    <n v="7105"/>
    <x v="7003"/>
    <x v="1"/>
    <s v="Nanaimo"/>
    <x v="7"/>
    <x v="6"/>
    <x v="1"/>
    <x v="0"/>
    <n v="28.606711399999998"/>
    <n v="29"/>
    <x v="4"/>
    <n v="7.091484479"/>
    <x v="241"/>
    <n v="7.4224755949999999"/>
    <n v="7.42"/>
    <n v="0.35673076923076918"/>
    <s v="Stores"/>
  </r>
  <r>
    <n v="7106"/>
    <x v="7004"/>
    <x v="1"/>
    <s v="Burnaby"/>
    <x v="13"/>
    <x v="12"/>
    <x v="0"/>
    <x v="0"/>
    <n v="40.593462870000003"/>
    <n v="41"/>
    <x v="1"/>
    <n v="5.8234948500000003"/>
    <x v="564"/>
    <n v="51.620898969999999"/>
    <n v="51.62"/>
    <n v="2.4817307692307691"/>
    <s v="Stores"/>
  </r>
  <r>
    <n v="7107"/>
    <x v="7005"/>
    <x v="0"/>
    <s v="New Westminster"/>
    <x v="46"/>
    <x v="20"/>
    <x v="4"/>
    <x v="0"/>
    <n v="34.21286593"/>
    <n v="34"/>
    <x v="0"/>
    <n v="5.1120601040000002"/>
    <x v="298"/>
    <n v="49.219896890000001"/>
    <n v="49.22"/>
    <n v="2.3663461538461541"/>
    <s v="Stores"/>
  </r>
  <r>
    <n v="7108"/>
    <x v="7006"/>
    <x v="0"/>
    <s v="Victoria"/>
    <x v="13"/>
    <x v="12"/>
    <x v="3"/>
    <x v="0"/>
    <n v="53.146184849999997"/>
    <n v="53"/>
    <x v="2"/>
    <n v="4.66761099"/>
    <x v="360"/>
    <n v="122.0328614"/>
    <n v="122.03"/>
    <n v="5.866826923076923"/>
    <s v="Stores"/>
  </r>
  <r>
    <n v="7109"/>
    <x v="7007"/>
    <x v="0"/>
    <s v="Victoria"/>
    <x v="13"/>
    <x v="12"/>
    <x v="3"/>
    <x v="0"/>
    <n v="48.883410320000003"/>
    <n v="49"/>
    <x v="1"/>
    <n v="7.3395037460000001"/>
    <x v="673"/>
    <n v="53.19833431"/>
    <n v="53.2"/>
    <n v="2.5576923076923075"/>
    <s v="Stores"/>
  </r>
  <r>
    <n v="7110"/>
    <x v="7008"/>
    <x v="1"/>
    <s v="Vancouver"/>
    <x v="16"/>
    <x v="15"/>
    <x v="5"/>
    <x v="0"/>
    <n v="44.71609935"/>
    <n v="45"/>
    <x v="1"/>
    <n v="4.2742756259999997"/>
    <x v="233"/>
    <n v="72.69807308"/>
    <n v="72.7"/>
    <n v="3.4951923076923075"/>
    <s v="Stores"/>
  </r>
  <r>
    <n v="7111"/>
    <x v="7009"/>
    <x v="0"/>
    <s v="Nelson"/>
    <x v="13"/>
    <x v="12"/>
    <x v="23"/>
    <x v="0"/>
    <n v="46.786858500000001"/>
    <n v="47"/>
    <x v="1"/>
    <n v="6.1947204669999998"/>
    <x v="36"/>
    <n v="114.23447229999999"/>
    <n v="114.23"/>
    <n v="5.4918269230769239"/>
    <s v="Stores"/>
  </r>
  <r>
    <n v="7112"/>
    <x v="7010"/>
    <x v="0"/>
    <s v="Sardis"/>
    <x v="46"/>
    <x v="20"/>
    <x v="19"/>
    <x v="0"/>
    <n v="28.80714635"/>
    <n v="29"/>
    <x v="4"/>
    <n v="5.8453864539999998"/>
    <x v="337"/>
    <n v="58.5623395"/>
    <n v="58.56"/>
    <n v="2.8153846153846156"/>
    <s v="Stores"/>
  </r>
  <r>
    <n v="7113"/>
    <x v="7011"/>
    <x v="1"/>
    <s v="Kelowna"/>
    <x v="46"/>
    <x v="20"/>
    <x v="10"/>
    <x v="0"/>
    <n v="39.235766750000003"/>
    <n v="39"/>
    <x v="0"/>
    <n v="4.429015057"/>
    <x v="7"/>
    <n v="32.338051489999998"/>
    <n v="32.340000000000003"/>
    <n v="1.5548076923076926"/>
    <s v="Stores"/>
  </r>
  <r>
    <n v="7114"/>
    <x v="7012"/>
    <x v="1"/>
    <s v="Comox"/>
    <x v="7"/>
    <x v="6"/>
    <x v="1"/>
    <x v="0"/>
    <n v="43.418915890000001"/>
    <n v="43"/>
    <x v="1"/>
    <n v="6.813659221"/>
    <x v="521"/>
    <n v="54.616772070000003"/>
    <n v="54.62"/>
    <n v="2.6259615384615387"/>
    <s v="Stores"/>
  </r>
  <r>
    <n v="7115"/>
    <x v="7013"/>
    <x v="0"/>
    <s v="Nanaimo"/>
    <x v="7"/>
    <x v="6"/>
    <x v="1"/>
    <x v="0"/>
    <n v="45.153419550000002"/>
    <n v="45"/>
    <x v="1"/>
    <n v="5.2300028010000004"/>
    <x v="204"/>
    <n v="119.97064090000001"/>
    <n v="119.97"/>
    <n v="5.767788461538462"/>
    <s v="Stores"/>
  </r>
  <r>
    <n v="7116"/>
    <x v="7014"/>
    <x v="1"/>
    <s v="Abbotsford"/>
    <x v="13"/>
    <x v="12"/>
    <x v="14"/>
    <x v="0"/>
    <n v="33.761761290000003"/>
    <n v="34"/>
    <x v="0"/>
    <n v="1.708451205"/>
    <x v="714"/>
    <n v="68.417806339999998"/>
    <n v="68.42"/>
    <n v="3.2894230769230774"/>
    <s v="Stores"/>
  </r>
  <r>
    <n v="7117"/>
    <x v="7015"/>
    <x v="1"/>
    <s v="Victoria"/>
    <x v="13"/>
    <x v="12"/>
    <x v="3"/>
    <x v="0"/>
    <n v="37.597479589999999"/>
    <n v="38"/>
    <x v="0"/>
    <n v="2.7468837110000002"/>
    <x v="235"/>
    <n v="3.3608752079999999"/>
    <n v="3.36"/>
    <n v="0.16153846153846152"/>
    <s v="Stores"/>
  </r>
  <r>
    <n v="7118"/>
    <x v="7016"/>
    <x v="1"/>
    <s v="Vancouver"/>
    <x v="16"/>
    <x v="15"/>
    <x v="5"/>
    <x v="0"/>
    <n v="36.55724987"/>
    <n v="37"/>
    <x v="0"/>
    <n v="4.5835882039999998"/>
    <x v="12"/>
    <n v="23.19135752"/>
    <n v="23.19"/>
    <n v="1.1149038461538463"/>
    <s v="Stores"/>
  </r>
  <r>
    <n v="7119"/>
    <x v="7017"/>
    <x v="0"/>
    <s v="Vancouver"/>
    <x v="16"/>
    <x v="15"/>
    <x v="5"/>
    <x v="0"/>
    <n v="29.168170140000001"/>
    <n v="29"/>
    <x v="4"/>
    <n v="3.4192619190000002"/>
    <x v="153"/>
    <n v="12.438599630000001"/>
    <n v="12.44"/>
    <n v="0.59807692307692306"/>
    <s v="Stores"/>
  </r>
  <r>
    <n v="7120"/>
    <x v="7018"/>
    <x v="0"/>
    <s v="Fulford Harbour"/>
    <x v="13"/>
    <x v="12"/>
    <x v="3"/>
    <x v="0"/>
    <n v="49.86102992"/>
    <n v="50"/>
    <x v="2"/>
    <n v="3.985043229"/>
    <x v="46"/>
    <n v="80.952076969999993"/>
    <n v="80.95"/>
    <n v="3.8918269230769234"/>
    <s v="Stores"/>
  </r>
  <r>
    <n v="7121"/>
    <x v="7019"/>
    <x v="0"/>
    <s v="Vancouver"/>
    <x v="16"/>
    <x v="15"/>
    <x v="5"/>
    <x v="0"/>
    <n v="26.362165430000001"/>
    <n v="26"/>
    <x v="4"/>
    <n v="5.8125544219999998"/>
    <x v="448"/>
    <n v="26.284698639999998"/>
    <n v="26.28"/>
    <n v="1.2634615384615384"/>
    <s v="Stores"/>
  </r>
  <r>
    <n v="7122"/>
    <x v="7020"/>
    <x v="1"/>
    <s v="Greenwood"/>
    <x v="46"/>
    <x v="20"/>
    <x v="37"/>
    <x v="0"/>
    <n v="45.931226979999998"/>
    <n v="46"/>
    <x v="1"/>
    <n v="4.241626396"/>
    <x v="145"/>
    <n v="116.8095328"/>
    <n v="116.81"/>
    <n v="5.6158653846153843"/>
    <s v="Stores"/>
  </r>
  <r>
    <n v="7123"/>
    <x v="7021"/>
    <x v="0"/>
    <s v="Surrey"/>
    <x v="46"/>
    <x v="20"/>
    <x v="16"/>
    <x v="0"/>
    <n v="45.28910527"/>
    <n v="45"/>
    <x v="1"/>
    <n v="4.0454952200000003"/>
    <x v="560"/>
    <n v="86.081641629999993"/>
    <n v="86.08"/>
    <n v="4.138461538461538"/>
    <s v="Stores"/>
  </r>
  <r>
    <n v="7124"/>
    <x v="7022"/>
    <x v="0"/>
    <s v="New Westminster"/>
    <x v="46"/>
    <x v="20"/>
    <x v="4"/>
    <x v="0"/>
    <n v="37.270700830000003"/>
    <n v="37"/>
    <x v="0"/>
    <n v="7.0214992130000002"/>
    <x v="135"/>
    <n v="52.950632919999997"/>
    <n v="52.95"/>
    <n v="2.5456730769230771"/>
    <s v="Stores"/>
  </r>
  <r>
    <n v="7125"/>
    <x v="7023"/>
    <x v="0"/>
    <s v="Fort Nelson"/>
    <x v="7"/>
    <x v="6"/>
    <x v="32"/>
    <x v="0"/>
    <n v="44.562765409999997"/>
    <n v="45"/>
    <x v="1"/>
    <n v="1.913823432"/>
    <x v="93"/>
    <n v="78.566289089999998"/>
    <n v="78.569999999999993"/>
    <n v="3.7774038461538457"/>
    <s v="Stores"/>
  </r>
  <r>
    <n v="7126"/>
    <x v="7024"/>
    <x v="1"/>
    <s v="Parksville"/>
    <x v="7"/>
    <x v="6"/>
    <x v="1"/>
    <x v="0"/>
    <n v="62.799520100000002"/>
    <n v="63"/>
    <x v="5"/>
    <n v="4.7461911020000001"/>
    <x v="427"/>
    <n v="147.13254230000001"/>
    <n v="147.13"/>
    <n v="7.0735576923076913"/>
    <s v="Stores"/>
  </r>
  <r>
    <n v="7127"/>
    <x v="7025"/>
    <x v="0"/>
    <s v="Vancouver"/>
    <x v="16"/>
    <x v="15"/>
    <x v="5"/>
    <x v="0"/>
    <n v="34.189449590000002"/>
    <n v="34"/>
    <x v="0"/>
    <n v="2.9023865309999999"/>
    <x v="374"/>
    <n v="44.962756280000001"/>
    <n v="44.96"/>
    <n v="2.1615384615384614"/>
    <s v="Stores"/>
  </r>
  <r>
    <n v="7128"/>
    <x v="7026"/>
    <x v="0"/>
    <s v="New Westminster"/>
    <x v="46"/>
    <x v="20"/>
    <x v="4"/>
    <x v="0"/>
    <n v="42.567934190000003"/>
    <n v="43"/>
    <x v="1"/>
    <n v="4.5915105040000004"/>
    <x v="67"/>
    <n v="105.441647"/>
    <n v="105.44"/>
    <n v="5.069230769230769"/>
    <s v="Stores"/>
  </r>
  <r>
    <n v="7129"/>
    <x v="7027"/>
    <x v="0"/>
    <s v="Cumberland"/>
    <x v="13"/>
    <x v="12"/>
    <x v="3"/>
    <x v="0"/>
    <n v="23.804626989999999"/>
    <n v="24"/>
    <x v="4"/>
    <n v="4.5766173930000003"/>
    <x v="12"/>
    <n v="0"/>
    <n v="0"/>
    <n v="0"/>
    <s v="Stores"/>
  </r>
  <r>
    <n v="7130"/>
    <x v="7028"/>
    <x v="0"/>
    <s v="Nanaimo"/>
    <x v="7"/>
    <x v="6"/>
    <x v="1"/>
    <x v="0"/>
    <n v="37.168438889999997"/>
    <n v="37"/>
    <x v="0"/>
    <n v="5.3370181639999998"/>
    <x v="227"/>
    <n v="41.802991579999997"/>
    <n v="41.8"/>
    <n v="2.0096153846153841"/>
    <s v="Stores"/>
  </r>
  <r>
    <n v="7131"/>
    <x v="7029"/>
    <x v="1"/>
    <s v="Fort Nelson"/>
    <x v="7"/>
    <x v="6"/>
    <x v="32"/>
    <x v="0"/>
    <n v="50.910806440000002"/>
    <n v="51"/>
    <x v="2"/>
    <n v="4.2358077710000002"/>
    <x v="145"/>
    <n v="58.662848220000001"/>
    <n v="58.66"/>
    <n v="2.8201923076923077"/>
    <s v="Stores"/>
  </r>
  <r>
    <n v="7132"/>
    <x v="7030"/>
    <x v="1"/>
    <s v="Fort St John"/>
    <x v="13"/>
    <x v="12"/>
    <x v="24"/>
    <x v="0"/>
    <n v="36.727488729999997"/>
    <n v="37"/>
    <x v="0"/>
    <n v="4.2719802400000004"/>
    <x v="233"/>
    <n v="34.422387440000001"/>
    <n v="34.42"/>
    <n v="1.6548076923076922"/>
    <s v="Stores"/>
  </r>
  <r>
    <n v="7133"/>
    <x v="7031"/>
    <x v="1"/>
    <s v="New Westminster"/>
    <x v="46"/>
    <x v="20"/>
    <x v="4"/>
    <x v="0"/>
    <n v="50.050988850000003"/>
    <n v="50"/>
    <x v="2"/>
    <n v="4.8636875599999998"/>
    <x v="39"/>
    <n v="102.23028770000001"/>
    <n v="102.23"/>
    <n v="4.9149038461538463"/>
    <s v="Stores"/>
  </r>
  <r>
    <n v="7134"/>
    <x v="7032"/>
    <x v="1"/>
    <s v="Pender Harbour"/>
    <x v="13"/>
    <x v="12"/>
    <x v="3"/>
    <x v="0"/>
    <n v="29.846561699999999"/>
    <n v="30"/>
    <x v="0"/>
    <n v="2.9826150810000001"/>
    <x v="442"/>
    <n v="7.8960331879999996"/>
    <n v="7.9"/>
    <n v="0.37980769230769229"/>
    <s v="Stores"/>
  </r>
  <r>
    <n v="7135"/>
    <x v="7033"/>
    <x v="0"/>
    <s v="Clinton"/>
    <x v="46"/>
    <x v="20"/>
    <x v="7"/>
    <x v="0"/>
    <n v="58.863855440000002"/>
    <n v="59"/>
    <x v="2"/>
    <n v="5.5988153570000003"/>
    <x v="555"/>
    <n v="146.23389280000001"/>
    <n v="146.22999999999999"/>
    <n v="7.0302884615384613"/>
    <s v="Stores"/>
  </r>
  <r>
    <n v="7136"/>
    <x v="7034"/>
    <x v="0"/>
    <s v="Pender Harbour"/>
    <x v="13"/>
    <x v="12"/>
    <x v="3"/>
    <x v="0"/>
    <n v="45.552809289999999"/>
    <n v="46"/>
    <x v="1"/>
    <n v="3.541217085"/>
    <x v="327"/>
    <n v="96.878982429999994"/>
    <n v="96.88"/>
    <n v="4.6576923076923071"/>
    <s v="Stores"/>
  </r>
  <r>
    <n v="7137"/>
    <x v="7035"/>
    <x v="0"/>
    <s v="Bouchie Lake"/>
    <x v="7"/>
    <x v="6"/>
    <x v="12"/>
    <x v="0"/>
    <n v="37.965138009999997"/>
    <n v="38"/>
    <x v="0"/>
    <n v="5.829524224"/>
    <x v="296"/>
    <n v="26.21987197"/>
    <n v="26.22"/>
    <n v="1.260576923076923"/>
    <s v="Stores"/>
  </r>
  <r>
    <n v="7138"/>
    <x v="7036"/>
    <x v="0"/>
    <s v="Vancouver"/>
    <x v="16"/>
    <x v="15"/>
    <x v="5"/>
    <x v="0"/>
    <n v="54.311898739999997"/>
    <n v="54"/>
    <x v="2"/>
    <n v="4.8931217130000002"/>
    <x v="639"/>
    <n v="108.5448727"/>
    <n v="108.54"/>
    <n v="5.2182692307692315"/>
    <s v="Stores"/>
  </r>
  <r>
    <n v="7139"/>
    <x v="7037"/>
    <x v="1"/>
    <s v="Richmond"/>
    <x v="46"/>
    <x v="20"/>
    <x v="2"/>
    <x v="0"/>
    <n v="55.894989150000001"/>
    <n v="56"/>
    <x v="2"/>
    <n v="3.3069886259999999"/>
    <x v="565"/>
    <n v="83.875209040000001"/>
    <n v="83.88"/>
    <n v="4.0326923076923071"/>
    <s v="Stores"/>
  </r>
  <r>
    <n v="7140"/>
    <x v="7038"/>
    <x v="0"/>
    <s v="Abbotsford"/>
    <x v="13"/>
    <x v="12"/>
    <x v="14"/>
    <x v="0"/>
    <n v="40.853369360000002"/>
    <n v="41"/>
    <x v="1"/>
    <n v="2.9288474350000002"/>
    <x v="585"/>
    <n v="46.8809258"/>
    <n v="46.88"/>
    <n v="2.2538461538461538"/>
    <s v="Stores"/>
  </r>
  <r>
    <n v="7141"/>
    <x v="7039"/>
    <x v="1"/>
    <s v="Vancouver"/>
    <x v="16"/>
    <x v="15"/>
    <x v="5"/>
    <x v="0"/>
    <n v="36.867088129999999"/>
    <n v="37"/>
    <x v="0"/>
    <n v="5.8136153100000003"/>
    <x v="448"/>
    <n v="16.30521727"/>
    <n v="16.309999999999999"/>
    <n v="0.78413461538461537"/>
    <s v="Stores"/>
  </r>
  <r>
    <n v="7142"/>
    <x v="7040"/>
    <x v="1"/>
    <s v="White Rock"/>
    <x v="7"/>
    <x v="6"/>
    <x v="28"/>
    <x v="0"/>
    <n v="45.160109050000003"/>
    <n v="45"/>
    <x v="1"/>
    <n v="5.4812030490000003"/>
    <x v="656"/>
    <n v="70.66162722"/>
    <n v="70.66"/>
    <n v="3.3971153846153843"/>
    <s v="Stores"/>
  </r>
  <r>
    <n v="7143"/>
    <x v="7041"/>
    <x v="0"/>
    <s v="New Westminster"/>
    <x v="46"/>
    <x v="20"/>
    <x v="4"/>
    <x v="0"/>
    <n v="41.97813008"/>
    <n v="42"/>
    <x v="1"/>
    <n v="3.17675471"/>
    <x v="474"/>
    <n v="70.176690249999993"/>
    <n v="70.180000000000007"/>
    <n v="3.3740384615384618"/>
    <s v="Stores"/>
  </r>
  <r>
    <n v="7144"/>
    <x v="7042"/>
    <x v="0"/>
    <s v="Balfour"/>
    <x v="13"/>
    <x v="12"/>
    <x v="23"/>
    <x v="0"/>
    <n v="48.626576679999999"/>
    <n v="49"/>
    <x v="1"/>
    <n v="4.005209131"/>
    <x v="381"/>
    <n v="89.088413369999998"/>
    <n v="89.09"/>
    <n v="4.2831730769230765"/>
    <s v="Stores"/>
  </r>
  <r>
    <n v="7145"/>
    <x v="7043"/>
    <x v="0"/>
    <s v="Vancouver"/>
    <x v="16"/>
    <x v="15"/>
    <x v="5"/>
    <x v="0"/>
    <n v="48.724009150000001"/>
    <n v="49"/>
    <x v="1"/>
    <n v="5.7847822259999999"/>
    <x v="31"/>
    <n v="108.6239424"/>
    <n v="108.62"/>
    <n v="5.2221153846153845"/>
    <s v="Stores"/>
  </r>
  <r>
    <n v="7146"/>
    <x v="7044"/>
    <x v="1"/>
    <s v="Valemount"/>
    <x v="13"/>
    <x v="12"/>
    <x v="33"/>
    <x v="0"/>
    <n v="42.682524389999998"/>
    <n v="43"/>
    <x v="1"/>
    <n v="5.4611084400000003"/>
    <x v="364"/>
    <n v="86.335420150000004"/>
    <n v="86.34"/>
    <n v="4.150961538461539"/>
    <s v="Stores"/>
  </r>
  <r>
    <n v="7147"/>
    <x v="7045"/>
    <x v="1"/>
    <s v="Bob Quinn Lake"/>
    <x v="7"/>
    <x v="6"/>
    <x v="18"/>
    <x v="0"/>
    <n v="35.603199660000001"/>
    <n v="36"/>
    <x v="0"/>
    <n v="2.3020174330000001"/>
    <x v="81"/>
    <n v="19.803926929999999"/>
    <n v="19.8"/>
    <n v="0.95192307692307698"/>
    <s v="Stores"/>
  </r>
  <r>
    <n v="7148"/>
    <x v="7046"/>
    <x v="0"/>
    <s v="Victoria"/>
    <x v="13"/>
    <x v="12"/>
    <x v="3"/>
    <x v="0"/>
    <n v="36.961154450000002"/>
    <n v="37"/>
    <x v="0"/>
    <n v="4.2372023150000002"/>
    <x v="145"/>
    <n v="46.113962039999997"/>
    <n v="46.11"/>
    <n v="2.2168269230769231"/>
    <s v="Stores"/>
  </r>
  <r>
    <n v="7149"/>
    <x v="7047"/>
    <x v="1"/>
    <s v="Francois Lake"/>
    <x v="7"/>
    <x v="6"/>
    <x v="20"/>
    <x v="0"/>
    <n v="38.034636220000003"/>
    <n v="38"/>
    <x v="0"/>
    <n v="5.5093684329999997"/>
    <x v="102"/>
    <n v="22.56329684"/>
    <n v="22.56"/>
    <n v="1.0846153846153845"/>
    <s v="Stores"/>
  </r>
  <r>
    <n v="7150"/>
    <x v="7048"/>
    <x v="1"/>
    <s v="Vancouver"/>
    <x v="16"/>
    <x v="15"/>
    <x v="5"/>
    <x v="0"/>
    <n v="53.70596433"/>
    <n v="54"/>
    <x v="2"/>
    <n v="4.0831140350000004"/>
    <x v="149"/>
    <n v="116.3858869"/>
    <n v="116.39"/>
    <n v="5.5956730769230774"/>
    <s v="Stores"/>
  </r>
  <r>
    <n v="7151"/>
    <x v="7049"/>
    <x v="0"/>
    <s v="Vancouver"/>
    <x v="16"/>
    <x v="15"/>
    <x v="5"/>
    <x v="0"/>
    <n v="38.034063860000003"/>
    <n v="38"/>
    <x v="0"/>
    <n v="4.9063002280000001"/>
    <x v="627"/>
    <n v="64.343253899999993"/>
    <n v="64.34"/>
    <n v="3.0932692307692311"/>
    <s v="Stores"/>
  </r>
  <r>
    <n v="7152"/>
    <x v="7050"/>
    <x v="0"/>
    <s v="Vancouver"/>
    <x v="16"/>
    <x v="15"/>
    <x v="5"/>
    <x v="0"/>
    <n v="56.924655549999997"/>
    <n v="57"/>
    <x v="2"/>
    <n v="2.297011881"/>
    <x v="81"/>
    <n v="102.93145130000001"/>
    <n v="102.93"/>
    <n v="4.9485576923076922"/>
    <s v="Stores"/>
  </r>
  <r>
    <n v="7153"/>
    <x v="7051"/>
    <x v="0"/>
    <s v="Vancouver"/>
    <x v="16"/>
    <x v="15"/>
    <x v="5"/>
    <x v="0"/>
    <n v="26.522656430000001"/>
    <n v="27"/>
    <x v="4"/>
    <n v="3.9142046989999999"/>
    <x v="175"/>
    <n v="0"/>
    <n v="0"/>
    <n v="0"/>
    <s v="Stores"/>
  </r>
  <r>
    <n v="7154"/>
    <x v="7052"/>
    <x v="1"/>
    <s v="Burnaby"/>
    <x v="13"/>
    <x v="12"/>
    <x v="0"/>
    <x v="0"/>
    <n v="30.633498410000001"/>
    <n v="31"/>
    <x v="0"/>
    <n v="5.6394200469999998"/>
    <x v="202"/>
    <n v="5.4651959980000004"/>
    <n v="5.47"/>
    <n v="0.26298076923076924"/>
    <s v="Stores"/>
  </r>
  <r>
    <n v="7155"/>
    <x v="7053"/>
    <x v="1"/>
    <s v="Port Coquitlam"/>
    <x v="7"/>
    <x v="6"/>
    <x v="27"/>
    <x v="0"/>
    <n v="48.832051730000003"/>
    <n v="49"/>
    <x v="1"/>
    <n v="5.7892208439999999"/>
    <x v="284"/>
    <n v="103.71998790000001"/>
    <n v="103.72"/>
    <n v="4.986538461538462"/>
    <s v="Stores"/>
  </r>
  <r>
    <n v="7156"/>
    <x v="7054"/>
    <x v="1"/>
    <s v="Fort St John"/>
    <x v="13"/>
    <x v="12"/>
    <x v="24"/>
    <x v="0"/>
    <n v="32.072894359999999"/>
    <n v="32"/>
    <x v="0"/>
    <n v="3.2646909960000001"/>
    <x v="686"/>
    <n v="0"/>
    <n v="0"/>
    <n v="0"/>
    <s v="Stores"/>
  </r>
  <r>
    <n v="7157"/>
    <x v="7055"/>
    <x v="0"/>
    <s v="Vancouver"/>
    <x v="16"/>
    <x v="15"/>
    <x v="5"/>
    <x v="0"/>
    <n v="41.356143449999998"/>
    <n v="41"/>
    <x v="1"/>
    <n v="4.1505973039999997"/>
    <x v="82"/>
    <n v="102.246112"/>
    <n v="102.25"/>
    <n v="4.9158653846153841"/>
    <s v="Stores"/>
  </r>
  <r>
    <n v="7158"/>
    <x v="7056"/>
    <x v="1"/>
    <s v="Vancouver"/>
    <x v="16"/>
    <x v="15"/>
    <x v="5"/>
    <x v="0"/>
    <n v="44.721275560000002"/>
    <n v="45"/>
    <x v="1"/>
    <n v="4.6080353169999997"/>
    <x v="239"/>
    <n v="76.247928250000001"/>
    <n v="76.25"/>
    <n v="3.6658653846153846"/>
    <s v="Stores"/>
  </r>
  <r>
    <n v="7159"/>
    <x v="7057"/>
    <x v="1"/>
    <s v="Burnaby"/>
    <x v="13"/>
    <x v="12"/>
    <x v="0"/>
    <x v="0"/>
    <n v="41.502230480000001"/>
    <n v="42"/>
    <x v="1"/>
    <n v="5.4823469820000001"/>
    <x v="656"/>
    <n v="39.39404923"/>
    <n v="39.39"/>
    <n v="1.89375"/>
    <s v="Stores"/>
  </r>
  <r>
    <n v="7160"/>
    <x v="7058"/>
    <x v="0"/>
    <s v="Kamloops"/>
    <x v="46"/>
    <x v="20"/>
    <x v="7"/>
    <x v="0"/>
    <n v="30.37897345"/>
    <n v="30"/>
    <x v="0"/>
    <n v="4.7582699960000001"/>
    <x v="366"/>
    <n v="31.07204711"/>
    <n v="31.07"/>
    <n v="1.4937499999999999"/>
    <s v="Stores"/>
  </r>
  <r>
    <n v="7161"/>
    <x v="7059"/>
    <x v="0"/>
    <s v="Aldergrove"/>
    <x v="13"/>
    <x v="12"/>
    <x v="9"/>
    <x v="0"/>
    <n v="27.055584119999999"/>
    <n v="27"/>
    <x v="4"/>
    <n v="3.7699722470000001"/>
    <x v="118"/>
    <n v="0"/>
    <n v="0"/>
    <n v="0"/>
    <s v="Stores"/>
  </r>
  <r>
    <n v="7162"/>
    <x v="7060"/>
    <x v="1"/>
    <s v="Vancouver"/>
    <x v="16"/>
    <x v="15"/>
    <x v="5"/>
    <x v="0"/>
    <n v="29.529056910000001"/>
    <n v="30"/>
    <x v="0"/>
    <n v="6.6561996160000003"/>
    <x v="549"/>
    <n v="0"/>
    <n v="0"/>
    <n v="0"/>
    <s v="Stores"/>
  </r>
  <r>
    <n v="7163"/>
    <x v="2290"/>
    <x v="1"/>
    <s v="Vancouver"/>
    <x v="16"/>
    <x v="15"/>
    <x v="5"/>
    <x v="0"/>
    <n v="44.59055"/>
    <n v="45"/>
    <x v="1"/>
    <n v="4.0521281120000001"/>
    <x v="560"/>
    <n v="98.590417529999996"/>
    <n v="98.59"/>
    <n v="4.7399038461538465"/>
    <s v="Stores"/>
  </r>
  <r>
    <n v="7164"/>
    <x v="7061"/>
    <x v="0"/>
    <s v="Burnaby"/>
    <x v="13"/>
    <x v="12"/>
    <x v="0"/>
    <x v="0"/>
    <n v="48.513875880000001"/>
    <n v="49"/>
    <x v="1"/>
    <n v="2.055840372"/>
    <x v="255"/>
    <n v="119.37386619999999"/>
    <n v="119.37"/>
    <n v="5.7389423076923078"/>
    <s v="Stores"/>
  </r>
  <r>
    <n v="7165"/>
    <x v="7062"/>
    <x v="0"/>
    <s v="Penticton"/>
    <x v="46"/>
    <x v="20"/>
    <x v="10"/>
    <x v="0"/>
    <n v="50.709258179999999"/>
    <n v="51"/>
    <x v="2"/>
    <n v="1.8608296609999999"/>
    <x v="665"/>
    <n v="43.911240489999997"/>
    <n v="43.91"/>
    <n v="2.1110576923076922"/>
    <s v="Stores"/>
  </r>
  <r>
    <n v="7166"/>
    <x v="7063"/>
    <x v="1"/>
    <s v="Campbell River"/>
    <x v="7"/>
    <x v="6"/>
    <x v="1"/>
    <x v="0"/>
    <n v="37.550228679999996"/>
    <n v="38"/>
    <x v="0"/>
    <n v="4.5705683029999999"/>
    <x v="397"/>
    <n v="59.052851510000004"/>
    <n v="59.05"/>
    <n v="2.8389423076923075"/>
    <s v="Stores"/>
  </r>
  <r>
    <n v="7167"/>
    <x v="7064"/>
    <x v="1"/>
    <s v="New Westminster"/>
    <x v="46"/>
    <x v="20"/>
    <x v="4"/>
    <x v="0"/>
    <n v="31.797791459999999"/>
    <n v="32"/>
    <x v="0"/>
    <n v="5.2754912740000002"/>
    <x v="546"/>
    <n v="0"/>
    <n v="0"/>
    <n v="0"/>
    <s v="Stores"/>
  </r>
  <r>
    <n v="7168"/>
    <x v="7065"/>
    <x v="0"/>
    <s v="Vancouver"/>
    <x v="16"/>
    <x v="15"/>
    <x v="5"/>
    <x v="0"/>
    <n v="32.966368610000004"/>
    <n v="33"/>
    <x v="0"/>
    <n v="6.040769719"/>
    <x v="315"/>
    <n v="9.3506579589999994"/>
    <n v="9.35"/>
    <n v="0.44951923076923078"/>
    <s v="Stores"/>
  </r>
  <r>
    <n v="7169"/>
    <x v="7066"/>
    <x v="1"/>
    <s v="Williams Lake"/>
    <x v="7"/>
    <x v="6"/>
    <x v="25"/>
    <x v="0"/>
    <n v="34.938080659999997"/>
    <n v="35"/>
    <x v="0"/>
    <n v="5.0242273429999997"/>
    <x v="445"/>
    <n v="7.1607546150000001"/>
    <n v="7.16"/>
    <n v="0.34423076923076923"/>
    <s v="Stores"/>
  </r>
  <r>
    <n v="7170"/>
    <x v="7067"/>
    <x v="0"/>
    <s v="Richmond"/>
    <x v="46"/>
    <x v="20"/>
    <x v="2"/>
    <x v="0"/>
    <n v="50.314970029999998"/>
    <n v="50"/>
    <x v="2"/>
    <n v="1.6233623159999999"/>
    <x v="212"/>
    <n v="94.766624910000004"/>
    <n v="94.77"/>
    <n v="4.5562499999999995"/>
    <s v="Stores"/>
  </r>
  <r>
    <n v="7171"/>
    <x v="7068"/>
    <x v="0"/>
    <s v="Vancouver"/>
    <x v="16"/>
    <x v="15"/>
    <x v="5"/>
    <x v="0"/>
    <n v="56.382846379999997"/>
    <n v="56"/>
    <x v="2"/>
    <n v="5.0350019770000003"/>
    <x v="156"/>
    <n v="168.02483760000001"/>
    <n v="168.02"/>
    <n v="8.0778846153846153"/>
    <s v="Stores"/>
  </r>
  <r>
    <n v="7172"/>
    <x v="7069"/>
    <x v="0"/>
    <s v="Vancouver"/>
    <x v="16"/>
    <x v="15"/>
    <x v="5"/>
    <x v="0"/>
    <n v="38.618221409999997"/>
    <n v="39"/>
    <x v="0"/>
    <n v="6.0760948209999999"/>
    <x v="248"/>
    <n v="72.009082030000002"/>
    <n v="72.010000000000005"/>
    <n v="3.462019230769231"/>
    <s v="Stores"/>
  </r>
  <r>
    <n v="7173"/>
    <x v="7070"/>
    <x v="1"/>
    <s v="Kelowna"/>
    <x v="46"/>
    <x v="20"/>
    <x v="10"/>
    <x v="0"/>
    <n v="40.415132880000002"/>
    <n v="40"/>
    <x v="1"/>
    <n v="1.239342639"/>
    <x v="751"/>
    <n v="71.530199839999995"/>
    <n v="71.53"/>
    <n v="3.4389423076923076"/>
    <s v="Stores"/>
  </r>
  <r>
    <n v="7174"/>
    <x v="7071"/>
    <x v="1"/>
    <s v="Langley"/>
    <x v="46"/>
    <x v="20"/>
    <x v="29"/>
    <x v="0"/>
    <n v="59.809182"/>
    <n v="60"/>
    <x v="5"/>
    <n v="6.3933403860000002"/>
    <x v="469"/>
    <n v="151.96705370000001"/>
    <n v="151.97"/>
    <n v="7.3062500000000004"/>
    <s v="Stores"/>
  </r>
  <r>
    <n v="7175"/>
    <x v="7072"/>
    <x v="1"/>
    <s v="Vancouver"/>
    <x v="16"/>
    <x v="15"/>
    <x v="5"/>
    <x v="0"/>
    <n v="53.469611499999999"/>
    <n v="53"/>
    <x v="2"/>
    <n v="4.8754801539999999"/>
    <x v="13"/>
    <n v="136.4094465"/>
    <n v="136.41"/>
    <n v="6.5581730769230768"/>
    <s v="Stores"/>
  </r>
  <r>
    <n v="7176"/>
    <x v="7073"/>
    <x v="1"/>
    <s v="Prince George"/>
    <x v="7"/>
    <x v="6"/>
    <x v="20"/>
    <x v="0"/>
    <n v="52.740077929999998"/>
    <n v="53"/>
    <x v="2"/>
    <n v="5.9550032899999996"/>
    <x v="197"/>
    <n v="109.78002720000001"/>
    <n v="109.78"/>
    <n v="5.2778846153846155"/>
    <s v="Stores"/>
  </r>
  <r>
    <n v="7177"/>
    <x v="7074"/>
    <x v="1"/>
    <s v="Vancouver"/>
    <x v="16"/>
    <x v="15"/>
    <x v="5"/>
    <x v="0"/>
    <n v="37.220163030000002"/>
    <n v="37"/>
    <x v="0"/>
    <n v="4.6411098839999996"/>
    <x v="35"/>
    <n v="0"/>
    <n v="0"/>
    <n v="0"/>
    <s v="Stores"/>
  </r>
  <r>
    <n v="7178"/>
    <x v="7075"/>
    <x v="0"/>
    <s v="Chilliwack"/>
    <x v="7"/>
    <x v="6"/>
    <x v="19"/>
    <x v="0"/>
    <n v="35.250098710000003"/>
    <n v="35"/>
    <x v="0"/>
    <n v="5.9325139949999999"/>
    <x v="430"/>
    <n v="32.029415810000003"/>
    <n v="32.03"/>
    <n v="1.5399038461538461"/>
    <s v="Stores"/>
  </r>
  <r>
    <n v="7179"/>
    <x v="7076"/>
    <x v="1"/>
    <s v="Vancouver"/>
    <x v="16"/>
    <x v="15"/>
    <x v="5"/>
    <x v="0"/>
    <n v="57.532807050000002"/>
    <n v="58"/>
    <x v="2"/>
    <n v="5.432377679"/>
    <x v="276"/>
    <n v="128.71846679999999"/>
    <n v="128.72"/>
    <n v="6.1884615384615387"/>
    <s v="Stores"/>
  </r>
  <r>
    <n v="7180"/>
    <x v="7077"/>
    <x v="0"/>
    <s v="Richmond"/>
    <x v="46"/>
    <x v="20"/>
    <x v="2"/>
    <x v="0"/>
    <n v="20.021981069999999"/>
    <n v="20"/>
    <x v="4"/>
    <n v="7.8489371410000004"/>
    <x v="238"/>
    <n v="0"/>
    <n v="0"/>
    <n v="0"/>
    <s v="Stores"/>
  </r>
  <r>
    <n v="7181"/>
    <x v="7078"/>
    <x v="0"/>
    <s v="West Vancouver"/>
    <x v="46"/>
    <x v="20"/>
    <x v="6"/>
    <x v="0"/>
    <n v="46.824973620000002"/>
    <n v="47"/>
    <x v="1"/>
    <n v="4.5338148030000003"/>
    <x v="700"/>
    <n v="96.645727070000007"/>
    <n v="96.65"/>
    <n v="4.6466346153846159"/>
    <s v="Stores"/>
  </r>
  <r>
    <n v="7182"/>
    <x v="7079"/>
    <x v="0"/>
    <s v="Vancouver"/>
    <x v="16"/>
    <x v="15"/>
    <x v="5"/>
    <x v="0"/>
    <n v="26.13046821"/>
    <n v="26"/>
    <x v="4"/>
    <n v="3.4036848759999998"/>
    <x v="243"/>
    <n v="0"/>
    <n v="0"/>
    <n v="0"/>
    <s v="Stores"/>
  </r>
  <r>
    <n v="7183"/>
    <x v="7080"/>
    <x v="1"/>
    <s v="Vancouver"/>
    <x v="16"/>
    <x v="15"/>
    <x v="5"/>
    <x v="0"/>
    <n v="52.9193061"/>
    <n v="53"/>
    <x v="2"/>
    <n v="6.729822135"/>
    <x v="217"/>
    <n v="76.772367029999998"/>
    <n v="76.77"/>
    <n v="3.690865384615384"/>
    <s v="Stores"/>
  </r>
  <r>
    <n v="7184"/>
    <x v="1429"/>
    <x v="1"/>
    <s v="Aldergrove"/>
    <x v="46"/>
    <x v="20"/>
    <x v="9"/>
    <x v="0"/>
    <n v="51.88785085"/>
    <n v="52"/>
    <x v="2"/>
    <n v="5.8273662799999997"/>
    <x v="296"/>
    <n v="137.27213029999999"/>
    <n v="137.27000000000001"/>
    <n v="6.5995192307692312"/>
    <s v="Stores"/>
  </r>
  <r>
    <n v="7185"/>
    <x v="7081"/>
    <x v="1"/>
    <s v="Abbotsford"/>
    <x v="13"/>
    <x v="12"/>
    <x v="14"/>
    <x v="0"/>
    <n v="40.811262239999998"/>
    <n v="41"/>
    <x v="1"/>
    <n v="3.9217104900000002"/>
    <x v="277"/>
    <n v="18.48769506"/>
    <n v="18.489999999999998"/>
    <n v="0.88894230769230764"/>
    <s v="Stores"/>
  </r>
  <r>
    <n v="7186"/>
    <x v="7082"/>
    <x v="0"/>
    <s v="Salmon Arm"/>
    <x v="46"/>
    <x v="20"/>
    <x v="7"/>
    <x v="0"/>
    <n v="39.434713960000003"/>
    <n v="39"/>
    <x v="0"/>
    <n v="5.2737806190000001"/>
    <x v="106"/>
    <n v="0"/>
    <n v="0"/>
    <n v="0"/>
    <s v="Stores"/>
  </r>
  <r>
    <n v="7187"/>
    <x v="7083"/>
    <x v="0"/>
    <s v="Bob Quinn Lake"/>
    <x v="7"/>
    <x v="6"/>
    <x v="18"/>
    <x v="0"/>
    <n v="40.592048230000003"/>
    <n v="41"/>
    <x v="1"/>
    <n v="4.4204043540000004"/>
    <x v="78"/>
    <n v="72.989676959999997"/>
    <n v="72.989999999999995"/>
    <n v="3.5091346153846152"/>
    <s v="Stores"/>
  </r>
  <r>
    <n v="7188"/>
    <x v="7084"/>
    <x v="0"/>
    <s v="Lakeview Heights"/>
    <x v="46"/>
    <x v="20"/>
    <x v="10"/>
    <x v="0"/>
    <n v="43.233657299999997"/>
    <n v="43"/>
    <x v="1"/>
    <n v="3.589101528"/>
    <x v="379"/>
    <n v="67.977057869999996"/>
    <n v="67.98"/>
    <n v="3.2682692307692309"/>
    <s v="Stores"/>
  </r>
  <r>
    <n v="7189"/>
    <x v="7085"/>
    <x v="1"/>
    <s v="Vancouver"/>
    <x v="16"/>
    <x v="15"/>
    <x v="5"/>
    <x v="0"/>
    <n v="41.620831930000001"/>
    <n v="42"/>
    <x v="1"/>
    <n v="5.6628913980000002"/>
    <x v="309"/>
    <n v="23.427084839999999"/>
    <n v="23.43"/>
    <n v="1.1264423076923076"/>
    <s v="Stores"/>
  </r>
  <r>
    <n v="7190"/>
    <x v="7086"/>
    <x v="1"/>
    <s v="Pemberton"/>
    <x v="7"/>
    <x v="6"/>
    <x v="17"/>
    <x v="0"/>
    <n v="54.785357449999999"/>
    <n v="55"/>
    <x v="2"/>
    <n v="1.4326126509999999"/>
    <x v="769"/>
    <n v="93.493552649999998"/>
    <n v="93.49"/>
    <n v="4.4947115384615381"/>
    <s v="Stores"/>
  </r>
  <r>
    <n v="7191"/>
    <x v="7087"/>
    <x v="1"/>
    <s v="Abbotsford"/>
    <x v="13"/>
    <x v="12"/>
    <x v="14"/>
    <x v="0"/>
    <n v="37.722934289999998"/>
    <n v="38"/>
    <x v="0"/>
    <n v="3.385697038"/>
    <x v="69"/>
    <n v="26.121252630000001"/>
    <n v="26.12"/>
    <n v="1.2557692307692307"/>
    <s v="Stores"/>
  </r>
  <r>
    <n v="7192"/>
    <x v="7088"/>
    <x v="0"/>
    <s v="New Westminster"/>
    <x v="46"/>
    <x v="20"/>
    <x v="4"/>
    <x v="0"/>
    <n v="21.386080360000001"/>
    <n v="21"/>
    <x v="4"/>
    <n v="4.1722622960000004"/>
    <x v="412"/>
    <n v="0"/>
    <n v="0"/>
    <n v="0"/>
    <s v="Stores"/>
  </r>
  <r>
    <n v="7193"/>
    <x v="7089"/>
    <x v="1"/>
    <s v="Vancouver"/>
    <x v="16"/>
    <x v="15"/>
    <x v="5"/>
    <x v="0"/>
    <n v="55.696054439999997"/>
    <n v="56"/>
    <x v="2"/>
    <n v="4.8795717359999999"/>
    <x v="13"/>
    <n v="123.5300845"/>
    <n v="123.53"/>
    <n v="5.938942307692308"/>
    <s v="Stores"/>
  </r>
  <r>
    <n v="7194"/>
    <x v="7090"/>
    <x v="0"/>
    <s v="New Westminister"/>
    <x v="13"/>
    <x v="12"/>
    <x v="21"/>
    <x v="0"/>
    <n v="36.861905530000001"/>
    <n v="37"/>
    <x v="0"/>
    <n v="5.0536313709999998"/>
    <x v="411"/>
    <n v="0"/>
    <n v="0"/>
    <n v="0"/>
    <s v="Stores"/>
  </r>
  <r>
    <n v="7195"/>
    <x v="7091"/>
    <x v="1"/>
    <s v="Chilliwack"/>
    <x v="7"/>
    <x v="6"/>
    <x v="19"/>
    <x v="0"/>
    <n v="38.39401634"/>
    <n v="38"/>
    <x v="0"/>
    <n v="4.6272821129999997"/>
    <x v="23"/>
    <n v="27.767408830000001"/>
    <n v="27.77"/>
    <n v="1.3350961538461539"/>
    <s v="Stores"/>
  </r>
  <r>
    <n v="7196"/>
    <x v="7092"/>
    <x v="1"/>
    <s v="Langley"/>
    <x v="46"/>
    <x v="20"/>
    <x v="29"/>
    <x v="0"/>
    <n v="51.432446720000002"/>
    <n v="51"/>
    <x v="2"/>
    <n v="2.9836597829999998"/>
    <x v="442"/>
    <n v="91.121709100000004"/>
    <n v="91.12"/>
    <n v="4.3807692307692312"/>
    <s v="Stores"/>
  </r>
  <r>
    <n v="7197"/>
    <x v="7093"/>
    <x v="0"/>
    <s v="West Vancouver"/>
    <x v="46"/>
    <x v="20"/>
    <x v="6"/>
    <x v="0"/>
    <n v="44.75921228"/>
    <n v="45"/>
    <x v="1"/>
    <n v="6.30114895"/>
    <x v="484"/>
    <n v="71.095800850000003"/>
    <n v="71.099999999999994"/>
    <n v="3.4182692307692304"/>
    <s v="Stores"/>
  </r>
  <r>
    <n v="7198"/>
    <x v="7094"/>
    <x v="1"/>
    <s v="Horsefly"/>
    <x v="7"/>
    <x v="6"/>
    <x v="20"/>
    <x v="0"/>
    <n v="21.816517770000001"/>
    <n v="22"/>
    <x v="4"/>
    <n v="4.323361427"/>
    <x v="245"/>
    <n v="0"/>
    <n v="0"/>
    <n v="0"/>
    <s v="Stores"/>
  </r>
  <r>
    <n v="7199"/>
    <x v="7095"/>
    <x v="1"/>
    <s v="Richmond"/>
    <x v="46"/>
    <x v="20"/>
    <x v="2"/>
    <x v="0"/>
    <n v="32.747107999999997"/>
    <n v="33"/>
    <x v="0"/>
    <n v="2.8231427519999999"/>
    <x v="226"/>
    <n v="5.6997608059999996"/>
    <n v="5.7"/>
    <n v="0.27403846153846156"/>
    <s v="Stores"/>
  </r>
  <r>
    <n v="7200"/>
    <x v="7096"/>
    <x v="1"/>
    <s v="Vancouver"/>
    <x v="16"/>
    <x v="15"/>
    <x v="5"/>
    <x v="0"/>
    <n v="45.546937980000003"/>
    <n v="46"/>
    <x v="1"/>
    <n v="6.6466925530000003"/>
    <x v="321"/>
    <n v="54.18856358"/>
    <n v="54.19"/>
    <n v="2.6052884615384615"/>
    <s v="Stores"/>
  </r>
  <r>
    <n v="7201"/>
    <x v="7097"/>
    <x v="0"/>
    <s v="Vancouver"/>
    <x v="16"/>
    <x v="15"/>
    <x v="5"/>
    <x v="0"/>
    <n v="41.915947109999998"/>
    <n v="42"/>
    <x v="1"/>
    <n v="5.3010843080000001"/>
    <x v="17"/>
    <n v="69.789396830000001"/>
    <n v="69.790000000000006"/>
    <n v="3.3552884615384615"/>
    <s v="Stores"/>
  </r>
  <r>
    <n v="7202"/>
    <x v="7098"/>
    <x v="1"/>
    <s v="Golden"/>
    <x v="46"/>
    <x v="20"/>
    <x v="13"/>
    <x v="0"/>
    <n v="41.451559359999997"/>
    <n v="41"/>
    <x v="1"/>
    <n v="5.8397659009999998"/>
    <x v="61"/>
    <n v="0"/>
    <n v="0"/>
    <n v="0"/>
    <s v="Stores"/>
  </r>
  <r>
    <n v="7203"/>
    <x v="7099"/>
    <x v="0"/>
    <s v="Surrey"/>
    <x v="46"/>
    <x v="20"/>
    <x v="16"/>
    <x v="0"/>
    <n v="39.017706240000003"/>
    <n v="39"/>
    <x v="0"/>
    <n v="2.5566853040000002"/>
    <x v="16"/>
    <n v="33.96514474"/>
    <n v="33.97"/>
    <n v="1.6331730769230768"/>
    <s v="Stores"/>
  </r>
  <r>
    <n v="7204"/>
    <x v="7100"/>
    <x v="0"/>
    <s v="Prince George"/>
    <x v="7"/>
    <x v="6"/>
    <x v="20"/>
    <x v="0"/>
    <n v="44.645902040000003"/>
    <n v="45"/>
    <x v="1"/>
    <n v="4.2091505180000004"/>
    <x v="123"/>
    <n v="111.8586976"/>
    <n v="111.86"/>
    <n v="5.377884615384616"/>
    <s v="Stores"/>
  </r>
  <r>
    <n v="7205"/>
    <x v="7101"/>
    <x v="0"/>
    <s v="Kamloops"/>
    <x v="46"/>
    <x v="20"/>
    <x v="7"/>
    <x v="0"/>
    <n v="40.255939949999998"/>
    <n v="40"/>
    <x v="1"/>
    <n v="3.8657854270000001"/>
    <x v="410"/>
    <n v="63.270328030000002"/>
    <n v="63.27"/>
    <n v="3.0418269230769233"/>
    <s v="Stores"/>
  </r>
  <r>
    <n v="7206"/>
    <x v="7102"/>
    <x v="1"/>
    <s v="Port Hardy"/>
    <x v="7"/>
    <x v="6"/>
    <x v="1"/>
    <x v="0"/>
    <n v="61.989813390000002"/>
    <n v="62"/>
    <x v="5"/>
    <n v="3.5225714140000002"/>
    <x v="396"/>
    <n v="176.472241"/>
    <n v="176.47"/>
    <n v="8.4841346153846153"/>
    <s v="Stores"/>
  </r>
  <r>
    <n v="7207"/>
    <x v="7103"/>
    <x v="0"/>
    <s v="New Westminster"/>
    <x v="46"/>
    <x v="20"/>
    <x v="4"/>
    <x v="0"/>
    <n v="44.269123190000002"/>
    <n v="44"/>
    <x v="1"/>
    <n v="4.8649204089999998"/>
    <x v="39"/>
    <n v="110.0676984"/>
    <n v="110.07"/>
    <n v="5.2918269230769228"/>
    <s v="Stores"/>
  </r>
  <r>
    <n v="7208"/>
    <x v="7104"/>
    <x v="0"/>
    <s v="Victoria"/>
    <x v="13"/>
    <x v="12"/>
    <x v="3"/>
    <x v="0"/>
    <n v="42.157829849999999"/>
    <n v="42"/>
    <x v="1"/>
    <n v="6.172136053"/>
    <x v="432"/>
    <n v="90.809398520000002"/>
    <n v="90.81"/>
    <n v="4.3658653846153843"/>
    <s v="Stores"/>
  </r>
  <r>
    <n v="7209"/>
    <x v="7105"/>
    <x v="1"/>
    <s v="Cranbrook"/>
    <x v="46"/>
    <x v="20"/>
    <x v="13"/>
    <x v="0"/>
    <n v="41.633848569999998"/>
    <n v="42"/>
    <x v="1"/>
    <n v="3.9427721240000002"/>
    <x v="399"/>
    <n v="15.88540132"/>
    <n v="15.89"/>
    <n v="0.76394230769230775"/>
    <s v="Stores"/>
  </r>
  <r>
    <n v="7210"/>
    <x v="7106"/>
    <x v="1"/>
    <s v="Cobble Hill"/>
    <x v="13"/>
    <x v="12"/>
    <x v="3"/>
    <x v="0"/>
    <n v="49.616896609999998"/>
    <n v="50"/>
    <x v="2"/>
    <n v="2.5937360429999998"/>
    <x v="288"/>
    <n v="125.00589770000001"/>
    <n v="125.01"/>
    <n v="6.0100961538461544"/>
    <s v="Stores"/>
  </r>
  <r>
    <n v="7211"/>
    <x v="7107"/>
    <x v="0"/>
    <s v="Ladysmith"/>
    <x v="13"/>
    <x v="12"/>
    <x v="3"/>
    <x v="0"/>
    <n v="40.995185339999999"/>
    <n v="41"/>
    <x v="1"/>
    <n v="2.7145037190000001"/>
    <x v="537"/>
    <n v="58.305395500000003"/>
    <n v="58.31"/>
    <n v="2.8033653846153848"/>
    <s v="Stores"/>
  </r>
  <r>
    <n v="7212"/>
    <x v="7108"/>
    <x v="0"/>
    <s v="Victoria"/>
    <x v="13"/>
    <x v="12"/>
    <x v="3"/>
    <x v="0"/>
    <n v="50.920196099999998"/>
    <n v="51"/>
    <x v="2"/>
    <n v="2.8562134129999999"/>
    <x v="143"/>
    <n v="122.5595131"/>
    <n v="122.56"/>
    <n v="5.8923076923076927"/>
    <s v="Stores"/>
  </r>
  <r>
    <n v="7213"/>
    <x v="7109"/>
    <x v="1"/>
    <s v="Rosedale"/>
    <x v="7"/>
    <x v="6"/>
    <x v="19"/>
    <x v="0"/>
    <n v="46.8645687"/>
    <n v="47"/>
    <x v="1"/>
    <n v="2.589841968"/>
    <x v="288"/>
    <n v="80.506319840000003"/>
    <n v="80.510000000000005"/>
    <n v="3.8706730769230773"/>
    <s v="Stores"/>
  </r>
  <r>
    <n v="7214"/>
    <x v="7110"/>
    <x v="0"/>
    <s v="New Westminster"/>
    <x v="46"/>
    <x v="20"/>
    <x v="4"/>
    <x v="0"/>
    <n v="32.285382609999999"/>
    <n v="32"/>
    <x v="0"/>
    <n v="4.9463197919999997"/>
    <x v="92"/>
    <n v="53.027983650000003"/>
    <n v="53.03"/>
    <n v="2.5495192307692309"/>
    <s v="Stores"/>
  </r>
  <r>
    <n v="7215"/>
    <x v="7111"/>
    <x v="1"/>
    <s v="New Westminster"/>
    <x v="46"/>
    <x v="20"/>
    <x v="4"/>
    <x v="0"/>
    <n v="35.002817710000002"/>
    <n v="35"/>
    <x v="0"/>
    <n v="6.5643784610000004"/>
    <x v="459"/>
    <n v="26.827956369999999"/>
    <n v="26.83"/>
    <n v="1.2899038461538459"/>
    <s v="Stores"/>
  </r>
  <r>
    <n v="7216"/>
    <x v="7112"/>
    <x v="1"/>
    <s v="Richmond"/>
    <x v="46"/>
    <x v="20"/>
    <x v="2"/>
    <x v="0"/>
    <n v="32.450471100000001"/>
    <n v="32"/>
    <x v="0"/>
    <n v="4.0781801189999998"/>
    <x v="149"/>
    <n v="0"/>
    <n v="0"/>
    <n v="0"/>
    <s v="Stores"/>
  </r>
  <r>
    <n v="7217"/>
    <x v="7113"/>
    <x v="1"/>
    <s v="Nanaimo"/>
    <x v="7"/>
    <x v="6"/>
    <x v="1"/>
    <x v="0"/>
    <n v="60.669601280000002"/>
    <n v="61"/>
    <x v="5"/>
    <n v="2.6290715379999998"/>
    <x v="482"/>
    <n v="76.670980049999997"/>
    <n v="76.67"/>
    <n v="3.6860576923076929"/>
    <s v="Stores"/>
  </r>
  <r>
    <n v="7218"/>
    <x v="7114"/>
    <x v="1"/>
    <s v="New Westminister"/>
    <x v="13"/>
    <x v="12"/>
    <x v="21"/>
    <x v="0"/>
    <n v="45.597801769999997"/>
    <n v="46"/>
    <x v="1"/>
    <n v="5.953659633"/>
    <x v="355"/>
    <n v="129.21510369999999"/>
    <n v="129.22"/>
    <n v="6.2125000000000004"/>
    <s v="Stores"/>
  </r>
  <r>
    <n v="7219"/>
    <x v="7115"/>
    <x v="1"/>
    <s v="Haney"/>
    <x v="7"/>
    <x v="6"/>
    <x v="30"/>
    <x v="0"/>
    <n v="31.625501419999999"/>
    <n v="32"/>
    <x v="0"/>
    <n v="6.0181506520000001"/>
    <x v="0"/>
    <n v="5.4109330269999996"/>
    <n v="5.41"/>
    <n v="0.26009615384615387"/>
    <s v="Stores"/>
  </r>
  <r>
    <n v="7220"/>
    <x v="7116"/>
    <x v="0"/>
    <s v="Campbell River"/>
    <x v="7"/>
    <x v="6"/>
    <x v="1"/>
    <x v="0"/>
    <n v="49.234793320000001"/>
    <n v="49"/>
    <x v="1"/>
    <n v="4.774338169"/>
    <x v="558"/>
    <n v="50.714458540000003"/>
    <n v="50.71"/>
    <n v="2.4379807692307693"/>
    <s v="Stores"/>
  </r>
  <r>
    <n v="7221"/>
    <x v="7117"/>
    <x v="1"/>
    <s v="Burnaby"/>
    <x v="13"/>
    <x v="12"/>
    <x v="0"/>
    <x v="0"/>
    <n v="51.353361980000003"/>
    <n v="51"/>
    <x v="2"/>
    <n v="1"/>
    <x v="44"/>
    <n v="95.683329819999997"/>
    <n v="95.68"/>
    <n v="4.6000000000000005"/>
    <s v="Stores"/>
  </r>
  <r>
    <n v="7222"/>
    <x v="7118"/>
    <x v="1"/>
    <s v="Vancouver"/>
    <x v="16"/>
    <x v="15"/>
    <x v="5"/>
    <x v="0"/>
    <n v="28.300819229999998"/>
    <n v="28"/>
    <x v="4"/>
    <n v="6.5769109090000004"/>
    <x v="667"/>
    <n v="39.509154649999999"/>
    <n v="39.51"/>
    <n v="1.8995192307692306"/>
    <s v="Stores"/>
  </r>
  <r>
    <n v="7223"/>
    <x v="7119"/>
    <x v="1"/>
    <s v="Union Bay"/>
    <x v="7"/>
    <x v="6"/>
    <x v="1"/>
    <x v="0"/>
    <n v="64.582045280000003"/>
    <n v="65"/>
    <x v="5"/>
    <n v="2.3637799259999999"/>
    <x v="192"/>
    <n v="116.54830990000001"/>
    <n v="116.55"/>
    <n v="5.6033653846153841"/>
    <s v="Stores"/>
  </r>
  <r>
    <n v="7224"/>
    <x v="7120"/>
    <x v="0"/>
    <s v="Vancouver"/>
    <x v="16"/>
    <x v="15"/>
    <x v="5"/>
    <x v="0"/>
    <n v="32.61492423"/>
    <n v="33"/>
    <x v="0"/>
    <n v="3.9822368739999998"/>
    <x v="86"/>
    <n v="0"/>
    <n v="0"/>
    <n v="0"/>
    <s v="Stores"/>
  </r>
  <r>
    <n v="7225"/>
    <x v="7121"/>
    <x v="0"/>
    <s v="Penticton"/>
    <x v="46"/>
    <x v="20"/>
    <x v="10"/>
    <x v="0"/>
    <n v="51.693843209999997"/>
    <n v="52"/>
    <x v="2"/>
    <n v="4.8633792429999998"/>
    <x v="39"/>
    <n v="123.50340300000001"/>
    <n v="123.5"/>
    <n v="5.9375"/>
    <s v="Stores"/>
  </r>
  <r>
    <n v="7226"/>
    <x v="7122"/>
    <x v="0"/>
    <s v="Skookumchuck"/>
    <x v="7"/>
    <x v="6"/>
    <x v="1"/>
    <x v="0"/>
    <n v="33.095515759999998"/>
    <n v="33"/>
    <x v="0"/>
    <n v="3.7649730039999998"/>
    <x v="335"/>
    <n v="70.955106110000003"/>
    <n v="70.959999999999994"/>
    <n v="3.411538461538461"/>
    <s v="Stores"/>
  </r>
  <r>
    <n v="7227"/>
    <x v="7123"/>
    <x v="0"/>
    <s v="Burnaby"/>
    <x v="13"/>
    <x v="12"/>
    <x v="0"/>
    <x v="0"/>
    <n v="54.109939799999999"/>
    <n v="54"/>
    <x v="2"/>
    <n v="2.8731736990000001"/>
    <x v="77"/>
    <n v="85.950435080000005"/>
    <n v="85.95"/>
    <n v="4.1322115384615383"/>
    <s v="Stores"/>
  </r>
  <r>
    <n v="7228"/>
    <x v="7124"/>
    <x v="1"/>
    <s v="Kelowna"/>
    <x v="46"/>
    <x v="20"/>
    <x v="10"/>
    <x v="0"/>
    <n v="37.555366939999999"/>
    <n v="38"/>
    <x v="0"/>
    <n v="3.4849517630000002"/>
    <x v="494"/>
    <n v="35.219720959999997"/>
    <n v="35.22"/>
    <n v="1.6932692307692307"/>
    <s v="Stores"/>
  </r>
  <r>
    <n v="7229"/>
    <x v="7125"/>
    <x v="1"/>
    <s v="Burnaby"/>
    <x v="13"/>
    <x v="12"/>
    <x v="0"/>
    <x v="0"/>
    <n v="35.49732049"/>
    <n v="35"/>
    <x v="0"/>
    <n v="7.1430458840000002"/>
    <x v="208"/>
    <n v="39.768801359999998"/>
    <n v="39.770000000000003"/>
    <n v="1.912019230769231"/>
    <s v="Stores"/>
  </r>
  <r>
    <n v="7230"/>
    <x v="7126"/>
    <x v="0"/>
    <s v="Trail"/>
    <x v="46"/>
    <x v="20"/>
    <x v="11"/>
    <x v="0"/>
    <n v="45.733817889999997"/>
    <n v="46"/>
    <x v="1"/>
    <n v="5.5787167880000004"/>
    <x v="152"/>
    <n v="142.901647"/>
    <n v="142.9"/>
    <n v="6.8701923076923075"/>
    <s v="Stores"/>
  </r>
  <r>
    <n v="7231"/>
    <x v="7127"/>
    <x v="1"/>
    <s v="Bouchie Lake"/>
    <x v="7"/>
    <x v="6"/>
    <x v="12"/>
    <x v="0"/>
    <n v="30.095936089999999"/>
    <n v="30"/>
    <x v="0"/>
    <n v="4.5382711789999997"/>
    <x v="312"/>
    <n v="13.70244754"/>
    <n v="13.7"/>
    <n v="0.65865384615384615"/>
    <s v="Stores"/>
  </r>
  <r>
    <n v="7232"/>
    <x v="7128"/>
    <x v="1"/>
    <s v="Vancouver"/>
    <x v="16"/>
    <x v="15"/>
    <x v="5"/>
    <x v="0"/>
    <n v="47.64843055"/>
    <n v="48"/>
    <x v="1"/>
    <n v="3.6288717770000001"/>
    <x v="498"/>
    <n v="58.066066159999998"/>
    <n v="58.07"/>
    <n v="2.7918269230769233"/>
    <s v="Stores"/>
  </r>
  <r>
    <n v="7233"/>
    <x v="7129"/>
    <x v="1"/>
    <s v="Vancouver"/>
    <x v="16"/>
    <x v="15"/>
    <x v="5"/>
    <x v="0"/>
    <n v="49.226545590000001"/>
    <n v="49"/>
    <x v="1"/>
    <n v="6.1534545420000004"/>
    <x v="140"/>
    <n v="83.140185990000006"/>
    <n v="83.14"/>
    <n v="3.9971153846153844"/>
    <s v="Stores"/>
  </r>
  <r>
    <n v="7234"/>
    <x v="7130"/>
    <x v="0"/>
    <s v="Port Alberni"/>
    <x v="7"/>
    <x v="6"/>
    <x v="1"/>
    <x v="0"/>
    <n v="34.1396546"/>
    <n v="34"/>
    <x v="0"/>
    <n v="4.0182025819999998"/>
    <x v="423"/>
    <n v="12.956201330000001"/>
    <n v="12.96"/>
    <n v="0.62307692307692319"/>
    <s v="Stores"/>
  </r>
  <r>
    <n v="7235"/>
    <x v="7131"/>
    <x v="1"/>
    <s v="Kelowna"/>
    <x v="46"/>
    <x v="20"/>
    <x v="10"/>
    <x v="0"/>
    <n v="43.163527010000003"/>
    <n v="43"/>
    <x v="1"/>
    <n v="4.4714698669999997"/>
    <x v="22"/>
    <n v="90.49129988"/>
    <n v="90.49"/>
    <n v="4.350480769230769"/>
    <s v="Stores"/>
  </r>
  <r>
    <n v="7236"/>
    <x v="7132"/>
    <x v="0"/>
    <s v="Vancouver"/>
    <x v="16"/>
    <x v="15"/>
    <x v="5"/>
    <x v="0"/>
    <n v="30.21747375"/>
    <n v="30"/>
    <x v="0"/>
    <n v="1.7775808399999999"/>
    <x v="76"/>
    <n v="0"/>
    <n v="0"/>
    <n v="0"/>
    <s v="Stores"/>
  </r>
  <r>
    <n v="7237"/>
    <x v="7133"/>
    <x v="0"/>
    <s v="Nanaimo"/>
    <x v="7"/>
    <x v="6"/>
    <x v="1"/>
    <x v="0"/>
    <n v="31.222370659999999"/>
    <n v="31"/>
    <x v="0"/>
    <n v="7.0257750019999996"/>
    <x v="543"/>
    <n v="0"/>
    <n v="0"/>
    <n v="0"/>
    <s v="Stores"/>
  </r>
  <r>
    <n v="7238"/>
    <x v="7134"/>
    <x v="1"/>
    <s v="Victoria"/>
    <x v="13"/>
    <x v="12"/>
    <x v="3"/>
    <x v="0"/>
    <n v="35.888819159999997"/>
    <n v="36"/>
    <x v="0"/>
    <n v="3.6828763609999999"/>
    <x v="62"/>
    <n v="7.2501704489999996"/>
    <n v="7.25"/>
    <n v="0.34855769230769235"/>
    <s v="Stores"/>
  </r>
  <r>
    <n v="7239"/>
    <x v="7135"/>
    <x v="1"/>
    <s v="Elkford"/>
    <x v="46"/>
    <x v="20"/>
    <x v="13"/>
    <x v="0"/>
    <n v="52.1090053"/>
    <n v="52"/>
    <x v="2"/>
    <n v="2.3746833440000001"/>
    <x v="499"/>
    <n v="99.777837219999995"/>
    <n v="99.78"/>
    <n v="4.7971153846153847"/>
    <s v="Stores"/>
  </r>
  <r>
    <n v="7240"/>
    <x v="7136"/>
    <x v="0"/>
    <s v="Surrey"/>
    <x v="46"/>
    <x v="20"/>
    <x v="16"/>
    <x v="0"/>
    <n v="47.581384389999997"/>
    <n v="48"/>
    <x v="1"/>
    <n v="5.7363531620000003"/>
    <x v="475"/>
    <n v="98.700815849999998"/>
    <n v="98.7"/>
    <n v="4.7451923076923075"/>
    <s v="Stores"/>
  </r>
  <r>
    <n v="7241"/>
    <x v="7137"/>
    <x v="1"/>
    <s v="New Westminster"/>
    <x v="46"/>
    <x v="20"/>
    <x v="4"/>
    <x v="0"/>
    <n v="39.115556439999999"/>
    <n v="39"/>
    <x v="0"/>
    <n v="6.7571873760000001"/>
    <x v="535"/>
    <n v="62.070072420000002"/>
    <n v="62.07"/>
    <n v="2.9841346153846153"/>
    <s v="Stores"/>
  </r>
  <r>
    <n v="7242"/>
    <x v="7138"/>
    <x v="0"/>
    <s v="Victoria"/>
    <x v="13"/>
    <x v="12"/>
    <x v="3"/>
    <x v="0"/>
    <n v="39.749115500000002"/>
    <n v="40"/>
    <x v="1"/>
    <n v="4.3910279570000004"/>
    <x v="2"/>
    <n v="62.639122059999998"/>
    <n v="62.64"/>
    <n v="3.0115384615384615"/>
    <s v="Stores"/>
  </r>
  <r>
    <n v="7243"/>
    <x v="7139"/>
    <x v="1"/>
    <s v="Victoria"/>
    <x v="13"/>
    <x v="12"/>
    <x v="3"/>
    <x v="0"/>
    <n v="50.253024269999997"/>
    <n v="50"/>
    <x v="2"/>
    <n v="4.4796494879999997"/>
    <x v="38"/>
    <n v="76.303959579999997"/>
    <n v="76.3"/>
    <n v="3.6682692307692304"/>
    <s v="Stores"/>
  </r>
  <r>
    <n v="7244"/>
    <x v="7140"/>
    <x v="1"/>
    <s v="Vancouver"/>
    <x v="16"/>
    <x v="15"/>
    <x v="5"/>
    <x v="0"/>
    <n v="37.688995210000002"/>
    <n v="38"/>
    <x v="0"/>
    <n v="4.2793196870000001"/>
    <x v="331"/>
    <n v="7.5184074130000003"/>
    <n v="7.52"/>
    <n v="0.36153846153846153"/>
    <s v="Stores"/>
  </r>
  <r>
    <n v="7245"/>
    <x v="7141"/>
    <x v="1"/>
    <s v="Richmond"/>
    <x v="46"/>
    <x v="20"/>
    <x v="2"/>
    <x v="0"/>
    <n v="40.604992180000004"/>
    <n v="41"/>
    <x v="1"/>
    <n v="3.467364077"/>
    <x v="264"/>
    <n v="57.265855670000001"/>
    <n v="57.27"/>
    <n v="2.7533653846153845"/>
    <s v="Stores"/>
  </r>
  <r>
    <n v="7246"/>
    <x v="7142"/>
    <x v="1"/>
    <s v="Vancouver"/>
    <x v="16"/>
    <x v="15"/>
    <x v="5"/>
    <x v="0"/>
    <n v="32.342258989999998"/>
    <n v="32"/>
    <x v="0"/>
    <n v="6.3344645479999997"/>
    <x v="435"/>
    <n v="22.773490460000001"/>
    <n v="22.77"/>
    <n v="1.0947115384615385"/>
    <s v="Stores"/>
  </r>
  <r>
    <n v="7247"/>
    <x v="7143"/>
    <x v="1"/>
    <s v="Maleackenzie"/>
    <x v="7"/>
    <x v="6"/>
    <x v="20"/>
    <x v="0"/>
    <n v="48.589444129999997"/>
    <n v="49"/>
    <x v="1"/>
    <n v="3.1260979299999998"/>
    <x v="344"/>
    <n v="48.691303740000002"/>
    <n v="48.69"/>
    <n v="2.3408653846153848"/>
    <s v="Stores"/>
  </r>
  <r>
    <n v="7248"/>
    <x v="7144"/>
    <x v="0"/>
    <s v="Victoria"/>
    <x v="13"/>
    <x v="12"/>
    <x v="3"/>
    <x v="0"/>
    <n v="44.909134360000003"/>
    <n v="45"/>
    <x v="1"/>
    <n v="6.3569334040000003"/>
    <x v="750"/>
    <n v="87.018459239999999"/>
    <n v="87.02"/>
    <n v="4.1836538461538462"/>
    <s v="Stores"/>
  </r>
  <r>
    <n v="7249"/>
    <x v="7145"/>
    <x v="0"/>
    <s v="Grand Forks"/>
    <x v="46"/>
    <x v="20"/>
    <x v="37"/>
    <x v="0"/>
    <n v="36.403099750000003"/>
    <n v="36"/>
    <x v="0"/>
    <n v="4.899463763"/>
    <x v="464"/>
    <n v="65.243167700000001"/>
    <n v="65.239999999999995"/>
    <n v="3.1365384615384615"/>
    <s v="Stores"/>
  </r>
  <r>
    <n v="7250"/>
    <x v="7146"/>
    <x v="1"/>
    <s v="Fort Langley"/>
    <x v="46"/>
    <x v="20"/>
    <x v="29"/>
    <x v="0"/>
    <n v="42.426324800000003"/>
    <n v="42"/>
    <x v="1"/>
    <n v="6.5999091459999999"/>
    <x v="655"/>
    <n v="23.842714399999998"/>
    <n v="23.84"/>
    <n v="1.1461538461538463"/>
    <s v="Stores"/>
  </r>
  <r>
    <n v="7251"/>
    <x v="547"/>
    <x v="1"/>
    <s v="Pitt Maleeadows"/>
    <x v="13"/>
    <x v="12"/>
    <x v="34"/>
    <x v="0"/>
    <n v="44.05276705"/>
    <n v="44"/>
    <x v="1"/>
    <n v="5.4114998449999998"/>
    <x v="225"/>
    <n v="63.872646379999999"/>
    <n v="63.87"/>
    <n v="3.0706730769230766"/>
    <s v="Stores"/>
  </r>
  <r>
    <n v="7252"/>
    <x v="7147"/>
    <x v="1"/>
    <s v="Vancouver"/>
    <x v="16"/>
    <x v="15"/>
    <x v="5"/>
    <x v="0"/>
    <n v="31.12352018"/>
    <n v="31"/>
    <x v="0"/>
    <n v="4.5885444959999999"/>
    <x v="67"/>
    <n v="0"/>
    <n v="0"/>
    <n v="0"/>
    <s v="Stores"/>
  </r>
  <r>
    <n v="7253"/>
    <x v="4053"/>
    <x v="1"/>
    <s v="Port Coquitlam"/>
    <x v="7"/>
    <x v="6"/>
    <x v="27"/>
    <x v="0"/>
    <n v="51.060190130000002"/>
    <n v="51"/>
    <x v="2"/>
    <n v="5.068737971"/>
    <x v="668"/>
    <n v="58.13145952"/>
    <n v="58.13"/>
    <n v="2.7947115384615384"/>
    <s v="Stores"/>
  </r>
  <r>
    <n v="7254"/>
    <x v="7148"/>
    <x v="0"/>
    <s v="Vancouver"/>
    <x v="16"/>
    <x v="15"/>
    <x v="5"/>
    <x v="0"/>
    <n v="30.861398919999999"/>
    <n v="31"/>
    <x v="0"/>
    <n v="3.4644300179999998"/>
    <x v="708"/>
    <n v="0"/>
    <n v="0"/>
    <n v="0"/>
    <s v="Stores"/>
  </r>
  <r>
    <n v="7255"/>
    <x v="7149"/>
    <x v="0"/>
    <s v="North Vancouver"/>
    <x v="46"/>
    <x v="20"/>
    <x v="8"/>
    <x v="0"/>
    <n v="47.61904449"/>
    <n v="48"/>
    <x v="1"/>
    <n v="6.5955408589999998"/>
    <x v="655"/>
    <n v="107.8736881"/>
    <n v="107.87"/>
    <n v="5.1860576923076929"/>
    <s v="Stores"/>
  </r>
  <r>
    <n v="7256"/>
    <x v="7150"/>
    <x v="1"/>
    <s v="Victoria"/>
    <x v="13"/>
    <x v="12"/>
    <x v="3"/>
    <x v="0"/>
    <n v="53.638084970000001"/>
    <n v="54"/>
    <x v="2"/>
    <n v="2.5969299669999999"/>
    <x v="713"/>
    <n v="89.229072919999993"/>
    <n v="89.23"/>
    <n v="4.2899038461538463"/>
    <s v="Stores"/>
  </r>
  <r>
    <n v="7257"/>
    <x v="7151"/>
    <x v="0"/>
    <s v="New Westminster"/>
    <x v="46"/>
    <x v="20"/>
    <x v="4"/>
    <x v="0"/>
    <n v="43.605559130000003"/>
    <n v="44"/>
    <x v="1"/>
    <n v="5.8536652350000002"/>
    <x v="337"/>
    <n v="42.882145209999997"/>
    <n v="42.88"/>
    <n v="2.0615384615384613"/>
    <s v="Stores"/>
  </r>
  <r>
    <n v="7258"/>
    <x v="7152"/>
    <x v="1"/>
    <s v="Cassiar"/>
    <x v="7"/>
    <x v="6"/>
    <x v="18"/>
    <x v="0"/>
    <n v="47.226482650000001"/>
    <n v="47"/>
    <x v="1"/>
    <n v="2.5917224330000002"/>
    <x v="288"/>
    <n v="70.276492579999996"/>
    <n v="70.28"/>
    <n v="3.3788461538461538"/>
    <s v="Stores"/>
  </r>
  <r>
    <n v="7259"/>
    <x v="7153"/>
    <x v="1"/>
    <s v="Kelowna"/>
    <x v="46"/>
    <x v="20"/>
    <x v="10"/>
    <x v="0"/>
    <n v="45.075428760000001"/>
    <n v="45"/>
    <x v="1"/>
    <n v="4.1826920430000003"/>
    <x v="242"/>
    <n v="79.384963959999993"/>
    <n v="79.38"/>
    <n v="3.8163461538461534"/>
    <s v="Stores"/>
  </r>
  <r>
    <n v="7260"/>
    <x v="7154"/>
    <x v="1"/>
    <s v="Haney"/>
    <x v="7"/>
    <x v="6"/>
    <x v="30"/>
    <x v="0"/>
    <n v="32.82991415"/>
    <n v="33"/>
    <x v="0"/>
    <n v="4.1753177260000003"/>
    <x v="242"/>
    <n v="0"/>
    <n v="0"/>
    <n v="0"/>
    <s v="Stores"/>
  </r>
  <r>
    <n v="7261"/>
    <x v="7155"/>
    <x v="1"/>
    <s v="Vancouver"/>
    <x v="45"/>
    <x v="19"/>
    <x v="5"/>
    <x v="0"/>
    <n v="43.202077240000001"/>
    <n v="43"/>
    <x v="1"/>
    <n v="6.9182794080000001"/>
    <x v="650"/>
    <n v="98.728704870000001"/>
    <n v="98.73"/>
    <n v="4.7466346153846155"/>
    <s v="Stores"/>
  </r>
  <r>
    <n v="7262"/>
    <x v="7156"/>
    <x v="1"/>
    <s v="Sardis"/>
    <x v="7"/>
    <x v="6"/>
    <x v="19"/>
    <x v="0"/>
    <n v="20.069690179999998"/>
    <n v="20"/>
    <x v="4"/>
    <n v="4.4933866839999999"/>
    <x v="256"/>
    <n v="0"/>
    <n v="0"/>
    <n v="0"/>
    <s v="Stores"/>
  </r>
  <r>
    <n v="7263"/>
    <x v="7157"/>
    <x v="1"/>
    <s v="Boston Bar"/>
    <x v="7"/>
    <x v="6"/>
    <x v="19"/>
    <x v="0"/>
    <n v="55.637372169999999"/>
    <n v="56"/>
    <x v="2"/>
    <n v="5.3466881239999999"/>
    <x v="215"/>
    <n v="134.08391639999999"/>
    <n v="134.08000000000001"/>
    <n v="6.4461538461538472"/>
    <s v="Stores"/>
  </r>
  <r>
    <n v="7264"/>
    <x v="7158"/>
    <x v="0"/>
    <s v="Kelowna"/>
    <x v="46"/>
    <x v="20"/>
    <x v="10"/>
    <x v="0"/>
    <n v="40.753626760000003"/>
    <n v="41"/>
    <x v="1"/>
    <n v="3.9268619290000002"/>
    <x v="510"/>
    <n v="107.5016423"/>
    <n v="107.5"/>
    <n v="5.1682692307692308"/>
    <s v="Stores"/>
  </r>
  <r>
    <n v="7265"/>
    <x v="7159"/>
    <x v="1"/>
    <s v="Malecleese Lake"/>
    <x v="7"/>
    <x v="6"/>
    <x v="25"/>
    <x v="0"/>
    <n v="46.536352389999998"/>
    <n v="47"/>
    <x v="1"/>
    <n v="2.324170488"/>
    <x v="757"/>
    <n v="68.299883750000006"/>
    <n v="68.3"/>
    <n v="3.2836538461538458"/>
    <s v="Stores"/>
  </r>
  <r>
    <n v="7266"/>
    <x v="1721"/>
    <x v="0"/>
    <s v="Vancouver"/>
    <x v="45"/>
    <x v="19"/>
    <x v="5"/>
    <x v="0"/>
    <n v="54.032308010000001"/>
    <n v="54"/>
    <x v="2"/>
    <n v="5.3868971459999999"/>
    <x v="207"/>
    <n v="154.93715460000001"/>
    <n v="154.94"/>
    <n v="7.4490384615384615"/>
    <s v="Stores"/>
  </r>
  <r>
    <n v="7267"/>
    <x v="7160"/>
    <x v="0"/>
    <s v="New Westminster"/>
    <x v="46"/>
    <x v="20"/>
    <x v="4"/>
    <x v="0"/>
    <n v="42.980218000000001"/>
    <n v="43"/>
    <x v="1"/>
    <n v="2.9525679199999999"/>
    <x v="508"/>
    <n v="42.09971427"/>
    <n v="42.1"/>
    <n v="2.0240384615384617"/>
    <s v="Stores"/>
  </r>
  <r>
    <n v="7268"/>
    <x v="7161"/>
    <x v="1"/>
    <s v="Black Point"/>
    <x v="7"/>
    <x v="6"/>
    <x v="22"/>
    <x v="0"/>
    <n v="27.420216010000001"/>
    <n v="27"/>
    <x v="4"/>
    <n v="5.2575924809999997"/>
    <x v="584"/>
    <n v="9.9706185719999993"/>
    <n v="9.9700000000000006"/>
    <n v="0.47932692307692309"/>
    <s v="Stores"/>
  </r>
  <r>
    <n v="7269"/>
    <x v="7162"/>
    <x v="0"/>
    <s v="Likely"/>
    <x v="7"/>
    <x v="6"/>
    <x v="12"/>
    <x v="0"/>
    <n v="29.680058639999999"/>
    <n v="30"/>
    <x v="0"/>
    <n v="4.9769610699999998"/>
    <x v="159"/>
    <n v="0"/>
    <n v="0"/>
    <n v="0"/>
    <s v="Stores"/>
  </r>
  <r>
    <n v="7270"/>
    <x v="7163"/>
    <x v="0"/>
    <s v="Duncan"/>
    <x v="7"/>
    <x v="6"/>
    <x v="12"/>
    <x v="0"/>
    <n v="32.640771090000001"/>
    <n v="33"/>
    <x v="0"/>
    <n v="4.0229306500000002"/>
    <x v="423"/>
    <n v="24.305000119999999"/>
    <n v="24.31"/>
    <n v="1.16875"/>
    <s v="Stores"/>
  </r>
  <r>
    <n v="7271"/>
    <x v="7164"/>
    <x v="1"/>
    <s v="Vancouver"/>
    <x v="45"/>
    <x v="19"/>
    <x v="5"/>
    <x v="0"/>
    <n v="36.982925700000003"/>
    <n v="37"/>
    <x v="0"/>
    <n v="3.5954882449999999"/>
    <x v="683"/>
    <n v="21.038874280000002"/>
    <n v="21.04"/>
    <n v="1.0115384615384615"/>
    <s v="Stores"/>
  </r>
  <r>
    <n v="7272"/>
    <x v="7165"/>
    <x v="0"/>
    <s v="Vancouver"/>
    <x v="45"/>
    <x v="19"/>
    <x v="5"/>
    <x v="0"/>
    <n v="48.085514310000001"/>
    <n v="48"/>
    <x v="1"/>
    <n v="3.0744232409999999"/>
    <x v="436"/>
    <n v="94.570908380000006"/>
    <n v="94.57"/>
    <n v="4.5466346153846153"/>
    <s v="Stores"/>
  </r>
  <r>
    <n v="7273"/>
    <x v="7166"/>
    <x v="0"/>
    <s v="Kitimat"/>
    <x v="7"/>
    <x v="6"/>
    <x v="18"/>
    <x v="0"/>
    <n v="45.501146560000002"/>
    <n v="46"/>
    <x v="1"/>
    <n v="5.3940336340000004"/>
    <x v="207"/>
    <n v="122.3394681"/>
    <n v="122.34"/>
    <n v="5.8817307692307699"/>
    <s v="Stores"/>
  </r>
  <r>
    <n v="7274"/>
    <x v="7167"/>
    <x v="0"/>
    <s v="Port Coquitlam"/>
    <x v="7"/>
    <x v="6"/>
    <x v="27"/>
    <x v="0"/>
    <n v="54.487662989999997"/>
    <n v="54"/>
    <x v="2"/>
    <n v="6.2479169089999997"/>
    <x v="550"/>
    <n v="156.32481300000001"/>
    <n v="156.32"/>
    <n v="7.5153846153846153"/>
    <s v="Stores"/>
  </r>
  <r>
    <n v="7275"/>
    <x v="7168"/>
    <x v="1"/>
    <s v="Chemainus"/>
    <x v="13"/>
    <x v="12"/>
    <x v="3"/>
    <x v="0"/>
    <n v="40.635074920000001"/>
    <n v="41"/>
    <x v="1"/>
    <n v="4.2186197050000001"/>
    <x v="177"/>
    <n v="35.446374550000002"/>
    <n v="35.450000000000003"/>
    <n v="1.7043269230769234"/>
    <s v="Stores"/>
  </r>
  <r>
    <n v="7276"/>
    <x v="7169"/>
    <x v="1"/>
    <s v="Victoria"/>
    <x v="13"/>
    <x v="12"/>
    <x v="3"/>
    <x v="0"/>
    <n v="66.561106460000005"/>
    <n v="67"/>
    <x v="6"/>
    <n v="4.4801750870000001"/>
    <x v="38"/>
    <n v="146.69842629999999"/>
    <n v="146.69999999999999"/>
    <n v="7.052884615384615"/>
    <s v="Stores"/>
  </r>
  <r>
    <n v="7277"/>
    <x v="7170"/>
    <x v="1"/>
    <s v="Burnaby"/>
    <x v="13"/>
    <x v="12"/>
    <x v="0"/>
    <x v="0"/>
    <n v="28.49692391"/>
    <n v="28"/>
    <x v="4"/>
    <n v="5.2443901349999997"/>
    <x v="266"/>
    <n v="0"/>
    <n v="0"/>
    <n v="0"/>
    <s v="Stores"/>
  </r>
  <r>
    <n v="7278"/>
    <x v="7171"/>
    <x v="0"/>
    <s v="Vancouver"/>
    <x v="45"/>
    <x v="19"/>
    <x v="5"/>
    <x v="0"/>
    <n v="23.3741181"/>
    <n v="23"/>
    <x v="4"/>
    <n v="5.6425971549999998"/>
    <x v="202"/>
    <n v="0"/>
    <n v="0"/>
    <n v="0"/>
    <s v="Stores"/>
  </r>
  <r>
    <n v="7279"/>
    <x v="7172"/>
    <x v="1"/>
    <s v="Richmond"/>
    <x v="46"/>
    <x v="20"/>
    <x v="2"/>
    <x v="0"/>
    <n v="41.735422100000001"/>
    <n v="42"/>
    <x v="1"/>
    <n v="5.5665379799999997"/>
    <x v="72"/>
    <n v="85.652557349999995"/>
    <n v="85.65"/>
    <n v="4.1177884615384617"/>
    <s v="Stores"/>
  </r>
  <r>
    <n v="7280"/>
    <x v="7173"/>
    <x v="0"/>
    <s v="Burnaby"/>
    <x v="13"/>
    <x v="12"/>
    <x v="0"/>
    <x v="0"/>
    <n v="44.033665310000004"/>
    <n v="44"/>
    <x v="1"/>
    <n v="4.6845550290000002"/>
    <x v="90"/>
    <n v="101.7033905"/>
    <n v="101.7"/>
    <n v="4.8894230769230775"/>
    <s v="Stores"/>
  </r>
  <r>
    <n v="7281"/>
    <x v="7174"/>
    <x v="0"/>
    <s v="Burnaby"/>
    <x v="13"/>
    <x v="12"/>
    <x v="0"/>
    <x v="0"/>
    <n v="46.564143799999997"/>
    <n v="47"/>
    <x v="1"/>
    <n v="6.4062261109999996"/>
    <x v="139"/>
    <n v="74.152165760000003"/>
    <n v="74.150000000000006"/>
    <n v="3.5649038461538463"/>
    <s v="Stores"/>
  </r>
  <r>
    <n v="7282"/>
    <x v="7175"/>
    <x v="0"/>
    <s v="Burns Lake"/>
    <x v="7"/>
    <x v="6"/>
    <x v="20"/>
    <x v="0"/>
    <n v="41.873841059999997"/>
    <n v="42"/>
    <x v="1"/>
    <n v="4.550658555"/>
    <x v="190"/>
    <n v="41.277321800000003"/>
    <n v="41.28"/>
    <n v="1.9846153846153847"/>
    <s v="Stores"/>
  </r>
  <r>
    <n v="7283"/>
    <x v="7176"/>
    <x v="0"/>
    <s v="Fruitvale"/>
    <x v="46"/>
    <x v="20"/>
    <x v="10"/>
    <x v="0"/>
    <n v="33.159298499999998"/>
    <n v="33"/>
    <x v="0"/>
    <n v="4.8729014890000002"/>
    <x v="10"/>
    <n v="23.606863069999999"/>
    <n v="23.61"/>
    <n v="1.1350961538461539"/>
    <s v="Stores"/>
  </r>
  <r>
    <n v="7284"/>
    <x v="7177"/>
    <x v="0"/>
    <s v="Vancouver"/>
    <x v="45"/>
    <x v="19"/>
    <x v="5"/>
    <x v="0"/>
    <n v="47.428806129999998"/>
    <n v="47"/>
    <x v="1"/>
    <n v="5.5920137560000001"/>
    <x v="136"/>
    <n v="104.7060591"/>
    <n v="104.71"/>
    <n v="5.0341346153846152"/>
    <s v="Stores"/>
  </r>
  <r>
    <n v="7285"/>
    <x v="7178"/>
    <x v="0"/>
    <s v="Vancouver"/>
    <x v="45"/>
    <x v="19"/>
    <x v="5"/>
    <x v="0"/>
    <n v="27.096770370000002"/>
    <n v="27"/>
    <x v="4"/>
    <n v="4.2016051880000003"/>
    <x v="57"/>
    <n v="0"/>
    <n v="0"/>
    <n v="0"/>
    <s v="Stores"/>
  </r>
  <r>
    <n v="7286"/>
    <x v="7179"/>
    <x v="1"/>
    <s v="Vallican"/>
    <x v="46"/>
    <x v="20"/>
    <x v="11"/>
    <x v="0"/>
    <n v="29.42825654"/>
    <n v="29"/>
    <x v="4"/>
    <n v="2.4120722739999998"/>
    <x v="544"/>
    <n v="4.894952119"/>
    <n v="4.8899999999999997"/>
    <n v="0.23509615384615384"/>
    <s v="Stores"/>
  </r>
  <r>
    <n v="7287"/>
    <x v="7180"/>
    <x v="0"/>
    <s v="Prince George"/>
    <x v="7"/>
    <x v="6"/>
    <x v="20"/>
    <x v="0"/>
    <n v="43.78609762"/>
    <n v="44"/>
    <x v="1"/>
    <n v="4.9794609879999996"/>
    <x v="159"/>
    <n v="52.447078070000003"/>
    <n v="52.45"/>
    <n v="2.5216346153846154"/>
    <s v="Stores"/>
  </r>
  <r>
    <n v="7288"/>
    <x v="7181"/>
    <x v="1"/>
    <s v="Greenwood"/>
    <x v="46"/>
    <x v="20"/>
    <x v="37"/>
    <x v="0"/>
    <n v="40.752702560000003"/>
    <n v="41"/>
    <x v="1"/>
    <n v="6.9842209009999996"/>
    <x v="162"/>
    <n v="35.658536589999997"/>
    <n v="35.659999999999997"/>
    <n v="1.7144230769230768"/>
    <s v="Stores"/>
  </r>
  <r>
    <n v="7289"/>
    <x v="2290"/>
    <x v="1"/>
    <s v="Willow Point"/>
    <x v="46"/>
    <x v="20"/>
    <x v="11"/>
    <x v="0"/>
    <n v="33.207450809999997"/>
    <n v="33"/>
    <x v="0"/>
    <n v="4.0755703109999999"/>
    <x v="149"/>
    <n v="0"/>
    <n v="0"/>
    <n v="0"/>
    <s v="Stores"/>
  </r>
  <r>
    <n v="7290"/>
    <x v="7182"/>
    <x v="0"/>
    <s v="Fort Langley"/>
    <x v="46"/>
    <x v="20"/>
    <x v="29"/>
    <x v="0"/>
    <n v="38.43868664"/>
    <n v="38"/>
    <x v="0"/>
    <n v="3.4092300280000001"/>
    <x v="219"/>
    <n v="46.244333709999999"/>
    <n v="46.24"/>
    <n v="2.2230769230769232"/>
    <s v="Stores"/>
  </r>
  <r>
    <n v="7291"/>
    <x v="7183"/>
    <x v="0"/>
    <s v="Radium Hot Springs"/>
    <x v="46"/>
    <x v="20"/>
    <x v="13"/>
    <x v="0"/>
    <n v="56.014519890000003"/>
    <n v="56"/>
    <x v="2"/>
    <n v="5.1133651139999996"/>
    <x v="298"/>
    <n v="118.8015108"/>
    <n v="118.8"/>
    <n v="5.7115384615384617"/>
    <s v="Stores"/>
  </r>
  <r>
    <n v="7292"/>
    <x v="7184"/>
    <x v="0"/>
    <s v="Surrey"/>
    <x v="46"/>
    <x v="20"/>
    <x v="16"/>
    <x v="0"/>
    <n v="40.631724949999999"/>
    <n v="41"/>
    <x v="1"/>
    <n v="4.1213696989999997"/>
    <x v="55"/>
    <n v="91.315650399999996"/>
    <n v="91.32"/>
    <n v="4.3903846153846144"/>
    <s v="Stores"/>
  </r>
  <r>
    <n v="7293"/>
    <x v="7185"/>
    <x v="0"/>
    <s v="Vancouver"/>
    <x v="45"/>
    <x v="19"/>
    <x v="5"/>
    <x v="0"/>
    <n v="56.40963249"/>
    <n v="56"/>
    <x v="2"/>
    <n v="2.2953249200000001"/>
    <x v="81"/>
    <n v="123.9039389"/>
    <n v="123.9"/>
    <n v="5.9567307692307701"/>
    <s v="Stores"/>
  </r>
  <r>
    <n v="7294"/>
    <x v="7186"/>
    <x v="1"/>
    <s v="Westbank"/>
    <x v="46"/>
    <x v="20"/>
    <x v="10"/>
    <x v="0"/>
    <n v="52.332397839999999"/>
    <n v="52"/>
    <x v="2"/>
    <n v="3.4530311440000001"/>
    <x v="108"/>
    <n v="107.0203393"/>
    <n v="107.02"/>
    <n v="5.1451923076923078"/>
    <s v="Stores"/>
  </r>
  <r>
    <n v="7295"/>
    <x v="7187"/>
    <x v="1"/>
    <s v="Victoria"/>
    <x v="46"/>
    <x v="20"/>
    <x v="3"/>
    <x v="0"/>
    <n v="40.975217180000001"/>
    <n v="41"/>
    <x v="1"/>
    <n v="7.5390272830000002"/>
    <x v="780"/>
    <n v="33.709404599999999"/>
    <n v="33.71"/>
    <n v="1.6206730769230768"/>
    <s v="Stores"/>
  </r>
  <r>
    <n v="7296"/>
    <x v="7188"/>
    <x v="1"/>
    <s v="Vancouver"/>
    <x v="45"/>
    <x v="19"/>
    <x v="5"/>
    <x v="0"/>
    <n v="48.952238250000001"/>
    <n v="49"/>
    <x v="1"/>
    <n v="5.8725333820000003"/>
    <x v="176"/>
    <n v="96.696134909999998"/>
    <n v="96.7"/>
    <n v="4.6490384615384617"/>
    <s v="Stores"/>
  </r>
  <r>
    <n v="7297"/>
    <x v="7189"/>
    <x v="1"/>
    <s v="Burnaby"/>
    <x v="13"/>
    <x v="12"/>
    <x v="0"/>
    <x v="0"/>
    <n v="48.870451369999998"/>
    <n v="49"/>
    <x v="1"/>
    <n v="4.7687353229999996"/>
    <x v="558"/>
    <n v="66.303018039999998"/>
    <n v="66.3"/>
    <n v="3.1875"/>
    <s v="Stores"/>
  </r>
  <r>
    <n v="7298"/>
    <x v="7190"/>
    <x v="1"/>
    <s v="Cache Creek"/>
    <x v="46"/>
    <x v="20"/>
    <x v="7"/>
    <x v="0"/>
    <n v="32.496280849999998"/>
    <n v="32"/>
    <x v="0"/>
    <n v="4.1245538100000001"/>
    <x v="55"/>
    <n v="23.845358879999999"/>
    <n v="23.85"/>
    <n v="1.1466346153846154"/>
    <s v="Stores"/>
  </r>
  <r>
    <n v="7299"/>
    <x v="7191"/>
    <x v="1"/>
    <s v="Victoria"/>
    <x v="46"/>
    <x v="20"/>
    <x v="3"/>
    <x v="0"/>
    <n v="37.937471119999998"/>
    <n v="38"/>
    <x v="0"/>
    <n v="4.9368584850000001"/>
    <x v="353"/>
    <n v="33.900614070000003"/>
    <n v="33.9"/>
    <n v="1.6298076923076923"/>
    <s v="Stores"/>
  </r>
  <r>
    <n v="7300"/>
    <x v="7192"/>
    <x v="0"/>
    <s v="Chilliwack"/>
    <x v="7"/>
    <x v="6"/>
    <x v="19"/>
    <x v="0"/>
    <n v="41.520767960000001"/>
    <n v="42"/>
    <x v="1"/>
    <n v="8.1095741790000009"/>
    <x v="205"/>
    <n v="35.529103839999998"/>
    <n v="35.53"/>
    <n v="1.708173076923077"/>
    <s v="Stores"/>
  </r>
  <r>
    <n v="7301"/>
    <x v="7193"/>
    <x v="1"/>
    <s v="Aldergrove"/>
    <x v="46"/>
    <x v="20"/>
    <x v="9"/>
    <x v="0"/>
    <n v="37.69573089"/>
    <n v="38"/>
    <x v="0"/>
    <n v="7.3636221490000002"/>
    <x v="356"/>
    <n v="72.899235599999997"/>
    <n v="72.900000000000006"/>
    <n v="3.5048076923076925"/>
    <s v="Stores"/>
  </r>
  <r>
    <n v="7302"/>
    <x v="7194"/>
    <x v="0"/>
    <s v="Terrace"/>
    <x v="7"/>
    <x v="6"/>
    <x v="18"/>
    <x v="0"/>
    <n v="52.404108119999997"/>
    <n v="52"/>
    <x v="2"/>
    <n v="4.9309658499999998"/>
    <x v="101"/>
    <n v="132.30308489999999"/>
    <n v="132.30000000000001"/>
    <n v="6.3605769230769234"/>
    <s v="Stores"/>
  </r>
  <r>
    <n v="7303"/>
    <x v="7195"/>
    <x v="1"/>
    <s v="New Westminster"/>
    <x v="46"/>
    <x v="20"/>
    <x v="4"/>
    <x v="0"/>
    <n v="44.351569519999998"/>
    <n v="44"/>
    <x v="1"/>
    <n v="5.252427441"/>
    <x v="538"/>
    <n v="56.409192560000001"/>
    <n v="56.41"/>
    <n v="2.7120192307692306"/>
    <s v="Stores"/>
  </r>
  <r>
    <n v="7304"/>
    <x v="7196"/>
    <x v="0"/>
    <s v="Fort St John"/>
    <x v="13"/>
    <x v="12"/>
    <x v="24"/>
    <x v="0"/>
    <n v="26.51147615"/>
    <n v="27"/>
    <x v="4"/>
    <n v="0.93390626799999998"/>
    <x v="850"/>
    <n v="12.10112434"/>
    <n v="12.1"/>
    <n v="0.58173076923076916"/>
    <s v="Stores"/>
  </r>
  <r>
    <n v="7305"/>
    <x v="7197"/>
    <x v="1"/>
    <s v="North Vancouver"/>
    <x v="7"/>
    <x v="6"/>
    <x v="8"/>
    <x v="0"/>
    <n v="37.659528469999998"/>
    <n v="38"/>
    <x v="0"/>
    <n v="5.3316163760000004"/>
    <x v="89"/>
    <n v="38.113944910000001"/>
    <n v="38.11"/>
    <n v="1.8322115384615385"/>
    <s v="Stores"/>
  </r>
  <r>
    <n v="7306"/>
    <x v="7198"/>
    <x v="0"/>
    <s v="Vancouver"/>
    <x v="45"/>
    <x v="19"/>
    <x v="5"/>
    <x v="0"/>
    <n v="47.563796449999998"/>
    <n v="48"/>
    <x v="1"/>
    <n v="6.5157643260000002"/>
    <x v="151"/>
    <n v="108.28912769999999"/>
    <n v="108.29"/>
    <n v="5.2062500000000007"/>
    <s v="Stores"/>
  </r>
  <r>
    <n v="7307"/>
    <x v="7199"/>
    <x v="0"/>
    <s v="Fort Langley"/>
    <x v="46"/>
    <x v="20"/>
    <x v="29"/>
    <x v="0"/>
    <n v="30.634932410000001"/>
    <n v="31"/>
    <x v="0"/>
    <n v="4.4342024430000002"/>
    <x v="7"/>
    <n v="16.47112757"/>
    <n v="16.47"/>
    <n v="0.79182692307692304"/>
    <s v="Stores"/>
  </r>
  <r>
    <n v="7308"/>
    <x v="7200"/>
    <x v="0"/>
    <s v="Vancouver"/>
    <x v="45"/>
    <x v="19"/>
    <x v="5"/>
    <x v="0"/>
    <n v="39.769714100000002"/>
    <n v="40"/>
    <x v="1"/>
    <n v="3.5299538109999999"/>
    <x v="524"/>
    <n v="38.418751569999998"/>
    <n v="38.42"/>
    <n v="1.8471153846153845"/>
    <s v="Stores"/>
  </r>
  <r>
    <n v="7309"/>
    <x v="7201"/>
    <x v="1"/>
    <s v="Vancouver"/>
    <x v="45"/>
    <x v="19"/>
    <x v="5"/>
    <x v="0"/>
    <n v="31.750152199999999"/>
    <n v="32"/>
    <x v="0"/>
    <n v="4.1794021460000002"/>
    <x v="242"/>
    <n v="0"/>
    <n v="0"/>
    <n v="0"/>
    <s v="Stores"/>
  </r>
  <r>
    <n v="7310"/>
    <x v="7202"/>
    <x v="0"/>
    <s v="Burnaby"/>
    <x v="13"/>
    <x v="12"/>
    <x v="0"/>
    <x v="0"/>
    <n v="59.166166939999997"/>
    <n v="59"/>
    <x v="2"/>
    <n v="6.4318847249999997"/>
    <x v="371"/>
    <n v="167.78449190000001"/>
    <n v="167.78"/>
    <n v="8.0663461538461547"/>
    <s v="Stores"/>
  </r>
  <r>
    <n v="7311"/>
    <x v="7203"/>
    <x v="0"/>
    <s v="Burnaby"/>
    <x v="13"/>
    <x v="12"/>
    <x v="0"/>
    <x v="0"/>
    <n v="38.238278780000002"/>
    <n v="38"/>
    <x v="0"/>
    <n v="5.306775794"/>
    <x v="170"/>
    <n v="37.16425263"/>
    <n v="37.159999999999997"/>
    <n v="1.7865384615384612"/>
    <s v="Stores"/>
  </r>
  <r>
    <n v="7312"/>
    <x v="7204"/>
    <x v="0"/>
    <s v="Aiyansh"/>
    <x v="7"/>
    <x v="6"/>
    <x v="18"/>
    <x v="0"/>
    <n v="32.830805869999999"/>
    <n v="33"/>
    <x v="0"/>
    <n v="3.446709566"/>
    <x v="108"/>
    <n v="36.923645819999997"/>
    <n v="36.92"/>
    <n v="1.7750000000000001"/>
    <s v="Stores"/>
  </r>
  <r>
    <n v="7313"/>
    <x v="7205"/>
    <x v="1"/>
    <s v="Nanaimo"/>
    <x v="7"/>
    <x v="6"/>
    <x v="1"/>
    <x v="0"/>
    <n v="51.071814199999999"/>
    <n v="51"/>
    <x v="2"/>
    <n v="3.5626634579999998"/>
    <x v="509"/>
    <n v="74.986533100000003"/>
    <n v="74.989999999999995"/>
    <n v="3.6052884615384611"/>
    <s v="Stores"/>
  </r>
  <r>
    <n v="7314"/>
    <x v="7206"/>
    <x v="1"/>
    <s v="Vancouver"/>
    <x v="45"/>
    <x v="19"/>
    <x v="5"/>
    <x v="0"/>
    <n v="27.202971210000001"/>
    <n v="27"/>
    <x v="4"/>
    <n v="4.4275192399999996"/>
    <x v="7"/>
    <n v="0"/>
    <n v="0"/>
    <n v="0"/>
    <s v="Stores"/>
  </r>
  <r>
    <n v="7315"/>
    <x v="7207"/>
    <x v="1"/>
    <s v="Genelle"/>
    <x v="7"/>
    <x v="6"/>
    <x v="11"/>
    <x v="0"/>
    <n v="32.606511640000001"/>
    <n v="33"/>
    <x v="0"/>
    <n v="4.3437258429999996"/>
    <x v="439"/>
    <n v="0.40866246899999997"/>
    <n v="0.41"/>
    <n v="1.9711538461538461E-2"/>
    <s v="Stores"/>
  </r>
  <r>
    <n v="7316"/>
    <x v="7208"/>
    <x v="1"/>
    <s v="Richmond"/>
    <x v="46"/>
    <x v="20"/>
    <x v="2"/>
    <x v="0"/>
    <n v="50.616060179999998"/>
    <n v="51"/>
    <x v="2"/>
    <n v="5.2607928319999999"/>
    <x v="584"/>
    <n v="133.55443639999999"/>
    <n v="133.55000000000001"/>
    <n v="6.4206730769230784"/>
    <s v="Stores"/>
  </r>
  <r>
    <n v="7317"/>
    <x v="7209"/>
    <x v="0"/>
    <s v="Burnaby"/>
    <x v="13"/>
    <x v="12"/>
    <x v="0"/>
    <x v="0"/>
    <n v="42.908057049999996"/>
    <n v="43"/>
    <x v="1"/>
    <n v="1.6180718670000001"/>
    <x v="212"/>
    <n v="90.926477790000007"/>
    <n v="90.93"/>
    <n v="4.3716346153846155"/>
    <s v="Stores"/>
  </r>
  <r>
    <n v="7318"/>
    <x v="7210"/>
    <x v="0"/>
    <s v="Kelowna"/>
    <x v="46"/>
    <x v="20"/>
    <x v="10"/>
    <x v="0"/>
    <n v="56.937739479999998"/>
    <n v="57"/>
    <x v="2"/>
    <n v="3.7307352310000002"/>
    <x v="121"/>
    <n v="164.2846802"/>
    <n v="164.28"/>
    <n v="7.898076923076923"/>
    <s v="Stores"/>
  </r>
  <r>
    <n v="7319"/>
    <x v="7211"/>
    <x v="1"/>
    <s v="Gibsons"/>
    <x v="46"/>
    <x v="20"/>
    <x v="6"/>
    <x v="0"/>
    <n v="47.278778889999998"/>
    <n v="47"/>
    <x v="1"/>
    <n v="2.8847785940000001"/>
    <x v="324"/>
    <n v="85.851745940000001"/>
    <n v="85.85"/>
    <n v="4.1274038461538458"/>
    <s v="Stores"/>
  </r>
  <r>
    <n v="7320"/>
    <x v="7212"/>
    <x v="1"/>
    <s v="Duncan"/>
    <x v="7"/>
    <x v="6"/>
    <x v="12"/>
    <x v="0"/>
    <n v="34.802697360000003"/>
    <n v="35"/>
    <x v="0"/>
    <n v="4.1237737990000003"/>
    <x v="55"/>
    <n v="0"/>
    <n v="0"/>
    <n v="0"/>
    <s v="Stores"/>
  </r>
  <r>
    <n v="7321"/>
    <x v="7213"/>
    <x v="0"/>
    <s v="Vancouver"/>
    <x v="45"/>
    <x v="19"/>
    <x v="5"/>
    <x v="0"/>
    <n v="25.43448549"/>
    <n v="25"/>
    <x v="4"/>
    <n v="3.9048570740000001"/>
    <x v="318"/>
    <n v="0"/>
    <n v="0"/>
    <n v="0"/>
    <s v="Stores"/>
  </r>
  <r>
    <n v="7322"/>
    <x v="7214"/>
    <x v="0"/>
    <s v="Vancouver"/>
    <x v="45"/>
    <x v="19"/>
    <x v="5"/>
    <x v="0"/>
    <n v="39.30010437"/>
    <n v="39"/>
    <x v="0"/>
    <n v="3.82771375"/>
    <x v="286"/>
    <n v="57.510356270000003"/>
    <n v="57.51"/>
    <n v="2.764903846153846"/>
    <s v="Stores"/>
  </r>
  <r>
    <n v="7323"/>
    <x v="7215"/>
    <x v="0"/>
    <s v="New Westminster"/>
    <x v="46"/>
    <x v="20"/>
    <x v="4"/>
    <x v="0"/>
    <n v="24.97433732"/>
    <n v="25"/>
    <x v="4"/>
    <n v="4.8780111320000001"/>
    <x v="13"/>
    <n v="22.952356730000002"/>
    <n v="22.95"/>
    <n v="1.1033653846153846"/>
    <s v="Stores"/>
  </r>
  <r>
    <n v="7324"/>
    <x v="7216"/>
    <x v="0"/>
    <s v="Crawford Bay"/>
    <x v="46"/>
    <x v="20"/>
    <x v="13"/>
    <x v="0"/>
    <n v="67.26224852"/>
    <n v="67"/>
    <x v="6"/>
    <n v="3.3778471250000002"/>
    <x v="540"/>
    <n v="219.5614449"/>
    <n v="219.56"/>
    <n v="10.555769230769231"/>
    <s v="Stores"/>
  </r>
  <r>
    <n v="7325"/>
    <x v="7217"/>
    <x v="1"/>
    <s v="New Westminister"/>
    <x v="13"/>
    <x v="12"/>
    <x v="21"/>
    <x v="0"/>
    <n v="49.008787740000002"/>
    <n v="49"/>
    <x v="1"/>
    <n v="4.4483200050000002"/>
    <x v="173"/>
    <n v="13.59013618"/>
    <n v="13.59"/>
    <n v="0.65336538461538463"/>
    <s v="Stores"/>
  </r>
  <r>
    <n v="7326"/>
    <x v="7218"/>
    <x v="1"/>
    <s v="Spences Bridge"/>
    <x v="46"/>
    <x v="20"/>
    <x v="7"/>
    <x v="0"/>
    <n v="47.793487349999999"/>
    <n v="48"/>
    <x v="1"/>
    <n v="3.0600722789999999"/>
    <x v="456"/>
    <n v="87.825472250000004"/>
    <n v="87.83"/>
    <n v="4.2225961538461538"/>
    <s v="Stores"/>
  </r>
  <r>
    <n v="7327"/>
    <x v="7219"/>
    <x v="1"/>
    <s v="Parksville"/>
    <x v="7"/>
    <x v="6"/>
    <x v="1"/>
    <x v="0"/>
    <n v="37.681637019999997"/>
    <n v="38"/>
    <x v="0"/>
    <n v="4.7375529040000002"/>
    <x v="103"/>
    <n v="36.960087510000001"/>
    <n v="36.96"/>
    <n v="1.776923076923077"/>
    <s v="Stores"/>
  </r>
  <r>
    <n v="7328"/>
    <x v="7220"/>
    <x v="1"/>
    <s v="North Vancouver"/>
    <x v="7"/>
    <x v="6"/>
    <x v="8"/>
    <x v="0"/>
    <n v="24.873627679999998"/>
    <n v="25"/>
    <x v="4"/>
    <n v="5.6418753979999998"/>
    <x v="202"/>
    <n v="0"/>
    <n v="0"/>
    <n v="0"/>
    <s v="Stores"/>
  </r>
  <r>
    <n v="7329"/>
    <x v="7221"/>
    <x v="0"/>
    <s v="Vancouver"/>
    <x v="45"/>
    <x v="19"/>
    <x v="5"/>
    <x v="0"/>
    <n v="56.661777669999999"/>
    <n v="57"/>
    <x v="2"/>
    <n v="5.8285632119999997"/>
    <x v="296"/>
    <n v="169.4755447"/>
    <n v="169.48"/>
    <n v="8.148076923076923"/>
    <s v="Stores"/>
  </r>
  <r>
    <n v="7330"/>
    <x v="7222"/>
    <x v="1"/>
    <s v="Vancouver"/>
    <x v="45"/>
    <x v="19"/>
    <x v="5"/>
    <x v="0"/>
    <n v="55.766580159999997"/>
    <n v="56"/>
    <x v="2"/>
    <n v="4.5618666509999999"/>
    <x v="25"/>
    <n v="140.9367192"/>
    <n v="140.94"/>
    <n v="6.775961538461539"/>
    <s v="Stores"/>
  </r>
  <r>
    <n v="7331"/>
    <x v="7223"/>
    <x v="1"/>
    <s v="Burnaby"/>
    <x v="13"/>
    <x v="12"/>
    <x v="0"/>
    <x v="0"/>
    <n v="30.43628292"/>
    <n v="30"/>
    <x v="0"/>
    <n v="2.7073854339999999"/>
    <x v="537"/>
    <n v="17.148383410000001"/>
    <n v="17.149999999999999"/>
    <n v="0.82451923076923073"/>
    <s v="Stores"/>
  </r>
  <r>
    <n v="7332"/>
    <x v="7224"/>
    <x v="0"/>
    <s v="Port Alberni"/>
    <x v="7"/>
    <x v="6"/>
    <x v="1"/>
    <x v="0"/>
    <n v="46.983349009999998"/>
    <n v="47"/>
    <x v="1"/>
    <n v="6.0798488669999999"/>
    <x v="248"/>
    <n v="133.86211470000001"/>
    <n v="133.86000000000001"/>
    <n v="6.4355769230769244"/>
    <s v="Stores"/>
  </r>
  <r>
    <n v="7333"/>
    <x v="7225"/>
    <x v="1"/>
    <s v="Kamloops"/>
    <x v="46"/>
    <x v="20"/>
    <x v="7"/>
    <x v="0"/>
    <n v="37.287555759999996"/>
    <n v="37"/>
    <x v="0"/>
    <n v="2.143605757"/>
    <x v="458"/>
    <n v="0"/>
    <n v="0"/>
    <n v="0"/>
    <s v="Stores"/>
  </r>
  <r>
    <n v="7334"/>
    <x v="7226"/>
    <x v="1"/>
    <s v="Chilliwack"/>
    <x v="7"/>
    <x v="6"/>
    <x v="19"/>
    <x v="0"/>
    <n v="49.28275438"/>
    <n v="49"/>
    <x v="1"/>
    <n v="3.992622296"/>
    <x v="46"/>
    <n v="105.896959"/>
    <n v="105.9"/>
    <n v="5.0913461538461542"/>
    <s v="Stores"/>
  </r>
  <r>
    <n v="7335"/>
    <x v="7227"/>
    <x v="1"/>
    <s v="Rossland"/>
    <x v="7"/>
    <x v="6"/>
    <x v="11"/>
    <x v="0"/>
    <n v="18.559421690000001"/>
    <n v="19"/>
    <x v="3"/>
    <n v="5.8761282430000001"/>
    <x v="142"/>
    <n v="0"/>
    <n v="0"/>
    <n v="0"/>
    <s v="Stores"/>
  </r>
  <r>
    <n v="7336"/>
    <x v="7228"/>
    <x v="1"/>
    <s v="Chilliwack"/>
    <x v="7"/>
    <x v="6"/>
    <x v="19"/>
    <x v="0"/>
    <n v="52.823708430000003"/>
    <n v="53"/>
    <x v="2"/>
    <n v="1.3660399940000001"/>
    <x v="767"/>
    <n v="48.827417830000002"/>
    <n v="48.83"/>
    <n v="2.3475961538461538"/>
    <s v="Stores"/>
  </r>
  <r>
    <n v="7337"/>
    <x v="7229"/>
    <x v="1"/>
    <s v="Richmond"/>
    <x v="46"/>
    <x v="20"/>
    <x v="2"/>
    <x v="0"/>
    <n v="34.010014179999999"/>
    <n v="34"/>
    <x v="0"/>
    <n v="5.4696924190000002"/>
    <x v="42"/>
    <n v="22.151400809999998"/>
    <n v="22.15"/>
    <n v="1.0649038461538463"/>
    <s v="Stores"/>
  </r>
  <r>
    <n v="7338"/>
    <x v="7230"/>
    <x v="1"/>
    <s v="Burnaby"/>
    <x v="13"/>
    <x v="12"/>
    <x v="0"/>
    <x v="0"/>
    <n v="44.985789459999999"/>
    <n v="45"/>
    <x v="1"/>
    <n v="2.4715011840000001"/>
    <x v="606"/>
    <n v="33.96088391"/>
    <n v="33.96"/>
    <n v="1.6326923076923077"/>
    <s v="Stores"/>
  </r>
  <r>
    <n v="7339"/>
    <x v="7231"/>
    <x v="0"/>
    <s v="Victoria"/>
    <x v="46"/>
    <x v="20"/>
    <x v="3"/>
    <x v="0"/>
    <n v="49.69908736"/>
    <n v="50"/>
    <x v="2"/>
    <n v="4.1650292990000004"/>
    <x v="412"/>
    <n v="123.8569672"/>
    <n v="123.86"/>
    <n v="5.9548076923076927"/>
    <s v="Stores"/>
  </r>
  <r>
    <n v="7340"/>
    <x v="7232"/>
    <x v="1"/>
    <s v="Richmond"/>
    <x v="46"/>
    <x v="20"/>
    <x v="2"/>
    <x v="0"/>
    <n v="43.683964930000002"/>
    <n v="44"/>
    <x v="1"/>
    <n v="3.432147917"/>
    <x v="383"/>
    <n v="55.58666479"/>
    <n v="55.59"/>
    <n v="2.672596153846154"/>
    <s v="Stores"/>
  </r>
  <r>
    <n v="7341"/>
    <x v="7233"/>
    <x v="0"/>
    <s v="Vancouver"/>
    <x v="45"/>
    <x v="19"/>
    <x v="5"/>
    <x v="0"/>
    <n v="57.119415080000003"/>
    <n v="57"/>
    <x v="2"/>
    <n v="2.3371064210000001"/>
    <x v="332"/>
    <n v="155.14589860000001"/>
    <n v="155.15"/>
    <n v="7.4591346153846159"/>
    <s v="Stores"/>
  </r>
  <r>
    <n v="7342"/>
    <x v="7234"/>
    <x v="1"/>
    <s v="Oliver"/>
    <x v="46"/>
    <x v="20"/>
    <x v="10"/>
    <x v="0"/>
    <n v="51.685284150000001"/>
    <n v="52"/>
    <x v="2"/>
    <n v="2.4204872590000002"/>
    <x v="734"/>
    <n v="149.8319769"/>
    <n v="149.83000000000001"/>
    <n v="7.2033653846153856"/>
    <s v="Stores"/>
  </r>
  <r>
    <n v="7343"/>
    <x v="7235"/>
    <x v="1"/>
    <s v="Nanaimo"/>
    <x v="7"/>
    <x v="6"/>
    <x v="1"/>
    <x v="0"/>
    <n v="41.491098100000002"/>
    <n v="41"/>
    <x v="1"/>
    <n v="2.5049058519999998"/>
    <x v="659"/>
    <n v="30.696409039999999"/>
    <n v="30.7"/>
    <n v="1.4759615384615385"/>
    <s v="Stores"/>
  </r>
  <r>
    <n v="7344"/>
    <x v="7236"/>
    <x v="1"/>
    <s v="Campbell River"/>
    <x v="7"/>
    <x v="6"/>
    <x v="1"/>
    <x v="0"/>
    <n v="39.412238819999999"/>
    <n v="39"/>
    <x v="0"/>
    <n v="4.3397884849999997"/>
    <x v="439"/>
    <n v="15.491521880000001"/>
    <n v="15.49"/>
    <n v="0.74471153846153848"/>
    <s v="Stores"/>
  </r>
  <r>
    <n v="7345"/>
    <x v="7237"/>
    <x v="0"/>
    <s v="Creston"/>
    <x v="46"/>
    <x v="20"/>
    <x v="13"/>
    <x v="0"/>
    <n v="48.23345115"/>
    <n v="48"/>
    <x v="1"/>
    <n v="2.41308246"/>
    <x v="544"/>
    <n v="47.089257359999998"/>
    <n v="47.09"/>
    <n v="2.2639423076923078"/>
    <s v="Stores"/>
  </r>
  <r>
    <n v="7346"/>
    <x v="7238"/>
    <x v="1"/>
    <s v="Rutland"/>
    <x v="46"/>
    <x v="20"/>
    <x v="10"/>
    <x v="0"/>
    <n v="41.965286740000003"/>
    <n v="42"/>
    <x v="1"/>
    <n v="6.7353360970000002"/>
    <x v="450"/>
    <n v="67.339986909999993"/>
    <n v="67.34"/>
    <n v="3.2375000000000003"/>
    <s v="Stores"/>
  </r>
  <r>
    <n v="7347"/>
    <x v="7239"/>
    <x v="1"/>
    <s v="Prince George"/>
    <x v="7"/>
    <x v="6"/>
    <x v="20"/>
    <x v="0"/>
    <n v="55.934072569999998"/>
    <n v="56"/>
    <x v="2"/>
    <n v="6.6402604409999997"/>
    <x v="377"/>
    <n v="153.8249697"/>
    <n v="153.82"/>
    <n v="7.395192307692307"/>
    <s v="Stores"/>
  </r>
  <r>
    <n v="7348"/>
    <x v="7240"/>
    <x v="0"/>
    <s v="Victoria"/>
    <x v="46"/>
    <x v="20"/>
    <x v="3"/>
    <x v="0"/>
    <n v="29.592639900000002"/>
    <n v="30"/>
    <x v="0"/>
    <n v="6.4070323179999997"/>
    <x v="139"/>
    <n v="0"/>
    <n v="0"/>
    <n v="0"/>
    <s v="Stores"/>
  </r>
  <r>
    <n v="7349"/>
    <x v="7241"/>
    <x v="0"/>
    <s v="Tumbler Ridge"/>
    <x v="13"/>
    <x v="12"/>
    <x v="24"/>
    <x v="0"/>
    <n v="28.33900959"/>
    <n v="28"/>
    <x v="4"/>
    <n v="6.8703046519999997"/>
    <x v="797"/>
    <n v="13.4534406"/>
    <n v="13.45"/>
    <n v="0.64663461538461531"/>
    <s v="Stores"/>
  </r>
  <r>
    <n v="7350"/>
    <x v="7242"/>
    <x v="0"/>
    <s v="Langley"/>
    <x v="7"/>
    <x v="6"/>
    <x v="29"/>
    <x v="0"/>
    <n v="53.151480239999998"/>
    <n v="53"/>
    <x v="2"/>
    <n v="2.156496631"/>
    <x v="794"/>
    <n v="68.481711779999998"/>
    <n v="68.48"/>
    <n v="3.2923076923076922"/>
    <s v="Stores"/>
  </r>
  <r>
    <n v="7351"/>
    <x v="7243"/>
    <x v="0"/>
    <s v="Langley"/>
    <x v="7"/>
    <x v="6"/>
    <x v="29"/>
    <x v="0"/>
    <n v="50.738166919999998"/>
    <n v="51"/>
    <x v="2"/>
    <n v="6.0459210390000004"/>
    <x v="575"/>
    <n v="84.650108799999998"/>
    <n v="84.65"/>
    <n v="4.0697115384615383"/>
    <s v="Stores"/>
  </r>
  <r>
    <n v="7352"/>
    <x v="7244"/>
    <x v="0"/>
    <s v="Cumberland"/>
    <x v="46"/>
    <x v="20"/>
    <x v="3"/>
    <x v="0"/>
    <n v="44.05397447"/>
    <n v="44"/>
    <x v="1"/>
    <n v="4.3916471680000004"/>
    <x v="2"/>
    <n v="69.284752710000006"/>
    <n v="69.28"/>
    <n v="3.3307692307692309"/>
    <s v="Stores"/>
  </r>
  <r>
    <n v="7353"/>
    <x v="7245"/>
    <x v="1"/>
    <s v="Fort St John"/>
    <x v="46"/>
    <x v="20"/>
    <x v="24"/>
    <x v="0"/>
    <n v="43.283610959999997"/>
    <n v="43"/>
    <x v="1"/>
    <n v="7.321479289"/>
    <x v="522"/>
    <n v="74.775495520000007"/>
    <n v="74.78"/>
    <n v="3.5951923076923076"/>
    <s v="Stores"/>
  </r>
  <r>
    <n v="7354"/>
    <x v="7246"/>
    <x v="1"/>
    <s v="Sechelt"/>
    <x v="46"/>
    <x v="20"/>
    <x v="6"/>
    <x v="0"/>
    <n v="36.609284729999999"/>
    <n v="37"/>
    <x v="0"/>
    <n v="7.2275417339999999"/>
    <x v="746"/>
    <n v="67.544208920000003"/>
    <n v="67.540000000000006"/>
    <n v="3.2471153846153853"/>
    <s v="Stores"/>
  </r>
  <r>
    <n v="7355"/>
    <x v="7247"/>
    <x v="0"/>
    <s v="Kaslo"/>
    <x v="46"/>
    <x v="20"/>
    <x v="13"/>
    <x v="0"/>
    <n v="47.27757107"/>
    <n v="47"/>
    <x v="1"/>
    <n v="5.973509902"/>
    <x v="619"/>
    <n v="103.9980576"/>
    <n v="104"/>
    <n v="5"/>
    <s v="Stores"/>
  </r>
  <r>
    <n v="7356"/>
    <x v="7248"/>
    <x v="1"/>
    <s v="Penticton"/>
    <x v="46"/>
    <x v="20"/>
    <x v="10"/>
    <x v="0"/>
    <n v="24.477136730000002"/>
    <n v="24"/>
    <x v="4"/>
    <n v="3.458011135"/>
    <x v="708"/>
    <n v="0"/>
    <n v="0"/>
    <n v="0"/>
    <s v="Stores"/>
  </r>
  <r>
    <n v="7357"/>
    <x v="7249"/>
    <x v="0"/>
    <s v="Sparwood"/>
    <x v="46"/>
    <x v="20"/>
    <x v="13"/>
    <x v="0"/>
    <n v="43.187393299999997"/>
    <n v="43"/>
    <x v="1"/>
    <n v="3.7803624120000001"/>
    <x v="523"/>
    <n v="77.067344739999996"/>
    <n v="77.069999999999993"/>
    <n v="3.7052884615384611"/>
    <s v="Stores"/>
  </r>
  <r>
    <n v="7358"/>
    <x v="7250"/>
    <x v="0"/>
    <s v="Victoria"/>
    <x v="46"/>
    <x v="20"/>
    <x v="3"/>
    <x v="0"/>
    <n v="47.111920150000003"/>
    <n v="47"/>
    <x v="1"/>
    <n v="3.7734762709999998"/>
    <x v="118"/>
    <n v="99.840092909999996"/>
    <n v="99.84"/>
    <n v="4.8"/>
    <s v="Stores"/>
  </r>
  <r>
    <n v="7359"/>
    <x v="7251"/>
    <x v="1"/>
    <s v="New Westminster"/>
    <x v="46"/>
    <x v="20"/>
    <x v="4"/>
    <x v="0"/>
    <n v="41.44537467"/>
    <n v="41"/>
    <x v="1"/>
    <n v="3.514729907"/>
    <x v="634"/>
    <n v="0"/>
    <n v="0"/>
    <n v="0"/>
    <s v="Stores"/>
  </r>
  <r>
    <n v="7360"/>
    <x v="7252"/>
    <x v="0"/>
    <s v="Skookumchuck"/>
    <x v="7"/>
    <x v="6"/>
    <x v="1"/>
    <x v="0"/>
    <n v="43.935171529999998"/>
    <n v="44"/>
    <x v="1"/>
    <n v="3.3395651119999998"/>
    <x v="517"/>
    <n v="60.998803649999999"/>
    <n v="61"/>
    <n v="2.9326923076923075"/>
    <s v="Stores"/>
  </r>
  <r>
    <n v="7361"/>
    <x v="7253"/>
    <x v="0"/>
    <s v="Houston"/>
    <x v="7"/>
    <x v="6"/>
    <x v="18"/>
    <x v="0"/>
    <n v="47.837321899999999"/>
    <n v="48"/>
    <x v="1"/>
    <n v="4.0815861020000002"/>
    <x v="149"/>
    <n v="107.98526649999999"/>
    <n v="107.99"/>
    <n v="5.1918269230769223"/>
    <s v="Stores"/>
  </r>
  <r>
    <n v="7362"/>
    <x v="7254"/>
    <x v="0"/>
    <s v="Yale"/>
    <x v="7"/>
    <x v="6"/>
    <x v="19"/>
    <x v="0"/>
    <n v="46.638377579999997"/>
    <n v="47"/>
    <x v="1"/>
    <n v="4.2660832439999998"/>
    <x v="233"/>
    <n v="108.3488947"/>
    <n v="108.35"/>
    <n v="5.209134615384615"/>
    <s v="Stores"/>
  </r>
  <r>
    <n v="7363"/>
    <x v="7255"/>
    <x v="1"/>
    <s v="Vancouver"/>
    <x v="45"/>
    <x v="19"/>
    <x v="5"/>
    <x v="0"/>
    <n v="42.99232722"/>
    <n v="43"/>
    <x v="1"/>
    <n v="4.0556692859999997"/>
    <x v="56"/>
    <n v="68.841658260000003"/>
    <n v="68.84"/>
    <n v="3.3096153846153844"/>
    <s v="Stores"/>
  </r>
  <r>
    <n v="7364"/>
    <x v="7256"/>
    <x v="0"/>
    <s v="Surrey"/>
    <x v="7"/>
    <x v="6"/>
    <x v="16"/>
    <x v="0"/>
    <n v="46.0630199"/>
    <n v="46"/>
    <x v="1"/>
    <n v="3.7335631629999999"/>
    <x v="121"/>
    <n v="97.423211530000003"/>
    <n v="97.42"/>
    <n v="4.6836538461538462"/>
    <s v="Stores"/>
  </r>
  <r>
    <n v="7365"/>
    <x v="7257"/>
    <x v="1"/>
    <s v="New Westminster"/>
    <x v="46"/>
    <x v="20"/>
    <x v="4"/>
    <x v="0"/>
    <n v="46.071921209999999"/>
    <n v="46"/>
    <x v="1"/>
    <n v="4.6631204989999997"/>
    <x v="182"/>
    <n v="53.805849459999997"/>
    <n v="53.81"/>
    <n v="2.587019230769231"/>
    <s v="Stores"/>
  </r>
  <r>
    <n v="7366"/>
    <x v="7258"/>
    <x v="0"/>
    <s v="Victoria"/>
    <x v="46"/>
    <x v="20"/>
    <x v="3"/>
    <x v="0"/>
    <n v="33.864592139999999"/>
    <n v="34"/>
    <x v="0"/>
    <n v="7.8241157729999999"/>
    <x v="876"/>
    <n v="24.793791509999998"/>
    <n v="24.79"/>
    <n v="1.191826923076923"/>
    <s v="Stores"/>
  </r>
  <r>
    <n v="7367"/>
    <x v="7259"/>
    <x v="1"/>
    <s v="Boston Bar"/>
    <x v="7"/>
    <x v="6"/>
    <x v="19"/>
    <x v="0"/>
    <n v="51.942926159999999"/>
    <n v="52"/>
    <x v="2"/>
    <n v="6.175642056"/>
    <x v="363"/>
    <n v="121.55300440000001"/>
    <n v="121.55"/>
    <n v="5.84375"/>
    <s v="Stores"/>
  </r>
  <r>
    <n v="7368"/>
    <x v="7260"/>
    <x v="0"/>
    <s v="Fort St John"/>
    <x v="46"/>
    <x v="20"/>
    <x v="24"/>
    <x v="0"/>
    <n v="47.781172249999997"/>
    <n v="48"/>
    <x v="1"/>
    <n v="6.4264929669999997"/>
    <x v="371"/>
    <n v="128.56603390000001"/>
    <n v="128.57"/>
    <n v="6.1812500000000004"/>
    <s v="Stores"/>
  </r>
  <r>
    <n v="7369"/>
    <x v="7261"/>
    <x v="1"/>
    <s v="Surrey"/>
    <x v="7"/>
    <x v="6"/>
    <x v="16"/>
    <x v="0"/>
    <n v="36.849680159999998"/>
    <n v="37"/>
    <x v="0"/>
    <n v="5.681124316"/>
    <x v="390"/>
    <n v="0"/>
    <n v="0"/>
    <n v="0"/>
    <s v="Stores"/>
  </r>
  <r>
    <n v="7370"/>
    <x v="7262"/>
    <x v="1"/>
    <s v="New Westminister"/>
    <x v="46"/>
    <x v="20"/>
    <x v="21"/>
    <x v="0"/>
    <n v="26.21799451"/>
    <n v="26"/>
    <x v="4"/>
    <n v="5.8292955600000003"/>
    <x v="296"/>
    <n v="0"/>
    <n v="0"/>
    <n v="0"/>
    <s v="Stores"/>
  </r>
  <r>
    <n v="7371"/>
    <x v="7263"/>
    <x v="0"/>
    <s v="Kamloops"/>
    <x v="46"/>
    <x v="20"/>
    <x v="7"/>
    <x v="0"/>
    <n v="69.404368719999994"/>
    <n v="69"/>
    <x v="6"/>
    <n v="6.677261584"/>
    <x v="119"/>
    <n v="272.53012339999998"/>
    <n v="272.52999999999997"/>
    <n v="13.102403846153846"/>
    <s v="Stores"/>
  </r>
  <r>
    <n v="7372"/>
    <x v="7264"/>
    <x v="0"/>
    <s v="Victoria"/>
    <x v="46"/>
    <x v="20"/>
    <x v="3"/>
    <x v="0"/>
    <n v="44.604648619999999"/>
    <n v="45"/>
    <x v="1"/>
    <n v="4.4298301359999996"/>
    <x v="7"/>
    <n v="75.794072740000004"/>
    <n v="75.790000000000006"/>
    <n v="3.6437500000000003"/>
    <s v="Stores"/>
  </r>
  <r>
    <n v="7373"/>
    <x v="7265"/>
    <x v="0"/>
    <s v="Qualicum Beach"/>
    <x v="7"/>
    <x v="6"/>
    <x v="1"/>
    <x v="0"/>
    <n v="51.29334901"/>
    <n v="51"/>
    <x v="2"/>
    <n v="4.3861729880000002"/>
    <x v="2"/>
    <n v="99.164470769999994"/>
    <n v="99.16"/>
    <n v="4.7673076923076918"/>
    <s v="Stores"/>
  </r>
  <r>
    <n v="7374"/>
    <x v="7266"/>
    <x v="0"/>
    <s v="Vancouver"/>
    <x v="45"/>
    <x v="19"/>
    <x v="5"/>
    <x v="0"/>
    <n v="41.3643778"/>
    <n v="41"/>
    <x v="1"/>
    <n v="3.0521268400000001"/>
    <x v="674"/>
    <n v="61.691310739999999"/>
    <n v="61.69"/>
    <n v="2.9658653846153844"/>
    <s v="Stores"/>
  </r>
  <r>
    <n v="7375"/>
    <x v="7267"/>
    <x v="1"/>
    <s v="Vancouver"/>
    <x v="45"/>
    <x v="19"/>
    <x v="5"/>
    <x v="0"/>
    <n v="34.841319990000002"/>
    <n v="35"/>
    <x v="0"/>
    <n v="4.6375313079999998"/>
    <x v="35"/>
    <n v="48.625973940000002"/>
    <n v="48.63"/>
    <n v="2.3379807692307693"/>
    <s v="Stores"/>
  </r>
  <r>
    <n v="7376"/>
    <x v="7268"/>
    <x v="1"/>
    <s v="Prince George"/>
    <x v="7"/>
    <x v="6"/>
    <x v="20"/>
    <x v="0"/>
    <n v="28.999074910000001"/>
    <n v="29"/>
    <x v="4"/>
    <n v="2.045064897"/>
    <x v="164"/>
    <n v="0"/>
    <n v="0"/>
    <n v="0"/>
    <s v="Stores"/>
  </r>
  <r>
    <n v="7377"/>
    <x v="7269"/>
    <x v="0"/>
    <s v="Vancouver"/>
    <x v="45"/>
    <x v="19"/>
    <x v="5"/>
    <x v="0"/>
    <n v="60.933420959999999"/>
    <n v="61"/>
    <x v="5"/>
    <n v="7.7143962630000003"/>
    <x v="807"/>
    <n v="169.1057782"/>
    <n v="169.11"/>
    <n v="8.1302884615384627"/>
    <s v="Stores"/>
  </r>
  <r>
    <n v="7378"/>
    <x v="7270"/>
    <x v="0"/>
    <s v="Prince George"/>
    <x v="7"/>
    <x v="6"/>
    <x v="20"/>
    <x v="0"/>
    <n v="45.902015329999998"/>
    <n v="46"/>
    <x v="1"/>
    <n v="4.2959531789999996"/>
    <x v="292"/>
    <n v="69.466171200000005"/>
    <n v="69.47"/>
    <n v="3.3399038461538457"/>
    <s v="Stores"/>
  </r>
  <r>
    <n v="7379"/>
    <x v="7271"/>
    <x v="0"/>
    <s v="Trail"/>
    <x v="7"/>
    <x v="6"/>
    <x v="11"/>
    <x v="0"/>
    <n v="42.608778520000001"/>
    <n v="43"/>
    <x v="1"/>
    <n v="3.3073864579999999"/>
    <x v="565"/>
    <n v="85.933563309999997"/>
    <n v="85.93"/>
    <n v="4.1312500000000005"/>
    <s v="Stores"/>
  </r>
  <r>
    <n v="7380"/>
    <x v="7272"/>
    <x v="0"/>
    <s v="Surrey"/>
    <x v="7"/>
    <x v="6"/>
    <x v="16"/>
    <x v="0"/>
    <n v="37.839174040000003"/>
    <n v="38"/>
    <x v="0"/>
    <n v="4.2344394110000003"/>
    <x v="317"/>
    <n v="50.238771939999999"/>
    <n v="50.24"/>
    <n v="2.4153846153846152"/>
    <s v="Stores"/>
  </r>
  <r>
    <n v="7381"/>
    <x v="7273"/>
    <x v="0"/>
    <s v="Terrace"/>
    <x v="7"/>
    <x v="6"/>
    <x v="18"/>
    <x v="0"/>
    <n v="37.39881407"/>
    <n v="37"/>
    <x v="0"/>
    <n v="4.9596096840000001"/>
    <x v="246"/>
    <n v="66.646871919999995"/>
    <n v="66.650000000000006"/>
    <n v="3.2043269230769238"/>
    <s v="Stores"/>
  </r>
  <r>
    <n v="7382"/>
    <x v="7274"/>
    <x v="1"/>
    <s v="Vancouver"/>
    <x v="45"/>
    <x v="19"/>
    <x v="5"/>
    <x v="0"/>
    <n v="57.27711351"/>
    <n v="57"/>
    <x v="2"/>
    <n v="4.515504967"/>
    <x v="100"/>
    <n v="142.77969909999999"/>
    <n v="142.78"/>
    <n v="6.8644230769230763"/>
    <s v="Stores"/>
  </r>
  <r>
    <n v="7383"/>
    <x v="7275"/>
    <x v="1"/>
    <s v="Richmond"/>
    <x v="46"/>
    <x v="20"/>
    <x v="2"/>
    <x v="0"/>
    <n v="44.153495909999997"/>
    <n v="44"/>
    <x v="1"/>
    <n v="5.323375704"/>
    <x v="104"/>
    <n v="71.462048839999994"/>
    <n v="71.459999999999994"/>
    <n v="3.4355769230769226"/>
    <s v="Stores"/>
  </r>
  <r>
    <n v="7384"/>
    <x v="7276"/>
    <x v="1"/>
    <s v="Kamloops"/>
    <x v="46"/>
    <x v="20"/>
    <x v="7"/>
    <x v="0"/>
    <n v="29.199101509999998"/>
    <n v="29"/>
    <x v="4"/>
    <n v="3.9938884909999999"/>
    <x v="46"/>
    <n v="0"/>
    <n v="0"/>
    <n v="0"/>
    <s v="Stores"/>
  </r>
  <r>
    <n v="7385"/>
    <x v="7277"/>
    <x v="0"/>
    <s v="Burnaby"/>
    <x v="13"/>
    <x v="12"/>
    <x v="0"/>
    <x v="0"/>
    <n v="41.705058430000001"/>
    <n v="42"/>
    <x v="1"/>
    <n v="5.2858780310000002"/>
    <x v="95"/>
    <n v="81.260153590000002"/>
    <n v="81.260000000000005"/>
    <n v="3.9067307692307693"/>
    <s v="Stores"/>
  </r>
  <r>
    <n v="7386"/>
    <x v="7278"/>
    <x v="1"/>
    <s v="Aldergrove"/>
    <x v="7"/>
    <x v="6"/>
    <x v="9"/>
    <x v="0"/>
    <n v="44.73793895"/>
    <n v="45"/>
    <x v="1"/>
    <n v="4.0299138790000004"/>
    <x v="97"/>
    <n v="56.349425490000002"/>
    <n v="56.35"/>
    <n v="2.7091346153846154"/>
    <s v="Stores"/>
  </r>
  <r>
    <n v="7387"/>
    <x v="7279"/>
    <x v="1"/>
    <s v="Vancouver"/>
    <x v="45"/>
    <x v="19"/>
    <x v="5"/>
    <x v="0"/>
    <n v="42.407044759999998"/>
    <n v="42"/>
    <x v="1"/>
    <n v="4.8373201080000001"/>
    <x v="407"/>
    <n v="58.408658899999999"/>
    <n v="58.41"/>
    <n v="2.8081730769230768"/>
    <s v="Stores"/>
  </r>
  <r>
    <n v="7388"/>
    <x v="7280"/>
    <x v="0"/>
    <s v="Tumbler Ridge"/>
    <x v="46"/>
    <x v="20"/>
    <x v="24"/>
    <x v="0"/>
    <n v="49.76575699"/>
    <n v="50"/>
    <x v="2"/>
    <n v="7.7225710550000004"/>
    <x v="764"/>
    <n v="86.514795969999994"/>
    <n v="86.51"/>
    <n v="4.159134615384616"/>
    <s v="Stores"/>
  </r>
  <r>
    <n v="7389"/>
    <x v="7281"/>
    <x v="0"/>
    <s v="Duncan"/>
    <x v="7"/>
    <x v="6"/>
    <x v="12"/>
    <x v="0"/>
    <n v="62.513250790000001"/>
    <n v="63"/>
    <x v="5"/>
    <n v="6.7734824839999996"/>
    <x v="265"/>
    <n v="230.9739759"/>
    <n v="230.97"/>
    <n v="11.104326923076924"/>
    <s v="Stores"/>
  </r>
  <r>
    <n v="7390"/>
    <x v="7282"/>
    <x v="0"/>
    <s v="Golden"/>
    <x v="46"/>
    <x v="20"/>
    <x v="13"/>
    <x v="0"/>
    <n v="28.998317029999999"/>
    <n v="29"/>
    <x v="4"/>
    <n v="3.8099766179999999"/>
    <x v="107"/>
    <n v="7.2782059099999996"/>
    <n v="7.28"/>
    <n v="0.35000000000000003"/>
    <s v="Stores"/>
  </r>
  <r>
    <n v="7391"/>
    <x v="7283"/>
    <x v="0"/>
    <s v="Hansard"/>
    <x v="7"/>
    <x v="6"/>
    <x v="20"/>
    <x v="0"/>
    <n v="37.614687580000002"/>
    <n v="38"/>
    <x v="0"/>
    <n v="4.2453893960000002"/>
    <x v="79"/>
    <n v="37.800618749999998"/>
    <n v="37.799999999999997"/>
    <n v="1.8173076923076921"/>
    <s v="Stores"/>
  </r>
  <r>
    <n v="7392"/>
    <x v="7284"/>
    <x v="0"/>
    <s v="Vernon"/>
    <x v="7"/>
    <x v="6"/>
    <x v="22"/>
    <x v="0"/>
    <n v="37.246998210000001"/>
    <n v="37"/>
    <x v="0"/>
    <n v="2.9161390030000001"/>
    <x v="98"/>
    <n v="21.380651650000001"/>
    <n v="21.38"/>
    <n v="1.0278846153846155"/>
    <s v="Stores"/>
  </r>
  <r>
    <n v="7393"/>
    <x v="7285"/>
    <x v="1"/>
    <s v="Blueberry"/>
    <x v="46"/>
    <x v="20"/>
    <x v="7"/>
    <x v="0"/>
    <n v="53.171684679999998"/>
    <n v="53"/>
    <x v="2"/>
    <n v="5.4654346540000001"/>
    <x v="42"/>
    <n v="66.723887529999999"/>
    <n v="66.72"/>
    <n v="3.2076923076923078"/>
    <s v="Stores"/>
  </r>
  <r>
    <n v="7394"/>
    <x v="7286"/>
    <x v="1"/>
    <s v="Victoria"/>
    <x v="46"/>
    <x v="20"/>
    <x v="3"/>
    <x v="0"/>
    <n v="33.524527329999998"/>
    <n v="34"/>
    <x v="0"/>
    <n v="5.1852545189999999"/>
    <x v="112"/>
    <n v="46.282112849999997"/>
    <n v="46.28"/>
    <n v="2.2250000000000001"/>
    <s v="Stores"/>
  </r>
  <r>
    <n v="7395"/>
    <x v="7287"/>
    <x v="1"/>
    <s v="Trail"/>
    <x v="7"/>
    <x v="6"/>
    <x v="11"/>
    <x v="0"/>
    <n v="41.26367003"/>
    <n v="41"/>
    <x v="1"/>
    <n v="4.5146459869999997"/>
    <x v="141"/>
    <n v="2.8133531230000002"/>
    <n v="2.81"/>
    <n v="0.13509615384615384"/>
    <s v="Stores"/>
  </r>
  <r>
    <n v="7396"/>
    <x v="7288"/>
    <x v="0"/>
    <s v="Aiyansh"/>
    <x v="7"/>
    <x v="6"/>
    <x v="18"/>
    <x v="0"/>
    <n v="36.959780430000002"/>
    <n v="37"/>
    <x v="0"/>
    <n v="5.3452295919999999"/>
    <x v="215"/>
    <n v="31.09722382"/>
    <n v="31.1"/>
    <n v="1.4951923076923077"/>
    <s v="Stores"/>
  </r>
  <r>
    <n v="7397"/>
    <x v="7289"/>
    <x v="1"/>
    <s v="Richmond"/>
    <x v="46"/>
    <x v="20"/>
    <x v="2"/>
    <x v="0"/>
    <n v="57.986949060000001"/>
    <n v="58"/>
    <x v="2"/>
    <n v="5.4175081460000003"/>
    <x v="228"/>
    <n v="114.944515"/>
    <n v="114.94"/>
    <n v="5.525961538461539"/>
    <s v="Stores"/>
  </r>
  <r>
    <n v="7398"/>
    <x v="7290"/>
    <x v="1"/>
    <s v="Bella Bella"/>
    <x v="7"/>
    <x v="6"/>
    <x v="35"/>
    <x v="0"/>
    <n v="30.904463029999999"/>
    <n v="31"/>
    <x v="0"/>
    <n v="2.673486832"/>
    <x v="532"/>
    <n v="0"/>
    <n v="0"/>
    <n v="0"/>
    <s v="Stores"/>
  </r>
  <r>
    <n v="7399"/>
    <x v="7291"/>
    <x v="0"/>
    <s v="New Westminster"/>
    <x v="46"/>
    <x v="20"/>
    <x v="4"/>
    <x v="0"/>
    <n v="36.96421892"/>
    <n v="37"/>
    <x v="0"/>
    <n v="3.5663201199999999"/>
    <x v="87"/>
    <n v="68.975039710000004"/>
    <n v="68.98"/>
    <n v="3.3163461538461538"/>
    <s v="Stores"/>
  </r>
  <r>
    <n v="7400"/>
    <x v="7292"/>
    <x v="1"/>
    <s v="Parson"/>
    <x v="46"/>
    <x v="20"/>
    <x v="13"/>
    <x v="0"/>
    <n v="46.692772490000003"/>
    <n v="47"/>
    <x v="1"/>
    <n v="5.7982178869999998"/>
    <x v="483"/>
    <n v="51.102726570000002"/>
    <n v="51.1"/>
    <n v="2.4567307692307692"/>
    <s v="Stores"/>
  </r>
  <r>
    <n v="7401"/>
    <x v="7293"/>
    <x v="0"/>
    <s v="Aldergrove"/>
    <x v="7"/>
    <x v="6"/>
    <x v="9"/>
    <x v="0"/>
    <n v="48.430881130000003"/>
    <n v="48"/>
    <x v="1"/>
    <n v="5.8514747270000003"/>
    <x v="337"/>
    <n v="68.529086730000003"/>
    <n v="68.53"/>
    <n v="3.2947115384615389"/>
    <s v="Stores"/>
  </r>
  <r>
    <n v="7402"/>
    <x v="7294"/>
    <x v="1"/>
    <s v="Lower Post"/>
    <x v="46"/>
    <x v="20"/>
    <x v="24"/>
    <x v="0"/>
    <n v="50.725698489999999"/>
    <n v="51"/>
    <x v="2"/>
    <n v="2.2799508089999998"/>
    <x v="736"/>
    <n v="110.8461243"/>
    <n v="110.85"/>
    <n v="5.3293269230769225"/>
    <s v="Stores"/>
  </r>
  <r>
    <n v="7403"/>
    <x v="6738"/>
    <x v="0"/>
    <s v="Alexis Creek"/>
    <x v="7"/>
    <x v="6"/>
    <x v="25"/>
    <x v="0"/>
    <n v="40.604197650000003"/>
    <n v="41"/>
    <x v="1"/>
    <n v="3.6264454439999998"/>
    <x v="498"/>
    <n v="66.105890450000004"/>
    <n v="66.11"/>
    <n v="3.1783653846153843"/>
    <s v="Stores"/>
  </r>
  <r>
    <n v="7404"/>
    <x v="7295"/>
    <x v="1"/>
    <s v="Aldergrove"/>
    <x v="7"/>
    <x v="6"/>
    <x v="9"/>
    <x v="0"/>
    <n v="48.839948239999998"/>
    <n v="49"/>
    <x v="1"/>
    <n v="4.8449240820000004"/>
    <x v="407"/>
    <n v="76.599900379999994"/>
    <n v="76.599999999999994"/>
    <n v="3.6826923076923075"/>
    <s v="Stores"/>
  </r>
  <r>
    <n v="7405"/>
    <x v="7296"/>
    <x v="1"/>
    <s v="West Vancouver"/>
    <x v="46"/>
    <x v="20"/>
    <x v="6"/>
    <x v="0"/>
    <n v="41.329673419999999"/>
    <n v="41"/>
    <x v="1"/>
    <n v="8.0620396210000003"/>
    <x v="568"/>
    <n v="19.883333199999999"/>
    <n v="19.88"/>
    <n v="0.9557692307692307"/>
    <s v="Stores"/>
  </r>
  <r>
    <n v="7406"/>
    <x v="7297"/>
    <x v="1"/>
    <s v="Fort Nelson"/>
    <x v="7"/>
    <x v="6"/>
    <x v="32"/>
    <x v="0"/>
    <n v="44.218000019999998"/>
    <n v="44"/>
    <x v="1"/>
    <n v="3.5785484900000002"/>
    <x v="213"/>
    <n v="24.08541224"/>
    <n v="24.09"/>
    <n v="1.1581730769230769"/>
    <s v="Stores"/>
  </r>
  <r>
    <n v="7407"/>
    <x v="7298"/>
    <x v="1"/>
    <s v="Vallican"/>
    <x v="7"/>
    <x v="6"/>
    <x v="11"/>
    <x v="0"/>
    <n v="48.776739599999999"/>
    <n v="49"/>
    <x v="1"/>
    <n v="3.248983135"/>
    <x v="670"/>
    <n v="71.331699670000006"/>
    <n v="71.33"/>
    <n v="3.429326923076923"/>
    <s v="Stores"/>
  </r>
  <r>
    <n v="7408"/>
    <x v="7299"/>
    <x v="0"/>
    <s v="Aldergrove"/>
    <x v="7"/>
    <x v="6"/>
    <x v="9"/>
    <x v="0"/>
    <n v="43.299697600000002"/>
    <n v="43"/>
    <x v="1"/>
    <n v="5.1716729539999999"/>
    <x v="26"/>
    <n v="42.206002769999998"/>
    <n v="42.21"/>
    <n v="2.0293269230769231"/>
    <s v="Stores"/>
  </r>
  <r>
    <n v="7409"/>
    <x v="7300"/>
    <x v="1"/>
    <s v="Vancouver"/>
    <x v="45"/>
    <x v="19"/>
    <x v="5"/>
    <x v="0"/>
    <n v="26.372013519999999"/>
    <n v="26"/>
    <x v="4"/>
    <n v="5.0187493710000002"/>
    <x v="445"/>
    <n v="0"/>
    <n v="0"/>
    <n v="0"/>
    <s v="Stores"/>
  </r>
  <r>
    <n v="7410"/>
    <x v="7301"/>
    <x v="1"/>
    <s v="Chilliwack"/>
    <x v="7"/>
    <x v="6"/>
    <x v="19"/>
    <x v="0"/>
    <n v="63.709964149999998"/>
    <n v="64"/>
    <x v="5"/>
    <n v="2.989304561"/>
    <x v="33"/>
    <n v="135.43415189999999"/>
    <n v="135.43"/>
    <n v="6.5110576923076922"/>
    <s v="Stores"/>
  </r>
  <r>
    <n v="7411"/>
    <x v="7302"/>
    <x v="1"/>
    <s v="West Vancouver"/>
    <x v="46"/>
    <x v="20"/>
    <x v="6"/>
    <x v="0"/>
    <n v="37.577988400000002"/>
    <n v="38"/>
    <x v="0"/>
    <n v="5.0205738569999996"/>
    <x v="445"/>
    <n v="15.76433357"/>
    <n v="15.76"/>
    <n v="0.75769230769230766"/>
    <s v="Stores"/>
  </r>
  <r>
    <n v="7412"/>
    <x v="7303"/>
    <x v="0"/>
    <s v="Surrey"/>
    <x v="7"/>
    <x v="6"/>
    <x v="16"/>
    <x v="0"/>
    <n v="32.683744220000001"/>
    <n v="33"/>
    <x v="0"/>
    <n v="5.5875120049999998"/>
    <x v="136"/>
    <n v="51.48214669"/>
    <n v="51.48"/>
    <n v="2.4749999999999996"/>
    <s v="Stores"/>
  </r>
  <r>
    <n v="7413"/>
    <x v="7304"/>
    <x v="1"/>
    <s v="Prince George"/>
    <x v="7"/>
    <x v="6"/>
    <x v="20"/>
    <x v="0"/>
    <n v="58.069759140000002"/>
    <n v="58"/>
    <x v="2"/>
    <n v="1.4721004019999999"/>
    <x v="742"/>
    <n v="163.4151296"/>
    <n v="163.41999999999999"/>
    <n v="7.8567307692307686"/>
    <s v="Stores"/>
  </r>
  <r>
    <n v="7414"/>
    <x v="7305"/>
    <x v="0"/>
    <s v="Vancouver"/>
    <x v="45"/>
    <x v="19"/>
    <x v="5"/>
    <x v="0"/>
    <n v="41.062793900000003"/>
    <n v="41"/>
    <x v="1"/>
    <n v="4.6774891329999999"/>
    <x v="90"/>
    <n v="41.467229060000001"/>
    <n v="41.47"/>
    <n v="1.9937500000000001"/>
    <s v="Stores"/>
  </r>
  <r>
    <n v="7415"/>
    <x v="7306"/>
    <x v="0"/>
    <s v="Victoria"/>
    <x v="46"/>
    <x v="20"/>
    <x v="3"/>
    <x v="0"/>
    <n v="38.79160151"/>
    <n v="39"/>
    <x v="0"/>
    <n v="4.5360896459999998"/>
    <x v="312"/>
    <n v="0"/>
    <n v="0"/>
    <n v="0"/>
    <s v="Stores"/>
  </r>
  <r>
    <n v="7416"/>
    <x v="7307"/>
    <x v="1"/>
    <s v="Hope"/>
    <x v="7"/>
    <x v="6"/>
    <x v="19"/>
    <x v="0"/>
    <n v="52.53183422"/>
    <n v="53"/>
    <x v="2"/>
    <n v="1.5860097950000001"/>
    <x v="851"/>
    <n v="103.34880510000001"/>
    <n v="103.35"/>
    <n v="4.96875"/>
    <s v="Stores"/>
  </r>
  <r>
    <n v="7417"/>
    <x v="7308"/>
    <x v="1"/>
    <s v="Aldergrove"/>
    <x v="7"/>
    <x v="6"/>
    <x v="9"/>
    <x v="0"/>
    <n v="55.634210250000002"/>
    <n v="56"/>
    <x v="2"/>
    <n v="6.6318568400000002"/>
    <x v="302"/>
    <n v="71.731272329999996"/>
    <n v="71.73"/>
    <n v="3.4485576923076926"/>
    <s v="Stores"/>
  </r>
  <r>
    <n v="7418"/>
    <x v="7309"/>
    <x v="0"/>
    <s v="Fort Fraser"/>
    <x v="7"/>
    <x v="6"/>
    <x v="20"/>
    <x v="0"/>
    <n v="49.351901669999997"/>
    <n v="49"/>
    <x v="1"/>
    <n v="5.0746938679999998"/>
    <x v="668"/>
    <n v="85.899507850000006"/>
    <n v="85.9"/>
    <n v="4.1298076923076925"/>
    <s v="Stores"/>
  </r>
  <r>
    <n v="7419"/>
    <x v="7310"/>
    <x v="1"/>
    <s v="Fort St John"/>
    <x v="46"/>
    <x v="20"/>
    <x v="24"/>
    <x v="0"/>
    <n v="36.298001399999997"/>
    <n v="36"/>
    <x v="0"/>
    <n v="2.0494497269999998"/>
    <x v="164"/>
    <n v="14.20600954"/>
    <n v="14.21"/>
    <n v="0.68317307692307694"/>
    <s v="Stores"/>
  </r>
  <r>
    <n v="7420"/>
    <x v="7311"/>
    <x v="0"/>
    <s v="Vancouver"/>
    <x v="45"/>
    <x v="19"/>
    <x v="5"/>
    <x v="0"/>
    <n v="47.735094740000001"/>
    <n v="48"/>
    <x v="1"/>
    <n v="4.9343962179999998"/>
    <x v="101"/>
    <n v="101.82625229999999"/>
    <n v="101.83"/>
    <n v="4.8956730769230763"/>
    <s v="Stores"/>
  </r>
  <r>
    <n v="7421"/>
    <x v="7312"/>
    <x v="1"/>
    <s v="Vancouver"/>
    <x v="45"/>
    <x v="19"/>
    <x v="5"/>
    <x v="0"/>
    <n v="44.8181388"/>
    <n v="45"/>
    <x v="1"/>
    <n v="6.1115132770000002"/>
    <x v="354"/>
    <n v="37.131195400000003"/>
    <n v="37.130000000000003"/>
    <n v="1.7850961538461541"/>
    <s v="Stores"/>
  </r>
  <r>
    <n v="7422"/>
    <x v="7313"/>
    <x v="1"/>
    <s v="Burnaby"/>
    <x v="13"/>
    <x v="12"/>
    <x v="0"/>
    <x v="0"/>
    <n v="44.779984210000002"/>
    <n v="45"/>
    <x v="1"/>
    <n v="1.1764043239999999"/>
    <x v="749"/>
    <n v="21.334321030000002"/>
    <n v="21.33"/>
    <n v="1.0254807692307693"/>
    <s v="Stores"/>
  </r>
  <r>
    <n v="7423"/>
    <x v="7314"/>
    <x v="0"/>
    <s v="Sparwood"/>
    <x v="46"/>
    <x v="20"/>
    <x v="13"/>
    <x v="0"/>
    <n v="43.377695719999998"/>
    <n v="43"/>
    <x v="1"/>
    <n v="3.0594667699999998"/>
    <x v="456"/>
    <n v="107.231495"/>
    <n v="107.23"/>
    <n v="5.1552884615384622"/>
    <s v="Stores"/>
  </r>
  <r>
    <n v="7424"/>
    <x v="7315"/>
    <x v="0"/>
    <s v="Squamish"/>
    <x v="7"/>
    <x v="6"/>
    <x v="17"/>
    <x v="0"/>
    <n v="28.217733989999999"/>
    <n v="28"/>
    <x v="4"/>
    <n v="5.1648792989999999"/>
    <x v="370"/>
    <n v="0"/>
    <n v="0"/>
    <n v="0"/>
    <s v="Stores"/>
  </r>
  <r>
    <n v="7425"/>
    <x v="7316"/>
    <x v="0"/>
    <s v="Okanagan Falls"/>
    <x v="7"/>
    <x v="6"/>
    <x v="35"/>
    <x v="0"/>
    <n v="30.985625580000001"/>
    <n v="31"/>
    <x v="0"/>
    <n v="3.8690773639999998"/>
    <x v="410"/>
    <n v="0"/>
    <n v="0"/>
    <n v="0"/>
    <s v="Stores"/>
  </r>
  <r>
    <n v="7426"/>
    <x v="7317"/>
    <x v="1"/>
    <s v="Victoria"/>
    <x v="46"/>
    <x v="20"/>
    <x v="3"/>
    <x v="0"/>
    <n v="22.254628409999999"/>
    <n v="22"/>
    <x v="4"/>
    <n v="5.5696854849999999"/>
    <x v="72"/>
    <n v="0"/>
    <n v="0"/>
    <n v="0"/>
    <s v="Stores"/>
  </r>
  <r>
    <n v="7427"/>
    <x v="7318"/>
    <x v="0"/>
    <s v="Vancouver"/>
    <x v="45"/>
    <x v="19"/>
    <x v="5"/>
    <x v="0"/>
    <n v="40.504678830000003"/>
    <n v="41"/>
    <x v="1"/>
    <n v="2.8701174809999999"/>
    <x v="77"/>
    <n v="38.047830279999999"/>
    <n v="38.049999999999997"/>
    <n v="1.8293269230769231"/>
    <s v="Stores"/>
  </r>
  <r>
    <n v="7428"/>
    <x v="7319"/>
    <x v="1"/>
    <s v="Victoria"/>
    <x v="46"/>
    <x v="20"/>
    <x v="3"/>
    <x v="0"/>
    <n v="50.257305029999998"/>
    <n v="50"/>
    <x v="2"/>
    <n v="5.5884097429999997"/>
    <x v="136"/>
    <n v="129.94440069999999"/>
    <n v="129.94"/>
    <n v="6.247115384615384"/>
    <s v="Stores"/>
  </r>
  <r>
    <n v="7429"/>
    <x v="7320"/>
    <x v="1"/>
    <s v="Burnaby"/>
    <x v="13"/>
    <x v="12"/>
    <x v="0"/>
    <x v="0"/>
    <n v="42.945666160000002"/>
    <n v="43"/>
    <x v="1"/>
    <n v="3.6730881219999998"/>
    <x v="333"/>
    <n v="66.206337930000004"/>
    <n v="66.209999999999994"/>
    <n v="3.1831730769230764"/>
    <s v="Stores"/>
  </r>
  <r>
    <n v="7430"/>
    <x v="7321"/>
    <x v="1"/>
    <s v="Surrey"/>
    <x v="7"/>
    <x v="6"/>
    <x v="16"/>
    <x v="0"/>
    <n v="38.33709863"/>
    <n v="38"/>
    <x v="0"/>
    <n v="5.4816295239999997"/>
    <x v="656"/>
    <n v="63.9670773"/>
    <n v="63.97"/>
    <n v="3.0754807692307691"/>
    <s v="Stores"/>
  </r>
  <r>
    <n v="7431"/>
    <x v="7322"/>
    <x v="1"/>
    <s v="Fort St John"/>
    <x v="46"/>
    <x v="20"/>
    <x v="24"/>
    <x v="0"/>
    <n v="62.457379260000003"/>
    <n v="62"/>
    <x v="5"/>
    <n v="6.8492186369999999"/>
    <x v="446"/>
    <n v="169.28525500000001"/>
    <n v="169.29"/>
    <n v="8.1389423076923073"/>
    <s v="Stores"/>
  </r>
  <r>
    <n v="7432"/>
    <x v="7323"/>
    <x v="1"/>
    <s v="Burnaby"/>
    <x v="13"/>
    <x v="12"/>
    <x v="0"/>
    <x v="0"/>
    <n v="34.865823769999999"/>
    <n v="35"/>
    <x v="0"/>
    <n v="5.5996733399999998"/>
    <x v="555"/>
    <n v="56.342102060000002"/>
    <n v="56.34"/>
    <n v="2.7086538461538465"/>
    <s v="Stores"/>
  </r>
  <r>
    <n v="7433"/>
    <x v="7324"/>
    <x v="1"/>
    <s v="Campbell River"/>
    <x v="7"/>
    <x v="6"/>
    <x v="1"/>
    <x v="0"/>
    <n v="46.277128439999998"/>
    <n v="46"/>
    <x v="1"/>
    <n v="3.617729958"/>
    <x v="4"/>
    <n v="81.014873870000002"/>
    <n v="81.010000000000005"/>
    <n v="3.8947115384615385"/>
    <s v="Stores"/>
  </r>
  <r>
    <n v="7434"/>
    <x v="7325"/>
    <x v="1"/>
    <s v="Langley"/>
    <x v="7"/>
    <x v="6"/>
    <x v="29"/>
    <x v="0"/>
    <n v="34.624526240000002"/>
    <n v="35"/>
    <x v="0"/>
    <n v="4.3211446880000004"/>
    <x v="245"/>
    <n v="5.2724140180000001"/>
    <n v="5.27"/>
    <n v="0.2533653846153846"/>
    <s v="Stores"/>
  </r>
  <r>
    <n v="7435"/>
    <x v="7326"/>
    <x v="1"/>
    <s v="Yale"/>
    <x v="7"/>
    <x v="6"/>
    <x v="19"/>
    <x v="0"/>
    <n v="51.697108120000003"/>
    <n v="52"/>
    <x v="2"/>
    <n v="3.6783832250000001"/>
    <x v="62"/>
    <n v="72.990093779999995"/>
    <n v="72.989999999999995"/>
    <n v="3.5091346153846152"/>
    <s v="Stores"/>
  </r>
  <r>
    <n v="7436"/>
    <x v="7327"/>
    <x v="1"/>
    <s v="Burnaby"/>
    <x v="13"/>
    <x v="12"/>
    <x v="0"/>
    <x v="0"/>
    <n v="35.062668639999998"/>
    <n v="35"/>
    <x v="0"/>
    <n v="3.4587561490000001"/>
    <x v="708"/>
    <n v="16.492280210000001"/>
    <n v="16.489999999999998"/>
    <n v="0.7927884615384615"/>
    <s v="Stores"/>
  </r>
  <r>
    <n v="7437"/>
    <x v="7328"/>
    <x v="1"/>
    <s v="Burnaby"/>
    <x v="13"/>
    <x v="12"/>
    <x v="0"/>
    <x v="0"/>
    <n v="49.291654690000001"/>
    <n v="49"/>
    <x v="1"/>
    <n v="3.1631585430000002"/>
    <x v="566"/>
    <n v="98.335879480000003"/>
    <n v="98.34"/>
    <n v="4.7278846153846157"/>
    <s v="Stores"/>
  </r>
  <r>
    <n v="7438"/>
    <x v="7329"/>
    <x v="1"/>
    <s v="Maleerritt"/>
    <x v="46"/>
    <x v="20"/>
    <x v="7"/>
    <x v="0"/>
    <n v="40.847558300000003"/>
    <n v="41"/>
    <x v="1"/>
    <n v="6.1902567680000002"/>
    <x v="36"/>
    <n v="25.497449289999999"/>
    <n v="25.5"/>
    <n v="1.2259615384615385"/>
    <s v="Stores"/>
  </r>
  <r>
    <n v="7439"/>
    <x v="7330"/>
    <x v="1"/>
    <s v="Armstrong"/>
    <x v="7"/>
    <x v="6"/>
    <x v="22"/>
    <x v="0"/>
    <n v="23.478096799999999"/>
    <n v="23"/>
    <x v="4"/>
    <n v="3.9187523500000001"/>
    <x v="277"/>
    <n v="0"/>
    <n v="0"/>
    <n v="0"/>
    <s v="Stores"/>
  </r>
  <r>
    <n v="7440"/>
    <x v="7331"/>
    <x v="1"/>
    <s v="Whistler"/>
    <x v="7"/>
    <x v="6"/>
    <x v="17"/>
    <x v="0"/>
    <n v="30.47963128"/>
    <n v="30"/>
    <x v="0"/>
    <n v="4.7260724039999999"/>
    <x v="231"/>
    <n v="13.811056580000001"/>
    <n v="13.81"/>
    <n v="0.66394230769230778"/>
    <s v="Stores"/>
  </r>
  <r>
    <n v="7441"/>
    <x v="7332"/>
    <x v="0"/>
    <s v="Haney"/>
    <x v="16"/>
    <x v="15"/>
    <x v="30"/>
    <x v="0"/>
    <n v="29.442568099999999"/>
    <n v="29"/>
    <x v="4"/>
    <n v="2.5877942350000001"/>
    <x v="288"/>
    <n v="0"/>
    <n v="0"/>
    <n v="0"/>
    <s v="Stores"/>
  </r>
  <r>
    <n v="7442"/>
    <x v="7333"/>
    <x v="0"/>
    <s v="Oliver"/>
    <x v="46"/>
    <x v="20"/>
    <x v="10"/>
    <x v="0"/>
    <n v="49.70925768"/>
    <n v="50"/>
    <x v="2"/>
    <n v="4.6853849429999999"/>
    <x v="129"/>
    <n v="140.15814889999999"/>
    <n v="140.16"/>
    <n v="6.7384615384615376"/>
    <s v="Stores"/>
  </r>
  <r>
    <n v="7443"/>
    <x v="7334"/>
    <x v="0"/>
    <s v="Terrace"/>
    <x v="7"/>
    <x v="6"/>
    <x v="18"/>
    <x v="0"/>
    <n v="42.991888119999999"/>
    <n v="43"/>
    <x v="1"/>
    <n v="4.2987962780000002"/>
    <x v="292"/>
    <n v="88.504453130000002"/>
    <n v="88.5"/>
    <n v="4.2548076923076925"/>
    <s v="Stores"/>
  </r>
  <r>
    <n v="7444"/>
    <x v="7335"/>
    <x v="1"/>
    <s v="Vancouver"/>
    <x v="45"/>
    <x v="19"/>
    <x v="5"/>
    <x v="0"/>
    <n v="37.93787219"/>
    <n v="38"/>
    <x v="0"/>
    <n v="7.1618322210000001"/>
    <x v="291"/>
    <n v="43.180564820000001"/>
    <n v="43.18"/>
    <n v="2.0759615384615384"/>
    <s v="Stores"/>
  </r>
  <r>
    <n v="7445"/>
    <x v="7336"/>
    <x v="1"/>
    <s v="Vancouver"/>
    <x v="45"/>
    <x v="19"/>
    <x v="5"/>
    <x v="0"/>
    <n v="40.759965790000003"/>
    <n v="41"/>
    <x v="1"/>
    <n v="5.0685744020000003"/>
    <x v="668"/>
    <n v="48.921103789999997"/>
    <n v="48.92"/>
    <n v="2.351923076923077"/>
    <s v="Stores"/>
  </r>
  <r>
    <n v="7446"/>
    <x v="7337"/>
    <x v="0"/>
    <s v="Vancouver"/>
    <x v="45"/>
    <x v="19"/>
    <x v="5"/>
    <x v="0"/>
    <n v="26.183855869999999"/>
    <n v="26"/>
    <x v="4"/>
    <n v="8.7853176180000006"/>
    <x v="877"/>
    <n v="0"/>
    <n v="0"/>
    <n v="0"/>
    <s v="Stores"/>
  </r>
  <r>
    <n v="7447"/>
    <x v="7338"/>
    <x v="1"/>
    <s v="New Westminster"/>
    <x v="46"/>
    <x v="20"/>
    <x v="4"/>
    <x v="0"/>
    <n v="41.925690080000003"/>
    <n v="42"/>
    <x v="1"/>
    <n v="5.132839819"/>
    <x v="434"/>
    <n v="0"/>
    <n v="0"/>
    <n v="0"/>
    <s v="Stores"/>
  </r>
  <r>
    <n v="7448"/>
    <x v="7339"/>
    <x v="0"/>
    <s v="Chilako River"/>
    <x v="7"/>
    <x v="6"/>
    <x v="20"/>
    <x v="0"/>
    <n v="36.802948149999999"/>
    <n v="37"/>
    <x v="0"/>
    <n v="4.2418298290000003"/>
    <x v="145"/>
    <n v="59.799698399999997"/>
    <n v="59.8"/>
    <n v="2.875"/>
    <s v="Stores"/>
  </r>
  <r>
    <n v="7449"/>
    <x v="7340"/>
    <x v="1"/>
    <s v="Vancouver"/>
    <x v="45"/>
    <x v="19"/>
    <x v="5"/>
    <x v="0"/>
    <n v="47.980531509999999"/>
    <n v="48"/>
    <x v="1"/>
    <n v="4.5671379219999997"/>
    <x v="397"/>
    <n v="38.118065919999999"/>
    <n v="38.119999999999997"/>
    <n v="1.8326923076923074"/>
    <s v="Stores"/>
  </r>
  <r>
    <n v="7450"/>
    <x v="7341"/>
    <x v="0"/>
    <s v="Granisle"/>
    <x v="7"/>
    <x v="6"/>
    <x v="18"/>
    <x v="0"/>
    <n v="42.79583796"/>
    <n v="43"/>
    <x v="1"/>
    <n v="5.1924741079999999"/>
    <x v="112"/>
    <n v="46.411541120000003"/>
    <n v="46.41"/>
    <n v="2.2312499999999997"/>
    <s v="Stores"/>
  </r>
  <r>
    <n v="7451"/>
    <x v="7342"/>
    <x v="0"/>
    <s v="Giscome"/>
    <x v="7"/>
    <x v="6"/>
    <x v="20"/>
    <x v="0"/>
    <n v="47.860756500000001"/>
    <n v="48"/>
    <x v="1"/>
    <n v="5.3785424800000001"/>
    <x v="340"/>
    <n v="115.1527924"/>
    <n v="115.15"/>
    <n v="5.5360576923076925"/>
    <s v="Stores"/>
  </r>
  <r>
    <n v="7452"/>
    <x v="7343"/>
    <x v="1"/>
    <s v="Bella Bella"/>
    <x v="7"/>
    <x v="6"/>
    <x v="35"/>
    <x v="0"/>
    <n v="45.622558179999999"/>
    <n v="46"/>
    <x v="1"/>
    <n v="5.965024466"/>
    <x v="619"/>
    <n v="74.100785770000002"/>
    <n v="74.099999999999994"/>
    <n v="3.5624999999999996"/>
    <s v="Stores"/>
  </r>
  <r>
    <n v="7453"/>
    <x v="7344"/>
    <x v="1"/>
    <s v="Dragon Lake"/>
    <x v="7"/>
    <x v="6"/>
    <x v="12"/>
    <x v="0"/>
    <n v="61.7426891"/>
    <n v="62"/>
    <x v="5"/>
    <n v="8.6187155709999992"/>
    <x v="878"/>
    <n v="100.90884800000001"/>
    <n v="100.91"/>
    <n v="4.8514423076923077"/>
    <s v="Stores"/>
  </r>
  <r>
    <n v="7454"/>
    <x v="7345"/>
    <x v="1"/>
    <s v="New Westminster"/>
    <x v="46"/>
    <x v="20"/>
    <x v="4"/>
    <x v="0"/>
    <n v="40.850930150000003"/>
    <n v="41"/>
    <x v="1"/>
    <n v="0.70757946299999996"/>
    <x v="879"/>
    <n v="74.091919279999999"/>
    <n v="74.09"/>
    <n v="3.5620192307692311"/>
    <s v="Stores"/>
  </r>
  <r>
    <n v="7455"/>
    <x v="7346"/>
    <x v="1"/>
    <s v="Richmond"/>
    <x v="7"/>
    <x v="6"/>
    <x v="2"/>
    <x v="0"/>
    <n v="42.17541173"/>
    <n v="42"/>
    <x v="1"/>
    <n v="5.1944700660000001"/>
    <x v="112"/>
    <n v="27.091683310000001"/>
    <n v="27.09"/>
    <n v="1.3024038461538461"/>
    <s v="Stores"/>
  </r>
  <r>
    <n v="7456"/>
    <x v="7347"/>
    <x v="1"/>
    <s v="Port Alberni"/>
    <x v="7"/>
    <x v="6"/>
    <x v="1"/>
    <x v="0"/>
    <n v="54.443473959999999"/>
    <n v="54"/>
    <x v="2"/>
    <n v="4.7622767860000002"/>
    <x v="366"/>
    <n v="73.515461099999996"/>
    <n v="73.52"/>
    <n v="3.5346153846153845"/>
    <s v="Stores"/>
  </r>
  <r>
    <n v="7457"/>
    <x v="7348"/>
    <x v="0"/>
    <s v="Fort St John"/>
    <x v="46"/>
    <x v="20"/>
    <x v="24"/>
    <x v="0"/>
    <n v="49.43192655"/>
    <n v="49"/>
    <x v="1"/>
    <n v="5.0022046720000004"/>
    <x v="316"/>
    <n v="99.692850949999993"/>
    <n v="99.69"/>
    <n v="4.7927884615384615"/>
    <s v="Stores"/>
  </r>
  <r>
    <n v="7458"/>
    <x v="7349"/>
    <x v="0"/>
    <s v="Smithers"/>
    <x v="7"/>
    <x v="6"/>
    <x v="18"/>
    <x v="0"/>
    <n v="45.119068560000002"/>
    <n v="45"/>
    <x v="1"/>
    <n v="5.0899533840000002"/>
    <x v="646"/>
    <n v="99.395591240000002"/>
    <n v="99.4"/>
    <n v="4.7788461538461542"/>
    <s v="Stores"/>
  </r>
  <r>
    <n v="7459"/>
    <x v="7350"/>
    <x v="1"/>
    <s v="Aldergrove"/>
    <x v="7"/>
    <x v="6"/>
    <x v="9"/>
    <x v="0"/>
    <n v="44.002910499999999"/>
    <n v="44"/>
    <x v="1"/>
    <n v="6.263482958"/>
    <x v="556"/>
    <n v="141.0999846"/>
    <n v="141.1"/>
    <n v="6.7836538461538458"/>
    <s v="Stores"/>
  </r>
  <r>
    <n v="7460"/>
    <x v="7351"/>
    <x v="1"/>
    <s v="Nelson"/>
    <x v="46"/>
    <x v="20"/>
    <x v="23"/>
    <x v="0"/>
    <n v="33.122994030000001"/>
    <n v="33"/>
    <x v="0"/>
    <n v="5.2869211790000001"/>
    <x v="95"/>
    <n v="0"/>
    <n v="0"/>
    <n v="0"/>
    <s v="Stores"/>
  </r>
  <r>
    <n v="7461"/>
    <x v="7352"/>
    <x v="0"/>
    <s v="Victoria"/>
    <x v="46"/>
    <x v="20"/>
    <x v="3"/>
    <x v="0"/>
    <n v="27.801114699999999"/>
    <n v="28"/>
    <x v="4"/>
    <n v="1.7887401730000001"/>
    <x v="426"/>
    <n v="0"/>
    <n v="0"/>
    <n v="0"/>
    <s v="Stores"/>
  </r>
  <r>
    <n v="7462"/>
    <x v="7353"/>
    <x v="1"/>
    <s v="White Rock"/>
    <x v="7"/>
    <x v="6"/>
    <x v="28"/>
    <x v="0"/>
    <n v="48.347055560000001"/>
    <n v="48"/>
    <x v="1"/>
    <n v="4.7046260310000001"/>
    <x v="454"/>
    <n v="75.447860590000005"/>
    <n v="75.45"/>
    <n v="3.6274038461538463"/>
    <s v="Stores"/>
  </r>
  <r>
    <n v="7463"/>
    <x v="7354"/>
    <x v="1"/>
    <s v="Kamloops"/>
    <x v="46"/>
    <x v="20"/>
    <x v="7"/>
    <x v="0"/>
    <n v="40.762224570000001"/>
    <n v="41"/>
    <x v="1"/>
    <n v="4.7494376540000003"/>
    <x v="427"/>
    <n v="72.255135170000003"/>
    <n v="72.260000000000005"/>
    <n v="3.4740384615384619"/>
    <s v="Stores"/>
  </r>
  <r>
    <n v="7464"/>
    <x v="7355"/>
    <x v="1"/>
    <s v="Prince George"/>
    <x v="7"/>
    <x v="6"/>
    <x v="20"/>
    <x v="0"/>
    <n v="66.583527369999999"/>
    <n v="67"/>
    <x v="6"/>
    <n v="6.0152922809999998"/>
    <x v="0"/>
    <n v="205.34881849999999"/>
    <n v="205.35"/>
    <n v="9.8725961538461533"/>
    <s v="Stores"/>
  </r>
  <r>
    <n v="7465"/>
    <x v="7356"/>
    <x v="1"/>
    <s v="Vancouver"/>
    <x v="0"/>
    <x v="0"/>
    <x v="5"/>
    <x v="0"/>
    <n v="34.23516317"/>
    <n v="34"/>
    <x v="0"/>
    <n v="2.653729985"/>
    <x v="567"/>
    <n v="0"/>
    <n v="0"/>
    <n v="0"/>
    <s v="Stores"/>
  </r>
  <r>
    <n v="7466"/>
    <x v="7357"/>
    <x v="0"/>
    <s v="Chilliwack"/>
    <x v="7"/>
    <x v="6"/>
    <x v="19"/>
    <x v="0"/>
    <n v="58.02924367"/>
    <n v="58"/>
    <x v="2"/>
    <n v="4.8946219500000003"/>
    <x v="639"/>
    <n v="151.8494584"/>
    <n v="151.85"/>
    <n v="7.3004807692307692"/>
    <s v="Stores"/>
  </r>
  <r>
    <n v="7467"/>
    <x v="7358"/>
    <x v="1"/>
    <s v="Port Hardy"/>
    <x v="7"/>
    <x v="6"/>
    <x v="1"/>
    <x v="0"/>
    <n v="50.664279690000001"/>
    <n v="51"/>
    <x v="2"/>
    <n v="3.953413114"/>
    <x v="68"/>
    <n v="66.640779679999994"/>
    <n v="66.64"/>
    <n v="3.2038461538461536"/>
    <s v="Stores"/>
  </r>
  <r>
    <n v="7468"/>
    <x v="7359"/>
    <x v="0"/>
    <s v="Abbotsford"/>
    <x v="13"/>
    <x v="12"/>
    <x v="14"/>
    <x v="0"/>
    <n v="49.314512280000002"/>
    <n v="49"/>
    <x v="1"/>
    <n v="5.3820581350000003"/>
    <x v="340"/>
    <n v="88.160270359999998"/>
    <n v="88.16"/>
    <n v="4.2384615384615385"/>
    <s v="Stores"/>
  </r>
  <r>
    <n v="7469"/>
    <x v="7360"/>
    <x v="1"/>
    <s v="Whistler"/>
    <x v="7"/>
    <x v="6"/>
    <x v="17"/>
    <x v="0"/>
    <n v="24.355443999999999"/>
    <n v="24"/>
    <x v="4"/>
    <n v="4.1492604430000002"/>
    <x v="82"/>
    <n v="0"/>
    <n v="0"/>
    <n v="0"/>
    <s v="Stores"/>
  </r>
  <r>
    <n v="7470"/>
    <x v="7361"/>
    <x v="1"/>
    <s v="Victoria"/>
    <x v="46"/>
    <x v="20"/>
    <x v="3"/>
    <x v="0"/>
    <n v="66.601609690000004"/>
    <n v="67"/>
    <x v="6"/>
    <n v="4.4189684009999999"/>
    <x v="78"/>
    <n v="176.0302403"/>
    <n v="176.03"/>
    <n v="8.4629807692307697"/>
    <s v="Stores"/>
  </r>
  <r>
    <n v="7471"/>
    <x v="7362"/>
    <x v="1"/>
    <s v="Victoria"/>
    <x v="46"/>
    <x v="20"/>
    <x v="3"/>
    <x v="0"/>
    <n v="41.478576799999999"/>
    <n v="41"/>
    <x v="1"/>
    <n v="3.6903242930000002"/>
    <x v="275"/>
    <n v="75.409097130000006"/>
    <n v="75.41"/>
    <n v="3.6254807692307689"/>
    <s v="Stores"/>
  </r>
  <r>
    <n v="7472"/>
    <x v="7363"/>
    <x v="0"/>
    <s v="Lake Cowichan"/>
    <x v="46"/>
    <x v="20"/>
    <x v="3"/>
    <x v="0"/>
    <n v="36.856919550000001"/>
    <n v="37"/>
    <x v="0"/>
    <n v="3.9977896589999999"/>
    <x v="157"/>
    <n v="0"/>
    <n v="0"/>
    <n v="0"/>
    <s v="Stores"/>
  </r>
  <r>
    <n v="7473"/>
    <x v="7364"/>
    <x v="0"/>
    <s v="Vernon"/>
    <x v="7"/>
    <x v="6"/>
    <x v="22"/>
    <x v="0"/>
    <n v="16.453183490000001"/>
    <n v="16"/>
    <x v="3"/>
    <n v="3.0243099629999999"/>
    <x v="578"/>
    <n v="0"/>
    <n v="0"/>
    <n v="0"/>
    <s v="Stores"/>
  </r>
  <r>
    <n v="7474"/>
    <x v="7365"/>
    <x v="0"/>
    <s v="New Westminster"/>
    <x v="46"/>
    <x v="20"/>
    <x v="4"/>
    <x v="0"/>
    <n v="43.964399710000002"/>
    <n v="44"/>
    <x v="1"/>
    <n v="4.1543312520000004"/>
    <x v="82"/>
    <n v="83.451813490000006"/>
    <n v="83.45"/>
    <n v="4.0120192307692308"/>
    <s v="Stores"/>
  </r>
  <r>
    <n v="7475"/>
    <x v="7366"/>
    <x v="0"/>
    <s v="Surrey"/>
    <x v="7"/>
    <x v="6"/>
    <x v="16"/>
    <x v="0"/>
    <n v="32.881259640000003"/>
    <n v="33"/>
    <x v="0"/>
    <n v="5.4252307970000002"/>
    <x v="276"/>
    <n v="43.39259131"/>
    <n v="43.39"/>
    <n v="2.0860576923076923"/>
    <s v="Stores"/>
  </r>
  <r>
    <n v="7476"/>
    <x v="7367"/>
    <x v="0"/>
    <s v="Vancouver"/>
    <x v="0"/>
    <x v="0"/>
    <x v="5"/>
    <x v="0"/>
    <n v="47.176164530000001"/>
    <n v="47"/>
    <x v="1"/>
    <n v="3.1152557910000001"/>
    <x v="120"/>
    <n v="94.97272676"/>
    <n v="94.97"/>
    <n v="4.5658653846153845"/>
    <s v="Stores"/>
  </r>
  <r>
    <n v="7477"/>
    <x v="7368"/>
    <x v="1"/>
    <s v="Pritchard"/>
    <x v="46"/>
    <x v="20"/>
    <x v="10"/>
    <x v="0"/>
    <n v="43.897566959999999"/>
    <n v="44"/>
    <x v="1"/>
    <n v="5.2315769799999998"/>
    <x v="204"/>
    <n v="34.737184360000001"/>
    <n v="34.74"/>
    <n v="1.670192307692308"/>
    <s v="Stores"/>
  </r>
  <r>
    <n v="7478"/>
    <x v="7369"/>
    <x v="1"/>
    <s v="Creston"/>
    <x v="46"/>
    <x v="20"/>
    <x v="13"/>
    <x v="0"/>
    <n v="57.4734464"/>
    <n v="57"/>
    <x v="2"/>
    <n v="3.2139536949999998"/>
    <x v="477"/>
    <n v="154.1851341"/>
    <n v="154.19"/>
    <n v="7.412980769230769"/>
    <s v="Stores"/>
  </r>
  <r>
    <n v="7479"/>
    <x v="1016"/>
    <x v="0"/>
    <s v="Prince George"/>
    <x v="7"/>
    <x v="6"/>
    <x v="20"/>
    <x v="0"/>
    <n v="43.085898419999999"/>
    <n v="43"/>
    <x v="1"/>
    <n v="4.5151809869999999"/>
    <x v="100"/>
    <n v="99.958082619999999"/>
    <n v="99.96"/>
    <n v="4.8057692307692301"/>
    <s v="Stores"/>
  </r>
  <r>
    <n v="7480"/>
    <x v="7370"/>
    <x v="0"/>
    <s v="Fairmont Hot Springs"/>
    <x v="46"/>
    <x v="20"/>
    <x v="13"/>
    <x v="0"/>
    <n v="53.185975069999998"/>
    <n v="53"/>
    <x v="2"/>
    <n v="5.6641877059999999"/>
    <x v="309"/>
    <n v="105.41856749999999"/>
    <n v="105.42"/>
    <n v="5.0682692307692312"/>
    <s v="Stores"/>
  </r>
  <r>
    <n v="7481"/>
    <x v="7371"/>
    <x v="1"/>
    <s v="Williams Lake"/>
    <x v="7"/>
    <x v="6"/>
    <x v="25"/>
    <x v="0"/>
    <n v="43.388620099999997"/>
    <n v="43"/>
    <x v="1"/>
    <n v="3.1602731209999999"/>
    <x v="566"/>
    <n v="102.21520649999999"/>
    <n v="102.22"/>
    <n v="4.914423076923077"/>
    <s v="Stores"/>
  </r>
  <r>
    <n v="7482"/>
    <x v="7372"/>
    <x v="1"/>
    <s v="Salmon Arm"/>
    <x v="46"/>
    <x v="20"/>
    <x v="7"/>
    <x v="0"/>
    <n v="39.744563200000002"/>
    <n v="40"/>
    <x v="1"/>
    <n v="3.3026257409999999"/>
    <x v="19"/>
    <n v="48.609425299999998"/>
    <n v="48.61"/>
    <n v="2.3370192307692306"/>
    <s v="Stores"/>
  </r>
  <r>
    <n v="7483"/>
    <x v="7373"/>
    <x v="1"/>
    <s v="Surrey"/>
    <x v="7"/>
    <x v="6"/>
    <x v="16"/>
    <x v="0"/>
    <n v="51.134596160000001"/>
    <n v="51"/>
    <x v="2"/>
    <n v="2.865141172"/>
    <x v="77"/>
    <n v="86.5643216"/>
    <n v="86.56"/>
    <n v="4.1615384615384619"/>
    <s v="Stores"/>
  </r>
  <r>
    <n v="7484"/>
    <x v="7374"/>
    <x v="0"/>
    <s v="Chemainus"/>
    <x v="46"/>
    <x v="20"/>
    <x v="3"/>
    <x v="0"/>
    <n v="45.81596073"/>
    <n v="46"/>
    <x v="1"/>
    <n v="5.8431862399999996"/>
    <x v="61"/>
    <n v="75.078286860000006"/>
    <n v="75.08"/>
    <n v="3.6096153846153847"/>
    <s v="Stores"/>
  </r>
  <r>
    <n v="7485"/>
    <x v="7375"/>
    <x v="0"/>
    <s v="Victoria"/>
    <x v="46"/>
    <x v="20"/>
    <x v="3"/>
    <x v="0"/>
    <n v="21.51047689"/>
    <n v="22"/>
    <x v="4"/>
    <n v="4.5981780890000001"/>
    <x v="400"/>
    <n v="4.2966432010000002"/>
    <n v="4.3"/>
    <n v="0.20673076923076922"/>
    <s v="Stores"/>
  </r>
  <r>
    <n v="7486"/>
    <x v="7376"/>
    <x v="1"/>
    <s v="Prince George"/>
    <x v="7"/>
    <x v="6"/>
    <x v="20"/>
    <x v="0"/>
    <n v="60.116890300000001"/>
    <n v="60"/>
    <x v="5"/>
    <n v="3.7028800130000001"/>
    <x v="640"/>
    <n v="115.32927050000001"/>
    <n v="115.33"/>
    <n v="5.5447115384615389"/>
    <s v="Stores"/>
  </r>
  <r>
    <n v="7487"/>
    <x v="7377"/>
    <x v="0"/>
    <s v="Granisle"/>
    <x v="7"/>
    <x v="6"/>
    <x v="18"/>
    <x v="0"/>
    <n v="38.278974499999997"/>
    <n v="38"/>
    <x v="0"/>
    <n v="4.7387532600000002"/>
    <x v="103"/>
    <n v="69.634121070000006"/>
    <n v="69.63"/>
    <n v="3.3475961538461538"/>
    <s v="Stores"/>
  </r>
  <r>
    <n v="7488"/>
    <x v="7378"/>
    <x v="1"/>
    <s v="Vancouver"/>
    <x v="0"/>
    <x v="0"/>
    <x v="5"/>
    <x v="0"/>
    <n v="38.128077840000003"/>
    <n v="38"/>
    <x v="0"/>
    <n v="0.85561195099999998"/>
    <x v="880"/>
    <n v="0"/>
    <n v="0"/>
    <n v="0"/>
    <s v="Stores"/>
  </r>
  <r>
    <n v="7489"/>
    <x v="7379"/>
    <x v="1"/>
    <s v="Creston"/>
    <x v="46"/>
    <x v="20"/>
    <x v="13"/>
    <x v="0"/>
    <n v="51.364070140000003"/>
    <n v="51"/>
    <x v="2"/>
    <n v="6.326316984"/>
    <x v="435"/>
    <n v="70.968454829999999"/>
    <n v="70.97"/>
    <n v="3.4120192307692312"/>
    <s v="Stores"/>
  </r>
  <r>
    <n v="7490"/>
    <x v="7380"/>
    <x v="0"/>
    <s v="Burnaby"/>
    <x v="13"/>
    <x v="12"/>
    <x v="0"/>
    <x v="0"/>
    <n v="44.45531192"/>
    <n v="44"/>
    <x v="1"/>
    <n v="4.8447625170000004"/>
    <x v="407"/>
    <n v="102.4099509"/>
    <n v="102.41"/>
    <n v="4.9235576923076927"/>
    <s v="Stores"/>
  </r>
  <r>
    <n v="7491"/>
    <x v="7381"/>
    <x v="0"/>
    <s v="Port Hardy"/>
    <x v="7"/>
    <x v="6"/>
    <x v="1"/>
    <x v="0"/>
    <n v="46.957900860000002"/>
    <n v="47"/>
    <x v="1"/>
    <n v="6.0945627660000001"/>
    <x v="685"/>
    <n v="75.466124719999996"/>
    <n v="75.47"/>
    <n v="3.6283653846153849"/>
    <s v="Stores"/>
  </r>
  <r>
    <n v="7492"/>
    <x v="7382"/>
    <x v="0"/>
    <s v="Duncan"/>
    <x v="7"/>
    <x v="6"/>
    <x v="12"/>
    <x v="0"/>
    <n v="56.247044539999997"/>
    <n v="56"/>
    <x v="2"/>
    <n v="3.026400083"/>
    <x v="183"/>
    <n v="104.9923355"/>
    <n v="104.99"/>
    <n v="5.047596153846154"/>
    <s v="Stores"/>
  </r>
  <r>
    <n v="7493"/>
    <x v="7383"/>
    <x v="1"/>
    <s v="Port Coquitlam"/>
    <x v="7"/>
    <x v="6"/>
    <x v="27"/>
    <x v="0"/>
    <n v="50.481209819999997"/>
    <n v="50"/>
    <x v="2"/>
    <n v="3.9133497799999999"/>
    <x v="175"/>
    <n v="134.4264924"/>
    <n v="134.43"/>
    <n v="6.4629807692307697"/>
    <s v="Stores"/>
  </r>
  <r>
    <n v="7494"/>
    <x v="7384"/>
    <x v="1"/>
    <s v="New Westminster"/>
    <x v="46"/>
    <x v="20"/>
    <x v="4"/>
    <x v="0"/>
    <n v="58.581716989999997"/>
    <n v="59"/>
    <x v="2"/>
    <n v="0.79232503799999998"/>
    <x v="825"/>
    <n v="82.961129389999996"/>
    <n v="82.96"/>
    <n v="3.9884615384615381"/>
    <s v="Stores"/>
  </r>
  <r>
    <n v="7495"/>
    <x v="7385"/>
    <x v="1"/>
    <s v="Qualicum Beach"/>
    <x v="7"/>
    <x v="6"/>
    <x v="1"/>
    <x v="0"/>
    <n v="38.34376314"/>
    <n v="38"/>
    <x v="0"/>
    <n v="8.0715190549999996"/>
    <x v="463"/>
    <n v="43.365890010000001"/>
    <n v="43.37"/>
    <n v="2.0850961538461537"/>
    <s v="Stores"/>
  </r>
  <r>
    <n v="7496"/>
    <x v="7386"/>
    <x v="0"/>
    <s v="Port Coquitlam"/>
    <x v="7"/>
    <x v="6"/>
    <x v="27"/>
    <x v="0"/>
    <n v="44.73888771"/>
    <n v="45"/>
    <x v="1"/>
    <n v="2.5625463860000002"/>
    <x v="16"/>
    <n v="74.488189349999999"/>
    <n v="74.489999999999995"/>
    <n v="3.5812499999999998"/>
    <s v="Stores"/>
  </r>
  <r>
    <n v="7497"/>
    <x v="7387"/>
    <x v="0"/>
    <s v="Vancouver"/>
    <x v="0"/>
    <x v="0"/>
    <x v="5"/>
    <x v="0"/>
    <n v="51.687250499999998"/>
    <n v="52"/>
    <x v="2"/>
    <n v="2.2124448550000002"/>
    <x v="787"/>
    <n v="106.05737739999999"/>
    <n v="106.06"/>
    <n v="5.0990384615384619"/>
    <s v="Stores"/>
  </r>
  <r>
    <n v="7498"/>
    <x v="7388"/>
    <x v="1"/>
    <s v="Fauquier"/>
    <x v="7"/>
    <x v="6"/>
    <x v="11"/>
    <x v="0"/>
    <n v="47.584016300000002"/>
    <n v="48"/>
    <x v="1"/>
    <n v="2.5593838720000002"/>
    <x v="16"/>
    <n v="72.123627709999994"/>
    <n v="72.12"/>
    <n v="3.4673076923076924"/>
    <s v="Stores"/>
  </r>
  <r>
    <n v="7499"/>
    <x v="7389"/>
    <x v="0"/>
    <s v="Vancouver"/>
    <x v="0"/>
    <x v="0"/>
    <x v="5"/>
    <x v="0"/>
    <n v="49.131930089999997"/>
    <n v="49"/>
    <x v="1"/>
    <n v="6.2403721010000002"/>
    <x v="380"/>
    <n v="86.833409709999998"/>
    <n v="86.83"/>
    <n v="4.1745192307692314"/>
    <s v="Stores"/>
  </r>
  <r>
    <n v="7500"/>
    <x v="7390"/>
    <x v="0"/>
    <s v="Burnaby"/>
    <x v="13"/>
    <x v="12"/>
    <x v="0"/>
    <x v="0"/>
    <n v="28.651950360000001"/>
    <n v="29"/>
    <x v="4"/>
    <n v="3.5780631409999999"/>
    <x v="213"/>
    <n v="0"/>
    <n v="0"/>
    <n v="0"/>
    <s v="Stores"/>
  </r>
  <r>
    <n v="7501"/>
    <x v="7391"/>
    <x v="1"/>
    <s v="Aldergrove"/>
    <x v="7"/>
    <x v="6"/>
    <x v="9"/>
    <x v="0"/>
    <n v="66.59238612"/>
    <n v="67"/>
    <x v="6"/>
    <n v="5.2694991739999999"/>
    <x v="106"/>
    <n v="176.59373719999999"/>
    <n v="176.59"/>
    <n v="8.4899038461538456"/>
    <s v="Stores"/>
  </r>
  <r>
    <n v="7502"/>
    <x v="7392"/>
    <x v="1"/>
    <s v="Elkford"/>
    <x v="46"/>
    <x v="20"/>
    <x v="13"/>
    <x v="0"/>
    <n v="33.340986309999998"/>
    <n v="33"/>
    <x v="0"/>
    <n v="4.8748373020000004"/>
    <x v="10"/>
    <n v="0"/>
    <n v="0"/>
    <n v="0"/>
    <s v="Stores"/>
  </r>
  <r>
    <n v="7503"/>
    <x v="7393"/>
    <x v="1"/>
    <s v="Oliver"/>
    <x v="7"/>
    <x v="6"/>
    <x v="10"/>
    <x v="0"/>
    <n v="32.067175970000001"/>
    <n v="32"/>
    <x v="0"/>
    <n v="4.1709702799999997"/>
    <x v="412"/>
    <n v="0"/>
    <n v="0"/>
    <n v="0"/>
    <s v="Stores"/>
  </r>
  <r>
    <n v="7504"/>
    <x v="7394"/>
    <x v="1"/>
    <s v="North Vancouver"/>
    <x v="7"/>
    <x v="6"/>
    <x v="8"/>
    <x v="0"/>
    <n v="35.527207830000002"/>
    <n v="36"/>
    <x v="0"/>
    <n v="5.4191740929999996"/>
    <x v="228"/>
    <n v="25.88589472"/>
    <n v="25.89"/>
    <n v="1.2447115384615384"/>
    <s v="Stores"/>
  </r>
  <r>
    <n v="7505"/>
    <x v="7395"/>
    <x v="1"/>
    <s v="Campbell River"/>
    <x v="7"/>
    <x v="6"/>
    <x v="1"/>
    <x v="0"/>
    <n v="57.450972479999997"/>
    <n v="57"/>
    <x v="2"/>
    <n v="3.5982994129999999"/>
    <x v="683"/>
    <n v="116.1146014"/>
    <n v="116.11"/>
    <n v="5.5822115384615385"/>
    <s v="Stores"/>
  </r>
  <r>
    <n v="7506"/>
    <x v="7396"/>
    <x v="0"/>
    <s v="New Westminster"/>
    <x v="46"/>
    <x v="20"/>
    <x v="4"/>
    <x v="0"/>
    <n v="37.271598539999999"/>
    <n v="37"/>
    <x v="0"/>
    <n v="2.4676388290000002"/>
    <x v="606"/>
    <n v="46.067890060000003"/>
    <n v="46.07"/>
    <n v="2.2149038461538462"/>
    <s v="Stores"/>
  </r>
  <r>
    <n v="7507"/>
    <x v="7397"/>
    <x v="0"/>
    <s v="Francois Lake"/>
    <x v="7"/>
    <x v="6"/>
    <x v="20"/>
    <x v="0"/>
    <n v="22.90814366"/>
    <n v="23"/>
    <x v="4"/>
    <n v="6.176120847"/>
    <x v="363"/>
    <n v="11.38355544"/>
    <n v="11.38"/>
    <n v="0.54711538461538467"/>
    <s v="Stores"/>
  </r>
  <r>
    <n v="7508"/>
    <x v="7398"/>
    <x v="0"/>
    <s v="Vancouver"/>
    <x v="0"/>
    <x v="0"/>
    <x v="5"/>
    <x v="0"/>
    <n v="29.456804160000001"/>
    <n v="29"/>
    <x v="4"/>
    <n v="3.8393219890000001"/>
    <x v="147"/>
    <n v="0"/>
    <n v="0"/>
    <n v="0"/>
    <s v="Stores"/>
  </r>
  <r>
    <n v="7509"/>
    <x v="7399"/>
    <x v="0"/>
    <s v="North Pender Island"/>
    <x v="46"/>
    <x v="20"/>
    <x v="3"/>
    <x v="0"/>
    <n v="46.80954054"/>
    <n v="47"/>
    <x v="1"/>
    <n v="3.9513222099999998"/>
    <x v="68"/>
    <n v="112.6550019"/>
    <n v="112.66"/>
    <n v="5.4163461538461535"/>
    <s v="Stores"/>
  </r>
  <r>
    <n v="7510"/>
    <x v="7400"/>
    <x v="1"/>
    <s v="New Westminster"/>
    <x v="46"/>
    <x v="20"/>
    <x v="4"/>
    <x v="0"/>
    <n v="34.169410429999999"/>
    <n v="34"/>
    <x v="0"/>
    <n v="7.1821416850000004"/>
    <x v="329"/>
    <n v="8.8273863010000007"/>
    <n v="8.83"/>
    <n v="0.42451923076923076"/>
    <s v="Stores"/>
  </r>
  <r>
    <n v="7511"/>
    <x v="7401"/>
    <x v="0"/>
    <s v="Port Hardy"/>
    <x v="7"/>
    <x v="6"/>
    <x v="1"/>
    <x v="0"/>
    <n v="43.29885402"/>
    <n v="43"/>
    <x v="1"/>
    <n v="4.5394829489999999"/>
    <x v="312"/>
    <n v="51.926672949999997"/>
    <n v="51.93"/>
    <n v="2.4966346153846155"/>
    <s v="Stores"/>
  </r>
  <r>
    <n v="7512"/>
    <x v="7402"/>
    <x v="0"/>
    <s v="Victoria"/>
    <x v="46"/>
    <x v="20"/>
    <x v="3"/>
    <x v="0"/>
    <n v="30.017700739999999"/>
    <n v="30"/>
    <x v="0"/>
    <n v="2.6952366510000001"/>
    <x v="433"/>
    <n v="2.7207846899999999"/>
    <n v="2.72"/>
    <n v="0.13076923076923078"/>
    <s v="Stores"/>
  </r>
  <r>
    <n v="7513"/>
    <x v="7403"/>
    <x v="0"/>
    <s v="Kelowna"/>
    <x v="7"/>
    <x v="6"/>
    <x v="10"/>
    <x v="0"/>
    <n v="46.104251759999997"/>
    <n v="46"/>
    <x v="1"/>
    <n v="5.4871791520000004"/>
    <x v="178"/>
    <n v="107.1257535"/>
    <n v="107.13"/>
    <n v="5.1504807692307688"/>
    <s v="Stores"/>
  </r>
  <r>
    <n v="7514"/>
    <x v="7404"/>
    <x v="0"/>
    <s v="Vancouver"/>
    <x v="0"/>
    <x v="0"/>
    <x v="5"/>
    <x v="0"/>
    <n v="32.706481580000002"/>
    <n v="33"/>
    <x v="0"/>
    <n v="2.5673850840000001"/>
    <x v="576"/>
    <n v="14.598754169999999"/>
    <n v="14.6"/>
    <n v="0.70192307692307687"/>
    <s v="Stores"/>
  </r>
  <r>
    <n v="7515"/>
    <x v="7405"/>
    <x v="1"/>
    <s v="Jaffray"/>
    <x v="46"/>
    <x v="20"/>
    <x v="13"/>
    <x v="0"/>
    <n v="46.131767459999999"/>
    <n v="46"/>
    <x v="1"/>
    <n v="3.0999739370000001"/>
    <x v="24"/>
    <n v="34.255404800000001"/>
    <n v="34.26"/>
    <n v="1.6471153846153843"/>
    <s v="Stores"/>
  </r>
  <r>
    <n v="7516"/>
    <x v="7406"/>
    <x v="1"/>
    <s v="Bouchie Lake"/>
    <x v="7"/>
    <x v="6"/>
    <x v="12"/>
    <x v="0"/>
    <n v="56.939519699999998"/>
    <n v="57"/>
    <x v="2"/>
    <n v="5.3047620440000003"/>
    <x v="17"/>
    <n v="110.48458309999999"/>
    <n v="110.48"/>
    <n v="5.3115384615384622"/>
    <s v="Stores"/>
  </r>
  <r>
    <n v="7517"/>
    <x v="7407"/>
    <x v="1"/>
    <s v="Vancouver"/>
    <x v="0"/>
    <x v="0"/>
    <x v="5"/>
    <x v="0"/>
    <n v="26.290680800000001"/>
    <n v="26"/>
    <x v="4"/>
    <n v="6.9349363610000001"/>
    <x v="610"/>
    <n v="0"/>
    <n v="0"/>
    <n v="0"/>
    <s v="Stores"/>
  </r>
  <r>
    <n v="7518"/>
    <x v="7408"/>
    <x v="0"/>
    <s v="Vancouver"/>
    <x v="0"/>
    <x v="0"/>
    <x v="5"/>
    <x v="0"/>
    <n v="52.958144220000001"/>
    <n v="53"/>
    <x v="2"/>
    <n v="4.9242754939999998"/>
    <x v="330"/>
    <n v="81.693994509999996"/>
    <n v="81.69"/>
    <n v="3.9274038461538456"/>
    <s v="Stores"/>
  </r>
  <r>
    <n v="7519"/>
    <x v="7409"/>
    <x v="1"/>
    <s v="Bowen Island"/>
    <x v="0"/>
    <x v="0"/>
    <x v="5"/>
    <x v="0"/>
    <n v="59.507169330000004"/>
    <n v="60"/>
    <x v="5"/>
    <n v="2.845043435"/>
    <x v="737"/>
    <n v="99.534482710000006"/>
    <n v="99.53"/>
    <n v="4.7850961538461538"/>
    <s v="Stores"/>
  </r>
  <r>
    <n v="7520"/>
    <x v="7410"/>
    <x v="0"/>
    <s v="Vancouver"/>
    <x v="0"/>
    <x v="0"/>
    <x v="5"/>
    <x v="0"/>
    <n v="24.83404582"/>
    <n v="25"/>
    <x v="4"/>
    <n v="4.7507527869999997"/>
    <x v="427"/>
    <n v="0"/>
    <n v="0"/>
    <n v="0"/>
    <s v="Stores"/>
  </r>
  <r>
    <n v="7521"/>
    <x v="7411"/>
    <x v="1"/>
    <s v="Fairmont Hot Springs"/>
    <x v="46"/>
    <x v="20"/>
    <x v="13"/>
    <x v="0"/>
    <n v="67.185334319999996"/>
    <n v="67"/>
    <x v="6"/>
    <n v="5.9043933290000004"/>
    <x v="64"/>
    <n v="191.38894490000001"/>
    <n v="191.39"/>
    <n v="9.2014423076923073"/>
    <s v="Stores"/>
  </r>
  <r>
    <n v="7522"/>
    <x v="7412"/>
    <x v="0"/>
    <s v="Vancouver"/>
    <x v="0"/>
    <x v="0"/>
    <x v="5"/>
    <x v="0"/>
    <n v="29.813073930000002"/>
    <n v="30"/>
    <x v="0"/>
    <n v="5.3014795179999998"/>
    <x v="17"/>
    <n v="0.41176417100000001"/>
    <n v="0.41"/>
    <n v="1.9711538461538461E-2"/>
    <s v="Stores"/>
  </r>
  <r>
    <n v="7523"/>
    <x v="7413"/>
    <x v="1"/>
    <s v="Vancouver"/>
    <x v="0"/>
    <x v="0"/>
    <x v="5"/>
    <x v="0"/>
    <n v="38.719866920000001"/>
    <n v="39"/>
    <x v="0"/>
    <n v="4.2336207220000004"/>
    <x v="317"/>
    <n v="39.165942719999997"/>
    <n v="39.17"/>
    <n v="1.883173076923077"/>
    <s v="Stores"/>
  </r>
  <r>
    <n v="7524"/>
    <x v="7414"/>
    <x v="0"/>
    <s v="Vancouver"/>
    <x v="0"/>
    <x v="0"/>
    <x v="5"/>
    <x v="0"/>
    <n v="43.502953439999999"/>
    <n v="44"/>
    <x v="1"/>
    <n v="4.5957829119999998"/>
    <x v="400"/>
    <n v="64.538469500000005"/>
    <n v="64.540000000000006"/>
    <n v="3.1028846153846157"/>
    <s v="Stores"/>
  </r>
  <r>
    <n v="7525"/>
    <x v="7415"/>
    <x v="1"/>
    <s v="Vancouver"/>
    <x v="0"/>
    <x v="0"/>
    <x v="5"/>
    <x v="0"/>
    <n v="53.558186069999998"/>
    <n v="54"/>
    <x v="2"/>
    <n v="4.6652282410000003"/>
    <x v="360"/>
    <n v="113.9181303"/>
    <n v="113.92"/>
    <n v="5.476923076923077"/>
    <s v="Stores"/>
  </r>
  <r>
    <n v="7526"/>
    <x v="7416"/>
    <x v="0"/>
    <s v="Vancouver"/>
    <x v="0"/>
    <x v="0"/>
    <x v="5"/>
    <x v="0"/>
    <n v="29.68790168"/>
    <n v="30"/>
    <x v="0"/>
    <n v="5.7074451159999997"/>
    <x v="487"/>
    <n v="0"/>
    <n v="0"/>
    <n v="0"/>
    <s v="Stores"/>
  </r>
  <r>
    <n v="7527"/>
    <x v="7417"/>
    <x v="0"/>
    <s v="Cranbrook"/>
    <x v="46"/>
    <x v="20"/>
    <x v="13"/>
    <x v="0"/>
    <n v="29.201885399999998"/>
    <n v="29"/>
    <x v="4"/>
    <n v="6.21339343"/>
    <x v="295"/>
    <n v="4.2869341089999997"/>
    <n v="4.29"/>
    <n v="0.20625000000000002"/>
    <s v="Stores"/>
  </r>
  <r>
    <n v="7528"/>
    <x v="7418"/>
    <x v="1"/>
    <s v="Nanaimo"/>
    <x v="7"/>
    <x v="6"/>
    <x v="1"/>
    <x v="0"/>
    <n v="47.19590943"/>
    <n v="47"/>
    <x v="1"/>
    <n v="6.052381327"/>
    <x v="575"/>
    <n v="101.08154999999999"/>
    <n v="101.08"/>
    <n v="4.8596153846153847"/>
    <s v="Stores"/>
  </r>
  <r>
    <n v="7529"/>
    <x v="7419"/>
    <x v="0"/>
    <s v="Chilliwack"/>
    <x v="7"/>
    <x v="6"/>
    <x v="19"/>
    <x v="0"/>
    <n v="46.228592370000001"/>
    <n v="46"/>
    <x v="1"/>
    <n v="4.3417786349999998"/>
    <x v="439"/>
    <n v="128.53657509999999"/>
    <n v="128.54"/>
    <n v="6.1798076923076923"/>
    <s v="Stores"/>
  </r>
  <r>
    <n v="7530"/>
    <x v="7420"/>
    <x v="0"/>
    <s v="Campbell River"/>
    <x v="7"/>
    <x v="6"/>
    <x v="1"/>
    <x v="0"/>
    <n v="37.539540770000002"/>
    <n v="38"/>
    <x v="0"/>
    <n v="4.6168983580000003"/>
    <x v="301"/>
    <n v="59.121926379999998"/>
    <n v="59.12"/>
    <n v="2.8423076923076924"/>
    <s v="Stores"/>
  </r>
  <r>
    <n v="7531"/>
    <x v="7421"/>
    <x v="1"/>
    <s v="Victoria"/>
    <x v="46"/>
    <x v="20"/>
    <x v="3"/>
    <x v="0"/>
    <n v="54.14199739"/>
    <n v="54"/>
    <x v="2"/>
    <n v="5.571085418"/>
    <x v="72"/>
    <n v="99.203522950000007"/>
    <n v="99.2"/>
    <n v="4.7692307692307692"/>
    <s v="Stores"/>
  </r>
  <r>
    <n v="7532"/>
    <x v="7422"/>
    <x v="1"/>
    <s v="Fort Nelson"/>
    <x v="7"/>
    <x v="6"/>
    <x v="32"/>
    <x v="0"/>
    <n v="36.387640869999998"/>
    <n v="36"/>
    <x v="0"/>
    <n v="5.740917327"/>
    <x v="475"/>
    <n v="26.63201682"/>
    <n v="26.63"/>
    <n v="1.2802884615384615"/>
    <s v="Stores"/>
  </r>
  <r>
    <n v="7533"/>
    <x v="7423"/>
    <x v="1"/>
    <s v="Vancouver"/>
    <x v="0"/>
    <x v="0"/>
    <x v="5"/>
    <x v="0"/>
    <n v="45.314654820000001"/>
    <n v="45"/>
    <x v="1"/>
    <n v="3.453057577"/>
    <x v="108"/>
    <n v="45.597164579999998"/>
    <n v="45.6"/>
    <n v="2.1923076923076925"/>
    <s v="Stores"/>
  </r>
  <r>
    <n v="7534"/>
    <x v="7424"/>
    <x v="0"/>
    <s v="Logan Lake"/>
    <x v="7"/>
    <x v="6"/>
    <x v="7"/>
    <x v="0"/>
    <n v="48.376034730000001"/>
    <n v="48"/>
    <x v="1"/>
    <n v="6.7045165280000001"/>
    <x v="826"/>
    <n v="127.37045860000001"/>
    <n v="127.37"/>
    <n v="6.1235576923076929"/>
    <s v="Stores"/>
  </r>
  <r>
    <n v="7535"/>
    <x v="7425"/>
    <x v="1"/>
    <s v="Duncan"/>
    <x v="7"/>
    <x v="6"/>
    <x v="12"/>
    <x v="0"/>
    <n v="40.611001119999997"/>
    <n v="41"/>
    <x v="1"/>
    <n v="5.6213194399999997"/>
    <x v="249"/>
    <n v="50.040273630000002"/>
    <n v="50.04"/>
    <n v="2.4057692307692307"/>
    <s v="Stores"/>
  </r>
  <r>
    <n v="7536"/>
    <x v="7426"/>
    <x v="0"/>
    <s v="Quadra Island"/>
    <x v="46"/>
    <x v="20"/>
    <x v="3"/>
    <x v="0"/>
    <n v="38.9630796"/>
    <n v="39"/>
    <x v="0"/>
    <n v="5.1351363399999999"/>
    <x v="168"/>
    <n v="71.739111129999998"/>
    <n v="71.739999999999995"/>
    <n v="3.4490384615384611"/>
    <s v="Stores"/>
  </r>
  <r>
    <n v="7537"/>
    <x v="7427"/>
    <x v="0"/>
    <s v="Vancouver"/>
    <x v="0"/>
    <x v="0"/>
    <x v="5"/>
    <x v="0"/>
    <n v="42.180856890000001"/>
    <n v="42"/>
    <x v="1"/>
    <n v="3.8030658580000001"/>
    <x v="472"/>
    <n v="59.777835179999997"/>
    <n v="59.78"/>
    <n v="2.8740384615384618"/>
    <s v="Stores"/>
  </r>
  <r>
    <n v="7538"/>
    <x v="7428"/>
    <x v="1"/>
    <s v="New Westminster"/>
    <x v="46"/>
    <x v="20"/>
    <x v="4"/>
    <x v="0"/>
    <n v="31.36186219"/>
    <n v="31"/>
    <x v="0"/>
    <n v="7.2573481610000004"/>
    <x v="796"/>
    <n v="0"/>
    <n v="0"/>
    <n v="0"/>
    <s v="Stores"/>
  </r>
  <r>
    <n v="7539"/>
    <x v="7429"/>
    <x v="0"/>
    <s v="Port Alice"/>
    <x v="7"/>
    <x v="6"/>
    <x v="1"/>
    <x v="0"/>
    <n v="40.961758070000002"/>
    <n v="41"/>
    <x v="1"/>
    <n v="5.4979209720000002"/>
    <x v="187"/>
    <n v="65.123504159999996"/>
    <n v="65.12"/>
    <n v="3.1307692307692307"/>
    <s v="Stores"/>
  </r>
  <r>
    <n v="7540"/>
    <x v="7430"/>
    <x v="1"/>
    <s v="Revelstoke"/>
    <x v="7"/>
    <x v="6"/>
    <x v="10"/>
    <x v="0"/>
    <n v="40.721533829999998"/>
    <n v="41"/>
    <x v="1"/>
    <n v="3.4873728869999998"/>
    <x v="29"/>
    <n v="38.79097513"/>
    <n v="38.79"/>
    <n v="1.8649038461538461"/>
    <s v="Stores"/>
  </r>
  <r>
    <n v="7541"/>
    <x v="7431"/>
    <x v="0"/>
    <s v="Vancouver"/>
    <x v="0"/>
    <x v="0"/>
    <x v="5"/>
    <x v="0"/>
    <n v="47.703875199999999"/>
    <n v="48"/>
    <x v="1"/>
    <n v="7.1841189290000003"/>
    <x v="329"/>
    <n v="113.5941138"/>
    <n v="113.59"/>
    <n v="5.4610576923076923"/>
    <s v="Stores"/>
  </r>
  <r>
    <n v="7542"/>
    <x v="7432"/>
    <x v="0"/>
    <s v="Giscome"/>
    <x v="7"/>
    <x v="6"/>
    <x v="20"/>
    <x v="0"/>
    <n v="31.865046469999999"/>
    <n v="32"/>
    <x v="0"/>
    <n v="5.741487952"/>
    <x v="475"/>
    <n v="0"/>
    <n v="0"/>
    <n v="0"/>
    <s v="Stores"/>
  </r>
  <r>
    <n v="7543"/>
    <x v="7433"/>
    <x v="1"/>
    <s v="Victoria"/>
    <x v="46"/>
    <x v="20"/>
    <x v="3"/>
    <x v="0"/>
    <n v="52.715822760000002"/>
    <n v="53"/>
    <x v="2"/>
    <n v="4.8178038939999999"/>
    <x v="493"/>
    <n v="96.514469939999998"/>
    <n v="96.51"/>
    <n v="4.639903846153846"/>
    <s v="Stores"/>
  </r>
  <r>
    <n v="7544"/>
    <x v="7434"/>
    <x v="1"/>
    <s v="New Westminster"/>
    <x v="46"/>
    <x v="20"/>
    <x v="4"/>
    <x v="0"/>
    <n v="42.528677719999997"/>
    <n v="43"/>
    <x v="1"/>
    <n v="4.7574662979999998"/>
    <x v="366"/>
    <n v="63.066951969999998"/>
    <n v="63.07"/>
    <n v="3.0322115384615387"/>
    <s v="Stores"/>
  </r>
  <r>
    <n v="7545"/>
    <x v="7435"/>
    <x v="1"/>
    <s v="Surrey"/>
    <x v="7"/>
    <x v="6"/>
    <x v="16"/>
    <x v="0"/>
    <n v="63.414158970000003"/>
    <n v="63"/>
    <x v="5"/>
    <n v="4.0956998240000004"/>
    <x v="488"/>
    <n v="147.46812360000001"/>
    <n v="147.47"/>
    <n v="7.0899038461538462"/>
    <s v="Stores"/>
  </r>
  <r>
    <n v="7546"/>
    <x v="7436"/>
    <x v="1"/>
    <s v="Burnaby"/>
    <x v="13"/>
    <x v="12"/>
    <x v="0"/>
    <x v="0"/>
    <n v="34.201021539999999"/>
    <n v="34"/>
    <x v="0"/>
    <n v="6.7685437799999999"/>
    <x v="265"/>
    <n v="30.288039990000001"/>
    <n v="30.29"/>
    <n v="1.4562499999999998"/>
    <s v="Stores"/>
  </r>
  <r>
    <n v="7547"/>
    <x v="7437"/>
    <x v="0"/>
    <s v="Victoria"/>
    <x v="46"/>
    <x v="20"/>
    <x v="3"/>
    <x v="0"/>
    <n v="36.014202490000002"/>
    <n v="36"/>
    <x v="0"/>
    <n v="3.2564055120000002"/>
    <x v="686"/>
    <n v="51.3058403"/>
    <n v="51.31"/>
    <n v="2.4668269230769235"/>
    <s v="Stores"/>
  </r>
  <r>
    <n v="7548"/>
    <x v="7438"/>
    <x v="1"/>
    <s v="Surrey"/>
    <x v="7"/>
    <x v="6"/>
    <x v="16"/>
    <x v="0"/>
    <n v="41.143293540000002"/>
    <n v="41"/>
    <x v="1"/>
    <n v="4.2518711680000001"/>
    <x v="79"/>
    <n v="41.708286989999998"/>
    <n v="41.71"/>
    <n v="2.0052884615384614"/>
    <s v="Stores"/>
  </r>
  <r>
    <n v="7549"/>
    <x v="7439"/>
    <x v="1"/>
    <s v="Port Edward"/>
    <x v="7"/>
    <x v="6"/>
    <x v="18"/>
    <x v="0"/>
    <n v="35.384214989999997"/>
    <n v="35"/>
    <x v="0"/>
    <n v="4.5260638679999996"/>
    <x v="700"/>
    <n v="0"/>
    <n v="0"/>
    <n v="0"/>
    <s v="Stores"/>
  </r>
  <r>
    <n v="7550"/>
    <x v="7440"/>
    <x v="1"/>
    <s v="Surrey"/>
    <x v="7"/>
    <x v="6"/>
    <x v="16"/>
    <x v="0"/>
    <n v="43.663244149999997"/>
    <n v="44"/>
    <x v="1"/>
    <n v="3.8051122629999998"/>
    <x v="107"/>
    <n v="36.56299284"/>
    <n v="36.56"/>
    <n v="1.7576923076923077"/>
    <s v="Stores"/>
  </r>
  <r>
    <n v="7551"/>
    <x v="7441"/>
    <x v="1"/>
    <s v="Clearwater"/>
    <x v="7"/>
    <x v="6"/>
    <x v="7"/>
    <x v="0"/>
    <n v="44.696082910000001"/>
    <n v="45"/>
    <x v="1"/>
    <n v="3.4116844799999999"/>
    <x v="219"/>
    <n v="42.852139880000003"/>
    <n v="42.85"/>
    <n v="2.0600961538461542"/>
    <s v="Stores"/>
  </r>
  <r>
    <n v="7552"/>
    <x v="7442"/>
    <x v="0"/>
    <s v="Burnaby"/>
    <x v="13"/>
    <x v="12"/>
    <x v="0"/>
    <x v="0"/>
    <n v="50.279652280000001"/>
    <n v="50"/>
    <x v="2"/>
    <n v="3.1855331819999999"/>
    <x v="311"/>
    <n v="122.9712505"/>
    <n v="122.97"/>
    <n v="5.9120192307692303"/>
    <s v="Stores"/>
  </r>
  <r>
    <n v="7553"/>
    <x v="7443"/>
    <x v="0"/>
    <s v="Quesnel"/>
    <x v="7"/>
    <x v="6"/>
    <x v="12"/>
    <x v="0"/>
    <n v="27.536187959999999"/>
    <n v="28"/>
    <x v="4"/>
    <n v="5.6790830320000003"/>
    <x v="390"/>
    <n v="36.908030719999999"/>
    <n v="36.909999999999997"/>
    <n v="1.7745192307692306"/>
    <s v="Stores"/>
  </r>
  <r>
    <n v="7554"/>
    <x v="7444"/>
    <x v="1"/>
    <s v="Whistler"/>
    <x v="7"/>
    <x v="6"/>
    <x v="17"/>
    <x v="0"/>
    <n v="35.229783759999997"/>
    <n v="35"/>
    <x v="0"/>
    <n v="6.2238259830000002"/>
    <x v="398"/>
    <n v="0"/>
    <n v="0"/>
    <n v="0"/>
    <s v="Stores"/>
  </r>
  <r>
    <n v="7555"/>
    <x v="7445"/>
    <x v="1"/>
    <s v="Penticton"/>
    <x v="7"/>
    <x v="6"/>
    <x v="10"/>
    <x v="0"/>
    <n v="34.784341400000002"/>
    <n v="35"/>
    <x v="0"/>
    <n v="7.6001094699999996"/>
    <x v="881"/>
    <n v="53.537687939999998"/>
    <n v="53.54"/>
    <n v="2.5740384615384615"/>
    <s v="Stores"/>
  </r>
  <r>
    <n v="7556"/>
    <x v="7446"/>
    <x v="1"/>
    <s v="Kamloops"/>
    <x v="7"/>
    <x v="6"/>
    <x v="7"/>
    <x v="0"/>
    <n v="45.996493039999997"/>
    <n v="46"/>
    <x v="1"/>
    <n v="5.8854175270000004"/>
    <x v="174"/>
    <n v="64.503848649999995"/>
    <n v="64.5"/>
    <n v="3.1009615384615383"/>
    <s v="Stores"/>
  </r>
  <r>
    <n v="7557"/>
    <x v="7447"/>
    <x v="1"/>
    <s v="Richmond"/>
    <x v="7"/>
    <x v="6"/>
    <x v="2"/>
    <x v="0"/>
    <n v="43.187221690000001"/>
    <n v="43"/>
    <x v="1"/>
    <n v="6.5193588309999999"/>
    <x v="151"/>
    <n v="50.064718820000003"/>
    <n v="50.06"/>
    <n v="2.4067307692307693"/>
    <s v="Stores"/>
  </r>
  <r>
    <n v="7558"/>
    <x v="7448"/>
    <x v="0"/>
    <s v="Clearwater"/>
    <x v="7"/>
    <x v="6"/>
    <x v="7"/>
    <x v="0"/>
    <n v="40.217775279999998"/>
    <n v="40"/>
    <x v="1"/>
    <n v="5.861718132"/>
    <x v="717"/>
    <n v="66.57620197"/>
    <n v="66.58"/>
    <n v="3.2009615384615389"/>
    <s v="Stores"/>
  </r>
  <r>
    <n v="7559"/>
    <x v="7449"/>
    <x v="1"/>
    <s v="Surrey"/>
    <x v="7"/>
    <x v="6"/>
    <x v="16"/>
    <x v="0"/>
    <n v="51.402418590000003"/>
    <n v="51"/>
    <x v="2"/>
    <n v="6.2040182359999996"/>
    <x v="262"/>
    <n v="85.235345969999997"/>
    <n v="85.24"/>
    <n v="4.0980769230769232"/>
    <s v="Stores"/>
  </r>
  <r>
    <n v="7560"/>
    <x v="7450"/>
    <x v="1"/>
    <s v="Alexis Creek"/>
    <x v="7"/>
    <x v="6"/>
    <x v="25"/>
    <x v="0"/>
    <n v="48.156418379999998"/>
    <n v="48"/>
    <x v="1"/>
    <n v="4.4303421370000002"/>
    <x v="7"/>
    <n v="117.95115749999999"/>
    <n v="117.95"/>
    <n v="5.6706730769230775"/>
    <s v="Stores"/>
  </r>
  <r>
    <n v="7561"/>
    <x v="7451"/>
    <x v="0"/>
    <s v="Vancouver"/>
    <x v="0"/>
    <x v="0"/>
    <x v="5"/>
    <x v="0"/>
    <n v="44.799413950000002"/>
    <n v="45"/>
    <x v="1"/>
    <n v="2.9237907139999999"/>
    <x v="98"/>
    <n v="66.587515780000004"/>
    <n v="66.59"/>
    <n v="3.2014423076923078"/>
    <s v="Stores"/>
  </r>
  <r>
    <n v="7562"/>
    <x v="7452"/>
    <x v="1"/>
    <s v="New Westminster"/>
    <x v="46"/>
    <x v="20"/>
    <x v="4"/>
    <x v="0"/>
    <n v="49.92076848"/>
    <n v="50"/>
    <x v="2"/>
    <n v="5.5562293260000004"/>
    <x v="403"/>
    <n v="81.654595150000006"/>
    <n v="81.650000000000006"/>
    <n v="3.9254807692307692"/>
    <s v="Stores"/>
  </r>
  <r>
    <n v="7563"/>
    <x v="7453"/>
    <x v="0"/>
    <s v="Vallican"/>
    <x v="7"/>
    <x v="6"/>
    <x v="11"/>
    <x v="0"/>
    <n v="50.561974569999997"/>
    <n v="51"/>
    <x v="2"/>
    <n v="6.1411505970000002"/>
    <x v="536"/>
    <n v="116.9508713"/>
    <n v="116.95"/>
    <n v="5.6225961538461533"/>
    <s v="Stores"/>
  </r>
  <r>
    <n v="7564"/>
    <x v="7454"/>
    <x v="1"/>
    <s v="Vancouver"/>
    <x v="0"/>
    <x v="0"/>
    <x v="5"/>
    <x v="0"/>
    <n v="43.643640640000001"/>
    <n v="44"/>
    <x v="1"/>
    <n v="3.708536692"/>
    <x v="616"/>
    <n v="42.656560120000002"/>
    <n v="42.66"/>
    <n v="2.0509615384615385"/>
    <s v="Stores"/>
  </r>
  <r>
    <n v="7565"/>
    <x v="7455"/>
    <x v="0"/>
    <s v="Langley"/>
    <x v="7"/>
    <x v="6"/>
    <x v="29"/>
    <x v="0"/>
    <n v="32.454617839999997"/>
    <n v="32"/>
    <x v="0"/>
    <n v="3.3397810460000001"/>
    <x v="517"/>
    <n v="25.149554030000001"/>
    <n v="25.15"/>
    <n v="1.2091346153846154"/>
    <s v="Stores"/>
  </r>
  <r>
    <n v="7566"/>
    <x v="7456"/>
    <x v="0"/>
    <s v="Dawson Creek"/>
    <x v="7"/>
    <x v="6"/>
    <x v="15"/>
    <x v="0"/>
    <n v="43.487752520000001"/>
    <n v="43"/>
    <x v="1"/>
    <n v="3.5639116369999999"/>
    <x v="509"/>
    <n v="87.186622619999994"/>
    <n v="87.19"/>
    <n v="4.1918269230769232"/>
    <s v="Stores"/>
  </r>
  <r>
    <n v="7567"/>
    <x v="7457"/>
    <x v="0"/>
    <s v="Duncan"/>
    <x v="7"/>
    <x v="6"/>
    <x v="12"/>
    <x v="0"/>
    <n v="55.004813140000003"/>
    <n v="55"/>
    <x v="2"/>
    <n v="3.9728372780000001"/>
    <x v="428"/>
    <n v="143.3762404"/>
    <n v="143.38"/>
    <n v="6.8932692307692305"/>
    <s v="Stores"/>
  </r>
  <r>
    <n v="7568"/>
    <x v="7458"/>
    <x v="1"/>
    <s v="Vancouver"/>
    <x v="0"/>
    <x v="0"/>
    <x v="5"/>
    <x v="0"/>
    <n v="30.80858684"/>
    <n v="31"/>
    <x v="0"/>
    <n v="4.879371924"/>
    <x v="13"/>
    <n v="13.56736538"/>
    <n v="13.57"/>
    <n v="0.65240384615384617"/>
    <s v="Stores"/>
  </r>
  <r>
    <n v="7569"/>
    <x v="7459"/>
    <x v="0"/>
    <s v="Victoria"/>
    <x v="46"/>
    <x v="20"/>
    <x v="3"/>
    <x v="0"/>
    <n v="45.688965439999997"/>
    <n v="46"/>
    <x v="1"/>
    <n v="4.3718605769999996"/>
    <x v="473"/>
    <n v="48.506321540000002"/>
    <n v="48.51"/>
    <n v="2.3322115384615381"/>
    <s v="Stores"/>
  </r>
  <r>
    <n v="7570"/>
    <x v="7460"/>
    <x v="1"/>
    <s v="Castlegar"/>
    <x v="7"/>
    <x v="6"/>
    <x v="11"/>
    <x v="0"/>
    <n v="57.11984605"/>
    <n v="57"/>
    <x v="2"/>
    <n v="3.0851785020000002"/>
    <x v="743"/>
    <n v="91.590369480000007"/>
    <n v="91.59"/>
    <n v="4.4033653846153848"/>
    <s v="Stores"/>
  </r>
  <r>
    <n v="7571"/>
    <x v="7461"/>
    <x v="1"/>
    <s v="New Westminster"/>
    <x v="46"/>
    <x v="20"/>
    <x v="4"/>
    <x v="0"/>
    <n v="42.789188729999999"/>
    <n v="43"/>
    <x v="1"/>
    <n v="6.2988061719999999"/>
    <x v="484"/>
    <n v="94.562000999999995"/>
    <n v="94.56"/>
    <n v="4.546153846153846"/>
    <s v="Stores"/>
  </r>
  <r>
    <n v="7572"/>
    <x v="7462"/>
    <x v="0"/>
    <s v="West Vancouver"/>
    <x v="46"/>
    <x v="20"/>
    <x v="6"/>
    <x v="0"/>
    <n v="47.358809620000002"/>
    <n v="47"/>
    <x v="1"/>
    <n v="5.3632242640000003"/>
    <x v="43"/>
    <n v="56.971690969999997"/>
    <n v="56.97"/>
    <n v="2.7389423076923074"/>
    <s v="Stores"/>
  </r>
  <r>
    <n v="7573"/>
    <x v="7463"/>
    <x v="0"/>
    <s v="Malecbride"/>
    <x v="7"/>
    <x v="6"/>
    <x v="20"/>
    <x v="0"/>
    <n v="52.266430040000003"/>
    <n v="52"/>
    <x v="2"/>
    <n v="5.5396314799999997"/>
    <x v="343"/>
    <n v="99.081139629999996"/>
    <n v="99.08"/>
    <n v="4.7634615384615389"/>
    <s v="Stores"/>
  </r>
  <r>
    <n v="7574"/>
    <x v="7464"/>
    <x v="0"/>
    <s v="Terrace"/>
    <x v="7"/>
    <x v="6"/>
    <x v="18"/>
    <x v="0"/>
    <n v="54.611459119999999"/>
    <n v="55"/>
    <x v="2"/>
    <n v="8.4234490369999993"/>
    <x v="729"/>
    <n v="98.255315370000005"/>
    <n v="98.26"/>
    <n v="4.7240384615384619"/>
    <s v="Stores"/>
  </r>
  <r>
    <n v="7575"/>
    <x v="7465"/>
    <x v="1"/>
    <s v="Richmond"/>
    <x v="7"/>
    <x v="6"/>
    <x v="2"/>
    <x v="0"/>
    <n v="35.440322340000002"/>
    <n v="35"/>
    <x v="0"/>
    <n v="2.883812984"/>
    <x v="324"/>
    <n v="73.971470319999995"/>
    <n v="73.97"/>
    <n v="3.5562499999999995"/>
    <s v="Stores"/>
  </r>
  <r>
    <n v="7576"/>
    <x v="7466"/>
    <x v="1"/>
    <s v="Westbank"/>
    <x v="7"/>
    <x v="6"/>
    <x v="10"/>
    <x v="0"/>
    <n v="46.368562150000002"/>
    <n v="46"/>
    <x v="1"/>
    <n v="4.8805181209999997"/>
    <x v="13"/>
    <n v="39.611275149999997"/>
    <n v="39.61"/>
    <n v="1.9043269230769231"/>
    <s v="Stores"/>
  </r>
  <r>
    <n v="7577"/>
    <x v="7467"/>
    <x v="1"/>
    <s v="Black Point"/>
    <x v="7"/>
    <x v="6"/>
    <x v="22"/>
    <x v="0"/>
    <n v="34.112639569999999"/>
    <n v="34"/>
    <x v="0"/>
    <n v="3.9391394229999999"/>
    <x v="399"/>
    <n v="0"/>
    <n v="0"/>
    <n v="0"/>
    <s v="Stores"/>
  </r>
  <r>
    <n v="7578"/>
    <x v="7468"/>
    <x v="1"/>
    <s v="New Westminster"/>
    <x v="46"/>
    <x v="20"/>
    <x v="4"/>
    <x v="0"/>
    <n v="36.658293260000001"/>
    <n v="37"/>
    <x v="0"/>
    <n v="2.4025632749999999"/>
    <x v="782"/>
    <n v="22.39229795"/>
    <n v="22.39"/>
    <n v="1.0764423076923078"/>
    <s v="Stores"/>
  </r>
  <r>
    <n v="7579"/>
    <x v="7469"/>
    <x v="1"/>
    <s v="Horsefly"/>
    <x v="7"/>
    <x v="6"/>
    <x v="20"/>
    <x v="0"/>
    <n v="31.157576240000001"/>
    <n v="31"/>
    <x v="0"/>
    <n v="2.6010770509999999"/>
    <x v="713"/>
    <n v="0"/>
    <n v="0"/>
    <n v="0"/>
    <s v="Stores"/>
  </r>
  <r>
    <n v="7580"/>
    <x v="7470"/>
    <x v="0"/>
    <s v="Salmon Arm"/>
    <x v="7"/>
    <x v="6"/>
    <x v="7"/>
    <x v="0"/>
    <n v="34.950026319999999"/>
    <n v="35"/>
    <x v="0"/>
    <n v="4.8381924119999997"/>
    <x v="407"/>
    <n v="0"/>
    <n v="0"/>
    <n v="0"/>
    <s v="Stores"/>
  </r>
  <r>
    <n v="7581"/>
    <x v="7471"/>
    <x v="1"/>
    <s v="Houston"/>
    <x v="7"/>
    <x v="6"/>
    <x v="18"/>
    <x v="0"/>
    <n v="54.812342489999999"/>
    <n v="55"/>
    <x v="2"/>
    <n v="4.0334613790000002"/>
    <x v="97"/>
    <n v="96.582335830000005"/>
    <n v="96.58"/>
    <n v="4.6432692307692305"/>
    <s v="Stores"/>
  </r>
  <r>
    <n v="7582"/>
    <x v="7472"/>
    <x v="1"/>
    <s v="Victoria"/>
    <x v="46"/>
    <x v="20"/>
    <x v="3"/>
    <x v="0"/>
    <n v="50.002977880000003"/>
    <n v="50"/>
    <x v="2"/>
    <n v="4.8338487480000003"/>
    <x v="99"/>
    <n v="83.76175542"/>
    <n v="83.76"/>
    <n v="4.0269230769230768"/>
    <s v="Stores"/>
  </r>
  <r>
    <n v="7583"/>
    <x v="7473"/>
    <x v="0"/>
    <s v="Victoria"/>
    <x v="46"/>
    <x v="20"/>
    <x v="3"/>
    <x v="0"/>
    <n v="40.646507800000002"/>
    <n v="41"/>
    <x v="1"/>
    <n v="2.636925722"/>
    <x v="496"/>
    <n v="50.797585390000002"/>
    <n v="50.8"/>
    <n v="2.4423076923076921"/>
    <s v="Stores"/>
  </r>
  <r>
    <n v="7584"/>
    <x v="7474"/>
    <x v="1"/>
    <s v="Wildwood"/>
    <x v="7"/>
    <x v="6"/>
    <x v="1"/>
    <x v="0"/>
    <n v="30.240246389999999"/>
    <n v="30"/>
    <x v="0"/>
    <n v="2.5092959499999998"/>
    <x v="495"/>
    <n v="0"/>
    <n v="0"/>
    <n v="0"/>
    <s v="Stores"/>
  </r>
  <r>
    <n v="7585"/>
    <x v="7475"/>
    <x v="1"/>
    <s v="Vancouver"/>
    <x v="0"/>
    <x v="0"/>
    <x v="5"/>
    <x v="0"/>
    <n v="45.403889749999998"/>
    <n v="45"/>
    <x v="1"/>
    <n v="6.1835137859999998"/>
    <x v="363"/>
    <n v="60.29581555"/>
    <n v="60.3"/>
    <n v="2.8990384615384612"/>
    <s v="Stores"/>
  </r>
  <r>
    <n v="7586"/>
    <x v="7476"/>
    <x v="1"/>
    <s v="Chetwynd"/>
    <x v="7"/>
    <x v="6"/>
    <x v="20"/>
    <x v="0"/>
    <n v="38.732403720000001"/>
    <n v="39"/>
    <x v="0"/>
    <n v="3.4399308199999998"/>
    <x v="133"/>
    <n v="47.391066889999998"/>
    <n v="47.39"/>
    <n v="2.2783653846153844"/>
    <s v="Stores"/>
  </r>
  <r>
    <n v="7587"/>
    <x v="7477"/>
    <x v="1"/>
    <s v="Trail"/>
    <x v="7"/>
    <x v="6"/>
    <x v="11"/>
    <x v="0"/>
    <n v="28.787621470000001"/>
    <n v="29"/>
    <x v="4"/>
    <n v="3.3889110570000001"/>
    <x v="69"/>
    <n v="0"/>
    <n v="0"/>
    <n v="0"/>
    <s v="Stores"/>
  </r>
  <r>
    <n v="7588"/>
    <x v="7478"/>
    <x v="1"/>
    <s v="Victoria"/>
    <x v="46"/>
    <x v="20"/>
    <x v="3"/>
    <x v="0"/>
    <n v="36.414429400000003"/>
    <n v="36"/>
    <x v="0"/>
    <n v="3.531429567"/>
    <x v="524"/>
    <n v="0"/>
    <n v="0"/>
    <n v="0"/>
    <s v="Stores"/>
  </r>
  <r>
    <n v="7589"/>
    <x v="7479"/>
    <x v="1"/>
    <s v="Penticton"/>
    <x v="7"/>
    <x v="6"/>
    <x v="10"/>
    <x v="0"/>
    <n v="45.85140921"/>
    <n v="46"/>
    <x v="1"/>
    <n v="4.3784314269999998"/>
    <x v="421"/>
    <n v="84.072461410000003"/>
    <n v="84.07"/>
    <n v="4.0418269230769228"/>
    <s v="Stores"/>
  </r>
  <r>
    <n v="7590"/>
    <x v="7480"/>
    <x v="1"/>
    <s v="Vancouver"/>
    <x v="0"/>
    <x v="0"/>
    <x v="5"/>
    <x v="0"/>
    <n v="34.049187609999997"/>
    <n v="34"/>
    <x v="0"/>
    <n v="5.8133527450000004"/>
    <x v="448"/>
    <n v="64.52993884"/>
    <n v="64.53"/>
    <n v="3.1024038461538459"/>
    <s v="Stores"/>
  </r>
  <r>
    <n v="7591"/>
    <x v="7481"/>
    <x v="1"/>
    <s v="New Westminster"/>
    <x v="46"/>
    <x v="20"/>
    <x v="4"/>
    <x v="0"/>
    <n v="44.75281794"/>
    <n v="45"/>
    <x v="1"/>
    <n v="3.5783757349999998"/>
    <x v="213"/>
    <n v="77.20647117"/>
    <n v="77.209999999999994"/>
    <n v="3.7120192307692306"/>
    <s v="Stores"/>
  </r>
  <r>
    <n v="7592"/>
    <x v="7482"/>
    <x v="1"/>
    <s v="Aldergrove"/>
    <x v="7"/>
    <x v="6"/>
    <x v="9"/>
    <x v="0"/>
    <n v="31.493673439999998"/>
    <n v="31"/>
    <x v="0"/>
    <n v="4.148646222"/>
    <x v="82"/>
    <n v="5.0132042009999997"/>
    <n v="5.01"/>
    <n v="0.24086538461538459"/>
    <s v="Stores"/>
  </r>
  <r>
    <n v="7593"/>
    <x v="6234"/>
    <x v="0"/>
    <s v="Richmond"/>
    <x v="7"/>
    <x v="6"/>
    <x v="2"/>
    <x v="0"/>
    <n v="42.854545809999998"/>
    <n v="43"/>
    <x v="1"/>
    <n v="6.9537854149999996"/>
    <x v="268"/>
    <n v="55.73565558"/>
    <n v="55.74"/>
    <n v="2.6798076923076923"/>
    <s v="Stores"/>
  </r>
  <r>
    <n v="7594"/>
    <x v="7483"/>
    <x v="0"/>
    <s v="North Vancouver"/>
    <x v="7"/>
    <x v="6"/>
    <x v="8"/>
    <x v="0"/>
    <n v="47.370344500000002"/>
    <n v="47"/>
    <x v="1"/>
    <n v="4.4848891530000001"/>
    <x v="38"/>
    <n v="108.5654287"/>
    <n v="108.57"/>
    <n v="5.2197115384615387"/>
    <s v="Stores"/>
  </r>
  <r>
    <n v="7595"/>
    <x v="7484"/>
    <x v="0"/>
    <s v="Victoria"/>
    <x v="46"/>
    <x v="20"/>
    <x v="3"/>
    <x v="0"/>
    <n v="20.872966330000001"/>
    <n v="21"/>
    <x v="4"/>
    <n v="4.2776200099999997"/>
    <x v="331"/>
    <n v="0"/>
    <n v="0"/>
    <n v="0"/>
    <s v="Stores"/>
  </r>
  <r>
    <n v="7596"/>
    <x v="7485"/>
    <x v="1"/>
    <s v="Vancouver"/>
    <x v="0"/>
    <x v="0"/>
    <x v="5"/>
    <x v="0"/>
    <n v="31.306071750000001"/>
    <n v="31"/>
    <x v="0"/>
    <n v="4.11472266"/>
    <x v="662"/>
    <n v="13.841373490000001"/>
    <n v="13.84"/>
    <n v="0.66538461538461535"/>
    <s v="Stores"/>
  </r>
  <r>
    <n v="7597"/>
    <x v="7486"/>
    <x v="0"/>
    <s v="Victoria"/>
    <x v="7"/>
    <x v="6"/>
    <x v="3"/>
    <x v="0"/>
    <n v="33.894677860000002"/>
    <n v="34"/>
    <x v="0"/>
    <n v="5.078120996"/>
    <x v="250"/>
    <n v="55.644952920000001"/>
    <n v="55.64"/>
    <n v="2.6749999999999998"/>
    <s v="Stores"/>
  </r>
  <r>
    <n v="7598"/>
    <x v="7487"/>
    <x v="1"/>
    <s v="Richmond"/>
    <x v="7"/>
    <x v="6"/>
    <x v="2"/>
    <x v="0"/>
    <n v="43.863572249999997"/>
    <n v="44"/>
    <x v="1"/>
    <n v="4.8654837180000001"/>
    <x v="10"/>
    <n v="52.584451350000002"/>
    <n v="52.58"/>
    <n v="2.5278846153846151"/>
    <s v="Stores"/>
  </r>
  <r>
    <n v="7599"/>
    <x v="7488"/>
    <x v="0"/>
    <s v="Okanagan Falls"/>
    <x v="7"/>
    <x v="6"/>
    <x v="35"/>
    <x v="0"/>
    <n v="33.213652660000001"/>
    <n v="33"/>
    <x v="0"/>
    <n v="2.8959668970000001"/>
    <x v="374"/>
    <n v="16.682000479999999"/>
    <n v="16.68"/>
    <n v="0.80192307692307696"/>
    <s v="Stores"/>
  </r>
  <r>
    <n v="7600"/>
    <x v="530"/>
    <x v="1"/>
    <s v="Pritchard"/>
    <x v="7"/>
    <x v="6"/>
    <x v="10"/>
    <x v="0"/>
    <n v="44.592075260000001"/>
    <n v="45"/>
    <x v="1"/>
    <n v="2.4667994339999999"/>
    <x v="606"/>
    <n v="34.423501360000003"/>
    <n v="34.42"/>
    <n v="1.6548076923076922"/>
    <s v="Stores"/>
  </r>
  <r>
    <n v="7601"/>
    <x v="7489"/>
    <x v="0"/>
    <s v="Kamloops"/>
    <x v="7"/>
    <x v="6"/>
    <x v="7"/>
    <x v="0"/>
    <n v="29.593365429999999"/>
    <n v="30"/>
    <x v="0"/>
    <n v="5.0855234859999996"/>
    <x v="646"/>
    <n v="0"/>
    <n v="0"/>
    <n v="0"/>
    <s v="Stores"/>
  </r>
  <r>
    <n v="7602"/>
    <x v="7490"/>
    <x v="0"/>
    <s v="Vancouver"/>
    <x v="0"/>
    <x v="0"/>
    <x v="5"/>
    <x v="0"/>
    <n v="54.48483753"/>
    <n v="54"/>
    <x v="2"/>
    <n v="2.5110844189999999"/>
    <x v="495"/>
    <n v="137.19581890000001"/>
    <n v="137.19999999999999"/>
    <n v="6.5961538461538458"/>
    <s v="Stores"/>
  </r>
  <r>
    <n v="7603"/>
    <x v="7491"/>
    <x v="0"/>
    <s v="Richmond"/>
    <x v="7"/>
    <x v="6"/>
    <x v="2"/>
    <x v="0"/>
    <n v="33.997095270000003"/>
    <n v="34"/>
    <x v="0"/>
    <n v="3.4323384799999999"/>
    <x v="383"/>
    <n v="68.316277900000003"/>
    <n v="68.319999999999993"/>
    <n v="3.2846153846153845"/>
    <s v="Stores"/>
  </r>
  <r>
    <n v="7604"/>
    <x v="7492"/>
    <x v="0"/>
    <s v="Vancouver"/>
    <x v="0"/>
    <x v="0"/>
    <x v="5"/>
    <x v="0"/>
    <n v="40.340498519999997"/>
    <n v="40"/>
    <x v="1"/>
    <n v="3.3810040749999999"/>
    <x v="540"/>
    <n v="46.88737012"/>
    <n v="46.89"/>
    <n v="2.2543269230769232"/>
    <s v="Stores"/>
  </r>
  <r>
    <n v="7605"/>
    <x v="7493"/>
    <x v="1"/>
    <s v="Sorrento"/>
    <x v="7"/>
    <x v="6"/>
    <x v="7"/>
    <x v="0"/>
    <n v="31.35937715"/>
    <n v="31"/>
    <x v="0"/>
    <n v="6.5465068950000003"/>
    <x v="111"/>
    <n v="0"/>
    <n v="0"/>
    <n v="0"/>
    <s v="Stores"/>
  </r>
  <r>
    <n v="7606"/>
    <x v="7494"/>
    <x v="0"/>
    <s v="Nelson"/>
    <x v="46"/>
    <x v="20"/>
    <x v="23"/>
    <x v="0"/>
    <n v="33.347010589999996"/>
    <n v="33"/>
    <x v="0"/>
    <n v="5.8891633209999998"/>
    <x v="174"/>
    <n v="31.294241710000001"/>
    <n v="31.29"/>
    <n v="1.504326923076923"/>
    <s v="Stores"/>
  </r>
  <r>
    <n v="7607"/>
    <x v="7495"/>
    <x v="0"/>
    <s v="New Westminster"/>
    <x v="46"/>
    <x v="20"/>
    <x v="4"/>
    <x v="0"/>
    <n v="46.346673610000003"/>
    <n v="46"/>
    <x v="1"/>
    <n v="3.426371595"/>
    <x v="383"/>
    <n v="106.92727840000001"/>
    <n v="106.93"/>
    <n v="5.1408653846153847"/>
    <s v="Stores"/>
  </r>
  <r>
    <n v="7608"/>
    <x v="7496"/>
    <x v="1"/>
    <s v="Surrey"/>
    <x v="7"/>
    <x v="6"/>
    <x v="16"/>
    <x v="0"/>
    <n v="35.11835584"/>
    <n v="35"/>
    <x v="0"/>
    <n v="5.393252897"/>
    <x v="207"/>
    <n v="20.56325824"/>
    <n v="20.56"/>
    <n v="0.98846153846153839"/>
    <s v="Stores"/>
  </r>
  <r>
    <n v="7609"/>
    <x v="7497"/>
    <x v="0"/>
    <s v="Victoria"/>
    <x v="7"/>
    <x v="6"/>
    <x v="3"/>
    <x v="0"/>
    <n v="37.270075239999997"/>
    <n v="37"/>
    <x v="0"/>
    <n v="5.6157415400000001"/>
    <x v="249"/>
    <n v="11.620673310000001"/>
    <n v="11.62"/>
    <n v="0.55865384615384617"/>
    <s v="Stores"/>
  </r>
  <r>
    <n v="7610"/>
    <x v="7498"/>
    <x v="0"/>
    <s v="Abbotsford"/>
    <x v="13"/>
    <x v="12"/>
    <x v="14"/>
    <x v="0"/>
    <n v="54.988132090000001"/>
    <n v="55"/>
    <x v="2"/>
    <n v="4.1231702820000002"/>
    <x v="55"/>
    <n v="104.7672106"/>
    <n v="104.77"/>
    <n v="5.0370192307692303"/>
    <s v="Stores"/>
  </r>
  <r>
    <n v="7611"/>
    <x v="7499"/>
    <x v="0"/>
    <s v="Prince George"/>
    <x v="7"/>
    <x v="6"/>
    <x v="20"/>
    <x v="0"/>
    <n v="40.667873870000001"/>
    <n v="41"/>
    <x v="1"/>
    <n v="2.8312727350000002"/>
    <x v="200"/>
    <n v="95.40341943"/>
    <n v="95.4"/>
    <n v="4.5865384615384617"/>
    <s v="Stores"/>
  </r>
  <r>
    <n v="7612"/>
    <x v="7500"/>
    <x v="1"/>
    <s v="North Vancouver"/>
    <x v="7"/>
    <x v="6"/>
    <x v="8"/>
    <x v="0"/>
    <n v="48.088311320000003"/>
    <n v="48"/>
    <x v="1"/>
    <n v="6.8800845129999999"/>
    <x v="195"/>
    <n v="74.934216210000002"/>
    <n v="74.930000000000007"/>
    <n v="3.6024038461538463"/>
    <s v="Stores"/>
  </r>
  <r>
    <n v="7613"/>
    <x v="7501"/>
    <x v="0"/>
    <s v="Ucluelet"/>
    <x v="7"/>
    <x v="6"/>
    <x v="1"/>
    <x v="0"/>
    <n v="24.305158680000002"/>
    <n v="24"/>
    <x v="4"/>
    <n v="2.7869405660000002"/>
    <x v="481"/>
    <n v="0"/>
    <n v="0"/>
    <n v="0"/>
    <s v="Stores"/>
  </r>
  <r>
    <n v="7614"/>
    <x v="7502"/>
    <x v="1"/>
    <s v="New Westminster"/>
    <x v="46"/>
    <x v="20"/>
    <x v="4"/>
    <x v="0"/>
    <n v="34.135487789999999"/>
    <n v="34"/>
    <x v="0"/>
    <n v="0.66539484199999999"/>
    <x v="841"/>
    <n v="0"/>
    <n v="0"/>
    <n v="0"/>
    <s v="Stores"/>
  </r>
  <r>
    <n v="7615"/>
    <x v="7503"/>
    <x v="0"/>
    <s v="Kamloops"/>
    <x v="7"/>
    <x v="6"/>
    <x v="7"/>
    <x v="0"/>
    <n v="37.468049630000003"/>
    <n v="37"/>
    <x v="0"/>
    <n v="3.9027438010000002"/>
    <x v="318"/>
    <n v="28.16584108"/>
    <n v="28.17"/>
    <n v="1.3543269230769233"/>
    <s v="Stores"/>
  </r>
  <r>
    <n v="7616"/>
    <x v="7504"/>
    <x v="1"/>
    <s v="Vancouver"/>
    <x v="0"/>
    <x v="0"/>
    <x v="5"/>
    <x v="0"/>
    <n v="44.269551659999998"/>
    <n v="44"/>
    <x v="1"/>
    <n v="6.4572512189999998"/>
    <x v="189"/>
    <n v="68.039901470000004"/>
    <n v="68.040000000000006"/>
    <n v="3.2711538461538465"/>
    <s v="Stores"/>
  </r>
  <r>
    <n v="7617"/>
    <x v="7505"/>
    <x v="0"/>
    <s v="Victoria"/>
    <x v="7"/>
    <x v="6"/>
    <x v="3"/>
    <x v="0"/>
    <n v="43.26240086"/>
    <n v="43"/>
    <x v="1"/>
    <n v="5.943457392"/>
    <x v="572"/>
    <n v="77.130597320000007"/>
    <n v="77.13"/>
    <n v="3.7081730769230772"/>
    <s v="Stores"/>
  </r>
  <r>
    <n v="7618"/>
    <x v="7506"/>
    <x v="0"/>
    <s v="Richmond"/>
    <x v="7"/>
    <x v="6"/>
    <x v="2"/>
    <x v="0"/>
    <n v="49.706493960000003"/>
    <n v="50"/>
    <x v="2"/>
    <n v="2.2290255509999999"/>
    <x v="618"/>
    <n v="111.0206227"/>
    <n v="111.02"/>
    <n v="5.3374999999999995"/>
    <s v="Stores"/>
  </r>
  <r>
    <n v="7619"/>
    <x v="7507"/>
    <x v="0"/>
    <s v="West Vancouver"/>
    <x v="46"/>
    <x v="20"/>
    <x v="6"/>
    <x v="0"/>
    <n v="37.8208178"/>
    <n v="38"/>
    <x v="0"/>
    <n v="3.9249458979999998"/>
    <x v="277"/>
    <n v="18.2620431"/>
    <n v="18.260000000000002"/>
    <n v="0.87788461538461549"/>
    <s v="Stores"/>
  </r>
  <r>
    <n v="7620"/>
    <x v="7508"/>
    <x v="1"/>
    <s v="Vancouver"/>
    <x v="0"/>
    <x v="0"/>
    <x v="5"/>
    <x v="0"/>
    <n v="59.147976530000001"/>
    <n v="59"/>
    <x v="2"/>
    <n v="3.0613289670000001"/>
    <x v="456"/>
    <n v="130.01481229999999"/>
    <n v="130.01"/>
    <n v="6.2504807692307693"/>
    <s v="Stores"/>
  </r>
  <r>
    <n v="7621"/>
    <x v="7509"/>
    <x v="1"/>
    <s v="Terrace"/>
    <x v="7"/>
    <x v="6"/>
    <x v="18"/>
    <x v="0"/>
    <n v="25.827584330000001"/>
    <n v="26"/>
    <x v="4"/>
    <n v="5.5352110909999999"/>
    <x v="343"/>
    <n v="0"/>
    <n v="0"/>
    <n v="0"/>
    <s v="Stores"/>
  </r>
  <r>
    <n v="7622"/>
    <x v="7510"/>
    <x v="0"/>
    <s v="New Westminster"/>
    <x v="46"/>
    <x v="20"/>
    <x v="4"/>
    <x v="0"/>
    <n v="39.05508648"/>
    <n v="39"/>
    <x v="0"/>
    <n v="3.0270552089999998"/>
    <x v="183"/>
    <n v="27.765943369999999"/>
    <n v="27.77"/>
    <n v="1.3350961538461539"/>
    <s v="Stores"/>
  </r>
  <r>
    <n v="7623"/>
    <x v="7511"/>
    <x v="1"/>
    <s v="New Westminster"/>
    <x v="46"/>
    <x v="20"/>
    <x v="4"/>
    <x v="0"/>
    <n v="44.148427349999999"/>
    <n v="44"/>
    <x v="1"/>
    <n v="5.1864191350000004"/>
    <x v="112"/>
    <n v="10.890989980000001"/>
    <n v="10.89"/>
    <n v="0.52355769230769234"/>
    <s v="Stores"/>
  </r>
  <r>
    <n v="7624"/>
    <x v="7512"/>
    <x v="0"/>
    <s v="Prince George"/>
    <x v="7"/>
    <x v="6"/>
    <x v="20"/>
    <x v="0"/>
    <n v="36.008821689999998"/>
    <n v="36"/>
    <x v="0"/>
    <n v="4.9453493440000003"/>
    <x v="92"/>
    <n v="32.796670890000001"/>
    <n v="32.799999999999997"/>
    <n v="1.5769230769230769"/>
    <s v="Stores"/>
  </r>
  <r>
    <n v="7625"/>
    <x v="7513"/>
    <x v="0"/>
    <s v="Vancouver"/>
    <x v="0"/>
    <x v="0"/>
    <x v="5"/>
    <x v="0"/>
    <n v="45.659905279999997"/>
    <n v="46"/>
    <x v="1"/>
    <n v="2.8597552099999999"/>
    <x v="143"/>
    <n v="54.12566056"/>
    <n v="54.13"/>
    <n v="2.6024038461538463"/>
    <s v="Stores"/>
  </r>
  <r>
    <n v="7626"/>
    <x v="7514"/>
    <x v="1"/>
    <s v="Maleontney"/>
    <x v="46"/>
    <x v="20"/>
    <x v="24"/>
    <x v="0"/>
    <n v="53.373981809999997"/>
    <n v="53"/>
    <x v="2"/>
    <n v="7.6391891860000003"/>
    <x v="735"/>
    <n v="118.62238960000001"/>
    <n v="118.62"/>
    <n v="5.7028846153846162"/>
    <s v="Stores"/>
  </r>
  <r>
    <n v="7627"/>
    <x v="7515"/>
    <x v="0"/>
    <s v="Victoria"/>
    <x v="7"/>
    <x v="6"/>
    <x v="3"/>
    <x v="0"/>
    <n v="27.170227109999999"/>
    <n v="27"/>
    <x v="4"/>
    <n v="5.9588474639999998"/>
    <x v="197"/>
    <n v="0"/>
    <n v="0"/>
    <n v="0"/>
    <s v="Stores"/>
  </r>
  <r>
    <n v="7628"/>
    <x v="7516"/>
    <x v="0"/>
    <s v="Nanaimo"/>
    <x v="7"/>
    <x v="6"/>
    <x v="1"/>
    <x v="0"/>
    <n v="42.062244999999997"/>
    <n v="42"/>
    <x v="1"/>
    <n v="6.0475817510000001"/>
    <x v="575"/>
    <n v="54.63445171"/>
    <n v="54.63"/>
    <n v="2.6264423076923076"/>
    <s v="Stores"/>
  </r>
  <r>
    <n v="7629"/>
    <x v="7517"/>
    <x v="0"/>
    <s v="Vancouver"/>
    <x v="0"/>
    <x v="0"/>
    <x v="5"/>
    <x v="0"/>
    <n v="55.801597289999997"/>
    <n v="56"/>
    <x v="2"/>
    <n v="4.583177558"/>
    <x v="12"/>
    <n v="94.289893030000002"/>
    <n v="94.29"/>
    <n v="4.5331730769230774"/>
    <s v="Stores"/>
  </r>
  <r>
    <n v="7630"/>
    <x v="7518"/>
    <x v="1"/>
    <s v="Richmond"/>
    <x v="7"/>
    <x v="6"/>
    <x v="2"/>
    <x v="0"/>
    <n v="52.09892851"/>
    <n v="52"/>
    <x v="2"/>
    <n v="6.7238268860000003"/>
    <x v="551"/>
    <n v="145.91652740000001"/>
    <n v="145.91999999999999"/>
    <n v="7.0153846153846153"/>
    <s v="Stores"/>
  </r>
  <r>
    <n v="7631"/>
    <x v="7519"/>
    <x v="1"/>
    <s v="Burnaby"/>
    <x v="13"/>
    <x v="12"/>
    <x v="0"/>
    <x v="0"/>
    <n v="64.122878569999997"/>
    <n v="64"/>
    <x v="5"/>
    <n v="4.2561528769999999"/>
    <x v="310"/>
    <n v="114.6653173"/>
    <n v="114.67"/>
    <n v="5.5129807692307695"/>
    <s v="Stores"/>
  </r>
  <r>
    <n v="7632"/>
    <x v="7520"/>
    <x v="0"/>
    <s v="New Westminister"/>
    <x v="46"/>
    <x v="20"/>
    <x v="21"/>
    <x v="0"/>
    <n v="36.443378610000003"/>
    <n v="36"/>
    <x v="0"/>
    <n v="4.3171339949999998"/>
    <x v="245"/>
    <n v="57.080910840000001"/>
    <n v="57.08"/>
    <n v="2.7442307692307693"/>
    <s v="Stores"/>
  </r>
  <r>
    <n v="7633"/>
    <x v="7521"/>
    <x v="0"/>
    <s v="New Westminster"/>
    <x v="46"/>
    <x v="20"/>
    <x v="4"/>
    <x v="0"/>
    <n v="53.07599158"/>
    <n v="53"/>
    <x v="2"/>
    <n v="3.855951648"/>
    <x v="687"/>
    <n v="126.3760073"/>
    <n v="126.38"/>
    <n v="6.075961538461538"/>
    <s v="Stores"/>
  </r>
  <r>
    <n v="7634"/>
    <x v="7522"/>
    <x v="0"/>
    <s v="North Vancouver"/>
    <x v="7"/>
    <x v="6"/>
    <x v="8"/>
    <x v="0"/>
    <n v="36.565302269999997"/>
    <n v="37"/>
    <x v="0"/>
    <n v="6.0732448889999997"/>
    <x v="429"/>
    <n v="15.910309"/>
    <n v="15.91"/>
    <n v="0.7649038461538461"/>
    <s v="Stores"/>
  </r>
  <r>
    <n v="7635"/>
    <x v="7523"/>
    <x v="0"/>
    <s v="Burnaby"/>
    <x v="13"/>
    <x v="12"/>
    <x v="0"/>
    <x v="0"/>
    <n v="36.74729894"/>
    <n v="37"/>
    <x v="0"/>
    <n v="5.3566709640000001"/>
    <x v="43"/>
    <n v="16.45913152"/>
    <n v="16.46"/>
    <n v="0.79134615384615392"/>
    <s v="Stores"/>
  </r>
  <r>
    <n v="7636"/>
    <x v="7524"/>
    <x v="0"/>
    <s v="Burnaby"/>
    <x v="13"/>
    <x v="12"/>
    <x v="0"/>
    <x v="0"/>
    <n v="57.624268350000001"/>
    <n v="58"/>
    <x v="2"/>
    <n v="6.4528747190000004"/>
    <x v="293"/>
    <n v="198.23744909999999"/>
    <n v="198.24"/>
    <n v="9.5307692307692307"/>
    <s v="Stores"/>
  </r>
  <r>
    <n v="7637"/>
    <x v="7525"/>
    <x v="1"/>
    <s v="Nanaimo"/>
    <x v="7"/>
    <x v="6"/>
    <x v="1"/>
    <x v="0"/>
    <n v="61.312437289999998"/>
    <n v="61"/>
    <x v="5"/>
    <n v="3.2734244449999998"/>
    <x v="378"/>
    <n v="160.7589461"/>
    <n v="160.76"/>
    <n v="7.7288461538461526"/>
    <s v="Stores"/>
  </r>
  <r>
    <n v="7638"/>
    <x v="7526"/>
    <x v="0"/>
    <s v="Campbell River"/>
    <x v="7"/>
    <x v="6"/>
    <x v="1"/>
    <x v="0"/>
    <n v="30.69691731"/>
    <n v="31"/>
    <x v="0"/>
    <n v="4.9779364470000003"/>
    <x v="159"/>
    <n v="14.471438920000001"/>
    <n v="14.47"/>
    <n v="0.69567307692307701"/>
    <s v="Stores"/>
  </r>
  <r>
    <n v="7639"/>
    <x v="7527"/>
    <x v="1"/>
    <s v="Surrey"/>
    <x v="7"/>
    <x v="6"/>
    <x v="16"/>
    <x v="0"/>
    <n v="35.237409800000002"/>
    <n v="35"/>
    <x v="0"/>
    <n v="2.7871432170000001"/>
    <x v="481"/>
    <n v="18.712450100000002"/>
    <n v="18.71"/>
    <n v="0.89951923076923079"/>
    <s v="Stores"/>
  </r>
  <r>
    <n v="7640"/>
    <x v="7528"/>
    <x v="1"/>
    <s v="Cassiar"/>
    <x v="7"/>
    <x v="6"/>
    <x v="18"/>
    <x v="0"/>
    <n v="41.057424760000004"/>
    <n v="41"/>
    <x v="1"/>
    <n v="6.249879741"/>
    <x v="550"/>
    <n v="12.58760253"/>
    <n v="12.59"/>
    <n v="0.6052884615384615"/>
    <s v="Stores"/>
  </r>
  <r>
    <n v="7641"/>
    <x v="7529"/>
    <x v="0"/>
    <s v="Burnaby"/>
    <x v="13"/>
    <x v="12"/>
    <x v="0"/>
    <x v="0"/>
    <n v="53.480408879999999"/>
    <n v="53"/>
    <x v="2"/>
    <n v="2.8216898810000002"/>
    <x v="226"/>
    <n v="104.64142339999999"/>
    <n v="104.64"/>
    <n v="5.0307692307692307"/>
    <s v="Stores"/>
  </r>
  <r>
    <n v="7642"/>
    <x v="7530"/>
    <x v="1"/>
    <s v="Vancouver"/>
    <x v="0"/>
    <x v="0"/>
    <x v="5"/>
    <x v="0"/>
    <n v="77.238098300000004"/>
    <n v="77"/>
    <x v="6"/>
    <n v="7.5178124620000002"/>
    <x v="744"/>
    <n v="164.8823577"/>
    <n v="164.88"/>
    <n v="7.9269230769230772"/>
    <s v="Stores"/>
  </r>
  <r>
    <n v="7643"/>
    <x v="7531"/>
    <x v="0"/>
    <s v="West Vancouver"/>
    <x v="46"/>
    <x v="20"/>
    <x v="6"/>
    <x v="0"/>
    <n v="19.81669153"/>
    <n v="20"/>
    <x v="4"/>
    <n v="5.225697351"/>
    <x v="204"/>
    <n v="0"/>
    <n v="0"/>
    <n v="0"/>
    <s v="Stores"/>
  </r>
  <r>
    <n v="7644"/>
    <x v="7532"/>
    <x v="1"/>
    <s v="Vancouver"/>
    <x v="0"/>
    <x v="0"/>
    <x v="5"/>
    <x v="0"/>
    <n v="35.47038611"/>
    <n v="35"/>
    <x v="0"/>
    <n v="4.9503020209999997"/>
    <x v="92"/>
    <n v="26.238239790000002"/>
    <n v="26.24"/>
    <n v="1.2615384615384615"/>
    <s v="Stores"/>
  </r>
  <r>
    <n v="7645"/>
    <x v="7533"/>
    <x v="1"/>
    <s v="Hemlock Valley"/>
    <x v="7"/>
    <x v="6"/>
    <x v="19"/>
    <x v="0"/>
    <n v="35.762973150000001"/>
    <n v="36"/>
    <x v="0"/>
    <n v="2.7358740899999998"/>
    <x v="440"/>
    <n v="13.84351191"/>
    <n v="13.84"/>
    <n v="0.66538461538461535"/>
    <s v="Stores"/>
  </r>
  <r>
    <n v="7646"/>
    <x v="7534"/>
    <x v="1"/>
    <s v="Port Coquitlam"/>
    <x v="7"/>
    <x v="6"/>
    <x v="27"/>
    <x v="0"/>
    <n v="48.753983869999999"/>
    <n v="49"/>
    <x v="1"/>
    <n v="4.2621727060000003"/>
    <x v="310"/>
    <n v="76.394746990000002"/>
    <n v="76.39"/>
    <n v="3.672596153846154"/>
    <s v="Stores"/>
  </r>
  <r>
    <n v="7647"/>
    <x v="7535"/>
    <x v="0"/>
    <s v="Port Alberni"/>
    <x v="7"/>
    <x v="6"/>
    <x v="1"/>
    <x v="0"/>
    <n v="30.080438690000001"/>
    <n v="30"/>
    <x v="0"/>
    <n v="2.887310013"/>
    <x v="506"/>
    <n v="28.410951579999999"/>
    <n v="28.41"/>
    <n v="1.3658653846153845"/>
    <s v="Stores"/>
  </r>
  <r>
    <n v="7648"/>
    <x v="7536"/>
    <x v="1"/>
    <s v="Grand Forks"/>
    <x v="7"/>
    <x v="6"/>
    <x v="37"/>
    <x v="0"/>
    <n v="51.670838519999997"/>
    <n v="52"/>
    <x v="2"/>
    <n v="3.890880766"/>
    <x v="695"/>
    <n v="66.205349830000003"/>
    <n v="66.209999999999994"/>
    <n v="3.1831730769230764"/>
    <s v="Stores"/>
  </r>
  <r>
    <n v="7649"/>
    <x v="7537"/>
    <x v="0"/>
    <s v="Dawson Creek"/>
    <x v="7"/>
    <x v="6"/>
    <x v="15"/>
    <x v="0"/>
    <n v="37.110031739999997"/>
    <n v="37"/>
    <x v="0"/>
    <n v="4.2896985880000003"/>
    <x v="37"/>
    <n v="0"/>
    <n v="0"/>
    <n v="0"/>
    <s v="Stores"/>
  </r>
  <r>
    <n v="7650"/>
    <x v="7538"/>
    <x v="0"/>
    <s v="Port Alberni"/>
    <x v="7"/>
    <x v="6"/>
    <x v="1"/>
    <x v="0"/>
    <n v="42.357740049999997"/>
    <n v="42"/>
    <x v="1"/>
    <n v="1.9283439929999999"/>
    <x v="871"/>
    <n v="52.458577830000003"/>
    <n v="52.46"/>
    <n v="2.5221153846153848"/>
    <s v="Stores"/>
  </r>
  <r>
    <n v="7651"/>
    <x v="7539"/>
    <x v="1"/>
    <s v="Vancouver"/>
    <x v="0"/>
    <x v="0"/>
    <x v="5"/>
    <x v="0"/>
    <n v="44.419620590000001"/>
    <n v="44"/>
    <x v="1"/>
    <n v="3.9005177729999998"/>
    <x v="318"/>
    <n v="59.055620140000002"/>
    <n v="59.06"/>
    <n v="2.8394230769230768"/>
    <s v="Stores"/>
  </r>
  <r>
    <n v="7652"/>
    <x v="7540"/>
    <x v="0"/>
    <s v="Nanaimo"/>
    <x v="7"/>
    <x v="6"/>
    <x v="1"/>
    <x v="0"/>
    <n v="38.769134880000003"/>
    <n v="39"/>
    <x v="0"/>
    <n v="3.1909640700000002"/>
    <x v="311"/>
    <n v="54.345144320000003"/>
    <n v="54.35"/>
    <n v="2.6129807692307692"/>
    <s v="Stores"/>
  </r>
  <r>
    <n v="7653"/>
    <x v="7541"/>
    <x v="0"/>
    <s v="Campbell River"/>
    <x v="7"/>
    <x v="6"/>
    <x v="1"/>
    <x v="0"/>
    <n v="36.220403650000002"/>
    <n v="36"/>
    <x v="0"/>
    <n v="6.2660888430000004"/>
    <x v="188"/>
    <n v="23.5540938"/>
    <n v="23.55"/>
    <n v="1.1322115384615385"/>
    <s v="Stores"/>
  </r>
  <r>
    <n v="7654"/>
    <x v="7542"/>
    <x v="0"/>
    <s v="Burnaby"/>
    <x v="13"/>
    <x v="12"/>
    <x v="0"/>
    <x v="0"/>
    <n v="46.673293370000003"/>
    <n v="47"/>
    <x v="1"/>
    <n v="5.329563244"/>
    <x v="89"/>
    <n v="101.8370329"/>
    <n v="101.84"/>
    <n v="4.8961538461538465"/>
    <s v="Stores"/>
  </r>
  <r>
    <n v="7655"/>
    <x v="7543"/>
    <x v="1"/>
    <s v="Tappen"/>
    <x v="7"/>
    <x v="6"/>
    <x v="22"/>
    <x v="0"/>
    <n v="20.877037999999999"/>
    <n v="21"/>
    <x v="4"/>
    <n v="2.9660812000000001"/>
    <x v="282"/>
    <n v="0"/>
    <n v="0"/>
    <n v="0"/>
    <s v="Stores"/>
  </r>
  <r>
    <n v="7656"/>
    <x v="7544"/>
    <x v="0"/>
    <s v="New Westminster"/>
    <x v="46"/>
    <x v="20"/>
    <x v="4"/>
    <x v="0"/>
    <n v="34.995738889999998"/>
    <n v="35"/>
    <x v="0"/>
    <n v="3.8442526560000001"/>
    <x v="147"/>
    <n v="55.524972470000002"/>
    <n v="55.52"/>
    <n v="2.6692307692307691"/>
    <s v="Stores"/>
  </r>
  <r>
    <n v="7657"/>
    <x v="7545"/>
    <x v="1"/>
    <s v="Port Renfrew"/>
    <x v="7"/>
    <x v="6"/>
    <x v="3"/>
    <x v="0"/>
    <n v="42.867074209999998"/>
    <n v="43"/>
    <x v="1"/>
    <n v="4.5689591719999996"/>
    <x v="397"/>
    <n v="36.98581798"/>
    <n v="36.99"/>
    <n v="1.7783653846153848"/>
    <s v="Stores"/>
  </r>
  <r>
    <n v="7658"/>
    <x v="7546"/>
    <x v="0"/>
    <s v="Huntingdon"/>
    <x v="13"/>
    <x v="12"/>
    <x v="14"/>
    <x v="0"/>
    <n v="41.059731059999997"/>
    <n v="41"/>
    <x v="1"/>
    <n v="3.088952092"/>
    <x v="743"/>
    <n v="10.71164563"/>
    <n v="10.71"/>
    <n v="0.51490384615384621"/>
    <s v="Stores"/>
  </r>
  <r>
    <n v="7659"/>
    <x v="7547"/>
    <x v="0"/>
    <s v="Maleidway"/>
    <x v="7"/>
    <x v="6"/>
    <x v="11"/>
    <x v="0"/>
    <n v="51.525198320000001"/>
    <n v="52"/>
    <x v="2"/>
    <n v="2.8107673609999999"/>
    <x v="529"/>
    <n v="112.93144820000001"/>
    <n v="112.93"/>
    <n v="5.4293269230769239"/>
    <s v="Stores"/>
  </r>
  <r>
    <n v="7660"/>
    <x v="7548"/>
    <x v="0"/>
    <s v="Vancouver"/>
    <x v="0"/>
    <x v="0"/>
    <x v="5"/>
    <x v="0"/>
    <n v="36.056930999999999"/>
    <n v="36"/>
    <x v="0"/>
    <n v="5.4203329709999997"/>
    <x v="228"/>
    <n v="27.707925100000001"/>
    <n v="27.71"/>
    <n v="1.3322115384615385"/>
    <s v="Stores"/>
  </r>
  <r>
    <n v="7661"/>
    <x v="7549"/>
    <x v="1"/>
    <s v="Nelson"/>
    <x v="46"/>
    <x v="20"/>
    <x v="23"/>
    <x v="0"/>
    <n v="38.549871969999998"/>
    <n v="39"/>
    <x v="0"/>
    <n v="5.5278333740000001"/>
    <x v="1"/>
    <n v="34.967264909999997"/>
    <n v="34.97"/>
    <n v="1.6812500000000001"/>
    <s v="Stores"/>
  </r>
  <r>
    <n v="7662"/>
    <x v="5548"/>
    <x v="1"/>
    <s v="Vancouver"/>
    <x v="13"/>
    <x v="12"/>
    <x v="5"/>
    <x v="0"/>
    <n v="49.628631400000003"/>
    <n v="50"/>
    <x v="2"/>
    <n v="3.8697242059999999"/>
    <x v="410"/>
    <n v="118.9247441"/>
    <n v="118.92"/>
    <n v="5.717307692307692"/>
    <s v="Stores"/>
  </r>
  <r>
    <n v="7663"/>
    <x v="7550"/>
    <x v="1"/>
    <s v="New Westminster"/>
    <x v="46"/>
    <x v="20"/>
    <x v="4"/>
    <x v="0"/>
    <n v="34.178531319999998"/>
    <n v="34"/>
    <x v="0"/>
    <n v="3.4239983870000001"/>
    <x v="153"/>
    <n v="6.202913981"/>
    <n v="6.2"/>
    <n v="0.29807692307692307"/>
    <s v="Stores"/>
  </r>
  <r>
    <n v="7664"/>
    <x v="7551"/>
    <x v="0"/>
    <s v="North Vancouver"/>
    <x v="7"/>
    <x v="6"/>
    <x v="8"/>
    <x v="0"/>
    <n v="28.67273028"/>
    <n v="29"/>
    <x v="4"/>
    <n v="4.7642371670000001"/>
    <x v="366"/>
    <n v="0"/>
    <n v="0"/>
    <n v="0"/>
    <s v="Stores"/>
  </r>
  <r>
    <n v="7665"/>
    <x v="7552"/>
    <x v="1"/>
    <s v="Prince George"/>
    <x v="7"/>
    <x v="6"/>
    <x v="20"/>
    <x v="0"/>
    <n v="57.813410449999999"/>
    <n v="58"/>
    <x v="2"/>
    <n v="3.4174394879999999"/>
    <x v="153"/>
    <n v="96.691024310000003"/>
    <n v="96.69"/>
    <n v="4.6485576923076923"/>
    <s v="Stores"/>
  </r>
  <r>
    <n v="7666"/>
    <x v="7553"/>
    <x v="0"/>
    <s v="Langley"/>
    <x v="7"/>
    <x v="6"/>
    <x v="29"/>
    <x v="0"/>
    <n v="39.829369110000002"/>
    <n v="40"/>
    <x v="1"/>
    <n v="3.887470789"/>
    <x v="695"/>
    <n v="63.717288430000004"/>
    <n v="63.72"/>
    <n v="3.0634615384615387"/>
    <s v="Stores"/>
  </r>
  <r>
    <n v="7667"/>
    <x v="7554"/>
    <x v="1"/>
    <s v="Vancouver"/>
    <x v="13"/>
    <x v="12"/>
    <x v="5"/>
    <x v="0"/>
    <n v="45.42973705"/>
    <n v="45"/>
    <x v="1"/>
    <n v="5.447851547"/>
    <x v="234"/>
    <n v="59.875958730000001"/>
    <n v="59.88"/>
    <n v="2.8788461538461538"/>
    <s v="Stores"/>
  </r>
  <r>
    <n v="7668"/>
    <x v="2367"/>
    <x v="0"/>
    <s v="Victoria"/>
    <x v="7"/>
    <x v="6"/>
    <x v="3"/>
    <x v="0"/>
    <n v="41.828690780000002"/>
    <n v="42"/>
    <x v="1"/>
    <n v="1.4020849070000001"/>
    <x v="680"/>
    <n v="35.668389410000003"/>
    <n v="35.67"/>
    <n v="1.7149038461538462"/>
    <s v="Stores"/>
  </r>
  <r>
    <n v="7669"/>
    <x v="7555"/>
    <x v="1"/>
    <s v="Vancouver"/>
    <x v="13"/>
    <x v="12"/>
    <x v="5"/>
    <x v="0"/>
    <n v="48.752473930000001"/>
    <n v="49"/>
    <x v="1"/>
    <n v="3.370980286"/>
    <x v="701"/>
    <n v="166.556274"/>
    <n v="166.56"/>
    <n v="8.0076923076923077"/>
    <s v="Stores"/>
  </r>
  <r>
    <n v="7670"/>
    <x v="7556"/>
    <x v="1"/>
    <s v="Vancouver"/>
    <x v="13"/>
    <x v="12"/>
    <x v="5"/>
    <x v="0"/>
    <n v="47.6118624"/>
    <n v="48"/>
    <x v="1"/>
    <n v="4.0199417049999999"/>
    <x v="423"/>
    <n v="74.389634729999997"/>
    <n v="74.39"/>
    <n v="3.5764423076923078"/>
    <s v="Stores"/>
  </r>
  <r>
    <n v="7671"/>
    <x v="7557"/>
    <x v="1"/>
    <s v="New Westminster"/>
    <x v="46"/>
    <x v="20"/>
    <x v="4"/>
    <x v="0"/>
    <n v="31.463811490000001"/>
    <n v="31"/>
    <x v="0"/>
    <n v="5.8800559310000002"/>
    <x v="142"/>
    <n v="0"/>
    <n v="0"/>
    <n v="0"/>
    <s v="Stores"/>
  </r>
  <r>
    <n v="7672"/>
    <x v="7558"/>
    <x v="1"/>
    <s v="Chilliwack"/>
    <x v="7"/>
    <x v="6"/>
    <x v="19"/>
    <x v="0"/>
    <n v="31.56142461"/>
    <n v="32"/>
    <x v="0"/>
    <n v="4.7728808819999999"/>
    <x v="558"/>
    <n v="0"/>
    <n v="0"/>
    <n v="0"/>
    <s v="Stores"/>
  </r>
  <r>
    <n v="7673"/>
    <x v="7559"/>
    <x v="0"/>
    <s v="Castlegar"/>
    <x v="7"/>
    <x v="6"/>
    <x v="11"/>
    <x v="0"/>
    <n v="43.78330983"/>
    <n v="44"/>
    <x v="1"/>
    <n v="3.9955666999999999"/>
    <x v="157"/>
    <n v="65.238410200000004"/>
    <n v="65.239999999999995"/>
    <n v="3.1365384615384615"/>
    <s v="Stores"/>
  </r>
  <r>
    <n v="7674"/>
    <x v="7560"/>
    <x v="1"/>
    <s v="Vancouver"/>
    <x v="13"/>
    <x v="12"/>
    <x v="5"/>
    <x v="0"/>
    <n v="54.772737329999998"/>
    <n v="55"/>
    <x v="2"/>
    <n v="6.0805030589999998"/>
    <x v="248"/>
    <n v="80.935404820000002"/>
    <n v="80.94"/>
    <n v="3.8913461538461536"/>
    <s v="Stores"/>
  </r>
  <r>
    <n v="7675"/>
    <x v="7561"/>
    <x v="0"/>
    <s v="Salmon Arm"/>
    <x v="7"/>
    <x v="6"/>
    <x v="7"/>
    <x v="0"/>
    <n v="24.453635340000002"/>
    <n v="24"/>
    <x v="4"/>
    <n v="4.1011580380000003"/>
    <x v="488"/>
    <n v="0"/>
    <n v="0"/>
    <n v="0"/>
    <s v="Stores"/>
  </r>
  <r>
    <n v="7676"/>
    <x v="7562"/>
    <x v="0"/>
    <s v="Victoria"/>
    <x v="7"/>
    <x v="6"/>
    <x v="3"/>
    <x v="0"/>
    <n v="39.06598898"/>
    <n v="39"/>
    <x v="0"/>
    <n v="5.2475009779999997"/>
    <x v="538"/>
    <n v="84.852467160000003"/>
    <n v="84.85"/>
    <n v="4.0793269230769234"/>
    <s v="Stores"/>
  </r>
  <r>
    <n v="7677"/>
    <x v="7563"/>
    <x v="1"/>
    <s v="West Vancouver"/>
    <x v="7"/>
    <x v="6"/>
    <x v="6"/>
    <x v="0"/>
    <n v="49.950712099999997"/>
    <n v="50"/>
    <x v="2"/>
    <n v="1.7966114740000001"/>
    <x v="830"/>
    <n v="118.31628980000001"/>
    <n v="118.32"/>
    <n v="5.6884615384615378"/>
    <s v="Stores"/>
  </r>
  <r>
    <n v="7678"/>
    <x v="7564"/>
    <x v="1"/>
    <s v="Vancouver"/>
    <x v="13"/>
    <x v="12"/>
    <x v="5"/>
    <x v="0"/>
    <n v="60.612499030000002"/>
    <n v="61"/>
    <x v="5"/>
    <n v="4.5620641629999996"/>
    <x v="25"/>
    <n v="140.27418729999999"/>
    <n v="140.27000000000001"/>
    <n v="6.7437500000000012"/>
    <s v="Stores"/>
  </r>
  <r>
    <n v="7679"/>
    <x v="7565"/>
    <x v="0"/>
    <s v="Squamish"/>
    <x v="7"/>
    <x v="6"/>
    <x v="17"/>
    <x v="0"/>
    <n v="51.95387539"/>
    <n v="52"/>
    <x v="2"/>
    <n v="6.6521156619999999"/>
    <x v="321"/>
    <n v="106.01193600000001"/>
    <n v="106.01"/>
    <n v="5.0966346153846152"/>
    <s v="Stores"/>
  </r>
  <r>
    <n v="7680"/>
    <x v="7566"/>
    <x v="1"/>
    <s v="Lake Cowichan"/>
    <x v="7"/>
    <x v="6"/>
    <x v="3"/>
    <x v="0"/>
    <n v="28.710250259999999"/>
    <n v="29"/>
    <x v="4"/>
    <n v="4.2646513009999998"/>
    <x v="310"/>
    <n v="0"/>
    <n v="0"/>
    <n v="0"/>
    <s v="Stores"/>
  </r>
  <r>
    <n v="7681"/>
    <x v="7567"/>
    <x v="1"/>
    <s v="Victoria"/>
    <x v="7"/>
    <x v="6"/>
    <x v="3"/>
    <x v="0"/>
    <n v="29.420142089999999"/>
    <n v="29"/>
    <x v="4"/>
    <n v="3.3813471750000001"/>
    <x v="540"/>
    <n v="18.07786428"/>
    <n v="18.079999999999998"/>
    <n v="0.86923076923076914"/>
    <s v="Stores"/>
  </r>
  <r>
    <n v="7682"/>
    <x v="7568"/>
    <x v="0"/>
    <s v="West Vancouver"/>
    <x v="7"/>
    <x v="6"/>
    <x v="6"/>
    <x v="0"/>
    <n v="45.355176669999999"/>
    <n v="45"/>
    <x v="1"/>
    <n v="1"/>
    <x v="44"/>
    <n v="117.4328864"/>
    <n v="117.43"/>
    <n v="5.6456730769230772"/>
    <s v="Stores"/>
  </r>
  <r>
    <n v="7683"/>
    <x v="7569"/>
    <x v="1"/>
    <s v="Surrey"/>
    <x v="7"/>
    <x v="6"/>
    <x v="16"/>
    <x v="0"/>
    <n v="52.741011469999997"/>
    <n v="53"/>
    <x v="2"/>
    <n v="3.6800158660000002"/>
    <x v="62"/>
    <n v="68.449548329999999"/>
    <n v="68.45"/>
    <n v="3.2908653846153846"/>
    <s v="Stores"/>
  </r>
  <r>
    <n v="7684"/>
    <x v="7570"/>
    <x v="1"/>
    <s v="Vancouver"/>
    <x v="13"/>
    <x v="12"/>
    <x v="5"/>
    <x v="0"/>
    <n v="59.279488929999999"/>
    <n v="59"/>
    <x v="2"/>
    <n v="3.2199542609999998"/>
    <x v="554"/>
    <n v="115.0463219"/>
    <n v="115.05"/>
    <n v="5.53125"/>
    <s v="Stores"/>
  </r>
  <r>
    <n v="7685"/>
    <x v="7571"/>
    <x v="0"/>
    <s v="Pender Harbour"/>
    <x v="7"/>
    <x v="6"/>
    <x v="3"/>
    <x v="0"/>
    <n v="34.700388879999998"/>
    <n v="35"/>
    <x v="0"/>
    <n v="7.0391380359999998"/>
    <x v="408"/>
    <n v="14.57029485"/>
    <n v="14.57"/>
    <n v="0.70048076923076918"/>
    <s v="Stores"/>
  </r>
  <r>
    <n v="7686"/>
    <x v="7572"/>
    <x v="1"/>
    <s v="Kamloops"/>
    <x v="7"/>
    <x v="6"/>
    <x v="7"/>
    <x v="0"/>
    <n v="42.871233050000001"/>
    <n v="43"/>
    <x v="1"/>
    <n v="0.348181923"/>
    <x v="763"/>
    <n v="43.830579210000003"/>
    <n v="43.83"/>
    <n v="2.1072115384615384"/>
    <s v="Stores"/>
  </r>
  <r>
    <n v="7687"/>
    <x v="7573"/>
    <x v="1"/>
    <s v="Whistler"/>
    <x v="7"/>
    <x v="6"/>
    <x v="17"/>
    <x v="0"/>
    <n v="34.51296309"/>
    <n v="35"/>
    <x v="0"/>
    <n v="4.0298447609999997"/>
    <x v="97"/>
    <n v="60.729212169999997"/>
    <n v="60.73"/>
    <n v="2.9197115384615384"/>
    <s v="Stores"/>
  </r>
  <r>
    <n v="7688"/>
    <x v="7574"/>
    <x v="0"/>
    <s v="New Westminister"/>
    <x v="46"/>
    <x v="20"/>
    <x v="21"/>
    <x v="0"/>
    <n v="46.739400439999997"/>
    <n v="47"/>
    <x v="1"/>
    <n v="7.6431399960000004"/>
    <x v="735"/>
    <n v="74.953352429999995"/>
    <n v="74.95"/>
    <n v="3.6033653846153846"/>
    <s v="Stores"/>
  </r>
  <r>
    <n v="7689"/>
    <x v="7575"/>
    <x v="1"/>
    <s v="Gibsons"/>
    <x v="7"/>
    <x v="6"/>
    <x v="6"/>
    <x v="0"/>
    <n v="30.96330176"/>
    <n v="31"/>
    <x v="0"/>
    <n v="7.0250082960000002"/>
    <x v="543"/>
    <n v="17.523745479999999"/>
    <n v="17.52"/>
    <n v="0.8423076923076922"/>
    <s v="Stores"/>
  </r>
  <r>
    <n v="7690"/>
    <x v="7576"/>
    <x v="1"/>
    <s v="Kelowna"/>
    <x v="7"/>
    <x v="6"/>
    <x v="10"/>
    <x v="0"/>
    <n v="32.748175889999999"/>
    <n v="33"/>
    <x v="0"/>
    <n v="3.232268286"/>
    <x v="388"/>
    <n v="14.270589790000001"/>
    <n v="14.27"/>
    <n v="0.68605769230769231"/>
    <s v="Stores"/>
  </r>
  <r>
    <n v="7691"/>
    <x v="7577"/>
    <x v="0"/>
    <s v="North Vancouver"/>
    <x v="7"/>
    <x v="6"/>
    <x v="8"/>
    <x v="0"/>
    <n v="34.558484249999999"/>
    <n v="35"/>
    <x v="0"/>
    <n v="4.0107609550000003"/>
    <x v="381"/>
    <n v="57.173144559999997"/>
    <n v="57.17"/>
    <n v="2.7485576923076924"/>
    <s v="Stores"/>
  </r>
  <r>
    <n v="7692"/>
    <x v="7578"/>
    <x v="1"/>
    <s v="Vancouver"/>
    <x v="13"/>
    <x v="12"/>
    <x v="5"/>
    <x v="0"/>
    <n v="31.794793370000001"/>
    <n v="32"/>
    <x v="0"/>
    <n v="4.6120180350000002"/>
    <x v="239"/>
    <n v="8.1499179420000001"/>
    <n v="8.15"/>
    <n v="0.39182692307692313"/>
    <s v="Stores"/>
  </r>
  <r>
    <n v="7693"/>
    <x v="7579"/>
    <x v="0"/>
    <s v="Nelson"/>
    <x v="46"/>
    <x v="20"/>
    <x v="23"/>
    <x v="0"/>
    <n v="26.666689460000001"/>
    <n v="27"/>
    <x v="4"/>
    <n v="5.4633587559999999"/>
    <x v="364"/>
    <n v="0"/>
    <n v="0"/>
    <n v="0"/>
    <s v="Stores"/>
  </r>
  <r>
    <n v="7694"/>
    <x v="7580"/>
    <x v="1"/>
    <s v="Qualicum Beach"/>
    <x v="7"/>
    <x v="6"/>
    <x v="1"/>
    <x v="0"/>
    <n v="60.393654239999996"/>
    <n v="60"/>
    <x v="5"/>
    <n v="4.4400618209999996"/>
    <x v="252"/>
    <n v="150.86243880000001"/>
    <n v="150.86000000000001"/>
    <n v="7.2528846153846169"/>
    <s v="Stores"/>
  </r>
  <r>
    <n v="7695"/>
    <x v="7581"/>
    <x v="1"/>
    <s v="Chilliwack"/>
    <x v="7"/>
    <x v="6"/>
    <x v="19"/>
    <x v="0"/>
    <n v="32.93947678"/>
    <n v="33"/>
    <x v="0"/>
    <n v="4.9425977039999998"/>
    <x v="353"/>
    <n v="0"/>
    <n v="0"/>
    <n v="0"/>
    <s v="Stores"/>
  </r>
  <r>
    <n v="7696"/>
    <x v="7195"/>
    <x v="1"/>
    <s v="Forest Grove"/>
    <x v="7"/>
    <x v="6"/>
    <x v="7"/>
    <x v="0"/>
    <n v="38.874751369999998"/>
    <n v="39"/>
    <x v="0"/>
    <n v="4.6665515969999998"/>
    <x v="360"/>
    <n v="21.951465540000001"/>
    <n v="21.95"/>
    <n v="1.0552884615384615"/>
    <s v="Stores"/>
  </r>
  <r>
    <n v="7697"/>
    <x v="7582"/>
    <x v="0"/>
    <s v="Rutland"/>
    <x v="7"/>
    <x v="6"/>
    <x v="10"/>
    <x v="0"/>
    <n v="56.0253479"/>
    <n v="56"/>
    <x v="2"/>
    <n v="6.2160849569999996"/>
    <x v="398"/>
    <n v="103.3090184"/>
    <n v="103.31"/>
    <n v="4.9668269230769235"/>
    <s v="Stores"/>
  </r>
  <r>
    <n v="7698"/>
    <x v="7583"/>
    <x v="0"/>
    <s v="Burnaby"/>
    <x v="13"/>
    <x v="12"/>
    <x v="0"/>
    <x v="0"/>
    <n v="25.459740289999999"/>
    <n v="25"/>
    <x v="4"/>
    <n v="2.8963494920000001"/>
    <x v="374"/>
    <n v="0"/>
    <n v="0"/>
    <n v="0"/>
    <s v="Stores"/>
  </r>
  <r>
    <n v="7699"/>
    <x v="7584"/>
    <x v="0"/>
    <s v="Coquitlam"/>
    <x v="7"/>
    <x v="6"/>
    <x v="1"/>
    <x v="0"/>
    <n v="37.718478349999998"/>
    <n v="38"/>
    <x v="0"/>
    <n v="3.8726378239999999"/>
    <x v="410"/>
    <n v="66.874783660000006"/>
    <n v="66.87"/>
    <n v="3.2149038461538466"/>
    <s v="Stores"/>
  </r>
  <r>
    <n v="7700"/>
    <x v="7585"/>
    <x v="0"/>
    <s v="New Westminster"/>
    <x v="46"/>
    <x v="20"/>
    <x v="4"/>
    <x v="0"/>
    <n v="33.015007369999999"/>
    <n v="33"/>
    <x v="0"/>
    <n v="7.3412169069999997"/>
    <x v="673"/>
    <n v="14.554052240000001"/>
    <n v="14.55"/>
    <n v="0.69951923076923084"/>
    <s v="Stores"/>
  </r>
  <r>
    <n v="7701"/>
    <x v="7586"/>
    <x v="0"/>
    <s v="Kamloops"/>
    <x v="7"/>
    <x v="6"/>
    <x v="7"/>
    <x v="0"/>
    <n v="61.3519176"/>
    <n v="61"/>
    <x v="5"/>
    <n v="1.283714265"/>
    <x v="882"/>
    <n v="159.21184389999999"/>
    <n v="159.21"/>
    <n v="7.6543269230769235"/>
    <s v="Stores"/>
  </r>
  <r>
    <n v="7702"/>
    <x v="7587"/>
    <x v="1"/>
    <s v="Trail"/>
    <x v="7"/>
    <x v="6"/>
    <x v="11"/>
    <x v="0"/>
    <n v="46.056636990000001"/>
    <n v="46"/>
    <x v="1"/>
    <n v="4.8622897390000004"/>
    <x v="39"/>
    <n v="94.508506089999997"/>
    <n v="94.51"/>
    <n v="4.5437500000000002"/>
    <s v="Stores"/>
  </r>
  <r>
    <n v="7703"/>
    <x v="7588"/>
    <x v="1"/>
    <s v="Brackendale"/>
    <x v="7"/>
    <x v="6"/>
    <x v="17"/>
    <x v="0"/>
    <n v="43.812304660000002"/>
    <n v="44"/>
    <x v="1"/>
    <n v="2.5876906850000001"/>
    <x v="288"/>
    <n v="70.992838410000005"/>
    <n v="70.989999999999995"/>
    <n v="3.412980769230769"/>
    <s v="Stores"/>
  </r>
  <r>
    <n v="7704"/>
    <x v="7589"/>
    <x v="0"/>
    <s v="Gibsons"/>
    <x v="7"/>
    <x v="6"/>
    <x v="6"/>
    <x v="0"/>
    <n v="36.709222009999998"/>
    <n v="37"/>
    <x v="0"/>
    <n v="3.1833675060000002"/>
    <x v="474"/>
    <n v="23.99750873"/>
    <n v="24"/>
    <n v="1.153846153846154"/>
    <s v="Stores"/>
  </r>
  <r>
    <n v="7705"/>
    <x v="7590"/>
    <x v="0"/>
    <s v="Vancouver"/>
    <x v="13"/>
    <x v="12"/>
    <x v="5"/>
    <x v="0"/>
    <n v="25.086170060000001"/>
    <n v="25"/>
    <x v="4"/>
    <n v="2.5684099909999998"/>
    <x v="576"/>
    <n v="0"/>
    <n v="0"/>
    <n v="0"/>
    <s v="Stores"/>
  </r>
  <r>
    <n v="7706"/>
    <x v="7591"/>
    <x v="1"/>
    <s v="Vancouver"/>
    <x v="13"/>
    <x v="12"/>
    <x v="5"/>
    <x v="0"/>
    <n v="49.424443070000002"/>
    <n v="49"/>
    <x v="1"/>
    <n v="2.5315125950000001"/>
    <x v="394"/>
    <n v="98.066927719999995"/>
    <n v="98.07"/>
    <n v="4.7149038461538462"/>
    <s v="Stores"/>
  </r>
  <r>
    <n v="7707"/>
    <x v="7592"/>
    <x v="0"/>
    <s v="Vancouver"/>
    <x v="13"/>
    <x v="12"/>
    <x v="5"/>
    <x v="0"/>
    <n v="49.590186459999998"/>
    <n v="50"/>
    <x v="2"/>
    <n v="4.5718249100000001"/>
    <x v="397"/>
    <n v="79.361872419999997"/>
    <n v="79.36"/>
    <n v="3.8153846153846156"/>
    <s v="Stores"/>
  </r>
  <r>
    <n v="7708"/>
    <x v="7593"/>
    <x v="0"/>
    <s v="Port Alberni"/>
    <x v="7"/>
    <x v="6"/>
    <x v="1"/>
    <x v="0"/>
    <n v="34.622696249999997"/>
    <n v="35"/>
    <x v="0"/>
    <n v="2.9966961400000001"/>
    <x v="368"/>
    <n v="43.600452320000002"/>
    <n v="43.6"/>
    <n v="2.0961538461538463"/>
    <s v="Stores"/>
  </r>
  <r>
    <n v="7709"/>
    <x v="7594"/>
    <x v="1"/>
    <s v="Westbank"/>
    <x v="7"/>
    <x v="6"/>
    <x v="10"/>
    <x v="0"/>
    <n v="36.518458459999998"/>
    <n v="37"/>
    <x v="0"/>
    <n v="3.6859212220000002"/>
    <x v="275"/>
    <n v="48.236379620000001"/>
    <n v="48.24"/>
    <n v="2.3192307692307694"/>
    <s v="Stores"/>
  </r>
  <r>
    <n v="7710"/>
    <x v="7595"/>
    <x v="0"/>
    <s v="Port Alberni"/>
    <x v="7"/>
    <x v="6"/>
    <x v="1"/>
    <x v="0"/>
    <n v="33.406346790000001"/>
    <n v="33"/>
    <x v="0"/>
    <n v="4.3664814239999998"/>
    <x v="473"/>
    <n v="1.2203015189999999"/>
    <n v="1.22"/>
    <n v="5.8653846153846147E-2"/>
    <s v="Stores"/>
  </r>
  <r>
    <n v="7711"/>
    <x v="7596"/>
    <x v="0"/>
    <s v="Abbotsford"/>
    <x v="13"/>
    <x v="12"/>
    <x v="14"/>
    <x v="0"/>
    <n v="35.1846356"/>
    <n v="35"/>
    <x v="0"/>
    <n v="4.7290636309999998"/>
    <x v="231"/>
    <n v="36.093121570000001"/>
    <n v="36.090000000000003"/>
    <n v="1.735096153846154"/>
    <s v="Stores"/>
  </r>
  <r>
    <n v="7712"/>
    <x v="7597"/>
    <x v="1"/>
    <s v="Vancouver"/>
    <x v="13"/>
    <x v="12"/>
    <x v="5"/>
    <x v="0"/>
    <n v="36.311481790000002"/>
    <n v="36"/>
    <x v="0"/>
    <n v="3.5826050779999998"/>
    <x v="213"/>
    <n v="86.022321009999999"/>
    <n v="86.02"/>
    <n v="4.1355769230769228"/>
    <s v="Stores"/>
  </r>
  <r>
    <n v="7713"/>
    <x v="7598"/>
    <x v="1"/>
    <s v="New Westminster"/>
    <x v="46"/>
    <x v="20"/>
    <x v="4"/>
    <x v="0"/>
    <n v="41.362878510000002"/>
    <n v="41"/>
    <x v="1"/>
    <n v="3.7340286630000001"/>
    <x v="121"/>
    <n v="65.312467670000004"/>
    <n v="65.31"/>
    <n v="3.1399038461538464"/>
    <s v="Stores"/>
  </r>
  <r>
    <n v="7714"/>
    <x v="7599"/>
    <x v="0"/>
    <s v="Vancouver"/>
    <x v="13"/>
    <x v="12"/>
    <x v="5"/>
    <x v="0"/>
    <n v="50.034123839999999"/>
    <n v="50"/>
    <x v="2"/>
    <n v="5.4133610970000001"/>
    <x v="225"/>
    <n v="130.40379390000001"/>
    <n v="130.4"/>
    <n v="6.2692307692307701"/>
    <s v="Stores"/>
  </r>
  <r>
    <n v="7715"/>
    <x v="7600"/>
    <x v="0"/>
    <s v="Vancouver"/>
    <x v="13"/>
    <x v="12"/>
    <x v="5"/>
    <x v="0"/>
    <n v="41.152952079999999"/>
    <n v="41"/>
    <x v="1"/>
    <n v="4.0604338980000003"/>
    <x v="56"/>
    <n v="65.977285629999997"/>
    <n v="65.98"/>
    <n v="3.1721153846153851"/>
    <s v="Stores"/>
  </r>
  <r>
    <n v="7716"/>
    <x v="7601"/>
    <x v="0"/>
    <s v="Vancouver"/>
    <x v="13"/>
    <x v="12"/>
    <x v="5"/>
    <x v="0"/>
    <n v="48.951895440000001"/>
    <n v="49"/>
    <x v="1"/>
    <n v="4.8907262520000003"/>
    <x v="639"/>
    <n v="68.670468940000006"/>
    <n v="68.67"/>
    <n v="3.3014423076923078"/>
    <s v="Stores"/>
  </r>
  <r>
    <n v="7717"/>
    <x v="7602"/>
    <x v="0"/>
    <s v="Kamloops"/>
    <x v="7"/>
    <x v="6"/>
    <x v="7"/>
    <x v="0"/>
    <n v="39.947117560000002"/>
    <n v="40"/>
    <x v="1"/>
    <n v="5.5874948919999996"/>
    <x v="136"/>
    <n v="32.81257677"/>
    <n v="32.81"/>
    <n v="1.5774038461538464"/>
    <s v="Stores"/>
  </r>
  <r>
    <n v="7718"/>
    <x v="7603"/>
    <x v="0"/>
    <s v="Richmond"/>
    <x v="7"/>
    <x v="6"/>
    <x v="2"/>
    <x v="0"/>
    <n v="66.390840350000005"/>
    <n v="66"/>
    <x v="6"/>
    <n v="5.0796810350000001"/>
    <x v="250"/>
    <n v="187.57290470000001"/>
    <n v="187.57"/>
    <n v="9.017788461538462"/>
    <s v="Stores"/>
  </r>
  <r>
    <n v="7719"/>
    <x v="7604"/>
    <x v="1"/>
    <s v="White Rock"/>
    <x v="7"/>
    <x v="6"/>
    <x v="28"/>
    <x v="0"/>
    <n v="54.43655021"/>
    <n v="54"/>
    <x v="2"/>
    <n v="5.6382429829999996"/>
    <x v="202"/>
    <n v="133.25235960000001"/>
    <n v="133.25"/>
    <n v="6.4062499999999991"/>
    <s v="Stores"/>
  </r>
  <r>
    <n v="7720"/>
    <x v="7605"/>
    <x v="1"/>
    <s v="Oyama"/>
    <x v="7"/>
    <x v="6"/>
    <x v="10"/>
    <x v="0"/>
    <n v="47.590221300000003"/>
    <n v="48"/>
    <x v="1"/>
    <n v="3.0854742489999998"/>
    <x v="743"/>
    <n v="97.391997349999997"/>
    <n v="97.39"/>
    <n v="4.6822115384615381"/>
    <s v="Stores"/>
  </r>
  <r>
    <n v="7721"/>
    <x v="7606"/>
    <x v="1"/>
    <s v="Willow Point"/>
    <x v="7"/>
    <x v="6"/>
    <x v="11"/>
    <x v="0"/>
    <n v="42.514266259999999"/>
    <n v="43"/>
    <x v="1"/>
    <n v="3.7077608120000001"/>
    <x v="616"/>
    <n v="34.429242379999998"/>
    <n v="34.43"/>
    <n v="1.6552884615384615"/>
    <s v="Stores"/>
  </r>
  <r>
    <n v="7722"/>
    <x v="7607"/>
    <x v="0"/>
    <s v="Sardis"/>
    <x v="7"/>
    <x v="6"/>
    <x v="19"/>
    <x v="0"/>
    <n v="49.025423750000002"/>
    <n v="49"/>
    <x v="1"/>
    <n v="3.1890133700000001"/>
    <x v="311"/>
    <n v="73.08539098"/>
    <n v="73.09"/>
    <n v="3.5139423076923082"/>
    <s v="Stores"/>
  </r>
  <r>
    <n v="7723"/>
    <x v="7608"/>
    <x v="0"/>
    <s v="Vancouver"/>
    <x v="13"/>
    <x v="12"/>
    <x v="5"/>
    <x v="0"/>
    <n v="42.222057249999999"/>
    <n v="42"/>
    <x v="1"/>
    <n v="6.4545861670000004"/>
    <x v="293"/>
    <n v="72.501846490000005"/>
    <n v="72.5"/>
    <n v="3.4855769230769234"/>
    <s v="Stores"/>
  </r>
  <r>
    <n v="7724"/>
    <x v="7609"/>
    <x v="1"/>
    <s v="New Westminster"/>
    <x v="46"/>
    <x v="20"/>
    <x v="4"/>
    <x v="0"/>
    <n v="56.714681519999999"/>
    <n v="57"/>
    <x v="2"/>
    <n v="5.2224303709999997"/>
    <x v="406"/>
    <n v="123.87621059999999"/>
    <n v="123.88"/>
    <n v="5.9557692307692305"/>
    <s v="Stores"/>
  </r>
  <r>
    <n v="7725"/>
    <x v="7610"/>
    <x v="1"/>
    <s v="Terrace"/>
    <x v="7"/>
    <x v="6"/>
    <x v="18"/>
    <x v="0"/>
    <n v="49.390394960000002"/>
    <n v="49"/>
    <x v="1"/>
    <n v="3.041030965"/>
    <x v="391"/>
    <n v="63.931677890000003"/>
    <n v="63.93"/>
    <n v="3.0735576923076926"/>
    <s v="Stores"/>
  </r>
  <r>
    <n v="7726"/>
    <x v="7611"/>
    <x v="1"/>
    <s v="Victoria"/>
    <x v="7"/>
    <x v="6"/>
    <x v="3"/>
    <x v="0"/>
    <n v="39.67099984"/>
    <n v="40"/>
    <x v="1"/>
    <n v="3.5380407049999998"/>
    <x v="327"/>
    <n v="65.863121890000002"/>
    <n v="65.86"/>
    <n v="3.1663461538461535"/>
    <s v="Stores"/>
  </r>
  <r>
    <n v="7727"/>
    <x v="7612"/>
    <x v="1"/>
    <s v="Burnaby"/>
    <x v="13"/>
    <x v="12"/>
    <x v="0"/>
    <x v="0"/>
    <n v="23.462136910000002"/>
    <n v="23"/>
    <x v="4"/>
    <n v="3.7930844430000001"/>
    <x v="11"/>
    <n v="0"/>
    <n v="0"/>
    <n v="0"/>
    <s v="Stores"/>
  </r>
  <r>
    <n v="7728"/>
    <x v="7613"/>
    <x v="1"/>
    <s v="Burnaby"/>
    <x v="13"/>
    <x v="12"/>
    <x v="0"/>
    <x v="0"/>
    <n v="17.933058320000001"/>
    <n v="18"/>
    <x v="3"/>
    <n v="4.8933328019999998"/>
    <x v="639"/>
    <n v="0"/>
    <n v="0"/>
    <n v="0"/>
    <s v="Stores"/>
  </r>
  <r>
    <n v="7729"/>
    <x v="7614"/>
    <x v="0"/>
    <s v="Victoria"/>
    <x v="7"/>
    <x v="6"/>
    <x v="3"/>
    <x v="0"/>
    <n v="36.716810469999999"/>
    <n v="37"/>
    <x v="0"/>
    <n v="5.8734855259999996"/>
    <x v="176"/>
    <n v="45.986628330000002"/>
    <n v="45.99"/>
    <n v="2.2110576923076923"/>
    <s v="Stores"/>
  </r>
  <r>
    <n v="7730"/>
    <x v="7615"/>
    <x v="0"/>
    <s v="Francois Lake"/>
    <x v="7"/>
    <x v="6"/>
    <x v="20"/>
    <x v="0"/>
    <n v="48.348594339999998"/>
    <n v="48"/>
    <x v="1"/>
    <n v="5.3877592229999998"/>
    <x v="207"/>
    <n v="118.4463847"/>
    <n v="118.45"/>
    <n v="5.6947115384615383"/>
    <s v="Stores"/>
  </r>
  <r>
    <n v="7731"/>
    <x v="7616"/>
    <x v="1"/>
    <s v="Victoria"/>
    <x v="7"/>
    <x v="6"/>
    <x v="3"/>
    <x v="0"/>
    <n v="11.539554539999999"/>
    <n v="12"/>
    <x v="7"/>
    <n v="3.1386047580000001"/>
    <x v="221"/>
    <n v="0"/>
    <n v="0"/>
    <n v="0"/>
    <s v="Stores"/>
  </r>
  <r>
    <n v="7732"/>
    <x v="7617"/>
    <x v="0"/>
    <s v="Prince George"/>
    <x v="7"/>
    <x v="6"/>
    <x v="20"/>
    <x v="0"/>
    <n v="25.24263461"/>
    <n v="25"/>
    <x v="4"/>
    <n v="6.1530612260000002"/>
    <x v="140"/>
    <n v="0"/>
    <n v="0"/>
    <n v="0"/>
    <s v="Stores"/>
  </r>
  <r>
    <n v="7733"/>
    <x v="7618"/>
    <x v="0"/>
    <s v="Avola"/>
    <x v="7"/>
    <x v="6"/>
    <x v="7"/>
    <x v="0"/>
    <n v="34.651537329999996"/>
    <n v="35"/>
    <x v="0"/>
    <n v="6.3617803349999997"/>
    <x v="750"/>
    <n v="40.692371739999999"/>
    <n v="40.69"/>
    <n v="1.95625"/>
    <s v="Stores"/>
  </r>
  <r>
    <n v="7734"/>
    <x v="7619"/>
    <x v="1"/>
    <s v="Vancouver"/>
    <x v="13"/>
    <x v="12"/>
    <x v="5"/>
    <x v="0"/>
    <n v="33.36255568"/>
    <n v="33"/>
    <x v="0"/>
    <n v="1.4317031570000001"/>
    <x v="769"/>
    <n v="0"/>
    <n v="0"/>
    <n v="0"/>
    <s v="Stores"/>
  </r>
  <r>
    <n v="7735"/>
    <x v="7620"/>
    <x v="0"/>
    <s v="Vancouver"/>
    <x v="13"/>
    <x v="12"/>
    <x v="5"/>
    <x v="0"/>
    <n v="43.164070559999999"/>
    <n v="43"/>
    <x v="1"/>
    <n v="4.6176704959999997"/>
    <x v="301"/>
    <n v="51.596442320000001"/>
    <n v="51.6"/>
    <n v="2.4807692307692308"/>
    <s v="Stores"/>
  </r>
  <r>
    <n v="7736"/>
    <x v="7621"/>
    <x v="0"/>
    <s v="Cranbrook"/>
    <x v="46"/>
    <x v="20"/>
    <x v="13"/>
    <x v="0"/>
    <n v="42.526248989999999"/>
    <n v="43"/>
    <x v="1"/>
    <n v="4.0193202079999999"/>
    <x v="423"/>
    <n v="53.02798327"/>
    <n v="53.03"/>
    <n v="2.5495192307692309"/>
    <s v="Stores"/>
  </r>
  <r>
    <n v="7737"/>
    <x v="7622"/>
    <x v="1"/>
    <s v="Victoria"/>
    <x v="7"/>
    <x v="6"/>
    <x v="3"/>
    <x v="0"/>
    <n v="47.242507160000002"/>
    <n v="47"/>
    <x v="1"/>
    <n v="4.7993299409999999"/>
    <x v="54"/>
    <n v="77.172587890000003"/>
    <n v="77.17"/>
    <n v="3.7100961538461541"/>
    <s v="Stores"/>
  </r>
  <r>
    <n v="7738"/>
    <x v="7623"/>
    <x v="0"/>
    <s v="Vancouver"/>
    <x v="13"/>
    <x v="12"/>
    <x v="5"/>
    <x v="0"/>
    <n v="54.816703789999998"/>
    <n v="55"/>
    <x v="2"/>
    <n v="4.529984936"/>
    <x v="700"/>
    <n v="151.7065384"/>
    <n v="151.71"/>
    <n v="7.2937500000000002"/>
    <s v="Stores"/>
  </r>
  <r>
    <n v="7739"/>
    <x v="7624"/>
    <x v="1"/>
    <s v="Cranbrook"/>
    <x v="46"/>
    <x v="20"/>
    <x v="13"/>
    <x v="0"/>
    <n v="38.784565499999999"/>
    <n v="39"/>
    <x v="0"/>
    <n v="3.7076098439999998"/>
    <x v="616"/>
    <n v="57.80593081"/>
    <n v="57.81"/>
    <n v="2.7793269230769231"/>
    <s v="Stores"/>
  </r>
  <r>
    <n v="7740"/>
    <x v="7625"/>
    <x v="1"/>
    <s v="Victoria"/>
    <x v="7"/>
    <x v="6"/>
    <x v="3"/>
    <x v="0"/>
    <n v="63.569779930000003"/>
    <n v="64"/>
    <x v="5"/>
    <n v="3.18398359"/>
    <x v="474"/>
    <n v="179.3384313"/>
    <n v="179.34"/>
    <n v="8.6221153846153857"/>
    <s v="Stores"/>
  </r>
  <r>
    <n v="7741"/>
    <x v="7626"/>
    <x v="1"/>
    <s v="Courtenay"/>
    <x v="7"/>
    <x v="6"/>
    <x v="1"/>
    <x v="0"/>
    <n v="54.261615319999997"/>
    <n v="54"/>
    <x v="2"/>
    <n v="6.9772159870000001"/>
    <x v="162"/>
    <n v="89.714132149999998"/>
    <n v="89.71"/>
    <n v="4.3129807692307693"/>
    <s v="Stores"/>
  </r>
  <r>
    <n v="7742"/>
    <x v="6751"/>
    <x v="1"/>
    <s v="Quesnel"/>
    <x v="7"/>
    <x v="6"/>
    <x v="12"/>
    <x v="0"/>
    <n v="30.300044830000001"/>
    <n v="30"/>
    <x v="0"/>
    <n v="4.8390638109999999"/>
    <x v="407"/>
    <n v="5.7955905630000002"/>
    <n v="5.8"/>
    <n v="0.27884615384615385"/>
    <s v="Stores"/>
  </r>
  <r>
    <n v="7743"/>
    <x v="2231"/>
    <x v="1"/>
    <s v="New Westminster"/>
    <x v="46"/>
    <x v="20"/>
    <x v="4"/>
    <x v="0"/>
    <n v="36.584980719999997"/>
    <n v="37"/>
    <x v="0"/>
    <n v="3.8434275910000002"/>
    <x v="147"/>
    <n v="0"/>
    <n v="0"/>
    <n v="0"/>
    <s v="Stores"/>
  </r>
  <r>
    <n v="7744"/>
    <x v="7627"/>
    <x v="1"/>
    <s v="Vancouver"/>
    <x v="13"/>
    <x v="12"/>
    <x v="5"/>
    <x v="0"/>
    <n v="37.661287999999999"/>
    <n v="38"/>
    <x v="0"/>
    <n v="4.1457359"/>
    <x v="82"/>
    <n v="21.009792229999999"/>
    <n v="21.01"/>
    <n v="1.0100961538461539"/>
    <s v="Stores"/>
  </r>
  <r>
    <n v="7745"/>
    <x v="7628"/>
    <x v="1"/>
    <s v="Vancouver"/>
    <x v="13"/>
    <x v="12"/>
    <x v="5"/>
    <x v="0"/>
    <n v="34.907042969999999"/>
    <n v="35"/>
    <x v="0"/>
    <n v="4.8009695189999997"/>
    <x v="54"/>
    <n v="0"/>
    <n v="0"/>
    <n v="0"/>
    <s v="Stores"/>
  </r>
  <r>
    <n v="7746"/>
    <x v="7629"/>
    <x v="1"/>
    <s v="Burnaby"/>
    <x v="13"/>
    <x v="12"/>
    <x v="0"/>
    <x v="0"/>
    <n v="39.853014590000001"/>
    <n v="40"/>
    <x v="1"/>
    <n v="6.5658090470000001"/>
    <x v="306"/>
    <n v="52.433406040000001"/>
    <n v="52.43"/>
    <n v="2.5206730769230767"/>
    <s v="Stores"/>
  </r>
  <r>
    <n v="7747"/>
    <x v="7630"/>
    <x v="0"/>
    <s v="Vancouver"/>
    <x v="13"/>
    <x v="12"/>
    <x v="5"/>
    <x v="0"/>
    <n v="44.460155380000003"/>
    <n v="44"/>
    <x v="1"/>
    <n v="6.0274575979999998"/>
    <x v="148"/>
    <n v="63.035850570000001"/>
    <n v="63.04"/>
    <n v="3.0307692307692307"/>
    <s v="Stores"/>
  </r>
  <r>
    <n v="7748"/>
    <x v="7631"/>
    <x v="0"/>
    <s v="Port Coquitlam"/>
    <x v="7"/>
    <x v="6"/>
    <x v="27"/>
    <x v="0"/>
    <n v="56.550581049999998"/>
    <n v="57"/>
    <x v="2"/>
    <n v="4.3933438880000004"/>
    <x v="2"/>
    <n v="113.5705395"/>
    <n v="113.57"/>
    <n v="5.4600961538461537"/>
    <s v="Stores"/>
  </r>
  <r>
    <n v="7749"/>
    <x v="7632"/>
    <x v="0"/>
    <s v="D'arcy"/>
    <x v="7"/>
    <x v="6"/>
    <x v="17"/>
    <x v="0"/>
    <n v="33.49344653"/>
    <n v="33"/>
    <x v="0"/>
    <n v="2.8795382850000002"/>
    <x v="324"/>
    <n v="48.070041029999999"/>
    <n v="48.07"/>
    <n v="2.3110576923076924"/>
    <s v="Stores"/>
  </r>
  <r>
    <n v="7750"/>
    <x v="7633"/>
    <x v="0"/>
    <s v="Whistler"/>
    <x v="7"/>
    <x v="6"/>
    <x v="17"/>
    <x v="0"/>
    <n v="51.209923660000001"/>
    <n v="51"/>
    <x v="2"/>
    <n v="4.6297521069999998"/>
    <x v="23"/>
    <n v="137.9648315"/>
    <n v="137.96"/>
    <n v="6.6326923076923077"/>
    <s v="Stores"/>
  </r>
  <r>
    <n v="7751"/>
    <x v="7634"/>
    <x v="0"/>
    <s v="Vancouver"/>
    <x v="13"/>
    <x v="12"/>
    <x v="5"/>
    <x v="0"/>
    <n v="56.630051430000002"/>
    <n v="57"/>
    <x v="2"/>
    <n v="3.454970232"/>
    <x v="108"/>
    <n v="171.7821955"/>
    <n v="171.78"/>
    <n v="8.2586538461538463"/>
    <s v="Stores"/>
  </r>
  <r>
    <n v="7752"/>
    <x v="7635"/>
    <x v="0"/>
    <s v="Hedley"/>
    <x v="7"/>
    <x v="6"/>
    <x v="31"/>
    <x v="0"/>
    <n v="44.904905479999996"/>
    <n v="45"/>
    <x v="1"/>
    <n v="7.1054277020000001"/>
    <x v="539"/>
    <n v="119.0108367"/>
    <n v="119.01"/>
    <n v="5.721634615384616"/>
    <s v="Stores"/>
  </r>
  <r>
    <n v="7753"/>
    <x v="7636"/>
    <x v="1"/>
    <s v="Aldergrove"/>
    <x v="7"/>
    <x v="6"/>
    <x v="9"/>
    <x v="0"/>
    <n v="43.45155321"/>
    <n v="43"/>
    <x v="1"/>
    <n v="2.9461535159999999"/>
    <x v="508"/>
    <n v="73.717191009999993"/>
    <n v="73.72"/>
    <n v="3.5442307692307691"/>
    <s v="Stores"/>
  </r>
  <r>
    <n v="7754"/>
    <x v="7637"/>
    <x v="0"/>
    <s v="Kamloops"/>
    <x v="7"/>
    <x v="6"/>
    <x v="7"/>
    <x v="0"/>
    <n v="66.436371309999998"/>
    <n v="66"/>
    <x v="6"/>
    <n v="2.0394628629999998"/>
    <x v="870"/>
    <n v="174.31571450000001"/>
    <n v="174.32"/>
    <n v="8.3807692307692303"/>
    <s v="Stores"/>
  </r>
  <r>
    <n v="7755"/>
    <x v="7638"/>
    <x v="1"/>
    <s v="Vancouver"/>
    <x v="13"/>
    <x v="12"/>
    <x v="5"/>
    <x v="0"/>
    <n v="27.506592789999999"/>
    <n v="28"/>
    <x v="4"/>
    <n v="3.5714319369999998"/>
    <x v="87"/>
    <n v="0"/>
    <n v="0"/>
    <n v="0"/>
    <s v="Stores"/>
  </r>
  <r>
    <n v="7756"/>
    <x v="7639"/>
    <x v="0"/>
    <s v="Nanaimo"/>
    <x v="7"/>
    <x v="6"/>
    <x v="1"/>
    <x v="0"/>
    <n v="43.186358060000003"/>
    <n v="43"/>
    <x v="1"/>
    <n v="6.2098861349999996"/>
    <x v="295"/>
    <n v="26.879294860000002"/>
    <n v="26.88"/>
    <n v="1.2923076923076922"/>
    <s v="Stores"/>
  </r>
  <r>
    <n v="7757"/>
    <x v="7640"/>
    <x v="0"/>
    <s v="Whistler"/>
    <x v="7"/>
    <x v="6"/>
    <x v="17"/>
    <x v="0"/>
    <n v="37.86731984"/>
    <n v="38"/>
    <x v="0"/>
    <n v="3.6545009049999999"/>
    <x v="53"/>
    <n v="14.527877500000001"/>
    <n v="14.53"/>
    <n v="0.69855769230769227"/>
    <s v="Stores"/>
  </r>
  <r>
    <n v="7758"/>
    <x v="7641"/>
    <x v="0"/>
    <s v="Haney"/>
    <x v="0"/>
    <x v="0"/>
    <x v="30"/>
    <x v="0"/>
    <n v="48.694566180000002"/>
    <n v="49"/>
    <x v="1"/>
    <n v="2.7381300460000002"/>
    <x v="440"/>
    <n v="78.171461809999997"/>
    <n v="78.17"/>
    <n v="3.758173076923077"/>
    <s v="Stores"/>
  </r>
  <r>
    <n v="7759"/>
    <x v="7642"/>
    <x v="0"/>
    <s v="Prince George"/>
    <x v="7"/>
    <x v="6"/>
    <x v="20"/>
    <x v="0"/>
    <n v="58.624562589999996"/>
    <n v="59"/>
    <x v="2"/>
    <n v="5.1578568159999998"/>
    <x v="370"/>
    <n v="129.2873707"/>
    <n v="129.29"/>
    <n v="6.215865384615384"/>
    <s v="Stores"/>
  </r>
  <r>
    <n v="7760"/>
    <x v="7643"/>
    <x v="1"/>
    <s v="Vancouver"/>
    <x v="13"/>
    <x v="12"/>
    <x v="5"/>
    <x v="0"/>
    <n v="43.559319950000003"/>
    <n v="44"/>
    <x v="1"/>
    <n v="4.7942583289999998"/>
    <x v="505"/>
    <n v="110.4510702"/>
    <n v="110.45"/>
    <n v="5.3100961538461542"/>
    <s v="Stores"/>
  </r>
  <r>
    <n v="7761"/>
    <x v="7644"/>
    <x v="0"/>
    <s v="Vancouver"/>
    <x v="13"/>
    <x v="12"/>
    <x v="5"/>
    <x v="0"/>
    <n v="50.326818039999999"/>
    <n v="50"/>
    <x v="2"/>
    <n v="4.9783874160000003"/>
    <x v="159"/>
    <n v="101.0035779"/>
    <n v="101"/>
    <n v="4.8557692307692308"/>
    <s v="Stores"/>
  </r>
  <r>
    <n v="7762"/>
    <x v="7645"/>
    <x v="1"/>
    <s v="Vernon"/>
    <x v="7"/>
    <x v="6"/>
    <x v="22"/>
    <x v="0"/>
    <n v="36.541201690000001"/>
    <n v="37"/>
    <x v="0"/>
    <n v="4.7730658339999996"/>
    <x v="558"/>
    <n v="26.820722459999999"/>
    <n v="26.82"/>
    <n v="1.289423076923077"/>
    <s v="Stores"/>
  </r>
  <r>
    <n v="7763"/>
    <x v="7646"/>
    <x v="1"/>
    <s v="Trail"/>
    <x v="7"/>
    <x v="6"/>
    <x v="11"/>
    <x v="0"/>
    <n v="44.560634620000002"/>
    <n v="45"/>
    <x v="1"/>
    <n v="3.2522170469999998"/>
    <x v="670"/>
    <n v="53.445085110000001"/>
    <n v="53.45"/>
    <n v="2.5697115384615388"/>
    <s v="Stores"/>
  </r>
  <r>
    <n v="7764"/>
    <x v="7647"/>
    <x v="0"/>
    <s v="Vancouver"/>
    <x v="13"/>
    <x v="12"/>
    <x v="5"/>
    <x v="0"/>
    <n v="47.186260779999998"/>
    <n v="47"/>
    <x v="1"/>
    <n v="2.896037819"/>
    <x v="374"/>
    <n v="114.68959220000001"/>
    <n v="114.69"/>
    <n v="5.5139423076923082"/>
    <s v="Stores"/>
  </r>
  <r>
    <n v="7765"/>
    <x v="7648"/>
    <x v="0"/>
    <s v="Vancouver"/>
    <x v="13"/>
    <x v="12"/>
    <x v="5"/>
    <x v="0"/>
    <n v="37.170193130000001"/>
    <n v="37"/>
    <x v="0"/>
    <n v="5.8401481740000003"/>
    <x v="61"/>
    <n v="21.837083360000001"/>
    <n v="21.84"/>
    <n v="1.05"/>
    <s v="Stores"/>
  </r>
  <r>
    <n v="7766"/>
    <x v="7649"/>
    <x v="1"/>
    <s v="Kamloops"/>
    <x v="7"/>
    <x v="6"/>
    <x v="7"/>
    <x v="0"/>
    <n v="43.385501249999997"/>
    <n v="43"/>
    <x v="1"/>
    <n v="3.9538590419999999"/>
    <x v="68"/>
    <n v="95.121437630000003"/>
    <n v="95.12"/>
    <n v="4.5730769230769237"/>
    <s v="Stores"/>
  </r>
  <r>
    <n v="7767"/>
    <x v="7650"/>
    <x v="0"/>
    <s v="Port Hardy"/>
    <x v="7"/>
    <x v="6"/>
    <x v="1"/>
    <x v="0"/>
    <n v="30.31224276"/>
    <n v="30"/>
    <x v="0"/>
    <n v="3.687020403"/>
    <x v="275"/>
    <n v="13.49555821"/>
    <n v="13.5"/>
    <n v="0.64903846153846156"/>
    <s v="Stores"/>
  </r>
  <r>
    <n v="7768"/>
    <x v="7651"/>
    <x v="0"/>
    <s v="Vancouver"/>
    <x v="13"/>
    <x v="12"/>
    <x v="5"/>
    <x v="0"/>
    <n v="35.509931539999997"/>
    <n v="36"/>
    <x v="0"/>
    <n v="3.7825578470000001"/>
    <x v="523"/>
    <n v="46.363825839999997"/>
    <n v="46.36"/>
    <n v="2.2288461538461539"/>
    <s v="Stores"/>
  </r>
  <r>
    <n v="7769"/>
    <x v="7652"/>
    <x v="1"/>
    <s v="Nanaimo"/>
    <x v="7"/>
    <x v="6"/>
    <x v="1"/>
    <x v="0"/>
    <n v="44.149759500000002"/>
    <n v="44"/>
    <x v="1"/>
    <n v="5.0225092660000001"/>
    <x v="445"/>
    <n v="62.575763879999997"/>
    <n v="62.58"/>
    <n v="3.0086538461538459"/>
    <s v="Stores"/>
  </r>
  <r>
    <n v="7770"/>
    <x v="7653"/>
    <x v="1"/>
    <s v="Sicamous"/>
    <x v="7"/>
    <x v="6"/>
    <x v="10"/>
    <x v="0"/>
    <n v="23.540206319999999"/>
    <n v="24"/>
    <x v="4"/>
    <n v="5.5783775420000001"/>
    <x v="152"/>
    <n v="0"/>
    <n v="0"/>
    <n v="0"/>
    <s v="Stores"/>
  </r>
  <r>
    <n v="7771"/>
    <x v="7654"/>
    <x v="0"/>
    <s v="Victoria"/>
    <x v="7"/>
    <x v="6"/>
    <x v="3"/>
    <x v="0"/>
    <n v="40.475409550000002"/>
    <n v="40"/>
    <x v="1"/>
    <n v="5.0693832560000001"/>
    <x v="668"/>
    <n v="64.248296580000002"/>
    <n v="64.25"/>
    <n v="3.0889423076923079"/>
    <s v="Stores"/>
  </r>
  <r>
    <n v="7772"/>
    <x v="7655"/>
    <x v="1"/>
    <s v="Vancouver"/>
    <x v="13"/>
    <x v="12"/>
    <x v="5"/>
    <x v="0"/>
    <n v="49.310861940000002"/>
    <n v="49"/>
    <x v="1"/>
    <n v="3.935773722"/>
    <x v="399"/>
    <n v="97.788294109999995"/>
    <n v="97.79"/>
    <n v="4.7014423076923082"/>
    <s v="Stores"/>
  </r>
  <r>
    <n v="7773"/>
    <x v="7656"/>
    <x v="1"/>
    <s v="Good Hope Lake"/>
    <x v="7"/>
    <x v="6"/>
    <x v="18"/>
    <x v="0"/>
    <n v="42.477056920000003"/>
    <n v="42"/>
    <x v="1"/>
    <n v="2.5221804959999998"/>
    <x v="138"/>
    <n v="43.972368879999998"/>
    <n v="43.97"/>
    <n v="2.1139423076923078"/>
    <s v="Stores"/>
  </r>
  <r>
    <n v="7774"/>
    <x v="7657"/>
    <x v="1"/>
    <s v="Maleerritt"/>
    <x v="7"/>
    <x v="6"/>
    <x v="7"/>
    <x v="0"/>
    <n v="46.200427529999999"/>
    <n v="46"/>
    <x v="1"/>
    <n v="5.5306481400000003"/>
    <x v="1"/>
    <n v="108.8574157"/>
    <n v="108.86"/>
    <n v="5.233653846153846"/>
    <s v="Stores"/>
  </r>
  <r>
    <n v="7775"/>
    <x v="7658"/>
    <x v="0"/>
    <s v="Williams Lake"/>
    <x v="7"/>
    <x v="6"/>
    <x v="25"/>
    <x v="0"/>
    <n v="52.137839560000003"/>
    <n v="52"/>
    <x v="2"/>
    <n v="4.6378446489999998"/>
    <x v="35"/>
    <n v="134.19232099999999"/>
    <n v="134.19"/>
    <n v="6.4514423076923082"/>
    <s v="Stores"/>
  </r>
  <r>
    <n v="7776"/>
    <x v="7659"/>
    <x v="1"/>
    <s v="Lillooet"/>
    <x v="7"/>
    <x v="6"/>
    <x v="7"/>
    <x v="0"/>
    <n v="58.529242459999999"/>
    <n v="59"/>
    <x v="2"/>
    <n v="5.1908869769999999"/>
    <x v="112"/>
    <n v="152.2400772"/>
    <n v="152.24"/>
    <n v="7.3192307692307699"/>
    <s v="Stores"/>
  </r>
  <r>
    <n v="7777"/>
    <x v="7660"/>
    <x v="0"/>
    <s v="Ladysmith"/>
    <x v="7"/>
    <x v="6"/>
    <x v="3"/>
    <x v="0"/>
    <n v="43.803203490000001"/>
    <n v="44"/>
    <x v="1"/>
    <n v="1.2627401359999999"/>
    <x v="325"/>
    <n v="119.23096409999999"/>
    <n v="119.23"/>
    <n v="5.7322115384615389"/>
    <s v="Stores"/>
  </r>
  <r>
    <n v="7778"/>
    <x v="7661"/>
    <x v="1"/>
    <s v="Dawson Creek"/>
    <x v="7"/>
    <x v="6"/>
    <x v="15"/>
    <x v="0"/>
    <n v="36.156910680000003"/>
    <n v="36"/>
    <x v="0"/>
    <n v="0.96520663399999995"/>
    <x v="586"/>
    <n v="0"/>
    <n v="0"/>
    <n v="0"/>
    <s v="Stores"/>
  </r>
  <r>
    <n v="7779"/>
    <x v="7662"/>
    <x v="1"/>
    <s v="Fort St John"/>
    <x v="46"/>
    <x v="20"/>
    <x v="24"/>
    <x v="0"/>
    <n v="43.929896890000002"/>
    <n v="44"/>
    <x v="1"/>
    <n v="4.0149605810000004"/>
    <x v="381"/>
    <n v="31.559108080000001"/>
    <n v="31.56"/>
    <n v="1.5173076923076922"/>
    <s v="Stores"/>
  </r>
  <r>
    <n v="7780"/>
    <x v="7663"/>
    <x v="1"/>
    <s v="Vancouver"/>
    <x v="13"/>
    <x v="12"/>
    <x v="5"/>
    <x v="0"/>
    <n v="46.788137939999999"/>
    <n v="47"/>
    <x v="1"/>
    <n v="1.9432544249999999"/>
    <x v="395"/>
    <n v="37.929975659999997"/>
    <n v="37.93"/>
    <n v="1.8235576923076924"/>
    <s v="Stores"/>
  </r>
  <r>
    <n v="7781"/>
    <x v="7664"/>
    <x v="1"/>
    <s v="Britannia Beach"/>
    <x v="7"/>
    <x v="6"/>
    <x v="17"/>
    <x v="0"/>
    <n v="52.918545729999998"/>
    <n v="53"/>
    <x v="2"/>
    <n v="4.6673608069999997"/>
    <x v="360"/>
    <n v="82.208958019999997"/>
    <n v="82.21"/>
    <n v="3.952403846153846"/>
    <s v="Stores"/>
  </r>
  <r>
    <n v="7782"/>
    <x v="7665"/>
    <x v="0"/>
    <s v="Surrey"/>
    <x v="7"/>
    <x v="6"/>
    <x v="16"/>
    <x v="0"/>
    <n v="45.645112570000002"/>
    <n v="46"/>
    <x v="1"/>
    <n v="5.0167425029999997"/>
    <x v="445"/>
    <n v="69.218292030000001"/>
    <n v="69.22"/>
    <n v="3.3278846153846153"/>
    <s v="Stores"/>
  </r>
  <r>
    <n v="7783"/>
    <x v="7666"/>
    <x v="0"/>
    <s v="Nanaimo"/>
    <x v="7"/>
    <x v="6"/>
    <x v="1"/>
    <x v="0"/>
    <n v="48.554988000000002"/>
    <n v="49"/>
    <x v="1"/>
    <n v="2.8792326959999999"/>
    <x v="324"/>
    <n v="116.831468"/>
    <n v="116.83"/>
    <n v="5.616826923076923"/>
    <s v="Stores"/>
  </r>
  <r>
    <n v="7784"/>
    <x v="7667"/>
    <x v="0"/>
    <s v="Terrace"/>
    <x v="7"/>
    <x v="6"/>
    <x v="18"/>
    <x v="0"/>
    <n v="37.349863190000001"/>
    <n v="37"/>
    <x v="0"/>
    <n v="5.9015548070000001"/>
    <x v="64"/>
    <n v="12.67737924"/>
    <n v="12.68"/>
    <n v="0.60961538461538456"/>
    <s v="Stores"/>
  </r>
  <r>
    <n v="7785"/>
    <x v="7668"/>
    <x v="1"/>
    <s v="Langley"/>
    <x v="7"/>
    <x v="6"/>
    <x v="29"/>
    <x v="0"/>
    <n v="53.907425590000003"/>
    <n v="54"/>
    <x v="2"/>
    <n v="4.7730147819999997"/>
    <x v="558"/>
    <n v="72.983484599999997"/>
    <n v="72.98"/>
    <n v="3.5086538461538459"/>
    <s v="Stores"/>
  </r>
  <r>
    <n v="7786"/>
    <x v="7669"/>
    <x v="0"/>
    <s v="Vancouver"/>
    <x v="13"/>
    <x v="12"/>
    <x v="5"/>
    <x v="0"/>
    <n v="44.393339920000003"/>
    <n v="44"/>
    <x v="1"/>
    <n v="5.6478305730000002"/>
    <x v="45"/>
    <n v="28.517044980000001"/>
    <n v="28.52"/>
    <n v="1.3711538461538462"/>
    <s v="Stores"/>
  </r>
  <r>
    <n v="7787"/>
    <x v="7670"/>
    <x v="1"/>
    <s v="Tappen"/>
    <x v="7"/>
    <x v="6"/>
    <x v="22"/>
    <x v="0"/>
    <n v="29.595426119999999"/>
    <n v="30"/>
    <x v="0"/>
    <n v="7.6695072340000001"/>
    <x v="883"/>
    <n v="0"/>
    <n v="0"/>
    <n v="0"/>
    <s v="Stores"/>
  </r>
  <r>
    <n v="7788"/>
    <x v="7671"/>
    <x v="0"/>
    <s v="Whistler"/>
    <x v="7"/>
    <x v="6"/>
    <x v="17"/>
    <x v="0"/>
    <n v="40.964617369999999"/>
    <n v="41"/>
    <x v="1"/>
    <n v="5.4530128370000002"/>
    <x v="234"/>
    <n v="34.583276349999998"/>
    <n v="34.58"/>
    <n v="1.6625000000000001"/>
    <s v="Stores"/>
  </r>
  <r>
    <n v="7789"/>
    <x v="7672"/>
    <x v="1"/>
    <s v="Vancouver"/>
    <x v="13"/>
    <x v="12"/>
    <x v="5"/>
    <x v="0"/>
    <n v="45.08440126"/>
    <n v="45"/>
    <x v="1"/>
    <n v="5.8093227809999997"/>
    <x v="448"/>
    <n v="55.026282569999999"/>
    <n v="55.03"/>
    <n v="2.6456730769230772"/>
    <s v="Stores"/>
  </r>
  <r>
    <n v="7790"/>
    <x v="7673"/>
    <x v="0"/>
    <s v="Kelowna"/>
    <x v="7"/>
    <x v="6"/>
    <x v="10"/>
    <x v="0"/>
    <n v="33.513730279999997"/>
    <n v="34"/>
    <x v="0"/>
    <n v="6.0263552259999997"/>
    <x v="148"/>
    <n v="75.988442190000001"/>
    <n v="75.989999999999995"/>
    <n v="3.653365384615384"/>
    <s v="Stores"/>
  </r>
  <r>
    <n v="7791"/>
    <x v="7674"/>
    <x v="0"/>
    <s v="Kamloops"/>
    <x v="7"/>
    <x v="6"/>
    <x v="7"/>
    <x v="0"/>
    <n v="52.327519010000003"/>
    <n v="52"/>
    <x v="2"/>
    <n v="4.0984144689999997"/>
    <x v="488"/>
    <n v="144.88077809999999"/>
    <n v="144.88"/>
    <n v="6.9653846153846146"/>
    <s v="Stores"/>
  </r>
  <r>
    <n v="7792"/>
    <x v="7675"/>
    <x v="0"/>
    <s v="Vancouver"/>
    <x v="13"/>
    <x v="12"/>
    <x v="5"/>
    <x v="0"/>
    <n v="41.517251590000001"/>
    <n v="42"/>
    <x v="1"/>
    <n v="6.5003037209999999"/>
    <x v="669"/>
    <n v="63.71158251"/>
    <n v="63.71"/>
    <n v="3.0629807692307693"/>
    <s v="Stores"/>
  </r>
  <r>
    <n v="7793"/>
    <x v="7676"/>
    <x v="0"/>
    <s v="Vancouver"/>
    <x v="13"/>
    <x v="12"/>
    <x v="5"/>
    <x v="0"/>
    <n v="46.42941682"/>
    <n v="46"/>
    <x v="1"/>
    <n v="2.576332259"/>
    <x v="704"/>
    <n v="90.363256719999995"/>
    <n v="90.36"/>
    <n v="4.3442307692307693"/>
    <s v="Stores"/>
  </r>
  <r>
    <n v="7794"/>
    <x v="7677"/>
    <x v="1"/>
    <s v="Whistler"/>
    <x v="7"/>
    <x v="6"/>
    <x v="17"/>
    <x v="0"/>
    <n v="46.526652769999998"/>
    <n v="47"/>
    <x v="1"/>
    <n v="3.4663252739999999"/>
    <x v="264"/>
    <n v="52.289051929999999"/>
    <n v="52.29"/>
    <n v="2.5139423076923078"/>
    <s v="Stores"/>
  </r>
  <r>
    <n v="7795"/>
    <x v="7678"/>
    <x v="0"/>
    <s v="Castlegar"/>
    <x v="7"/>
    <x v="6"/>
    <x v="11"/>
    <x v="0"/>
    <n v="36.753355800000001"/>
    <n v="37"/>
    <x v="0"/>
    <n v="5.1681515769999997"/>
    <x v="26"/>
    <n v="38.488180710000002"/>
    <n v="38.49"/>
    <n v="1.8504807692307692"/>
    <s v="Stores"/>
  </r>
  <r>
    <n v="7796"/>
    <x v="7679"/>
    <x v="0"/>
    <s v="Surrey"/>
    <x v="7"/>
    <x v="6"/>
    <x v="16"/>
    <x v="0"/>
    <n v="72.075897999999995"/>
    <n v="72"/>
    <x v="6"/>
    <n v="2.7080778479999998"/>
    <x v="537"/>
    <n v="215.69498580000001"/>
    <n v="215.69"/>
    <n v="10.369711538461539"/>
    <s v="Stores"/>
  </r>
  <r>
    <n v="7797"/>
    <x v="7680"/>
    <x v="0"/>
    <s v="New Westminister"/>
    <x v="46"/>
    <x v="20"/>
    <x v="21"/>
    <x v="0"/>
    <n v="29.989091720000001"/>
    <n v="30"/>
    <x v="0"/>
    <n v="7.1107424950000002"/>
    <x v="539"/>
    <n v="18.068646139999998"/>
    <n v="18.07"/>
    <n v="0.86875000000000013"/>
    <s v="Stores"/>
  </r>
  <r>
    <n v="7798"/>
    <x v="7681"/>
    <x v="1"/>
    <s v="Chilliwack"/>
    <x v="7"/>
    <x v="6"/>
    <x v="19"/>
    <x v="0"/>
    <n v="34.258777629999997"/>
    <n v="34"/>
    <x v="0"/>
    <n v="6.6145375729999998"/>
    <x v="191"/>
    <n v="12.850558149999999"/>
    <n v="12.85"/>
    <n v="0.61778846153846156"/>
    <s v="Stores"/>
  </r>
  <r>
    <n v="7799"/>
    <x v="7682"/>
    <x v="1"/>
    <s v="Kamloops"/>
    <x v="7"/>
    <x v="6"/>
    <x v="7"/>
    <x v="0"/>
    <n v="51.311059499999999"/>
    <n v="51"/>
    <x v="2"/>
    <n v="5.5087173820000004"/>
    <x v="102"/>
    <n v="97.28755314"/>
    <n v="97.29"/>
    <n v="4.6774038461538465"/>
    <s v="Stores"/>
  </r>
  <r>
    <n v="7800"/>
    <x v="7683"/>
    <x v="0"/>
    <s v="Maleackenzie"/>
    <x v="7"/>
    <x v="6"/>
    <x v="20"/>
    <x v="0"/>
    <n v="45.793017460000002"/>
    <n v="46"/>
    <x v="1"/>
    <n v="5.3559895449999999"/>
    <x v="43"/>
    <n v="80.195746450000001"/>
    <n v="80.2"/>
    <n v="3.8557692307692308"/>
    <s v="Stores"/>
  </r>
  <r>
    <n v="7801"/>
    <x v="7684"/>
    <x v="0"/>
    <s v="Abbotsford"/>
    <x v="13"/>
    <x v="12"/>
    <x v="14"/>
    <x v="0"/>
    <n v="66.118187989999996"/>
    <n v="66"/>
    <x v="6"/>
    <n v="3.4043592829999998"/>
    <x v="243"/>
    <n v="187.96223699999999"/>
    <n v="187.96"/>
    <n v="9.0365384615384627"/>
    <s v="Stores"/>
  </r>
  <r>
    <n v="7802"/>
    <x v="7685"/>
    <x v="0"/>
    <s v="Cassiar"/>
    <x v="7"/>
    <x v="6"/>
    <x v="18"/>
    <x v="0"/>
    <n v="36.110863700000003"/>
    <n v="36"/>
    <x v="0"/>
    <n v="7.1871268730000004"/>
    <x v="320"/>
    <n v="12.92735615"/>
    <n v="12.93"/>
    <n v="0.6216346153846154"/>
    <s v="Stores"/>
  </r>
  <r>
    <n v="7803"/>
    <x v="7686"/>
    <x v="0"/>
    <s v="Vancouver"/>
    <x v="13"/>
    <x v="12"/>
    <x v="5"/>
    <x v="0"/>
    <n v="59.990594090000002"/>
    <n v="60"/>
    <x v="5"/>
    <n v="2.9973467939999998"/>
    <x v="368"/>
    <n v="203.1040169"/>
    <n v="203.1"/>
    <n v="9.7644230769230766"/>
    <s v="Stores"/>
  </r>
  <r>
    <n v="7804"/>
    <x v="7687"/>
    <x v="1"/>
    <s v="Richmond"/>
    <x v="7"/>
    <x v="6"/>
    <x v="2"/>
    <x v="0"/>
    <n v="47.520561389999997"/>
    <n v="48"/>
    <x v="1"/>
    <n v="2.9434142109999999"/>
    <x v="545"/>
    <n v="53.050707199999998"/>
    <n v="53.05"/>
    <n v="2.5504807692307692"/>
    <s v="Stores"/>
  </r>
  <r>
    <n v="7805"/>
    <x v="7688"/>
    <x v="0"/>
    <s v="New Westminister"/>
    <x v="7"/>
    <x v="6"/>
    <x v="21"/>
    <x v="0"/>
    <n v="56.80623052"/>
    <n v="57"/>
    <x v="2"/>
    <n v="4.8240266470000002"/>
    <x v="493"/>
    <n v="140.18134670000001"/>
    <n v="140.18"/>
    <n v="6.7394230769230772"/>
    <s v="Stores"/>
  </r>
  <r>
    <n v="7806"/>
    <x v="7689"/>
    <x v="0"/>
    <s v="Prince George"/>
    <x v="7"/>
    <x v="6"/>
    <x v="20"/>
    <x v="0"/>
    <n v="43.80087047"/>
    <n v="44"/>
    <x v="1"/>
    <n v="3.9335986140000001"/>
    <x v="510"/>
    <n v="91.411731110000005"/>
    <n v="91.41"/>
    <n v="4.3947115384615385"/>
    <s v="Stores"/>
  </r>
  <r>
    <n v="7807"/>
    <x v="7690"/>
    <x v="1"/>
    <s v="Victoria"/>
    <x v="7"/>
    <x v="6"/>
    <x v="3"/>
    <x v="0"/>
    <n v="40.062510449999998"/>
    <n v="40"/>
    <x v="1"/>
    <n v="4.9171568560000001"/>
    <x v="330"/>
    <n v="22.11565272"/>
    <n v="22.12"/>
    <n v="1.0634615384615385"/>
    <s v="Stores"/>
  </r>
  <r>
    <n v="7808"/>
    <x v="7691"/>
    <x v="0"/>
    <s v="Logan Lake"/>
    <x v="7"/>
    <x v="6"/>
    <x v="7"/>
    <x v="0"/>
    <n v="45.46964663"/>
    <n v="45"/>
    <x v="1"/>
    <n v="5.0527002019999996"/>
    <x v="411"/>
    <n v="61.979850030000001"/>
    <n v="61.98"/>
    <n v="2.9798076923076922"/>
    <s v="Stores"/>
  </r>
  <r>
    <n v="7809"/>
    <x v="7692"/>
    <x v="0"/>
    <s v="Surrey"/>
    <x v="7"/>
    <x v="6"/>
    <x v="16"/>
    <x v="0"/>
    <n v="47.06611745"/>
    <n v="47"/>
    <x v="1"/>
    <n v="4.5039049369999997"/>
    <x v="562"/>
    <n v="80.246002230000002"/>
    <n v="80.25"/>
    <n v="3.8581730769230771"/>
    <s v="Stores"/>
  </r>
  <r>
    <n v="7810"/>
    <x v="7693"/>
    <x v="0"/>
    <s v="Vancouver"/>
    <x v="13"/>
    <x v="12"/>
    <x v="5"/>
    <x v="0"/>
    <n v="39.337340349999998"/>
    <n v="39"/>
    <x v="0"/>
    <n v="4.1804770529999997"/>
    <x v="242"/>
    <n v="37.039052480000002"/>
    <n v="37.04"/>
    <n v="1.7807692307692307"/>
    <s v="Stores"/>
  </r>
  <r>
    <n v="7811"/>
    <x v="7694"/>
    <x v="0"/>
    <s v="Courtenay"/>
    <x v="7"/>
    <x v="6"/>
    <x v="1"/>
    <x v="0"/>
    <n v="46.806404899999997"/>
    <n v="47"/>
    <x v="1"/>
    <n v="4.983318444"/>
    <x v="159"/>
    <n v="82.179447210000006"/>
    <n v="82.18"/>
    <n v="3.9509615384615384"/>
    <s v="Stores"/>
  </r>
  <r>
    <n v="7812"/>
    <x v="7695"/>
    <x v="1"/>
    <s v="Langley"/>
    <x v="7"/>
    <x v="6"/>
    <x v="29"/>
    <x v="0"/>
    <n v="35.950965570000001"/>
    <n v="36"/>
    <x v="0"/>
    <n v="5.4157016919999998"/>
    <x v="228"/>
    <n v="0"/>
    <n v="0"/>
    <n v="0"/>
    <s v="Stores"/>
  </r>
  <r>
    <n v="7813"/>
    <x v="7696"/>
    <x v="1"/>
    <s v="Boston Bar"/>
    <x v="7"/>
    <x v="6"/>
    <x v="19"/>
    <x v="0"/>
    <n v="39.766502799999998"/>
    <n v="40"/>
    <x v="1"/>
    <n v="4.5971715609999997"/>
    <x v="400"/>
    <n v="47.875895249999999"/>
    <n v="47.88"/>
    <n v="2.3019230769230772"/>
    <s v="Stores"/>
  </r>
  <r>
    <n v="7814"/>
    <x v="7697"/>
    <x v="0"/>
    <s v="Victoria"/>
    <x v="7"/>
    <x v="6"/>
    <x v="3"/>
    <x v="0"/>
    <n v="52.272258319999999"/>
    <n v="52"/>
    <x v="2"/>
    <n v="2.6274006679999999"/>
    <x v="482"/>
    <n v="152.461285"/>
    <n v="152.46"/>
    <n v="7.3298076923076927"/>
    <s v="Stores"/>
  </r>
  <r>
    <n v="7815"/>
    <x v="7698"/>
    <x v="0"/>
    <s v="Port Coquitlam"/>
    <x v="7"/>
    <x v="6"/>
    <x v="27"/>
    <x v="0"/>
    <n v="28.021223060000001"/>
    <n v="28"/>
    <x v="4"/>
    <n v="6.621952115"/>
    <x v="525"/>
    <n v="0"/>
    <n v="0"/>
    <n v="0"/>
    <s v="Stores"/>
  </r>
  <r>
    <n v="7816"/>
    <x v="7699"/>
    <x v="0"/>
    <s v="New Westminster"/>
    <x v="46"/>
    <x v="20"/>
    <x v="4"/>
    <x v="0"/>
    <n v="40.348306469999997"/>
    <n v="40"/>
    <x v="1"/>
    <n v="3.2716756820000001"/>
    <x v="378"/>
    <n v="42.156907650000001"/>
    <n v="42.16"/>
    <n v="2.0269230769230768"/>
    <s v="Stores"/>
  </r>
  <r>
    <n v="7817"/>
    <x v="7700"/>
    <x v="1"/>
    <s v="Vancouver"/>
    <x v="13"/>
    <x v="12"/>
    <x v="5"/>
    <x v="0"/>
    <n v="34.996596670000002"/>
    <n v="35"/>
    <x v="0"/>
    <n v="3.7371171689999998"/>
    <x v="417"/>
    <n v="28.78630313"/>
    <n v="28.79"/>
    <n v="1.3841346153846155"/>
    <s v="Stores"/>
  </r>
  <r>
    <n v="7818"/>
    <x v="7701"/>
    <x v="1"/>
    <s v="North Vancouver"/>
    <x v="7"/>
    <x v="6"/>
    <x v="8"/>
    <x v="0"/>
    <n v="53.587854849999999"/>
    <n v="54"/>
    <x v="2"/>
    <n v="4.9300670980000003"/>
    <x v="101"/>
    <n v="125.91759159999999"/>
    <n v="125.92"/>
    <n v="6.0538461538461537"/>
    <s v="Stores"/>
  </r>
  <r>
    <n v="7819"/>
    <x v="7702"/>
    <x v="1"/>
    <s v="West Vancouver"/>
    <x v="7"/>
    <x v="6"/>
    <x v="6"/>
    <x v="0"/>
    <n v="35.885953120000003"/>
    <n v="36"/>
    <x v="0"/>
    <n v="4.7593498189999996"/>
    <x v="366"/>
    <n v="0"/>
    <n v="0"/>
    <n v="0"/>
    <s v="Stores"/>
  </r>
  <r>
    <n v="7820"/>
    <x v="7703"/>
    <x v="0"/>
    <s v="Richmond"/>
    <x v="7"/>
    <x v="6"/>
    <x v="2"/>
    <x v="0"/>
    <n v="51.416331730000003"/>
    <n v="51"/>
    <x v="2"/>
    <n v="5.7332215639999999"/>
    <x v="369"/>
    <n v="91.757755130000007"/>
    <n v="91.76"/>
    <n v="4.4115384615384619"/>
    <s v="Stores"/>
  </r>
  <r>
    <n v="7821"/>
    <x v="7704"/>
    <x v="1"/>
    <s v="Vancouver"/>
    <x v="13"/>
    <x v="12"/>
    <x v="5"/>
    <x v="0"/>
    <n v="44.200414649999999"/>
    <n v="44"/>
    <x v="1"/>
    <n v="5.4148891639999999"/>
    <x v="225"/>
    <n v="56.283385549999998"/>
    <n v="56.28"/>
    <n v="2.7057692307692305"/>
    <s v="Stores"/>
  </r>
  <r>
    <n v="7822"/>
    <x v="7705"/>
    <x v="0"/>
    <s v="Fort St John"/>
    <x v="46"/>
    <x v="20"/>
    <x v="24"/>
    <x v="0"/>
    <n v="31.050685510000001"/>
    <n v="31"/>
    <x v="0"/>
    <n v="4.7763863019999997"/>
    <x v="210"/>
    <n v="7.5714814050000001"/>
    <n v="7.57"/>
    <n v="0.36394230769230768"/>
    <s v="Stores"/>
  </r>
  <r>
    <n v="7823"/>
    <x v="7706"/>
    <x v="1"/>
    <s v="Vancouver"/>
    <x v="13"/>
    <x v="12"/>
    <x v="5"/>
    <x v="0"/>
    <n v="39.495754210000001"/>
    <n v="39"/>
    <x v="0"/>
    <n v="2.734375601"/>
    <x v="617"/>
    <n v="0"/>
    <n v="0"/>
    <n v="0"/>
    <s v="Stores"/>
  </r>
  <r>
    <n v="7824"/>
    <x v="7707"/>
    <x v="1"/>
    <s v="Prince George"/>
    <x v="7"/>
    <x v="6"/>
    <x v="20"/>
    <x v="0"/>
    <n v="35.943817080000002"/>
    <n v="36"/>
    <x v="0"/>
    <n v="2.5407272989999998"/>
    <x v="760"/>
    <n v="40.204266519999997"/>
    <n v="40.200000000000003"/>
    <n v="1.9326923076923079"/>
    <s v="Stores"/>
  </r>
  <r>
    <n v="7825"/>
    <x v="7708"/>
    <x v="0"/>
    <s v="Victoria"/>
    <x v="7"/>
    <x v="6"/>
    <x v="3"/>
    <x v="0"/>
    <n v="43.826329289999997"/>
    <n v="44"/>
    <x v="1"/>
    <n v="1.5254971930000001"/>
    <x v="819"/>
    <n v="68.285379390000003"/>
    <n v="68.290000000000006"/>
    <n v="3.2831730769230774"/>
    <s v="Stores"/>
  </r>
  <r>
    <n v="7826"/>
    <x v="7709"/>
    <x v="1"/>
    <s v="New Westminster"/>
    <x v="46"/>
    <x v="20"/>
    <x v="4"/>
    <x v="0"/>
    <n v="39.127619629999998"/>
    <n v="39"/>
    <x v="0"/>
    <n v="5.058776548"/>
    <x v="467"/>
    <n v="29.095121259999999"/>
    <n v="29.1"/>
    <n v="1.3990384615384617"/>
    <s v="Stores"/>
  </r>
  <r>
    <n v="7827"/>
    <x v="7710"/>
    <x v="0"/>
    <s v="Jaffray"/>
    <x v="46"/>
    <x v="20"/>
    <x v="13"/>
    <x v="0"/>
    <n v="45.317354190000003"/>
    <n v="45"/>
    <x v="1"/>
    <n v="5.2301138720000004"/>
    <x v="204"/>
    <n v="92.543080180000004"/>
    <n v="92.54"/>
    <n v="4.4490384615384615"/>
    <s v="Stores"/>
  </r>
  <r>
    <n v="7828"/>
    <x v="7711"/>
    <x v="1"/>
    <s v="Vancouver"/>
    <x v="13"/>
    <x v="12"/>
    <x v="5"/>
    <x v="0"/>
    <n v="50.105185769999999"/>
    <n v="50"/>
    <x v="2"/>
    <n v="4.5540486080000004"/>
    <x v="190"/>
    <n v="100.08341110000001"/>
    <n v="100.08"/>
    <n v="4.8115384615384613"/>
    <s v="Stores"/>
  </r>
  <r>
    <n v="7829"/>
    <x v="7712"/>
    <x v="1"/>
    <s v="Bella Bella"/>
    <x v="7"/>
    <x v="6"/>
    <x v="35"/>
    <x v="0"/>
    <n v="56.928829780000001"/>
    <n v="57"/>
    <x v="2"/>
    <n v="3.9983020909999998"/>
    <x v="157"/>
    <n v="69.781325120000005"/>
    <n v="69.78"/>
    <n v="3.3548076923076922"/>
    <s v="Stores"/>
  </r>
  <r>
    <n v="7830"/>
    <x v="7713"/>
    <x v="1"/>
    <s v="Richmond"/>
    <x v="7"/>
    <x v="6"/>
    <x v="2"/>
    <x v="0"/>
    <n v="47.722916560000002"/>
    <n v="48"/>
    <x v="1"/>
    <n v="6.5724560790000002"/>
    <x v="306"/>
    <n v="105.49188530000001"/>
    <n v="105.49"/>
    <n v="5.0716346153846157"/>
    <s v="Stores"/>
  </r>
  <r>
    <n v="7831"/>
    <x v="7714"/>
    <x v="0"/>
    <s v="Vancouver"/>
    <x v="13"/>
    <x v="12"/>
    <x v="5"/>
    <x v="0"/>
    <n v="55.159345899999998"/>
    <n v="55"/>
    <x v="2"/>
    <n v="8.0022230529999998"/>
    <x v="801"/>
    <n v="109.6390869"/>
    <n v="109.64"/>
    <n v="5.2711538461538465"/>
    <s v="Stores"/>
  </r>
  <r>
    <n v="7832"/>
    <x v="7715"/>
    <x v="1"/>
    <s v="Qualicum Beach"/>
    <x v="7"/>
    <x v="6"/>
    <x v="1"/>
    <x v="0"/>
    <n v="34.98580149"/>
    <n v="35"/>
    <x v="0"/>
    <n v="2.3570407150000001"/>
    <x v="192"/>
    <n v="48.812913479999999"/>
    <n v="48.81"/>
    <n v="2.3466346153846152"/>
    <s v="Stores"/>
  </r>
  <r>
    <n v="7833"/>
    <x v="7716"/>
    <x v="1"/>
    <s v="Sardis"/>
    <x v="7"/>
    <x v="6"/>
    <x v="19"/>
    <x v="0"/>
    <n v="37.373874649999998"/>
    <n v="37"/>
    <x v="0"/>
    <n v="3.7000318729999999"/>
    <x v="640"/>
    <n v="51.649914719999998"/>
    <n v="51.65"/>
    <n v="2.4831730769230771"/>
    <s v="Stores"/>
  </r>
  <r>
    <n v="7834"/>
    <x v="7717"/>
    <x v="1"/>
    <s v="Burnaby"/>
    <x v="13"/>
    <x v="12"/>
    <x v="0"/>
    <x v="0"/>
    <n v="32.088511390000001"/>
    <n v="32"/>
    <x v="0"/>
    <n v="3.9924644040000001"/>
    <x v="46"/>
    <n v="0"/>
    <n v="0"/>
    <n v="0"/>
    <s v="Stores"/>
  </r>
  <r>
    <n v="7835"/>
    <x v="7718"/>
    <x v="0"/>
    <s v="Vancouver"/>
    <x v="13"/>
    <x v="12"/>
    <x v="5"/>
    <x v="0"/>
    <n v="41.716789390000002"/>
    <n v="42"/>
    <x v="1"/>
    <n v="3.465990283"/>
    <x v="264"/>
    <n v="82.748593529999994"/>
    <n v="82.75"/>
    <n v="3.9783653846153841"/>
    <s v="Stores"/>
  </r>
  <r>
    <n v="7836"/>
    <x v="7719"/>
    <x v="1"/>
    <s v="Clinton"/>
    <x v="7"/>
    <x v="6"/>
    <x v="7"/>
    <x v="0"/>
    <n v="58.440837100000003"/>
    <n v="58"/>
    <x v="2"/>
    <n v="6.883305011"/>
    <x v="195"/>
    <n v="144.6673017"/>
    <n v="144.66999999999999"/>
    <n v="6.9552884615384611"/>
    <s v="Stores"/>
  </r>
  <r>
    <n v="7837"/>
    <x v="7720"/>
    <x v="0"/>
    <s v="Vancouver"/>
    <x v="46"/>
    <x v="20"/>
    <x v="5"/>
    <x v="0"/>
    <n v="35.732109129999998"/>
    <n v="36"/>
    <x v="0"/>
    <n v="5.5258225000000003"/>
    <x v="1"/>
    <n v="18.653876310000001"/>
    <n v="18.649999999999999"/>
    <n v="0.89663461538461531"/>
    <s v="Stores"/>
  </r>
  <r>
    <n v="7838"/>
    <x v="7721"/>
    <x v="0"/>
    <s v="Vancouver"/>
    <x v="46"/>
    <x v="20"/>
    <x v="5"/>
    <x v="0"/>
    <n v="26.559513760000002"/>
    <n v="27"/>
    <x v="4"/>
    <n v="4.7519602729999999"/>
    <x v="427"/>
    <n v="0"/>
    <n v="0"/>
    <n v="0"/>
    <s v="Stores"/>
  </r>
  <r>
    <n v="7839"/>
    <x v="7722"/>
    <x v="0"/>
    <s v="Port Coquitlam"/>
    <x v="7"/>
    <x v="6"/>
    <x v="27"/>
    <x v="0"/>
    <n v="33.300258049999997"/>
    <n v="33"/>
    <x v="0"/>
    <n v="2.6181387850000002"/>
    <x v="455"/>
    <n v="19.453787470000002"/>
    <n v="19.45"/>
    <n v="0.93509615384615385"/>
    <s v="Stores"/>
  </r>
  <r>
    <n v="7840"/>
    <x v="3749"/>
    <x v="1"/>
    <s v="Port Alberni"/>
    <x v="7"/>
    <x v="6"/>
    <x v="1"/>
    <x v="0"/>
    <n v="48.297154990000003"/>
    <n v="48"/>
    <x v="1"/>
    <n v="5.2887122910000004"/>
    <x v="95"/>
    <n v="74.956030569999996"/>
    <n v="74.959999999999994"/>
    <n v="3.6038461538461535"/>
    <s v="Stores"/>
  </r>
  <r>
    <n v="7841"/>
    <x v="7723"/>
    <x v="0"/>
    <s v="Nanaimo"/>
    <x v="7"/>
    <x v="6"/>
    <x v="1"/>
    <x v="0"/>
    <n v="32.318006199999999"/>
    <n v="32"/>
    <x v="0"/>
    <n v="4.5929161440000001"/>
    <x v="67"/>
    <n v="29.679773829999998"/>
    <n v="29.68"/>
    <n v="1.4269230769230767"/>
    <s v="Stores"/>
  </r>
  <r>
    <n v="7842"/>
    <x v="7724"/>
    <x v="0"/>
    <s v="Vancouver"/>
    <x v="46"/>
    <x v="20"/>
    <x v="5"/>
    <x v="0"/>
    <n v="17.297465710000001"/>
    <n v="17"/>
    <x v="3"/>
    <n v="1.7244350829999999"/>
    <x v="806"/>
    <n v="0"/>
    <n v="0"/>
    <n v="0"/>
    <s v="Stores"/>
  </r>
  <r>
    <n v="7843"/>
    <x v="7725"/>
    <x v="1"/>
    <s v="Yahk"/>
    <x v="46"/>
    <x v="20"/>
    <x v="13"/>
    <x v="0"/>
    <n v="34.352131210000003"/>
    <n v="34"/>
    <x v="0"/>
    <n v="5.9711041710000003"/>
    <x v="619"/>
    <n v="65.407536730000004"/>
    <n v="65.41"/>
    <n v="3.1447115384615385"/>
    <s v="Stores"/>
  </r>
  <r>
    <n v="7844"/>
    <x v="7726"/>
    <x v="1"/>
    <s v="Vancouver"/>
    <x v="46"/>
    <x v="20"/>
    <x v="5"/>
    <x v="0"/>
    <n v="30.95177734"/>
    <n v="31"/>
    <x v="0"/>
    <n v="5.0950715860000004"/>
    <x v="58"/>
    <n v="10.15642856"/>
    <n v="10.16"/>
    <n v="0.4884615384615385"/>
    <s v="Stores"/>
  </r>
  <r>
    <n v="7845"/>
    <x v="7727"/>
    <x v="1"/>
    <s v="Francois Lake"/>
    <x v="7"/>
    <x v="6"/>
    <x v="20"/>
    <x v="0"/>
    <n v="46.12785504"/>
    <n v="46"/>
    <x v="1"/>
    <n v="3.4888815270000002"/>
    <x v="29"/>
    <n v="75.606969390000003"/>
    <n v="75.61"/>
    <n v="3.6350961538461539"/>
    <s v="Stores"/>
  </r>
  <r>
    <n v="7846"/>
    <x v="7728"/>
    <x v="0"/>
    <s v="Gabriola Island"/>
    <x v="46"/>
    <x v="20"/>
    <x v="5"/>
    <x v="0"/>
    <n v="45.165256419999999"/>
    <n v="45"/>
    <x v="1"/>
    <n v="3.0134614449999999"/>
    <x v="128"/>
    <n v="90.154130080000002"/>
    <n v="90.15"/>
    <n v="4.334134615384615"/>
    <s v="Stores"/>
  </r>
  <r>
    <n v="7847"/>
    <x v="7729"/>
    <x v="1"/>
    <s v="Vancouver"/>
    <x v="46"/>
    <x v="20"/>
    <x v="5"/>
    <x v="0"/>
    <n v="46.988705490000001"/>
    <n v="47"/>
    <x v="1"/>
    <n v="6.5823904259999999"/>
    <x v="667"/>
    <n v="99.941994570000006"/>
    <n v="99.94"/>
    <n v="4.8048076923076923"/>
    <s v="Stores"/>
  </r>
  <r>
    <n v="7848"/>
    <x v="7730"/>
    <x v="1"/>
    <s v="Nanaimo"/>
    <x v="7"/>
    <x v="6"/>
    <x v="1"/>
    <x v="0"/>
    <n v="41.713723549999997"/>
    <n v="42"/>
    <x v="1"/>
    <n v="6.2098839139999997"/>
    <x v="295"/>
    <n v="31.893765470000002"/>
    <n v="31.89"/>
    <n v="1.5331730769230769"/>
    <s v="Stores"/>
  </r>
  <r>
    <n v="7849"/>
    <x v="7731"/>
    <x v="1"/>
    <s v="Whistler"/>
    <x v="7"/>
    <x v="6"/>
    <x v="17"/>
    <x v="0"/>
    <n v="53.948310929999998"/>
    <n v="54"/>
    <x v="2"/>
    <n v="6.222912472"/>
    <x v="398"/>
    <n v="112.1143258"/>
    <n v="112.11"/>
    <n v="5.389903846153846"/>
    <s v="Stores"/>
  </r>
  <r>
    <n v="7850"/>
    <x v="7732"/>
    <x v="1"/>
    <s v="Vancouver"/>
    <x v="46"/>
    <x v="20"/>
    <x v="5"/>
    <x v="0"/>
    <n v="43.588185549999999"/>
    <n v="44"/>
    <x v="1"/>
    <n v="4.0736981170000002"/>
    <x v="393"/>
    <n v="11.88716565"/>
    <n v="11.89"/>
    <n v="0.57163461538461546"/>
    <s v="Stores"/>
  </r>
  <r>
    <n v="7851"/>
    <x v="7733"/>
    <x v="0"/>
    <s v="Nanaimo"/>
    <x v="7"/>
    <x v="6"/>
    <x v="1"/>
    <x v="0"/>
    <n v="58.071861259999999"/>
    <n v="58"/>
    <x v="2"/>
    <n v="3.8318579449999999"/>
    <x v="286"/>
    <n v="148.5577687"/>
    <n v="148.56"/>
    <n v="7.1423076923076927"/>
    <s v="Stores"/>
  </r>
  <r>
    <n v="7852"/>
    <x v="7734"/>
    <x v="0"/>
    <s v="Nanaimo"/>
    <x v="7"/>
    <x v="6"/>
    <x v="1"/>
    <x v="0"/>
    <n v="37.673945519999997"/>
    <n v="38"/>
    <x v="0"/>
    <n v="2.3733381589999998"/>
    <x v="499"/>
    <n v="63.688132690000003"/>
    <n v="63.69"/>
    <n v="3.0620192307692307"/>
    <s v="Stores"/>
  </r>
  <r>
    <n v="7853"/>
    <x v="7735"/>
    <x v="0"/>
    <s v="Richmond"/>
    <x v="7"/>
    <x v="6"/>
    <x v="2"/>
    <x v="0"/>
    <n v="42.735003820000003"/>
    <n v="43"/>
    <x v="1"/>
    <n v="6.2549016249999996"/>
    <x v="550"/>
    <n v="43.824934829999997"/>
    <n v="43.82"/>
    <n v="2.1067307692307691"/>
    <s v="Stores"/>
  </r>
  <r>
    <n v="7854"/>
    <x v="7736"/>
    <x v="0"/>
    <s v="Princeton"/>
    <x v="7"/>
    <x v="6"/>
    <x v="31"/>
    <x v="0"/>
    <n v="40.589705019999997"/>
    <n v="41"/>
    <x v="1"/>
    <n v="6.0951580209999996"/>
    <x v="73"/>
    <n v="78.301447490000001"/>
    <n v="78.3"/>
    <n v="3.7644230769230771"/>
    <s v="Stores"/>
  </r>
  <r>
    <n v="7855"/>
    <x v="7737"/>
    <x v="1"/>
    <s v="Vancouver"/>
    <x v="46"/>
    <x v="20"/>
    <x v="5"/>
    <x v="0"/>
    <n v="35.1417468"/>
    <n v="35"/>
    <x v="0"/>
    <n v="4.4003223739999999"/>
    <x v="220"/>
    <n v="30.674131930000001"/>
    <n v="30.67"/>
    <n v="1.4745192307692307"/>
    <s v="Stores"/>
  </r>
  <r>
    <n v="7856"/>
    <x v="7738"/>
    <x v="0"/>
    <s v="Haney"/>
    <x v="13"/>
    <x v="12"/>
    <x v="30"/>
    <x v="0"/>
    <n v="43.915456249999998"/>
    <n v="44"/>
    <x v="1"/>
    <n v="3.9323931810000001"/>
    <x v="510"/>
    <n v="34.377537850000003"/>
    <n v="34.380000000000003"/>
    <n v="1.6528846153846155"/>
    <s v="Stores"/>
  </r>
  <r>
    <n v="7857"/>
    <x v="7739"/>
    <x v="0"/>
    <s v="Nanaimo"/>
    <x v="7"/>
    <x v="6"/>
    <x v="1"/>
    <x v="0"/>
    <n v="34.18816571"/>
    <n v="34"/>
    <x v="0"/>
    <n v="4.3143999239999999"/>
    <x v="28"/>
    <n v="38.497052269999998"/>
    <n v="38.5"/>
    <n v="1.8509615384615385"/>
    <s v="Stores"/>
  </r>
  <r>
    <n v="7858"/>
    <x v="7740"/>
    <x v="0"/>
    <s v="New Westminster"/>
    <x v="7"/>
    <x v="6"/>
    <x v="4"/>
    <x v="0"/>
    <n v="32.597046370000001"/>
    <n v="33"/>
    <x v="0"/>
    <n v="4.6353110979999999"/>
    <x v="35"/>
    <n v="0"/>
    <n v="0"/>
    <n v="0"/>
    <s v="Stores"/>
  </r>
  <r>
    <n v="7859"/>
    <x v="7741"/>
    <x v="1"/>
    <s v="Duncan"/>
    <x v="7"/>
    <x v="6"/>
    <x v="12"/>
    <x v="0"/>
    <n v="34.071247700000001"/>
    <n v="34"/>
    <x v="0"/>
    <n v="2.83995635"/>
    <x v="762"/>
    <n v="1.110152469"/>
    <n v="1.1100000000000001"/>
    <n v="5.3365384615384627E-2"/>
    <s v="Stores"/>
  </r>
  <r>
    <n v="7860"/>
    <x v="7742"/>
    <x v="0"/>
    <s v="Cranbrook"/>
    <x v="46"/>
    <x v="20"/>
    <x v="13"/>
    <x v="0"/>
    <n v="52.527387779999998"/>
    <n v="53"/>
    <x v="2"/>
    <n v="5.1345793730000002"/>
    <x v="434"/>
    <n v="131.0161038"/>
    <n v="131.02000000000001"/>
    <n v="6.2990384615384611"/>
    <s v="Stores"/>
  </r>
  <r>
    <n v="7861"/>
    <x v="5041"/>
    <x v="0"/>
    <s v="Fort St James"/>
    <x v="7"/>
    <x v="6"/>
    <x v="20"/>
    <x v="0"/>
    <n v="34.624526529999997"/>
    <n v="35"/>
    <x v="0"/>
    <n v="6.5058853299999999"/>
    <x v="466"/>
    <n v="50.867106890000002"/>
    <n v="50.87"/>
    <n v="2.445673076923077"/>
    <s v="Stores"/>
  </r>
  <r>
    <n v="7862"/>
    <x v="7743"/>
    <x v="0"/>
    <s v="New Westminster"/>
    <x v="7"/>
    <x v="6"/>
    <x v="4"/>
    <x v="0"/>
    <n v="41.008661019999998"/>
    <n v="41"/>
    <x v="1"/>
    <n v="4.1852634249999996"/>
    <x v="216"/>
    <n v="75.749359240000004"/>
    <n v="75.75"/>
    <n v="3.6418269230769234"/>
    <s v="Stores"/>
  </r>
  <r>
    <n v="7863"/>
    <x v="7744"/>
    <x v="0"/>
    <s v="Victoria"/>
    <x v="7"/>
    <x v="6"/>
    <x v="3"/>
    <x v="0"/>
    <n v="43.274387699999998"/>
    <n v="43"/>
    <x v="1"/>
    <n v="3.2637783919999999"/>
    <x v="686"/>
    <n v="81.489304660000002"/>
    <n v="81.489999999999995"/>
    <n v="3.9177884615384615"/>
    <s v="Stores"/>
  </r>
  <r>
    <n v="7864"/>
    <x v="7745"/>
    <x v="0"/>
    <s v="Kelowna"/>
    <x v="7"/>
    <x v="6"/>
    <x v="10"/>
    <x v="0"/>
    <n v="50.487216850000003"/>
    <n v="50"/>
    <x v="2"/>
    <n v="5.3132273889999997"/>
    <x v="170"/>
    <n v="113.71939709999999"/>
    <n v="113.72"/>
    <n v="5.467307692307692"/>
    <s v="Stores"/>
  </r>
  <r>
    <n v="7865"/>
    <x v="7746"/>
    <x v="1"/>
    <s v="North Vancouver"/>
    <x v="7"/>
    <x v="6"/>
    <x v="8"/>
    <x v="0"/>
    <n v="33.977194480000001"/>
    <n v="34"/>
    <x v="0"/>
    <n v="6.2569806239999997"/>
    <x v="556"/>
    <n v="0"/>
    <n v="0"/>
    <n v="0"/>
    <s v="Stores"/>
  </r>
  <r>
    <n v="7866"/>
    <x v="7747"/>
    <x v="1"/>
    <s v="Revelstoke"/>
    <x v="7"/>
    <x v="6"/>
    <x v="10"/>
    <x v="0"/>
    <n v="16.743553739999999"/>
    <n v="17"/>
    <x v="3"/>
    <n v="3.424540329"/>
    <x v="153"/>
    <n v="0"/>
    <n v="0"/>
    <n v="0"/>
    <s v="Stores"/>
  </r>
  <r>
    <n v="7867"/>
    <x v="7748"/>
    <x v="1"/>
    <s v="Vancouver"/>
    <x v="46"/>
    <x v="20"/>
    <x v="5"/>
    <x v="0"/>
    <n v="50.196226959999997"/>
    <n v="50"/>
    <x v="2"/>
    <n v="3.9985163180000001"/>
    <x v="157"/>
    <n v="73.1118807"/>
    <n v="73.11"/>
    <n v="3.514903846153846"/>
    <s v="Stores"/>
  </r>
  <r>
    <n v="7868"/>
    <x v="7749"/>
    <x v="1"/>
    <s v="Kamloops"/>
    <x v="7"/>
    <x v="6"/>
    <x v="7"/>
    <x v="0"/>
    <n v="41.587851899999997"/>
    <n v="42"/>
    <x v="1"/>
    <n v="2.7149608340000002"/>
    <x v="537"/>
    <n v="25.10581642"/>
    <n v="25.11"/>
    <n v="1.2072115384615385"/>
    <s v="Stores"/>
  </r>
  <r>
    <n v="7869"/>
    <x v="7750"/>
    <x v="0"/>
    <s v="Vancouver"/>
    <x v="46"/>
    <x v="20"/>
    <x v="5"/>
    <x v="0"/>
    <n v="57.456257129999997"/>
    <n v="57"/>
    <x v="2"/>
    <n v="4.5969687549999998"/>
    <x v="400"/>
    <n v="139.30724559999999"/>
    <n v="139.31"/>
    <n v="6.6975961538461544"/>
    <s v="Stores"/>
  </r>
  <r>
    <n v="7870"/>
    <x v="7751"/>
    <x v="0"/>
    <s v="Maleica Creek"/>
    <x v="7"/>
    <x v="6"/>
    <x v="10"/>
    <x v="0"/>
    <n v="53.684621900000003"/>
    <n v="54"/>
    <x v="2"/>
    <n v="2.9951127180000001"/>
    <x v="368"/>
    <n v="73.606009069999999"/>
    <n v="73.61"/>
    <n v="3.5389423076923077"/>
    <s v="Stores"/>
  </r>
  <r>
    <n v="7871"/>
    <x v="7752"/>
    <x v="1"/>
    <s v="Vernon"/>
    <x v="7"/>
    <x v="6"/>
    <x v="22"/>
    <x v="0"/>
    <n v="42.881553099999998"/>
    <n v="43"/>
    <x v="1"/>
    <n v="4.5687496669999996"/>
    <x v="397"/>
    <n v="0"/>
    <n v="0"/>
    <n v="0"/>
    <s v="Stores"/>
  </r>
  <r>
    <n v="7872"/>
    <x v="7753"/>
    <x v="0"/>
    <s v="Burnaby"/>
    <x v="13"/>
    <x v="12"/>
    <x v="0"/>
    <x v="0"/>
    <n v="49.719864379999997"/>
    <n v="50"/>
    <x v="2"/>
    <n v="4.3622117989999998"/>
    <x v="352"/>
    <n v="114.5118495"/>
    <n v="114.51"/>
    <n v="5.5052884615384619"/>
    <s v="Stores"/>
  </r>
  <r>
    <n v="7873"/>
    <x v="7754"/>
    <x v="0"/>
    <s v="Chetwynd"/>
    <x v="7"/>
    <x v="6"/>
    <x v="20"/>
    <x v="0"/>
    <n v="50.850966489999998"/>
    <n v="51"/>
    <x v="2"/>
    <n v="8.3071908210000007"/>
    <x v="884"/>
    <n v="93.091467059999999"/>
    <n v="93.09"/>
    <n v="4.475480769230769"/>
    <s v="Stores"/>
  </r>
  <r>
    <n v="7874"/>
    <x v="7755"/>
    <x v="0"/>
    <s v="New Westminster"/>
    <x v="7"/>
    <x v="6"/>
    <x v="4"/>
    <x v="0"/>
    <n v="36.767315480000001"/>
    <n v="37"/>
    <x v="0"/>
    <n v="7.7129199440000002"/>
    <x v="807"/>
    <n v="35.646064699999997"/>
    <n v="35.65"/>
    <n v="1.7139423076923077"/>
    <s v="Stores"/>
  </r>
  <r>
    <n v="7875"/>
    <x v="7756"/>
    <x v="0"/>
    <s v="Prince George"/>
    <x v="7"/>
    <x v="6"/>
    <x v="20"/>
    <x v="0"/>
    <n v="48.473713269999998"/>
    <n v="48"/>
    <x v="1"/>
    <n v="5.4706490250000002"/>
    <x v="42"/>
    <n v="93.478048329999993"/>
    <n v="93.48"/>
    <n v="4.4942307692307688"/>
    <s v="Stores"/>
  </r>
  <r>
    <n v="7876"/>
    <x v="7757"/>
    <x v="1"/>
    <s v="Vancouver"/>
    <x v="46"/>
    <x v="20"/>
    <x v="5"/>
    <x v="0"/>
    <n v="47.565316189999997"/>
    <n v="48"/>
    <x v="1"/>
    <n v="2.8323952069999998"/>
    <x v="200"/>
    <n v="93.489482150000001"/>
    <n v="93.49"/>
    <n v="4.4947115384615381"/>
    <s v="Stores"/>
  </r>
  <r>
    <n v="7877"/>
    <x v="7758"/>
    <x v="0"/>
    <s v="Abbotsford"/>
    <x v="13"/>
    <x v="12"/>
    <x v="14"/>
    <x v="0"/>
    <n v="40.214896950000004"/>
    <n v="40"/>
    <x v="1"/>
    <n v="5.0258241249999998"/>
    <x v="167"/>
    <n v="34.225833530000003"/>
    <n v="34.229999999999997"/>
    <n v="1.645673076923077"/>
    <s v="Stores"/>
  </r>
  <r>
    <n v="7878"/>
    <x v="7759"/>
    <x v="0"/>
    <s v="Chilanko Forks"/>
    <x v="7"/>
    <x v="6"/>
    <x v="25"/>
    <x v="0"/>
    <n v="40.272716039999999"/>
    <n v="40"/>
    <x v="1"/>
    <n v="2.365927143"/>
    <x v="499"/>
    <n v="134.73333239999999"/>
    <n v="134.72999999999999"/>
    <n v="6.4774038461538455"/>
    <s v="Stores"/>
  </r>
  <r>
    <n v="7879"/>
    <x v="7760"/>
    <x v="1"/>
    <s v="Abbotsford"/>
    <x v="13"/>
    <x v="12"/>
    <x v="14"/>
    <x v="0"/>
    <n v="57.289676720000003"/>
    <n v="57"/>
    <x v="2"/>
    <n v="2.3116784780000001"/>
    <x v="504"/>
    <n v="132.4393795"/>
    <n v="132.44"/>
    <n v="6.3673076923076914"/>
    <s v="Stores"/>
  </r>
  <r>
    <n v="7880"/>
    <x v="7761"/>
    <x v="0"/>
    <s v="New Westminster"/>
    <x v="7"/>
    <x v="6"/>
    <x v="4"/>
    <x v="0"/>
    <n v="52.202300870000002"/>
    <n v="52"/>
    <x v="2"/>
    <n v="8.0707546610000005"/>
    <x v="463"/>
    <n v="122.95318930000001"/>
    <n v="122.95"/>
    <n v="5.9110576923076925"/>
    <s v="Stores"/>
  </r>
  <r>
    <n v="7881"/>
    <x v="7762"/>
    <x v="0"/>
    <s v="Richmond"/>
    <x v="7"/>
    <x v="6"/>
    <x v="2"/>
    <x v="0"/>
    <n v="46.146981709999999"/>
    <n v="46"/>
    <x v="1"/>
    <n v="2.7954578699999999"/>
    <x v="479"/>
    <n v="102.9252891"/>
    <n v="102.93"/>
    <n v="4.9485576923076922"/>
    <s v="Stores"/>
  </r>
  <r>
    <n v="7882"/>
    <x v="7763"/>
    <x v="0"/>
    <s v="Vancouver"/>
    <x v="46"/>
    <x v="20"/>
    <x v="5"/>
    <x v="0"/>
    <n v="20.75395606"/>
    <n v="21"/>
    <x v="4"/>
    <n v="5.2646849739999997"/>
    <x v="584"/>
    <n v="0"/>
    <n v="0"/>
    <n v="0"/>
    <s v="Stores"/>
  </r>
  <r>
    <n v="7883"/>
    <x v="269"/>
    <x v="1"/>
    <s v="Vancouver"/>
    <x v="46"/>
    <x v="20"/>
    <x v="5"/>
    <x v="0"/>
    <n v="32.915702750000001"/>
    <n v="33"/>
    <x v="0"/>
    <n v="7.0478700480000001"/>
    <x v="438"/>
    <n v="0"/>
    <n v="0"/>
    <n v="0"/>
    <s v="Stores"/>
  </r>
  <r>
    <n v="7884"/>
    <x v="7764"/>
    <x v="1"/>
    <s v="Revelstoke"/>
    <x v="7"/>
    <x v="6"/>
    <x v="10"/>
    <x v="0"/>
    <n v="27.020177530000002"/>
    <n v="27"/>
    <x v="4"/>
    <n v="4.7319494210000004"/>
    <x v="231"/>
    <n v="0"/>
    <n v="0"/>
    <n v="0"/>
    <s v="Stores"/>
  </r>
  <r>
    <n v="7885"/>
    <x v="7765"/>
    <x v="0"/>
    <s v="Bamfield"/>
    <x v="7"/>
    <x v="6"/>
    <x v="3"/>
    <x v="0"/>
    <n v="33.649870159999999"/>
    <n v="34"/>
    <x v="0"/>
    <n v="2.7597616930000002"/>
    <x v="137"/>
    <n v="59.516255479999998"/>
    <n v="59.52"/>
    <n v="2.8615384615384616"/>
    <s v="Stores"/>
  </r>
  <r>
    <n v="7886"/>
    <x v="7766"/>
    <x v="0"/>
    <s v="New Westminster"/>
    <x v="7"/>
    <x v="6"/>
    <x v="4"/>
    <x v="0"/>
    <n v="40.433177559999997"/>
    <n v="40"/>
    <x v="1"/>
    <n v="4.0905527829999997"/>
    <x v="500"/>
    <n v="47.101629250000002"/>
    <n v="47.1"/>
    <n v="2.2644230769230771"/>
    <s v="Stores"/>
  </r>
  <r>
    <n v="7887"/>
    <x v="7767"/>
    <x v="1"/>
    <s v="Vancouver"/>
    <x v="46"/>
    <x v="20"/>
    <x v="5"/>
    <x v="0"/>
    <n v="40.228250029999998"/>
    <n v="40"/>
    <x v="1"/>
    <n v="4.4456267289999998"/>
    <x v="173"/>
    <n v="45.342103010000002"/>
    <n v="45.34"/>
    <n v="2.1798076923076923"/>
    <s v="Stores"/>
  </r>
  <r>
    <n v="7888"/>
    <x v="7768"/>
    <x v="0"/>
    <s v="New Westminster"/>
    <x v="7"/>
    <x v="6"/>
    <x v="4"/>
    <x v="0"/>
    <n v="50.500862599999998"/>
    <n v="51"/>
    <x v="2"/>
    <n v="4.2082323649999998"/>
    <x v="123"/>
    <n v="116.8714828"/>
    <n v="116.87"/>
    <n v="5.6187500000000004"/>
    <s v="Stores"/>
  </r>
  <r>
    <n v="7889"/>
    <x v="7769"/>
    <x v="0"/>
    <s v="Vallican"/>
    <x v="7"/>
    <x v="6"/>
    <x v="11"/>
    <x v="0"/>
    <n v="40.87495492"/>
    <n v="41"/>
    <x v="1"/>
    <n v="5.0269847329999999"/>
    <x v="167"/>
    <n v="51.867457530000003"/>
    <n v="51.87"/>
    <n v="2.4937499999999999"/>
    <s v="Stores"/>
  </r>
  <r>
    <n v="7890"/>
    <x v="7770"/>
    <x v="1"/>
    <s v="Vancouver"/>
    <x v="46"/>
    <x v="20"/>
    <x v="5"/>
    <x v="0"/>
    <n v="48.504613720000002"/>
    <n v="49"/>
    <x v="1"/>
    <n v="6.5453237519999998"/>
    <x v="111"/>
    <n v="56.828734609999998"/>
    <n v="56.83"/>
    <n v="2.7322115384615384"/>
    <s v="Stores"/>
  </r>
  <r>
    <n v="7891"/>
    <x v="7771"/>
    <x v="0"/>
    <s v="Vancouver"/>
    <x v="46"/>
    <x v="20"/>
    <x v="5"/>
    <x v="0"/>
    <n v="20.62665737"/>
    <n v="21"/>
    <x v="4"/>
    <n v="7.8591928720000004"/>
    <x v="342"/>
    <n v="0"/>
    <n v="0"/>
    <n v="0"/>
    <s v="Stores"/>
  </r>
  <r>
    <n v="7892"/>
    <x v="7772"/>
    <x v="0"/>
    <s v="Langley"/>
    <x v="7"/>
    <x v="6"/>
    <x v="29"/>
    <x v="0"/>
    <n v="53.439129389999998"/>
    <n v="53"/>
    <x v="2"/>
    <n v="4.6943891410000003"/>
    <x v="129"/>
    <n v="187.50653270000001"/>
    <n v="187.51"/>
    <n v="9.014903846153846"/>
    <s v="Stores"/>
  </r>
  <r>
    <n v="7893"/>
    <x v="7773"/>
    <x v="0"/>
    <s v="Surrey"/>
    <x v="7"/>
    <x v="6"/>
    <x v="16"/>
    <x v="0"/>
    <n v="54.303147099999997"/>
    <n v="54"/>
    <x v="2"/>
    <n v="3.541950189"/>
    <x v="327"/>
    <n v="107.90821219999999"/>
    <n v="107.91"/>
    <n v="5.1879807692307693"/>
    <s v="Stores"/>
  </r>
  <r>
    <n v="7894"/>
    <x v="7774"/>
    <x v="0"/>
    <s v="Nanaimo"/>
    <x v="7"/>
    <x v="6"/>
    <x v="1"/>
    <x v="0"/>
    <n v="57.957367660000003"/>
    <n v="58"/>
    <x v="2"/>
    <n v="4.1900822089999998"/>
    <x v="216"/>
    <n v="155.1193969"/>
    <n v="155.12"/>
    <n v="7.4576923076923078"/>
    <s v="Stores"/>
  </r>
  <r>
    <n v="7895"/>
    <x v="7775"/>
    <x v="1"/>
    <s v="New Westminster"/>
    <x v="7"/>
    <x v="6"/>
    <x v="4"/>
    <x v="0"/>
    <n v="50.42929393"/>
    <n v="50"/>
    <x v="2"/>
    <n v="5.2848281239999997"/>
    <x v="546"/>
    <n v="34.221241599999999"/>
    <n v="34.22"/>
    <n v="1.6451923076923076"/>
    <s v="Stores"/>
  </r>
  <r>
    <n v="7896"/>
    <x v="7776"/>
    <x v="1"/>
    <s v="Vancouver"/>
    <x v="46"/>
    <x v="20"/>
    <x v="5"/>
    <x v="0"/>
    <n v="42.284863029999997"/>
    <n v="42"/>
    <x v="1"/>
    <n v="4.1081807130000003"/>
    <x v="662"/>
    <n v="24.30061547"/>
    <n v="24.3"/>
    <n v="1.1682692307692308"/>
    <s v="Stores"/>
  </r>
  <r>
    <n v="7897"/>
    <x v="7777"/>
    <x v="0"/>
    <s v="Vancouver"/>
    <x v="46"/>
    <x v="20"/>
    <x v="5"/>
    <x v="0"/>
    <n v="42.930144230000003"/>
    <n v="43"/>
    <x v="1"/>
    <n v="6.6357763380000003"/>
    <x v="377"/>
    <n v="85.770204730000003"/>
    <n v="85.77"/>
    <n v="4.123557692307692"/>
    <s v="Stores"/>
  </r>
  <r>
    <n v="7898"/>
    <x v="7778"/>
    <x v="0"/>
    <s v="Castlegar"/>
    <x v="7"/>
    <x v="6"/>
    <x v="11"/>
    <x v="0"/>
    <n v="27.41475415"/>
    <n v="27"/>
    <x v="4"/>
    <n v="4.9979168439999997"/>
    <x v="316"/>
    <n v="11.85110049"/>
    <n v="11.85"/>
    <n v="0.56971153846153844"/>
    <s v="Stores"/>
  </r>
  <r>
    <n v="7899"/>
    <x v="7779"/>
    <x v="0"/>
    <s v="New Westminster"/>
    <x v="7"/>
    <x v="6"/>
    <x v="4"/>
    <x v="0"/>
    <n v="62.432901960000002"/>
    <n v="62"/>
    <x v="5"/>
    <n v="5.1423688969999999"/>
    <x v="168"/>
    <n v="166.4633407"/>
    <n v="166.46"/>
    <n v="8.002884615384616"/>
    <s v="Stores"/>
  </r>
  <r>
    <n v="7900"/>
    <x v="7780"/>
    <x v="1"/>
    <s v="Vancouver"/>
    <x v="46"/>
    <x v="20"/>
    <x v="5"/>
    <x v="0"/>
    <n v="31.505716270000001"/>
    <n v="32"/>
    <x v="0"/>
    <n v="4.9648425080000003"/>
    <x v="246"/>
    <n v="0"/>
    <n v="0"/>
    <n v="0"/>
    <s v="Stores"/>
  </r>
  <r>
    <n v="7901"/>
    <x v="7781"/>
    <x v="1"/>
    <s v="Vancouver"/>
    <x v="46"/>
    <x v="20"/>
    <x v="5"/>
    <x v="0"/>
    <n v="46.880841109999999"/>
    <n v="47"/>
    <x v="1"/>
    <n v="3.443790312"/>
    <x v="133"/>
    <n v="36.454622630000003"/>
    <n v="36.450000000000003"/>
    <n v="1.7524038461538463"/>
    <s v="Stores"/>
  </r>
  <r>
    <n v="7902"/>
    <x v="7782"/>
    <x v="1"/>
    <s v="Nanaimo"/>
    <x v="7"/>
    <x v="6"/>
    <x v="1"/>
    <x v="0"/>
    <n v="45.774032419999998"/>
    <n v="46"/>
    <x v="1"/>
    <n v="4.2811904350000001"/>
    <x v="331"/>
    <n v="13.915813139999999"/>
    <n v="13.92"/>
    <n v="0.66923076923076918"/>
    <s v="Stores"/>
  </r>
  <r>
    <n v="7903"/>
    <x v="7783"/>
    <x v="0"/>
    <s v="Duncan"/>
    <x v="7"/>
    <x v="6"/>
    <x v="12"/>
    <x v="0"/>
    <n v="41.197915190000003"/>
    <n v="41"/>
    <x v="1"/>
    <n v="4.4974324689999996"/>
    <x v="562"/>
    <n v="47.13929255"/>
    <n v="47.14"/>
    <n v="2.266346153846154"/>
    <s v="Stores"/>
  </r>
  <r>
    <n v="7904"/>
    <x v="7784"/>
    <x v="0"/>
    <s v="Fort St John"/>
    <x v="46"/>
    <x v="20"/>
    <x v="24"/>
    <x v="0"/>
    <n v="54.755690880000003"/>
    <n v="55"/>
    <x v="2"/>
    <n v="2.7872796389999999"/>
    <x v="481"/>
    <n v="138.01603019999999"/>
    <n v="138.02000000000001"/>
    <n v="6.6355769230769228"/>
    <s v="Stores"/>
  </r>
  <r>
    <n v="7905"/>
    <x v="7785"/>
    <x v="1"/>
    <s v="Vancouver"/>
    <x v="46"/>
    <x v="20"/>
    <x v="5"/>
    <x v="0"/>
    <n v="26.90635271"/>
    <n v="27"/>
    <x v="4"/>
    <n v="4.1670017149999996"/>
    <x v="412"/>
    <n v="0"/>
    <n v="0"/>
    <n v="0"/>
    <s v="Stores"/>
  </r>
  <r>
    <n v="7906"/>
    <x v="7786"/>
    <x v="0"/>
    <s v="Vancouver"/>
    <x v="46"/>
    <x v="20"/>
    <x v="5"/>
    <x v="0"/>
    <n v="31.940825830000001"/>
    <n v="32"/>
    <x v="0"/>
    <n v="7.2047147049999998"/>
    <x v="727"/>
    <n v="9.8567281159999993"/>
    <n v="9.86"/>
    <n v="0.47403846153846152"/>
    <s v="Stores"/>
  </r>
  <r>
    <n v="7907"/>
    <x v="7787"/>
    <x v="0"/>
    <s v="New Westminster"/>
    <x v="7"/>
    <x v="6"/>
    <x v="4"/>
    <x v="0"/>
    <n v="51.340307629999998"/>
    <n v="51"/>
    <x v="2"/>
    <n v="5.3454062000000002"/>
    <x v="215"/>
    <n v="119.38110399999999"/>
    <n v="119.38"/>
    <n v="5.7394230769230763"/>
    <s v="Stores"/>
  </r>
  <r>
    <n v="7908"/>
    <x v="7788"/>
    <x v="1"/>
    <s v="Kamloops"/>
    <x v="7"/>
    <x v="6"/>
    <x v="7"/>
    <x v="0"/>
    <n v="37.587472699999999"/>
    <n v="38"/>
    <x v="0"/>
    <n v="0.46538238700000001"/>
    <x v="885"/>
    <n v="14.21134174"/>
    <n v="14.21"/>
    <n v="0.68317307692307694"/>
    <s v="Stores"/>
  </r>
  <r>
    <n v="7909"/>
    <x v="7789"/>
    <x v="0"/>
    <s v="Prince George"/>
    <x v="7"/>
    <x v="6"/>
    <x v="20"/>
    <x v="0"/>
    <n v="48.423323689999997"/>
    <n v="48"/>
    <x v="1"/>
    <n v="4.6190682399999998"/>
    <x v="301"/>
    <n v="83.53416301"/>
    <n v="83.53"/>
    <n v="4.0158653846153847"/>
    <s v="Stores"/>
  </r>
  <r>
    <n v="7910"/>
    <x v="7790"/>
    <x v="0"/>
    <s v="Victoria"/>
    <x v="7"/>
    <x v="6"/>
    <x v="3"/>
    <x v="0"/>
    <n v="31.826765980000001"/>
    <n v="32"/>
    <x v="0"/>
    <n v="5.6633594389999997"/>
    <x v="309"/>
    <n v="31.79368646"/>
    <n v="31.79"/>
    <n v="1.5283653846153846"/>
    <s v="Stores"/>
  </r>
  <r>
    <n v="7911"/>
    <x v="7791"/>
    <x v="1"/>
    <s v="Fort Nelson"/>
    <x v="7"/>
    <x v="6"/>
    <x v="32"/>
    <x v="0"/>
    <n v="64.628780449999994"/>
    <n v="65"/>
    <x v="5"/>
    <n v="5.4828769140000002"/>
    <x v="656"/>
    <n v="172.17342579999999"/>
    <n v="172.17"/>
    <n v="8.2774038461538453"/>
    <s v="Stores"/>
  </r>
  <r>
    <n v="7912"/>
    <x v="7792"/>
    <x v="1"/>
    <s v="Victoria"/>
    <x v="7"/>
    <x v="6"/>
    <x v="3"/>
    <x v="0"/>
    <n v="45.285942630000001"/>
    <n v="45"/>
    <x v="1"/>
    <n v="4.5787383630000003"/>
    <x v="12"/>
    <n v="58.628128099999998"/>
    <n v="58.63"/>
    <n v="2.8187500000000001"/>
    <s v="Stores"/>
  </r>
  <r>
    <n v="7913"/>
    <x v="7793"/>
    <x v="1"/>
    <s v="Taylor"/>
    <x v="46"/>
    <x v="20"/>
    <x v="24"/>
    <x v="0"/>
    <n v="30.953852770000001"/>
    <n v="31"/>
    <x v="0"/>
    <n v="2.7384711429999999"/>
    <x v="440"/>
    <n v="0"/>
    <n v="0"/>
    <n v="0"/>
    <s v="Stores"/>
  </r>
  <r>
    <n v="7914"/>
    <x v="7794"/>
    <x v="1"/>
    <s v="Elko"/>
    <x v="46"/>
    <x v="20"/>
    <x v="13"/>
    <x v="0"/>
    <n v="34.135727670000001"/>
    <n v="34"/>
    <x v="0"/>
    <n v="6.1287013549999996"/>
    <x v="460"/>
    <n v="0"/>
    <n v="0"/>
    <n v="0"/>
    <s v="Stores"/>
  </r>
  <r>
    <n v="7915"/>
    <x v="7795"/>
    <x v="0"/>
    <s v="Richmond"/>
    <x v="7"/>
    <x v="6"/>
    <x v="2"/>
    <x v="0"/>
    <n v="33.78516192"/>
    <n v="34"/>
    <x v="0"/>
    <n v="5.683548976"/>
    <x v="390"/>
    <n v="73.275551960000001"/>
    <n v="73.28"/>
    <n v="3.523076923076923"/>
    <s v="Stores"/>
  </r>
  <r>
    <n v="7916"/>
    <x v="7796"/>
    <x v="0"/>
    <s v="Langley"/>
    <x v="7"/>
    <x v="6"/>
    <x v="29"/>
    <x v="0"/>
    <n v="40.143175239999998"/>
    <n v="40"/>
    <x v="1"/>
    <n v="1.673013294"/>
    <x v="846"/>
    <n v="28.29667491"/>
    <n v="28.3"/>
    <n v="1.3605769230769231"/>
    <s v="Stores"/>
  </r>
  <r>
    <n v="7917"/>
    <x v="7797"/>
    <x v="1"/>
    <s v="Blueberry"/>
    <x v="7"/>
    <x v="6"/>
    <x v="7"/>
    <x v="0"/>
    <n v="56.028394050000003"/>
    <n v="56"/>
    <x v="2"/>
    <n v="4.8993918819999998"/>
    <x v="464"/>
    <n v="98.760592259999996"/>
    <n v="98.76"/>
    <n v="4.7480769230769235"/>
    <s v="Stores"/>
  </r>
  <r>
    <n v="7918"/>
    <x v="7798"/>
    <x v="0"/>
    <s v="Burnaby"/>
    <x v="13"/>
    <x v="12"/>
    <x v="0"/>
    <x v="0"/>
    <n v="30.650911270000002"/>
    <n v="31"/>
    <x v="0"/>
    <n v="2.734484583"/>
    <x v="617"/>
    <n v="0"/>
    <n v="0"/>
    <n v="0"/>
    <s v="Stores"/>
  </r>
  <r>
    <n v="7919"/>
    <x v="7799"/>
    <x v="0"/>
    <s v="Vancouver"/>
    <x v="46"/>
    <x v="20"/>
    <x v="5"/>
    <x v="0"/>
    <n v="37.548902939999998"/>
    <n v="38"/>
    <x v="0"/>
    <n v="4.018416362"/>
    <x v="423"/>
    <n v="62.027661090000002"/>
    <n v="62.03"/>
    <n v="2.9822115384615384"/>
    <s v="Stores"/>
  </r>
  <r>
    <n v="7920"/>
    <x v="7800"/>
    <x v="0"/>
    <s v="Bella Bella"/>
    <x v="7"/>
    <x v="6"/>
    <x v="35"/>
    <x v="0"/>
    <n v="30.848385560000001"/>
    <n v="31"/>
    <x v="0"/>
    <n v="4.1360590259999999"/>
    <x v="308"/>
    <n v="34.535487070000002"/>
    <n v="34.54"/>
    <n v="1.660576923076923"/>
    <s v="Stores"/>
  </r>
  <r>
    <n v="7921"/>
    <x v="7801"/>
    <x v="1"/>
    <s v="Vancouver"/>
    <x v="46"/>
    <x v="20"/>
    <x v="5"/>
    <x v="0"/>
    <n v="38.828331009999999"/>
    <n v="39"/>
    <x v="0"/>
    <n v="6.6712866100000001"/>
    <x v="778"/>
    <n v="34.23989984"/>
    <n v="34.24"/>
    <n v="1.6461538461538461"/>
    <s v="Stores"/>
  </r>
  <r>
    <n v="7922"/>
    <x v="7802"/>
    <x v="1"/>
    <s v="Vancouver"/>
    <x v="46"/>
    <x v="20"/>
    <x v="5"/>
    <x v="0"/>
    <n v="61.478531529999998"/>
    <n v="61"/>
    <x v="5"/>
    <n v="3.955511252"/>
    <x v="163"/>
    <n v="150.5897731"/>
    <n v="150.59"/>
    <n v="7.2399038461538456"/>
    <s v="Stores"/>
  </r>
  <r>
    <n v="7923"/>
    <x v="7803"/>
    <x v="1"/>
    <s v="Vancouver"/>
    <x v="46"/>
    <x v="20"/>
    <x v="5"/>
    <x v="0"/>
    <n v="48.099109910000003"/>
    <n v="48"/>
    <x v="1"/>
    <n v="4.4972605200000002"/>
    <x v="562"/>
    <n v="75.856575899999996"/>
    <n v="75.86"/>
    <n v="3.6471153846153848"/>
    <s v="Stores"/>
  </r>
  <r>
    <n v="7924"/>
    <x v="7804"/>
    <x v="0"/>
    <s v="Burnaby"/>
    <x v="13"/>
    <x v="12"/>
    <x v="0"/>
    <x v="0"/>
    <n v="33.300037019999998"/>
    <n v="33"/>
    <x v="0"/>
    <n v="2.7993118950000002"/>
    <x v="479"/>
    <n v="0"/>
    <n v="0"/>
    <n v="0"/>
    <s v="Stores"/>
  </r>
  <r>
    <n v="7925"/>
    <x v="7805"/>
    <x v="1"/>
    <s v="New Westminster"/>
    <x v="7"/>
    <x v="6"/>
    <x v="4"/>
    <x v="0"/>
    <n v="42.087142630000002"/>
    <n v="42"/>
    <x v="1"/>
    <n v="2.6256825890000002"/>
    <x v="482"/>
    <n v="68.921314240000001"/>
    <n v="68.92"/>
    <n v="3.3134615384615387"/>
    <s v="Stores"/>
  </r>
  <r>
    <n v="7926"/>
    <x v="7806"/>
    <x v="1"/>
    <s v="Malecbride"/>
    <x v="7"/>
    <x v="6"/>
    <x v="20"/>
    <x v="0"/>
    <n v="23.966718530000001"/>
    <n v="24"/>
    <x v="4"/>
    <n v="3.401993901"/>
    <x v="243"/>
    <n v="0"/>
    <n v="0"/>
    <n v="0"/>
    <s v="Stores"/>
  </r>
  <r>
    <n v="7927"/>
    <x v="7807"/>
    <x v="0"/>
    <s v="Vancouver"/>
    <x v="46"/>
    <x v="20"/>
    <x v="5"/>
    <x v="0"/>
    <n v="41.55012919"/>
    <n v="42"/>
    <x v="1"/>
    <n v="2.7643181929999998"/>
    <x v="137"/>
    <n v="34.09495931"/>
    <n v="34.090000000000003"/>
    <n v="1.638942307692308"/>
    <s v="Stores"/>
  </r>
  <r>
    <n v="7928"/>
    <x v="7808"/>
    <x v="1"/>
    <s v="Prince George"/>
    <x v="7"/>
    <x v="6"/>
    <x v="20"/>
    <x v="0"/>
    <n v="41.704555159999998"/>
    <n v="42"/>
    <x v="1"/>
    <n v="4.3207494100000003"/>
    <x v="245"/>
    <n v="50.874067949999997"/>
    <n v="50.87"/>
    <n v="2.445673076923077"/>
    <s v="Stores"/>
  </r>
  <r>
    <n v="7929"/>
    <x v="7809"/>
    <x v="0"/>
    <s v="Parksville"/>
    <x v="7"/>
    <x v="6"/>
    <x v="1"/>
    <x v="0"/>
    <n v="38.974491360000002"/>
    <n v="39"/>
    <x v="0"/>
    <n v="4.2936231400000002"/>
    <x v="37"/>
    <n v="49.892267109999999"/>
    <n v="49.89"/>
    <n v="2.3985576923076923"/>
    <s v="Stores"/>
  </r>
  <r>
    <n v="7930"/>
    <x v="7810"/>
    <x v="0"/>
    <s v="Winfield"/>
    <x v="7"/>
    <x v="6"/>
    <x v="10"/>
    <x v="0"/>
    <n v="59.145666210000002"/>
    <n v="59"/>
    <x v="2"/>
    <n v="4.8117456509999998"/>
    <x v="489"/>
    <n v="230.16757050000001"/>
    <n v="230.17"/>
    <n v="11.065865384615384"/>
    <s v="Stores"/>
  </r>
  <r>
    <n v="7931"/>
    <x v="7811"/>
    <x v="1"/>
    <s v="West Vancouver"/>
    <x v="7"/>
    <x v="6"/>
    <x v="6"/>
    <x v="0"/>
    <n v="46.456966049999998"/>
    <n v="46"/>
    <x v="1"/>
    <n v="6.5219162329999998"/>
    <x v="151"/>
    <n v="94.504505359999996"/>
    <n v="94.5"/>
    <n v="4.5432692307692308"/>
    <s v="Stores"/>
  </r>
  <r>
    <n v="7932"/>
    <x v="7812"/>
    <x v="0"/>
    <s v="Richmond"/>
    <x v="7"/>
    <x v="6"/>
    <x v="2"/>
    <x v="0"/>
    <n v="66.338982819999998"/>
    <n v="66"/>
    <x v="6"/>
    <n v="5.464499676"/>
    <x v="364"/>
    <n v="226.92108519999999"/>
    <n v="226.92"/>
    <n v="10.909615384615384"/>
    <s v="Stores"/>
  </r>
  <r>
    <n v="7933"/>
    <x v="7813"/>
    <x v="1"/>
    <s v="Vancouver"/>
    <x v="46"/>
    <x v="20"/>
    <x v="5"/>
    <x v="0"/>
    <n v="44.794787650000004"/>
    <n v="45"/>
    <x v="1"/>
    <n v="6.5933821669999997"/>
    <x v="642"/>
    <n v="75.348788780000007"/>
    <n v="75.349999999999994"/>
    <n v="3.6225961538461533"/>
    <s v="Stores"/>
  </r>
  <r>
    <n v="7934"/>
    <x v="7814"/>
    <x v="0"/>
    <s v="Sechelt"/>
    <x v="7"/>
    <x v="6"/>
    <x v="6"/>
    <x v="0"/>
    <n v="34.72549454"/>
    <n v="35"/>
    <x v="0"/>
    <n v="6.9199682080000002"/>
    <x v="650"/>
    <n v="11.25824695"/>
    <n v="11.26"/>
    <n v="0.54134615384615381"/>
    <s v="Stores"/>
  </r>
  <r>
    <n v="7935"/>
    <x v="7815"/>
    <x v="1"/>
    <s v="Campbell River"/>
    <x v="7"/>
    <x v="6"/>
    <x v="1"/>
    <x v="0"/>
    <n v="39.445338649999997"/>
    <n v="39"/>
    <x v="0"/>
    <n v="5.6150417700000004"/>
    <x v="249"/>
    <n v="50.499077849999999"/>
    <n v="50.5"/>
    <n v="2.4278846153846154"/>
    <s v="Stores"/>
  </r>
  <r>
    <n v="7936"/>
    <x v="7816"/>
    <x v="1"/>
    <s v="Huntingdon"/>
    <x v="7"/>
    <x v="6"/>
    <x v="14"/>
    <x v="0"/>
    <n v="53.23437792"/>
    <n v="53"/>
    <x v="2"/>
    <n v="2.1857844719999999"/>
    <x v="724"/>
    <n v="139.49026989999999"/>
    <n v="139.49"/>
    <n v="6.7062500000000007"/>
    <s v="Stores"/>
  </r>
  <r>
    <n v="7937"/>
    <x v="7817"/>
    <x v="0"/>
    <s v="Vancouver"/>
    <x v="46"/>
    <x v="20"/>
    <x v="5"/>
    <x v="0"/>
    <n v="36.953102469999997"/>
    <n v="37"/>
    <x v="0"/>
    <n v="4.9095879619999998"/>
    <x v="627"/>
    <n v="72.125515399999998"/>
    <n v="72.13"/>
    <n v="3.4677884615384609"/>
    <s v="Stores"/>
  </r>
  <r>
    <n v="7938"/>
    <x v="7818"/>
    <x v="0"/>
    <s v="Port Hardy"/>
    <x v="7"/>
    <x v="6"/>
    <x v="1"/>
    <x v="0"/>
    <n v="50.376226639999999"/>
    <n v="50"/>
    <x v="2"/>
    <n v="5.5241435069999998"/>
    <x v="194"/>
    <n v="124.3675726"/>
    <n v="124.37"/>
    <n v="5.9793269230769237"/>
    <s v="Stores"/>
  </r>
  <r>
    <n v="7939"/>
    <x v="7819"/>
    <x v="0"/>
    <s v="Abbotsford"/>
    <x v="7"/>
    <x v="6"/>
    <x v="14"/>
    <x v="0"/>
    <n v="29.922978690000001"/>
    <n v="30"/>
    <x v="0"/>
    <n v="6.2214736869999996"/>
    <x v="398"/>
    <n v="9.8328242479999997"/>
    <n v="9.83"/>
    <n v="0.47259615384615383"/>
    <s v="Stores"/>
  </r>
  <r>
    <n v="7940"/>
    <x v="7820"/>
    <x v="1"/>
    <s v="Burnaby"/>
    <x v="13"/>
    <x v="12"/>
    <x v="0"/>
    <x v="0"/>
    <n v="35.609408070000001"/>
    <n v="36"/>
    <x v="0"/>
    <n v="4.7744277970000004"/>
    <x v="558"/>
    <n v="5.0474804899999999"/>
    <n v="5.05"/>
    <n v="0.24278846153846151"/>
    <s v="Stores"/>
  </r>
  <r>
    <n v="7941"/>
    <x v="7821"/>
    <x v="1"/>
    <s v="Prince George"/>
    <x v="7"/>
    <x v="6"/>
    <x v="20"/>
    <x v="0"/>
    <n v="24.82851909"/>
    <n v="25"/>
    <x v="4"/>
    <n v="3.37630104"/>
    <x v="540"/>
    <n v="0"/>
    <n v="0"/>
    <n v="0"/>
    <s v="Stores"/>
  </r>
  <r>
    <n v="7942"/>
    <x v="7822"/>
    <x v="1"/>
    <s v="Nanaimo"/>
    <x v="7"/>
    <x v="6"/>
    <x v="1"/>
    <x v="0"/>
    <n v="36.184277479999999"/>
    <n v="36"/>
    <x v="0"/>
    <n v="3.3489872140000001"/>
    <x v="531"/>
    <n v="41.495861429999998"/>
    <n v="41.5"/>
    <n v="1.9951923076923075"/>
    <s v="Stores"/>
  </r>
  <r>
    <n v="7943"/>
    <x v="7823"/>
    <x v="0"/>
    <s v="Courtenay"/>
    <x v="7"/>
    <x v="6"/>
    <x v="1"/>
    <x v="0"/>
    <n v="48.862171750000002"/>
    <n v="49"/>
    <x v="1"/>
    <n v="3.8951542990000001"/>
    <x v="318"/>
    <n v="113.7171171"/>
    <n v="113.72"/>
    <n v="5.467307692307692"/>
    <s v="Stores"/>
  </r>
  <r>
    <n v="7944"/>
    <x v="7824"/>
    <x v="0"/>
    <s v="Burnaby"/>
    <x v="13"/>
    <x v="12"/>
    <x v="0"/>
    <x v="0"/>
    <n v="50.114792919999999"/>
    <n v="50"/>
    <x v="2"/>
    <n v="6.1155846240000002"/>
    <x v="385"/>
    <n v="132.57953000000001"/>
    <n v="132.58000000000001"/>
    <n v="6.3740384615384613"/>
    <s v="Stores"/>
  </r>
  <r>
    <n v="7945"/>
    <x v="7825"/>
    <x v="1"/>
    <s v="Victoria"/>
    <x v="7"/>
    <x v="6"/>
    <x v="3"/>
    <x v="0"/>
    <n v="38.240104760000001"/>
    <n v="38"/>
    <x v="0"/>
    <n v="3.7384419969999998"/>
    <x v="417"/>
    <n v="49.03221877"/>
    <n v="49.03"/>
    <n v="2.3572115384615384"/>
    <s v="Stores"/>
  </r>
  <r>
    <n v="7946"/>
    <x v="7826"/>
    <x v="1"/>
    <s v="Huntingdon"/>
    <x v="7"/>
    <x v="6"/>
    <x v="14"/>
    <x v="0"/>
    <n v="38.747897260000002"/>
    <n v="39"/>
    <x v="0"/>
    <n v="6.588216611"/>
    <x v="642"/>
    <n v="18.41139768"/>
    <n v="18.41"/>
    <n v="0.88509615384615381"/>
    <s v="Stores"/>
  </r>
  <r>
    <n v="7947"/>
    <x v="7827"/>
    <x v="0"/>
    <s v="Langley"/>
    <x v="7"/>
    <x v="6"/>
    <x v="29"/>
    <x v="0"/>
    <n v="52.468725280000001"/>
    <n v="52"/>
    <x v="2"/>
    <n v="6.0914396560000004"/>
    <x v="685"/>
    <n v="103.02328129999999"/>
    <n v="103.02"/>
    <n v="4.9528846153846153"/>
    <s v="Stores"/>
  </r>
  <r>
    <n v="7948"/>
    <x v="7828"/>
    <x v="1"/>
    <s v="Burnaby"/>
    <x v="13"/>
    <x v="12"/>
    <x v="0"/>
    <x v="0"/>
    <n v="13.036145250000001"/>
    <n v="13"/>
    <x v="3"/>
    <n v="2.6342872860000002"/>
    <x v="482"/>
    <n v="0"/>
    <n v="0"/>
    <n v="0"/>
    <s v="Stores"/>
  </r>
  <r>
    <n v="7949"/>
    <x v="7829"/>
    <x v="0"/>
    <s v="Fort Nelson"/>
    <x v="7"/>
    <x v="6"/>
    <x v="32"/>
    <x v="0"/>
    <n v="33.027619029999997"/>
    <n v="33"/>
    <x v="0"/>
    <n v="8.3155121370000007"/>
    <x v="661"/>
    <n v="0"/>
    <n v="0"/>
    <n v="0"/>
    <s v="Stores"/>
  </r>
  <r>
    <n v="7950"/>
    <x v="7830"/>
    <x v="1"/>
    <s v="Trail"/>
    <x v="7"/>
    <x v="6"/>
    <x v="11"/>
    <x v="0"/>
    <n v="38.54354103"/>
    <n v="39"/>
    <x v="0"/>
    <n v="5.8193822539999998"/>
    <x v="564"/>
    <n v="9.3890922779999997"/>
    <n v="9.39"/>
    <n v="0.45144230769230775"/>
    <s v="Stores"/>
  </r>
  <r>
    <n v="7951"/>
    <x v="7831"/>
    <x v="1"/>
    <s v="Vancouver"/>
    <x v="46"/>
    <x v="20"/>
    <x v="5"/>
    <x v="0"/>
    <n v="63.123373479999998"/>
    <n v="63"/>
    <x v="5"/>
    <n v="3.9012597859999998"/>
    <x v="318"/>
    <n v="178.2477767"/>
    <n v="178.25"/>
    <n v="8.5697115384615383"/>
    <s v="Stores"/>
  </r>
  <r>
    <n v="7952"/>
    <x v="7832"/>
    <x v="0"/>
    <s v="Richmond"/>
    <x v="7"/>
    <x v="6"/>
    <x v="2"/>
    <x v="0"/>
    <n v="39.451892780000001"/>
    <n v="39"/>
    <x v="0"/>
    <n v="3.862766208"/>
    <x v="687"/>
    <n v="51.34999663"/>
    <n v="51.35"/>
    <n v="2.46875"/>
    <s v="Stores"/>
  </r>
  <r>
    <n v="7953"/>
    <x v="7833"/>
    <x v="0"/>
    <s v="Burnaby"/>
    <x v="13"/>
    <x v="12"/>
    <x v="0"/>
    <x v="0"/>
    <n v="27.941968970000001"/>
    <n v="28"/>
    <x v="4"/>
    <n v="2.821660616"/>
    <x v="226"/>
    <n v="46.868759410000003"/>
    <n v="46.87"/>
    <n v="2.2533653846153845"/>
    <s v="Stores"/>
  </r>
  <r>
    <n v="7954"/>
    <x v="7834"/>
    <x v="0"/>
    <s v="Vancouver"/>
    <x v="46"/>
    <x v="20"/>
    <x v="5"/>
    <x v="0"/>
    <n v="47.993433400000001"/>
    <n v="48"/>
    <x v="1"/>
    <n v="6.1732052949999998"/>
    <x v="432"/>
    <n v="101.2053986"/>
    <n v="101.21"/>
    <n v="4.8658653846153843"/>
    <s v="Stores"/>
  </r>
  <r>
    <n v="7955"/>
    <x v="7835"/>
    <x v="1"/>
    <s v="Aldergrove"/>
    <x v="7"/>
    <x v="6"/>
    <x v="9"/>
    <x v="0"/>
    <n v="49.265994429999999"/>
    <n v="49"/>
    <x v="1"/>
    <n v="4.0897003380000001"/>
    <x v="500"/>
    <n v="93.500362429999996"/>
    <n v="93.5"/>
    <n v="4.4951923076923075"/>
    <s v="Stores"/>
  </r>
  <r>
    <n v="7956"/>
    <x v="7836"/>
    <x v="1"/>
    <s v="Chilliwack"/>
    <x v="7"/>
    <x v="6"/>
    <x v="19"/>
    <x v="0"/>
    <n v="52.443652559999997"/>
    <n v="52"/>
    <x v="2"/>
    <n v="5.0066380620000004"/>
    <x v="218"/>
    <n v="87.885202710000002"/>
    <n v="87.89"/>
    <n v="4.2254807692307699"/>
    <s v="Stores"/>
  </r>
  <r>
    <n v="7957"/>
    <x v="7837"/>
    <x v="0"/>
    <s v="North Vancouver"/>
    <x v="7"/>
    <x v="6"/>
    <x v="8"/>
    <x v="0"/>
    <n v="47.943946820000001"/>
    <n v="48"/>
    <x v="1"/>
    <n v="6.0733775679999997"/>
    <x v="429"/>
    <n v="133.89975039999999"/>
    <n v="133.9"/>
    <n v="6.4375"/>
    <s v="Stores"/>
  </r>
  <r>
    <n v="7958"/>
    <x v="7838"/>
    <x v="1"/>
    <s v="Vancouver"/>
    <x v="46"/>
    <x v="20"/>
    <x v="5"/>
    <x v="0"/>
    <n v="24.839357360000001"/>
    <n v="25"/>
    <x v="4"/>
    <n v="5.869928228"/>
    <x v="176"/>
    <n v="0"/>
    <n v="0"/>
    <n v="0"/>
    <s v="Stores"/>
  </r>
  <r>
    <n v="7959"/>
    <x v="7839"/>
    <x v="0"/>
    <s v="Vancouver"/>
    <x v="46"/>
    <x v="20"/>
    <x v="5"/>
    <x v="0"/>
    <n v="39.984724540000002"/>
    <n v="40"/>
    <x v="1"/>
    <n v="3.0792182819999998"/>
    <x v="3"/>
    <n v="55.456605349999997"/>
    <n v="55.46"/>
    <n v="2.6663461538461539"/>
    <s v="Stores"/>
  </r>
  <r>
    <n v="7960"/>
    <x v="7840"/>
    <x v="1"/>
    <s v="Burnaby"/>
    <x v="13"/>
    <x v="12"/>
    <x v="0"/>
    <x v="0"/>
    <n v="60.704039569999999"/>
    <n v="61"/>
    <x v="5"/>
    <n v="4.4651058680000002"/>
    <x v="22"/>
    <n v="142.3470859"/>
    <n v="142.35"/>
    <n v="6.84375"/>
    <s v="Stores"/>
  </r>
  <r>
    <n v="7961"/>
    <x v="7841"/>
    <x v="1"/>
    <s v="New Westminster"/>
    <x v="7"/>
    <x v="6"/>
    <x v="4"/>
    <x v="0"/>
    <n v="38.975643140000003"/>
    <n v="39"/>
    <x v="0"/>
    <n v="5.1988376770000002"/>
    <x v="447"/>
    <n v="0"/>
    <n v="0"/>
    <n v="0"/>
    <s v="Stores"/>
  </r>
  <r>
    <n v="7962"/>
    <x v="7842"/>
    <x v="1"/>
    <s v="Willow Point"/>
    <x v="7"/>
    <x v="6"/>
    <x v="11"/>
    <x v="0"/>
    <n v="34.057245250000001"/>
    <n v="34"/>
    <x v="0"/>
    <n v="3.968286661"/>
    <x v="428"/>
    <n v="33.830788759999997"/>
    <n v="33.83"/>
    <n v="1.6264423076923076"/>
    <s v="Stores"/>
  </r>
  <r>
    <n v="7963"/>
    <x v="7843"/>
    <x v="0"/>
    <s v="Nanaimo"/>
    <x v="7"/>
    <x v="6"/>
    <x v="1"/>
    <x v="0"/>
    <n v="42.879738320000001"/>
    <n v="43"/>
    <x v="1"/>
    <n v="7.0641223059999998"/>
    <x v="349"/>
    <n v="41.873232489999999"/>
    <n v="41.87"/>
    <n v="2.0129807692307691"/>
    <s v="Stores"/>
  </r>
  <r>
    <n v="7964"/>
    <x v="7844"/>
    <x v="1"/>
    <s v="Campbell River"/>
    <x v="7"/>
    <x v="6"/>
    <x v="1"/>
    <x v="0"/>
    <n v="36.699989330000001"/>
    <n v="37"/>
    <x v="0"/>
    <n v="4.827602411"/>
    <x v="99"/>
    <n v="4.9375034539999998"/>
    <n v="4.9400000000000004"/>
    <n v="0.23750000000000004"/>
    <s v="Stores"/>
  </r>
  <r>
    <n v="7965"/>
    <x v="7845"/>
    <x v="0"/>
    <s v="Burnaby"/>
    <x v="13"/>
    <x v="12"/>
    <x v="0"/>
    <x v="0"/>
    <n v="38.04322913"/>
    <n v="38"/>
    <x v="0"/>
    <n v="6.2484293019999999"/>
    <x v="550"/>
    <n v="36.629482920000001"/>
    <n v="36.630000000000003"/>
    <n v="1.7610576923076924"/>
    <s v="Stores"/>
  </r>
  <r>
    <n v="7966"/>
    <x v="7846"/>
    <x v="0"/>
    <s v="Burnaby"/>
    <x v="13"/>
    <x v="12"/>
    <x v="0"/>
    <x v="0"/>
    <n v="61.743083460000001"/>
    <n v="62"/>
    <x v="5"/>
    <n v="5.0861349379999998"/>
    <x v="646"/>
    <n v="185.194366"/>
    <n v="185.19"/>
    <n v="8.903365384615384"/>
    <s v="Stores"/>
  </r>
  <r>
    <n v="7967"/>
    <x v="7847"/>
    <x v="0"/>
    <s v="Nanaimo"/>
    <x v="7"/>
    <x v="6"/>
    <x v="1"/>
    <x v="0"/>
    <n v="33.977618900000003"/>
    <n v="34"/>
    <x v="0"/>
    <n v="4.3839676589999996"/>
    <x v="421"/>
    <n v="0"/>
    <n v="0"/>
    <n v="0"/>
    <s v="Stores"/>
  </r>
  <r>
    <n v="7968"/>
    <x v="7848"/>
    <x v="1"/>
    <s v="Vancouver"/>
    <x v="46"/>
    <x v="20"/>
    <x v="5"/>
    <x v="0"/>
    <n v="44.621123820000001"/>
    <n v="45"/>
    <x v="1"/>
    <n v="4.4262719190000004"/>
    <x v="7"/>
    <n v="54.577318920000003"/>
    <n v="54.58"/>
    <n v="2.6240384615384613"/>
    <s v="Stores"/>
  </r>
  <r>
    <n v="7969"/>
    <x v="7849"/>
    <x v="1"/>
    <s v="New Westminster"/>
    <x v="7"/>
    <x v="6"/>
    <x v="4"/>
    <x v="0"/>
    <n v="35.043225030000002"/>
    <n v="35"/>
    <x v="0"/>
    <n v="2.633759601"/>
    <x v="482"/>
    <n v="0"/>
    <n v="0"/>
    <n v="0"/>
    <s v="Stores"/>
  </r>
  <r>
    <n v="7970"/>
    <x v="7850"/>
    <x v="1"/>
    <s v="Victoria"/>
    <x v="7"/>
    <x v="6"/>
    <x v="3"/>
    <x v="0"/>
    <n v="28.31907575"/>
    <n v="28"/>
    <x v="4"/>
    <n v="5.5077725170000003"/>
    <x v="102"/>
    <n v="0"/>
    <n v="0"/>
    <n v="0"/>
    <s v="Stores"/>
  </r>
  <r>
    <n v="7971"/>
    <x v="7851"/>
    <x v="0"/>
    <s v="Gibsons"/>
    <x v="7"/>
    <x v="6"/>
    <x v="6"/>
    <x v="0"/>
    <n v="29.227887899999999"/>
    <n v="29"/>
    <x v="4"/>
    <n v="7.1906195029999997"/>
    <x v="320"/>
    <n v="1.7959411759999999"/>
    <n v="1.8"/>
    <n v="8.6538461538461536E-2"/>
    <s v="Stores"/>
  </r>
  <r>
    <n v="7972"/>
    <x v="7852"/>
    <x v="1"/>
    <s v="Vancouver"/>
    <x v="46"/>
    <x v="20"/>
    <x v="5"/>
    <x v="0"/>
    <n v="42.17752651"/>
    <n v="42"/>
    <x v="1"/>
    <n v="4.280441851"/>
    <x v="331"/>
    <n v="59.623354939999999"/>
    <n v="59.62"/>
    <n v="2.8663461538461537"/>
    <s v="Stores"/>
  </r>
  <r>
    <n v="7973"/>
    <x v="7853"/>
    <x v="0"/>
    <s v="Princeton"/>
    <x v="7"/>
    <x v="6"/>
    <x v="31"/>
    <x v="0"/>
    <n v="56.199703300000003"/>
    <n v="56"/>
    <x v="2"/>
    <n v="3.7354234690000001"/>
    <x v="417"/>
    <n v="163.59558100000001"/>
    <n v="163.6"/>
    <n v="7.8653846153846159"/>
    <s v="Stores"/>
  </r>
  <r>
    <n v="7974"/>
    <x v="7854"/>
    <x v="0"/>
    <s v="Terrace"/>
    <x v="7"/>
    <x v="6"/>
    <x v="18"/>
    <x v="0"/>
    <n v="65.453335640000006"/>
    <n v="65"/>
    <x v="5"/>
    <n v="6.591941587"/>
    <x v="642"/>
    <n v="179.235119"/>
    <n v="179.24"/>
    <n v="8.6173076923076923"/>
    <s v="Stores"/>
  </r>
  <r>
    <n v="7975"/>
    <x v="7855"/>
    <x v="1"/>
    <s v="Vancouver"/>
    <x v="46"/>
    <x v="20"/>
    <x v="5"/>
    <x v="0"/>
    <n v="54.011628190000003"/>
    <n v="54"/>
    <x v="2"/>
    <n v="1.7819678830000001"/>
    <x v="76"/>
    <n v="101.36033"/>
    <n v="101.36"/>
    <n v="4.8730769230769226"/>
    <s v="Stores"/>
  </r>
  <r>
    <n v="7976"/>
    <x v="7856"/>
    <x v="0"/>
    <s v="Fort Nelson"/>
    <x v="7"/>
    <x v="6"/>
    <x v="32"/>
    <x v="0"/>
    <n v="46.023457729999997"/>
    <n v="46"/>
    <x v="1"/>
    <n v="5.4311091449999997"/>
    <x v="276"/>
    <n v="82.852270739999994"/>
    <n v="82.85"/>
    <n v="3.9831730769230766"/>
    <s v="Stores"/>
  </r>
  <r>
    <n v="7977"/>
    <x v="7857"/>
    <x v="1"/>
    <s v="Campbell River"/>
    <x v="7"/>
    <x v="6"/>
    <x v="1"/>
    <x v="0"/>
    <n v="45.929873460000003"/>
    <n v="46"/>
    <x v="1"/>
    <n v="3.6140158850000002"/>
    <x v="359"/>
    <n v="80.67828274"/>
    <n v="80.680000000000007"/>
    <n v="3.8788461538461543"/>
    <s v="Stores"/>
  </r>
  <r>
    <n v="7978"/>
    <x v="7858"/>
    <x v="0"/>
    <s v="Ucluelet"/>
    <x v="7"/>
    <x v="6"/>
    <x v="1"/>
    <x v="0"/>
    <n v="38.753075070000001"/>
    <n v="39"/>
    <x v="0"/>
    <n v="4.9970032160000004"/>
    <x v="316"/>
    <n v="62.761334259999998"/>
    <n v="62.76"/>
    <n v="3.0173076923076922"/>
    <s v="Stores"/>
  </r>
  <r>
    <n v="7979"/>
    <x v="7859"/>
    <x v="0"/>
    <s v="Vancouver"/>
    <x v="46"/>
    <x v="20"/>
    <x v="5"/>
    <x v="0"/>
    <n v="40.961657449999997"/>
    <n v="41"/>
    <x v="1"/>
    <n v="4.8073146060000003"/>
    <x v="489"/>
    <n v="52.76213242"/>
    <n v="52.76"/>
    <n v="2.5365384615384614"/>
    <s v="Stores"/>
  </r>
  <r>
    <n v="7980"/>
    <x v="7860"/>
    <x v="0"/>
    <s v="Prince George"/>
    <x v="7"/>
    <x v="6"/>
    <x v="20"/>
    <x v="0"/>
    <n v="25.199266550000001"/>
    <n v="25"/>
    <x v="4"/>
    <n v="6.0994095870000002"/>
    <x v="73"/>
    <n v="0"/>
    <n v="0"/>
    <n v="0"/>
    <s v="Stores"/>
  </r>
  <r>
    <n v="7981"/>
    <x v="7861"/>
    <x v="1"/>
    <s v="Vancouver"/>
    <x v="46"/>
    <x v="20"/>
    <x v="5"/>
    <x v="0"/>
    <n v="51.375968950000001"/>
    <n v="51"/>
    <x v="2"/>
    <n v="4.3522074670000004"/>
    <x v="365"/>
    <n v="96.921939370000004"/>
    <n v="96.92"/>
    <n v="4.6596153846153854"/>
    <s v="Stores"/>
  </r>
  <r>
    <n v="7982"/>
    <x v="7862"/>
    <x v="0"/>
    <s v="Chilliwack"/>
    <x v="7"/>
    <x v="6"/>
    <x v="19"/>
    <x v="0"/>
    <n v="39.775382559999997"/>
    <n v="40"/>
    <x v="1"/>
    <n v="5.7698404549999998"/>
    <x v="222"/>
    <n v="96.601966180000005"/>
    <n v="96.6"/>
    <n v="4.6442307692307692"/>
    <s v="Stores"/>
  </r>
  <r>
    <n v="7983"/>
    <x v="7863"/>
    <x v="0"/>
    <s v="Ashcroft"/>
    <x v="7"/>
    <x v="6"/>
    <x v="7"/>
    <x v="0"/>
    <n v="42.32957407"/>
    <n v="42"/>
    <x v="1"/>
    <n v="3.9935414269999998"/>
    <x v="46"/>
    <n v="69.408291570000003"/>
    <n v="69.41"/>
    <n v="3.337019230769231"/>
    <s v="Stores"/>
  </r>
  <r>
    <n v="7984"/>
    <x v="7864"/>
    <x v="1"/>
    <s v="North Vancouver"/>
    <x v="7"/>
    <x v="6"/>
    <x v="8"/>
    <x v="0"/>
    <n v="41.59862871"/>
    <n v="42"/>
    <x v="1"/>
    <n v="2.863481857"/>
    <x v="143"/>
    <n v="36.629468240000001"/>
    <n v="36.630000000000003"/>
    <n v="1.7610576923076924"/>
    <s v="Stores"/>
  </r>
  <r>
    <n v="7985"/>
    <x v="7865"/>
    <x v="0"/>
    <s v="Spillimacheen"/>
    <x v="7"/>
    <x v="6"/>
    <x v="10"/>
    <x v="0"/>
    <n v="43.838164020000001"/>
    <n v="44"/>
    <x v="1"/>
    <n v="5.2124122279999998"/>
    <x v="199"/>
    <n v="103.7393375"/>
    <n v="103.74"/>
    <n v="4.9874999999999998"/>
    <s v="Stores"/>
  </r>
  <r>
    <n v="7986"/>
    <x v="7866"/>
    <x v="0"/>
    <s v="Kitimat"/>
    <x v="7"/>
    <x v="6"/>
    <x v="18"/>
    <x v="0"/>
    <n v="62.33840344"/>
    <n v="62"/>
    <x v="5"/>
    <n v="5.5180115660000002"/>
    <x v="194"/>
    <n v="194.12001380000001"/>
    <n v="194.12"/>
    <n v="9.3326923076923087"/>
    <s v="Stores"/>
  </r>
  <r>
    <n v="7987"/>
    <x v="7017"/>
    <x v="0"/>
    <s v="Hemlock Valley"/>
    <x v="7"/>
    <x v="6"/>
    <x v="19"/>
    <x v="0"/>
    <n v="45.556954900000001"/>
    <n v="46"/>
    <x v="1"/>
    <n v="4.004956806"/>
    <x v="157"/>
    <n v="112.4847147"/>
    <n v="112.48"/>
    <n v="5.407692307692308"/>
    <s v="Stores"/>
  </r>
  <r>
    <n v="7988"/>
    <x v="7867"/>
    <x v="1"/>
    <s v="Vancouver"/>
    <x v="46"/>
    <x v="20"/>
    <x v="5"/>
    <x v="0"/>
    <n v="31.164410289999999"/>
    <n v="31"/>
    <x v="0"/>
    <n v="3.8727175950000001"/>
    <x v="410"/>
    <n v="0"/>
    <n v="0"/>
    <n v="0"/>
    <s v="Stores"/>
  </r>
  <r>
    <n v="7989"/>
    <x v="7868"/>
    <x v="0"/>
    <s v="Surrey"/>
    <x v="7"/>
    <x v="6"/>
    <x v="16"/>
    <x v="0"/>
    <n v="17.770866389999998"/>
    <n v="18"/>
    <x v="3"/>
    <n v="3.6362149129999999"/>
    <x v="223"/>
    <n v="0"/>
    <n v="0"/>
    <n v="0"/>
    <s v="Stores"/>
  </r>
  <r>
    <n v="7990"/>
    <x v="7869"/>
    <x v="0"/>
    <s v="Creston"/>
    <x v="46"/>
    <x v="20"/>
    <x v="13"/>
    <x v="0"/>
    <n v="47.62988343"/>
    <n v="48"/>
    <x v="1"/>
    <n v="2.4458448549999998"/>
    <x v="638"/>
    <n v="113.76636550000001"/>
    <n v="113.77"/>
    <n v="5.4697115384615387"/>
    <s v="Stores"/>
  </r>
  <r>
    <n v="7991"/>
    <x v="7870"/>
    <x v="1"/>
    <s v="Chilako River"/>
    <x v="7"/>
    <x v="6"/>
    <x v="20"/>
    <x v="0"/>
    <n v="51.522054060000002"/>
    <n v="52"/>
    <x v="2"/>
    <n v="4.1221244849999996"/>
    <x v="55"/>
    <n v="53.847696540000001"/>
    <n v="53.85"/>
    <n v="2.5889423076923079"/>
    <s v="Stores"/>
  </r>
  <r>
    <n v="7992"/>
    <x v="7871"/>
    <x v="1"/>
    <s v="Vancouver"/>
    <x v="46"/>
    <x v="20"/>
    <x v="5"/>
    <x v="0"/>
    <n v="33.533718569999998"/>
    <n v="34"/>
    <x v="0"/>
    <n v="6.243494246"/>
    <x v="380"/>
    <n v="32.877477710000001"/>
    <n v="32.880000000000003"/>
    <n v="1.5807692307692307"/>
    <s v="Stores"/>
  </r>
  <r>
    <n v="7993"/>
    <x v="7872"/>
    <x v="0"/>
    <s v="Vancouver"/>
    <x v="46"/>
    <x v="20"/>
    <x v="5"/>
    <x v="0"/>
    <n v="49.238992320000001"/>
    <n v="49"/>
    <x v="1"/>
    <n v="5.7612221559999997"/>
    <x v="115"/>
    <n v="68.204281339999994"/>
    <n v="68.2"/>
    <n v="3.2788461538461537"/>
    <s v="Stores"/>
  </r>
  <r>
    <n v="7994"/>
    <x v="7873"/>
    <x v="0"/>
    <s v="Vancouver"/>
    <x v="46"/>
    <x v="20"/>
    <x v="5"/>
    <x v="0"/>
    <n v="49.859605520000002"/>
    <n v="50"/>
    <x v="2"/>
    <n v="4.5258587009999998"/>
    <x v="700"/>
    <n v="152.7365312"/>
    <n v="152.74"/>
    <n v="7.3432692307692307"/>
    <s v="Stores"/>
  </r>
  <r>
    <n v="7995"/>
    <x v="2339"/>
    <x v="0"/>
    <s v="Victoria"/>
    <x v="7"/>
    <x v="6"/>
    <x v="3"/>
    <x v="0"/>
    <n v="52.381578179999998"/>
    <n v="52"/>
    <x v="2"/>
    <n v="3.0302988960000001"/>
    <x v="183"/>
    <n v="96.291743740000001"/>
    <n v="96.29"/>
    <n v="4.6293269230769232"/>
    <s v="Stores"/>
  </r>
  <r>
    <n v="7996"/>
    <x v="7874"/>
    <x v="1"/>
    <s v="New Westminster"/>
    <x v="7"/>
    <x v="6"/>
    <x v="4"/>
    <x v="0"/>
    <n v="26.958162130000002"/>
    <n v="27"/>
    <x v="4"/>
    <n v="4.3865267350000003"/>
    <x v="2"/>
    <n v="2.5398085209999999"/>
    <n v="2.54"/>
    <n v="0.12211538461538463"/>
    <s v="Stores"/>
  </r>
  <r>
    <n v="7997"/>
    <x v="7875"/>
    <x v="0"/>
    <s v="Dawson Creek"/>
    <x v="7"/>
    <x v="6"/>
    <x v="15"/>
    <x v="0"/>
    <n v="42.046938949999998"/>
    <n v="42"/>
    <x v="1"/>
    <n v="4.0684707189999996"/>
    <x v="393"/>
    <n v="0"/>
    <n v="0"/>
    <n v="0"/>
    <s v="Stores"/>
  </r>
  <r>
    <n v="7998"/>
    <x v="7876"/>
    <x v="0"/>
    <s v="Vancouver"/>
    <x v="46"/>
    <x v="20"/>
    <x v="5"/>
    <x v="0"/>
    <n v="40.61740236"/>
    <n v="41"/>
    <x v="1"/>
    <n v="2.5325958590000002"/>
    <x v="394"/>
    <n v="0"/>
    <n v="0"/>
    <n v="0"/>
    <s v="Stores"/>
  </r>
  <r>
    <n v="7999"/>
    <x v="7877"/>
    <x v="0"/>
    <s v="Vancouver"/>
    <x v="7"/>
    <x v="6"/>
    <x v="5"/>
    <x v="0"/>
    <n v="41.883883580000003"/>
    <n v="42"/>
    <x v="1"/>
    <n v="2.3325129759999998"/>
    <x v="666"/>
    <n v="89.14538288"/>
    <n v="89.15"/>
    <n v="4.2860576923076925"/>
    <s v="Stores"/>
  </r>
  <r>
    <n v="8000"/>
    <x v="7878"/>
    <x v="1"/>
    <s v="Burnaby"/>
    <x v="13"/>
    <x v="12"/>
    <x v="0"/>
    <x v="0"/>
    <n v="59.904814049999999"/>
    <n v="60"/>
    <x v="5"/>
    <n v="1.218848639"/>
    <x v="88"/>
    <n v="119.7719551"/>
    <n v="119.77"/>
    <n v="5.758173076923077"/>
    <s v="Stores"/>
  </r>
  <r>
    <n v="8001"/>
    <x v="7879"/>
    <x v="1"/>
    <s v="Prince George"/>
    <x v="7"/>
    <x v="6"/>
    <x v="20"/>
    <x v="0"/>
    <n v="49.884548369999997"/>
    <n v="50"/>
    <x v="2"/>
    <n v="2.379805991"/>
    <x v="772"/>
    <n v="100.49755039999999"/>
    <n v="100.5"/>
    <n v="4.8317307692307692"/>
    <s v="Stores"/>
  </r>
  <r>
    <n v="8002"/>
    <x v="7880"/>
    <x v="1"/>
    <s v="Vancouver"/>
    <x v="7"/>
    <x v="6"/>
    <x v="5"/>
    <x v="0"/>
    <n v="46.355708700000001"/>
    <n v="46"/>
    <x v="1"/>
    <n v="5.2672345820000004"/>
    <x v="106"/>
    <n v="37.858202499999997"/>
    <n v="37.86"/>
    <n v="1.8201923076923077"/>
    <s v="Stores"/>
  </r>
  <r>
    <n v="8003"/>
    <x v="7881"/>
    <x v="1"/>
    <s v="Richmond"/>
    <x v="7"/>
    <x v="6"/>
    <x v="2"/>
    <x v="0"/>
    <n v="58.257472159999999"/>
    <n v="58"/>
    <x v="2"/>
    <n v="5.0997568400000004"/>
    <x v="58"/>
    <n v="155.77090200000001"/>
    <n v="155.77000000000001"/>
    <n v="7.4889423076923078"/>
    <s v="Stores"/>
  </r>
  <r>
    <n v="8004"/>
    <x v="7882"/>
    <x v="1"/>
    <s v="Prince George"/>
    <x v="7"/>
    <x v="6"/>
    <x v="20"/>
    <x v="0"/>
    <n v="46.798809290000001"/>
    <n v="47"/>
    <x v="1"/>
    <n v="3.3815877740000002"/>
    <x v="540"/>
    <n v="69.696695129999995"/>
    <n v="69.7"/>
    <n v="3.3509615384615388"/>
    <s v="Stores"/>
  </r>
  <r>
    <n v="8005"/>
    <x v="7883"/>
    <x v="1"/>
    <s v="Vancouver"/>
    <x v="7"/>
    <x v="6"/>
    <x v="5"/>
    <x v="0"/>
    <n v="45.795028459999997"/>
    <n v="46"/>
    <x v="1"/>
    <n v="2.683362131"/>
    <x v="300"/>
    <n v="83.476915579999996"/>
    <n v="83.48"/>
    <n v="4.0134615384615389"/>
    <s v="Stores"/>
  </r>
  <r>
    <n v="8006"/>
    <x v="7884"/>
    <x v="0"/>
    <s v="North Vancouver"/>
    <x v="7"/>
    <x v="6"/>
    <x v="8"/>
    <x v="0"/>
    <n v="39.490322390000003"/>
    <n v="39"/>
    <x v="0"/>
    <n v="6.7524650399999997"/>
    <x v="514"/>
    <n v="75.095424429999994"/>
    <n v="75.099999999999994"/>
    <n v="3.6105769230769225"/>
    <s v="Stores"/>
  </r>
  <r>
    <n v="8007"/>
    <x v="7885"/>
    <x v="0"/>
    <s v="Vancouver"/>
    <x v="7"/>
    <x v="6"/>
    <x v="5"/>
    <x v="0"/>
    <n v="41.285131560000004"/>
    <n v="41"/>
    <x v="1"/>
    <n v="1.1236970550000001"/>
    <x v="853"/>
    <n v="51.634286019999998"/>
    <n v="51.63"/>
    <n v="2.4822115384615389"/>
    <s v="Stores"/>
  </r>
  <r>
    <n v="8008"/>
    <x v="7886"/>
    <x v="1"/>
    <s v="Vancouver"/>
    <x v="7"/>
    <x v="6"/>
    <x v="5"/>
    <x v="0"/>
    <n v="44.794913680000001"/>
    <n v="45"/>
    <x v="1"/>
    <n v="3.5346131349999999"/>
    <x v="524"/>
    <n v="47.235994249999997"/>
    <n v="47.24"/>
    <n v="2.2711538461538465"/>
    <s v="Stores"/>
  </r>
  <r>
    <n v="8009"/>
    <x v="7887"/>
    <x v="0"/>
    <s v="Burnaby"/>
    <x v="13"/>
    <x v="12"/>
    <x v="0"/>
    <x v="0"/>
    <n v="27.144091469999999"/>
    <n v="27"/>
    <x v="4"/>
    <n v="5.3605993219999997"/>
    <x v="43"/>
    <n v="15.823531750000001"/>
    <n v="15.82"/>
    <n v="0.76057692307692315"/>
    <s v="Stores"/>
  </r>
  <r>
    <n v="8010"/>
    <x v="7888"/>
    <x v="0"/>
    <s v="Surrey"/>
    <x v="7"/>
    <x v="6"/>
    <x v="16"/>
    <x v="0"/>
    <n v="54.794253949999998"/>
    <n v="55"/>
    <x v="2"/>
    <n v="3.3451655800000002"/>
    <x v="531"/>
    <n v="103.9787285"/>
    <n v="103.98"/>
    <n v="4.9990384615384613"/>
    <s v="Stores"/>
  </r>
  <r>
    <n v="8011"/>
    <x v="7889"/>
    <x v="1"/>
    <s v="Vancouver"/>
    <x v="7"/>
    <x v="6"/>
    <x v="5"/>
    <x v="0"/>
    <n v="35.33193988"/>
    <n v="35"/>
    <x v="0"/>
    <n v="5.7985179889999996"/>
    <x v="483"/>
    <n v="26.431300799999999"/>
    <n v="26.43"/>
    <n v="1.270673076923077"/>
    <s v="Stores"/>
  </r>
  <r>
    <n v="8012"/>
    <x v="7890"/>
    <x v="0"/>
    <s v="Burnaby"/>
    <x v="13"/>
    <x v="12"/>
    <x v="0"/>
    <x v="0"/>
    <n v="44.605658630000001"/>
    <n v="45"/>
    <x v="1"/>
    <n v="5.6698386279999999"/>
    <x v="299"/>
    <n v="118.87833639999999"/>
    <n v="118.88"/>
    <n v="5.7153846153846155"/>
    <s v="Stores"/>
  </r>
  <r>
    <n v="8013"/>
    <x v="7891"/>
    <x v="1"/>
    <s v="Williams Lake"/>
    <x v="7"/>
    <x v="6"/>
    <x v="25"/>
    <x v="0"/>
    <n v="42.256585209999997"/>
    <n v="42"/>
    <x v="1"/>
    <n v="3.9793628750000001"/>
    <x v="86"/>
    <n v="54.203312689999997"/>
    <n v="54.2"/>
    <n v="2.6057692307692308"/>
    <s v="Stores"/>
  </r>
  <r>
    <n v="8014"/>
    <x v="7892"/>
    <x v="0"/>
    <s v="Victoria"/>
    <x v="7"/>
    <x v="6"/>
    <x v="3"/>
    <x v="0"/>
    <n v="50.413809919999998"/>
    <n v="50"/>
    <x v="2"/>
    <n v="4.7648089499999999"/>
    <x v="366"/>
    <n v="121.13378760000001"/>
    <n v="121.13"/>
    <n v="5.8235576923076922"/>
    <s v="Stores"/>
  </r>
  <r>
    <n v="8015"/>
    <x v="7893"/>
    <x v="0"/>
    <s v="Kelowna"/>
    <x v="7"/>
    <x v="6"/>
    <x v="10"/>
    <x v="0"/>
    <n v="57.951905889999999"/>
    <n v="58"/>
    <x v="2"/>
    <n v="3.3494530920000001"/>
    <x v="531"/>
    <n v="128.0868658"/>
    <n v="128.09"/>
    <n v="6.1581730769230774"/>
    <s v="Stores"/>
  </r>
  <r>
    <n v="8016"/>
    <x v="7894"/>
    <x v="1"/>
    <s v="Vancouver"/>
    <x v="7"/>
    <x v="6"/>
    <x v="5"/>
    <x v="0"/>
    <n v="55.975788360000003"/>
    <n v="56"/>
    <x v="2"/>
    <n v="4.3957122660000003"/>
    <x v="220"/>
    <n v="128.9502124"/>
    <n v="128.94999999999999"/>
    <n v="6.1995192307692299"/>
    <s v="Stores"/>
  </r>
  <r>
    <n v="8017"/>
    <x v="7895"/>
    <x v="0"/>
    <s v="Pitt Maleeadows"/>
    <x v="13"/>
    <x v="12"/>
    <x v="34"/>
    <x v="0"/>
    <n v="34.872661880000003"/>
    <n v="35"/>
    <x v="0"/>
    <n v="3.408487697"/>
    <x v="219"/>
    <n v="0"/>
    <n v="0"/>
    <n v="0"/>
    <s v="Stores"/>
  </r>
  <r>
    <n v="8018"/>
    <x v="7896"/>
    <x v="0"/>
    <s v="Tappen"/>
    <x v="7"/>
    <x v="6"/>
    <x v="22"/>
    <x v="0"/>
    <n v="22.398756540000001"/>
    <n v="22"/>
    <x v="4"/>
    <n v="5.2453721709999996"/>
    <x v="538"/>
    <n v="0"/>
    <n v="0"/>
    <n v="0"/>
    <s v="Stores"/>
  </r>
  <r>
    <n v="8019"/>
    <x v="7897"/>
    <x v="1"/>
    <s v="Fulford Harbour"/>
    <x v="7"/>
    <x v="6"/>
    <x v="3"/>
    <x v="0"/>
    <n v="40.01292273"/>
    <n v="40"/>
    <x v="1"/>
    <n v="4.6365279849999999"/>
    <x v="35"/>
    <n v="18.907528769999999"/>
    <n v="18.91"/>
    <n v="0.90913461538461549"/>
    <s v="Stores"/>
  </r>
  <r>
    <n v="8020"/>
    <x v="7898"/>
    <x v="1"/>
    <s v="Penticton"/>
    <x v="7"/>
    <x v="6"/>
    <x v="10"/>
    <x v="0"/>
    <n v="30.811620550000001"/>
    <n v="31"/>
    <x v="0"/>
    <n v="3.919705993"/>
    <x v="277"/>
    <n v="13.134626819999999"/>
    <n v="13.13"/>
    <n v="0.63125000000000009"/>
    <s v="Stores"/>
  </r>
  <r>
    <n v="8021"/>
    <x v="7899"/>
    <x v="1"/>
    <s v="Kamloops"/>
    <x v="7"/>
    <x v="6"/>
    <x v="7"/>
    <x v="0"/>
    <n v="33.816248780000002"/>
    <n v="34"/>
    <x v="0"/>
    <n v="3.9155355840000001"/>
    <x v="277"/>
    <n v="0"/>
    <n v="0"/>
    <n v="0"/>
    <s v="Stores"/>
  </r>
  <r>
    <n v="8022"/>
    <x v="7900"/>
    <x v="0"/>
    <s v="New Westminster"/>
    <x v="7"/>
    <x v="6"/>
    <x v="4"/>
    <x v="0"/>
    <n v="41.792561480000003"/>
    <n v="42"/>
    <x v="1"/>
    <n v="5.7556360849999999"/>
    <x v="115"/>
    <n v="70.890757699999995"/>
    <n v="70.89"/>
    <n v="3.4081730769230765"/>
    <s v="Stores"/>
  </r>
  <r>
    <n v="8023"/>
    <x v="7901"/>
    <x v="1"/>
    <s v="Vancouver"/>
    <x v="7"/>
    <x v="6"/>
    <x v="5"/>
    <x v="0"/>
    <n v="38.821055440000002"/>
    <n v="39"/>
    <x v="0"/>
    <n v="4.366880396"/>
    <x v="473"/>
    <n v="10.68641869"/>
    <n v="10.69"/>
    <n v="0.51394230769230775"/>
    <s v="Stores"/>
  </r>
  <r>
    <n v="8024"/>
    <x v="7902"/>
    <x v="0"/>
    <s v="New Westminster"/>
    <x v="7"/>
    <x v="6"/>
    <x v="4"/>
    <x v="0"/>
    <n v="31.741502100000002"/>
    <n v="32"/>
    <x v="0"/>
    <n v="4.1816234440000004"/>
    <x v="242"/>
    <n v="58.333503290000003"/>
    <n v="58.33"/>
    <n v="2.804326923076923"/>
    <s v="Stores"/>
  </r>
  <r>
    <n v="8025"/>
    <x v="7903"/>
    <x v="1"/>
    <s v="Vancouver"/>
    <x v="7"/>
    <x v="6"/>
    <x v="5"/>
    <x v="0"/>
    <n v="53.552007189999998"/>
    <n v="54"/>
    <x v="2"/>
    <n v="5.7158972190000004"/>
    <x v="229"/>
    <n v="135.60201950000001"/>
    <n v="135.6"/>
    <n v="6.5192307692307692"/>
    <s v="Stores"/>
  </r>
  <r>
    <n v="8026"/>
    <x v="7904"/>
    <x v="0"/>
    <s v="Malecbride"/>
    <x v="7"/>
    <x v="6"/>
    <x v="20"/>
    <x v="0"/>
    <n v="47.01073117"/>
    <n v="47"/>
    <x v="1"/>
    <n v="3.0571029420000002"/>
    <x v="456"/>
    <n v="127.3839383"/>
    <n v="127.38"/>
    <n v="6.1240384615384613"/>
    <s v="Stores"/>
  </r>
  <r>
    <n v="8027"/>
    <x v="7905"/>
    <x v="1"/>
    <s v="Victoria"/>
    <x v="7"/>
    <x v="6"/>
    <x v="3"/>
    <x v="0"/>
    <n v="53.893102859999999"/>
    <n v="54"/>
    <x v="2"/>
    <n v="7.1621610660000004"/>
    <x v="291"/>
    <n v="120.3754855"/>
    <n v="120.38"/>
    <n v="5.7874999999999996"/>
    <s v="Stores"/>
  </r>
  <r>
    <n v="8028"/>
    <x v="7906"/>
    <x v="1"/>
    <s v="Port Hardy"/>
    <x v="7"/>
    <x v="6"/>
    <x v="1"/>
    <x v="0"/>
    <n v="38.121579400000002"/>
    <n v="38"/>
    <x v="0"/>
    <n v="5.4628595310000003"/>
    <x v="364"/>
    <n v="73.177948670000006"/>
    <n v="73.180000000000007"/>
    <n v="3.5182692307692309"/>
    <s v="Stores"/>
  </r>
  <r>
    <n v="8029"/>
    <x v="7907"/>
    <x v="1"/>
    <s v="Port Hardy"/>
    <x v="7"/>
    <x v="6"/>
    <x v="1"/>
    <x v="0"/>
    <n v="36.744492979999997"/>
    <n v="37"/>
    <x v="0"/>
    <n v="5.6431915139999997"/>
    <x v="202"/>
    <n v="0"/>
    <n v="0"/>
    <n v="0"/>
    <s v="Stores"/>
  </r>
  <r>
    <n v="8030"/>
    <x v="7908"/>
    <x v="1"/>
    <s v="New Westminster"/>
    <x v="7"/>
    <x v="6"/>
    <x v="4"/>
    <x v="0"/>
    <n v="30.70727458"/>
    <n v="31"/>
    <x v="0"/>
    <n v="3.5764554930000001"/>
    <x v="213"/>
    <n v="0"/>
    <n v="0"/>
    <n v="0"/>
    <s v="Stores"/>
  </r>
  <r>
    <n v="8031"/>
    <x v="7909"/>
    <x v="0"/>
    <s v="Canal Flats"/>
    <x v="46"/>
    <x v="20"/>
    <x v="13"/>
    <x v="0"/>
    <n v="44.198256780000001"/>
    <n v="44"/>
    <x v="1"/>
    <n v="4.3642768519999997"/>
    <x v="352"/>
    <n v="60.019583689999997"/>
    <n v="60.02"/>
    <n v="2.8855769230769233"/>
    <s v="Stores"/>
  </r>
  <r>
    <n v="8032"/>
    <x v="7910"/>
    <x v="0"/>
    <s v="Vancouver"/>
    <x v="7"/>
    <x v="6"/>
    <x v="5"/>
    <x v="0"/>
    <n v="32.784531250000001"/>
    <n v="33"/>
    <x v="0"/>
    <n v="4.7363819620000003"/>
    <x v="103"/>
    <n v="37.936382950000002"/>
    <n v="37.94"/>
    <n v="1.8240384615384613"/>
    <s v="Stores"/>
  </r>
  <r>
    <n v="8033"/>
    <x v="7911"/>
    <x v="1"/>
    <s v="Surrey"/>
    <x v="7"/>
    <x v="6"/>
    <x v="16"/>
    <x v="0"/>
    <n v="50.165561349999997"/>
    <n v="50"/>
    <x v="2"/>
    <n v="4.9574169059999997"/>
    <x v="246"/>
    <n v="40.151950460000002"/>
    <n v="40.15"/>
    <n v="1.9302884615384615"/>
    <s v="Stores"/>
  </r>
  <r>
    <n v="8034"/>
    <x v="7912"/>
    <x v="0"/>
    <s v="Quadra Island"/>
    <x v="7"/>
    <x v="6"/>
    <x v="3"/>
    <x v="0"/>
    <n v="31.34885701"/>
    <n v="31"/>
    <x v="0"/>
    <n v="4.4753882630000001"/>
    <x v="38"/>
    <n v="24.351141510000001"/>
    <n v="24.35"/>
    <n v="1.1706730769230769"/>
    <s v="Stores"/>
  </r>
  <r>
    <n v="8035"/>
    <x v="7913"/>
    <x v="1"/>
    <s v="Christina Lake"/>
    <x v="7"/>
    <x v="6"/>
    <x v="37"/>
    <x v="0"/>
    <n v="54.043289610000002"/>
    <n v="54"/>
    <x v="2"/>
    <n v="6.0812240009999998"/>
    <x v="248"/>
    <n v="70.198859159999998"/>
    <n v="70.2"/>
    <n v="3.375"/>
    <s v="Stores"/>
  </r>
  <r>
    <n v="8036"/>
    <x v="7914"/>
    <x v="0"/>
    <s v="New Westminister"/>
    <x v="7"/>
    <x v="6"/>
    <x v="21"/>
    <x v="0"/>
    <n v="34.208022309999997"/>
    <n v="34"/>
    <x v="0"/>
    <n v="4.4996702060000002"/>
    <x v="562"/>
    <n v="0"/>
    <n v="0"/>
    <n v="0"/>
    <s v="Stores"/>
  </r>
  <r>
    <n v="8037"/>
    <x v="7915"/>
    <x v="1"/>
    <s v="Abbotsford"/>
    <x v="7"/>
    <x v="6"/>
    <x v="14"/>
    <x v="0"/>
    <n v="41.03737228"/>
    <n v="41"/>
    <x v="1"/>
    <n v="5.0511525600000002"/>
    <x v="411"/>
    <n v="53.78976016"/>
    <n v="53.79"/>
    <n v="2.5860576923076923"/>
    <s v="Stores"/>
  </r>
  <r>
    <n v="8038"/>
    <x v="7916"/>
    <x v="1"/>
    <s v="New Westminster"/>
    <x v="7"/>
    <x v="6"/>
    <x v="4"/>
    <x v="0"/>
    <n v="48.309577910000002"/>
    <n v="48"/>
    <x v="1"/>
    <n v="6.6152922519999997"/>
    <x v="525"/>
    <n v="72.030860610000005"/>
    <n v="72.03"/>
    <n v="3.4629807692307697"/>
    <s v="Stores"/>
  </r>
  <r>
    <n v="8039"/>
    <x v="7917"/>
    <x v="0"/>
    <s v="Prince George"/>
    <x v="7"/>
    <x v="6"/>
    <x v="20"/>
    <x v="0"/>
    <n v="39.724129310000002"/>
    <n v="40"/>
    <x v="1"/>
    <n v="7.4802713499999998"/>
    <x v="511"/>
    <n v="68.382276759999996"/>
    <n v="68.38"/>
    <n v="3.2874999999999996"/>
    <s v="Stores"/>
  </r>
  <r>
    <n v="8040"/>
    <x v="7918"/>
    <x v="1"/>
    <s v="Prince George"/>
    <x v="7"/>
    <x v="6"/>
    <x v="20"/>
    <x v="0"/>
    <n v="42.837895760000002"/>
    <n v="43"/>
    <x v="1"/>
    <n v="3.5358498150000002"/>
    <x v="327"/>
    <n v="24.27061608"/>
    <n v="24.27"/>
    <n v="1.166826923076923"/>
    <s v="Stores"/>
  </r>
  <r>
    <n v="8041"/>
    <x v="7919"/>
    <x v="1"/>
    <s v="Vancouver"/>
    <x v="7"/>
    <x v="6"/>
    <x v="5"/>
    <x v="0"/>
    <n v="33.650021700000003"/>
    <n v="34"/>
    <x v="0"/>
    <n v="5.3503163020000004"/>
    <x v="215"/>
    <n v="0"/>
    <n v="0"/>
    <n v="0"/>
    <s v="Stores"/>
  </r>
  <r>
    <n v="8042"/>
    <x v="7920"/>
    <x v="1"/>
    <s v="Fort Nelson"/>
    <x v="7"/>
    <x v="6"/>
    <x v="32"/>
    <x v="0"/>
    <n v="64.299188799999996"/>
    <n v="64"/>
    <x v="5"/>
    <n v="5.4161331510000004"/>
    <x v="228"/>
    <n v="156.0545084"/>
    <n v="156.05000000000001"/>
    <n v="7.5024038461538458"/>
    <s v="Stores"/>
  </r>
  <r>
    <n v="8043"/>
    <x v="7921"/>
    <x v="0"/>
    <s v="Campbell River"/>
    <x v="7"/>
    <x v="6"/>
    <x v="1"/>
    <x v="0"/>
    <n v="60.917714770000003"/>
    <n v="61"/>
    <x v="5"/>
    <n v="6.0316870079999996"/>
    <x v="148"/>
    <n v="165.0528157"/>
    <n v="165.05"/>
    <n v="7.9350961538461551"/>
    <s v="Stores"/>
  </r>
  <r>
    <n v="8044"/>
    <x v="7922"/>
    <x v="1"/>
    <s v="Vancouver"/>
    <x v="7"/>
    <x v="6"/>
    <x v="5"/>
    <x v="0"/>
    <n v="33.798866689999997"/>
    <n v="34"/>
    <x v="0"/>
    <n v="6.3887129590000002"/>
    <x v="469"/>
    <n v="19.32057541"/>
    <n v="19.32"/>
    <n v="0.92884615384615388"/>
    <s v="Stores"/>
  </r>
  <r>
    <n v="8045"/>
    <x v="7923"/>
    <x v="1"/>
    <s v="Nanaimo"/>
    <x v="7"/>
    <x v="6"/>
    <x v="1"/>
    <x v="0"/>
    <n v="44.198485720000001"/>
    <n v="44"/>
    <x v="1"/>
    <n v="5.7561771119999996"/>
    <x v="115"/>
    <n v="43.793130179999999"/>
    <n v="43.79"/>
    <n v="2.1052884615384615"/>
    <s v="Stores"/>
  </r>
  <r>
    <n v="8046"/>
    <x v="7924"/>
    <x v="0"/>
    <s v="Penticton"/>
    <x v="7"/>
    <x v="6"/>
    <x v="10"/>
    <x v="0"/>
    <n v="48.982406849999997"/>
    <n v="49"/>
    <x v="1"/>
    <n v="2.101254414"/>
    <x v="711"/>
    <n v="76.717775900000007"/>
    <n v="76.72"/>
    <n v="3.6884615384615382"/>
    <s v="Stores"/>
  </r>
  <r>
    <n v="8047"/>
    <x v="7925"/>
    <x v="1"/>
    <s v="New Westminister"/>
    <x v="7"/>
    <x v="6"/>
    <x v="21"/>
    <x v="0"/>
    <n v="52.803685549999997"/>
    <n v="53"/>
    <x v="2"/>
    <n v="3.9395245820000002"/>
    <x v="399"/>
    <n v="86.289130999999998"/>
    <n v="86.29"/>
    <n v="4.1485576923076923"/>
    <s v="Stores"/>
  </r>
  <r>
    <n v="8048"/>
    <x v="7926"/>
    <x v="1"/>
    <s v="Kimberley"/>
    <x v="46"/>
    <x v="20"/>
    <x v="13"/>
    <x v="0"/>
    <n v="38.962346330000003"/>
    <n v="39"/>
    <x v="0"/>
    <n v="4.2838639379999996"/>
    <x v="331"/>
    <n v="3.7343260709999999"/>
    <n v="3.73"/>
    <n v="0.17932692307692308"/>
    <s v="Stores"/>
  </r>
  <r>
    <n v="8049"/>
    <x v="7927"/>
    <x v="1"/>
    <s v="Vancouver"/>
    <x v="7"/>
    <x v="6"/>
    <x v="5"/>
    <x v="0"/>
    <n v="39.244869350000002"/>
    <n v="39"/>
    <x v="0"/>
    <n v="3.2440399339999999"/>
    <x v="172"/>
    <n v="41.438279479999999"/>
    <n v="41.44"/>
    <n v="1.9923076923076921"/>
    <s v="Stores"/>
  </r>
  <r>
    <n v="8050"/>
    <x v="7928"/>
    <x v="0"/>
    <s v="Quesnel"/>
    <x v="7"/>
    <x v="6"/>
    <x v="12"/>
    <x v="0"/>
    <n v="42.462107039999999"/>
    <n v="42"/>
    <x v="1"/>
    <n v="4.1680103400000004"/>
    <x v="412"/>
    <n v="77.708883270000001"/>
    <n v="77.709999999999994"/>
    <n v="3.7360576923076918"/>
    <s v="Stores"/>
  </r>
  <r>
    <n v="8051"/>
    <x v="7929"/>
    <x v="1"/>
    <s v="Abbotsford"/>
    <x v="7"/>
    <x v="6"/>
    <x v="14"/>
    <x v="0"/>
    <n v="44.288297710000002"/>
    <n v="44"/>
    <x v="1"/>
    <n v="3.4000193360000002"/>
    <x v="243"/>
    <n v="96.866689640000004"/>
    <n v="96.87"/>
    <n v="4.6572115384615387"/>
    <s v="Stores"/>
  </r>
  <r>
    <n v="8052"/>
    <x v="7930"/>
    <x v="0"/>
    <s v="Vancouver"/>
    <x v="7"/>
    <x v="6"/>
    <x v="5"/>
    <x v="0"/>
    <n v="22.78937664"/>
    <n v="23"/>
    <x v="4"/>
    <n v="6.820509253"/>
    <x v="375"/>
    <n v="0"/>
    <n v="0"/>
    <n v="0"/>
    <s v="Stores"/>
  </r>
  <r>
    <n v="8053"/>
    <x v="7931"/>
    <x v="1"/>
    <s v="Nanaimo"/>
    <x v="7"/>
    <x v="6"/>
    <x v="1"/>
    <x v="0"/>
    <n v="30.44718087"/>
    <n v="30"/>
    <x v="0"/>
    <n v="7.8535347399999997"/>
    <x v="238"/>
    <n v="13.016162270000001"/>
    <n v="13.02"/>
    <n v="0.62596153846153846"/>
    <s v="Stores"/>
  </r>
  <r>
    <n v="8054"/>
    <x v="7932"/>
    <x v="0"/>
    <s v="Vancouver"/>
    <x v="7"/>
    <x v="6"/>
    <x v="5"/>
    <x v="0"/>
    <n v="44.364577449999999"/>
    <n v="44"/>
    <x v="1"/>
    <n v="4.4020279359999996"/>
    <x v="220"/>
    <n v="85.630454400000005"/>
    <n v="85.63"/>
    <n v="4.116826923076923"/>
    <s v="Stores"/>
  </r>
  <r>
    <n v="8055"/>
    <x v="7933"/>
    <x v="1"/>
    <s v="New Westminister"/>
    <x v="7"/>
    <x v="6"/>
    <x v="21"/>
    <x v="0"/>
    <n v="47.253724439999999"/>
    <n v="47"/>
    <x v="1"/>
    <n v="7.2074066270000001"/>
    <x v="273"/>
    <n v="108.1380027"/>
    <n v="108.14"/>
    <n v="5.1990384615384615"/>
    <s v="Stores"/>
  </r>
  <r>
    <n v="8056"/>
    <x v="7934"/>
    <x v="0"/>
    <s v="North Vancouver"/>
    <x v="7"/>
    <x v="6"/>
    <x v="8"/>
    <x v="0"/>
    <n v="58.280366389999998"/>
    <n v="58"/>
    <x v="2"/>
    <n v="6.9720506779999996"/>
    <x v="480"/>
    <n v="164.62867829999999"/>
    <n v="164.63"/>
    <n v="7.9149038461538463"/>
    <s v="Stores"/>
  </r>
  <r>
    <n v="8057"/>
    <x v="7935"/>
    <x v="0"/>
    <s v="Vancouver"/>
    <x v="7"/>
    <x v="6"/>
    <x v="5"/>
    <x v="0"/>
    <n v="38.27910344"/>
    <n v="38"/>
    <x v="0"/>
    <n v="4.1189014960000003"/>
    <x v="55"/>
    <n v="42.989910369999997"/>
    <n v="42.99"/>
    <n v="2.0668269230769232"/>
    <s v="Stores"/>
  </r>
  <r>
    <n v="8058"/>
    <x v="7936"/>
    <x v="1"/>
    <s v="Trail"/>
    <x v="7"/>
    <x v="6"/>
    <x v="11"/>
    <x v="0"/>
    <n v="42.66205557"/>
    <n v="43"/>
    <x v="1"/>
    <n v="3.7047204210000002"/>
    <x v="640"/>
    <n v="8.0309033289999991"/>
    <n v="8.0299999999999994"/>
    <n v="0.38605769230769227"/>
    <s v="Stores"/>
  </r>
  <r>
    <n v="8059"/>
    <x v="7937"/>
    <x v="1"/>
    <s v="New Westminster"/>
    <x v="7"/>
    <x v="6"/>
    <x v="4"/>
    <x v="0"/>
    <n v="35.447743510000002"/>
    <n v="35"/>
    <x v="0"/>
    <n v="2.4162169950000001"/>
    <x v="734"/>
    <n v="62.211250579999998"/>
    <n v="62.21"/>
    <n v="2.9908653846153843"/>
    <s v="Stores"/>
  </r>
  <r>
    <n v="8060"/>
    <x v="7938"/>
    <x v="0"/>
    <s v="Victoria"/>
    <x v="7"/>
    <x v="6"/>
    <x v="3"/>
    <x v="0"/>
    <n v="37.323638529999997"/>
    <n v="37"/>
    <x v="0"/>
    <n v="5.9562236540000004"/>
    <x v="197"/>
    <n v="50.131079460000002"/>
    <n v="50.13"/>
    <n v="2.4100961538461538"/>
    <s v="Stores"/>
  </r>
  <r>
    <n v="8061"/>
    <x v="7939"/>
    <x v="0"/>
    <s v="Vancouver"/>
    <x v="7"/>
    <x v="6"/>
    <x v="5"/>
    <x v="0"/>
    <n v="16.129028309999999"/>
    <n v="16"/>
    <x v="3"/>
    <n v="4.6454493000000001"/>
    <x v="698"/>
    <n v="0"/>
    <n v="0"/>
    <n v="0"/>
    <s v="Stores"/>
  </r>
  <r>
    <n v="8062"/>
    <x v="7940"/>
    <x v="0"/>
    <s v="Rossland"/>
    <x v="7"/>
    <x v="6"/>
    <x v="11"/>
    <x v="0"/>
    <n v="37.261129939999996"/>
    <n v="37"/>
    <x v="0"/>
    <n v="5.7938847280000001"/>
    <x v="284"/>
    <n v="80.048307199999996"/>
    <n v="80.05"/>
    <n v="3.8485576923076921"/>
    <s v="Stores"/>
  </r>
  <r>
    <n v="8063"/>
    <x v="7941"/>
    <x v="1"/>
    <s v="Kamloops"/>
    <x v="7"/>
    <x v="6"/>
    <x v="7"/>
    <x v="0"/>
    <n v="41.411841410000001"/>
    <n v="41"/>
    <x v="1"/>
    <n v="6.40867656"/>
    <x v="139"/>
    <n v="60.760401479999999"/>
    <n v="60.76"/>
    <n v="2.921153846153846"/>
    <s v="Stores"/>
  </r>
  <r>
    <n v="8064"/>
    <x v="7942"/>
    <x v="1"/>
    <s v="Maleerritt"/>
    <x v="7"/>
    <x v="6"/>
    <x v="7"/>
    <x v="0"/>
    <n v="60.483111229999999"/>
    <n v="60"/>
    <x v="5"/>
    <n v="0.63889981500000004"/>
    <x v="753"/>
    <n v="121.8828319"/>
    <n v="121.88"/>
    <n v="5.8596153846153847"/>
    <s v="Stores"/>
  </r>
  <r>
    <n v="8065"/>
    <x v="7943"/>
    <x v="0"/>
    <s v="D'arcy"/>
    <x v="7"/>
    <x v="6"/>
    <x v="17"/>
    <x v="0"/>
    <n v="45.19334688"/>
    <n v="45"/>
    <x v="1"/>
    <n v="5.399132324"/>
    <x v="672"/>
    <n v="90.005111940000006"/>
    <n v="90.01"/>
    <n v="4.327403846153846"/>
    <s v="Stores"/>
  </r>
  <r>
    <n v="8066"/>
    <x v="7944"/>
    <x v="1"/>
    <s v="Nanaimo"/>
    <x v="7"/>
    <x v="6"/>
    <x v="1"/>
    <x v="0"/>
    <n v="53.908421369999999"/>
    <n v="54"/>
    <x v="2"/>
    <n v="3.8562393109999999"/>
    <x v="687"/>
    <n v="118.15917279999999"/>
    <n v="118.16"/>
    <n v="5.680769230769231"/>
    <s v="Stores"/>
  </r>
  <r>
    <n v="8067"/>
    <x v="7945"/>
    <x v="1"/>
    <s v="Kaslo"/>
    <x v="7"/>
    <x v="6"/>
    <x v="13"/>
    <x v="0"/>
    <n v="47.175787819999996"/>
    <n v="47"/>
    <x v="1"/>
    <n v="4.0259163039999999"/>
    <x v="97"/>
    <n v="55.412938250000003"/>
    <n v="55.41"/>
    <n v="2.6639423076923077"/>
    <s v="Stores"/>
  </r>
  <r>
    <n v="8068"/>
    <x v="7946"/>
    <x v="1"/>
    <s v="Fort St John"/>
    <x v="7"/>
    <x v="6"/>
    <x v="24"/>
    <x v="0"/>
    <n v="51.023864349999997"/>
    <n v="51"/>
    <x v="2"/>
    <n v="5.6570416139999997"/>
    <x v="309"/>
    <n v="60.16921696"/>
    <n v="60.17"/>
    <n v="2.8927884615384616"/>
    <s v="Stores"/>
  </r>
  <r>
    <n v="8069"/>
    <x v="7947"/>
    <x v="0"/>
    <s v="New Westminister"/>
    <x v="7"/>
    <x v="6"/>
    <x v="21"/>
    <x v="0"/>
    <n v="47.405314650000001"/>
    <n v="47"/>
    <x v="1"/>
    <n v="1.7228462099999999"/>
    <x v="806"/>
    <n v="73.680110790000001"/>
    <n v="73.680000000000007"/>
    <n v="3.5423076923076926"/>
    <s v="Stores"/>
  </r>
  <r>
    <n v="8070"/>
    <x v="7948"/>
    <x v="0"/>
    <s v="Fort Nelson"/>
    <x v="7"/>
    <x v="6"/>
    <x v="32"/>
    <x v="0"/>
    <n v="42.287443160000002"/>
    <n v="42"/>
    <x v="1"/>
    <n v="4.8910730879999997"/>
    <x v="639"/>
    <n v="72.706024040000003"/>
    <n v="72.709999999999994"/>
    <n v="3.4956730769230768"/>
    <s v="Stores"/>
  </r>
  <r>
    <n v="8071"/>
    <x v="7949"/>
    <x v="0"/>
    <s v="Prince George"/>
    <x v="7"/>
    <x v="6"/>
    <x v="20"/>
    <x v="0"/>
    <n v="29.034716849999999"/>
    <n v="29"/>
    <x v="4"/>
    <n v="2.7591338940000001"/>
    <x v="137"/>
    <n v="1.367883387"/>
    <n v="1.37"/>
    <n v="6.5865384615384631E-2"/>
    <s v="Stores"/>
  </r>
  <r>
    <n v="8072"/>
    <x v="7950"/>
    <x v="0"/>
    <s v="Port Maleellon"/>
    <x v="7"/>
    <x v="6"/>
    <x v="6"/>
    <x v="0"/>
    <n v="31.567377839999999"/>
    <n v="32"/>
    <x v="0"/>
    <n v="4.6882739859999996"/>
    <x v="129"/>
    <n v="0"/>
    <n v="0"/>
    <n v="0"/>
    <s v="Stores"/>
  </r>
  <r>
    <n v="8073"/>
    <x v="7951"/>
    <x v="0"/>
    <s v="Vancouver"/>
    <x v="7"/>
    <x v="6"/>
    <x v="5"/>
    <x v="0"/>
    <n v="61.124571070000002"/>
    <n v="61"/>
    <x v="5"/>
    <n v="2.9880630830000001"/>
    <x v="33"/>
    <n v="143.5115126"/>
    <n v="143.51"/>
    <n v="6.8995192307692301"/>
    <s v="Stores"/>
  </r>
  <r>
    <n v="8074"/>
    <x v="7952"/>
    <x v="1"/>
    <s v="Skookumchuck"/>
    <x v="7"/>
    <x v="6"/>
    <x v="1"/>
    <x v="0"/>
    <n v="33.944636240000001"/>
    <n v="34"/>
    <x v="0"/>
    <n v="6.2722193669999999"/>
    <x v="188"/>
    <n v="48.000379469999999"/>
    <n v="48"/>
    <n v="2.3076923076923079"/>
    <s v="Stores"/>
  </r>
  <r>
    <n v="8075"/>
    <x v="7953"/>
    <x v="0"/>
    <s v="Victoria"/>
    <x v="7"/>
    <x v="6"/>
    <x v="3"/>
    <x v="0"/>
    <n v="27.36165239"/>
    <n v="27"/>
    <x v="4"/>
    <n v="4.5313693280000003"/>
    <x v="700"/>
    <n v="0"/>
    <n v="0"/>
    <n v="0"/>
    <s v="Stores"/>
  </r>
  <r>
    <n v="8076"/>
    <x v="7954"/>
    <x v="1"/>
    <s v="Vancouver"/>
    <x v="7"/>
    <x v="6"/>
    <x v="5"/>
    <x v="0"/>
    <n v="60.542838230000001"/>
    <n v="61"/>
    <x v="5"/>
    <n v="3.5888156919999998"/>
    <x v="379"/>
    <n v="116.549773"/>
    <n v="116.55"/>
    <n v="5.6033653846153841"/>
    <s v="Stores"/>
  </r>
  <r>
    <n v="8077"/>
    <x v="7955"/>
    <x v="0"/>
    <s v="Lumby"/>
    <x v="7"/>
    <x v="6"/>
    <x v="22"/>
    <x v="0"/>
    <n v="39.84527628"/>
    <n v="40"/>
    <x v="1"/>
    <n v="3.1533529759999999"/>
    <x v="20"/>
    <n v="44.676298269999997"/>
    <n v="44.68"/>
    <n v="2.148076923076923"/>
    <s v="Stores"/>
  </r>
  <r>
    <n v="8078"/>
    <x v="7956"/>
    <x v="0"/>
    <s v="Terrace"/>
    <x v="7"/>
    <x v="6"/>
    <x v="18"/>
    <x v="0"/>
    <n v="39.954505830000002"/>
    <n v="40"/>
    <x v="1"/>
    <n v="5.2681283619999997"/>
    <x v="106"/>
    <n v="36.139698070000001"/>
    <n v="36.14"/>
    <n v="1.7375000000000003"/>
    <s v="Stores"/>
  </r>
  <r>
    <n v="8079"/>
    <x v="7957"/>
    <x v="1"/>
    <s v="Vancouver"/>
    <x v="7"/>
    <x v="6"/>
    <x v="5"/>
    <x v="0"/>
    <n v="43.808082130000003"/>
    <n v="44"/>
    <x v="1"/>
    <n v="5.258737923"/>
    <x v="584"/>
    <n v="52.651571169999997"/>
    <n v="52.65"/>
    <n v="2.53125"/>
    <s v="Stores"/>
  </r>
  <r>
    <n v="8080"/>
    <x v="7958"/>
    <x v="1"/>
    <s v="New Westminister"/>
    <x v="7"/>
    <x v="6"/>
    <x v="21"/>
    <x v="0"/>
    <n v="39.570477009999998"/>
    <n v="40"/>
    <x v="1"/>
    <n v="2.3693725950000002"/>
    <x v="499"/>
    <n v="0"/>
    <n v="0"/>
    <n v="0"/>
    <s v="Stores"/>
  </r>
  <r>
    <n v="8081"/>
    <x v="7959"/>
    <x v="0"/>
    <s v="Vancouver"/>
    <x v="7"/>
    <x v="6"/>
    <x v="5"/>
    <x v="0"/>
    <n v="32.927725000000002"/>
    <n v="33"/>
    <x v="0"/>
    <n v="3.7477000239999998"/>
    <x v="579"/>
    <n v="19.873774000000001"/>
    <n v="19.87"/>
    <n v="0.95528846153846159"/>
    <s v="Stores"/>
  </r>
  <r>
    <n v="8082"/>
    <x v="7960"/>
    <x v="1"/>
    <s v="Rutland"/>
    <x v="7"/>
    <x v="6"/>
    <x v="10"/>
    <x v="0"/>
    <n v="49.859067359999997"/>
    <n v="50"/>
    <x v="2"/>
    <n v="2.2584223959999998"/>
    <x v="569"/>
    <n v="73.184356739999998"/>
    <n v="73.180000000000007"/>
    <n v="3.5182692307692309"/>
    <s v="Stores"/>
  </r>
  <r>
    <n v="8083"/>
    <x v="7961"/>
    <x v="0"/>
    <s v="Aldergrove"/>
    <x v="7"/>
    <x v="6"/>
    <x v="9"/>
    <x v="0"/>
    <n v="44.537382600000001"/>
    <n v="45"/>
    <x v="1"/>
    <n v="3.989294417"/>
    <x v="46"/>
    <n v="95.710168030000006"/>
    <n v="95.71"/>
    <n v="4.6014423076923068"/>
    <s v="Stores"/>
  </r>
  <r>
    <n v="8084"/>
    <x v="7962"/>
    <x v="0"/>
    <s v="Vancouver"/>
    <x v="7"/>
    <x v="6"/>
    <x v="5"/>
    <x v="0"/>
    <n v="57.16155449"/>
    <n v="57"/>
    <x v="2"/>
    <n v="3.6053638989999999"/>
    <x v="359"/>
    <n v="122.5292022"/>
    <n v="122.53"/>
    <n v="5.8908653846153847"/>
    <s v="Stores"/>
  </r>
  <r>
    <n v="8085"/>
    <x v="964"/>
    <x v="0"/>
    <s v="Cache Creek"/>
    <x v="7"/>
    <x v="6"/>
    <x v="7"/>
    <x v="0"/>
    <n v="38.236725530000001"/>
    <n v="38"/>
    <x v="0"/>
    <n v="3.2967880969999999"/>
    <x v="19"/>
    <n v="41.570239829999998"/>
    <n v="41.57"/>
    <n v="1.9985576923076922"/>
    <s v="Stores"/>
  </r>
  <r>
    <n v="8086"/>
    <x v="7963"/>
    <x v="1"/>
    <s v="Whistler"/>
    <x v="7"/>
    <x v="6"/>
    <x v="17"/>
    <x v="0"/>
    <n v="54.751476050000001"/>
    <n v="55"/>
    <x v="2"/>
    <n v="7.1807321660000003"/>
    <x v="329"/>
    <n v="118.169848"/>
    <n v="118.17"/>
    <n v="5.6812500000000004"/>
    <s v="Stores"/>
  </r>
  <r>
    <n v="8087"/>
    <x v="7964"/>
    <x v="1"/>
    <s v="North Pender Island"/>
    <x v="7"/>
    <x v="6"/>
    <x v="3"/>
    <x v="0"/>
    <n v="27.899597329999999"/>
    <n v="28"/>
    <x v="4"/>
    <n v="5.4935175750000003"/>
    <x v="178"/>
    <n v="14.426461529999999"/>
    <n v="14.43"/>
    <n v="0.69374999999999998"/>
    <s v="Stores"/>
  </r>
  <r>
    <n v="8088"/>
    <x v="7965"/>
    <x v="0"/>
    <s v="New Westminster"/>
    <x v="7"/>
    <x v="6"/>
    <x v="4"/>
    <x v="0"/>
    <n v="31.977090230000002"/>
    <n v="32"/>
    <x v="0"/>
    <n v="4.0153752489999999"/>
    <x v="423"/>
    <n v="6.8452200359999997"/>
    <n v="6.85"/>
    <n v="0.32932692307692307"/>
    <s v="Stores"/>
  </r>
  <r>
    <n v="8089"/>
    <x v="7966"/>
    <x v="0"/>
    <s v="Victoria"/>
    <x v="7"/>
    <x v="6"/>
    <x v="3"/>
    <x v="0"/>
    <n v="27.54903268"/>
    <n v="28"/>
    <x v="4"/>
    <n v="2.7057370829999998"/>
    <x v="537"/>
    <n v="0"/>
    <n v="0"/>
    <n v="0"/>
    <s v="Stores"/>
  </r>
  <r>
    <n v="8090"/>
    <x v="7967"/>
    <x v="1"/>
    <s v="Campbell River"/>
    <x v="7"/>
    <x v="6"/>
    <x v="1"/>
    <x v="0"/>
    <n v="29.131826910000001"/>
    <n v="29"/>
    <x v="4"/>
    <n v="6.291717706"/>
    <x v="304"/>
    <n v="0"/>
    <n v="0"/>
    <n v="0"/>
    <s v="Stores"/>
  </r>
  <r>
    <n v="8091"/>
    <x v="7968"/>
    <x v="1"/>
    <s v="Prince George"/>
    <x v="7"/>
    <x v="6"/>
    <x v="20"/>
    <x v="0"/>
    <n v="35.190215559999999"/>
    <n v="35"/>
    <x v="0"/>
    <n v="4.1565613619999997"/>
    <x v="214"/>
    <n v="33.630124539999997"/>
    <n v="33.630000000000003"/>
    <n v="1.6168269230769232"/>
    <s v="Stores"/>
  </r>
  <r>
    <n v="8092"/>
    <x v="7969"/>
    <x v="1"/>
    <s v="New Westminster"/>
    <x v="7"/>
    <x v="6"/>
    <x v="4"/>
    <x v="0"/>
    <n v="44.257252039999997"/>
    <n v="44"/>
    <x v="1"/>
    <n v="6.3981051600000001"/>
    <x v="452"/>
    <n v="47.278788949999999"/>
    <n v="47.28"/>
    <n v="2.273076923076923"/>
    <s v="Stores"/>
  </r>
  <r>
    <n v="8093"/>
    <x v="7970"/>
    <x v="0"/>
    <s v="Sorrento"/>
    <x v="7"/>
    <x v="6"/>
    <x v="7"/>
    <x v="0"/>
    <n v="37.4354084"/>
    <n v="37"/>
    <x v="0"/>
    <n v="2.6498092720000002"/>
    <x v="567"/>
    <n v="11.17024732"/>
    <n v="11.17"/>
    <n v="0.53701923076923075"/>
    <s v="Stores"/>
  </r>
  <r>
    <n v="8094"/>
    <x v="7971"/>
    <x v="0"/>
    <s v="New Westminster"/>
    <x v="7"/>
    <x v="6"/>
    <x v="4"/>
    <x v="0"/>
    <n v="35.239354230000004"/>
    <n v="35"/>
    <x v="0"/>
    <n v="4.2439797959999996"/>
    <x v="145"/>
    <n v="11.80111559"/>
    <n v="11.8"/>
    <n v="0.56730769230769229"/>
    <s v="Stores"/>
  </r>
  <r>
    <n v="8095"/>
    <x v="7972"/>
    <x v="0"/>
    <s v="Abbotsford"/>
    <x v="7"/>
    <x v="6"/>
    <x v="14"/>
    <x v="0"/>
    <n v="47.323345459999999"/>
    <n v="47"/>
    <x v="1"/>
    <n v="3.874075248"/>
    <x v="410"/>
    <n v="78.377139560000003"/>
    <n v="78.38"/>
    <n v="3.7682692307692305"/>
    <s v="Stores"/>
  </r>
  <r>
    <n v="8096"/>
    <x v="7973"/>
    <x v="0"/>
    <s v="Burnaby"/>
    <x v="13"/>
    <x v="12"/>
    <x v="0"/>
    <x v="0"/>
    <n v="13.87029912"/>
    <n v="14"/>
    <x v="3"/>
    <n v="4.6956024300000001"/>
    <x v="454"/>
    <n v="0"/>
    <n v="0"/>
    <n v="0"/>
    <s v="Stores"/>
  </r>
  <r>
    <n v="8097"/>
    <x v="7974"/>
    <x v="0"/>
    <s v="Surrey"/>
    <x v="7"/>
    <x v="6"/>
    <x v="16"/>
    <x v="0"/>
    <n v="15.66860655"/>
    <n v="16"/>
    <x v="3"/>
    <n v="4.8548093989999996"/>
    <x v="91"/>
    <n v="0"/>
    <n v="0"/>
    <n v="0"/>
    <s v="Stores"/>
  </r>
  <r>
    <n v="8098"/>
    <x v="7975"/>
    <x v="1"/>
    <s v="Burnaby"/>
    <x v="13"/>
    <x v="12"/>
    <x v="0"/>
    <x v="0"/>
    <n v="32.621231700000003"/>
    <n v="33"/>
    <x v="0"/>
    <n v="3.9298748259999998"/>
    <x v="510"/>
    <n v="0"/>
    <n v="0"/>
    <n v="0"/>
    <s v="Stores"/>
  </r>
  <r>
    <n v="8099"/>
    <x v="7976"/>
    <x v="0"/>
    <s v="Vancouver"/>
    <x v="7"/>
    <x v="6"/>
    <x v="5"/>
    <x v="0"/>
    <n v="53.729386980000001"/>
    <n v="54"/>
    <x v="2"/>
    <n v="5.9630328009999998"/>
    <x v="197"/>
    <n v="182.1538348"/>
    <n v="182.15"/>
    <n v="8.7572115384615383"/>
    <s v="Stores"/>
  </r>
  <r>
    <n v="8100"/>
    <x v="7977"/>
    <x v="1"/>
    <s v="Vancouver"/>
    <x v="7"/>
    <x v="6"/>
    <x v="5"/>
    <x v="0"/>
    <n v="53.692571950000001"/>
    <n v="54"/>
    <x v="2"/>
    <n v="5.8791484780000003"/>
    <x v="142"/>
    <n v="110.6760973"/>
    <n v="110.68"/>
    <n v="5.3211538461538463"/>
    <s v="Stores"/>
  </r>
  <r>
    <n v="8101"/>
    <x v="7978"/>
    <x v="0"/>
    <s v="Burnaby"/>
    <x v="13"/>
    <x v="12"/>
    <x v="0"/>
    <x v="0"/>
    <n v="35.960264850000002"/>
    <n v="36"/>
    <x v="0"/>
    <n v="5.816567891"/>
    <x v="564"/>
    <n v="21.42179668"/>
    <n v="21.42"/>
    <n v="1.0298076923076924"/>
    <s v="Stores"/>
  </r>
  <r>
    <n v="8102"/>
    <x v="7979"/>
    <x v="0"/>
    <s v="Richmond"/>
    <x v="7"/>
    <x v="6"/>
    <x v="2"/>
    <x v="0"/>
    <n v="38.310657020000001"/>
    <n v="38"/>
    <x v="0"/>
    <n v="3.5925134079999999"/>
    <x v="379"/>
    <n v="67.309959849999998"/>
    <n v="67.31"/>
    <n v="3.2360576923076922"/>
    <s v="Stores"/>
  </r>
  <r>
    <n v="8103"/>
    <x v="7980"/>
    <x v="1"/>
    <s v="Salmon Arm"/>
    <x v="7"/>
    <x v="6"/>
    <x v="7"/>
    <x v="0"/>
    <n v="71.230281079999997"/>
    <n v="71"/>
    <x v="6"/>
    <n v="2.7731608259999998"/>
    <x v="144"/>
    <n v="204.19086780000001"/>
    <n v="204.19"/>
    <n v="9.8168269230769223"/>
    <s v="Stores"/>
  </r>
  <r>
    <n v="8104"/>
    <x v="7981"/>
    <x v="0"/>
    <s v="Vancouver"/>
    <x v="7"/>
    <x v="6"/>
    <x v="5"/>
    <x v="0"/>
    <n v="26.722229970000001"/>
    <n v="27"/>
    <x v="4"/>
    <n v="0.85022210899999995"/>
    <x v="541"/>
    <n v="0"/>
    <n v="0"/>
    <n v="0"/>
    <s v="Stores"/>
  </r>
  <r>
    <n v="8105"/>
    <x v="7982"/>
    <x v="0"/>
    <s v="New Westminister"/>
    <x v="7"/>
    <x v="6"/>
    <x v="21"/>
    <x v="0"/>
    <n v="42.964945970000002"/>
    <n v="43"/>
    <x v="1"/>
    <n v="5.4183228059999999"/>
    <x v="228"/>
    <n v="96.586847629999994"/>
    <n v="96.59"/>
    <n v="4.6437499999999998"/>
    <s v="Stores"/>
  </r>
  <r>
    <n v="8106"/>
    <x v="7983"/>
    <x v="0"/>
    <s v="Powell River"/>
    <x v="7"/>
    <x v="6"/>
    <x v="1"/>
    <x v="0"/>
    <n v="31.796622670000001"/>
    <n v="32"/>
    <x v="0"/>
    <n v="5.9541325860000001"/>
    <x v="355"/>
    <n v="18.876194439999999"/>
    <n v="18.88"/>
    <n v="0.90769230769230758"/>
    <s v="Stores"/>
  </r>
  <r>
    <n v="8107"/>
    <x v="7984"/>
    <x v="1"/>
    <s v="Victoria"/>
    <x v="7"/>
    <x v="6"/>
    <x v="3"/>
    <x v="0"/>
    <n v="33.237976439999997"/>
    <n v="33"/>
    <x v="0"/>
    <n v="6.2929335860000002"/>
    <x v="304"/>
    <n v="0"/>
    <n v="0"/>
    <n v="0"/>
    <s v="Stores"/>
  </r>
  <r>
    <n v="8108"/>
    <x v="7985"/>
    <x v="0"/>
    <s v="Victoria"/>
    <x v="7"/>
    <x v="6"/>
    <x v="3"/>
    <x v="0"/>
    <n v="40.935978599999999"/>
    <n v="41"/>
    <x v="1"/>
    <n v="3.5888677250000001"/>
    <x v="379"/>
    <n v="59.247879140000002"/>
    <n v="59.25"/>
    <n v="2.8485576923076921"/>
    <s v="Stores"/>
  </r>
  <r>
    <n v="8109"/>
    <x v="7986"/>
    <x v="1"/>
    <s v="Penticton"/>
    <x v="7"/>
    <x v="6"/>
    <x v="10"/>
    <x v="0"/>
    <n v="47.121585940000003"/>
    <n v="47"/>
    <x v="1"/>
    <n v="3.6326388459999999"/>
    <x v="498"/>
    <n v="64.246199099999998"/>
    <n v="64.25"/>
    <n v="3.0889423076923079"/>
    <s v="Stores"/>
  </r>
  <r>
    <n v="8110"/>
    <x v="7987"/>
    <x v="0"/>
    <s v="Aldergrove"/>
    <x v="7"/>
    <x v="6"/>
    <x v="9"/>
    <x v="0"/>
    <n v="27.154048679999999"/>
    <n v="27"/>
    <x v="4"/>
    <n v="2.883699488"/>
    <x v="324"/>
    <n v="0"/>
    <n v="0"/>
    <n v="0"/>
    <s v="Stores"/>
  </r>
  <r>
    <n v="8111"/>
    <x v="7988"/>
    <x v="0"/>
    <s v="Victoria"/>
    <x v="7"/>
    <x v="6"/>
    <x v="3"/>
    <x v="0"/>
    <n v="51.701339959999999"/>
    <n v="52"/>
    <x v="2"/>
    <n v="4.3962356680000001"/>
    <x v="220"/>
    <n v="70.683985800000002"/>
    <n v="70.680000000000007"/>
    <n v="3.398076923076923"/>
    <s v="Stores"/>
  </r>
  <r>
    <n v="8112"/>
    <x v="7989"/>
    <x v="1"/>
    <s v="Surrey"/>
    <x v="7"/>
    <x v="6"/>
    <x v="16"/>
    <x v="0"/>
    <n v="29.917827039999999"/>
    <n v="30"/>
    <x v="0"/>
    <n v="8.0664354589999991"/>
    <x v="463"/>
    <n v="14.9459044"/>
    <n v="14.95"/>
    <n v="0.71875"/>
    <s v="Stores"/>
  </r>
  <r>
    <n v="8113"/>
    <x v="7990"/>
    <x v="1"/>
    <s v="Langley"/>
    <x v="7"/>
    <x v="6"/>
    <x v="29"/>
    <x v="0"/>
    <n v="42.216183489999999"/>
    <n v="42"/>
    <x v="1"/>
    <n v="4.487447478"/>
    <x v="256"/>
    <n v="0"/>
    <n v="0"/>
    <n v="0"/>
    <s v="Stores"/>
  </r>
  <r>
    <n v="8114"/>
    <x v="7991"/>
    <x v="0"/>
    <s v="Williams Lake"/>
    <x v="7"/>
    <x v="6"/>
    <x v="25"/>
    <x v="0"/>
    <n v="55.400825259999998"/>
    <n v="55"/>
    <x v="2"/>
    <n v="2.2105688790000002"/>
    <x v="787"/>
    <n v="134.1833183"/>
    <n v="134.18"/>
    <n v="6.4509615384615389"/>
    <s v="Stores"/>
  </r>
  <r>
    <n v="8115"/>
    <x v="7992"/>
    <x v="0"/>
    <s v="Vancouver"/>
    <x v="7"/>
    <x v="6"/>
    <x v="5"/>
    <x v="0"/>
    <n v="9.8332359940000007"/>
    <n v="10"/>
    <x v="7"/>
    <n v="5.9035199900000004"/>
    <x v="64"/>
    <n v="0"/>
    <n v="0"/>
    <n v="0"/>
    <s v="Stores"/>
  </r>
  <r>
    <n v="8116"/>
    <x v="7993"/>
    <x v="1"/>
    <s v="Maleackenzie"/>
    <x v="7"/>
    <x v="6"/>
    <x v="20"/>
    <x v="0"/>
    <n v="36.103319919999997"/>
    <n v="36"/>
    <x v="0"/>
    <n v="8.3591275429999996"/>
    <x v="886"/>
    <n v="25.727626999999998"/>
    <n v="25.73"/>
    <n v="1.2370192307692307"/>
    <s v="Stores"/>
  </r>
  <r>
    <n v="8117"/>
    <x v="7994"/>
    <x v="1"/>
    <s v="Granisle"/>
    <x v="7"/>
    <x v="6"/>
    <x v="18"/>
    <x v="0"/>
    <n v="38.433313679999998"/>
    <n v="38"/>
    <x v="0"/>
    <n v="3.7264771369999998"/>
    <x v="121"/>
    <n v="29.54202664"/>
    <n v="29.54"/>
    <n v="1.4201923076923078"/>
    <s v="Stores"/>
  </r>
  <r>
    <n v="8118"/>
    <x v="7995"/>
    <x v="0"/>
    <s v="New Westminster"/>
    <x v="7"/>
    <x v="6"/>
    <x v="4"/>
    <x v="0"/>
    <n v="47.877173470000002"/>
    <n v="48"/>
    <x v="1"/>
    <n v="5.5950369809999998"/>
    <x v="555"/>
    <n v="118.74185869999999"/>
    <n v="118.74"/>
    <n v="5.7086538461538456"/>
    <s v="Stores"/>
  </r>
  <r>
    <n v="8119"/>
    <x v="7996"/>
    <x v="1"/>
    <s v="Victoria"/>
    <x v="7"/>
    <x v="6"/>
    <x v="3"/>
    <x v="0"/>
    <n v="59.17858434"/>
    <n v="59"/>
    <x v="2"/>
    <n v="2.1343614500000001"/>
    <x v="485"/>
    <n v="154.07999029999999"/>
    <n v="154.08000000000001"/>
    <n v="7.407692307692308"/>
    <s v="Stores"/>
  </r>
  <r>
    <n v="8120"/>
    <x v="7997"/>
    <x v="1"/>
    <s v="Prince George"/>
    <x v="7"/>
    <x v="6"/>
    <x v="20"/>
    <x v="0"/>
    <n v="46.74991756"/>
    <n v="47"/>
    <x v="1"/>
    <n v="6.2782992399999999"/>
    <x v="109"/>
    <n v="48.554573470000001"/>
    <n v="48.55"/>
    <n v="2.3341346153846154"/>
    <s v="Stores"/>
  </r>
  <r>
    <n v="8121"/>
    <x v="7998"/>
    <x v="0"/>
    <s v="Victoria"/>
    <x v="7"/>
    <x v="6"/>
    <x v="3"/>
    <x v="0"/>
    <n v="32.71690426"/>
    <n v="33"/>
    <x v="0"/>
    <n v="1.273650014"/>
    <x v="171"/>
    <n v="0"/>
    <n v="0"/>
    <n v="0"/>
    <s v="Stores"/>
  </r>
  <r>
    <n v="8122"/>
    <x v="7999"/>
    <x v="1"/>
    <s v="North Vancouver"/>
    <x v="7"/>
    <x v="6"/>
    <x v="8"/>
    <x v="0"/>
    <n v="58.194968279999998"/>
    <n v="58"/>
    <x v="2"/>
    <n v="6.7955172109999999"/>
    <x v="675"/>
    <n v="165.85827069999999"/>
    <n v="165.86"/>
    <n v="7.9740384615384619"/>
    <s v="Stores"/>
  </r>
  <r>
    <n v="8123"/>
    <x v="8000"/>
    <x v="0"/>
    <s v="Prince George"/>
    <x v="7"/>
    <x v="6"/>
    <x v="20"/>
    <x v="0"/>
    <n v="44.483618819999997"/>
    <n v="44"/>
    <x v="1"/>
    <n v="4.286702558"/>
    <x v="37"/>
    <n v="102.2936342"/>
    <n v="102.29"/>
    <n v="4.9177884615384615"/>
    <s v="Stores"/>
  </r>
  <r>
    <n v="8124"/>
    <x v="8001"/>
    <x v="0"/>
    <s v="Vancouver"/>
    <x v="7"/>
    <x v="6"/>
    <x v="5"/>
    <x v="0"/>
    <n v="45.864803430000002"/>
    <n v="46"/>
    <x v="1"/>
    <n v="2.965092667"/>
    <x v="282"/>
    <n v="118.99606850000001"/>
    <n v="119"/>
    <n v="5.7211538461538458"/>
    <s v="Stores"/>
  </r>
  <r>
    <n v="8125"/>
    <x v="8002"/>
    <x v="0"/>
    <s v="Burnaby"/>
    <x v="13"/>
    <x v="12"/>
    <x v="0"/>
    <x v="0"/>
    <n v="40.191452920000003"/>
    <n v="40"/>
    <x v="1"/>
    <n v="2.0383033930000001"/>
    <x v="870"/>
    <n v="47.998827489999996"/>
    <n v="48"/>
    <n v="2.3076923076923079"/>
    <s v="Stores"/>
  </r>
  <r>
    <n v="8126"/>
    <x v="8003"/>
    <x v="0"/>
    <s v="Greenwood"/>
    <x v="7"/>
    <x v="6"/>
    <x v="37"/>
    <x v="0"/>
    <n v="22.79601843"/>
    <n v="23"/>
    <x v="4"/>
    <n v="4.8420607359999996"/>
    <x v="407"/>
    <n v="0"/>
    <n v="0"/>
    <n v="0"/>
    <s v="Stores"/>
  </r>
  <r>
    <n v="8127"/>
    <x v="8004"/>
    <x v="0"/>
    <s v="Comox"/>
    <x v="7"/>
    <x v="6"/>
    <x v="1"/>
    <x v="0"/>
    <n v="45.199154919999998"/>
    <n v="45"/>
    <x v="1"/>
    <n v="1.9939850649999999"/>
    <x v="71"/>
    <n v="142.66067459999999"/>
    <n v="142.66"/>
    <n v="6.858653846153846"/>
    <s v="Stores"/>
  </r>
  <r>
    <n v="8128"/>
    <x v="8005"/>
    <x v="1"/>
    <s v="New Westminster"/>
    <x v="7"/>
    <x v="6"/>
    <x v="4"/>
    <x v="0"/>
    <n v="53.038318019999998"/>
    <n v="53"/>
    <x v="2"/>
    <n v="1.016291501"/>
    <x v="645"/>
    <n v="113.7382341"/>
    <n v="113.74"/>
    <n v="5.4682692307692307"/>
    <s v="Stores"/>
  </r>
  <r>
    <n v="8129"/>
    <x v="8006"/>
    <x v="0"/>
    <s v="Vancouver"/>
    <x v="7"/>
    <x v="6"/>
    <x v="5"/>
    <x v="0"/>
    <n v="58.262644160000001"/>
    <n v="58"/>
    <x v="2"/>
    <n v="5.2142035629999999"/>
    <x v="199"/>
    <n v="167.65264920000001"/>
    <n v="167.65"/>
    <n v="8.0600961538461533"/>
    <s v="Stores"/>
  </r>
  <r>
    <n v="8130"/>
    <x v="8007"/>
    <x v="1"/>
    <s v="Victoria"/>
    <x v="7"/>
    <x v="6"/>
    <x v="3"/>
    <x v="0"/>
    <n v="53.365637409999998"/>
    <n v="53"/>
    <x v="2"/>
    <n v="4.06176519"/>
    <x v="56"/>
    <n v="59.092637019999998"/>
    <n v="59.09"/>
    <n v="2.8408653846153848"/>
    <s v="Stores"/>
  </r>
  <r>
    <n v="8131"/>
    <x v="8008"/>
    <x v="0"/>
    <s v="Victoria"/>
    <x v="7"/>
    <x v="6"/>
    <x v="3"/>
    <x v="0"/>
    <n v="45.907952870000003"/>
    <n v="46"/>
    <x v="1"/>
    <n v="3.8066121289999999"/>
    <x v="107"/>
    <n v="74.472892009999995"/>
    <n v="74.47"/>
    <n v="3.5802884615384611"/>
    <s v="Stores"/>
  </r>
  <r>
    <n v="8132"/>
    <x v="8009"/>
    <x v="1"/>
    <s v="Chilliwack"/>
    <x v="7"/>
    <x v="6"/>
    <x v="19"/>
    <x v="0"/>
    <n v="44.265858080000001"/>
    <n v="44"/>
    <x v="1"/>
    <n v="3.306430244"/>
    <x v="565"/>
    <n v="25.542156909999999"/>
    <n v="25.54"/>
    <n v="1.2278846153846155"/>
    <s v="Stores"/>
  </r>
  <r>
    <n v="8133"/>
    <x v="8010"/>
    <x v="1"/>
    <s v="Kamloops"/>
    <x v="7"/>
    <x v="6"/>
    <x v="7"/>
    <x v="0"/>
    <n v="51.338223659999997"/>
    <n v="51"/>
    <x v="2"/>
    <n v="4.7885227810000002"/>
    <x v="505"/>
    <n v="59.824376549999997"/>
    <n v="59.82"/>
    <n v="2.8759615384615382"/>
    <s v="Stores"/>
  </r>
  <r>
    <n v="8134"/>
    <x v="8011"/>
    <x v="1"/>
    <s v="Fort St John"/>
    <x v="7"/>
    <x v="6"/>
    <x v="24"/>
    <x v="0"/>
    <n v="8.1159335800000001"/>
    <n v="8"/>
    <x v="7"/>
    <n v="0.52755237700000002"/>
    <x v="845"/>
    <n v="0"/>
    <n v="0"/>
    <n v="0"/>
    <s v="Stores"/>
  </r>
  <r>
    <n v="8135"/>
    <x v="8012"/>
    <x v="0"/>
    <s v="Richmond"/>
    <x v="7"/>
    <x v="6"/>
    <x v="2"/>
    <x v="0"/>
    <n v="35.014492179999998"/>
    <n v="35"/>
    <x v="0"/>
    <n v="1.6809746919999999"/>
    <x v="832"/>
    <n v="0"/>
    <n v="0"/>
    <n v="0"/>
    <s v="Stores"/>
  </r>
  <r>
    <n v="8136"/>
    <x v="8013"/>
    <x v="0"/>
    <s v="Burnaby"/>
    <x v="13"/>
    <x v="12"/>
    <x v="0"/>
    <x v="0"/>
    <n v="59.565871080000001"/>
    <n v="60"/>
    <x v="5"/>
    <n v="2.7818521359999999"/>
    <x v="631"/>
    <n v="154.3964349"/>
    <n v="154.4"/>
    <n v="7.4230769230769242"/>
    <s v="Stores"/>
  </r>
  <r>
    <n v="8137"/>
    <x v="8014"/>
    <x v="0"/>
    <s v="Houston"/>
    <x v="7"/>
    <x v="6"/>
    <x v="18"/>
    <x v="0"/>
    <n v="24.434039769999998"/>
    <n v="24"/>
    <x v="4"/>
    <n v="4.6044623390000003"/>
    <x v="400"/>
    <n v="0"/>
    <n v="0"/>
    <n v="0"/>
    <s v="Stores"/>
  </r>
  <r>
    <n v="8138"/>
    <x v="8015"/>
    <x v="0"/>
    <s v="Cluculz Lake"/>
    <x v="7"/>
    <x v="6"/>
    <x v="20"/>
    <x v="0"/>
    <n v="46.426063399999997"/>
    <n v="46"/>
    <x v="1"/>
    <n v="3.8098420310000001"/>
    <x v="107"/>
    <n v="70.475921670000005"/>
    <n v="70.48"/>
    <n v="3.3884615384615389"/>
    <s v="Stores"/>
  </r>
  <r>
    <n v="8139"/>
    <x v="8016"/>
    <x v="0"/>
    <s v="Victoria"/>
    <x v="7"/>
    <x v="6"/>
    <x v="3"/>
    <x v="0"/>
    <n v="38.728176670000003"/>
    <n v="39"/>
    <x v="0"/>
    <n v="3.8469410659999999"/>
    <x v="415"/>
    <n v="79.128060880000007"/>
    <n v="79.13"/>
    <n v="3.804326923076923"/>
    <s v="Stores"/>
  </r>
  <r>
    <n v="8140"/>
    <x v="8017"/>
    <x v="1"/>
    <s v="Vancouver"/>
    <x v="7"/>
    <x v="6"/>
    <x v="5"/>
    <x v="0"/>
    <n v="39.625593700000003"/>
    <n v="40"/>
    <x v="1"/>
    <n v="6.2789574579999998"/>
    <x v="109"/>
    <n v="16.246832779999998"/>
    <n v="16.25"/>
    <n v="0.78125"/>
    <s v="Stores"/>
  </r>
  <r>
    <n v="8141"/>
    <x v="8018"/>
    <x v="1"/>
    <s v="Skookumchuck"/>
    <x v="7"/>
    <x v="6"/>
    <x v="1"/>
    <x v="0"/>
    <n v="50.702970319999999"/>
    <n v="51"/>
    <x v="2"/>
    <n v="5.5773986869999996"/>
    <x v="152"/>
    <n v="98.205615510000001"/>
    <n v="98.21"/>
    <n v="4.7216346153846152"/>
    <s v="Stores"/>
  </r>
  <r>
    <n v="8142"/>
    <x v="8019"/>
    <x v="1"/>
    <s v="Creston"/>
    <x v="7"/>
    <x v="6"/>
    <x v="13"/>
    <x v="0"/>
    <n v="61.452941000000003"/>
    <n v="61"/>
    <x v="5"/>
    <n v="6.6355901340000001"/>
    <x v="377"/>
    <n v="93.127582739999994"/>
    <n v="93.13"/>
    <n v="4.4774038461538463"/>
    <s v="Stores"/>
  </r>
  <r>
    <n v="8143"/>
    <x v="8020"/>
    <x v="0"/>
    <s v="Terrace"/>
    <x v="7"/>
    <x v="6"/>
    <x v="18"/>
    <x v="0"/>
    <n v="43.650915439999999"/>
    <n v="44"/>
    <x v="1"/>
    <n v="3.0677899910000002"/>
    <x v="436"/>
    <n v="64.394888289999997"/>
    <n v="64.39"/>
    <n v="3.0956730769230769"/>
    <s v="Stores"/>
  </r>
  <r>
    <n v="8144"/>
    <x v="8021"/>
    <x v="1"/>
    <s v="Victoria"/>
    <x v="7"/>
    <x v="6"/>
    <x v="3"/>
    <x v="0"/>
    <n v="30.69906649"/>
    <n v="31"/>
    <x v="0"/>
    <n v="7.1831652989999997"/>
    <x v="329"/>
    <n v="2.8841130150000001"/>
    <n v="2.88"/>
    <n v="0.13846153846153844"/>
    <s v="Stores"/>
  </r>
  <r>
    <n v="8145"/>
    <x v="8022"/>
    <x v="0"/>
    <s v="Vancouver"/>
    <x v="7"/>
    <x v="6"/>
    <x v="5"/>
    <x v="0"/>
    <n v="46.409299310000002"/>
    <n v="46"/>
    <x v="1"/>
    <n v="2.066227268"/>
    <x v="443"/>
    <n v="106.5927823"/>
    <n v="106.59"/>
    <n v="5.1245192307692307"/>
    <s v="Stores"/>
  </r>
  <r>
    <n v="8146"/>
    <x v="8023"/>
    <x v="0"/>
    <s v="Courtenay"/>
    <x v="7"/>
    <x v="6"/>
    <x v="1"/>
    <x v="0"/>
    <n v="45.19699258"/>
    <n v="45"/>
    <x v="1"/>
    <n v="4.9906831729999999"/>
    <x v="114"/>
    <n v="83.18627515"/>
    <n v="83.19"/>
    <n v="3.9995192307692307"/>
    <s v="Stores"/>
  </r>
  <r>
    <n v="8147"/>
    <x v="8024"/>
    <x v="0"/>
    <s v="Surrey"/>
    <x v="7"/>
    <x v="6"/>
    <x v="16"/>
    <x v="0"/>
    <n v="50.631710130000002"/>
    <n v="51"/>
    <x v="2"/>
    <n v="3.7185243649999999"/>
    <x v="437"/>
    <n v="78.148885089999993"/>
    <n v="78.150000000000006"/>
    <n v="3.7572115384615383"/>
    <s v="Stores"/>
  </r>
  <r>
    <n v="8148"/>
    <x v="8025"/>
    <x v="1"/>
    <s v="Richmond"/>
    <x v="7"/>
    <x v="6"/>
    <x v="2"/>
    <x v="0"/>
    <n v="45.214188479999997"/>
    <n v="45"/>
    <x v="1"/>
    <n v="5.3680655670000004"/>
    <x v="283"/>
    <n v="67.094715730000004"/>
    <n v="67.09"/>
    <n v="3.2254807692307694"/>
    <s v="Stores"/>
  </r>
  <r>
    <n v="8149"/>
    <x v="8026"/>
    <x v="0"/>
    <s v="Fort Nelson"/>
    <x v="7"/>
    <x v="6"/>
    <x v="32"/>
    <x v="0"/>
    <n v="36.399832959999998"/>
    <n v="36"/>
    <x v="0"/>
    <n v="3.1807540059999999"/>
    <x v="474"/>
    <n v="25.477225109999999"/>
    <n v="25.48"/>
    <n v="1.2250000000000001"/>
    <s v="Stores"/>
  </r>
  <r>
    <n v="8150"/>
    <x v="8027"/>
    <x v="1"/>
    <s v="Grasmere"/>
    <x v="7"/>
    <x v="6"/>
    <x v="13"/>
    <x v="0"/>
    <n v="55.564031329999999"/>
    <n v="56"/>
    <x v="2"/>
    <n v="6.3871827249999997"/>
    <x v="469"/>
    <n v="101.3132426"/>
    <n v="101.31"/>
    <n v="4.8706730769230777"/>
    <s v="Stores"/>
  </r>
  <r>
    <n v="8151"/>
    <x v="8028"/>
    <x v="0"/>
    <s v="Vancouver"/>
    <x v="7"/>
    <x v="6"/>
    <x v="5"/>
    <x v="0"/>
    <n v="23.831963689999998"/>
    <n v="24"/>
    <x v="4"/>
    <n v="7.3951719909999998"/>
    <x v="848"/>
    <n v="0"/>
    <n v="0"/>
    <n v="0"/>
    <s v="Stores"/>
  </r>
  <r>
    <n v="8152"/>
    <x v="8029"/>
    <x v="1"/>
    <s v="Prince George"/>
    <x v="7"/>
    <x v="6"/>
    <x v="20"/>
    <x v="0"/>
    <n v="36.764819250000002"/>
    <n v="37"/>
    <x v="0"/>
    <n v="1.4302323180000001"/>
    <x v="769"/>
    <n v="55.754717190000001"/>
    <n v="55.75"/>
    <n v="2.6802884615384612"/>
    <s v="Stores"/>
  </r>
  <r>
    <n v="8153"/>
    <x v="8030"/>
    <x v="1"/>
    <s v="Surrey"/>
    <x v="7"/>
    <x v="6"/>
    <x v="16"/>
    <x v="0"/>
    <n v="32.310432900000002"/>
    <n v="32"/>
    <x v="0"/>
    <n v="5.6462809409999997"/>
    <x v="45"/>
    <n v="5.9410848190000003"/>
    <n v="5.94"/>
    <n v="0.28557692307692312"/>
    <s v="Stores"/>
  </r>
  <r>
    <n v="8154"/>
    <x v="8031"/>
    <x v="0"/>
    <s v="Chilliwack"/>
    <x v="7"/>
    <x v="6"/>
    <x v="19"/>
    <x v="0"/>
    <n v="42.535676070000001"/>
    <n v="43"/>
    <x v="1"/>
    <n v="5.2287740549999997"/>
    <x v="204"/>
    <n v="37.157702950000001"/>
    <n v="37.159999999999997"/>
    <n v="1.7865384615384612"/>
    <s v="Stores"/>
  </r>
  <r>
    <n v="8155"/>
    <x v="8032"/>
    <x v="1"/>
    <s v="Vancouver"/>
    <x v="7"/>
    <x v="6"/>
    <x v="5"/>
    <x v="0"/>
    <n v="49.537904169999997"/>
    <n v="50"/>
    <x v="2"/>
    <n v="6.7271337730000003"/>
    <x v="217"/>
    <n v="85.153246749999994"/>
    <n v="85.15"/>
    <n v="4.09375"/>
    <s v="Stores"/>
  </r>
  <r>
    <n v="8156"/>
    <x v="8033"/>
    <x v="1"/>
    <s v="New Westminster"/>
    <x v="7"/>
    <x v="6"/>
    <x v="4"/>
    <x v="0"/>
    <n v="63.136718369999997"/>
    <n v="63"/>
    <x v="5"/>
    <n v="4.3214218999999998"/>
    <x v="245"/>
    <n v="131.37740120000001"/>
    <n v="131.38"/>
    <n v="6.3163461538461529"/>
    <s v="Stores"/>
  </r>
  <r>
    <n v="8157"/>
    <x v="8034"/>
    <x v="1"/>
    <s v="Gold Bridge"/>
    <x v="7"/>
    <x v="6"/>
    <x v="7"/>
    <x v="0"/>
    <n v="60.655091339999998"/>
    <n v="61"/>
    <x v="5"/>
    <n v="4.1788076959999998"/>
    <x v="242"/>
    <n v="191.29888320000001"/>
    <n v="191.3"/>
    <n v="9.197115384615385"/>
    <s v="Stores"/>
  </r>
  <r>
    <n v="8158"/>
    <x v="8035"/>
    <x v="1"/>
    <s v="Victoria"/>
    <x v="7"/>
    <x v="6"/>
    <x v="3"/>
    <x v="0"/>
    <n v="35.458692540000001"/>
    <n v="35"/>
    <x v="0"/>
    <n v="1"/>
    <x v="44"/>
    <n v="12.00049619"/>
    <n v="12"/>
    <n v="0.57692307692307698"/>
    <s v="Stores"/>
  </r>
  <r>
    <n v="8159"/>
    <x v="8036"/>
    <x v="1"/>
    <s v="Penticton"/>
    <x v="7"/>
    <x v="6"/>
    <x v="10"/>
    <x v="0"/>
    <n v="37.577487750000003"/>
    <n v="38"/>
    <x v="0"/>
    <n v="6.1986309479999999"/>
    <x v="262"/>
    <n v="60.367720480000003"/>
    <n v="60.37"/>
    <n v="2.9024038461538457"/>
    <s v="Stores"/>
  </r>
  <r>
    <n v="8160"/>
    <x v="8037"/>
    <x v="1"/>
    <s v="Kamloops"/>
    <x v="7"/>
    <x v="6"/>
    <x v="7"/>
    <x v="0"/>
    <n v="42.275873279999999"/>
    <n v="42"/>
    <x v="1"/>
    <n v="5.0770708740000003"/>
    <x v="250"/>
    <n v="72.436904290000001"/>
    <n v="72.44"/>
    <n v="3.4826923076923073"/>
    <s v="Stores"/>
  </r>
  <r>
    <n v="8161"/>
    <x v="8038"/>
    <x v="0"/>
    <s v="Vancouver"/>
    <x v="7"/>
    <x v="6"/>
    <x v="5"/>
    <x v="0"/>
    <n v="68.470067049999997"/>
    <n v="68"/>
    <x v="6"/>
    <n v="6.0023516629999998"/>
    <x v="740"/>
    <n v="205.9501501"/>
    <n v="205.95"/>
    <n v="9.9014423076923066"/>
    <s v="Stores"/>
  </r>
  <r>
    <n v="8162"/>
    <x v="8039"/>
    <x v="1"/>
    <s v="Terrace"/>
    <x v="7"/>
    <x v="6"/>
    <x v="18"/>
    <x v="0"/>
    <n v="31.095233950000001"/>
    <n v="31"/>
    <x v="0"/>
    <n v="4.1466452770000002"/>
    <x v="82"/>
    <n v="0"/>
    <n v="0"/>
    <n v="0"/>
    <s v="Stores"/>
  </r>
  <r>
    <n v="8163"/>
    <x v="8040"/>
    <x v="1"/>
    <s v="Chilliwack"/>
    <x v="7"/>
    <x v="6"/>
    <x v="19"/>
    <x v="0"/>
    <n v="61.441710049999998"/>
    <n v="61"/>
    <x v="5"/>
    <n v="4.1805693469999996"/>
    <x v="242"/>
    <n v="103.5042203"/>
    <n v="103.5"/>
    <n v="4.9759615384615383"/>
    <s v="Stores"/>
  </r>
  <r>
    <n v="8164"/>
    <x v="8041"/>
    <x v="0"/>
    <s v="Campbell River"/>
    <x v="7"/>
    <x v="6"/>
    <x v="1"/>
    <x v="0"/>
    <n v="42.20170383"/>
    <n v="42"/>
    <x v="1"/>
    <n v="5.341982679"/>
    <x v="227"/>
    <n v="99.480635329999998"/>
    <n v="99.48"/>
    <n v="4.782692307692308"/>
    <s v="Stores"/>
  </r>
  <r>
    <n v="8165"/>
    <x v="8042"/>
    <x v="0"/>
    <s v="Vancouver"/>
    <x v="7"/>
    <x v="6"/>
    <x v="5"/>
    <x v="0"/>
    <n v="51.952977169999997"/>
    <n v="52"/>
    <x v="2"/>
    <n v="3.310523705"/>
    <x v="565"/>
    <n v="135.656102"/>
    <n v="135.66"/>
    <n v="6.5221153846153843"/>
    <s v="Stores"/>
  </r>
  <r>
    <n v="8166"/>
    <x v="8043"/>
    <x v="1"/>
    <s v="Vancouver"/>
    <x v="7"/>
    <x v="6"/>
    <x v="5"/>
    <x v="0"/>
    <n v="45.150060089999997"/>
    <n v="45"/>
    <x v="1"/>
    <n v="4.7292835289999999"/>
    <x v="231"/>
    <n v="82.354860340000002"/>
    <n v="82.35"/>
    <n v="3.959134615384615"/>
    <s v="Stores"/>
  </r>
  <r>
    <n v="8167"/>
    <x v="8044"/>
    <x v="0"/>
    <s v="Victoria"/>
    <x v="7"/>
    <x v="6"/>
    <x v="3"/>
    <x v="0"/>
    <n v="53.430013209999998"/>
    <n v="53"/>
    <x v="2"/>
    <n v="2.85970704"/>
    <x v="143"/>
    <n v="172.3242726"/>
    <n v="172.32"/>
    <n v="8.2846153846153854"/>
    <s v="Stores"/>
  </r>
  <r>
    <n v="8168"/>
    <x v="8045"/>
    <x v="1"/>
    <s v="Victoria"/>
    <x v="7"/>
    <x v="6"/>
    <x v="3"/>
    <x v="0"/>
    <n v="18.290294840000001"/>
    <n v="18"/>
    <x v="3"/>
    <n v="4.1667881490000003"/>
    <x v="412"/>
    <n v="0"/>
    <n v="0"/>
    <n v="0"/>
    <s v="Stores"/>
  </r>
  <r>
    <n v="8169"/>
    <x v="8046"/>
    <x v="0"/>
    <s v="Vancouver"/>
    <x v="7"/>
    <x v="6"/>
    <x v="5"/>
    <x v="0"/>
    <n v="43.317882410000003"/>
    <n v="43"/>
    <x v="1"/>
    <n v="3.3366795819999999"/>
    <x v="517"/>
    <n v="124.0063241"/>
    <n v="124.01"/>
    <n v="5.962019230769231"/>
    <s v="Stores"/>
  </r>
  <r>
    <n v="8170"/>
    <x v="8047"/>
    <x v="0"/>
    <s v="Pouce Coupe"/>
    <x v="7"/>
    <x v="6"/>
    <x v="24"/>
    <x v="0"/>
    <n v="46.09464157"/>
    <n v="46"/>
    <x v="1"/>
    <n v="6.7833444219999999"/>
    <x v="490"/>
    <n v="109.0688257"/>
    <n v="109.07"/>
    <n v="5.2437499999999995"/>
    <s v="Stores"/>
  </r>
  <r>
    <n v="8171"/>
    <x v="8048"/>
    <x v="1"/>
    <s v="Surrey"/>
    <x v="7"/>
    <x v="6"/>
    <x v="16"/>
    <x v="0"/>
    <n v="44.635532990000002"/>
    <n v="45"/>
    <x v="1"/>
    <n v="4.3726651859999999"/>
    <x v="473"/>
    <n v="99.386041789999993"/>
    <n v="99.39"/>
    <n v="4.778365384615384"/>
    <s v="Stores"/>
  </r>
  <r>
    <n v="8172"/>
    <x v="8049"/>
    <x v="0"/>
    <s v="Decker Lake"/>
    <x v="7"/>
    <x v="6"/>
    <x v="20"/>
    <x v="0"/>
    <n v="38.003126479999999"/>
    <n v="38"/>
    <x v="0"/>
    <n v="5.541834336"/>
    <x v="343"/>
    <n v="51.580746419999997"/>
    <n v="51.58"/>
    <n v="2.4798076923076922"/>
    <s v="Stores"/>
  </r>
  <r>
    <n v="8173"/>
    <x v="8050"/>
    <x v="0"/>
    <s v="Langley"/>
    <x v="7"/>
    <x v="6"/>
    <x v="29"/>
    <x v="0"/>
    <n v="72.841775269999999"/>
    <n v="73"/>
    <x v="6"/>
    <n v="5.8144675299999999"/>
    <x v="448"/>
    <n v="189.94816520000001"/>
    <n v="189.95"/>
    <n v="9.1322115384615383"/>
    <s v="Stores"/>
  </r>
  <r>
    <n v="8174"/>
    <x v="8051"/>
    <x v="1"/>
    <s v="Port Alberni"/>
    <x v="7"/>
    <x v="6"/>
    <x v="1"/>
    <x v="0"/>
    <n v="34.257564379999998"/>
    <n v="34"/>
    <x v="0"/>
    <n v="2.838930897"/>
    <x v="762"/>
    <n v="24.50597097"/>
    <n v="24.51"/>
    <n v="1.1783653846153848"/>
    <s v="Stores"/>
  </r>
  <r>
    <n v="8175"/>
    <x v="8052"/>
    <x v="1"/>
    <s v="Vancouver"/>
    <x v="7"/>
    <x v="6"/>
    <x v="5"/>
    <x v="0"/>
    <n v="41.539380909999998"/>
    <n v="42"/>
    <x v="1"/>
    <n v="6.8914861380000003"/>
    <x v="706"/>
    <n v="47.549339619999998"/>
    <n v="47.55"/>
    <n v="2.2860576923076921"/>
    <s v="Stores"/>
  </r>
  <r>
    <n v="8176"/>
    <x v="8053"/>
    <x v="1"/>
    <s v="Okanagan Maleission"/>
    <x v="7"/>
    <x v="6"/>
    <x v="10"/>
    <x v="0"/>
    <n v="60.350938640000003"/>
    <n v="60"/>
    <x v="5"/>
    <n v="4.0668965559999997"/>
    <x v="393"/>
    <n v="143.6786596"/>
    <n v="143.68"/>
    <n v="6.907692307692308"/>
    <s v="Stores"/>
  </r>
  <r>
    <n v="8177"/>
    <x v="8054"/>
    <x v="1"/>
    <s v="Sandspit"/>
    <x v="7"/>
    <x v="6"/>
    <x v="3"/>
    <x v="0"/>
    <n v="20.965749089999999"/>
    <n v="21"/>
    <x v="4"/>
    <n v="3.723273303"/>
    <x v="437"/>
    <n v="0"/>
    <n v="0"/>
    <n v="0"/>
    <s v="Stores"/>
  </r>
  <r>
    <n v="8178"/>
    <x v="8055"/>
    <x v="0"/>
    <s v="Vancouver"/>
    <x v="7"/>
    <x v="6"/>
    <x v="5"/>
    <x v="0"/>
    <n v="55.809850529999999"/>
    <n v="56"/>
    <x v="2"/>
    <n v="4.2529384370000001"/>
    <x v="79"/>
    <n v="145.8543847"/>
    <n v="145.85"/>
    <n v="7.0120192307692299"/>
    <s v="Stores"/>
  </r>
  <r>
    <n v="8179"/>
    <x v="8056"/>
    <x v="1"/>
    <s v="Hedley"/>
    <x v="7"/>
    <x v="6"/>
    <x v="31"/>
    <x v="0"/>
    <n v="37.30165933"/>
    <n v="37"/>
    <x v="0"/>
    <n v="6.61316449"/>
    <x v="191"/>
    <n v="3.3792225720000002"/>
    <n v="3.38"/>
    <n v="0.16250000000000001"/>
    <s v="Stores"/>
  </r>
  <r>
    <n v="8180"/>
    <x v="8057"/>
    <x v="1"/>
    <s v="Langley"/>
    <x v="7"/>
    <x v="6"/>
    <x v="29"/>
    <x v="0"/>
    <n v="36.266696590000002"/>
    <n v="36"/>
    <x v="0"/>
    <n v="3.712821543"/>
    <x v="616"/>
    <n v="29.75528559"/>
    <n v="29.76"/>
    <n v="1.4307692307692308"/>
    <s v="Stores"/>
  </r>
  <r>
    <n v="8181"/>
    <x v="8058"/>
    <x v="1"/>
    <s v="Prince George"/>
    <x v="7"/>
    <x v="6"/>
    <x v="20"/>
    <x v="0"/>
    <n v="60.220481169999999"/>
    <n v="60"/>
    <x v="5"/>
    <n v="5.3695896850000002"/>
    <x v="283"/>
    <n v="151.31369309999999"/>
    <n v="151.31"/>
    <n v="7.2745192307692301"/>
    <s v="Stores"/>
  </r>
  <r>
    <n v="8182"/>
    <x v="8059"/>
    <x v="1"/>
    <s v="Fort St John"/>
    <x v="7"/>
    <x v="6"/>
    <x v="24"/>
    <x v="0"/>
    <n v="29.60735515"/>
    <n v="30"/>
    <x v="0"/>
    <n v="3.9345489470000001"/>
    <x v="510"/>
    <n v="0"/>
    <n v="0"/>
    <n v="0"/>
    <s v="Stores"/>
  </r>
  <r>
    <n v="8183"/>
    <x v="8060"/>
    <x v="0"/>
    <s v="Williams Lake"/>
    <x v="7"/>
    <x v="6"/>
    <x v="25"/>
    <x v="0"/>
    <n v="54.179638850000003"/>
    <n v="54"/>
    <x v="2"/>
    <n v="4.890820433"/>
    <x v="639"/>
    <n v="104.3090411"/>
    <n v="104.31"/>
    <n v="5.014903846153846"/>
    <s v="Stores"/>
  </r>
  <r>
    <n v="8184"/>
    <x v="8061"/>
    <x v="0"/>
    <s v="Yarrow"/>
    <x v="7"/>
    <x v="6"/>
    <x v="19"/>
    <x v="0"/>
    <n v="48.484542009999998"/>
    <n v="48"/>
    <x v="1"/>
    <n v="5.7553195639999997"/>
    <x v="115"/>
    <n v="102.2790791"/>
    <n v="102.28"/>
    <n v="4.9173076923076922"/>
    <s v="Stores"/>
  </r>
  <r>
    <n v="8185"/>
    <x v="8062"/>
    <x v="1"/>
    <s v="Celista"/>
    <x v="7"/>
    <x v="6"/>
    <x v="7"/>
    <x v="0"/>
    <n v="48.692980800000001"/>
    <n v="49"/>
    <x v="1"/>
    <n v="4.6390966169999999"/>
    <x v="35"/>
    <n v="123.86400449999999"/>
    <n v="123.86"/>
    <n v="5.9548076923076927"/>
    <s v="Stores"/>
  </r>
  <r>
    <n v="8186"/>
    <x v="8063"/>
    <x v="1"/>
    <s v="Richmond"/>
    <x v="7"/>
    <x v="6"/>
    <x v="2"/>
    <x v="0"/>
    <n v="50.021531029999998"/>
    <n v="50"/>
    <x v="2"/>
    <n v="4.8520293360000002"/>
    <x v="91"/>
    <n v="82.715196710000001"/>
    <n v="82.72"/>
    <n v="3.976923076923077"/>
    <s v="Stores"/>
  </r>
  <r>
    <n v="8187"/>
    <x v="8064"/>
    <x v="0"/>
    <s v="Cranbrook"/>
    <x v="7"/>
    <x v="6"/>
    <x v="13"/>
    <x v="0"/>
    <n v="21.40387561"/>
    <n v="21"/>
    <x v="4"/>
    <n v="8.6241252720000006"/>
    <x v="878"/>
    <n v="0"/>
    <n v="0"/>
    <n v="0"/>
    <s v="Stores"/>
  </r>
  <r>
    <n v="8188"/>
    <x v="8065"/>
    <x v="0"/>
    <s v="Ganges"/>
    <x v="7"/>
    <x v="6"/>
    <x v="3"/>
    <x v="0"/>
    <n v="26.080896849999998"/>
    <n v="26"/>
    <x v="4"/>
    <n v="4.9140945089999999"/>
    <x v="627"/>
    <n v="2.2172615059999998"/>
    <n v="2.2200000000000002"/>
    <n v="0.10673076923076925"/>
    <s v="Stores"/>
  </r>
  <r>
    <n v="8189"/>
    <x v="8066"/>
    <x v="1"/>
    <s v="New Westminster"/>
    <x v="7"/>
    <x v="6"/>
    <x v="4"/>
    <x v="0"/>
    <n v="51.72810776"/>
    <n v="52"/>
    <x v="2"/>
    <n v="1.7010358779999999"/>
    <x v="791"/>
    <n v="135.48306869999999"/>
    <n v="135.47999999999999"/>
    <n v="6.5134615384615371"/>
    <s v="Stores"/>
  </r>
  <r>
    <n v="8190"/>
    <x v="8067"/>
    <x v="1"/>
    <s v="Courtenay"/>
    <x v="7"/>
    <x v="6"/>
    <x v="1"/>
    <x v="0"/>
    <n v="49.865213969999999"/>
    <n v="50"/>
    <x v="2"/>
    <n v="2.3206963439999999"/>
    <x v="757"/>
    <n v="73.603774369999996"/>
    <n v="73.599999999999994"/>
    <n v="3.5384615384615383"/>
    <s v="Stores"/>
  </r>
  <r>
    <n v="8191"/>
    <x v="8068"/>
    <x v="0"/>
    <s v="Vancouver"/>
    <x v="7"/>
    <x v="6"/>
    <x v="5"/>
    <x v="0"/>
    <n v="32.392353489999998"/>
    <n v="32"/>
    <x v="0"/>
    <n v="5.8692490700000004"/>
    <x v="176"/>
    <n v="0"/>
    <n v="0"/>
    <n v="0"/>
    <s v="Stores"/>
  </r>
  <r>
    <n v="8192"/>
    <x v="8069"/>
    <x v="1"/>
    <s v="Campbell River"/>
    <x v="7"/>
    <x v="6"/>
    <x v="1"/>
    <x v="0"/>
    <n v="27.808660790000001"/>
    <n v="28"/>
    <x v="4"/>
    <n v="6.695218036"/>
    <x v="826"/>
    <n v="0"/>
    <n v="0"/>
    <n v="0"/>
    <s v="Stores"/>
  </r>
  <r>
    <n v="8193"/>
    <x v="6536"/>
    <x v="0"/>
    <s v="New Westminster"/>
    <x v="7"/>
    <x v="6"/>
    <x v="4"/>
    <x v="0"/>
    <n v="34.0507846"/>
    <n v="34"/>
    <x v="0"/>
    <n v="7.2031259920000004"/>
    <x v="727"/>
    <n v="39.7368211"/>
    <n v="39.74"/>
    <n v="1.9105769230769232"/>
    <s v="Stores"/>
  </r>
  <r>
    <n v="8194"/>
    <x v="8070"/>
    <x v="0"/>
    <s v="Vancouver"/>
    <x v="7"/>
    <x v="6"/>
    <x v="5"/>
    <x v="0"/>
    <n v="51.735367119999999"/>
    <n v="52"/>
    <x v="2"/>
    <n v="4.1994203490000004"/>
    <x v="57"/>
    <n v="132.52641149999999"/>
    <n v="132.53"/>
    <n v="6.3716346153846155"/>
    <s v="Stores"/>
  </r>
  <r>
    <n v="8195"/>
    <x v="8071"/>
    <x v="1"/>
    <s v="Vancouver"/>
    <x v="7"/>
    <x v="6"/>
    <x v="5"/>
    <x v="0"/>
    <n v="36.542119509999999"/>
    <n v="37"/>
    <x v="0"/>
    <n v="5.5703319220000003"/>
    <x v="72"/>
    <n v="2.1485932659999998"/>
    <n v="2.15"/>
    <n v="0.10336538461538461"/>
    <s v="Stores"/>
  </r>
  <r>
    <n v="8196"/>
    <x v="8072"/>
    <x v="1"/>
    <s v="Comox"/>
    <x v="7"/>
    <x v="6"/>
    <x v="1"/>
    <x v="0"/>
    <n v="37.541524770000002"/>
    <n v="38"/>
    <x v="0"/>
    <n v="6.6872428929999996"/>
    <x v="240"/>
    <n v="16.51833113"/>
    <n v="16.52"/>
    <n v="0.7942307692307693"/>
    <s v="Stores"/>
  </r>
  <r>
    <n v="8197"/>
    <x v="8073"/>
    <x v="0"/>
    <s v="Granisle"/>
    <x v="7"/>
    <x v="6"/>
    <x v="18"/>
    <x v="0"/>
    <n v="37.658721440000001"/>
    <n v="38"/>
    <x v="0"/>
    <n v="4.9910164330000004"/>
    <x v="114"/>
    <n v="16.925516720000001"/>
    <n v="16.93"/>
    <n v="0.81394230769230769"/>
    <s v="Stores"/>
  </r>
  <r>
    <n v="8198"/>
    <x v="8074"/>
    <x v="1"/>
    <s v="Sidney"/>
    <x v="7"/>
    <x v="6"/>
    <x v="3"/>
    <x v="0"/>
    <n v="55.09885465"/>
    <n v="55"/>
    <x v="2"/>
    <n v="4.5007850170000001"/>
    <x v="562"/>
    <n v="157.9361303"/>
    <n v="157.94"/>
    <n v="7.5932692307692315"/>
    <s v="Stores"/>
  </r>
  <r>
    <n v="8199"/>
    <x v="8075"/>
    <x v="0"/>
    <s v="Kimberley"/>
    <x v="7"/>
    <x v="6"/>
    <x v="13"/>
    <x v="0"/>
    <n v="44.284031489999997"/>
    <n v="44"/>
    <x v="1"/>
    <n v="6.0824854559999997"/>
    <x v="248"/>
    <n v="56.098613239999999"/>
    <n v="56.1"/>
    <n v="2.6971153846153846"/>
    <s v="Stores"/>
  </r>
  <r>
    <n v="8200"/>
    <x v="8076"/>
    <x v="1"/>
    <s v="Surrey"/>
    <x v="7"/>
    <x v="6"/>
    <x v="16"/>
    <x v="0"/>
    <n v="34.331081769999997"/>
    <n v="34"/>
    <x v="0"/>
    <n v="6.4905599880000002"/>
    <x v="571"/>
    <n v="0"/>
    <n v="0"/>
    <n v="0"/>
    <s v="Stores"/>
  </r>
  <r>
    <n v="8201"/>
    <x v="8077"/>
    <x v="1"/>
    <s v="Prince George"/>
    <x v="7"/>
    <x v="6"/>
    <x v="20"/>
    <x v="0"/>
    <n v="51.872944609999998"/>
    <n v="52"/>
    <x v="2"/>
    <n v="6.5002313139999996"/>
    <x v="669"/>
    <n v="99.743743789999996"/>
    <n v="99.74"/>
    <n v="4.7951923076923073"/>
    <s v="Stores"/>
  </r>
  <r>
    <n v="8202"/>
    <x v="8078"/>
    <x v="1"/>
    <s v="Pritchard"/>
    <x v="7"/>
    <x v="6"/>
    <x v="10"/>
    <x v="0"/>
    <n v="55.605416400000003"/>
    <n v="56"/>
    <x v="2"/>
    <n v="4.9567765330000002"/>
    <x v="246"/>
    <n v="125.8698572"/>
    <n v="125.87"/>
    <n v="6.0514423076923078"/>
    <s v="Stores"/>
  </r>
  <r>
    <n v="8203"/>
    <x v="8079"/>
    <x v="0"/>
    <s v="Kelowna"/>
    <x v="7"/>
    <x v="6"/>
    <x v="10"/>
    <x v="0"/>
    <n v="28.391450590000002"/>
    <n v="28"/>
    <x v="4"/>
    <n v="4.2007450009999996"/>
    <x v="57"/>
    <n v="0"/>
    <n v="0"/>
    <n v="0"/>
    <s v="Stores"/>
  </r>
  <r>
    <n v="8204"/>
    <x v="8080"/>
    <x v="0"/>
    <s v="Duncan"/>
    <x v="7"/>
    <x v="6"/>
    <x v="12"/>
    <x v="0"/>
    <n v="51.86057649"/>
    <n v="52"/>
    <x v="2"/>
    <n v="5.2759004750000003"/>
    <x v="546"/>
    <n v="125.7628172"/>
    <n v="125.76"/>
    <n v="6.046153846153846"/>
    <s v="Stores"/>
  </r>
  <r>
    <n v="8205"/>
    <x v="8081"/>
    <x v="0"/>
    <s v="Vancouver"/>
    <x v="7"/>
    <x v="6"/>
    <x v="5"/>
    <x v="0"/>
    <n v="45.840816449999998"/>
    <n v="46"/>
    <x v="1"/>
    <n v="5.3943513830000001"/>
    <x v="207"/>
    <n v="66.253933979999999"/>
    <n v="66.25"/>
    <n v="3.1850961538461537"/>
    <s v="Stores"/>
  </r>
  <r>
    <n v="8206"/>
    <x v="7213"/>
    <x v="0"/>
    <s v="Aldergrove"/>
    <x v="7"/>
    <x v="6"/>
    <x v="9"/>
    <x v="0"/>
    <n v="46.035780619999997"/>
    <n v="46"/>
    <x v="1"/>
    <n v="3.9103323059999999"/>
    <x v="175"/>
    <n v="71.67306361"/>
    <n v="71.67"/>
    <n v="3.4456730769230766"/>
    <s v="Stores"/>
  </r>
  <r>
    <n v="8207"/>
    <x v="8082"/>
    <x v="1"/>
    <s v="Vancouver"/>
    <x v="7"/>
    <x v="6"/>
    <x v="5"/>
    <x v="0"/>
    <n v="30.32355879"/>
    <n v="30"/>
    <x v="0"/>
    <n v="5.8368506560000002"/>
    <x v="61"/>
    <n v="0"/>
    <n v="0"/>
    <n v="0"/>
    <s v="Stores"/>
  </r>
  <r>
    <n v="8208"/>
    <x v="8083"/>
    <x v="1"/>
    <s v="Richmond"/>
    <x v="7"/>
    <x v="6"/>
    <x v="2"/>
    <x v="0"/>
    <n v="41.097960309999998"/>
    <n v="41"/>
    <x v="1"/>
    <n v="3.2426453789999998"/>
    <x v="172"/>
    <n v="80.034590390000005"/>
    <n v="80.03"/>
    <n v="3.8475961538461543"/>
    <s v="Stores"/>
  </r>
  <r>
    <n v="8209"/>
    <x v="8084"/>
    <x v="0"/>
    <s v="Langley"/>
    <x v="7"/>
    <x v="6"/>
    <x v="29"/>
    <x v="0"/>
    <n v="45.540345530000003"/>
    <n v="46"/>
    <x v="1"/>
    <n v="4.8341891739999996"/>
    <x v="99"/>
    <n v="85.937948090000006"/>
    <n v="85.94"/>
    <n v="4.131730769230769"/>
    <s v="Stores"/>
  </r>
  <r>
    <n v="8210"/>
    <x v="8085"/>
    <x v="0"/>
    <s v="Whistler"/>
    <x v="7"/>
    <x v="6"/>
    <x v="17"/>
    <x v="0"/>
    <n v="43.273327940000001"/>
    <n v="43"/>
    <x v="1"/>
    <n v="2.900727469"/>
    <x v="374"/>
    <n v="81.063958029999995"/>
    <n v="81.06"/>
    <n v="3.8971153846153852"/>
    <s v="Stores"/>
  </r>
  <r>
    <n v="8211"/>
    <x v="8086"/>
    <x v="1"/>
    <s v="Chetwynd"/>
    <x v="7"/>
    <x v="6"/>
    <x v="20"/>
    <x v="0"/>
    <n v="51.468407489999997"/>
    <n v="51"/>
    <x v="2"/>
    <n v="5.3826584860000004"/>
    <x v="340"/>
    <n v="71.118620199999995"/>
    <n v="71.12"/>
    <n v="3.4192307692307695"/>
    <s v="Stores"/>
  </r>
  <r>
    <n v="8212"/>
    <x v="8087"/>
    <x v="1"/>
    <s v="Kelowna"/>
    <x v="7"/>
    <x v="6"/>
    <x v="10"/>
    <x v="0"/>
    <n v="24.590846339999999"/>
    <n v="25"/>
    <x v="4"/>
    <n v="2.8970227610000001"/>
    <x v="374"/>
    <n v="0"/>
    <n v="0"/>
    <n v="0"/>
    <s v="Stores"/>
  </r>
  <r>
    <n v="8213"/>
    <x v="8088"/>
    <x v="1"/>
    <s v="Port Alberni"/>
    <x v="7"/>
    <x v="6"/>
    <x v="1"/>
    <x v="0"/>
    <n v="36.279570040000003"/>
    <n v="36"/>
    <x v="0"/>
    <n v="3.398231622"/>
    <x v="243"/>
    <n v="53.120206549999999"/>
    <n v="53.12"/>
    <n v="2.5538461538461537"/>
    <s v="Stores"/>
  </r>
  <r>
    <n v="8214"/>
    <x v="8089"/>
    <x v="0"/>
    <s v="Haney"/>
    <x v="45"/>
    <x v="19"/>
    <x v="30"/>
    <x v="0"/>
    <n v="35.594127409999999"/>
    <n v="36"/>
    <x v="0"/>
    <n v="2.134975582"/>
    <x v="485"/>
    <n v="17.926712859999999"/>
    <n v="17.93"/>
    <n v="0.86201923076923082"/>
    <s v="Stores"/>
  </r>
  <r>
    <n v="8215"/>
    <x v="8090"/>
    <x v="0"/>
    <s v="Surrey"/>
    <x v="7"/>
    <x v="6"/>
    <x v="16"/>
    <x v="0"/>
    <n v="29.846187359999998"/>
    <n v="30"/>
    <x v="0"/>
    <n v="4.3242029479999999"/>
    <x v="245"/>
    <n v="27.958122970000002"/>
    <n v="27.96"/>
    <n v="1.3442307692307693"/>
    <s v="Stores"/>
  </r>
  <r>
    <n v="8216"/>
    <x v="8091"/>
    <x v="1"/>
    <s v="Port Alice"/>
    <x v="7"/>
    <x v="6"/>
    <x v="1"/>
    <x v="0"/>
    <n v="43.98549337"/>
    <n v="44"/>
    <x v="1"/>
    <n v="5.8057168910000003"/>
    <x v="448"/>
    <n v="36.338535659999998"/>
    <n v="36.340000000000003"/>
    <n v="1.7471153846153848"/>
    <s v="Stores"/>
  </r>
  <r>
    <n v="8217"/>
    <x v="8092"/>
    <x v="0"/>
    <s v="Vancouver"/>
    <x v="7"/>
    <x v="6"/>
    <x v="5"/>
    <x v="0"/>
    <n v="53.11754792"/>
    <n v="53"/>
    <x v="2"/>
    <n v="3.8511947219999998"/>
    <x v="415"/>
    <n v="104.058442"/>
    <n v="104.06"/>
    <n v="5.0028846153846152"/>
    <s v="Stores"/>
  </r>
  <r>
    <n v="8218"/>
    <x v="8093"/>
    <x v="1"/>
    <s v="New Westminster"/>
    <x v="7"/>
    <x v="6"/>
    <x v="4"/>
    <x v="0"/>
    <n v="32.735165430000002"/>
    <n v="33"/>
    <x v="0"/>
    <n v="3.9577901130000002"/>
    <x v="163"/>
    <n v="6.8094692840000004"/>
    <n v="6.81"/>
    <n v="0.32740384615384616"/>
    <s v="Stores"/>
  </r>
  <r>
    <n v="8219"/>
    <x v="8094"/>
    <x v="0"/>
    <s v="Vancouver"/>
    <x v="7"/>
    <x v="6"/>
    <x v="5"/>
    <x v="0"/>
    <n v="49.646990680000002"/>
    <n v="50"/>
    <x v="2"/>
    <n v="4.9246630570000001"/>
    <x v="330"/>
    <n v="99.520311210000003"/>
    <n v="99.52"/>
    <n v="4.7846153846153845"/>
    <s v="Stores"/>
  </r>
  <r>
    <n v="8220"/>
    <x v="8095"/>
    <x v="1"/>
    <s v="Williams Lake"/>
    <x v="7"/>
    <x v="6"/>
    <x v="25"/>
    <x v="0"/>
    <n v="31.055942389999998"/>
    <n v="31"/>
    <x v="0"/>
    <n v="5.1924416100000004"/>
    <x v="112"/>
    <n v="0"/>
    <n v="0"/>
    <n v="0"/>
    <s v="Stores"/>
  </r>
  <r>
    <n v="8221"/>
    <x v="8096"/>
    <x v="0"/>
    <s v="New Westminster"/>
    <x v="7"/>
    <x v="6"/>
    <x v="4"/>
    <x v="0"/>
    <n v="41.712760600000003"/>
    <n v="42"/>
    <x v="1"/>
    <n v="3.1274895589999998"/>
    <x v="344"/>
    <n v="51.779124439999997"/>
    <n v="51.78"/>
    <n v="2.4894230769230767"/>
    <s v="Stores"/>
  </r>
  <r>
    <n v="8222"/>
    <x v="8097"/>
    <x v="0"/>
    <s v="Lac La Hache"/>
    <x v="7"/>
    <x v="6"/>
    <x v="25"/>
    <x v="0"/>
    <n v="51.473070749999998"/>
    <n v="51"/>
    <x v="2"/>
    <n v="4.6950959020000003"/>
    <x v="454"/>
    <n v="102.1416244"/>
    <n v="102.14"/>
    <n v="4.9105769230769232"/>
    <s v="Stores"/>
  </r>
  <r>
    <n v="8223"/>
    <x v="8098"/>
    <x v="1"/>
    <s v="Genelle"/>
    <x v="7"/>
    <x v="6"/>
    <x v="11"/>
    <x v="0"/>
    <n v="45.37662057"/>
    <n v="45"/>
    <x v="1"/>
    <n v="1.0652372059999999"/>
    <x v="887"/>
    <n v="29.79572761"/>
    <n v="29.8"/>
    <n v="1.4326923076923077"/>
    <s v="Stores"/>
  </r>
  <r>
    <n v="8224"/>
    <x v="8099"/>
    <x v="0"/>
    <s v="Port Hardy"/>
    <x v="7"/>
    <x v="6"/>
    <x v="1"/>
    <x v="0"/>
    <n v="26.469233840000001"/>
    <n v="26"/>
    <x v="4"/>
    <n v="5.1386414260000004"/>
    <x v="168"/>
    <n v="0"/>
    <n v="0"/>
    <n v="0"/>
    <s v="Stores"/>
  </r>
  <r>
    <n v="8225"/>
    <x v="8100"/>
    <x v="0"/>
    <s v="West Vancouver"/>
    <x v="7"/>
    <x v="6"/>
    <x v="6"/>
    <x v="0"/>
    <n v="33.964906480000003"/>
    <n v="34"/>
    <x v="0"/>
    <n v="2.2956129860000001"/>
    <x v="81"/>
    <n v="10.88798338"/>
    <n v="10.89"/>
    <n v="0.52355769230769234"/>
    <s v="Stores"/>
  </r>
  <r>
    <n v="8226"/>
    <x v="8101"/>
    <x v="0"/>
    <s v="Sidney"/>
    <x v="7"/>
    <x v="6"/>
    <x v="3"/>
    <x v="0"/>
    <n v="22.859467420000001"/>
    <n v="23"/>
    <x v="4"/>
    <n v="4.6386785149999996"/>
    <x v="35"/>
    <n v="0"/>
    <n v="0"/>
    <n v="0"/>
    <s v="Stores"/>
  </r>
  <r>
    <n v="8227"/>
    <x v="8102"/>
    <x v="1"/>
    <s v="Bridge Lake"/>
    <x v="7"/>
    <x v="6"/>
    <x v="7"/>
    <x v="0"/>
    <n v="38.697710839999999"/>
    <n v="39"/>
    <x v="0"/>
    <n v="3.8479931299999999"/>
    <x v="415"/>
    <n v="7.2702819429999996"/>
    <n v="7.27"/>
    <n v="0.34951923076923075"/>
    <s v="Stores"/>
  </r>
  <r>
    <n v="8228"/>
    <x v="8103"/>
    <x v="0"/>
    <s v="Grasmere"/>
    <x v="7"/>
    <x v="6"/>
    <x v="13"/>
    <x v="0"/>
    <n v="20.480703479999999"/>
    <n v="20"/>
    <x v="4"/>
    <n v="4.7997657770000002"/>
    <x v="54"/>
    <n v="0"/>
    <n v="0"/>
    <n v="0"/>
    <s v="Stores"/>
  </r>
  <r>
    <n v="8229"/>
    <x v="8104"/>
    <x v="0"/>
    <s v="Vancouver"/>
    <x v="7"/>
    <x v="6"/>
    <x v="5"/>
    <x v="0"/>
    <n v="27.971624899999998"/>
    <n v="28"/>
    <x v="4"/>
    <n v="2.6901543910000001"/>
    <x v="244"/>
    <n v="0"/>
    <n v="0"/>
    <n v="0"/>
    <s v="Stores"/>
  </r>
  <r>
    <n v="8230"/>
    <x v="8105"/>
    <x v="1"/>
    <s v="Cranbrook"/>
    <x v="7"/>
    <x v="6"/>
    <x v="13"/>
    <x v="0"/>
    <n v="46.406738169999997"/>
    <n v="46"/>
    <x v="1"/>
    <n v="4.2819914810000004"/>
    <x v="331"/>
    <n v="96.326310329999998"/>
    <n v="96.33"/>
    <n v="4.6312499999999996"/>
    <s v="Stores"/>
  </r>
  <r>
    <n v="8231"/>
    <x v="8106"/>
    <x v="1"/>
    <s v="Hedley"/>
    <x v="7"/>
    <x v="6"/>
    <x v="31"/>
    <x v="0"/>
    <n v="32.676760170000001"/>
    <n v="33"/>
    <x v="0"/>
    <n v="4.827519444"/>
    <x v="99"/>
    <n v="1.9362243859999999"/>
    <n v="1.94"/>
    <n v="9.3269230769230771E-2"/>
    <s v="Stores"/>
  </r>
  <r>
    <n v="8232"/>
    <x v="8107"/>
    <x v="0"/>
    <s v="Maleontney"/>
    <x v="7"/>
    <x v="6"/>
    <x v="24"/>
    <x v="0"/>
    <n v="33.735188219999998"/>
    <n v="34"/>
    <x v="0"/>
    <n v="4.6241827659999997"/>
    <x v="301"/>
    <n v="48.627460059999997"/>
    <n v="48.63"/>
    <n v="2.3379807692307693"/>
    <s v="Stores"/>
  </r>
  <r>
    <n v="8233"/>
    <x v="8108"/>
    <x v="0"/>
    <s v="Campbell River"/>
    <x v="7"/>
    <x v="6"/>
    <x v="1"/>
    <x v="0"/>
    <n v="51.425399329999998"/>
    <n v="51"/>
    <x v="2"/>
    <n v="6.0933136010000002"/>
    <x v="685"/>
    <n v="146.12790910000001"/>
    <n v="146.13"/>
    <n v="7.0254807692307688"/>
    <s v="Stores"/>
  </r>
  <r>
    <n v="8234"/>
    <x v="8109"/>
    <x v="0"/>
    <s v="Victoria"/>
    <x v="7"/>
    <x v="6"/>
    <x v="3"/>
    <x v="0"/>
    <n v="38.479076489999997"/>
    <n v="38"/>
    <x v="0"/>
    <n v="7.8080537019999996"/>
    <x v="297"/>
    <n v="43.273078890000001"/>
    <n v="43.27"/>
    <n v="2.0802884615384616"/>
    <s v="Stores"/>
  </r>
  <r>
    <n v="8235"/>
    <x v="8110"/>
    <x v="1"/>
    <s v="Victoria"/>
    <x v="7"/>
    <x v="6"/>
    <x v="3"/>
    <x v="0"/>
    <n v="37.138110820000001"/>
    <n v="37"/>
    <x v="0"/>
    <n v="7.4072859390000003"/>
    <x v="94"/>
    <n v="0"/>
    <n v="0"/>
    <n v="0"/>
    <s v="Stores"/>
  </r>
  <r>
    <n v="8236"/>
    <x v="8111"/>
    <x v="0"/>
    <s v="Kamloops"/>
    <x v="7"/>
    <x v="6"/>
    <x v="7"/>
    <x v="0"/>
    <n v="50.080047219999997"/>
    <n v="50"/>
    <x v="2"/>
    <n v="6.2991508469999999"/>
    <x v="484"/>
    <n v="137.0773331"/>
    <n v="137.08000000000001"/>
    <n v="6.5903846153846164"/>
    <s v="Stores"/>
  </r>
  <r>
    <n v="8237"/>
    <x v="8112"/>
    <x v="1"/>
    <s v="Salmo"/>
    <x v="7"/>
    <x v="6"/>
    <x v="13"/>
    <x v="0"/>
    <n v="45.162397149999997"/>
    <n v="45"/>
    <x v="1"/>
    <n v="2.0347500080000001"/>
    <x v="849"/>
    <n v="89.095227269999995"/>
    <n v="89.1"/>
    <n v="4.2836538461538458"/>
    <s v="Stores"/>
  </r>
  <r>
    <n v="8238"/>
    <x v="8113"/>
    <x v="0"/>
    <s v="Salmon Arm"/>
    <x v="7"/>
    <x v="6"/>
    <x v="7"/>
    <x v="0"/>
    <n v="39.308135900000003"/>
    <n v="39"/>
    <x v="0"/>
    <n v="4.7336147049999999"/>
    <x v="231"/>
    <n v="37.738695159999999"/>
    <n v="37.74"/>
    <n v="1.8144230769230769"/>
    <s v="Stores"/>
  </r>
  <r>
    <n v="8239"/>
    <x v="8114"/>
    <x v="0"/>
    <s v="Cranbrook"/>
    <x v="7"/>
    <x v="6"/>
    <x v="13"/>
    <x v="0"/>
    <n v="35.792752120000003"/>
    <n v="36"/>
    <x v="0"/>
    <n v="6.2280461420000002"/>
    <x v="577"/>
    <n v="22.39101737"/>
    <n v="22.39"/>
    <n v="1.0764423076923078"/>
    <s v="Stores"/>
  </r>
  <r>
    <n v="8240"/>
    <x v="8115"/>
    <x v="1"/>
    <s v="Victoria"/>
    <x v="7"/>
    <x v="6"/>
    <x v="3"/>
    <x v="0"/>
    <n v="46.949240719999999"/>
    <n v="47"/>
    <x v="1"/>
    <n v="4.1957228630000003"/>
    <x v="57"/>
    <n v="78.450270950000004"/>
    <n v="78.45"/>
    <n v="3.7716346153846154"/>
    <s v="Stores"/>
  </r>
  <r>
    <n v="8241"/>
    <x v="8116"/>
    <x v="1"/>
    <s v="New Westminster"/>
    <x v="7"/>
    <x v="6"/>
    <x v="4"/>
    <x v="0"/>
    <n v="26.777246949999999"/>
    <n v="27"/>
    <x v="4"/>
    <n v="7.8960152470000002"/>
    <x v="864"/>
    <n v="0"/>
    <n v="0"/>
    <n v="0"/>
    <s v="Stores"/>
  </r>
  <r>
    <n v="8242"/>
    <x v="8117"/>
    <x v="0"/>
    <s v="Canal Flats"/>
    <x v="7"/>
    <x v="6"/>
    <x v="13"/>
    <x v="0"/>
    <n v="67.349022000000005"/>
    <n v="67"/>
    <x v="6"/>
    <n v="2.868066121"/>
    <x v="77"/>
    <n v="223.1100381"/>
    <n v="223.11"/>
    <n v="10.726442307692308"/>
    <s v="Stores"/>
  </r>
  <r>
    <n v="8243"/>
    <x v="8118"/>
    <x v="1"/>
    <s v="Vancouver"/>
    <x v="7"/>
    <x v="6"/>
    <x v="5"/>
    <x v="0"/>
    <n v="25.702084070000002"/>
    <n v="26"/>
    <x v="4"/>
    <n v="5.5264364979999998"/>
    <x v="1"/>
    <n v="0"/>
    <n v="0"/>
    <n v="0"/>
    <s v="Stores"/>
  </r>
  <r>
    <n v="8244"/>
    <x v="8119"/>
    <x v="0"/>
    <s v="Vancouver"/>
    <x v="7"/>
    <x v="6"/>
    <x v="5"/>
    <x v="0"/>
    <n v="29.95440438"/>
    <n v="30"/>
    <x v="0"/>
    <n v="5.3109564020000004"/>
    <x v="170"/>
    <n v="0"/>
    <n v="0"/>
    <n v="0"/>
    <s v="Stores"/>
  </r>
  <r>
    <n v="8245"/>
    <x v="8120"/>
    <x v="1"/>
    <s v="Whistler"/>
    <x v="7"/>
    <x v="6"/>
    <x v="17"/>
    <x v="0"/>
    <n v="50.669775700000002"/>
    <n v="51"/>
    <x v="2"/>
    <n v="2.4957412410000002"/>
    <x v="659"/>
    <n v="102.0823891"/>
    <n v="102.08"/>
    <n v="4.9076923076923071"/>
    <s v="Stores"/>
  </r>
  <r>
    <n v="8246"/>
    <x v="8121"/>
    <x v="1"/>
    <s v="Vancouver"/>
    <x v="7"/>
    <x v="6"/>
    <x v="5"/>
    <x v="0"/>
    <n v="36.281272229999999"/>
    <n v="36"/>
    <x v="0"/>
    <n v="2.754036181"/>
    <x v="235"/>
    <n v="38.162563800000001"/>
    <n v="38.159999999999997"/>
    <n v="1.8346153846153845"/>
    <s v="Stores"/>
  </r>
  <r>
    <n v="8247"/>
    <x v="8122"/>
    <x v="0"/>
    <s v="Kamloops"/>
    <x v="7"/>
    <x v="6"/>
    <x v="7"/>
    <x v="0"/>
    <n v="41.063788670000001"/>
    <n v="41"/>
    <x v="1"/>
    <n v="5.671055988"/>
    <x v="299"/>
    <n v="78.95483523"/>
    <n v="78.95"/>
    <n v="3.7956730769230771"/>
    <s v="Stores"/>
  </r>
  <r>
    <n v="8248"/>
    <x v="8123"/>
    <x v="1"/>
    <s v="Logan Lake"/>
    <x v="7"/>
    <x v="6"/>
    <x v="7"/>
    <x v="0"/>
    <n v="39.456646069999998"/>
    <n v="39"/>
    <x v="0"/>
    <n v="4.8613182310000003"/>
    <x v="39"/>
    <n v="9.7444870689999998"/>
    <n v="9.74"/>
    <n v="0.46826923076923077"/>
    <s v="Stores"/>
  </r>
  <r>
    <n v="8249"/>
    <x v="8124"/>
    <x v="1"/>
    <s v="New Westminster"/>
    <x v="7"/>
    <x v="6"/>
    <x v="4"/>
    <x v="0"/>
    <n v="48.328322989999997"/>
    <n v="48"/>
    <x v="1"/>
    <n v="4.6159097449999997"/>
    <x v="301"/>
    <n v="77.628176280000005"/>
    <n v="77.63"/>
    <n v="3.7322115384615384"/>
    <s v="Stores"/>
  </r>
  <r>
    <n v="8250"/>
    <x v="8125"/>
    <x v="0"/>
    <s v="Burnaby"/>
    <x v="13"/>
    <x v="12"/>
    <x v="0"/>
    <x v="0"/>
    <n v="41.858521529999997"/>
    <n v="42"/>
    <x v="1"/>
    <n v="5.9673735429999999"/>
    <x v="619"/>
    <n v="64.733293470000007"/>
    <n v="64.73"/>
    <n v="3.1120192307692309"/>
    <s v="Stores"/>
  </r>
  <r>
    <n v="8251"/>
    <x v="8126"/>
    <x v="0"/>
    <s v="Vancouver"/>
    <x v="7"/>
    <x v="6"/>
    <x v="5"/>
    <x v="0"/>
    <n v="51.552123700000003"/>
    <n v="52"/>
    <x v="2"/>
    <n v="5.8069785940000003"/>
    <x v="448"/>
    <n v="125.123587"/>
    <n v="125.12"/>
    <n v="6.0153846153846153"/>
    <s v="Stores"/>
  </r>
  <r>
    <n v="8252"/>
    <x v="8127"/>
    <x v="0"/>
    <s v="Victoria"/>
    <x v="7"/>
    <x v="6"/>
    <x v="3"/>
    <x v="0"/>
    <n v="37.214894110000003"/>
    <n v="37"/>
    <x v="0"/>
    <n v="4.2609679189999996"/>
    <x v="310"/>
    <n v="69.707351380000006"/>
    <n v="69.709999999999994"/>
    <n v="3.3514423076923072"/>
    <s v="Stores"/>
  </r>
  <r>
    <n v="8253"/>
    <x v="8128"/>
    <x v="0"/>
    <s v="North Vancouver"/>
    <x v="7"/>
    <x v="6"/>
    <x v="8"/>
    <x v="0"/>
    <n v="45.627778300000003"/>
    <n v="46"/>
    <x v="1"/>
    <n v="4.4544383380000001"/>
    <x v="173"/>
    <n v="102.6781464"/>
    <n v="102.68"/>
    <n v="4.9365384615384613"/>
    <s v="Stores"/>
  </r>
  <r>
    <n v="8254"/>
    <x v="8129"/>
    <x v="1"/>
    <s v="Victoria"/>
    <x v="7"/>
    <x v="6"/>
    <x v="3"/>
    <x v="0"/>
    <n v="34.50394524"/>
    <n v="35"/>
    <x v="0"/>
    <n v="6.8364557689999996"/>
    <x v="85"/>
    <n v="14.64075476"/>
    <n v="14.64"/>
    <n v="0.7038461538461539"/>
    <s v="Stores"/>
  </r>
  <r>
    <n v="8255"/>
    <x v="8130"/>
    <x v="1"/>
    <s v="Iskut"/>
    <x v="7"/>
    <x v="6"/>
    <x v="18"/>
    <x v="0"/>
    <n v="62.794132570000002"/>
    <n v="63"/>
    <x v="5"/>
    <n v="6.2953426979999998"/>
    <x v="484"/>
    <n v="169.0017891"/>
    <n v="169"/>
    <n v="8.125"/>
    <s v="Stores"/>
  </r>
  <r>
    <n v="8256"/>
    <x v="8131"/>
    <x v="0"/>
    <s v="Cache Creek"/>
    <x v="7"/>
    <x v="6"/>
    <x v="7"/>
    <x v="0"/>
    <n v="46.91641619"/>
    <n v="47"/>
    <x v="1"/>
    <n v="5.9156938119999998"/>
    <x v="209"/>
    <n v="84.311746130000003"/>
    <n v="84.31"/>
    <n v="4.0533653846153843"/>
    <s v="Stores"/>
  </r>
  <r>
    <n v="8257"/>
    <x v="8132"/>
    <x v="1"/>
    <s v="Abbotsford"/>
    <x v="7"/>
    <x v="6"/>
    <x v="14"/>
    <x v="0"/>
    <n v="31.069042889999999"/>
    <n v="31"/>
    <x v="0"/>
    <n v="4.7048052909999996"/>
    <x v="454"/>
    <n v="5.3711881420000003"/>
    <n v="5.37"/>
    <n v="0.25817307692307695"/>
    <s v="Stores"/>
  </r>
  <r>
    <n v="8258"/>
    <x v="825"/>
    <x v="1"/>
    <s v="Valemount"/>
    <x v="13"/>
    <x v="12"/>
    <x v="33"/>
    <x v="0"/>
    <n v="29.917381370000001"/>
    <n v="30"/>
    <x v="0"/>
    <n v="4.4608360300000003"/>
    <x v="271"/>
    <n v="0"/>
    <n v="0"/>
    <n v="0"/>
    <s v="Stores"/>
  </r>
  <r>
    <n v="8259"/>
    <x v="8133"/>
    <x v="1"/>
    <s v="Victoria"/>
    <x v="7"/>
    <x v="6"/>
    <x v="3"/>
    <x v="0"/>
    <n v="38.38909915"/>
    <n v="38"/>
    <x v="0"/>
    <n v="4.2286754860000002"/>
    <x v="317"/>
    <n v="56.381745070000001"/>
    <n v="56.38"/>
    <n v="2.710576923076923"/>
    <s v="Stores"/>
  </r>
  <r>
    <n v="8260"/>
    <x v="8134"/>
    <x v="1"/>
    <s v="Huntingdon"/>
    <x v="7"/>
    <x v="6"/>
    <x v="14"/>
    <x v="0"/>
    <n v="48.073480859999997"/>
    <n v="48"/>
    <x v="1"/>
    <n v="3.0257579140000002"/>
    <x v="183"/>
    <n v="84.367155240000002"/>
    <n v="84.37"/>
    <n v="4.0562500000000004"/>
    <s v="Stores"/>
  </r>
  <r>
    <n v="8261"/>
    <x v="8135"/>
    <x v="1"/>
    <s v="Burnaby"/>
    <x v="13"/>
    <x v="12"/>
    <x v="0"/>
    <x v="0"/>
    <n v="58.700975319999998"/>
    <n v="59"/>
    <x v="2"/>
    <n v="5.0211458340000004"/>
    <x v="445"/>
    <n v="69.156812930000001"/>
    <n v="69.16"/>
    <n v="3.3250000000000002"/>
    <s v="Stores"/>
  </r>
  <r>
    <n v="8262"/>
    <x v="8136"/>
    <x v="0"/>
    <s v="Richmond"/>
    <x v="7"/>
    <x v="6"/>
    <x v="2"/>
    <x v="0"/>
    <n v="17.74095621"/>
    <n v="18"/>
    <x v="3"/>
    <n v="3.7588509129999998"/>
    <x v="335"/>
    <n v="0"/>
    <n v="0"/>
    <n v="0"/>
    <s v="Stores"/>
  </r>
  <r>
    <n v="8263"/>
    <x v="8137"/>
    <x v="0"/>
    <s v="Sardis"/>
    <x v="7"/>
    <x v="6"/>
    <x v="19"/>
    <x v="0"/>
    <n v="37.375709749999999"/>
    <n v="37"/>
    <x v="0"/>
    <n v="5.5384229630000004"/>
    <x v="343"/>
    <n v="23.417132590000001"/>
    <n v="23.42"/>
    <n v="1.1259615384615385"/>
    <s v="Stores"/>
  </r>
  <r>
    <n v="8264"/>
    <x v="8138"/>
    <x v="0"/>
    <s v="Vancouver"/>
    <x v="7"/>
    <x v="6"/>
    <x v="5"/>
    <x v="0"/>
    <n v="39.359166459999997"/>
    <n v="39"/>
    <x v="0"/>
    <n v="3.4218621549999999"/>
    <x v="153"/>
    <n v="23.994437869999999"/>
    <n v="23.99"/>
    <n v="1.1533653846153846"/>
    <s v="Stores"/>
  </r>
  <r>
    <n v="8265"/>
    <x v="8139"/>
    <x v="0"/>
    <s v="Burnaby"/>
    <x v="13"/>
    <x v="12"/>
    <x v="0"/>
    <x v="0"/>
    <n v="44.412637930000002"/>
    <n v="44"/>
    <x v="1"/>
    <n v="8.1624798589999994"/>
    <x v="888"/>
    <n v="94.20984018"/>
    <n v="94.21"/>
    <n v="4.5293269230769226"/>
    <s v="Stores"/>
  </r>
  <r>
    <n v="8266"/>
    <x v="8140"/>
    <x v="0"/>
    <s v="Yahk"/>
    <x v="7"/>
    <x v="6"/>
    <x v="13"/>
    <x v="0"/>
    <n v="46.800621649999997"/>
    <n v="47"/>
    <x v="1"/>
    <n v="3.7154512120000001"/>
    <x v="437"/>
    <n v="92.123068910000001"/>
    <n v="92.12"/>
    <n v="4.4288461538461537"/>
    <s v="Stores"/>
  </r>
  <r>
    <n v="8267"/>
    <x v="8141"/>
    <x v="0"/>
    <s v="Kitimat"/>
    <x v="7"/>
    <x v="6"/>
    <x v="18"/>
    <x v="0"/>
    <n v="37.74792995"/>
    <n v="38"/>
    <x v="0"/>
    <n v="3.4657227129999999"/>
    <x v="264"/>
    <n v="64.415249549999999"/>
    <n v="64.42"/>
    <n v="3.0971153846153845"/>
    <s v="Stores"/>
  </r>
  <r>
    <n v="8268"/>
    <x v="8142"/>
    <x v="0"/>
    <s v="Victoria"/>
    <x v="7"/>
    <x v="6"/>
    <x v="3"/>
    <x v="0"/>
    <n v="39.076708330000002"/>
    <n v="39"/>
    <x v="0"/>
    <n v="3.177836068"/>
    <x v="474"/>
    <n v="56.932522669999997"/>
    <n v="56.93"/>
    <n v="2.7370192307692309"/>
    <s v="Stores"/>
  </r>
  <r>
    <n v="8269"/>
    <x v="8143"/>
    <x v="0"/>
    <s v="Trail"/>
    <x v="7"/>
    <x v="6"/>
    <x v="11"/>
    <x v="0"/>
    <n v="49.449267579999997"/>
    <n v="49"/>
    <x v="1"/>
    <n v="4.5763694810000004"/>
    <x v="12"/>
    <n v="114.2109305"/>
    <n v="114.21"/>
    <n v="5.4908653846153843"/>
    <s v="Stores"/>
  </r>
  <r>
    <n v="8270"/>
    <x v="8144"/>
    <x v="0"/>
    <s v="Vancouver"/>
    <x v="7"/>
    <x v="6"/>
    <x v="5"/>
    <x v="0"/>
    <n v="36.317856769999999"/>
    <n v="36"/>
    <x v="0"/>
    <n v="2.7865574080000002"/>
    <x v="481"/>
    <n v="66.588115259999995"/>
    <n v="66.59"/>
    <n v="3.2014423076923078"/>
    <s v="Stores"/>
  </r>
  <r>
    <n v="8271"/>
    <x v="8145"/>
    <x v="1"/>
    <s v="Vancouver"/>
    <x v="7"/>
    <x v="6"/>
    <x v="5"/>
    <x v="0"/>
    <n v="33.028609830000001"/>
    <n v="33"/>
    <x v="0"/>
    <n v="3.8304084999999999"/>
    <x v="286"/>
    <n v="0"/>
    <n v="0"/>
    <n v="0"/>
    <s v="Stores"/>
  </r>
  <r>
    <n v="8272"/>
    <x v="8146"/>
    <x v="0"/>
    <s v="Creston"/>
    <x v="7"/>
    <x v="6"/>
    <x v="13"/>
    <x v="0"/>
    <n v="30.985526449999998"/>
    <n v="31"/>
    <x v="0"/>
    <n v="6.3268027140000003"/>
    <x v="435"/>
    <n v="22.957516980000001"/>
    <n v="22.96"/>
    <n v="1.1038461538461539"/>
    <s v="Stores"/>
  </r>
  <r>
    <n v="8273"/>
    <x v="8147"/>
    <x v="1"/>
    <s v="Burnaby"/>
    <x v="13"/>
    <x v="12"/>
    <x v="0"/>
    <x v="0"/>
    <n v="36.751813660000003"/>
    <n v="37"/>
    <x v="0"/>
    <n v="4.0951786759999997"/>
    <x v="488"/>
    <n v="34.17828677"/>
    <n v="34.18"/>
    <n v="1.6432692307692307"/>
    <s v="Stores"/>
  </r>
  <r>
    <n v="8274"/>
    <x v="8148"/>
    <x v="0"/>
    <s v="New Westminster"/>
    <x v="7"/>
    <x v="6"/>
    <x v="4"/>
    <x v="0"/>
    <n v="25.354180410000001"/>
    <n v="25"/>
    <x v="4"/>
    <n v="3.90142838"/>
    <x v="318"/>
    <n v="0"/>
    <n v="0"/>
    <n v="0"/>
    <s v="Stores"/>
  </r>
  <r>
    <n v="8275"/>
    <x v="8149"/>
    <x v="1"/>
    <s v="Richmond"/>
    <x v="7"/>
    <x v="6"/>
    <x v="2"/>
    <x v="0"/>
    <n v="30.829025869999999"/>
    <n v="31"/>
    <x v="0"/>
    <n v="4.3767153729999997"/>
    <x v="421"/>
    <n v="0"/>
    <n v="0"/>
    <n v="0"/>
    <s v="Stores"/>
  </r>
  <r>
    <n v="8276"/>
    <x v="8150"/>
    <x v="0"/>
    <s v="Maleidway"/>
    <x v="7"/>
    <x v="6"/>
    <x v="11"/>
    <x v="0"/>
    <n v="45.132322670000001"/>
    <n v="45"/>
    <x v="1"/>
    <n v="4.2764974870000003"/>
    <x v="331"/>
    <n v="74.344053959999997"/>
    <n v="74.34"/>
    <n v="3.5740384615384619"/>
    <s v="Stores"/>
  </r>
  <r>
    <n v="8277"/>
    <x v="8151"/>
    <x v="1"/>
    <s v="Parson"/>
    <x v="7"/>
    <x v="6"/>
    <x v="13"/>
    <x v="0"/>
    <n v="34.713313030000002"/>
    <n v="35"/>
    <x v="0"/>
    <n v="5.5474617610000001"/>
    <x v="486"/>
    <n v="18.08724672"/>
    <n v="18.09"/>
    <n v="0.86971153846153848"/>
    <s v="Stores"/>
  </r>
  <r>
    <n v="8278"/>
    <x v="8152"/>
    <x v="1"/>
    <s v="Burnaby"/>
    <x v="13"/>
    <x v="12"/>
    <x v="0"/>
    <x v="0"/>
    <n v="24.041503049999999"/>
    <n v="24"/>
    <x v="4"/>
    <n v="7.2596496459999997"/>
    <x v="796"/>
    <n v="0"/>
    <n v="0"/>
    <n v="0"/>
    <s v="Stores"/>
  </r>
  <r>
    <n v="8279"/>
    <x v="8153"/>
    <x v="0"/>
    <s v="White Rock"/>
    <x v="7"/>
    <x v="6"/>
    <x v="28"/>
    <x v="0"/>
    <n v="53.867414459999999"/>
    <n v="54"/>
    <x v="2"/>
    <n v="5.4122449289999999"/>
    <x v="225"/>
    <n v="120.04972859999999"/>
    <n v="120.05"/>
    <n v="5.771634615384615"/>
    <s v="Stores"/>
  </r>
  <r>
    <n v="8280"/>
    <x v="8154"/>
    <x v="0"/>
    <s v="Langley"/>
    <x v="7"/>
    <x v="6"/>
    <x v="29"/>
    <x v="0"/>
    <n v="49.761923099999997"/>
    <n v="50"/>
    <x v="2"/>
    <n v="4.6513796349999996"/>
    <x v="698"/>
    <n v="157.94244839999999"/>
    <n v="157.94"/>
    <n v="7.5932692307692315"/>
    <s v="Stores"/>
  </r>
  <r>
    <n v="8281"/>
    <x v="8155"/>
    <x v="1"/>
    <s v="Armstrong"/>
    <x v="7"/>
    <x v="6"/>
    <x v="22"/>
    <x v="0"/>
    <n v="39.518895700000002"/>
    <n v="40"/>
    <x v="1"/>
    <n v="3.3800764339999998"/>
    <x v="540"/>
    <n v="21.454784270000001"/>
    <n v="21.45"/>
    <n v="1.03125"/>
    <s v="Stores"/>
  </r>
  <r>
    <n v="8282"/>
    <x v="8156"/>
    <x v="0"/>
    <s v="Vernon"/>
    <x v="7"/>
    <x v="6"/>
    <x v="22"/>
    <x v="0"/>
    <n v="33.821971650000002"/>
    <n v="34"/>
    <x v="0"/>
    <n v="1.8743329040000001"/>
    <x v="654"/>
    <n v="46.122728670000001"/>
    <n v="46.12"/>
    <n v="2.217307692307692"/>
    <s v="Stores"/>
  </r>
  <r>
    <n v="8283"/>
    <x v="8157"/>
    <x v="1"/>
    <s v="Lumby"/>
    <x v="7"/>
    <x v="6"/>
    <x v="22"/>
    <x v="0"/>
    <n v="41.109079719999997"/>
    <n v="41"/>
    <x v="1"/>
    <n v="1.5524559659999999"/>
    <x v="681"/>
    <n v="0"/>
    <n v="0"/>
    <n v="0"/>
    <s v="Stores"/>
  </r>
  <r>
    <n v="8284"/>
    <x v="8158"/>
    <x v="1"/>
    <s v="Cranbrook"/>
    <x v="7"/>
    <x v="6"/>
    <x v="13"/>
    <x v="0"/>
    <n v="32.207250139999999"/>
    <n v="32"/>
    <x v="0"/>
    <n v="3.454301719"/>
    <x v="108"/>
    <n v="0"/>
    <n v="0"/>
    <n v="0"/>
    <s v="Stores"/>
  </r>
  <r>
    <n v="8285"/>
    <x v="8159"/>
    <x v="0"/>
    <s v="Nanaimo"/>
    <x v="7"/>
    <x v="6"/>
    <x v="1"/>
    <x v="0"/>
    <n v="12.991620429999999"/>
    <n v="13"/>
    <x v="3"/>
    <n v="5.8947237240000003"/>
    <x v="174"/>
    <n v="0"/>
    <n v="0"/>
    <n v="0"/>
    <s v="Stores"/>
  </r>
  <r>
    <n v="8286"/>
    <x v="8160"/>
    <x v="1"/>
    <s v="Vancouver"/>
    <x v="7"/>
    <x v="6"/>
    <x v="5"/>
    <x v="0"/>
    <n v="46.108483939999999"/>
    <n v="46"/>
    <x v="1"/>
    <n v="7.1141078169999998"/>
    <x v="539"/>
    <n v="42.597300769999997"/>
    <n v="42.6"/>
    <n v="2.0480769230769234"/>
    <s v="Stores"/>
  </r>
  <r>
    <n v="8287"/>
    <x v="302"/>
    <x v="1"/>
    <s v="Victoria"/>
    <x v="7"/>
    <x v="6"/>
    <x v="3"/>
    <x v="0"/>
    <n v="42.54891559"/>
    <n v="43"/>
    <x v="1"/>
    <n v="6.2981790249999996"/>
    <x v="484"/>
    <n v="22.575365420000001"/>
    <n v="22.58"/>
    <n v="1.085576923076923"/>
    <s v="Stores"/>
  </r>
  <r>
    <n v="8288"/>
    <x v="8161"/>
    <x v="0"/>
    <s v="Vancouver"/>
    <x v="7"/>
    <x v="6"/>
    <x v="5"/>
    <x v="0"/>
    <n v="44.00455075"/>
    <n v="44"/>
    <x v="1"/>
    <n v="5.3466949289999999"/>
    <x v="215"/>
    <n v="99.383283370000001"/>
    <n v="99.38"/>
    <n v="4.7778846153846155"/>
    <s v="Stores"/>
  </r>
  <r>
    <n v="8289"/>
    <x v="8162"/>
    <x v="0"/>
    <s v="Nelson"/>
    <x v="7"/>
    <x v="6"/>
    <x v="23"/>
    <x v="0"/>
    <n v="38.524315139999999"/>
    <n v="39"/>
    <x v="0"/>
    <n v="5.658518108"/>
    <x v="309"/>
    <n v="91.0938862"/>
    <n v="91.09"/>
    <n v="4.3793269230769232"/>
    <s v="Stores"/>
  </r>
  <r>
    <n v="8290"/>
    <x v="8163"/>
    <x v="1"/>
    <s v="Victoria"/>
    <x v="7"/>
    <x v="6"/>
    <x v="3"/>
    <x v="0"/>
    <n v="29.083876950000001"/>
    <n v="29"/>
    <x v="4"/>
    <n v="5.0617352179999999"/>
    <x v="467"/>
    <n v="0"/>
    <n v="0"/>
    <n v="0"/>
    <s v="Stores"/>
  </r>
  <r>
    <n v="8291"/>
    <x v="8164"/>
    <x v="0"/>
    <s v="Sidney"/>
    <x v="7"/>
    <x v="6"/>
    <x v="3"/>
    <x v="0"/>
    <n v="50.145309769999997"/>
    <n v="50"/>
    <x v="2"/>
    <n v="2.4846657259999998"/>
    <x v="127"/>
    <n v="86.876086020000002"/>
    <n v="86.88"/>
    <n v="4.1769230769230763"/>
    <s v="Stores"/>
  </r>
  <r>
    <n v="8292"/>
    <x v="8165"/>
    <x v="0"/>
    <s v="Chetwynd"/>
    <x v="7"/>
    <x v="6"/>
    <x v="20"/>
    <x v="0"/>
    <n v="20.665305400000001"/>
    <n v="21"/>
    <x v="4"/>
    <n v="3.8202243629999999"/>
    <x v="179"/>
    <n v="0"/>
    <n v="0"/>
    <n v="0"/>
    <s v="Stores"/>
  </r>
  <r>
    <n v="8293"/>
    <x v="8166"/>
    <x v="1"/>
    <s v="Vancouver"/>
    <x v="7"/>
    <x v="6"/>
    <x v="5"/>
    <x v="0"/>
    <n v="30.113942420000001"/>
    <n v="30"/>
    <x v="0"/>
    <n v="4.4859986840000001"/>
    <x v="256"/>
    <n v="0"/>
    <n v="0"/>
    <n v="0"/>
    <s v="Stores"/>
  </r>
  <r>
    <n v="8294"/>
    <x v="8167"/>
    <x v="0"/>
    <s v="Burnaby"/>
    <x v="13"/>
    <x v="12"/>
    <x v="0"/>
    <x v="0"/>
    <n v="58.230654389999998"/>
    <n v="58"/>
    <x v="2"/>
    <n v="5.3819222890000002"/>
    <x v="340"/>
    <n v="114.75740949999999"/>
    <n v="114.76"/>
    <n v="5.5173076923076927"/>
    <s v="Stores"/>
  </r>
  <r>
    <n v="8295"/>
    <x v="8168"/>
    <x v="1"/>
    <s v="Burnaby"/>
    <x v="13"/>
    <x v="12"/>
    <x v="0"/>
    <x v="0"/>
    <n v="53.512734270000003"/>
    <n v="54"/>
    <x v="2"/>
    <n v="5.7411820789999997"/>
    <x v="475"/>
    <n v="173.8023115"/>
    <n v="173.8"/>
    <n v="8.3557692307692317"/>
    <s v="Stores"/>
  </r>
  <r>
    <n v="8296"/>
    <x v="8169"/>
    <x v="0"/>
    <s v="Kelowna"/>
    <x v="7"/>
    <x v="6"/>
    <x v="10"/>
    <x v="0"/>
    <n v="52.484332219999999"/>
    <n v="52"/>
    <x v="2"/>
    <n v="5.5187682750000002"/>
    <x v="194"/>
    <n v="109.46773520000001"/>
    <n v="109.47"/>
    <n v="5.2629807692307695"/>
    <s v="Stores"/>
  </r>
  <r>
    <n v="8297"/>
    <x v="8170"/>
    <x v="1"/>
    <s v="New Westminster"/>
    <x v="7"/>
    <x v="6"/>
    <x v="4"/>
    <x v="0"/>
    <n v="39.360229080000003"/>
    <n v="39"/>
    <x v="0"/>
    <n v="2.0182587070000002"/>
    <x v="41"/>
    <n v="75.940101580000004"/>
    <n v="75.94"/>
    <n v="3.6509615384615381"/>
    <s v="Stores"/>
  </r>
  <r>
    <n v="8298"/>
    <x v="8171"/>
    <x v="0"/>
    <s v="New Westminster"/>
    <x v="7"/>
    <x v="6"/>
    <x v="4"/>
    <x v="0"/>
    <n v="49.904885030000003"/>
    <n v="50"/>
    <x v="2"/>
    <n v="3.3775777200000001"/>
    <x v="540"/>
    <n v="113.5783424"/>
    <n v="113.58"/>
    <n v="5.460576923076923"/>
    <s v="Stores"/>
  </r>
  <r>
    <n v="8299"/>
    <x v="8172"/>
    <x v="1"/>
    <s v="Vancouver"/>
    <x v="7"/>
    <x v="6"/>
    <x v="5"/>
    <x v="0"/>
    <n v="12.94409563"/>
    <n v="13"/>
    <x v="3"/>
    <n v="3.6909209729999999"/>
    <x v="275"/>
    <n v="0"/>
    <n v="0"/>
    <n v="0"/>
    <s v="Stores"/>
  </r>
  <r>
    <n v="8300"/>
    <x v="8173"/>
    <x v="0"/>
    <s v="Vancouver"/>
    <x v="7"/>
    <x v="6"/>
    <x v="5"/>
    <x v="0"/>
    <n v="40.472669949999997"/>
    <n v="40"/>
    <x v="1"/>
    <n v="2.9125318450000002"/>
    <x v="206"/>
    <n v="26.38793605"/>
    <n v="26.39"/>
    <n v="1.26875"/>
    <s v="Stores"/>
  </r>
  <r>
    <n v="8301"/>
    <x v="8174"/>
    <x v="1"/>
    <s v="Victoria"/>
    <x v="7"/>
    <x v="6"/>
    <x v="3"/>
    <x v="0"/>
    <n v="49.709395139999998"/>
    <n v="50"/>
    <x v="2"/>
    <n v="3.0929436730000002"/>
    <x v="743"/>
    <n v="120.9393544"/>
    <n v="120.94"/>
    <n v="5.8144230769230765"/>
    <s v="Stores"/>
  </r>
  <r>
    <n v="8302"/>
    <x v="8175"/>
    <x v="1"/>
    <s v="Vancouver"/>
    <x v="7"/>
    <x v="6"/>
    <x v="5"/>
    <x v="0"/>
    <n v="43.908094820000002"/>
    <n v="44"/>
    <x v="1"/>
    <n v="5.925227821"/>
    <x v="430"/>
    <n v="66.901176019999994"/>
    <n v="66.900000000000006"/>
    <n v="3.2163461538461542"/>
    <s v="Stores"/>
  </r>
  <r>
    <n v="8303"/>
    <x v="8176"/>
    <x v="1"/>
    <s v="Parksville"/>
    <x v="7"/>
    <x v="6"/>
    <x v="1"/>
    <x v="0"/>
    <n v="41.979483020000004"/>
    <n v="42"/>
    <x v="1"/>
    <n v="4.2426474550000002"/>
    <x v="145"/>
    <n v="50.739732410000002"/>
    <n v="50.74"/>
    <n v="2.4394230769230769"/>
    <s v="Stores"/>
  </r>
  <r>
    <n v="8304"/>
    <x v="8177"/>
    <x v="1"/>
    <s v="Terrace"/>
    <x v="7"/>
    <x v="6"/>
    <x v="18"/>
    <x v="0"/>
    <n v="29.94584343"/>
    <n v="30"/>
    <x v="0"/>
    <n v="5.2089830729999997"/>
    <x v="199"/>
    <n v="0"/>
    <n v="0"/>
    <n v="0"/>
    <s v="Stores"/>
  </r>
  <r>
    <n v="8305"/>
    <x v="8178"/>
    <x v="0"/>
    <s v="Huntingdon"/>
    <x v="7"/>
    <x v="6"/>
    <x v="14"/>
    <x v="0"/>
    <n v="54.513188390000003"/>
    <n v="55"/>
    <x v="2"/>
    <n v="5.265131158"/>
    <x v="106"/>
    <n v="138.19463150000001"/>
    <n v="138.19"/>
    <n v="6.6437499999999998"/>
    <s v="Stores"/>
  </r>
  <r>
    <n v="8306"/>
    <x v="8179"/>
    <x v="1"/>
    <s v="Maleontney"/>
    <x v="7"/>
    <x v="6"/>
    <x v="24"/>
    <x v="0"/>
    <n v="57.153423250000003"/>
    <n v="57"/>
    <x v="2"/>
    <n v="3.3623752979999999"/>
    <x v="453"/>
    <n v="69.583037050000001"/>
    <n v="69.58"/>
    <n v="3.3451923076923071"/>
    <s v="Stores"/>
  </r>
  <r>
    <n v="8307"/>
    <x v="8180"/>
    <x v="1"/>
    <s v="Burnaby"/>
    <x v="13"/>
    <x v="12"/>
    <x v="0"/>
    <x v="0"/>
    <n v="29.639450029999999"/>
    <n v="30"/>
    <x v="0"/>
    <n v="4.6859949590000003"/>
    <x v="129"/>
    <n v="0"/>
    <n v="0"/>
    <n v="0"/>
    <s v="Stores"/>
  </r>
  <r>
    <n v="8308"/>
    <x v="8181"/>
    <x v="1"/>
    <s v="Alkali Lake"/>
    <x v="7"/>
    <x v="6"/>
    <x v="25"/>
    <x v="0"/>
    <n v="45.790540829999998"/>
    <n v="46"/>
    <x v="1"/>
    <n v="0.42943464799999997"/>
    <x v="889"/>
    <n v="89.085631879999994"/>
    <n v="89.09"/>
    <n v="4.2831730769230765"/>
    <s v="Stores"/>
  </r>
  <r>
    <n v="8309"/>
    <x v="8182"/>
    <x v="1"/>
    <s v="New Westminster"/>
    <x v="7"/>
    <x v="6"/>
    <x v="4"/>
    <x v="0"/>
    <n v="37.764317609999999"/>
    <n v="38"/>
    <x v="0"/>
    <n v="3.57229135"/>
    <x v="87"/>
    <n v="77.136719589999998"/>
    <n v="77.14"/>
    <n v="3.7086538461538461"/>
    <s v="Stores"/>
  </r>
  <r>
    <n v="8310"/>
    <x v="8183"/>
    <x v="0"/>
    <s v="Kelowna"/>
    <x v="7"/>
    <x v="6"/>
    <x v="10"/>
    <x v="0"/>
    <n v="35.027290010000002"/>
    <n v="35"/>
    <x v="0"/>
    <n v="3.4798170470000001"/>
    <x v="494"/>
    <n v="0"/>
    <n v="0"/>
    <n v="0"/>
    <s v="Stores"/>
  </r>
  <r>
    <n v="8311"/>
    <x v="8184"/>
    <x v="1"/>
    <s v="New Westminster"/>
    <x v="7"/>
    <x v="6"/>
    <x v="4"/>
    <x v="0"/>
    <n v="41.005532860000002"/>
    <n v="41"/>
    <x v="1"/>
    <n v="6.827897213"/>
    <x v="626"/>
    <n v="49.113985499999998"/>
    <n v="49.11"/>
    <n v="2.3610576923076922"/>
    <s v="Stores"/>
  </r>
  <r>
    <n v="8312"/>
    <x v="8185"/>
    <x v="1"/>
    <s v="Burnaby"/>
    <x v="13"/>
    <x v="12"/>
    <x v="0"/>
    <x v="0"/>
    <n v="47.484636139999999"/>
    <n v="47"/>
    <x v="1"/>
    <n v="2.801183091"/>
    <x v="479"/>
    <n v="117.25261070000001"/>
    <n v="117.25"/>
    <n v="5.6370192307692308"/>
    <s v="Stores"/>
  </r>
  <r>
    <n v="8313"/>
    <x v="8186"/>
    <x v="0"/>
    <s v="Gibsons"/>
    <x v="7"/>
    <x v="6"/>
    <x v="6"/>
    <x v="0"/>
    <n v="44.46915929"/>
    <n v="44"/>
    <x v="1"/>
    <n v="4.153047355"/>
    <x v="82"/>
    <n v="88.278982780000007"/>
    <n v="88.28"/>
    <n v="4.2442307692307697"/>
    <s v="Stores"/>
  </r>
  <r>
    <n v="8314"/>
    <x v="8187"/>
    <x v="0"/>
    <s v="Vancouver"/>
    <x v="7"/>
    <x v="6"/>
    <x v="5"/>
    <x v="0"/>
    <n v="40.136868530000001"/>
    <n v="40"/>
    <x v="1"/>
    <n v="4.511522136"/>
    <x v="141"/>
    <n v="21.27153354"/>
    <n v="21.27"/>
    <n v="1.0225961538461539"/>
    <s v="Stores"/>
  </r>
  <r>
    <n v="8315"/>
    <x v="8188"/>
    <x v="0"/>
    <s v="Burnaby"/>
    <x v="13"/>
    <x v="12"/>
    <x v="0"/>
    <x v="0"/>
    <n v="37.525722649999999"/>
    <n v="38"/>
    <x v="0"/>
    <n v="2.111873857"/>
    <x v="323"/>
    <n v="52.114954590000004"/>
    <n v="52.11"/>
    <n v="2.5052884615384614"/>
    <s v="Stores"/>
  </r>
  <r>
    <n v="8316"/>
    <x v="8189"/>
    <x v="1"/>
    <s v="Abbotsford"/>
    <x v="7"/>
    <x v="6"/>
    <x v="14"/>
    <x v="0"/>
    <n v="43.625842069999997"/>
    <n v="44"/>
    <x v="1"/>
    <n v="3.2699375929999999"/>
    <x v="378"/>
    <n v="109.118573"/>
    <n v="109.12"/>
    <n v="5.2461538461538462"/>
    <s v="Stores"/>
  </r>
  <r>
    <n v="8317"/>
    <x v="8190"/>
    <x v="0"/>
    <s v="New Westminster"/>
    <x v="7"/>
    <x v="6"/>
    <x v="4"/>
    <x v="0"/>
    <n v="38.509250489999999"/>
    <n v="39"/>
    <x v="0"/>
    <n v="3.1107829480000002"/>
    <x v="553"/>
    <n v="34.62353366"/>
    <n v="34.619999999999997"/>
    <n v="1.6644230769230768"/>
    <s v="Stores"/>
  </r>
  <r>
    <n v="8318"/>
    <x v="8191"/>
    <x v="0"/>
    <s v="Richmond"/>
    <x v="7"/>
    <x v="6"/>
    <x v="2"/>
    <x v="0"/>
    <n v="30.040191060000001"/>
    <n v="30"/>
    <x v="0"/>
    <n v="3.6111867119999999"/>
    <x v="359"/>
    <n v="0"/>
    <n v="0"/>
    <n v="0"/>
    <s v="Stores"/>
  </r>
  <r>
    <n v="8319"/>
    <x v="8192"/>
    <x v="1"/>
    <s v="Victoria"/>
    <x v="7"/>
    <x v="6"/>
    <x v="3"/>
    <x v="0"/>
    <n v="35.355472409999997"/>
    <n v="35"/>
    <x v="0"/>
    <n v="2.0629527689999998"/>
    <x v="255"/>
    <n v="48.172195019999997"/>
    <n v="48.17"/>
    <n v="2.3158653846153845"/>
    <s v="Stores"/>
  </r>
  <r>
    <n v="8320"/>
    <x v="8193"/>
    <x v="0"/>
    <s v="Kamloops"/>
    <x v="7"/>
    <x v="6"/>
    <x v="7"/>
    <x v="0"/>
    <n v="45.213492000000002"/>
    <n v="45"/>
    <x v="1"/>
    <n v="2.6845768739999998"/>
    <x v="300"/>
    <n v="128.07883140000001"/>
    <n v="128.08000000000001"/>
    <n v="6.157692307692308"/>
    <s v="Stores"/>
  </r>
  <r>
    <n v="8321"/>
    <x v="8194"/>
    <x v="0"/>
    <s v="Grand Forks"/>
    <x v="7"/>
    <x v="6"/>
    <x v="37"/>
    <x v="0"/>
    <n v="47.925425019999999"/>
    <n v="48"/>
    <x v="1"/>
    <n v="4.3962043690000003"/>
    <x v="220"/>
    <n v="73.332561479999995"/>
    <n v="73.33"/>
    <n v="3.5254807692307688"/>
    <s v="Stores"/>
  </r>
  <r>
    <n v="8322"/>
    <x v="8195"/>
    <x v="0"/>
    <s v="Penticton"/>
    <x v="7"/>
    <x v="6"/>
    <x v="10"/>
    <x v="0"/>
    <n v="56.641156039999998"/>
    <n v="57"/>
    <x v="2"/>
    <n v="2.6562399029999999"/>
    <x v="387"/>
    <n v="114.6348079"/>
    <n v="114.63"/>
    <n v="5.5110576923076922"/>
    <s v="Stores"/>
  </r>
  <r>
    <n v="8323"/>
    <x v="8196"/>
    <x v="0"/>
    <s v="Chilliwack"/>
    <x v="7"/>
    <x v="6"/>
    <x v="19"/>
    <x v="0"/>
    <n v="34.497413440000003"/>
    <n v="34"/>
    <x v="0"/>
    <n v="3.1729029299999998"/>
    <x v="573"/>
    <n v="2.866901232"/>
    <n v="2.87"/>
    <n v="0.13798076923076924"/>
    <s v="Stores"/>
  </r>
  <r>
    <n v="8324"/>
    <x v="8197"/>
    <x v="1"/>
    <s v="Nelson"/>
    <x v="7"/>
    <x v="6"/>
    <x v="23"/>
    <x v="0"/>
    <n v="13.19029379"/>
    <n v="13"/>
    <x v="3"/>
    <n v="7.6677579619999996"/>
    <x v="883"/>
    <n v="0"/>
    <n v="0"/>
    <n v="0"/>
    <s v="Stores"/>
  </r>
  <r>
    <n v="8325"/>
    <x v="8198"/>
    <x v="1"/>
    <s v="Cranbrook"/>
    <x v="7"/>
    <x v="6"/>
    <x v="13"/>
    <x v="0"/>
    <n v="31.729961240000002"/>
    <n v="32"/>
    <x v="0"/>
    <n v="5.8762746330000004"/>
    <x v="142"/>
    <n v="0"/>
    <n v="0"/>
    <n v="0"/>
    <s v="Stores"/>
  </r>
  <r>
    <n v="8326"/>
    <x v="8199"/>
    <x v="1"/>
    <s v="Cranbrook"/>
    <x v="7"/>
    <x v="6"/>
    <x v="13"/>
    <x v="0"/>
    <n v="34.921910670000003"/>
    <n v="35"/>
    <x v="0"/>
    <n v="3.3297413260000002"/>
    <x v="230"/>
    <n v="0"/>
    <n v="0"/>
    <n v="0"/>
    <s v="Stores"/>
  </r>
  <r>
    <n v="8327"/>
    <x v="8200"/>
    <x v="1"/>
    <s v="North Vancouver"/>
    <x v="7"/>
    <x v="6"/>
    <x v="8"/>
    <x v="0"/>
    <n v="50.978770240000003"/>
    <n v="51"/>
    <x v="2"/>
    <n v="3.7916849049999999"/>
    <x v="11"/>
    <n v="110.90629180000001"/>
    <n v="110.91"/>
    <n v="5.3322115384615385"/>
    <s v="Stores"/>
  </r>
  <r>
    <n v="8328"/>
    <x v="8201"/>
    <x v="0"/>
    <s v="Surrey"/>
    <x v="7"/>
    <x v="6"/>
    <x v="16"/>
    <x v="0"/>
    <n v="22.155280439999999"/>
    <n v="22"/>
    <x v="4"/>
    <n v="6.6215852929999999"/>
    <x v="525"/>
    <n v="0"/>
    <n v="0"/>
    <n v="0"/>
    <s v="Stores"/>
  </r>
  <r>
    <n v="8329"/>
    <x v="8202"/>
    <x v="0"/>
    <s v="Golden"/>
    <x v="7"/>
    <x v="6"/>
    <x v="13"/>
    <x v="0"/>
    <n v="37.615123220000001"/>
    <n v="38"/>
    <x v="0"/>
    <n v="4.0250163499999996"/>
    <x v="97"/>
    <n v="40.367061550000003"/>
    <n v="40.369999999999997"/>
    <n v="1.9408653846153847"/>
    <s v="Stores"/>
  </r>
  <r>
    <n v="8330"/>
    <x v="8203"/>
    <x v="1"/>
    <s v="Elkford"/>
    <x v="7"/>
    <x v="6"/>
    <x v="13"/>
    <x v="0"/>
    <n v="46.46558847"/>
    <n v="46"/>
    <x v="1"/>
    <n v="4.8385903739999998"/>
    <x v="407"/>
    <n v="49.226318640000002"/>
    <n v="49.23"/>
    <n v="2.366826923076923"/>
    <s v="Stores"/>
  </r>
  <r>
    <n v="8331"/>
    <x v="7823"/>
    <x v="0"/>
    <s v="Vancouver"/>
    <x v="13"/>
    <x v="12"/>
    <x v="5"/>
    <x v="0"/>
    <n v="46.548427510000003"/>
    <n v="47"/>
    <x v="1"/>
    <n v="7.8192035530000004"/>
    <x v="876"/>
    <n v="151.28510489999999"/>
    <n v="151.29"/>
    <n v="7.2735576923076914"/>
    <s v="Stores"/>
  </r>
  <r>
    <n v="8332"/>
    <x v="8204"/>
    <x v="0"/>
    <s v="Langley"/>
    <x v="7"/>
    <x v="6"/>
    <x v="29"/>
    <x v="0"/>
    <n v="46.057544300000004"/>
    <n v="46"/>
    <x v="1"/>
    <n v="4.8382878839999997"/>
    <x v="407"/>
    <n v="93.665111100000004"/>
    <n v="93.67"/>
    <n v="4.5033653846153845"/>
    <s v="Stores"/>
  </r>
  <r>
    <n v="8333"/>
    <x v="8205"/>
    <x v="1"/>
    <s v="Maleontney"/>
    <x v="7"/>
    <x v="6"/>
    <x v="24"/>
    <x v="0"/>
    <n v="34.455490480000002"/>
    <n v="34"/>
    <x v="0"/>
    <n v="2.427274175"/>
    <x v="257"/>
    <n v="0"/>
    <n v="0"/>
    <n v="0"/>
    <s v="Stores"/>
  </r>
  <r>
    <n v="8334"/>
    <x v="8206"/>
    <x v="0"/>
    <s v="West Vancouver"/>
    <x v="7"/>
    <x v="6"/>
    <x v="6"/>
    <x v="0"/>
    <n v="58.347160459999998"/>
    <n v="58"/>
    <x v="2"/>
    <n v="4.0093925800000001"/>
    <x v="381"/>
    <n v="176.3569396"/>
    <n v="176.36"/>
    <n v="8.4788461538461544"/>
    <s v="Stores"/>
  </r>
  <r>
    <n v="8335"/>
    <x v="8207"/>
    <x v="0"/>
    <s v="Vancouver"/>
    <x v="13"/>
    <x v="12"/>
    <x v="5"/>
    <x v="0"/>
    <n v="43.340615569999997"/>
    <n v="43"/>
    <x v="1"/>
    <n v="6.1548366960000003"/>
    <x v="140"/>
    <n v="60.321917200000001"/>
    <n v="60.32"/>
    <n v="2.9000000000000004"/>
    <s v="Stores"/>
  </r>
  <r>
    <n v="8336"/>
    <x v="8208"/>
    <x v="1"/>
    <s v="Vancouver"/>
    <x v="13"/>
    <x v="12"/>
    <x v="5"/>
    <x v="0"/>
    <n v="46.192781910000001"/>
    <n v="46"/>
    <x v="1"/>
    <n v="5.1747217110000001"/>
    <x v="26"/>
    <n v="112.02338880000001"/>
    <n v="112.02"/>
    <n v="5.3855769230769228"/>
    <s v="Stor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99A0DE-249F-49E4-97DF-4EA26346A5BC}" name="Total absent hou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8:B29" firstHeaderRow="1" firstDataRow="1" firstDataCol="0"/>
  <pivotFields count="17">
    <pivotField showAll="0"/>
    <pivotField showAll="0"/>
    <pivotField showAll="0">
      <items count="6">
        <item m="1" x="2"/>
        <item x="0"/>
        <item m="1" x="4"/>
        <item m="1" x="3"/>
        <item x="1"/>
        <item t="default"/>
      </items>
    </pivotField>
    <pivotField showAll="0"/>
    <pivotField showAll="0"/>
    <pivotField showAll="0"/>
    <pivotField showAll="0"/>
    <pivotField showAll="0"/>
    <pivotField showAll="0"/>
    <pivotField showAll="0"/>
    <pivotField showAll="0">
      <items count="9">
        <item x="7"/>
        <item x="4"/>
        <item x="1"/>
        <item x="2"/>
        <item x="5"/>
        <item x="0"/>
        <item x="6"/>
        <item x="3"/>
        <item t="default"/>
      </items>
    </pivotField>
    <pivotField showAll="0"/>
    <pivotField showAll="0"/>
    <pivotField showAll="0"/>
    <pivotField dataField="1" showAll="0"/>
    <pivotField numFmtId="2" showAll="0"/>
    <pivotField showAll="0"/>
  </pivotFields>
  <rowItems count="1">
    <i/>
  </rowItems>
  <colItems count="1">
    <i/>
  </colItems>
  <dataFields count="1">
    <dataField name="Total Absent Hour  " fld="14" baseField="0" baseItem="0" numFmtId="3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48473F-A602-4D3C-A952-2DE3B1D587D7}" name="total ma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2:C25" firstHeaderRow="1" firstDataRow="1" firstDataCol="1"/>
  <pivotFields count="17">
    <pivotField showAll="0"/>
    <pivotField showAll="0"/>
    <pivotField axis="axisRow" dataField="1" showAll="0">
      <items count="6">
        <item m="1" x="2"/>
        <item m="1" x="3"/>
        <item m="1" x="4"/>
        <item x="1"/>
        <item x="0"/>
        <item t="default"/>
      </items>
    </pivotField>
    <pivotField showAll="0"/>
    <pivotField showAll="0"/>
    <pivotField showAll="0"/>
    <pivotField showAll="0"/>
    <pivotField showAll="0"/>
    <pivotField showAll="0"/>
    <pivotField showAll="0"/>
    <pivotField showAll="0">
      <items count="9">
        <item x="7"/>
        <item x="4"/>
        <item x="1"/>
        <item x="2"/>
        <item x="5"/>
        <item x="0"/>
        <item x="6"/>
        <item x="3"/>
        <item t="default"/>
      </items>
    </pivotField>
    <pivotField showAll="0"/>
    <pivotField showAll="0"/>
    <pivotField showAll="0"/>
    <pivotField showAll="0"/>
    <pivotField numFmtId="2" showAll="0"/>
    <pivotField showAll="0"/>
  </pivotFields>
  <rowFields count="1">
    <field x="2"/>
  </rowFields>
  <rowItems count="3">
    <i>
      <x v="3"/>
    </i>
    <i>
      <x v="4"/>
    </i>
    <i t="grand">
      <x/>
    </i>
  </rowItems>
  <colItems count="1">
    <i/>
  </colItems>
  <dataFields count="1">
    <dataField name="Count of Gender" fld="2" subtotal="count" baseField="0" baseItem="0" numFmtId="164"/>
  </dataFields>
  <formats count="2">
    <format dxfId="3">
      <pivotArea collapsedLevelsAreSubtotals="1" fieldPosition="0">
        <references count="1">
          <reference field="2" count="1">
            <x v="0"/>
          </reference>
        </references>
      </pivotArea>
    </format>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F91E78-BE9B-48AD-8CEC-330460CBC686}" name="Avg. Absent hour"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6:B17" firstHeaderRow="1" firstDataRow="1" firstDataCol="0"/>
  <pivotFields count="17">
    <pivotField showAll="0"/>
    <pivotField showAll="0"/>
    <pivotField showAll="0">
      <items count="6">
        <item m="1" x="2"/>
        <item x="0"/>
        <item m="1" x="4"/>
        <item m="1" x="3"/>
        <item x="1"/>
        <item t="default"/>
      </items>
    </pivotField>
    <pivotField showAll="0"/>
    <pivotField showAll="0"/>
    <pivotField showAll="0"/>
    <pivotField showAll="0"/>
    <pivotField showAll="0"/>
    <pivotField showAll="0"/>
    <pivotField showAll="0"/>
    <pivotField showAll="0">
      <items count="9">
        <item x="7"/>
        <item x="4"/>
        <item x="1"/>
        <item x="2"/>
        <item x="5"/>
        <item x="0"/>
        <item x="6"/>
        <item x="3"/>
        <item t="default"/>
      </items>
    </pivotField>
    <pivotField showAll="0"/>
    <pivotField showAll="0"/>
    <pivotField showAll="0"/>
    <pivotField dataField="1" showAll="0"/>
    <pivotField numFmtId="2" showAll="0"/>
    <pivotField showAll="0"/>
  </pivotFields>
  <rowItems count="1">
    <i/>
  </rowItems>
  <colItems count="1">
    <i/>
  </colItems>
  <dataFields count="1">
    <dataField name="Average Absent Hour" fld="14" subtotal="average" baseField="0" baseItem="0" numFmtId="2"/>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2881CC-8433-40C5-90DD-403EEA516630}" name="Avge Absenteeism R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0:B11" firstHeaderRow="1" firstDataRow="1" firstDataCol="0"/>
  <pivotFields count="17">
    <pivotField showAll="0"/>
    <pivotField showAll="0"/>
    <pivotField showAll="0">
      <items count="6">
        <item m="1" x="2"/>
        <item x="0"/>
        <item m="1" x="4"/>
        <item m="1" x="3"/>
        <item x="1"/>
        <item t="default"/>
      </items>
    </pivotField>
    <pivotField showAll="0"/>
    <pivotField showAll="0"/>
    <pivotField showAll="0"/>
    <pivotField showAll="0"/>
    <pivotField showAll="0"/>
    <pivotField showAll="0"/>
    <pivotField showAll="0"/>
    <pivotField showAll="0">
      <items count="9">
        <item x="7"/>
        <item x="4"/>
        <item x="1"/>
        <item x="2"/>
        <item x="5"/>
        <item x="0"/>
        <item x="6"/>
        <item x="3"/>
        <item t="default"/>
      </items>
    </pivotField>
    <pivotField showAll="0"/>
    <pivotField showAll="0"/>
    <pivotField showAll="0"/>
    <pivotField showAll="0"/>
    <pivotField dataField="1" numFmtId="2" showAll="0"/>
    <pivotField showAll="0"/>
  </pivotFields>
  <rowItems count="1">
    <i/>
  </rowItems>
  <colItems count="1">
    <i/>
  </colItems>
  <dataFields count="1">
    <dataField name="Average Absenteeism Rate %  " fld="15"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AB3436-3D41-4EA4-BF71-951937B979AA}" name="total employe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B5" firstHeaderRow="1" firstDataRow="1" firstDataCol="0"/>
  <pivotFields count="17">
    <pivotField dataField="1" showAll="0"/>
    <pivotField showAll="0"/>
    <pivotField showAll="0">
      <items count="6">
        <item m="1" x="2"/>
        <item x="0"/>
        <item m="1" x="4"/>
        <item m="1" x="3"/>
        <item x="1"/>
        <item t="default"/>
      </items>
    </pivotField>
    <pivotField showAll="0"/>
    <pivotField showAll="0"/>
    <pivotField showAll="0"/>
    <pivotField showAll="0"/>
    <pivotField showAll="0"/>
    <pivotField showAll="0"/>
    <pivotField showAll="0"/>
    <pivotField showAll="0">
      <items count="9">
        <item x="7"/>
        <item x="4"/>
        <item x="1"/>
        <item x="2"/>
        <item x="5"/>
        <item x="0"/>
        <item x="6"/>
        <item x="3"/>
        <item t="default"/>
      </items>
    </pivotField>
    <pivotField showAll="0"/>
    <pivotField showAll="0"/>
    <pivotField showAll="0"/>
    <pivotField showAll="0"/>
    <pivotField numFmtId="2" showAll="0"/>
    <pivotField showAll="0"/>
  </pivotFields>
  <rowItems count="1">
    <i/>
  </rowItems>
  <colItems count="1">
    <i/>
  </colItems>
  <dataFields count="1">
    <dataField name="Total Employee  " fld="0" subtotal="count" baseField="0" baseItem="0" numFmtId="16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211832-885D-420A-8196-3E39C268B9CF}"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2:B33" firstHeaderRow="1" firstDataRow="1" firstDataCol="0"/>
  <pivotFields count="17">
    <pivotField dataField="1" showAll="0"/>
    <pivotField showAll="0"/>
    <pivotField showAll="0">
      <items count="6">
        <item m="1" x="2"/>
        <item x="0"/>
        <item m="1" x="4"/>
        <item m="1" x="3"/>
        <item x="1"/>
        <item t="default"/>
      </items>
    </pivotField>
    <pivotField showAll="0"/>
    <pivotField showAll="0"/>
    <pivotField showAll="0"/>
    <pivotField showAll="0"/>
    <pivotField showAll="0"/>
    <pivotField showAll="0"/>
    <pivotField showAll="0"/>
    <pivotField showAll="0">
      <items count="9">
        <item x="7"/>
        <item x="4"/>
        <item x="1"/>
        <item x="2"/>
        <item x="5"/>
        <item x="0"/>
        <item x="6"/>
        <item x="3"/>
        <item t="default"/>
      </items>
    </pivotField>
    <pivotField showAll="0"/>
    <pivotField showAll="0"/>
    <pivotField showAll="0"/>
    <pivotField showAll="0"/>
    <pivotField numFmtId="2" showAll="0"/>
    <pivotField showAll="0"/>
  </pivotFields>
  <rowItems count="1">
    <i/>
  </rowItems>
  <colItems count="1">
    <i/>
  </colItems>
  <dataFields count="1">
    <dataField name="Count of EmployeeNumb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D786CCA-5AD1-40D1-BAF2-AFD7A254E07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3:C6" firstHeaderRow="1" firstDataRow="1" firstDataCol="1"/>
  <pivotFields count="17">
    <pivotField showAll="0"/>
    <pivotField showAll="0"/>
    <pivotField axis="axisRow" showAll="0">
      <items count="6">
        <item m="1" x="2"/>
        <item m="1" x="3"/>
        <item m="1" x="4"/>
        <item x="1"/>
        <item x="0"/>
        <item t="default"/>
      </items>
    </pivotField>
    <pivotField showAll="0"/>
    <pivotField showAll="0"/>
    <pivotField showAll="0"/>
    <pivotField showAll="0"/>
    <pivotField showAll="0"/>
    <pivotField showAll="0"/>
    <pivotField showAll="0"/>
    <pivotField showAll="0">
      <items count="9">
        <item x="7"/>
        <item x="4"/>
        <item x="1"/>
        <item x="2"/>
        <item x="5"/>
        <item x="0"/>
        <item x="6"/>
        <item x="3"/>
        <item t="default"/>
      </items>
    </pivotField>
    <pivotField showAll="0"/>
    <pivotField showAll="0"/>
    <pivotField showAll="0"/>
    <pivotField showAll="0"/>
    <pivotField dataField="1" numFmtId="2" showAll="0"/>
    <pivotField showAll="0"/>
  </pivotFields>
  <rowFields count="1">
    <field x="2"/>
  </rowFields>
  <rowItems count="3">
    <i>
      <x v="3"/>
    </i>
    <i>
      <x v="4"/>
    </i>
    <i t="grand">
      <x/>
    </i>
  </rowItems>
  <colItems count="1">
    <i/>
  </colItems>
  <dataFields count="1">
    <dataField name="Average of AbsenteeismRate %" fld="15" subtotal="average" baseField="0" baseItem="0" numFmtId="2"/>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5F3B8E-3351-4CC2-A18D-7F6A67783B1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3:C12" firstHeaderRow="1" firstDataRow="1" firstDataCol="1"/>
  <pivotFields count="17">
    <pivotField showAll="0"/>
    <pivotField showAll="0"/>
    <pivotField showAll="0">
      <items count="6">
        <item m="1" x="2"/>
        <item x="0"/>
        <item m="1" x="4"/>
        <item m="1" x="3"/>
        <item x="1"/>
        <item t="default"/>
      </items>
    </pivotField>
    <pivotField showAll="0"/>
    <pivotField showAll="0"/>
    <pivotField showAll="0"/>
    <pivotField showAll="0"/>
    <pivotField showAll="0"/>
    <pivotField showAll="0"/>
    <pivotField showAll="0"/>
    <pivotField axis="axisRow" showAll="0" sortType="descending">
      <items count="9">
        <item x="7"/>
        <item x="4"/>
        <item x="1"/>
        <item x="2"/>
        <item x="5"/>
        <item x="0"/>
        <item x="6"/>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2" showAll="0"/>
    <pivotField showAll="0"/>
  </pivotFields>
  <rowFields count="1">
    <field x="10"/>
  </rowFields>
  <rowItems count="9">
    <i>
      <x v="6"/>
    </i>
    <i>
      <x v="4"/>
    </i>
    <i>
      <x v="3"/>
    </i>
    <i>
      <x v="2"/>
    </i>
    <i>
      <x v="5"/>
    </i>
    <i>
      <x v="1"/>
    </i>
    <i>
      <x v="7"/>
    </i>
    <i>
      <x/>
    </i>
    <i t="grand">
      <x/>
    </i>
  </rowItems>
  <colItems count="1">
    <i/>
  </colItems>
  <dataFields count="1">
    <dataField name="Average of AbsenteeismRate %" fld="15" subtotal="average" baseField="0" baseItem="0" numFmtId="2"/>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74EFF1C-8D62-4E8B-9D2F-1ACBAA3EEEBD}" name="abs by divis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D10" firstHeaderRow="1" firstDataRow="1" firstDataCol="1"/>
  <pivotFields count="17">
    <pivotField showAll="0"/>
    <pivotField showAll="0"/>
    <pivotField showAll="0">
      <items count="6">
        <item m="1" x="2"/>
        <item x="0"/>
        <item m="1" x="4"/>
        <item m="1" x="3"/>
        <item x="1"/>
        <item t="default"/>
      </items>
    </pivotField>
    <pivotField showAll="0"/>
    <pivotField showAll="0"/>
    <pivotField showAll="0"/>
    <pivotField showAll="0"/>
    <pivotField axis="axisRow" showAll="0">
      <items count="7">
        <item x="4"/>
        <item x="1"/>
        <item x="2"/>
        <item x="3"/>
        <item x="5"/>
        <item x="0"/>
        <item t="default"/>
      </items>
    </pivotField>
    <pivotField showAll="0"/>
    <pivotField showAll="0"/>
    <pivotField showAll="0">
      <items count="9">
        <item x="7"/>
        <item x="4"/>
        <item x="1"/>
        <item x="2"/>
        <item x="5"/>
        <item x="0"/>
        <item x="6"/>
        <item x="3"/>
        <item t="default"/>
      </items>
    </pivotField>
    <pivotField showAll="0"/>
    <pivotField showAll="0"/>
    <pivotField showAll="0"/>
    <pivotField showAll="0"/>
    <pivotField dataField="1" numFmtId="2" showAll="0"/>
    <pivotField showAll="0"/>
  </pivotFields>
  <rowFields count="1">
    <field x="7"/>
  </rowFields>
  <rowItems count="7">
    <i>
      <x/>
    </i>
    <i>
      <x v="1"/>
    </i>
    <i>
      <x v="2"/>
    </i>
    <i>
      <x v="3"/>
    </i>
    <i>
      <x v="4"/>
    </i>
    <i>
      <x v="5"/>
    </i>
    <i t="grand">
      <x/>
    </i>
  </rowItems>
  <colItems count="1">
    <i/>
  </colItems>
  <dataFields count="1">
    <dataField name="Average of AbsenteeismRate %" fld="15" subtotal="average"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4A724FD-B972-4656-B28F-68C1F3C48F6A}" name="abs by jobtit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Job Title  ">
  <location ref="B3:C9" firstHeaderRow="1" firstDataRow="1" firstDataCol="1"/>
  <pivotFields count="17">
    <pivotField showAll="0"/>
    <pivotField showAll="0"/>
    <pivotField showAll="0">
      <items count="6">
        <item m="1" x="2"/>
        <item x="0"/>
        <item m="1" x="4"/>
        <item m="1" x="3"/>
        <item x="1"/>
        <item t="default"/>
      </items>
    </pivotField>
    <pivotField showAll="0"/>
    <pivotField axis="axisRow" showAll="0" measureFilter="1" sortType="descending">
      <items count="56">
        <item x="1"/>
        <item x="2"/>
        <item x="3"/>
        <item x="4"/>
        <item x="0"/>
        <item m="1" x="47"/>
        <item x="6"/>
        <item x="7"/>
        <item x="17"/>
        <item x="25"/>
        <item x="8"/>
        <item x="35"/>
        <item m="1" x="53"/>
        <item m="1" x="54"/>
        <item x="13"/>
        <item x="40"/>
        <item x="38"/>
        <item x="37"/>
        <item x="39"/>
        <item x="34"/>
        <item x="33"/>
        <item x="32"/>
        <item x="41"/>
        <item x="31"/>
        <item x="29"/>
        <item x="30"/>
        <item x="28"/>
        <item x="23"/>
        <item x="24"/>
        <item x="22"/>
        <item x="9"/>
        <item x="10"/>
        <item x="11"/>
        <item x="19"/>
        <item m="1" x="48"/>
        <item m="1" x="50"/>
        <item m="1" x="52"/>
        <item x="45"/>
        <item m="1" x="51"/>
        <item x="12"/>
        <item x="46"/>
        <item m="1" x="49"/>
        <item x="14"/>
        <item x="15"/>
        <item x="21"/>
        <item x="20"/>
        <item x="18"/>
        <item x="5"/>
        <item x="16"/>
        <item x="26"/>
        <item x="27"/>
        <item x="36"/>
        <item x="42"/>
        <item x="43"/>
        <item x="4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9">
        <item x="7"/>
        <item x="4"/>
        <item x="1"/>
        <item x="2"/>
        <item x="5"/>
        <item x="0"/>
        <item x="6"/>
        <item x="3"/>
        <item t="default"/>
      </items>
    </pivotField>
    <pivotField showAll="0"/>
    <pivotField showAll="0"/>
    <pivotField showAll="0"/>
    <pivotField showAll="0"/>
    <pivotField dataField="1" numFmtId="2" showAll="0"/>
    <pivotField showAll="0"/>
  </pivotFields>
  <rowFields count="1">
    <field x="4"/>
  </rowFields>
  <rowItems count="6">
    <i>
      <x v="54"/>
    </i>
    <i>
      <x v="24"/>
    </i>
    <i>
      <x v="9"/>
    </i>
    <i>
      <x v="28"/>
    </i>
    <i>
      <x v="46"/>
    </i>
    <i t="grand">
      <x/>
    </i>
  </rowItems>
  <colItems count="1">
    <i/>
  </colItems>
  <dataFields count="1">
    <dataField name="Average of AbsenteeismRate %" fld="15" subtotal="average" baseField="0" baseItem="0" numFmtId="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077F2F8-091F-472C-9EAE-7EAE4E2A71DE}" name="abs by dep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Department  ">
  <location ref="B3:C25" firstHeaderRow="1" firstDataRow="1" firstDataCol="1"/>
  <pivotFields count="17">
    <pivotField showAll="0"/>
    <pivotField showAll="0"/>
    <pivotField showAll="0">
      <items count="6">
        <item m="1" x="2"/>
        <item x="0"/>
        <item m="1" x="4"/>
        <item m="1" x="3"/>
        <item x="1"/>
        <item t="default"/>
      </items>
    </pivotField>
    <pivotField showAll="0"/>
    <pivotField showAll="0"/>
    <pivotField axis="axisRow" showAll="0" sortType="descending">
      <items count="24">
        <item x="1"/>
        <item x="2"/>
        <item x="3"/>
        <item x="4"/>
        <item x="0"/>
        <item x="7"/>
        <item x="6"/>
        <item x="12"/>
        <item x="5"/>
        <item x="16"/>
        <item x="8"/>
        <item x="13"/>
        <item x="9"/>
        <item x="10"/>
        <item x="18"/>
        <item m="1" x="21"/>
        <item x="20"/>
        <item x="19"/>
        <item x="11"/>
        <item m="1" x="22"/>
        <item x="14"/>
        <item x="15"/>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9">
        <item x="7"/>
        <item x="4"/>
        <item x="1"/>
        <item x="2"/>
        <item x="5"/>
        <item x="0"/>
        <item x="6"/>
        <item x="3"/>
        <item t="default"/>
      </items>
    </pivotField>
    <pivotField showAll="0"/>
    <pivotField showAll="0"/>
    <pivotField showAll="0"/>
    <pivotField showAll="0"/>
    <pivotField dataField="1" numFmtId="2" showAll="0"/>
    <pivotField showAll="0"/>
  </pivotFields>
  <rowFields count="1">
    <field x="5"/>
  </rowFields>
  <rowItems count="22">
    <i>
      <x v="16"/>
    </i>
    <i>
      <x v="6"/>
    </i>
    <i>
      <x v="18"/>
    </i>
    <i>
      <x v="7"/>
    </i>
    <i>
      <x v="20"/>
    </i>
    <i>
      <x v="4"/>
    </i>
    <i>
      <x v="8"/>
    </i>
    <i>
      <x v="21"/>
    </i>
    <i>
      <x v="17"/>
    </i>
    <i>
      <x v="12"/>
    </i>
    <i>
      <x v="14"/>
    </i>
    <i>
      <x v="22"/>
    </i>
    <i>
      <x v="13"/>
    </i>
    <i>
      <x v="9"/>
    </i>
    <i>
      <x v="10"/>
    </i>
    <i>
      <x v="3"/>
    </i>
    <i>
      <x/>
    </i>
    <i>
      <x v="11"/>
    </i>
    <i>
      <x v="5"/>
    </i>
    <i>
      <x v="1"/>
    </i>
    <i>
      <x v="2"/>
    </i>
    <i t="grand">
      <x/>
    </i>
  </rowItems>
  <colItems count="1">
    <i/>
  </colItems>
  <dataFields count="1">
    <dataField name="Average of AbsenteeismRate %" fld="15" subtotal="average" baseField="0" baseItem="0"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FE25AE9-FDA4-4215-8C1A-EF71E97943D3}" name="abs by length of servic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14" firstHeaderRow="1" firstDataRow="1" firstDataCol="1"/>
  <pivotFields count="17">
    <pivotField showAll="0"/>
    <pivotField showAll="0"/>
    <pivotField showAll="0">
      <items count="6">
        <item m="1" x="2"/>
        <item x="0"/>
        <item m="1" x="4"/>
        <item m="1" x="3"/>
        <item x="1"/>
        <item t="default"/>
      </items>
    </pivotField>
    <pivotField showAll="0"/>
    <pivotField showAll="0"/>
    <pivotField showAll="0"/>
    <pivotField showAll="0"/>
    <pivotField showAll="0"/>
    <pivotField showAll="0"/>
    <pivotField showAll="0"/>
    <pivotField showAll="0">
      <items count="9">
        <item x="7"/>
        <item x="4"/>
        <item x="1"/>
        <item x="2"/>
        <item x="5"/>
        <item x="0"/>
        <item x="6"/>
        <item x="3"/>
        <item t="default"/>
      </items>
    </pivotField>
    <pivotField showAll="0"/>
    <pivotField axis="axisRow" showAll="0" measureFilter="1" sortType="descending">
      <items count="891">
        <item x="281"/>
        <item x="600"/>
        <item x="592"/>
        <item x="362"/>
        <item x="279"/>
        <item x="181"/>
        <item x="593"/>
        <item x="328"/>
        <item x="253"/>
        <item x="367"/>
        <item x="260"/>
        <item x="607"/>
        <item x="376"/>
        <item x="322"/>
        <item x="608"/>
        <item x="193"/>
        <item x="247"/>
        <item x="169"/>
        <item x="590"/>
        <item x="287"/>
        <item x="146"/>
        <item x="589"/>
        <item x="294"/>
        <item x="382"/>
        <item x="278"/>
        <item x="258"/>
        <item x="336"/>
        <item x="594"/>
        <item x="341"/>
        <item x="117"/>
        <item x="313"/>
        <item x="47"/>
        <item x="612"/>
        <item x="334"/>
        <item x="180"/>
        <item x="14"/>
        <item x="185"/>
        <item x="30"/>
        <item x="319"/>
        <item x="84"/>
        <item x="125"/>
        <item x="620"/>
        <item x="34"/>
        <item x="599"/>
        <item x="150"/>
        <item x="261"/>
        <item x="622"/>
        <item x="604"/>
        <item x="603"/>
        <item x="124"/>
        <item x="326"/>
        <item x="130"/>
        <item x="96"/>
        <item x="602"/>
        <item x="605"/>
        <item x="596"/>
        <item x="251"/>
        <item x="591"/>
        <item x="624"/>
        <item x="625"/>
        <item x="196"/>
        <item x="346"/>
        <item x="628"/>
        <item x="158"/>
        <item x="611"/>
        <item x="629"/>
        <item x="9"/>
        <item x="83"/>
        <item x="132"/>
        <item x="614"/>
        <item x="615"/>
        <item x="587"/>
        <item x="154"/>
        <item x="597"/>
        <item x="357"/>
        <item x="259"/>
        <item x="632"/>
        <item x="372"/>
        <item x="165"/>
        <item x="66"/>
        <item x="307"/>
        <item x="27"/>
        <item x="131"/>
        <item x="630"/>
        <item x="65"/>
        <item x="348"/>
        <item x="126"/>
        <item x="186"/>
        <item x="633"/>
        <item x="18"/>
        <item x="373"/>
        <item x="314"/>
        <item x="59"/>
        <item x="623"/>
        <item x="588"/>
        <item x="6"/>
        <item x="15"/>
        <item x="451"/>
        <item x="635"/>
        <item x="861"/>
        <item x="856"/>
        <item x="527"/>
        <item x="829"/>
        <item x="350"/>
        <item x="834"/>
        <item x="788"/>
        <item x="694"/>
        <item x="874"/>
        <item x="835"/>
        <item x="461"/>
        <item x="809"/>
        <item x="862"/>
        <item x="800"/>
        <item x="722"/>
        <item x="877"/>
        <item x="688"/>
        <item x="842"/>
        <item x="384"/>
        <item x="648"/>
        <item x="812"/>
        <item x="831"/>
        <item x="878"/>
        <item x="707"/>
        <item x="828"/>
        <item x="345"/>
        <item x="726"/>
        <item x="732"/>
        <item x="729"/>
        <item x="703"/>
        <item x="886"/>
        <item x="74"/>
        <item x="799"/>
        <item x="661"/>
        <item x="884"/>
        <item x="860"/>
        <item x="761"/>
        <item x="574"/>
        <item x="768"/>
        <item x="671"/>
        <item x="691"/>
        <item x="888"/>
        <item x="637"/>
        <item x="840"/>
        <item x="818"/>
        <item x="205"/>
        <item x="811"/>
        <item x="595"/>
        <item x="463"/>
        <item x="568"/>
        <item x="676"/>
        <item x="651"/>
        <item x="660"/>
        <item x="774"/>
        <item x="805"/>
        <item x="801"/>
        <item x="754"/>
        <item x="224"/>
        <item x="855"/>
        <item x="847"/>
        <item x="528"/>
        <item x="113"/>
        <item x="720"/>
        <item x="864"/>
        <item x="513"/>
        <item x="582"/>
        <item x="342"/>
        <item x="238"/>
        <item x="641"/>
        <item x="697"/>
        <item x="876"/>
        <item x="297"/>
        <item x="526"/>
        <item x="715"/>
        <item x="263"/>
        <item x="684"/>
        <item x="793"/>
        <item x="557"/>
        <item x="682"/>
        <item x="764"/>
        <item x="807"/>
        <item x="613"/>
        <item x="752"/>
        <item x="739"/>
        <item x="883"/>
        <item x="785"/>
        <item x="444"/>
        <item x="735"/>
        <item x="822"/>
        <item x="808"/>
        <item x="598"/>
        <item x="881"/>
        <item x="289"/>
        <item x="773"/>
        <item x="48"/>
        <item x="843"/>
        <item x="780"/>
        <item x="468"/>
        <item x="744"/>
        <item x="863"/>
        <item x="786"/>
        <item x="511"/>
        <item x="491"/>
        <item x="290"/>
        <item x="519"/>
        <item x="520"/>
        <item x="776"/>
        <item x="512"/>
        <item x="94"/>
        <item x="848"/>
        <item x="693"/>
        <item x="810"/>
        <item x="534"/>
        <item x="356"/>
        <item x="755"/>
        <item x="673"/>
        <item x="471"/>
        <item x="522"/>
        <item x="274"/>
        <item x="802"/>
        <item x="583"/>
        <item x="609"/>
        <item x="792"/>
        <item x="796"/>
        <item x="419"/>
        <item x="492"/>
        <item x="746"/>
        <item x="501"/>
        <item x="273"/>
        <item x="727"/>
        <item x="320"/>
        <item x="329"/>
        <item x="719"/>
        <item x="291"/>
        <item x="518"/>
        <item x="208"/>
        <item x="431"/>
        <item x="653"/>
        <item x="539"/>
        <item x="110"/>
        <item x="241"/>
        <item x="823"/>
        <item x="747"/>
        <item x="349"/>
        <item x="438"/>
        <item x="408"/>
        <item x="543"/>
        <item x="135"/>
        <item x="798"/>
        <item x="449"/>
        <item x="361"/>
        <item x="162"/>
        <item x="480"/>
        <item x="237"/>
        <item x="268"/>
        <item x="8"/>
        <item x="610"/>
        <item x="650"/>
        <item x="813"/>
        <item x="211"/>
        <item x="706"/>
        <item x="195"/>
        <item x="797"/>
        <item x="267"/>
        <item x="446"/>
        <item x="85"/>
        <item x="626"/>
        <item x="375"/>
        <item x="521"/>
        <item x="675"/>
        <item x="781"/>
        <item x="490"/>
        <item x="265"/>
        <item x="535"/>
        <item x="514"/>
        <item x="450"/>
        <item x="217"/>
        <item x="551"/>
        <item x="462"/>
        <item x="826"/>
        <item x="240"/>
        <item x="119"/>
        <item x="778"/>
        <item x="549"/>
        <item x="321"/>
        <item x="377"/>
        <item x="302"/>
        <item x="525"/>
        <item x="191"/>
        <item x="655"/>
        <item x="642"/>
        <item x="667"/>
        <item x="306"/>
        <item x="459"/>
        <item x="111"/>
        <item x="548"/>
        <item x="21"/>
        <item x="151"/>
        <item x="466"/>
        <item x="669"/>
        <item x="571"/>
        <item x="303"/>
        <item x="503"/>
        <item x="189"/>
        <item x="293"/>
        <item x="570"/>
        <item x="371"/>
        <item x="507"/>
        <item x="139"/>
        <item x="452"/>
        <item x="469"/>
        <item x="465"/>
        <item x="530"/>
        <item x="750"/>
        <item x="338"/>
        <item x="198"/>
        <item x="435"/>
        <item x="280"/>
        <item x="414"/>
        <item x="484"/>
        <item x="304"/>
        <item x="109"/>
        <item x="188"/>
        <item x="556"/>
        <item x="550"/>
        <item x="380"/>
        <item x="577"/>
        <item x="398"/>
        <item x="295"/>
        <item x="262"/>
        <item x="36"/>
        <item x="363"/>
        <item x="432"/>
        <item x="497"/>
        <item x="140"/>
        <item x="536"/>
        <item x="460"/>
        <item x="385"/>
        <item x="354"/>
        <item x="73"/>
        <item x="685"/>
        <item x="248"/>
        <item x="429"/>
        <item x="285"/>
        <item x="575"/>
        <item x="315"/>
        <item x="148"/>
        <item x="0"/>
        <item x="422"/>
        <item x="740"/>
        <item x="347"/>
        <item x="160"/>
        <item x="619"/>
        <item x="197"/>
        <item x="355"/>
        <item x="572"/>
        <item x="430"/>
        <item x="209"/>
        <item x="679"/>
        <item x="64"/>
        <item x="174"/>
        <item x="142"/>
        <item x="176"/>
        <item x="717"/>
        <item x="337"/>
        <item x="61"/>
        <item x="296"/>
        <item x="564"/>
        <item x="448"/>
        <item x="483"/>
        <item x="284"/>
        <item x="31"/>
        <item x="222"/>
        <item x="115"/>
        <item x="63"/>
        <item x="475"/>
        <item x="369"/>
        <item x="229"/>
        <item x="487"/>
        <item x="50"/>
        <item x="134"/>
        <item x="390"/>
        <item x="299"/>
        <item x="309"/>
        <item x="45"/>
        <item x="202"/>
        <item x="738"/>
        <item x="249"/>
        <item x="232"/>
        <item x="555"/>
        <item x="136"/>
        <item x="152"/>
        <item x="72"/>
        <item x="403"/>
        <item x="486"/>
        <item x="343"/>
        <item x="1"/>
        <item x="194"/>
        <item x="102"/>
        <item x="187"/>
        <item x="178"/>
        <item x="656"/>
        <item x="42"/>
        <item x="364"/>
        <item x="234"/>
        <item x="402"/>
        <item x="276"/>
        <item x="228"/>
        <item x="225"/>
        <item x="672"/>
        <item x="207"/>
        <item x="340"/>
        <item x="283"/>
        <item x="43"/>
        <item x="215"/>
        <item x="227"/>
        <item x="89"/>
        <item x="104"/>
        <item x="170"/>
        <item x="17"/>
        <item x="95"/>
        <item x="546"/>
        <item x="106"/>
        <item x="584"/>
        <item x="538"/>
        <item x="266"/>
        <item x="204"/>
        <item x="406"/>
        <item x="199"/>
        <item x="447"/>
        <item x="112"/>
        <item x="305"/>
        <item x="26"/>
        <item x="370"/>
        <item x="441"/>
        <item x="168"/>
        <item x="434"/>
        <item x="401"/>
        <item x="298"/>
        <item x="58"/>
        <item x="646"/>
        <item x="250"/>
        <item x="668"/>
        <item x="467"/>
        <item x="411"/>
        <item x="156"/>
        <item x="167"/>
        <item x="445"/>
        <item x="218"/>
        <item x="316"/>
        <item x="114"/>
        <item x="159"/>
        <item x="236"/>
        <item x="246"/>
        <item x="92"/>
        <item x="353"/>
        <item x="101"/>
        <item x="330"/>
        <item x="627"/>
        <item x="464"/>
        <item x="639"/>
        <item x="13"/>
        <item x="10"/>
        <item x="39"/>
        <item x="91"/>
        <item x="407"/>
        <item x="99"/>
        <item x="493"/>
        <item x="489"/>
        <item x="54"/>
        <item x="505"/>
        <item x="210"/>
        <item x="558"/>
        <item x="366"/>
        <item x="427"/>
        <item x="103"/>
        <item x="231"/>
        <item x="51"/>
        <item x="75"/>
        <item x="454"/>
        <item x="129"/>
        <item x="90"/>
        <item x="360"/>
        <item x="182"/>
        <item x="698"/>
        <item x="35"/>
        <item x="23"/>
        <item x="301"/>
        <item x="239"/>
        <item x="400"/>
        <item x="67"/>
        <item x="12"/>
        <item x="397"/>
        <item x="25"/>
        <item x="190"/>
        <item x="312"/>
        <item x="700"/>
        <item x="100"/>
        <item x="141"/>
        <item x="562"/>
        <item x="256"/>
        <item x="38"/>
        <item x="22"/>
        <item x="271"/>
        <item x="173"/>
        <item x="252"/>
        <item x="7"/>
        <item x="78"/>
        <item x="515"/>
        <item x="220"/>
        <item x="2"/>
        <item x="421"/>
        <item x="473"/>
        <item x="352"/>
        <item x="365"/>
        <item x="439"/>
        <item x="269"/>
        <item x="245"/>
        <item x="28"/>
        <item x="292"/>
        <item x="37"/>
        <item x="331"/>
        <item x="233"/>
        <item x="310"/>
        <item x="79"/>
        <item x="145"/>
        <item x="317"/>
        <item x="177"/>
        <item x="123"/>
        <item x="57"/>
        <item x="216"/>
        <item x="242"/>
        <item x="412"/>
        <item x="214"/>
        <item x="82"/>
        <item x="308"/>
        <item x="725"/>
        <item x="55"/>
        <item x="662"/>
        <item x="488"/>
        <item x="500"/>
        <item x="149"/>
        <item x="393"/>
        <item x="56"/>
        <item x="560"/>
        <item x="166"/>
        <item x="97"/>
        <item x="423"/>
        <item x="381"/>
        <item x="157"/>
        <item x="46"/>
        <item x="86"/>
        <item x="428"/>
        <item x="163"/>
        <item x="68"/>
        <item x="399"/>
        <item x="510"/>
        <item x="277"/>
        <item x="175"/>
        <item x="318"/>
        <item x="695"/>
        <item x="559"/>
        <item x="410"/>
        <item x="687"/>
        <item x="415"/>
        <item x="147"/>
        <item x="286"/>
        <item x="179"/>
        <item x="107"/>
        <item x="472"/>
        <item x="11"/>
        <item x="523"/>
        <item x="118"/>
        <item x="335"/>
        <item x="579"/>
        <item x="417"/>
        <item x="121"/>
        <item x="437"/>
        <item x="616"/>
        <item x="640"/>
        <item x="275"/>
        <item x="62"/>
        <item x="333"/>
        <item x="404"/>
        <item x="53"/>
        <item x="223"/>
        <item x="498"/>
        <item x="4"/>
        <item x="359"/>
        <item x="683"/>
        <item x="379"/>
        <item x="213"/>
        <item x="87"/>
        <item x="509"/>
        <item x="272"/>
        <item x="327"/>
        <item x="524"/>
        <item x="396"/>
        <item x="634"/>
        <item x="457"/>
        <item x="29"/>
        <item x="494"/>
        <item x="264"/>
        <item x="708"/>
        <item x="108"/>
        <item x="133"/>
        <item x="383"/>
        <item x="153"/>
        <item x="219"/>
        <item x="243"/>
        <item x="69"/>
        <item x="540"/>
        <item x="701"/>
        <item x="453"/>
        <item x="531"/>
        <item x="517"/>
        <item x="230"/>
        <item x="552"/>
        <item x="565"/>
        <item x="19"/>
        <item x="70"/>
        <item x="52"/>
        <item x="378"/>
        <item x="686"/>
        <item x="670"/>
        <item x="172"/>
        <item x="388"/>
        <item x="554"/>
        <item x="477"/>
        <item x="32"/>
        <item x="311"/>
        <item x="474"/>
        <item x="573"/>
        <item x="566"/>
        <item x="20"/>
        <item x="221"/>
        <item x="344"/>
        <item x="120"/>
        <item x="553"/>
        <item x="24"/>
        <item x="743"/>
        <item x="3"/>
        <item x="436"/>
        <item x="456"/>
        <item x="674"/>
        <item x="391"/>
        <item x="183"/>
        <item x="578"/>
        <item x="128"/>
        <item x="368"/>
        <item x="33"/>
        <item x="442"/>
        <item x="282"/>
        <item x="80"/>
        <item x="508"/>
        <item x="545"/>
        <item x="585"/>
        <item x="98"/>
        <item x="206"/>
        <item x="374"/>
        <item x="506"/>
        <item x="324"/>
        <item x="77"/>
        <item x="143"/>
        <item x="737"/>
        <item x="762"/>
        <item x="200"/>
        <item x="226"/>
        <item x="529"/>
        <item x="479"/>
        <item x="481"/>
        <item x="631"/>
        <item x="144"/>
        <item x="137"/>
        <item x="235"/>
        <item x="440"/>
        <item x="617"/>
        <item x="5"/>
        <item x="537"/>
        <item x="433"/>
        <item x="244"/>
        <item x="300"/>
        <item x="532"/>
        <item x="387"/>
        <item x="567"/>
        <item x="496"/>
        <item x="482"/>
        <item x="455"/>
        <item x="409"/>
        <item x="713"/>
        <item x="288"/>
        <item x="704"/>
        <item x="576"/>
        <item x="16"/>
        <item x="425"/>
        <item x="760"/>
        <item x="394"/>
        <item x="138"/>
        <item x="495"/>
        <item x="659"/>
        <item x="502"/>
        <item x="127"/>
        <item x="606"/>
        <item x="696"/>
        <item x="638"/>
        <item x="643"/>
        <item x="257"/>
        <item x="734"/>
        <item x="544"/>
        <item x="782"/>
        <item x="664"/>
        <item x="772"/>
        <item x="499"/>
        <item x="192"/>
        <item x="716"/>
        <item x="332"/>
        <item x="666"/>
        <item x="757"/>
        <item x="504"/>
        <item x="81"/>
        <item x="803"/>
        <item x="736"/>
        <item x="765"/>
        <item x="569"/>
        <item x="184"/>
        <item x="203"/>
        <item x="618"/>
        <item x="201"/>
        <item x="787"/>
        <item x="358"/>
        <item x="724"/>
        <item x="40"/>
        <item x="710"/>
        <item x="794"/>
        <item x="563"/>
        <item x="458"/>
        <item x="485"/>
        <item x="351"/>
        <item x="323"/>
        <item x="711"/>
        <item x="712"/>
        <item x="413"/>
        <item x="443"/>
        <item x="255"/>
        <item x="164"/>
        <item x="870"/>
        <item x="849"/>
        <item x="41"/>
        <item x="766"/>
        <item x="821"/>
        <item x="71"/>
        <item x="116"/>
        <item x="254"/>
        <item x="561"/>
        <item x="547"/>
        <item x="395"/>
        <item x="871"/>
        <item x="580"/>
        <item x="93"/>
        <item x="758"/>
        <item x="718"/>
        <item x="122"/>
        <item x="654"/>
        <item x="665"/>
        <item x="657"/>
        <item x="418"/>
        <item x="652"/>
        <item x="833"/>
        <item x="644"/>
        <item x="830"/>
        <item x="426"/>
        <item x="76"/>
        <item x="731"/>
        <item x="658"/>
        <item x="621"/>
        <item x="420"/>
        <item x="105"/>
        <item x="806"/>
        <item x="714"/>
        <item x="791"/>
        <item x="702"/>
        <item x="832"/>
        <item x="846"/>
        <item x="837"/>
        <item x="804"/>
        <item x="476"/>
        <item x="779"/>
        <item x="212"/>
        <item x="516"/>
        <item x="777"/>
        <item x="851"/>
        <item x="690"/>
        <item x="339"/>
        <item x="681"/>
        <item x="677"/>
        <item x="819"/>
        <item x="478"/>
        <item x="601"/>
        <item x="854"/>
        <item x="405"/>
        <item x="742"/>
        <item x="542"/>
        <item x="771"/>
        <item x="827"/>
        <item x="769"/>
        <item x="680"/>
        <item x="748"/>
        <item x="416"/>
        <item x="767"/>
        <item x="824"/>
        <item x="844"/>
        <item x="581"/>
        <item x="699"/>
        <item x="745"/>
        <item x="815"/>
        <item x="741"/>
        <item x="678"/>
        <item x="882"/>
        <item x="171"/>
        <item x="325"/>
        <item x="751"/>
        <item x="770"/>
        <item x="88"/>
        <item x="730"/>
        <item x="816"/>
        <item x="795"/>
        <item x="749"/>
        <item x="756"/>
        <item x="392"/>
        <item x="709"/>
        <item x="790"/>
        <item x="728"/>
        <item x="853"/>
        <item x="689"/>
        <item x="814"/>
        <item x="389"/>
        <item x="887"/>
        <item x="723"/>
        <item x="857"/>
        <item x="838"/>
        <item x="645"/>
        <item x="44"/>
        <item x="386"/>
        <item x="859"/>
        <item x="586"/>
        <item x="647"/>
        <item x="867"/>
        <item x="270"/>
        <item x="850"/>
        <item x="817"/>
        <item x="852"/>
        <item x="836"/>
        <item x="636"/>
        <item x="880"/>
        <item x="541"/>
        <item x="161"/>
        <item x="649"/>
        <item x="820"/>
        <item x="825"/>
        <item x="60"/>
        <item x="872"/>
        <item x="783"/>
        <item x="868"/>
        <item x="879"/>
        <item x="155"/>
        <item x="663"/>
        <item x="841"/>
        <item x="759"/>
        <item x="858"/>
        <item x="753"/>
        <item x="424"/>
        <item x="705"/>
        <item x="845"/>
        <item x="869"/>
        <item x="733"/>
        <item x="775"/>
        <item x="885"/>
        <item x="533"/>
        <item x="889"/>
        <item x="692"/>
        <item x="49"/>
        <item x="763"/>
        <item x="875"/>
        <item x="721"/>
        <item x="784"/>
        <item x="866"/>
        <item x="873"/>
        <item x="789"/>
        <item x="470"/>
        <item x="839"/>
        <item x="865"/>
        <item t="default"/>
      </items>
      <autoSortScope>
        <pivotArea dataOnly="0" outline="0" fieldPosition="0">
          <references count="1">
            <reference field="4294967294" count="1" selected="0">
              <x v="0"/>
            </reference>
          </references>
        </pivotArea>
      </autoSortScope>
    </pivotField>
    <pivotField showAll="0"/>
    <pivotField showAll="0"/>
    <pivotField dataField="1" numFmtId="2" showAll="0"/>
    <pivotField showAll="0"/>
  </pivotFields>
  <rowFields count="1">
    <field x="12"/>
  </rowFields>
  <rowItems count="11">
    <i>
      <x v="848"/>
    </i>
    <i>
      <x v="816"/>
    </i>
    <i>
      <x v="108"/>
    </i>
    <i>
      <x v="822"/>
    </i>
    <i>
      <x v="790"/>
    </i>
    <i>
      <x v="97"/>
    </i>
    <i>
      <x v="887"/>
    </i>
    <i>
      <x v="778"/>
    </i>
    <i>
      <x v="241"/>
    </i>
    <i>
      <x v="184"/>
    </i>
    <i t="grand">
      <x/>
    </i>
  </rowItems>
  <colItems count="1">
    <i/>
  </colItems>
  <dataFields count="1">
    <dataField name="Average of AbsenteeismRate %" fld="15" subtotal="average" baseField="0" baseItem="0" numFmtId="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4A7E9AA-A17E-4E7A-84F4-7D2F4EF559FE}"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C44" firstHeaderRow="1" firstDataRow="1" firstDataCol="1"/>
  <pivotFields count="17">
    <pivotField showAll="0"/>
    <pivotField showAll="0"/>
    <pivotField showAll="0">
      <items count="6">
        <item m="1" x="2"/>
        <item x="0"/>
        <item m="1" x="4"/>
        <item m="1" x="3"/>
        <item x="1"/>
        <item t="default"/>
      </items>
    </pivotField>
    <pivotField showAll="0"/>
    <pivotField showAll="0"/>
    <pivotField showAll="0"/>
    <pivotField axis="axisRow" showAll="0">
      <items count="42">
        <item x="14"/>
        <item x="9"/>
        <item x="35"/>
        <item x="39"/>
        <item x="0"/>
        <item x="19"/>
        <item x="36"/>
        <item x="13"/>
        <item x="15"/>
        <item x="38"/>
        <item x="32"/>
        <item x="24"/>
        <item x="37"/>
        <item x="30"/>
        <item x="7"/>
        <item x="10"/>
        <item x="29"/>
        <item x="1"/>
        <item x="23"/>
        <item x="21"/>
        <item x="4"/>
        <item x="8"/>
        <item x="26"/>
        <item m="1" x="40"/>
        <item x="27"/>
        <item x="20"/>
        <item x="31"/>
        <item x="12"/>
        <item x="2"/>
        <item x="17"/>
        <item x="16"/>
        <item x="18"/>
        <item x="11"/>
        <item x="33"/>
        <item x="5"/>
        <item x="22"/>
        <item x="3"/>
        <item x="6"/>
        <item x="28"/>
        <item x="25"/>
        <item x="34"/>
        <item t="default"/>
      </items>
    </pivotField>
    <pivotField showAll="0"/>
    <pivotField showAll="0"/>
    <pivotField showAll="0"/>
    <pivotField showAll="0">
      <items count="9">
        <item x="7"/>
        <item x="4"/>
        <item x="1"/>
        <item x="2"/>
        <item x="5"/>
        <item x="0"/>
        <item x="6"/>
        <item x="3"/>
        <item t="default"/>
      </items>
    </pivotField>
    <pivotField showAll="0"/>
    <pivotField showAll="0"/>
    <pivotField showAll="0"/>
    <pivotField showAll="0"/>
    <pivotField dataField="1" numFmtId="2" showAll="0"/>
    <pivotField showAll="0"/>
  </pivotFields>
  <rowFields count="1">
    <field x="6"/>
  </rowFields>
  <rowItems count="41">
    <i>
      <x/>
    </i>
    <i>
      <x v="1"/>
    </i>
    <i>
      <x v="2"/>
    </i>
    <i>
      <x v="3"/>
    </i>
    <i>
      <x v="4"/>
    </i>
    <i>
      <x v="5"/>
    </i>
    <i>
      <x v="6"/>
    </i>
    <i>
      <x v="7"/>
    </i>
    <i>
      <x v="8"/>
    </i>
    <i>
      <x v="9"/>
    </i>
    <i>
      <x v="10"/>
    </i>
    <i>
      <x v="11"/>
    </i>
    <i>
      <x v="12"/>
    </i>
    <i>
      <x v="13"/>
    </i>
    <i>
      <x v="14"/>
    </i>
    <i>
      <x v="15"/>
    </i>
    <i>
      <x v="16"/>
    </i>
    <i>
      <x v="17"/>
    </i>
    <i>
      <x v="18"/>
    </i>
    <i>
      <x v="19"/>
    </i>
    <i>
      <x v="20"/>
    </i>
    <i>
      <x v="21"/>
    </i>
    <i>
      <x v="22"/>
    </i>
    <i>
      <x v="24"/>
    </i>
    <i>
      <x v="25"/>
    </i>
    <i>
      <x v="26"/>
    </i>
    <i>
      <x v="27"/>
    </i>
    <i>
      <x v="28"/>
    </i>
    <i>
      <x v="29"/>
    </i>
    <i>
      <x v="30"/>
    </i>
    <i>
      <x v="31"/>
    </i>
    <i>
      <x v="32"/>
    </i>
    <i>
      <x v="33"/>
    </i>
    <i>
      <x v="34"/>
    </i>
    <i>
      <x v="35"/>
    </i>
    <i>
      <x v="36"/>
    </i>
    <i>
      <x v="37"/>
    </i>
    <i>
      <x v="38"/>
    </i>
    <i>
      <x v="39"/>
    </i>
    <i>
      <x v="40"/>
    </i>
    <i t="grand">
      <x/>
    </i>
  </rowItems>
  <colItems count="1">
    <i/>
  </colItems>
  <dataFields count="1">
    <dataField name="Average of AbsenteeismRate %" fld="15" subtotal="average" baseField="6"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B92CD56-1F1B-4D79-BA50-731222B5226C}" name="Top 10 Employe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EmployeeName  ">
  <location ref="B4:C15" firstHeaderRow="1" firstDataRow="1" firstDataCol="1"/>
  <pivotFields count="17">
    <pivotField showAll="0"/>
    <pivotField axis="axisRow" showAll="0" measureFilter="1" sortType="descending">
      <items count="8310">
        <item m="1" x="8252"/>
        <item x="5614"/>
        <item x="3539"/>
        <item x="2557"/>
        <item x="5552"/>
        <item x="6114"/>
        <item x="1646"/>
        <item x="6120"/>
        <item x="7393"/>
        <item x="4257"/>
        <item x="3458"/>
        <item x="2984"/>
        <item x="401"/>
        <item x="127"/>
        <item x="2461"/>
        <item x="2780"/>
        <item x="2508"/>
        <item x="4906"/>
        <item x="993"/>
        <item x="6917"/>
        <item x="3245"/>
        <item x="244"/>
        <item x="6918"/>
        <item x="5383"/>
        <item x="4796"/>
        <item x="4617"/>
        <item x="3081"/>
        <item x="7441"/>
        <item x="2957"/>
        <item x="609"/>
        <item x="3845"/>
        <item x="5004"/>
        <item x="7602"/>
        <item x="4803"/>
        <item x="6381"/>
        <item x="2300"/>
        <item x="746"/>
        <item x="2467"/>
        <item x="6499"/>
        <item x="1120"/>
        <item x="433"/>
        <item x="6003"/>
        <item x="5460"/>
        <item x="6272"/>
        <item x="1106"/>
        <item x="4353"/>
        <item x="1891"/>
        <item x="6042"/>
        <item x="1734"/>
        <item x="7463"/>
        <item x="7995"/>
        <item x="1265"/>
        <item x="945"/>
        <item x="5011"/>
        <item x="1816"/>
        <item x="3677"/>
        <item x="3776"/>
        <item x="65"/>
        <item x="4910"/>
        <item x="7709"/>
        <item x="1968"/>
        <item x="5528"/>
        <item x="3664"/>
        <item x="1947"/>
        <item x="4555"/>
        <item x="3180"/>
        <item x="4856"/>
        <item x="2665"/>
        <item x="3347"/>
        <item x="7907"/>
        <item x="6324"/>
        <item x="7511"/>
        <item x="425"/>
        <item x="838"/>
        <item x="125"/>
        <item x="511"/>
        <item x="1123"/>
        <item x="644"/>
        <item x="1109"/>
        <item x="3606"/>
        <item x="3244"/>
        <item x="1033"/>
        <item x="3462"/>
        <item x="6913"/>
        <item x="2106"/>
        <item x="2583"/>
        <item x="6717"/>
        <item x="4041"/>
        <item x="1381"/>
        <item x="6266"/>
        <item x="4719"/>
        <item x="2275"/>
        <item x="3705"/>
        <item x="3222"/>
        <item x="7846"/>
        <item m="1" x="8221"/>
        <item x="4886"/>
        <item x="5926"/>
        <item x="4036"/>
        <item x="870"/>
        <item x="587"/>
        <item x="4640"/>
        <item x="4754"/>
        <item x="7866"/>
        <item x="48"/>
        <item x="7861"/>
        <item x="7807"/>
        <item x="3922"/>
        <item x="8036"/>
        <item x="2431"/>
        <item x="371"/>
        <item x="871"/>
        <item x="1773"/>
        <item x="5551"/>
        <item x="343"/>
        <item x="478"/>
        <item x="7831"/>
        <item x="1465"/>
        <item x="6372"/>
        <item x="4898"/>
        <item x="4043"/>
        <item x="4501"/>
        <item x="81"/>
        <item x="7331"/>
        <item x="3425"/>
        <item x="5952"/>
        <item x="6330"/>
        <item x="4194"/>
        <item x="797"/>
        <item x="6156"/>
        <item x="6181"/>
        <item x="6145"/>
        <item x="3026"/>
        <item x="5264"/>
        <item x="1726"/>
        <item x="4308"/>
        <item x="768"/>
        <item x="1182"/>
        <item x="6874"/>
        <item x="1989"/>
        <item x="1550"/>
        <item x="6511"/>
        <item x="7108"/>
        <item x="7261"/>
        <item x="7889"/>
        <item x="6089"/>
        <item x="2614"/>
        <item x="7841"/>
        <item x="3878"/>
        <item x="5781"/>
        <item x="2547"/>
        <item x="6376"/>
        <item x="5716"/>
        <item x="1105"/>
        <item x="6350"/>
        <item x="2870"/>
        <item x="6163"/>
        <item x="5095"/>
        <item x="2079"/>
        <item x="7380"/>
        <item x="1895"/>
        <item x="8076"/>
        <item x="704"/>
        <item x="3424"/>
        <item x="990"/>
        <item x="1810"/>
        <item x="7363"/>
        <item x="116"/>
        <item x="2284"/>
        <item x="421"/>
        <item x="8114"/>
        <item x="2823"/>
        <item x="7067"/>
        <item x="2655"/>
        <item x="4377"/>
        <item x="211"/>
        <item x="4255"/>
        <item x="5922"/>
        <item x="2085"/>
        <item x="1573"/>
        <item x="4838"/>
        <item x="4673"/>
        <item x="3596"/>
        <item x="4689"/>
        <item x="1128"/>
        <item x="6986"/>
        <item x="2839"/>
        <item x="5695"/>
        <item x="2473"/>
        <item x="3032"/>
        <item x="531"/>
        <item x="451"/>
        <item x="600"/>
        <item x="4376"/>
        <item x="5059"/>
        <item x="1277"/>
        <item x="1280"/>
        <item x="4957"/>
        <item x="6143"/>
        <item x="4525"/>
        <item x="6313"/>
        <item x="2209"/>
        <item x="3787"/>
        <item x="4093"/>
        <item x="7158"/>
        <item x="3125"/>
        <item x="6238"/>
        <item x="2170"/>
        <item x="1354"/>
        <item x="1253"/>
        <item x="6095"/>
        <item x="5163"/>
        <item x="5256"/>
        <item x="5570"/>
        <item x="1870"/>
        <item x="965"/>
        <item x="429"/>
        <item x="2408"/>
        <item x="673"/>
        <item x="2919"/>
        <item x="1720"/>
        <item x="765"/>
        <item x="2961"/>
        <item x="4219"/>
        <item x="4936"/>
        <item x="597"/>
        <item x="238"/>
        <item x="5010"/>
        <item x="4288"/>
        <item x="297"/>
        <item x="34"/>
        <item x="5291"/>
        <item x="5546"/>
        <item x="2806"/>
        <item x="3636"/>
        <item x="6912"/>
        <item x="2600"/>
        <item x="6660"/>
        <item x="1403"/>
        <item x="912"/>
        <item x="2204"/>
        <item x="3444"/>
        <item x="7100"/>
        <item m="1" x="8213"/>
        <item x="2684"/>
        <item x="7105"/>
        <item x="2093"/>
        <item x="1032"/>
        <item x="5021"/>
        <item x="2918"/>
        <item x="2406"/>
        <item x="2127"/>
        <item x="5771"/>
        <item x="4696"/>
        <item x="5937"/>
        <item x="4868"/>
        <item x="1618"/>
        <item x="1547"/>
        <item x="1426"/>
        <item x="2387"/>
        <item x="1458"/>
        <item x="2667"/>
        <item x="1854"/>
        <item x="6468"/>
        <item x="3921"/>
        <item x="5820"/>
        <item x="1310"/>
        <item x="4196"/>
        <item x="5372"/>
        <item x="895"/>
        <item x="2882"/>
        <item x="5755"/>
        <item x="5477"/>
        <item x="7939"/>
        <item x="6759"/>
        <item x="5538"/>
        <item x="1495"/>
        <item x="6940"/>
        <item x="1715"/>
        <item x="8023"/>
        <item x="5124"/>
        <item x="7667"/>
        <item x="7128"/>
        <item x="658"/>
        <item x="2582"/>
        <item x="3429"/>
        <item x="1762"/>
        <item x="6391"/>
        <item x="4560"/>
        <item x="1853"/>
        <item x="4786"/>
        <item x="3631"/>
        <item x="522"/>
        <item x="6076"/>
        <item x="5403"/>
        <item x="2950"/>
        <item x="7883"/>
        <item x="524"/>
        <item x="1471"/>
        <item x="3906"/>
        <item x="716"/>
        <item x="53"/>
        <item x="5977"/>
        <item x="3561"/>
        <item x="6674"/>
        <item x="7496"/>
        <item x="2589"/>
        <item x="4600"/>
        <item x="6217"/>
        <item x="3819"/>
        <item x="718"/>
        <item x="630"/>
        <item x="1148"/>
        <item x="7396"/>
        <item x="4429"/>
        <item x="2055"/>
        <item x="3215"/>
        <item x="3598"/>
        <item x="2787"/>
        <item x="1841"/>
        <item x="2714"/>
        <item x="234"/>
        <item x="775"/>
        <item x="5958"/>
        <item x="7944"/>
        <item x="7598"/>
        <item x="7710"/>
        <item x="5290"/>
        <item x="11"/>
        <item x="3920"/>
        <item x="692"/>
        <item x="3967"/>
        <item x="4186"/>
        <item x="5395"/>
        <item x="5121"/>
        <item x="1737"/>
        <item x="5397"/>
        <item x="3256"/>
        <item x="6667"/>
        <item x="7882"/>
        <item x="2833"/>
        <item x="6345"/>
        <item x="257"/>
        <item x="3037"/>
        <item x="4839"/>
        <item x="2739"/>
        <item x="2405"/>
        <item x="1643"/>
        <item x="1139"/>
        <item x="2118"/>
        <item x="6441"/>
        <item x="1750"/>
        <item x="6209"/>
        <item x="2730"/>
        <item x="2210"/>
        <item x="5718"/>
        <item x="4565"/>
        <item x="2330"/>
        <item x="1390"/>
        <item x="1081"/>
        <item x="1207"/>
        <item x="8196"/>
        <item x="2637"/>
        <item x="7356"/>
        <item x="510"/>
        <item x="7601"/>
        <item x="5692"/>
        <item x="1387"/>
        <item x="4502"/>
        <item x="903"/>
        <item x="5921"/>
        <item x="3484"/>
        <item x="7668"/>
        <item x="7753"/>
        <item x="5823"/>
        <item x="303"/>
        <item x="4715"/>
        <item x="6056"/>
        <item x="7267"/>
        <item x="8128"/>
        <item x="3430"/>
        <item x="3381"/>
        <item x="5307"/>
        <item x="1588"/>
        <item x="4733"/>
        <item x="2809"/>
        <item x="1007"/>
        <item x="4016"/>
        <item x="5496"/>
        <item x="2576"/>
        <item x="3356"/>
        <item x="6723"/>
        <item x="5024"/>
        <item x="3850"/>
        <item x="2735"/>
        <item x="133"/>
        <item x="1831"/>
        <item x="2310"/>
        <item x="1882"/>
        <item x="58"/>
        <item x="1350"/>
        <item x="2753"/>
        <item x="934"/>
        <item x="5378"/>
        <item x="2475"/>
        <item x="1613"/>
        <item x="6296"/>
        <item x="539"/>
        <item x="174"/>
        <item x="2135"/>
        <item x="1938"/>
        <item x="4136"/>
        <item x="7143"/>
        <item x="668"/>
        <item x="4826"/>
        <item x="5829"/>
        <item x="2877"/>
        <item x="8121"/>
        <item x="6105"/>
        <item x="1306"/>
        <item x="7558"/>
        <item x="9"/>
        <item x="5891"/>
        <item x="6194"/>
        <item x="1687"/>
        <item x="3491"/>
        <item x="2470"/>
        <item x="2951"/>
        <item x="4748"/>
        <item x="6388"/>
        <item x="2874"/>
        <item x="2519"/>
        <item x="624"/>
        <item x="6344"/>
        <item x="2268"/>
        <item x="7600"/>
        <item x="897"/>
        <item x="3875"/>
        <item x="2061"/>
        <item x="4630"/>
        <item x="7787"/>
        <item x="1508"/>
        <item x="6080"/>
        <item x="540"/>
        <item x="1264"/>
        <item x="1344"/>
        <item x="4204"/>
        <item x="1428"/>
        <item x="6972"/>
        <item x="7556"/>
        <item x="3844"/>
        <item x="3000"/>
        <item x="41"/>
        <item x="3668"/>
        <item x="3149"/>
        <item x="5462"/>
        <item x="4750"/>
        <item x="7723"/>
        <item x="14"/>
        <item x="4081"/>
        <item x="7968"/>
        <item x="4311"/>
        <item x="4209"/>
        <item x="605"/>
        <item x="181"/>
        <item x="3320"/>
        <item x="822"/>
        <item x="629"/>
        <item x="6341"/>
        <item x="5537"/>
        <item x="4782"/>
        <item x="7998"/>
        <item x="2062"/>
        <item x="201"/>
        <item x="6645"/>
        <item x="7208"/>
        <item x="4944"/>
        <item x="3861"/>
        <item x="7324"/>
        <item x="1926"/>
        <item x="743"/>
        <item x="2003"/>
        <item x="4784"/>
        <item x="4350"/>
        <item x="5357"/>
        <item x="3970"/>
        <item x="7204"/>
        <item x="1629"/>
        <item x="7756"/>
        <item x="3843"/>
        <item x="4629"/>
        <item x="2288"/>
        <item x="1872"/>
        <item x="766"/>
        <item x="834"/>
        <item x="2344"/>
        <item x="795"/>
        <item x="790"/>
        <item x="1287"/>
        <item x="3171"/>
        <item x="6680"/>
        <item x="8096"/>
        <item x="8181"/>
        <item x="7084"/>
        <item x="3516"/>
        <item x="3733"/>
        <item x="2436"/>
        <item x="6235"/>
        <item x="3834"/>
        <item x="971"/>
        <item x="2197"/>
        <item x="4870"/>
        <item x="2774"/>
        <item x="3221"/>
        <item x="5475"/>
        <item x="1219"/>
        <item m="1" x="8302"/>
        <item x="3434"/>
        <item x="914"/>
        <item x="1055"/>
        <item x="843"/>
        <item x="7584"/>
        <item x="6328"/>
        <item x="2881"/>
        <item x="7545"/>
        <item x="3367"/>
        <item x="2416"/>
        <item x="3927"/>
        <item x="1704"/>
        <item x="7036"/>
        <item x="7376"/>
        <item x="3504"/>
        <item x="876"/>
        <item x="5096"/>
        <item x="682"/>
        <item x="7810"/>
        <item x="2292"/>
        <item x="1482"/>
        <item x="2128"/>
        <item x="2594"/>
        <item x="3784"/>
        <item x="4682"/>
        <item x="4089"/>
        <item x="7673"/>
        <item x="6187"/>
        <item x="7176"/>
        <item x="4126"/>
        <item x="1262"/>
        <item x="5747"/>
        <item x="5179"/>
        <item x="801"/>
        <item x="921"/>
        <item x="3929"/>
        <item x="3905"/>
        <item x="2101"/>
        <item x="955"/>
        <item x="7776"/>
        <item x="4074"/>
        <item x="5132"/>
        <item x="7765"/>
        <item x="1249"/>
        <item x="1914"/>
        <item x="4116"/>
        <item x="2685"/>
        <item x="7973"/>
        <item x="1688"/>
        <item x="6078"/>
        <item x="2674"/>
        <item x="4686"/>
        <item x="7258"/>
        <item x="6963"/>
        <item x="715"/>
        <item x="7304"/>
        <item x="1888"/>
        <item x="8141"/>
        <item x="4386"/>
        <item x="974"/>
        <item x="5138"/>
        <item x="7923"/>
        <item x="6301"/>
        <item x="6780"/>
        <item x="241"/>
        <item x="8087"/>
        <item x="4637"/>
        <item x="2908"/>
        <item x="3565"/>
        <item x="3237"/>
        <item x="6160"/>
        <item x="3470"/>
        <item x="8167"/>
        <item x="3200"/>
        <item x="4788"/>
        <item x="4895"/>
        <item x="4239"/>
        <item x="7660"/>
        <item x="8057"/>
        <item x="7956"/>
        <item x="6931"/>
        <item x="1937"/>
        <item x="6822"/>
        <item x="3816"/>
        <item x="3022"/>
        <item x="1435"/>
        <item x="6447"/>
        <item x="3485"/>
        <item x="1700"/>
        <item x="2970"/>
        <item x="5730"/>
        <item x="5363"/>
        <item x="6902"/>
        <item x="4857"/>
        <item x="1260"/>
        <item x="2568"/>
        <item x="4664"/>
        <item x="3182"/>
        <item x="5227"/>
        <item x="359"/>
        <item x="5616"/>
        <item x="3456"/>
        <item x="7817"/>
        <item x="5825"/>
        <item x="6923"/>
        <item x="3274"/>
        <item x="5338"/>
        <item x="5559"/>
        <item x="6866"/>
        <item x="3275"/>
        <item x="1597"/>
        <item x="2590"/>
        <item x="7959"/>
        <item x="2699"/>
        <item x="5453"/>
        <item x="5207"/>
        <item x="3216"/>
        <item x="5217"/>
        <item x="168"/>
        <item x="2274"/>
        <item x="7530"/>
        <item x="5173"/>
        <item x="3454"/>
        <item x="5864"/>
        <item x="3307"/>
        <item x="7237"/>
        <item x="4590"/>
        <item x="2982"/>
        <item x="357"/>
        <item x="2449"/>
        <item x="6333"/>
        <item x="6968"/>
        <item x="4240"/>
        <item x="6111"/>
        <item x="6665"/>
        <item x="1735"/>
        <item x="4932"/>
        <item x="8201"/>
        <item x="2933"/>
        <item x="4167"/>
        <item x="637"/>
        <item x="2185"/>
        <item x="4544"/>
        <item x="5103"/>
        <item x="3177"/>
        <item x="7499"/>
        <item x="7512"/>
        <item x="7029"/>
        <item x="2146"/>
        <item x="7066"/>
        <item x="2624"/>
        <item x="863"/>
        <item x="595"/>
        <item x="5458"/>
        <item x="7079"/>
        <item x="7156"/>
        <item x="967"/>
        <item x="6231"/>
        <item x="2348"/>
        <item x="821"/>
        <item x="7241"/>
        <item x="7430"/>
        <item x="2879"/>
        <item x="677"/>
        <item x="7961"/>
        <item x="1089"/>
        <item x="7553"/>
        <item x="6503"/>
        <item x="512"/>
        <item x="4652"/>
        <item x="4230"/>
        <item x="3837"/>
        <item x="6051"/>
        <item x="1440"/>
        <item x="1906"/>
        <item x="5461"/>
        <item x="3325"/>
        <item x="4440"/>
        <item x="5366"/>
        <item x="4188"/>
        <item x="2345"/>
        <item x="6880"/>
        <item x="4007"/>
        <item x="1904"/>
        <item x="1275"/>
        <item x="5252"/>
        <item x="3759"/>
        <item x="7053"/>
        <item x="6292"/>
        <item x="4443"/>
        <item x="3602"/>
        <item x="4556"/>
        <item x="972"/>
        <item x="7266"/>
        <item x="7977"/>
        <item x="5957"/>
        <item x="6258"/>
        <item x="8130"/>
        <item x="7433"/>
        <item x="1599"/>
        <item x="1119"/>
        <item x="4049"/>
        <item x="7504"/>
        <item x="3153"/>
        <item x="6205"/>
        <item x="5516"/>
        <item x="5495"/>
        <item x="3687"/>
        <item x="284"/>
        <item x="851"/>
        <item x="1373"/>
        <item x="835"/>
        <item x="2105"/>
        <item x="3438"/>
        <item x="7461"/>
        <item x="1164"/>
        <item x="8068"/>
        <item x="4282"/>
        <item x="5049"/>
        <item x="639"/>
        <item x="3896"/>
        <item x="7795"/>
        <item x="5153"/>
        <item x="2368"/>
        <item x="2737"/>
        <item x="2926"/>
        <item x="3409"/>
        <item x="318"/>
        <item x="6057"/>
        <item x="3642"/>
        <item x="2094"/>
        <item x="3212"/>
        <item x="6737"/>
        <item x="7732"/>
        <item x="6760"/>
        <item x="1217"/>
        <item x="4058"/>
        <item x="2391"/>
        <item x="5318"/>
        <item x="1820"/>
        <item x="3649"/>
        <item x="2193"/>
        <item x="417"/>
        <item x="1107"/>
        <item x="3093"/>
        <item x="4309"/>
        <item x="6916"/>
        <item x="1842"/>
        <item x="200"/>
        <item x="3431"/>
        <item x="7590"/>
        <item x="5353"/>
        <item x="1952"/>
        <item x="8159"/>
        <item x="2852"/>
        <item x="3106"/>
        <item x="7275"/>
        <item x="4645"/>
        <item x="4132"/>
        <item x="5399"/>
        <item x="5014"/>
        <item x="4361"/>
        <item x="7025"/>
        <item x="3996"/>
        <item x="2676"/>
        <item x="5524"/>
        <item x="2897"/>
        <item x="3886"/>
        <item x="2588"/>
        <item x="1901"/>
        <item x="5313"/>
        <item x="6412"/>
        <item x="6488"/>
        <item x="2066"/>
        <item x="656"/>
        <item x="6857"/>
        <item x="1833"/>
        <item x="4506"/>
        <item x="7371"/>
        <item x="1966"/>
        <item x="2490"/>
        <item x="6133"/>
        <item x="4769"/>
        <item x="2320"/>
        <item x="1860"/>
        <item x="2090"/>
        <item x="3451"/>
        <item x="5565"/>
        <item x="1413"/>
        <item x="6914"/>
        <item x="833"/>
        <item x="7448"/>
        <item x="5859"/>
        <item x="774"/>
        <item x="2829"/>
        <item x="885"/>
        <item x="7350"/>
        <item x="2000"/>
        <item x="669"/>
        <item x="5681"/>
        <item x="6224"/>
        <item x="7086"/>
        <item x="4272"/>
        <item x="2311"/>
        <item x="2137"/>
        <item x="5347"/>
        <item x="4512"/>
        <item x="2466"/>
        <item x="502"/>
        <item x="2053"/>
        <item x="7891"/>
        <item x="6791"/>
        <item x="3898"/>
        <item x="4730"/>
        <item x="4934"/>
        <item x="2016"/>
        <item x="2290"/>
        <item x="2890"/>
        <item x="4364"/>
        <item x="120"/>
        <item x="6973"/>
        <item x="5547"/>
        <item x="3172"/>
        <item x="929"/>
        <item x="4642"/>
        <item x="4344"/>
        <item x="5697"/>
        <item x="6448"/>
        <item x="3415"/>
        <item x="3520"/>
        <item x="3492"/>
        <item x="4034"/>
        <item x="5432"/>
        <item x="8024"/>
        <item x="4076"/>
        <item x="4482"/>
        <item x="7486"/>
        <item x="185"/>
        <item x="2785"/>
        <item x="7772"/>
        <item x="4437"/>
        <item x="1500"/>
        <item x="46"/>
        <item x="6439"/>
        <item m="1" x="8250"/>
        <item x="5392"/>
        <item x="4115"/>
        <item x="4162"/>
        <item x="4174"/>
        <item x="5898"/>
        <item x="1969"/>
        <item x="4422"/>
        <item x="882"/>
        <item x="1083"/>
        <item x="457"/>
        <item x="614"/>
        <item x="395"/>
        <item x="6277"/>
        <item x="6"/>
        <item x="5913"/>
        <item x="1328"/>
        <item x="481"/>
        <item x="3469"/>
        <item x="5421"/>
        <item x="6068"/>
        <item x="5411"/>
        <item x="4504"/>
        <item x="1799"/>
        <item x="2203"/>
        <item x="131"/>
        <item x="585"/>
        <item x="7046"/>
        <item x="6250"/>
        <item x="6225"/>
        <item x="83"/>
        <item x="6635"/>
        <item x="7689"/>
        <item x="5835"/>
        <item x="340"/>
        <item x="5402"/>
        <item x="5985"/>
        <item x="647"/>
        <item x="1371"/>
        <item x="7274"/>
        <item x="5711"/>
        <item x="6995"/>
        <item x="6574"/>
        <item x="5775"/>
        <item x="7748"/>
        <item x="7223"/>
        <item x="594"/>
        <item x="7163"/>
        <item x="5785"/>
        <item x="6390"/>
        <item x="1908"/>
        <item x="4494"/>
        <item x="5368"/>
        <item x="6062"/>
        <item x="446"/>
        <item x="3786"/>
        <item x="7954"/>
        <item x="7514"/>
        <item x="7630"/>
        <item x="198"/>
        <item x="505"/>
        <item x="26"/>
        <item x="145"/>
        <item x="3973"/>
        <item x="2184"/>
        <item x="5900"/>
        <item x="6806"/>
        <item x="8083"/>
        <item x="1366"/>
        <item x="5603"/>
        <item x="6091"/>
        <item x="2767"/>
        <item x="2027"/>
        <item x="4180"/>
        <item x="4669"/>
        <item x="23"/>
        <item x="4884"/>
        <item x="5776"/>
        <item x="3678"/>
        <item x="2312"/>
        <item x="7518"/>
        <item x="1447"/>
        <item x="8154"/>
        <item x="737"/>
        <item x="7682"/>
        <item x="4809"/>
        <item x="4930"/>
        <item x="6001"/>
        <item x="5312"/>
        <item x="6907"/>
        <item x="6346"/>
        <item x="4761"/>
        <item x="86"/>
        <item x="2087"/>
        <item x="2289"/>
        <item x="1815"/>
        <item x="5417"/>
        <item x="2605"/>
        <item x="604"/>
        <item x="1094"/>
        <item x="4724"/>
        <item x="1364"/>
        <item x="8073"/>
        <item x="477"/>
        <item x="7203"/>
        <item x="6404"/>
        <item x="117"/>
        <item x="5644"/>
        <item x="3194"/>
        <item x="6252"/>
        <item x="7696"/>
        <item x="6016"/>
        <item x="2380"/>
        <item x="3726"/>
        <item x="4545"/>
        <item x="508"/>
        <item x="20"/>
        <item m="1" x="8276"/>
        <item x="4152"/>
        <item x="7454"/>
        <item x="468"/>
        <item x="6734"/>
        <item x="4378"/>
        <item x="584"/>
        <item x="7151"/>
        <item x="2238"/>
        <item x="4516"/>
        <item x="162"/>
        <item x="4297"/>
        <item x="4549"/>
        <item x="1193"/>
        <item x="7563"/>
        <item x="3617"/>
        <item x="5908"/>
        <item x="342"/>
        <item x="3887"/>
        <item x="1322"/>
        <item x="6251"/>
        <item x="6489"/>
        <item x="5106"/>
        <item x="4438"/>
        <item x="8032"/>
        <item x="6444"/>
        <item x="2757"/>
        <item x="4163"/>
        <item x="6790"/>
        <item x="6946"/>
        <item x="3757"/>
        <item x="5760"/>
        <item x="8108"/>
        <item x="5345"/>
        <item x="4940"/>
        <item x="7670"/>
        <item x="1191"/>
        <item x="2460"/>
        <item x="5826"/>
        <item x="6903"/>
        <item x="5251"/>
        <item x="6626"/>
        <item x="3981"/>
        <item x="2921"/>
        <item x="983"/>
        <item x="4471"/>
        <item x="7701"/>
        <item m="1" x="8267"/>
        <item x="160"/>
        <item x="2917"/>
        <item x="6336"/>
        <item x="3070"/>
        <item x="5939"/>
        <item x="3042"/>
        <item x="8063"/>
        <item x="3377"/>
        <item x="2444"/>
        <item x="5257"/>
        <item x="1291"/>
        <item x="5899"/>
        <item x="5563"/>
        <item x="6122"/>
        <item x="6037"/>
        <item x="6233"/>
        <item x="1278"/>
        <item x="5177"/>
        <item x="3382"/>
        <item x="7608"/>
        <item x="1961"/>
        <item x="1787"/>
        <item x="5162"/>
        <item x="962"/>
        <item x="3483"/>
        <item x="3525"/>
        <item x="6357"/>
        <item x="7447"/>
        <item x="390"/>
        <item x="6274"/>
        <item x="2180"/>
        <item x="7869"/>
        <item x="4992"/>
        <item x="3205"/>
        <item x="6882"/>
        <item x="7058"/>
        <item x="2009"/>
        <item x="6283"/>
        <item x="6367"/>
        <item x="6614"/>
        <item x="2907"/>
        <item x="916"/>
        <item x="719"/>
        <item x="7557"/>
        <item x="3513"/>
        <item x="576"/>
        <item x="3372"/>
        <item x="2515"/>
        <item x="1679"/>
        <item x="672"/>
        <item x="1206"/>
        <item x="3263"/>
        <item x="1499"/>
        <item x="3057"/>
        <item x="6475"/>
        <item m="1" x="8257"/>
        <item x="3805"/>
        <item x="2286"/>
        <item x="1612"/>
        <item x="791"/>
        <item x="7862"/>
        <item x="2046"/>
        <item x="3489"/>
        <item x="6262"/>
        <item x="1393"/>
        <item x="1054"/>
        <item x="4823"/>
        <item x="7570"/>
        <item x="7876"/>
        <item x="1003"/>
        <item x="3570"/>
        <item x="1846"/>
        <item x="2550"/>
        <item x="2378"/>
        <item x="4270"/>
        <item x="7568"/>
        <item x="5277"/>
        <item x="7820"/>
        <item x="8065"/>
        <item x="2949"/>
        <item x="4450"/>
        <item x="1973"/>
        <item x="7325"/>
        <item x="3840"/>
        <item x="3144"/>
        <item x="2934"/>
        <item x="3722"/>
        <item x="7313"/>
        <item x="1239"/>
        <item x="5639"/>
        <item x="5721"/>
        <item x="366"/>
        <item x="8084"/>
        <item x="5442"/>
        <item x="7389"/>
        <item x="941"/>
        <item x="5320"/>
        <item x="2864"/>
        <item x="2225"/>
        <item x="7179"/>
        <item x="7517"/>
        <item x="6440"/>
        <item x="5793"/>
        <item x="7225"/>
        <item x="6211"/>
        <item m="1" x="8251"/>
        <item x="1638"/>
        <item x="1586"/>
        <item x="5762"/>
        <item x="4521"/>
        <item x="1981"/>
        <item x="3785"/>
        <item x="2123"/>
        <item x="151"/>
        <item x="4000"/>
        <item x="7740"/>
        <item x="5151"/>
        <item x="6408"/>
        <item x="5587"/>
        <item x="6600"/>
        <item x="1483"/>
        <item x="1174"/>
        <item x="3796"/>
        <item x="2149"/>
        <item x="5753"/>
        <item x="7362"/>
        <item x="317"/>
        <item x="1394"/>
        <item x="3252"/>
        <item x="580"/>
        <item x="1813"/>
        <item x="5650"/>
        <item x="4252"/>
        <item x="5054"/>
        <item x="5355"/>
        <item x="4172"/>
        <item x="479"/>
        <item x="2649"/>
        <item x="5270"/>
        <item x="3472"/>
        <item x="6547"/>
        <item x="2484"/>
        <item x="7507"/>
        <item x="6567"/>
        <item x="6553"/>
        <item x="6020"/>
        <item x="8004"/>
        <item x="5765"/>
        <item x="5117"/>
        <item x="5880"/>
        <item x="3775"/>
        <item x="5051"/>
        <item x="2759"/>
        <item x="1025"/>
        <item x="4292"/>
        <item x="3463"/>
        <item x="5667"/>
        <item x="1785"/>
        <item x="3041"/>
        <item x="5903"/>
        <item m="1" x="8232"/>
        <item x="4265"/>
        <item x="1523"/>
        <item x="5740"/>
        <item x="1171"/>
        <item x="2510"/>
        <item x="2860"/>
        <item x="75"/>
        <item x="3912"/>
        <item x="3419"/>
        <item x="2153"/>
        <item x="2328"/>
        <item x="7442"/>
        <item x="7773"/>
        <item x="5569"/>
        <item x="1455"/>
        <item x="1793"/>
        <item x="1993"/>
        <item x="6314"/>
        <item x="2464"/>
        <item x="8052"/>
        <item x="7407"/>
        <item x="6320"/>
        <item x="2671"/>
        <item x="3915"/>
        <item x="3318"/>
        <item x="7592"/>
        <item x="1110"/>
        <item x="5298"/>
        <item x="7858"/>
        <item x="8163"/>
        <item x="6677"/>
        <item x="6466"/>
        <item x="3718"/>
        <item x="5491"/>
        <item x="6688"/>
        <item x="3018"/>
        <item x="4418"/>
        <item x="7232"/>
        <item x="3507"/>
        <item x="5335"/>
        <item x="3505"/>
        <item x="7508"/>
        <item x="7306"/>
        <item x="3935"/>
        <item x="758"/>
        <item x="5560"/>
        <item x="3936"/>
        <item x="8069"/>
        <item x="6568"/>
        <item x="6123"/>
        <item x="7564"/>
        <item x="5472"/>
        <item x="7191"/>
        <item x="7544"/>
        <item x="467"/>
        <item x="2246"/>
        <item x="8040"/>
        <item x="1490"/>
        <item x="3807"/>
        <item x="115"/>
        <item x="1017"/>
        <item x="3116"/>
        <item x="5503"/>
        <item x="707"/>
        <item x="3801"/>
        <item x="1444"/>
        <item x="2834"/>
        <item x="5904"/>
        <item x="1847"/>
        <item x="951"/>
        <item x="4365"/>
        <item x="1740"/>
        <item x="4915"/>
        <item x="334"/>
        <item x="5093"/>
        <item x="6297"/>
        <item x="4262"/>
        <item x="3729"/>
        <item x="1057"/>
        <item x="4189"/>
        <item x="5514"/>
        <item x="4692"/>
        <item x="2142"/>
        <item x="411"/>
        <item x="6481"/>
        <item x="3750"/>
        <item x="2751"/>
        <item x="3089"/>
        <item x="5478"/>
        <item x="5221"/>
        <item x="5780"/>
        <item x="5933"/>
        <item x="3129"/>
        <item x="5380"/>
        <item x="6072"/>
        <item x="6422"/>
        <item x="5469"/>
        <item x="4393"/>
        <item x="3286"/>
        <item x="5928"/>
        <item x="4592"/>
        <item x="6704"/>
        <item x="7042"/>
        <item x="2558"/>
        <item x="7125"/>
        <item x="1684"/>
        <item x="4001"/>
        <item x="7278"/>
        <item x="6951"/>
        <item x="1160"/>
        <item x="3522"/>
        <item x="763"/>
        <item x="5920"/>
        <item x="1619"/>
        <item x="6609"/>
        <item x="7117"/>
        <item x="6563"/>
        <item x="5674"/>
        <item x="1351"/>
        <item x="786"/>
        <item x="860"/>
        <item x="7952"/>
        <item x="5861"/>
        <item x="634"/>
        <item x="5182"/>
        <item x="7149"/>
        <item x="4013"/>
        <item x="3233"/>
        <item x="8155"/>
        <item x="6288"/>
        <item x="5592"/>
        <item x="6799"/>
        <item x="7064"/>
        <item x="3576"/>
        <item x="2258"/>
        <item x="7867"/>
        <item x="464"/>
        <item x="4781"/>
        <item x="683"/>
        <item x="166"/>
        <item x="6337"/>
        <item x="7577"/>
        <item x="1607"/>
        <item x="4448"/>
        <item x="1515"/>
        <item x="5017"/>
        <item x="1122"/>
        <item x="4583"/>
        <item x="5612"/>
        <item x="814"/>
        <item x="7188"/>
        <item x="7890"/>
        <item x="217"/>
        <item x="5955"/>
        <item x="6435"/>
        <item x="4962"/>
        <item x="345"/>
        <item x="4040"/>
        <item x="602"/>
        <item x="5857"/>
        <item x="5348"/>
        <item x="333"/>
        <item x="6069"/>
        <item x="37"/>
        <item x="1047"/>
        <item x="1971"/>
        <item x="4348"/>
        <item x="4250"/>
        <item x="4562"/>
        <item x="5420"/>
        <item x="6610"/>
        <item x="5973"/>
        <item x="254"/>
        <item x="8033"/>
        <item x="6627"/>
        <item x="15"/>
        <item x="1999"/>
        <item x="1433"/>
        <item x="4899"/>
        <item x="5830"/>
        <item x="5678"/>
        <item x="2611"/>
        <item x="8204"/>
        <item x="6842"/>
        <item x="535"/>
        <item x="3700"/>
        <item x="6536"/>
        <item x="1845"/>
        <item x="7428"/>
        <item x="3909"/>
        <item x="5583"/>
        <item x="1068"/>
        <item x="1308"/>
        <item x="6261"/>
        <item x="4340"/>
        <item x="6063"/>
        <item x="1685"/>
        <item x="4683"/>
        <item x="4524"/>
        <item x="137"/>
        <item x="3268"/>
        <item x="4363"/>
        <item x="7353"/>
        <item x="3656"/>
        <item x="5412"/>
        <item x="7578"/>
        <item x="396"/>
        <item x="1965"/>
        <item x="5539"/>
        <item x="1692"/>
        <item x="5064"/>
        <item x="5306"/>
        <item x="3158"/>
        <item x="4828"/>
        <item x="6067"/>
        <item x="7899"/>
        <item x="1431"/>
        <item x="2429"/>
        <item x="8022"/>
        <item x="3076"/>
        <item x="1051"/>
        <item x="3045"/>
        <item x="3069"/>
        <item x="7290"/>
        <item x="5009"/>
        <item x="2531"/>
        <item x="1004"/>
        <item x="1960"/>
        <item x="3646"/>
        <item x="7561"/>
        <item x="4954"/>
        <item x="6383"/>
        <item x="2026"/>
        <item x="347"/>
        <item x="3511"/>
        <item x="4874"/>
        <item x="2150"/>
        <item x="4853"/>
        <item x="2036"/>
        <item x="6104"/>
        <item x="5203"/>
        <item x="3455"/>
        <item x="2295"/>
        <item x="4716"/>
        <item x="7909"/>
        <item x="6289"/>
        <item x="3452"/>
        <item x="5199"/>
        <item x="7813"/>
        <item x="3900"/>
        <item x="7217"/>
        <item x="6740"/>
        <item x="2070"/>
        <item x="5680"/>
        <item x="2316"/>
        <item x="3986"/>
        <item x="7482"/>
        <item x="1298"/>
        <item x="299"/>
        <item x="5285"/>
        <item x="5710"/>
        <item x="7864"/>
        <item x="98"/>
        <item x="6952"/>
        <item x="4968"/>
        <item x="1456"/>
        <item x="4147"/>
        <item x="7999"/>
        <item x="3611"/>
        <item x="7928"/>
        <item x="232"/>
        <item x="2117"/>
        <item x="6399"/>
        <item x="653"/>
        <item x="5809"/>
        <item x="8205"/>
        <item x="7384"/>
        <item x="3590"/>
        <item x="4890"/>
        <item x="2169"/>
        <item x="6052"/>
        <item x="431"/>
        <item x="2566"/>
        <item x="7102"/>
        <item x="7345"/>
        <item x="3001"/>
        <item x="1625"/>
        <item x="1834"/>
        <item x="5195"/>
        <item x="4362"/>
        <item x="295"/>
        <item x="2492"/>
        <item x="17"/>
        <item x="740"/>
        <item x="94"/>
        <item x="7822"/>
        <item x="1644"/>
        <item x="3486"/>
        <item x="3479"/>
        <item x="4463"/>
        <item x="3693"/>
        <item x="3607"/>
        <item x="7301"/>
        <item x="7177"/>
        <item x="3097"/>
        <item x="1832"/>
        <item x="6606"/>
        <item x="4037"/>
        <item m="1" x="8290"/>
        <item x="3766"/>
        <item x="3262"/>
        <item x="4615"/>
        <item x="5102"/>
        <item x="5586"/>
        <item x="2911"/>
        <item x="1942"/>
        <item x="7123"/>
        <item x="4168"/>
        <item x="6110"/>
        <item x="384"/>
        <item x="593"/>
        <item x="5127"/>
        <item x="6757"/>
        <item x="932"/>
        <item x="322"/>
        <item x="1689"/>
        <item x="4028"/>
        <item x="7603"/>
        <item x="2034"/>
        <item x="2100"/>
        <item x="1439"/>
        <item x="3397"/>
        <item x="5259"/>
        <item x="7796"/>
        <item x="2200"/>
        <item x="2039"/>
        <item x="6290"/>
        <item x="7352"/>
        <item x="1087"/>
        <item x="2560"/>
        <item x="5072"/>
        <item x="5149"/>
        <item x="4248"/>
        <item x="7632"/>
        <item x="7080"/>
        <item x="6339"/>
        <item x="1121"/>
        <item x="3395"/>
        <item x="8048"/>
        <item x="2482"/>
        <item x="3270"/>
        <item x="2979"/>
        <item x="6128"/>
        <item x="7610"/>
        <item x="5305"/>
        <item x="5370"/>
        <item x="2489"/>
        <item x="2291"/>
        <item x="4035"/>
        <item x="3008"/>
        <item x="7014"/>
        <item x="3791"/>
        <item x="6012"/>
        <item x="922"/>
        <item x="7140"/>
        <item x="6613"/>
        <item x="8095"/>
        <item x="7911"/>
        <item x="6462"/>
        <item x="1759"/>
        <item x="358"/>
        <item x="3278"/>
        <item x="2095"/>
        <item x="2455"/>
        <item x="3583"/>
        <item x="346"/>
        <item x="2819"/>
        <item x="5074"/>
        <item x="1271"/>
        <item x="2439"/>
        <item x="1252"/>
        <item x="4145"/>
        <item x="5430"/>
        <item x="3497"/>
        <item x="2259"/>
        <item x="296"/>
        <item x="7178"/>
        <item x="1743"/>
        <item x="4666"/>
        <item x="6397"/>
        <item x="4832"/>
        <item x="874"/>
        <item x="4834"/>
        <item x="1360"/>
        <item x="3068"/>
        <item x="789"/>
        <item x="4134"/>
        <item x="3824"/>
        <item x="1776"/>
        <item x="4767"/>
        <item x="6189"/>
        <item x="4453"/>
        <item x="1042"/>
        <item x="6743"/>
        <item x="1824"/>
        <item x="2865"/>
        <item x="3127"/>
        <item x="6602"/>
        <item x="1044"/>
        <item x="3519"/>
        <item x="2145"/>
        <item x="7435"/>
        <item x="6121"/>
        <item x="312"/>
        <item x="2687"/>
        <item x="2741"/>
        <item x="5293"/>
        <item x="4216"/>
        <item x="2148"/>
        <item x="7272"/>
        <item x="6139"/>
        <item x="1450"/>
        <item x="980"/>
        <item x="3394"/>
        <item x="2379"/>
        <item x="2603"/>
        <item x="351"/>
        <item x="6836"/>
        <item x="5858"/>
        <item x="4178"/>
        <item x="2233"/>
        <item x="5393"/>
        <item x="5055"/>
        <item x="1380"/>
        <item x="5671"/>
        <item x="3506"/>
        <item x="1511"/>
        <item x="7334"/>
        <item x="1954"/>
        <item x="4223"/>
        <item x="3128"/>
        <item x="503"/>
        <item x="6100"/>
        <item x="3545"/>
        <item x="5233"/>
        <item x="7167"/>
        <item x="4771"/>
        <item x="819"/>
        <item x="4846"/>
        <item x="5548"/>
        <item x="3017"/>
        <item x="13"/>
        <item x="35"/>
        <item x="6694"/>
        <item x="1717"/>
        <item x="1382"/>
        <item x="2719"/>
        <item x="307"/>
        <item m="1" x="8269"/>
        <item x="335"/>
        <item x="7739"/>
        <item x="3534"/>
        <item x="3464"/>
        <item x="2554"/>
        <item x="6578"/>
        <item x="5008"/>
        <item x="1589"/>
        <item x="5782"/>
        <item x="456"/>
        <item x="5953"/>
        <item x="3043"/>
        <item x="3251"/>
        <item x="2995"/>
        <item x="6964"/>
        <item x="4173"/>
        <item x="4925"/>
        <item x="8046"/>
        <item x="2456"/>
        <item x="5389"/>
        <item x="4166"/>
        <item x="7725"/>
        <item x="6900"/>
        <item x="3410"/>
        <item x="1204"/>
        <item x="1451"/>
        <item x="7068"/>
        <item x="2626"/>
        <item x="5284"/>
        <item x="2477"/>
        <item x="4865"/>
        <item x="4708"/>
        <item x="5800"/>
        <item x="3254"/>
        <item x="4345"/>
        <item x="5467"/>
        <item x="1434"/>
        <item x="7565"/>
        <item x="139"/>
        <item x="7438"/>
        <item x="6219"/>
        <item x="4388"/>
        <item x="7459"/>
        <item x="2130"/>
        <item x="1504"/>
        <item x="7693"/>
        <item x="8058"/>
        <item x="1851"/>
        <item x="4688"/>
        <item x="3291"/>
        <item x="4510"/>
        <item x="1097"/>
        <item x="4514"/>
        <item x="2"/>
        <item x="4718"/>
        <item x="5253"/>
        <item x="1662"/>
        <item x="5342"/>
        <item x="6218"/>
        <item x="3662"/>
        <item x="1240"/>
        <item x="4"/>
        <item x="5991"/>
        <item x="5840"/>
        <item x="4656"/>
        <item x="3638"/>
        <item x="3608"/>
        <item x="5396"/>
        <item x="2491"/>
        <item x="1294"/>
        <item x="5605"/>
        <item x="4349"/>
        <item x="5540"/>
        <item x="4762"/>
        <item x="2952"/>
        <item x="2270"/>
        <item x="2943"/>
        <item x="6637"/>
        <item x="79"/>
        <item x="8019"/>
        <item x="2129"/>
        <item x="1231"/>
        <item x="7445"/>
        <item x="5171"/>
        <item x="1405"/>
        <item x="4097"/>
        <item x="7052"/>
        <item x="3084"/>
        <item x="8147"/>
        <item x="6273"/>
        <item x="518"/>
        <item x="1284"/>
        <item x="1086"/>
        <item x="1418"/>
        <item x="3736"/>
        <item x="4301"/>
        <item x="2556"/>
        <item x="7310"/>
        <item x="6185"/>
        <item x="2230"/>
        <item x="4402"/>
        <item x="7170"/>
        <item x="6629"/>
        <item x="4956"/>
        <item x="1819"/>
        <item x="4768"/>
        <item x="5879"/>
        <item x="5414"/>
        <item x="6548"/>
        <item x="6927"/>
        <item x="8107"/>
        <item x="7913"/>
        <item x="6119"/>
        <item x="6011"/>
        <item x="6631"/>
        <item x="5885"/>
        <item x="5364"/>
        <item x="667"/>
        <item x="4658"/>
        <item x="7479"/>
        <item x="189"/>
        <item x="5139"/>
        <item x="665"/>
        <item x="4941"/>
        <item x="6048"/>
        <item x="920"/>
        <item x="7579"/>
        <item x="3732"/>
        <item x="2726"/>
        <item x="4476"/>
        <item x="1855"/>
        <item x="7238"/>
        <item x="2212"/>
        <item x="353"/>
        <item x="4176"/>
        <item x="5687"/>
        <item x="3969"/>
        <item x="6875"/>
        <item x="7700"/>
        <item x="1929"/>
        <item x="7641"/>
        <item x="4119"/>
        <item x="2704"/>
        <item x="3612"/>
        <item x="4742"/>
        <item x="3118"/>
        <item x="5030"/>
        <item x="534"/>
        <item x="2729"/>
        <item x="31"/>
        <item x="3618"/>
        <item x="7316"/>
        <item x="4783"/>
        <item x="1567"/>
        <item x="6053"/>
        <item x="452"/>
        <item x="2771"/>
        <item x="5107"/>
        <item x="1141"/>
        <item x="805"/>
        <item x="7062"/>
        <item x="3213"/>
        <item x="570"/>
        <item x="2973"/>
        <item x="7262"/>
        <item x="3810"/>
        <item x="7065"/>
        <item x="8166"/>
        <item x="2945"/>
        <item x="6216"/>
        <item x="7906"/>
        <item x="3088"/>
        <item x="6096"/>
        <item x="4509"/>
        <item x="5236"/>
        <item x="1857"/>
        <item x="4547"/>
        <item x="5738"/>
        <item x="3160"/>
        <item m="1" x="8228"/>
        <item x="2176"/>
        <item x="1877"/>
        <item m="1" x="8282"/>
        <item x="5269"/>
        <item x="4988"/>
        <item x="4707"/>
        <item x="6742"/>
        <item x="1574"/>
        <item x="3745"/>
        <item x="6550"/>
        <item x="793"/>
        <item x="4500"/>
        <item x="1656"/>
        <item x="4150"/>
        <item x="6477"/>
        <item x="5999"/>
        <item x="175"/>
        <item x="5457"/>
        <item x="7737"/>
        <item x="1582"/>
        <item x="4023"/>
        <item x="6896"/>
        <item x="4347"/>
        <item x="7524"/>
        <item x="8044"/>
        <item x="5112"/>
        <item x="2481"/>
        <item x="8092"/>
        <item x="7339"/>
        <item x="7894"/>
        <item x="7333"/>
        <item x="2625"/>
        <item x="586"/>
        <item x="2411"/>
        <item x="8061"/>
        <item x="2450"/>
        <item x="5073"/>
        <item x="7131"/>
        <item x="3352"/>
        <item x="3027"/>
        <item x="7703"/>
        <item x="7003"/>
        <item x="2512"/>
        <item x="123"/>
        <item x="5141"/>
        <item x="6633"/>
        <item x="1817"/>
        <item x="1230"/>
        <item x="7958"/>
        <item x="265"/>
        <item x="1190"/>
        <item x="622"/>
        <item x="4337"/>
        <item x="226"/>
        <item x="4746"/>
        <item x="948"/>
        <item x="7532"/>
        <item x="5219"/>
        <item x="6687"/>
        <item x="1559"/>
        <item x="4128"/>
        <item x="8135"/>
        <item x="2024"/>
        <item x="7002"/>
        <item x="772"/>
        <item x="592"/>
        <item x="4858"/>
        <item x="7960"/>
        <item x="1419"/>
        <item x="2136"/>
        <item x="7480"/>
        <item x="2186"/>
        <item x="5023"/>
        <item x="2361"/>
        <item x="221"/>
        <item x="84"/>
        <item x="867"/>
        <item x="6948"/>
        <item x="713"/>
        <item x="4127"/>
        <item x="7741"/>
        <item x="2962"/>
        <item x="7997"/>
        <item x="5379"/>
        <item x="1014"/>
        <item x="745"/>
        <item x="4496"/>
        <item x="559"/>
        <item x="4829"/>
        <item x="5260"/>
        <item x="4461"/>
        <item x="4192"/>
        <item x="5886"/>
        <item x="640"/>
        <item x="1443"/>
        <item x="6029"/>
        <item x="3013"/>
        <item x="5889"/>
        <item x="1664"/>
        <item x="1748"/>
        <item x="4736"/>
        <item x="8165"/>
        <item x="660"/>
        <item x="7596"/>
        <item x="736"/>
        <item x="108"/>
        <item x="6201"/>
        <item x="2773"/>
        <item x="4778"/>
        <item x="1561"/>
        <item x="8182"/>
        <item x="8103"/>
        <item x="6312"/>
        <item x="4670"/>
        <item x="6359"/>
        <item x="5895"/>
        <item x="8112"/>
        <item x="7965"/>
        <item x="3110"/>
        <item x="7785"/>
        <item x="599"/>
        <item x="7404"/>
        <item x="873"/>
        <item x="5715"/>
        <item x="2082"/>
        <item x="6075"/>
        <item x="6124"/>
        <item x="3109"/>
        <item x="6897"/>
        <item x="3689"/>
        <item x="7273"/>
        <item x="6862"/>
        <item x="2487"/>
        <item x="3421"/>
        <item x="8043"/>
        <item x="5385"/>
        <item x="6149"/>
        <item x="231"/>
        <item x="6049"/>
        <item x="6921"/>
        <item x="7887"/>
        <item x="3778"/>
        <item x="7092"/>
        <item x="2613"/>
        <item x="4414"/>
        <item x="6058"/>
        <item x="214"/>
        <item x="2163"/>
        <item x="6558"/>
        <item x="1156"/>
        <item x="2068"/>
        <item x="5090"/>
        <item x="5768"/>
        <item x="4693"/>
        <item x="7054"/>
        <item x="4958"/>
        <item x="8156"/>
        <item x="3866"/>
        <item x="1741"/>
        <item x="4266"/>
        <item x="7978"/>
        <item x="1626"/>
        <item x="813"/>
        <item x="910"/>
        <item x="556"/>
        <item x="613"/>
        <item x="3536"/>
        <item x="8088"/>
        <item x="6537"/>
        <item x="6081"/>
        <item x="1307"/>
        <item x="3960"/>
        <item x="6793"/>
        <item x="3870"/>
        <item x="3742"/>
        <item x="2565"/>
        <item x="4975"/>
        <item x="1424"/>
        <item x="3769"/>
        <item x="840"/>
        <item x="4732"/>
        <item x="831"/>
        <item x="1140"/>
        <item x="3321"/>
        <item x="4744"/>
        <item x="6492"/>
        <item x="735"/>
        <item x="3316"/>
        <item x="507"/>
        <item x="4039"/>
        <item x="1775"/>
        <item x="2002"/>
        <item x="114"/>
        <item x="5527"/>
        <item x="2886"/>
        <item x="5373"/>
        <item x="7270"/>
        <item x="7034"/>
        <item x="3191"/>
        <item x="315"/>
        <item x="1795"/>
        <item x="2977"/>
        <item x="7271"/>
        <item x="7847"/>
        <item x="4599"/>
        <item x="4731"/>
        <item x="1006"/>
        <item x="2564"/>
        <item x="5119"/>
        <item x="4660"/>
        <item x="7456"/>
        <item x="7934"/>
        <item x="6705"/>
        <item x="2816"/>
        <item x="6890"/>
        <item x="6453"/>
        <item x="4538"/>
        <item x="5192"/>
        <item x="5424"/>
        <item x="4401"/>
        <item x="7806"/>
        <item x="4648"/>
        <item x="949"/>
        <item x="3529"/>
        <item x="6824"/>
        <item x="1884"/>
        <item x="5572"/>
        <item x="4737"/>
        <item x="5176"/>
        <item x="7328"/>
        <item x="551"/>
        <item x="4537"/>
        <item x="6338"/>
        <item x="6815"/>
        <item x="935"/>
        <item x="7619"/>
        <item x="5610"/>
        <item x="1803"/>
        <item x="1462"/>
        <item x="1713"/>
        <item x="7548"/>
        <item x="6876"/>
        <item x="5623"/>
        <item x="499"/>
        <item x="5945"/>
        <item x="3696"/>
        <item x="6819"/>
        <item x="6868"/>
        <item x="2930"/>
        <item x="5703"/>
        <item x="6698"/>
        <item x="36"/>
        <item x="8139"/>
        <item x="2814"/>
        <item x="7917"/>
        <item x="4465"/>
        <item x="1092"/>
        <item x="6480"/>
        <item x="4503"/>
        <item x="4953"/>
        <item x="5696"/>
        <item x="6006"/>
        <item x="2851"/>
        <item x="8117"/>
        <item x="2476"/>
        <item x="356"/>
        <item x="494"/>
        <item x="6777"/>
        <item x="5080"/>
        <item x="4770"/>
        <item x="2165"/>
        <item x="7326"/>
        <item x="6885"/>
        <item x="5856"/>
        <item x="7662"/>
        <item x="236"/>
        <item x="148"/>
        <item x="4867"/>
        <item x="5882"/>
        <item x="483"/>
        <item x="5588"/>
        <item x="4529"/>
        <item m="1" x="8247"/>
        <item x="6342"/>
        <item x="3630"/>
        <item x="1342"/>
        <item x="4191"/>
        <item x="3164"/>
        <item x="2775"/>
        <item x="7329"/>
        <item x="4146"/>
        <item x="3346"/>
        <item x="1112"/>
        <item x="4394"/>
        <item x="2045"/>
        <item x="6849"/>
        <item x="5811"/>
        <item x="3123"/>
        <item x="4539"/>
        <item x="5683"/>
        <item x="6223"/>
        <item x="4431"/>
        <item x="1161"/>
        <item x="1432"/>
        <item x="6808"/>
        <item x="4370"/>
        <item x="3723"/>
        <item m="1" x="8255"/>
        <item x="4473"/>
        <item x="5438"/>
        <item x="3978"/>
        <item x="187"/>
        <item x="4328"/>
        <item x="7049"/>
        <item x="1668"/>
        <item x="1953"/>
        <item x="2326"/>
        <item x="1159"/>
        <item x="1600"/>
        <item x="6366"/>
        <item x="1410"/>
        <item x="5222"/>
        <item x="6884"/>
        <item x="1038"/>
        <item x="6164"/>
        <item x="5914"/>
        <item x="3102"/>
        <item x="544"/>
        <item x="770"/>
        <item x="5688"/>
        <item x="1176"/>
        <item x="1343"/>
        <item x="815"/>
        <item x="1185"/>
        <item x="1263"/>
        <item x="5577"/>
        <item x="4624"/>
        <item x="7625"/>
        <item x="2743"/>
        <item x="7936"/>
        <item x="2242"/>
        <item x="5158"/>
        <item x="5360"/>
        <item x="2103"/>
        <item x="4938"/>
        <item x="4420"/>
        <item x="3288"/>
        <item x="7109"/>
        <item x="7081"/>
        <item x="4222"/>
        <item x="7679"/>
        <item x="2218"/>
        <item x="2538"/>
        <item x="6908"/>
        <item x="4654"/>
        <item x="5116"/>
        <item x="7038"/>
        <item x="5865"/>
        <item x="2265"/>
        <item x="144"/>
        <item x="4474"/>
        <item x="4273"/>
        <item x="4633"/>
        <item x="583"/>
        <item x="4477"/>
        <item x="2207"/>
        <item x="732"/>
        <item x="5627"/>
        <item x="6953"/>
        <item x="7200"/>
        <item x="8188"/>
        <item x="1745"/>
        <item x="7832"/>
        <item x="6925"/>
        <item x="8200"/>
        <item x="7249"/>
        <item x="5246"/>
        <item x="6362"/>
        <item x="5670"/>
        <item x="6087"/>
        <item x="6236"/>
        <item x="7522"/>
        <item x="1103"/>
        <item x="2718"/>
        <item x="7794"/>
        <item x="1770"/>
        <item x="6781"/>
        <item x="7652"/>
        <item x="6316"/>
        <item x="5465"/>
        <item x="6642"/>
        <item x="3023"/>
        <item x="3685"/>
        <item x="6242"/>
        <item x="4817"/>
        <item x="2372"/>
        <item x="3156"/>
        <item x="1598"/>
        <item x="7411"/>
        <item x="8119"/>
        <item x="1783"/>
        <item x="7013"/>
        <item x="199"/>
        <item x="7220"/>
        <item x="4175"/>
        <item x="1001"/>
        <item x="5160"/>
        <item x="1338"/>
        <item x="8157"/>
        <item x="659"/>
        <item x="6934"/>
        <item x="560"/>
        <item x="190"/>
        <item x="7462"/>
        <item x="1245"/>
        <item x="1255"/>
        <item x="6858"/>
        <item x="463"/>
        <item x="1752"/>
        <item x="400"/>
        <item x="7638"/>
        <item x="6893"/>
        <item x="3510"/>
        <item x="723"/>
        <item x="3640"/>
        <item x="4536"/>
        <item x="4679"/>
        <item x="1479"/>
        <item x="1135"/>
        <item x="111"/>
        <item x="722"/>
        <item x="7434"/>
        <item x="276"/>
        <item x="1635"/>
        <item x="4790"/>
        <item x="6855"/>
        <item x="249"/>
        <item x="1173"/>
        <item x="3794"/>
        <item x="1995"/>
        <item x="709"/>
        <item x="2650"/>
        <item x="4409"/>
        <item x="5943"/>
        <item x="3925"/>
        <item x="4873"/>
        <item x="2058"/>
        <item x="7277"/>
        <item x="5187"/>
        <item x="3783"/>
        <item x="2309"/>
        <item x="6700"/>
        <item x="4626"/>
        <item x="6347"/>
        <item x="5744"/>
        <item x="7582"/>
        <item x="6744"/>
        <item x="2536"/>
        <item x="6556"/>
        <item x="3644"/>
        <item x="3105"/>
        <item x="6401"/>
        <item x="4526"/>
        <item x="896"/>
        <item x="6552"/>
        <item x="4831"/>
        <item x="2267"/>
        <item x="3155"/>
        <item x="620"/>
        <item x="1242"/>
        <item x="6745"/>
        <item x="8080"/>
        <item x="4042"/>
        <item x="5698"/>
        <item x="5449"/>
        <item x="2478"/>
        <item x="7835"/>
        <item x="6662"/>
        <item x="7057"/>
        <item x="6991"/>
        <item x="2987"/>
        <item x="5970"/>
        <item x="3142"/>
        <item x="7878"/>
        <item x="5693"/>
        <item x="7684"/>
        <item x="6571"/>
        <item x="7717"/>
        <item x="7315"/>
        <item x="7626"/>
        <item x="3901"/>
        <item x="4413"/>
        <item x="6093"/>
        <item x="4900"/>
        <item x="5058"/>
        <item x="1812"/>
        <item x="5576"/>
        <item x="881"/>
        <item x="761"/>
        <item x="1609"/>
        <item x="2111"/>
        <item x="3447"/>
        <item x="6458"/>
        <item x="744"/>
        <item x="5518"/>
        <item x="4009"/>
        <item x="3311"/>
        <item x="4639"/>
        <item x="6814"/>
        <item x="6969"/>
        <item x="2947"/>
        <item x="2631"/>
        <item x="6863"/>
        <item x="260"/>
        <item x="6769"/>
        <item x="4667"/>
        <item x="3290"/>
        <item x="1150"/>
        <item x="1765"/>
        <item x="274"/>
        <item x="2796"/>
        <item x="2096"/>
        <item x="4694"/>
        <item x="6845"/>
        <item x="142"/>
        <item x="8194"/>
        <item x="3666"/>
        <item x="3384"/>
        <item x="3028"/>
        <item x="279"/>
        <item x="4833"/>
        <item x="1157"/>
        <item x="2035"/>
        <item x="2208"/>
        <item x="5585"/>
        <item x="4661"/>
        <item x="5526"/>
        <item x="6490"/>
        <item x="5550"/>
        <item x="6135"/>
        <item x="2884"/>
        <item x="6555"/>
        <item x="1616"/>
        <item x="684"/>
        <item x="6398"/>
        <item x="7599"/>
        <item x="4776"/>
        <item x="3706"/>
        <item x="7793"/>
        <item x="729"/>
        <item x="890"/>
        <item x="1467"/>
        <item x="5416"/>
        <item x="6944"/>
        <item x="1304"/>
        <item x="1463"/>
        <item x="4818"/>
        <item x="5982"/>
        <item x="782"/>
        <item x="2706"/>
        <item x="4712"/>
        <item x="8161"/>
        <item x="4406"/>
        <item x="6469"/>
        <item x="893"/>
        <item x="5200"/>
        <item x="7621"/>
        <item x="2454"/>
        <item m="1" x="8278"/>
        <item x="7957"/>
        <item x="7199"/>
        <item x="1133"/>
        <item x="7087"/>
        <item x="5164"/>
        <item x="7282"/>
        <item x="7387"/>
        <item x="5446"/>
        <item x="2453"/>
        <item x="7927"/>
        <item x="3259"/>
        <item x="6928"/>
        <item x="2249"/>
        <item x="3628"/>
        <item x="3502"/>
        <item x="549"/>
        <item x="6949"/>
        <item x="5805"/>
        <item x="1910"/>
        <item x="4801"/>
        <item x="5250"/>
        <item x="899"/>
        <item x="7930"/>
        <item x="3821"/>
        <item x="2561"/>
        <item x="2351"/>
        <item x="124"/>
        <item x="6993"/>
        <item x="4584"/>
        <item x="2443"/>
        <item x="3914"/>
        <item x="5016"/>
        <item x="5196"/>
        <item x="6268"/>
        <item x="6210"/>
        <item x="5344"/>
        <item x="2749"/>
        <item x="2504"/>
        <item x="4299"/>
        <item x="4091"/>
        <item x="2916"/>
        <item x="4519"/>
        <item x="3999"/>
        <item x="69"/>
        <item x="1763"/>
        <item x="7661"/>
        <item x="7174"/>
        <item x="6730"/>
        <item x="1836"/>
        <item x="267"/>
        <item x="2354"/>
        <item m="1" x="8263"/>
        <item x="6718"/>
        <item x="3950"/>
        <item x="2998"/>
        <item x="5323"/>
        <item x="7825"/>
        <item x="6797"/>
        <item x="1889"/>
        <item x="1939"/>
        <item x="311"/>
        <item x="5425"/>
        <item x="4398"/>
        <item x="4104"/>
        <item x="5519"/>
        <item x="6520"/>
        <item x="7016"/>
        <item x="3615"/>
        <item x="3376"/>
        <item x="6015"/>
        <item x="6426"/>
        <item x="7769"/>
        <item x="785"/>
        <item x="1470"/>
        <item x="5308"/>
        <item x="8006"/>
        <item x="4319"/>
        <item x="7675"/>
        <item x="1009"/>
        <item x="3931"/>
        <item x="4511"/>
        <item x="5846"/>
        <item x="6343"/>
        <item x="2018"/>
        <item x="2417"/>
        <item x="1117"/>
        <item x="5388"/>
        <item x="5361"/>
        <item x="1257"/>
        <item x="176"/>
        <item x="7386"/>
        <item x="2939"/>
        <item x="3242"/>
        <item x="4243"/>
        <item x="1335"/>
        <item x="7215"/>
        <item x="2869"/>
        <item x="2797"/>
        <item x="2188"/>
        <item x="925"/>
        <item x="5272"/>
        <item x="4003"/>
        <item m="1" x="8229"/>
        <item x="7209"/>
        <item x="3136"/>
        <item x="6878"/>
        <item x="5748"/>
        <item x="3049"/>
        <item x="5621"/>
        <item x="337"/>
        <item x="1460"/>
        <item x="810"/>
        <item x="1386"/>
        <item x="780"/>
        <item x="3871"/>
        <item x="7292"/>
        <item x="102"/>
        <item x="3107"/>
        <item x="5815"/>
        <item x="5657"/>
        <item x="5566"/>
        <item x="5593"/>
        <item x="1090"/>
        <item x="961"/>
        <item x="5386"/>
        <item x="92"/>
        <item x="1521"/>
        <item x="1733"/>
        <item x="250"/>
        <item x="3308"/>
        <item x="1436"/>
        <item x="6255"/>
        <item x="3374"/>
        <item x="6721"/>
        <item x="2325"/>
        <item x="5224"/>
        <item x="7412"/>
        <item x="7983"/>
        <item x="7707"/>
        <item x="2424"/>
        <item x="321"/>
        <item x="3632"/>
        <item x="4137"/>
        <item x="4971"/>
        <item x="5340"/>
        <item x="880"/>
        <item x="1978"/>
        <item x="2244"/>
        <item x="3792"/>
        <item x="1826"/>
        <item x="2432"/>
        <item x="1886"/>
        <item x="3756"/>
        <item x="4434"/>
        <item x="2552"/>
        <item x="7733"/>
        <item x="1177"/>
        <item x="5079"/>
        <item x="5377"/>
        <item x="2447"/>
        <item x="7390"/>
        <item x="6484"/>
        <item x="3610"/>
        <item x="6276"/>
        <item x="329"/>
        <item x="264"/>
        <item x="1951"/>
        <item x="2341"/>
        <item x="1774"/>
        <item x="6098"/>
        <item x="4070"/>
        <item x="5694"/>
        <item x="5486"/>
        <item x="2537"/>
        <item x="1422"/>
        <item x="7409"/>
        <item x="8062"/>
        <item x="4747"/>
        <item x="4655"/>
        <item x="7427"/>
        <item x="286"/>
        <item x="3398"/>
        <item x="3219"/>
        <item x="2324"/>
        <item x="2465"/>
        <item x="1564"/>
        <item x="7799"/>
        <item x="6713"/>
        <item x="6208"/>
        <item x="5408"/>
        <item x="7736"/>
        <item x="7227"/>
        <item x="1211"/>
        <item x="6307"/>
        <item x="3979"/>
        <item x="3614"/>
        <item x="3645"/>
        <item x="4079"/>
        <item x="3416"/>
        <item x="7247"/>
        <item x="688"/>
        <item x="2280"/>
        <item x="3730"/>
        <item x="2014"/>
        <item x="543"/>
        <item x="4864"/>
        <item x="8199"/>
        <item x="4101"/>
        <item x="7636"/>
        <item x="2001"/>
        <item x="3799"/>
        <item x="3439"/>
        <item x="3751"/>
        <item x="3273"/>
        <item x="7039"/>
        <item x="2744"/>
        <item x="2223"/>
        <item x="7576"/>
        <item x="7623"/>
        <item x="1710"/>
        <item x="3789"/>
        <item x="6193"/>
        <item x="5211"/>
        <item x="7050"/>
        <item x="3265"/>
        <item x="4662"/>
        <item x="4933"/>
        <item x="5924"/>
        <item x="5545"/>
        <item x="8179"/>
        <item x="7986"/>
        <item x="2754"/>
        <item x="966"/>
        <item x="909"/>
        <item x="495"/>
        <item x="5375"/>
        <item x="5892"/>
        <item x="3961"/>
        <item x="2543"/>
        <item x="1584"/>
        <item x="7933"/>
        <item x="70"/>
        <item x="3919"/>
        <item x="3881"/>
        <item x="2830"/>
        <item x="3552"/>
        <item x="2486"/>
        <item x="7303"/>
        <item x="6170"/>
        <item x="3879"/>
        <item x="4389"/>
        <item x="2043"/>
        <item x="381"/>
        <item x="1933"/>
        <item x="7364"/>
        <item x="4056"/>
        <item x="4866"/>
        <item x="4481"/>
        <item x="5172"/>
        <item x="2807"/>
        <item x="4702"/>
        <item x="5254"/>
        <item x="3581"/>
        <item x="1878"/>
        <item x="590"/>
        <item x="278"/>
        <item x="3892"/>
        <item x="4397"/>
        <item x="6215"/>
        <item x="5031"/>
        <item x="5813"/>
        <item x="4399"/>
        <item x="4576"/>
        <item x="2732"/>
        <item x="759"/>
        <item x="6731"/>
        <item x="6895"/>
        <item x="2994"/>
        <item x="1241"/>
        <item x="1706"/>
        <item x="1962"/>
        <item x="2086"/>
        <item x="4775"/>
        <item x="1932"/>
        <item x="2078"/>
        <item x="5646"/>
        <item x="5218"/>
        <item x="488"/>
        <item x="5447"/>
        <item x="2116"/>
        <item x="6971"/>
        <item x="2922"/>
        <item x="5868"/>
        <item x="545"/>
        <item x="4793"/>
        <item x="2226"/>
        <item x="5866"/>
        <item x="4416"/>
        <item x="7574"/>
        <item x="5873"/>
        <item x="3609"/>
        <item x="171"/>
        <item x="4106"/>
        <item x="6457"/>
        <item x="1690"/>
        <item x="5665"/>
        <item x="3056"/>
        <item x="1512"/>
        <item x="5235"/>
        <item x="4684"/>
        <item x="6753"/>
        <item x="3152"/>
        <item x="3600"/>
        <item x="1408"/>
        <item x="6230"/>
        <item x="1611"/>
        <item x="3893"/>
        <item x="7022"/>
        <item x="3702"/>
        <item x="2336"/>
        <item x="4415"/>
        <item x="6071"/>
        <item x="5641"/>
        <item x="5057"/>
        <item m="1" x="8209"/>
        <item x="5622"/>
        <item x="1581"/>
        <item x="4254"/>
        <item x="2616"/>
        <item x="7900"/>
        <item x="6816"/>
        <item x="313"/>
        <item x="1389"/>
        <item x="3355"/>
        <item x="2194"/>
        <item x="5690"/>
        <item x="2915"/>
        <item x="5746"/>
        <item x="5881"/>
        <item x="2496"/>
        <item x="5213"/>
        <item x="2690"/>
        <item x="7392"/>
        <item x="6377"/>
        <item x="3708"/>
        <item x="6888"/>
        <item x="2768"/>
        <item x="2642"/>
        <item x="4140"/>
        <item x="1641"/>
        <item x="2318"/>
        <item x="129"/>
        <item x="7110"/>
        <item x="3053"/>
        <item x="523"/>
        <item x="3941"/>
        <item x="5165"/>
        <item x="436"/>
        <item x="6827"/>
        <item x="917"/>
        <item x="1719"/>
        <item x="461"/>
        <item x="1502"/>
        <item x="7055"/>
        <item m="1" x="8233"/>
        <item x="7308"/>
        <item x="5206"/>
        <item x="1031"/>
        <item x="4581"/>
        <item x="7982"/>
        <item x="1078"/>
        <item x="449"/>
        <item x="5590"/>
        <item x="4723"/>
        <item x="1811"/>
        <item x="3672"/>
        <item x="8158"/>
        <item x="7288"/>
        <item x="6369"/>
        <item x="563"/>
        <item x="8113"/>
        <item x="4963"/>
        <item x="6661"/>
        <item x="6030"/>
        <item x="5906"/>
        <item x="2873"/>
        <item x="5743"/>
        <item x="243"/>
        <item x="1979"/>
        <item x="6167"/>
        <item x="6321"/>
        <item x="7089"/>
        <item x="872"/>
        <item x="3743"/>
        <item x="21"/>
        <item x="6300"/>
        <item x="1532"/>
        <item x="4897"/>
        <item x="4709"/>
        <item x="5642"/>
        <item x="6212"/>
        <item x="6561"/>
        <item x="4030"/>
        <item x="1875"/>
        <item x="6438"/>
        <item x="2703"/>
        <item x="4901"/>
        <item x="6141"/>
        <item x="1234"/>
        <item x="5304"/>
        <item x="6586"/>
        <item x="3188"/>
        <item x="6279"/>
        <item x="4006"/>
        <item x="290"/>
        <item x="3038"/>
        <item x="1076"/>
        <item x="6280"/>
        <item x="5784"/>
        <item x="6915"/>
        <item x="1839"/>
        <item x="4859"/>
        <item x="6538"/>
        <item x="552"/>
        <item x="3113"/>
        <item x="263"/>
        <item x="6560"/>
        <item x="1317"/>
        <item x="7070"/>
        <item x="3836"/>
        <item x="6716"/>
        <item x="1466"/>
        <item x="1716"/>
        <item x="1540"/>
        <item x="2772"/>
        <item x="3082"/>
        <item x="7761"/>
        <item x="1"/>
        <item x="517"/>
        <item x="1216"/>
        <item x="3930"/>
        <item x="4851"/>
        <item x="956"/>
        <item x="7106"/>
        <item x="3942"/>
        <item x="1383"/>
        <item x="6843"/>
        <item x="1154"/>
        <item x="5701"/>
        <item x="1213"/>
        <item x="5032"/>
        <item x="7212"/>
        <item x="1323"/>
        <item x="2999"/>
        <item x="3860"/>
        <item x="3562"/>
        <item x="1404"/>
        <item x="5561"/>
        <item x="2305"/>
        <item x="3569"/>
        <item x="2022"/>
        <item x="4585"/>
        <item x="4407"/>
        <item x="1798"/>
        <item x="5184"/>
        <item x="4374"/>
        <item x="105"/>
        <item x="6659"/>
        <item x="4973"/>
        <item x="3667"/>
        <item x="964"/>
        <item x="7432"/>
        <item x="1334"/>
        <item x="6306"/>
        <item x="2427"/>
        <item x="5571"/>
        <item x="8037"/>
        <item x="5278"/>
        <item x="7550"/>
        <item x="7421"/>
        <item x="6926"/>
        <item x="3085"/>
        <item x="5808"/>
        <item x="6117"/>
        <item x="3427"/>
        <item x="4558"/>
        <item x="1430"/>
        <item x="5727"/>
        <item x="2892"/>
        <item x="568"/>
        <item x="40"/>
        <item x="4092"/>
        <item x="6641"/>
        <item x="1034"/>
        <item x="7497"/>
        <item x="141"/>
        <item x="3655"/>
        <item x="7525"/>
        <item x="7751"/>
        <item x="7827"/>
        <item x="2669"/>
        <item x="6961"/>
        <item x="3862"/>
        <item x="4212"/>
        <item x="7366"/>
        <item x="5812"/>
        <item x="5294"/>
        <item x="7719"/>
        <item x="3203"/>
        <item x="2573"/>
        <item x="6764"/>
        <item x="5018"/>
        <item x="2574"/>
        <item x="3317"/>
        <item x="3432"/>
        <item x="104"/>
        <item x="3465"/>
        <item x="6380"/>
        <item x="1472"/>
        <item x="3292"/>
        <item x="7415"/>
        <item x="2801"/>
        <item x="5441"/>
        <item x="4550"/>
        <item x="7120"/>
        <item x="4727"/>
        <item x="2615"/>
        <item x="5413"/>
        <item x="1151"/>
        <item x="5917"/>
        <item x="6865"/>
        <item x="4863"/>
        <item x="194"/>
        <item m="1" x="8297"/>
        <item x="6775"/>
        <item x="4722"/>
        <item x="7612"/>
        <item x="4135"/>
        <item x="6431"/>
        <item x="85"/>
        <item x="6762"/>
        <item x="1724"/>
        <item x="415"/>
        <item x="6905"/>
        <item x="4943"/>
        <item x="6198"/>
        <item x="7187"/>
        <item x="6191"/>
        <item x="4256"/>
        <item x="2546"/>
        <item x="3132"/>
        <item x="2857"/>
        <item x="167"/>
        <item x="6430"/>
        <item x="378"/>
        <item x="6267"/>
        <item x="7495"/>
        <item x="2232"/>
        <item x="509"/>
        <item x="3980"/>
        <item x="3035"/>
        <item x="2696"/>
        <item x="240"/>
        <item x="4449"/>
        <item x="6092"/>
        <item x="5661"/>
        <item x="943"/>
        <item x="6676"/>
        <item x="1957"/>
        <item x="1703"/>
        <item x="1469"/>
        <item x="156"/>
        <item x="4346"/>
        <item x="696"/>
        <item x="960"/>
        <item x="7400"/>
        <item x="355"/>
        <item x="6378"/>
        <item x="1560"/>
        <item x="2681"/>
        <item x="1331"/>
        <item x="60"/>
        <item x="5714"/>
        <item x="1608"/>
        <item x="6517"/>
        <item x="5097"/>
        <item m="1" x="8270"/>
        <item x="4218"/>
        <item x="7624"/>
        <item x="6672"/>
        <item x="6628"/>
        <item x="6711"/>
        <item x="2527"/>
        <item x="3197"/>
        <item x="4338"/>
        <item x="1922"/>
        <item x="7474"/>
        <item x="6385"/>
        <item x="4861"/>
        <item x="1098"/>
        <item x="1406"/>
        <item x="3779"/>
        <item x="788"/>
        <item x="7440"/>
        <item x="5407"/>
        <item x="8094"/>
        <item x="7297"/>
        <item x="5237"/>
        <item x="6539"/>
        <item x="5268"/>
        <item x="6311"/>
        <item x="1391"/>
        <item x="2514"/>
        <item x="7436"/>
        <item x="3350"/>
        <item x="991"/>
        <item x="1272"/>
        <item x="7764"/>
        <item x="4245"/>
        <item x="2747"/>
        <item x="6038"/>
        <item x="1130"/>
        <item x="4603"/>
        <item x="662"/>
        <item x="4142"/>
        <item x="2104"/>
        <item x="542"/>
        <item x="3944"/>
        <item x="3111"/>
        <item x="6176"/>
        <item x="161"/>
        <item x="5802"/>
        <item x="6455"/>
        <item x="2076"/>
        <item x="2065"/>
        <item x="5288"/>
        <item x="405"/>
        <item x="1569"/>
        <item x="1649"/>
        <item x="6275"/>
        <item x="5871"/>
        <item x="6494"/>
        <item x="7344"/>
        <item x="1997"/>
        <item x="685"/>
        <item x="5757"/>
        <item x="3490"/>
        <item x="842"/>
        <item x="7542"/>
        <item x="6967"/>
        <item x="3544"/>
        <item x="6618"/>
        <item x="1659"/>
        <item x="2782"/>
        <item x="7253"/>
        <item x="426"/>
        <item x="2315"/>
        <item x="3330"/>
        <item x="2701"/>
        <item x="1911"/>
        <item x="2855"/>
        <item x="3390"/>
        <item x="3440"/>
        <item x="7031"/>
        <item x="7193"/>
        <item x="5242"/>
        <item x="1838"/>
        <item x="1046"/>
        <item x="6513"/>
        <item x="5123"/>
        <item x="3331"/>
        <item x="4359"/>
        <item x="572"/>
        <item x="292"/>
        <item x="1297"/>
        <item x="5098"/>
        <item x="537"/>
        <item x="6720"/>
        <item x="4485"/>
        <item x="3763"/>
        <item x="7401"/>
        <item x="902"/>
        <item x="6116"/>
        <item x="625"/>
        <item x="7476"/>
        <item x="7938"/>
        <item x="3746"/>
        <item x="7863"/>
        <item x="4391"/>
        <item x="3946"/>
        <item x="5632"/>
        <item x="5012"/>
        <item x="262"/>
        <item x="8086"/>
        <item x="5941"/>
        <item x="6749"/>
        <item x="6510"/>
        <item x="186"/>
        <item x="4489"/>
        <item x="3230"/>
        <item x="5989"/>
        <item x="6026"/>
        <item x="2777"/>
        <item x="2990"/>
        <item x="988"/>
        <item x="5330"/>
        <item x="3403"/>
        <item x="5831"/>
        <item x="5609"/>
        <item x="460"/>
        <item x="1002"/>
        <item x="4111"/>
        <item x="2403"/>
        <item x="1048"/>
        <item x="1796"/>
        <item x="1655"/>
        <item x="4594"/>
        <item x="3309"/>
        <item x="4497"/>
        <item x="6709"/>
        <item m="1" x="8242"/>
        <item x="6450"/>
        <item x="8122"/>
        <item x="1630"/>
        <item x="2343"/>
        <item x="3052"/>
        <item x="4333"/>
        <item x="7097"/>
        <item x="5481"/>
        <item x="1326"/>
        <item x="6454"/>
        <item x="5001"/>
        <item x="3031"/>
        <item x="7824"/>
        <item x="7738"/>
        <item x="4659"/>
        <item x="4300"/>
        <item x="781"/>
        <item x="6445"/>
        <item x="2992"/>
        <item x="293"/>
        <item x="4390"/>
        <item x="7322"/>
        <item x="3210"/>
        <item x="2277"/>
        <item x="1183"/>
        <item x="1984"/>
        <item x="3086"/>
        <item x="4845"/>
        <item x="275"/>
        <item x="7010"/>
        <item x="3047"/>
        <item x="6996"/>
        <item x="2353"/>
        <item x="4419"/>
        <item x="6506"/>
        <item x="645"/>
        <item x="6192"/>
        <item x="4961"/>
        <item x="1181"/>
        <item x="4011"/>
        <item x="368"/>
        <item x="2895"/>
        <item x="7726"/>
        <item x="1753"/>
        <item x="7843"/>
        <item x="6795"/>
        <item x="7252"/>
        <item x="762"/>
        <item x="3788"/>
        <item x="4281"/>
        <item x="3036"/>
        <item x="5071"/>
        <item x="7905"/>
        <item x="6615"/>
        <item x="7711"/>
        <item x="3231"/>
        <item x="4703"/>
        <item x="7279"/>
        <item x="7859"/>
        <item x="4293"/>
        <item x="6785"/>
        <item x="349"/>
        <item x="7026"/>
        <item x="1570"/>
        <item x="555"/>
        <item x="5942"/>
        <item x="2122"/>
        <item x="4821"/>
        <item x="3337"/>
        <item x="6113"/>
        <item x="7687"/>
        <item x="1299"/>
        <item x="4467"/>
        <item x="56"/>
        <item x="3165"/>
        <item x="2894"/>
        <item x="5658"/>
        <item x="2868"/>
        <item x="2056"/>
        <item x="1166"/>
        <item x="5282"/>
        <item x="6666"/>
        <item x="8115"/>
        <item x="7671"/>
        <item x="5015"/>
        <item x="407"/>
        <item x="3968"/>
        <item x="1996"/>
        <item x="1116"/>
        <item x="6669"/>
        <item x="74"/>
        <item x="6269"/>
        <item x="7797"/>
        <item x="3605"/>
        <item x="7884"/>
        <item x="2632"/>
        <item x="5197"/>
        <item x="4628"/>
        <item x="5686"/>
        <item x="4096"/>
        <item x="3830"/>
        <item x="180"/>
        <item x="4528"/>
        <item x="5037"/>
        <item x="6294"/>
        <item x="1037"/>
        <item x="4586"/>
        <item x="1943"/>
        <item x="4843"/>
        <item x="674"/>
        <item x="1829"/>
        <item x="749"/>
        <item x="3731"/>
        <item x="3680"/>
        <item x="6315"/>
        <item x="4720"/>
        <item x="7246"/>
        <item x="442"/>
        <item x="5240"/>
        <item x="2826"/>
        <item x="8070"/>
        <item x="5474"/>
        <item x="4312"/>
        <item x="3054"/>
        <item x="6353"/>
        <item x="5065"/>
        <item x="5797"/>
        <item x="2793"/>
        <item x="2084"/>
        <item x="8144"/>
        <item x="6200"/>
        <item m="1" x="8273"/>
        <item x="229"/>
        <item x="306"/>
        <item x="5433"/>
        <item x="839"/>
        <item x="1492"/>
        <item x="3518"/>
        <item x="621"/>
        <item x="2488"/>
        <item x="27"/>
        <item x="859"/>
        <item x="1958"/>
        <item x="6580"/>
        <item x="2734"/>
        <item x="6254"/>
        <item x="3741"/>
        <item m="1" x="8286"/>
        <item x="5036"/>
        <item x="7426"/>
        <item x="365"/>
        <item x="6226"/>
        <item x="5927"/>
        <item x="705"/>
        <item x="7218"/>
        <item x="7281"/>
        <item x="3126"/>
        <item x="5434"/>
        <item x="7413"/>
        <item x="3690"/>
        <item x="3498"/>
        <item x="3530"/>
        <item x="979"/>
        <item x="6335"/>
        <item x="6452"/>
        <item x="2125"/>
        <item x="7226"/>
        <item x="1247"/>
        <item x="3918"/>
        <item x="7115"/>
        <item x="4760"/>
        <item x="1807"/>
        <item x="2474"/>
        <item x="304"/>
        <item x="7114"/>
        <item x="7033"/>
        <item x="1869"/>
        <item x="7713"/>
        <item x="6496"/>
        <item x="6924"/>
        <item x="4183"/>
        <item x="4876"/>
        <item x="4117"/>
        <item x="7908"/>
        <item x="2196"/>
        <item x="1041"/>
        <item x="823"/>
        <item x="7777"/>
        <item x="6166"/>
        <item x="3193"/>
        <item x="1686"/>
        <item x="2755"/>
        <item x="5685"/>
        <item x="1011"/>
        <item x="4611"/>
        <item x="4306"/>
        <item x="4383"/>
        <item x="2770"/>
        <item x="5905"/>
        <item x="4269"/>
        <item x="3880"/>
        <item x="7853"/>
        <item x="6807"/>
        <item x="8120"/>
        <item x="3294"/>
        <item x="7153"/>
        <item x="5819"/>
        <item x="1520"/>
        <item x="6203"/>
        <item x="320"/>
        <item x="2440"/>
        <item m="1" x="8227"/>
        <item x="1718"/>
        <item x="2025"/>
        <item x="3725"/>
        <item x="5959"/>
        <item x="6566"/>
        <item x="223"/>
        <item x="6493"/>
        <item x="157"/>
        <item x="2966"/>
        <item x="6652"/>
        <item x="4200"/>
        <item x="1543"/>
        <item x="6776"/>
        <item x="5156"/>
        <item x="818"/>
        <item x="2716"/>
        <item x="4994"/>
        <item x="7229"/>
        <item x="5451"/>
        <item x="4208"/>
        <item x="3313"/>
        <item x="553"/>
        <item x="5648"/>
        <item x="1627"/>
        <item x="5907"/>
        <item x="22"/>
        <item x="1187"/>
        <item x="4182"/>
        <item x="5839"/>
        <item x="1823"/>
        <item x="7767"/>
        <item x="2134"/>
        <item x="5936"/>
        <item x="2229"/>
        <item x="5081"/>
        <item x="7786"/>
        <item x="5229"/>
        <item x="4131"/>
        <item x="4369"/>
        <item x="4181"/>
        <item x="731"/>
        <item x="7008"/>
        <item x="1930"/>
        <item x="6332"/>
        <item x="2113"/>
        <item x="3884"/>
        <item x="7691"/>
        <item x="2654"/>
        <item x="2824"/>
        <item x="2298"/>
        <item x="7963"/>
        <item x="2215"/>
        <item x="8133"/>
        <item x="4268"/>
        <item x="7417"/>
        <item x="5476"/>
        <item x="3277"/>
        <item x="632"/>
        <item x="5659"/>
        <item x="4318"/>
        <item x="567"/>
        <item x="5045"/>
        <item x="7020"/>
        <item x="6910"/>
        <item x="3965"/>
        <item x="2389"/>
        <item m="1" x="8300"/>
        <item x="2264"/>
        <item x="7234"/>
        <item x="4061"/>
        <item x="4740"/>
        <item x="5967"/>
        <item x="6168"/>
        <item x="7061"/>
        <item x="8185"/>
        <item x="2179"/>
        <item x="5790"/>
        <item x="5100"/>
        <item x="5966"/>
        <item x="3443"/>
        <item x="6738"/>
        <item x="215"/>
        <item x="3386"/>
        <item x="6243"/>
        <item x="6549"/>
        <item x="7637"/>
        <item x="4765"/>
        <item x="4710"/>
        <item x="4085"/>
        <item x="7669"/>
        <item x="6222"/>
        <item x="7714"/>
        <item x="1778"/>
        <item x="4053"/>
        <item x="999"/>
        <item x="5274"/>
        <item x="110"/>
        <item x="3966"/>
        <item x="7150"/>
        <item x="2266"/>
        <item x="6182"/>
        <item x="4924"/>
        <item x="7397"/>
        <item x="5931"/>
        <item x="6861"/>
        <item x="3048"/>
        <item x="3865"/>
        <item x="2640"/>
        <item x="4499"/>
        <item x="4794"/>
        <item x="4616"/>
        <item x="391"/>
        <item x="3314"/>
        <item x="2960"/>
        <item x="4314"/>
        <item x="2005"/>
        <item x="7082"/>
        <item x="3818"/>
        <item x="1595"/>
        <item x="7778"/>
        <item x="2214"/>
        <item x="5471"/>
        <item x="1208"/>
        <item x="3471"/>
        <item x="4423"/>
        <item x="6542"/>
        <item x="128"/>
        <item x="5836"/>
        <item x="136"/>
        <item x="3537"/>
        <item x="206"/>
        <item x="3137"/>
        <item x="3991"/>
        <item x="6707"/>
        <item x="1944"/>
        <item x="3227"/>
        <item x="2441"/>
        <item x="3954"/>
        <item x="6987"/>
        <item x="5774"/>
        <item x="1636"/>
        <item x="2339"/>
        <item x="4241"/>
        <item x="3820"/>
        <item x="5426"/>
        <item x="3720"/>
        <item x="5231"/>
        <item x="6486"/>
        <item x="2795"/>
        <item x="1728"/>
        <item x="2369"/>
        <item x="4031"/>
        <item x="2097"/>
        <item x="2206"/>
        <item x="4711"/>
        <item x="7881"/>
        <item x="5101"/>
        <item x="327"/>
        <item x="5003"/>
        <item x="7629"/>
        <item x="3589"/>
        <item x="4169"/>
        <item x="7369"/>
        <item x="1496"/>
        <item x="6374"/>
        <item x="7950"/>
        <item x="7375"/>
        <item x="4228"/>
        <item x="7893"/>
        <item x="5243"/>
        <item x="7830"/>
        <item x="5169"/>
        <item x="4738"/>
        <item x="6950"/>
        <item x="3209"/>
        <item x="8018"/>
        <item x="1624"/>
        <item x="3603"/>
        <item x="4177"/>
        <item x="5"/>
        <item x="7028"/>
        <item x="6772"/>
        <item x="3189"/>
        <item x="6148"/>
        <item x="5262"/>
        <item x="547"/>
        <item x="2931"/>
        <item x="3945"/>
        <item x="7098"/>
        <item x="63"/>
        <item x="2256"/>
        <item x="1736"/>
        <item x="18"/>
        <item x="1180"/>
        <item x="1438"/>
        <item x="4316"/>
        <item x="419"/>
        <item x="5531"/>
        <item x="4913"/>
        <item x="619"/>
        <item x="4313"/>
        <item x="350"/>
        <item x="530"/>
        <item x="1998"/>
        <item x="7505"/>
        <item x="2781"/>
        <item x="4820"/>
        <item x="3061"/>
        <item x="4291"/>
        <item x="7395"/>
        <item x="7465"/>
        <item x="1977"/>
        <item x="4354"/>
        <item x="4855"/>
        <item x="7653"/>
        <item x="4205"/>
        <item x="459"/>
        <item x="2846"/>
        <item x="6094"/>
        <item x="4105"/>
        <item x="1802"/>
        <item x="68"/>
        <item x="3493"/>
        <item x="528"/>
        <item x="6293"/>
        <item x="4151"/>
        <item x="2971"/>
        <item x="1727"/>
        <item x="6796"/>
        <item x="7559"/>
        <item x="4705"/>
        <item x="4878"/>
        <item x="4214"/>
        <item x="6304"/>
        <item x="2503"/>
        <item x="5083"/>
        <item x="7309"/>
        <item x="751"/>
        <item x="5549"/>
        <item x="4201"/>
        <item x="6598"/>
        <item x="380"/>
        <item x="3046"/>
        <item x="2638"/>
        <item x="1281"/>
        <item x="7264"/>
        <item x="6739"/>
        <item x="606"/>
        <item x="4523"/>
        <item x="7648"/>
        <item x="2889"/>
        <item x="7803"/>
        <item x="2525"/>
        <item x="2707"/>
        <item x="112"/>
        <item x="1052"/>
        <item x="4426"/>
        <item x="2092"/>
        <item x="6456"/>
        <item x="1871"/>
        <item x="2928"/>
        <item x="3101"/>
        <item x="2517"/>
        <item x="6978"/>
        <item x="812"/>
        <item x="2843"/>
        <item x="913"/>
        <item x="1916"/>
        <item x="7027"/>
        <item x="1858"/>
        <item x="7348"/>
        <item x="252"/>
        <item x="5584"/>
        <item x="2529"/>
        <item x="3223"/>
        <item x="7665"/>
        <item x="5699"/>
        <item x="6000"/>
        <item x="5844"/>
        <item x="3411"/>
        <item x="3660"/>
        <item x="7856"/>
        <item x="7594"/>
        <item x="6941"/>
        <item x="6159"/>
        <item x="7742"/>
        <item x="4019"/>
        <item x="4237"/>
        <item x="473"/>
        <item x="5709"/>
        <item x="285"/>
        <item x="3276"/>
        <item x="506"/>
        <item x="6405"/>
        <item x="4533"/>
        <item x="42"/>
        <item x="7370"/>
        <item x="1155"/>
        <item x="5439"/>
        <item x="1525"/>
        <item x="7898"/>
        <item x="5543"/>
        <item x="7937"/>
        <item x="235"/>
        <item x="7760"/>
        <item x="1928"/>
        <item x="5852"/>
        <item x="1248"/>
        <item x="3104"/>
        <item x="3300"/>
        <item x="2192"/>
        <item x="2914"/>
        <item x="7627"/>
        <item x="418"/>
        <item x="7484"/>
        <item x="2938"/>
        <item x="6239"/>
        <item x="4478"/>
        <item x="1189"/>
        <item x="986"/>
        <item x="7019"/>
        <item x="7032"/>
        <item x="4113"/>
        <item x="7618"/>
        <item x="6779"/>
        <item x="6019"/>
        <item x="4927"/>
        <item x="3354"/>
        <item x="7996"/>
        <item x="3170"/>
        <item x="1127"/>
        <item x="3849"/>
        <item x="1992"/>
        <item x="5562"/>
        <item x="5853"/>
        <item x="3842"/>
        <item x="6752"/>
        <item x="2715"/>
        <item x="1209"/>
        <item x="5296"/>
        <item x="5578"/>
        <item x="3157"/>
        <item x="6173"/>
        <item x="4148"/>
        <item x="2307"/>
        <item x="2798"/>
        <item x="6432"/>
        <item x="5628"/>
        <item x="7529"/>
        <item x="1931"/>
        <item x="3873"/>
        <item x="465"/>
        <item x="6134"/>
        <item x="6712"/>
        <item x="1132"/>
        <item x="6178"/>
        <item x="6956"/>
        <item x="3083"/>
        <item x="926"/>
        <item x="2301"/>
        <item x="1850"/>
        <item x="6654"/>
        <item x="5872"/>
        <item x="701"/>
        <item x="1936"/>
        <item x="2620"/>
        <item x="7379"/>
        <item x="4329"/>
        <item x="3207"/>
        <item x="2262"/>
        <item x="5484"/>
        <item x="3457"/>
        <item x="1563"/>
        <item x="209"/>
        <item x="2794"/>
        <item x="2201"/>
        <item x="450"/>
        <item x="6083"/>
        <item x="5000"/>
        <item x="7658"/>
        <item x="7924"/>
        <item m="1" x="8224"/>
        <item x="3134"/>
        <item x="7649"/>
        <item x="273"/>
        <item x="5480"/>
        <item x="3654"/>
        <item x="6331"/>
        <item x="6393"/>
        <item x="7763"/>
        <item x="2020"/>
        <item x="6988"/>
        <item x="930"/>
        <item x="2029"/>
        <item x="1060"/>
        <item x="4087"/>
        <item x="5230"/>
        <item x="3599"/>
        <item x="2598"/>
        <item x="2089"/>
        <item x="7615"/>
        <item x="1604"/>
        <item x="4772"/>
        <item x="1746"/>
        <item x="3928"/>
        <item x="4674"/>
        <item m="1" x="8307"/>
        <item x="2159"/>
        <item x="7686"/>
        <item x="5404"/>
        <item x="6436"/>
        <item x="3021"/>
        <item x="6809"/>
        <item x="8045"/>
        <item x="3542"/>
        <item x="4862"/>
        <item x="5228"/>
        <item x="7210"/>
        <item x="2162"/>
        <item x="8038"/>
        <item x="2190"/>
        <item x="8009"/>
        <item x="227"/>
        <item x="2161"/>
        <item x="7951"/>
        <item x="7420"/>
        <item x="7224"/>
        <item x="3989"/>
        <item x="5806"/>
        <item x="4567"/>
        <item x="3987"/>
        <item x="4271"/>
        <item x="370"/>
        <item x="1186"/>
        <item x="2033"/>
        <item m="1" x="8271"/>
        <item x="4470"/>
        <item x="4816"/>
        <item x="2955"/>
        <item x="237"/>
        <item x="3586"/>
        <item x="1863"/>
        <item x="3958"/>
        <item x="5148"/>
        <item x="706"/>
        <item x="1524"/>
        <item x="2050"/>
        <item x="1175"/>
        <item x="5029"/>
        <item x="4757"/>
        <item x="2840"/>
        <item x="5837"/>
        <item x="4421"/>
        <item x="6975"/>
        <item x="7222"/>
        <item x="3249"/>
        <item x="7880"/>
        <item x="4068"/>
        <item x="5186"/>
        <item x="3029"/>
        <item x="3933"/>
        <item x="2725"/>
        <item x="7230"/>
        <item x="2287"/>
        <item x="7646"/>
        <item x="6576"/>
        <item x="3351"/>
        <item x="894"/>
        <item x="277"/>
        <item x="5651"/>
        <item x="7743"/>
        <item x="5602"/>
        <item x="2414"/>
        <item x="4699"/>
        <item x="5754"/>
        <item x="6528"/>
        <item x="6540"/>
        <item x="7355"/>
        <item x="7573"/>
        <item x="1794"/>
        <item x="3623"/>
        <item x="6065"/>
        <item x="4593"/>
        <item x="4713"/>
        <item x="3624"/>
        <item x="1949"/>
        <item x="4077"/>
        <item x="7457"/>
        <item x="7006"/>
        <item x="6820"/>
        <item x="4493"/>
        <item x="5265"/>
        <item x="1073"/>
        <item x="878"/>
        <item x="1376"/>
        <item x="3765"/>
        <item x="1311"/>
        <item x="2645"/>
        <item x="5443"/>
        <item x="5673"/>
        <item x="1320"/>
        <item x="1070"/>
        <item x="3855"/>
        <item x="3282"/>
        <item x="1452"/>
        <item x="5170"/>
        <item x="725"/>
        <item x="5276"/>
        <item x="5180"/>
        <item x="4323"/>
        <item x="7378"/>
        <item x="1021"/>
        <item x="2042"/>
        <item x="212"/>
        <item x="7895"/>
        <item x="4844"/>
        <item x="6692"/>
        <item x="3154"/>
        <item x="3302"/>
        <item x="3442"/>
        <item x="6871"/>
        <item x="2705"/>
        <item x="1671"/>
        <item x="6531"/>
        <item x="3911"/>
        <item x="6673"/>
        <item x="5142"/>
        <item x="4522"/>
        <item x="3248"/>
        <item x="6179"/>
        <item x="7991"/>
        <item x="1236"/>
        <item x="529"/>
        <item x="5118"/>
        <item x="3466"/>
        <item x="5448"/>
        <item x="177"/>
        <item x="2678"/>
        <item x="4179"/>
        <item x="4400"/>
        <item x="7195"/>
        <item x="6733"/>
        <item x="5968"/>
        <item x="2483"/>
        <item x="266"/>
        <item x="3285"/>
        <item x="504"/>
        <item x="4598"/>
        <item x="5869"/>
        <item x="7877"/>
        <item x="5341"/>
        <item x="6021"/>
        <item x="8174"/>
        <item x="6046"/>
        <item x="5649"/>
        <item x="2386"/>
        <item x="6420"/>
        <item x="1188"/>
        <item x="1623"/>
        <item x="1421"/>
        <item x="1370"/>
        <item x="7"/>
        <item x="439"/>
        <item x="3838"/>
        <item x="3176"/>
        <item x="2535"/>
        <item x="8176"/>
        <item x="1660"/>
        <item x="1674"/>
        <item x="3781"/>
        <item x="4060"/>
        <item x="1072"/>
        <item x="3365"/>
        <item x="3009"/>
        <item x="3841"/>
        <item x="7749"/>
        <item x="6554"/>
        <item x="4928"/>
        <item x="5405"/>
        <item x="2283"/>
        <item x="1285"/>
        <item x="8059"/>
        <item x="1179"/>
        <item x="4460"/>
        <item x="6406"/>
        <item x="7305"/>
        <item x="1126"/>
        <item x="7235"/>
        <item x="2400"/>
        <item x="2334"/>
        <item x="4568"/>
        <item x="6619"/>
        <item x="6681"/>
        <item x="868"/>
        <item x="7538"/>
        <item x="2294"/>
        <item x="2198"/>
        <item x="3594"/>
        <item x="7443"/>
        <item x="1448"/>
        <item x="1898"/>
        <item x="2924"/>
        <item x="2357"/>
        <item x="3241"/>
        <item x="6841"/>
        <item x="12"/>
        <item x="3145"/>
        <item x="4663"/>
        <item x="5450"/>
        <item x="8146"/>
        <item x="5832"/>
        <item x="8027"/>
        <item x="2419"/>
        <item x="4234"/>
        <item x="6500"/>
        <item x="3538"/>
        <item x="5210"/>
        <item x="1142"/>
        <item x="6309"/>
        <item x="5761"/>
        <item x="2670"/>
        <item x="2974"/>
        <item x="1647"/>
        <item x="7431"/>
        <item x="987"/>
        <item x="7342"/>
        <item x="3473"/>
        <item x="2132"/>
        <item x="5508"/>
        <item x="7359"/>
        <item x="4773"/>
        <item x="5798"/>
        <item x="2462"/>
        <item x="6213"/>
        <item x="5034"/>
        <item x="3240"/>
        <item x="5523"/>
        <item x="4066"/>
        <item x="1168"/>
        <item x="981"/>
        <item x="754"/>
        <item x="7955"/>
        <item x="6086"/>
        <item x="389"/>
        <item x="6604"/>
        <item x="2155"/>
        <item x="1250"/>
        <item x="1814"/>
        <item x="7791"/>
        <item x="7372"/>
        <item x="5506"/>
        <item x="328"/>
        <item x="1907"/>
        <item x="259"/>
        <item x="3217"/>
        <item x="5525"/>
        <item x="7967"/>
        <item x="2080"/>
        <item x="3669"/>
        <item x="6464"/>
        <item x="5152"/>
        <item x="7705"/>
        <item x="1329"/>
        <item x="5084"/>
        <item x="4029"/>
        <item x="5174"/>
        <item x="554"/>
        <item x="680"/>
        <item x="2963"/>
        <item x="901"/>
        <item x="7121"/>
        <item x="6813"/>
        <item x="1449"/>
        <item x="2164"/>
        <item x="33"/>
        <item x="5702"/>
        <item x="138"/>
        <item x="1982"/>
        <item x="2413"/>
        <item x="3260"/>
        <item x="269"/>
        <item x="3474"/>
        <item x="4033"/>
        <item x="7354"/>
        <item x="2057"/>
        <item x="28"/>
        <item x="5087"/>
        <item x="6525"/>
        <item x="4647"/>
        <item x="3857"/>
        <item x="638"/>
        <item x="969"/>
        <item x="5178"/>
        <item x="5193"/>
        <item x="1498"/>
        <item x="4578"/>
        <item x="4044"/>
        <item x="6418"/>
        <item x="7298"/>
        <item x="224"/>
        <item x="1340"/>
        <item x="1975"/>
        <item x="2375"/>
        <item x="6755"/>
        <item x="5022"/>
        <item x="5786"/>
        <item x="2495"/>
        <item x="147"/>
        <item x="7821"/>
        <item x="1288"/>
        <item x="5672"/>
        <item x="73"/>
        <item x="5874"/>
        <item x="5803"/>
        <item x="7471"/>
        <item x="6616"/>
        <item x="2342"/>
        <item x="4202"/>
        <item x="7604"/>
        <item x="760"/>
        <item x="6125"/>
        <item x="4977"/>
        <item x="3988"/>
        <item x="3174"/>
        <item x="2630"/>
        <item x="7429"/>
        <item x="493"/>
        <item x="2507"/>
        <item x="6844"/>
        <item x="5769"/>
        <item x="7744"/>
        <item x="1991"/>
        <item x="1036"/>
        <item x="66"/>
        <item x="847"/>
        <item x="1475"/>
        <item x="3094"/>
        <item x="5077"/>
        <item x="6544"/>
        <item x="1729"/>
        <item x="7571"/>
        <item x="7526"/>
        <item x="3238"/>
        <item x="3902"/>
        <item x="7489"/>
        <item x="4680"/>
        <item x="1518"/>
        <item x="702"/>
        <item x="520"/>
        <item x="5371"/>
        <item x="1868"/>
        <item x="6460"/>
        <item x="5752"/>
        <item x="1388"/>
        <item x="5993"/>
        <item x="6060"/>
        <item x="2976"/>
        <item x="3185"/>
        <item x="4763"/>
        <item x="4912"/>
        <item x="1312"/>
        <item x="3112"/>
        <item x="4054"/>
        <item x="4024"/>
        <item x="4141"/>
        <item x="1739"/>
        <item x="2114"/>
        <item x="5147"/>
        <item x="2765"/>
        <item x="1809"/>
        <item x="7311"/>
        <item x="3220"/>
        <item x="101"/>
        <item x="4935"/>
        <item x="7976"/>
        <item x="6461"/>
        <item x="2872"/>
        <item x="5427"/>
        <item x="4479"/>
        <item x="1732"/>
        <item x="6840"/>
        <item x="7790"/>
        <item x="6521"/>
        <item x="3060"/>
        <item x="310"/>
        <item x="2139"/>
        <item x="6146"/>
        <item x="2679"/>
        <item x="1026"/>
        <item x="1843"/>
        <item x="3712"/>
        <item x="3100"/>
        <item x="472"/>
        <item m="1" x="8222"/>
        <item m="1" x="8281"/>
        <item m="1" x="8292"/>
        <item m="1" x="8239"/>
        <item m="1" x="8261"/>
        <item m="1" x="8212"/>
        <item m="1" x="8285"/>
        <item m="1" x="8226"/>
        <item m="1" x="8240"/>
        <item m="1" x="8234"/>
        <item m="1" x="8280"/>
        <item m="1" x="8211"/>
        <item m="1" x="8230"/>
        <item m="1" x="8210"/>
        <item m="1" x="8301"/>
        <item m="1" x="8215"/>
        <item m="1" x="8235"/>
        <item m="1" x="8244"/>
        <item m="1" x="8260"/>
        <item m="1" x="8284"/>
        <item m="1" x="8217"/>
        <item m="1" x="8289"/>
        <item m="1" x="8259"/>
        <item m="1" x="8306"/>
        <item m="1" x="8277"/>
        <item m="1" x="8218"/>
        <item m="1" x="8219"/>
        <item m="1" x="8275"/>
        <item m="1" x="8237"/>
        <item m="1" x="8268"/>
        <item m="1" x="8287"/>
        <item m="1" x="8245"/>
        <item m="1" x="8264"/>
        <item m="1" x="8225"/>
        <item m="1" x="8272"/>
        <item m="1" x="8291"/>
        <item m="1" x="8248"/>
        <item m="1" x="8304"/>
        <item m="1" x="8266"/>
        <item m="1" x="8299"/>
        <item m="1" x="8223"/>
        <item m="1" x="8308"/>
        <item m="1" x="8283"/>
        <item m="1" x="8214"/>
        <item m="1" x="8246"/>
        <item m="1" x="8253"/>
        <item m="1" x="8298"/>
        <item m="1" x="8274"/>
        <item m="1" x="8220"/>
        <item m="1" x="8262"/>
        <item m="1" x="8216"/>
        <item m="1" x="8279"/>
        <item x="6920"/>
        <item x="7729"/>
        <item x="6965"/>
        <item x="1837"/>
        <item x="2832"/>
        <item x="727"/>
        <item x="427"/>
        <item x="7161"/>
        <item x="1509"/>
        <item x="5919"/>
        <item x="2338"/>
        <item x="7088"/>
        <item x="5962"/>
        <item x="6792"/>
        <item x="4454"/>
        <item x="7932"/>
        <item x="4197"/>
        <item x="3272"/>
        <item x="394"/>
        <item x="3375"/>
        <item x="3839"/>
        <item x="3691"/>
        <item x="6899"/>
        <item x="298"/>
        <item x="4685"/>
        <item x="7182"/>
        <item x="6318"/>
        <item x="8098"/>
        <item x="4978"/>
        <item x="1544"/>
        <item x="4627"/>
        <item x="5751"/>
        <item x="5183"/>
        <item x="2896"/>
        <item x="5507"/>
        <item x="4331"/>
        <item x="2235"/>
        <item x="5607"/>
        <item x="1667"/>
        <item x="288"/>
        <item x="261"/>
        <item x="562"/>
        <item x="3721"/>
        <item x="5113"/>
        <item x="6644"/>
        <item x="767"/>
        <item x="3012"/>
        <item x="4283"/>
        <item x="7216"/>
        <item x="4976"/>
        <item x="6984"/>
        <item x="6575"/>
        <item x="1648"/>
        <item x="806"/>
        <item x="1702"/>
        <item x="2007"/>
        <item x="2740"/>
        <item x="6839"/>
        <item x="3020"/>
        <item x="2410"/>
        <item x="496"/>
        <item x="2927"/>
        <item x="1114"/>
        <item x="5070"/>
        <item x="7391"/>
        <item x="3147"/>
        <item x="6361"/>
        <item x="1153"/>
        <item x="3728"/>
        <item x="4902"/>
        <item x="3812"/>
        <item x="2063"/>
        <item x="6115"/>
        <item x="5419"/>
        <item x="8118"/>
        <item x="1760"/>
        <item x="6684"/>
        <item x="2692"/>
        <item x="29"/>
        <item x="1199"/>
        <item x="3877"/>
        <item x="2004"/>
        <item x="7695"/>
        <item x="1680"/>
        <item x="3095"/>
        <item x="5394"/>
        <item x="7639"/>
        <item x="5582"/>
        <item x="7985"/>
        <item x="2091"/>
        <item x="778"/>
        <item x="3173"/>
        <item x="1562"/>
        <item x="5779"/>
        <item x="3553"/>
        <item x="6351"/>
        <item x="4789"/>
        <item x="47"/>
        <item x="3280"/>
        <item x="4315"/>
        <item x="6543"/>
        <item x="513"/>
        <item x="4170"/>
        <item x="367"/>
        <item m="1" x="8265"/>
        <item x="4484"/>
        <item x="3385"/>
        <item x="3058"/>
        <item x="3764"/>
        <item x="376"/>
        <item x="7094"/>
        <item x="5662"/>
        <item x="247"/>
        <item x="3959"/>
        <item x="997"/>
        <item x="2224"/>
        <item x="4073"/>
        <item x="1022"/>
        <item x="1124"/>
        <item x="5336"/>
        <item x="690"/>
        <item x="6349"/>
        <item x="2742"/>
        <item x="6656"/>
        <item x="7805"/>
        <item x="1828"/>
        <item x="4317"/>
        <item x="7506"/>
        <item x="3087"/>
        <item x="7916"/>
        <item x="7340"/>
        <item x="7837"/>
        <item x="3281"/>
        <item x="4343"/>
        <item x="6375"/>
        <item x="476"/>
        <item x="1237"/>
        <item x="7656"/>
        <item x="64"/>
        <item x="3090"/>
        <item x="2579"/>
        <item x="305"/>
        <item x="6259"/>
        <item x="849"/>
        <item x="5208"/>
        <item x="6664"/>
        <item x="7918"/>
        <item x="5682"/>
        <item x="6070"/>
        <item x="6585"/>
        <item x="3124"/>
        <item x="3006"/>
        <item x="4695"/>
        <item x="7295"/>
        <item x="6073"/>
        <item x="2457"/>
        <item x="1233"/>
        <item x="2596"/>
        <item x="113"/>
        <item m="1" x="8305"/>
        <item x="5595"/>
        <item x="4014"/>
        <item x="2710"/>
        <item x="4945"/>
        <item x="4486"/>
        <item x="5042"/>
        <item x="7373"/>
        <item x="4138"/>
        <item x="1920"/>
        <item x="7925"/>
        <item x="5002"/>
        <item x="8123"/>
        <item x="2260"/>
        <item x="642"/>
        <item x="4160"/>
        <item x="2524"/>
        <item x="332"/>
        <item x="2452"/>
        <item x="7704"/>
        <item x="679"/>
        <item x="7358"/>
        <item x="402"/>
        <item x="5700"/>
        <item x="428"/>
        <item x="1771"/>
        <item x="4153"/>
        <item x="3560"/>
        <item x="7731"/>
        <item x="5214"/>
        <item x="4597"/>
        <item x="1918"/>
        <item x="8055"/>
        <item x="1481"/>
        <item x="2075"/>
        <item x="1580"/>
        <item m="1" x="8295"/>
        <item x="8051"/>
        <item x="5971"/>
        <item x="2362"/>
        <item x="3448"/>
        <item x="8187"/>
        <item x="5144"/>
        <item x="3825"/>
        <item x="2682"/>
        <item x="7980"/>
        <item x="6034"/>
        <item x="5601"/>
        <item x="2469"/>
        <item x="2866"/>
        <item x="1379"/>
        <item x="4612"/>
        <item x="5923"/>
        <item x="6524"/>
        <item x="3338"/>
        <item x="1546"/>
        <item x="607"/>
        <item x="414"/>
        <item x="6221"/>
        <item x="2861"/>
        <item x="2322"/>
        <item x="7779"/>
        <item x="1955"/>
        <item x="3488"/>
        <item x="1357"/>
        <item x="2593"/>
        <item x="4810"/>
        <item x="6485"/>
        <item x="5431"/>
        <item x="7722"/>
        <item x="3748"/>
        <item x="7808"/>
        <item x="3573"/>
        <item x="4355"/>
        <item x="2471"/>
        <item x="8005"/>
        <item x="6786"/>
        <item x="5209"/>
        <item x="2273"/>
        <item x="6980"/>
        <item x="1941"/>
        <item x="6526"/>
        <item x="6137"/>
        <item x="4982"/>
        <item x="2802"/>
        <item x="2831"/>
        <item x="2617"/>
        <item x="7470"/>
        <item x="2876"/>
        <item x="6505"/>
        <item x="2651"/>
        <item x="3582"/>
        <item x="4986"/>
        <item x="5788"/>
        <item x="7492"/>
        <item x="5511"/>
        <item x="7605"/>
        <item x="6055"/>
        <item x="7655"/>
        <item x="7451"/>
        <item x="853"/>
        <item x="5635"/>
        <item x="3211"/>
        <item x="2323"/>
        <item x="4480"/>
        <item x="5007"/>
        <item x="5745"/>
        <item x="4367"/>
        <item x="4411"/>
        <item x="6977"/>
        <item x="2390"/>
        <item x="3549"/>
        <item x="6922"/>
        <item x="5729"/>
        <item x="5986"/>
        <item x="5136"/>
        <item x="7589"/>
        <item x="8031"/>
        <item x="7321"/>
        <item x="207"/>
        <item x="6741"/>
        <item x="1045"/>
        <item x="2666"/>
        <item x="7585"/>
        <item x="2983"/>
        <item x="7124"/>
        <item x="3476"/>
        <item x="2604"/>
        <item x="3613"/>
        <item x="7307"/>
        <item x="7221"/>
        <item x="1246"/>
        <item x="8125"/>
        <item x="1096"/>
        <item x="4697"/>
        <item x="6714"/>
        <item x="6138"/>
        <item m="1" x="8231"/>
        <item x="5818"/>
        <item x="5600"/>
        <item x="5934"/>
        <item x="4356"/>
        <item x="7539"/>
        <item x="970"/>
        <item x="2222"/>
        <item x="7349"/>
        <item x="6818"/>
        <item x="6413"/>
        <item x="7198"/>
        <item x="5292"/>
        <item x="748"/>
        <item x="519"/>
        <item x="7023"/>
        <item x="742"/>
        <item x="3548"/>
        <item x="5663"/>
        <item x="4158"/>
        <item x="808"/>
        <item x="5111"/>
        <item x="7155"/>
        <item x="379"/>
        <item x="5258"/>
        <item x="2505"/>
        <item x="4325"/>
        <item x="7090"/>
        <item x="3412"/>
        <item x="3067"/>
        <item x="888"/>
        <item x="5736"/>
        <item x="1053"/>
        <item x="7141"/>
        <item x="399"/>
        <item x="1402"/>
        <item x="3146"/>
        <item x="5535"/>
        <item x="6997"/>
        <item x="538"/>
        <item x="5255"/>
        <item x="1453"/>
        <item x="7483"/>
        <item x="7519"/>
        <item x="6887"/>
        <item x="5580"/>
        <item x="7698"/>
        <item x="4226"/>
        <item x="3540"/>
        <item x="4103"/>
        <item x="6992"/>
        <item x="5488"/>
        <item x="8100"/>
        <item x="4800"/>
        <item x="7962"/>
        <item x="2559"/>
        <item x="4221"/>
        <item x="150"/>
        <item x="2404"/>
        <item x="7000"/>
        <item x="2997"/>
        <item x="3739"/>
        <item x="3938"/>
        <item x="3863"/>
        <item x="5047"/>
        <item x="2071"/>
        <item x="2077"/>
        <item x="2936"/>
        <item x="4276"/>
        <item x="4677"/>
        <item x="3393"/>
        <item x="5382"/>
        <item x="6044"/>
        <item x="2221"/>
        <item x="5279"/>
        <item x="2183"/>
        <item x="7346"/>
        <item x="3563"/>
        <item x="5494"/>
        <item x="5410"/>
        <item x="7501"/>
        <item x="3699"/>
        <item x="4279"/>
        <item x="258"/>
        <item x="6559"/>
        <item x="8097"/>
        <item x="3065"/>
        <item x="5668"/>
        <item x="5146"/>
        <item x="652"/>
        <item x="5504"/>
        <item x="1985"/>
        <item x="2867"/>
        <item x="1934"/>
        <item x="826"/>
        <item x="7874"/>
        <item x="5215"/>
        <item x="7758"/>
        <item x="3494"/>
        <item x="5652"/>
        <item x="7171"/>
        <item x="7770"/>
        <item x="5428"/>
        <item x="5078"/>
        <item x="4072"/>
        <item x="5897"/>
        <item x="5896"/>
        <item x="6966"/>
        <item x="1645"/>
        <item x="3066"/>
        <item x="3567"/>
        <item x="4143"/>
        <item x="2644"/>
        <item x="1480"/>
        <item x="643"/>
        <item x="192"/>
        <item x="2131"/>
        <item x="4946"/>
        <item x="3298"/>
        <item x="1010"/>
        <item x="4561"/>
        <item x="4277"/>
        <item x="6188"/>
        <item x="3114"/>
        <item x="1259"/>
        <item x="5617"/>
        <item x="5733"/>
        <item x="4827"/>
        <item x="4396"/>
        <item x="1825"/>
        <item x="487"/>
        <item x="1202"/>
        <item x="1493"/>
        <item x="152"/>
        <item x="4571"/>
        <item x="7834"/>
        <item x="6061"/>
        <item x="7781"/>
        <item x="2350"/>
        <item x="3780"/>
        <item x="146"/>
        <item x="952"/>
        <item x="2346"/>
        <item x="3535"/>
        <item x="7289"/>
        <item x="3051"/>
        <item x="1827"/>
        <item x="4332"/>
        <item x="5606"/>
        <item x="5620"/>
        <item x="7166"/>
        <item x="7528"/>
        <item x="6763"/>
        <item x="7365"/>
        <item x="4840"/>
        <item x="7964"/>
        <item x="491"/>
        <item x="7157"/>
        <item x="5749"/>
        <item x="4951"/>
        <item x="6427"/>
        <item m="1" x="8288"/>
        <item x="1950"/>
        <item x="3074"/>
        <item x="3982"/>
        <item x="420"/>
        <item x="7091"/>
        <item x="3686"/>
        <item x="4969"/>
        <item x="4911"/>
        <item x="6647"/>
        <item x="2383"/>
        <item x="1990"/>
        <item x="1501"/>
        <item x="3196"/>
        <item x="4417"/>
        <item x="2396"/>
        <item x="2893"/>
        <item x="1749"/>
        <item x="7643"/>
        <item x="6999"/>
        <item x="6601"/>
        <item x="3754"/>
        <item x="1468"/>
        <item x="5110"/>
        <item x="3774"/>
        <item x="7720"/>
        <item x="1020"/>
        <item x="2313"/>
        <item x="3322"/>
        <item x="5633"/>
        <item x="2167"/>
        <item x="3512"/>
        <item x="4995"/>
        <item x="7265"/>
        <item x="8077"/>
        <item x="4871"/>
        <item x="7134"/>
        <item x="3894"/>
        <item x="3717"/>
        <item x="3499"/>
        <item x="6954"/>
        <item x="741"/>
        <item x="3234"/>
        <item x="8203"/>
        <item x="1681"/>
        <item x="671"/>
        <item x="6190"/>
        <item x="6419"/>
        <item x="3531"/>
        <item x="2402"/>
        <item x="3358"/>
        <item x="1409"/>
        <item x="388"/>
        <item x="1670"/>
        <item m="1" x="8256"/>
        <item x="3363"/>
        <item x="7572"/>
        <item x="2178"/>
        <item x="738"/>
        <item x="906"/>
        <item x="8195"/>
        <item x="2360"/>
        <item x="7953"/>
        <item x="6783"/>
        <item x="2783"/>
        <item x="7374"/>
        <item x="78"/>
        <item x="1169"/>
        <item x="6943"/>
        <item x="6595"/>
        <item x="5263"/>
        <item x="1108"/>
        <item x="2331"/>
        <item x="5801"/>
        <item x="4236"/>
        <item x="6228"/>
        <item x="7771"/>
        <item x="8099"/>
        <item x="2842"/>
        <item x="2377"/>
        <item x="3665"/>
        <item x="444"/>
        <item x="2399"/>
        <item x="2859"/>
        <item x="3798"/>
        <item x="7487"/>
        <item x="3679"/>
        <item x="3400"/>
        <item x="6658"/>
        <item x="5636"/>
        <item x="7848"/>
        <item x="7865"/>
        <item x="3694"/>
        <item x="3477"/>
        <item x="2619"/>
        <item x="5343"/>
        <item x="3643"/>
        <item x="4814"/>
        <item x="2530"/>
        <item x="122"/>
        <item x="5502"/>
        <item x="6715"/>
        <item x="4948"/>
        <item x="1751"/>
        <item x="4942"/>
        <item x="5299"/>
        <item x="2228"/>
        <item x="331"/>
        <item x="51"/>
        <item x="5145"/>
        <item x="4896"/>
        <item x="1111"/>
        <item x="2099"/>
        <item x="6686"/>
        <item x="1967"/>
        <item x="4979"/>
        <item x="6901"/>
        <item x="3885"/>
        <item x="5573"/>
        <item x="1885"/>
        <item x="3289"/>
        <item x="670"/>
        <item x="8207"/>
        <item x="3663"/>
        <item x="4107"/>
        <item x="5542"/>
        <item x="5960"/>
        <item x="6286"/>
        <item x="5159"/>
        <item x="1131"/>
        <item x="8016"/>
        <item x="1893"/>
        <item x="5489"/>
        <item x="6904"/>
        <item x="3264"/>
        <item x="3467"/>
        <item x="7782"/>
        <item x="7293"/>
        <item x="4357"/>
        <item x="4755"/>
        <item x="936"/>
        <item x="610"/>
        <item x="7112"/>
        <item x="4322"/>
        <item x="3597"/>
        <item x="2019"/>
        <item x="2571"/>
        <item x="5085"/>
        <item x="7762"/>
        <item x="3755"/>
        <item x="4676"/>
        <item x="469"/>
        <item x="752"/>
        <item x="721"/>
        <item x="4008"/>
        <item x="6581"/>
        <item x="7130"/>
        <item x="1779"/>
        <item x="4808"/>
        <item x="900"/>
        <item x="4799"/>
        <item x="2585"/>
        <item x="7606"/>
        <item x="7979"/>
        <item x="6933"/>
        <item x="3405"/>
        <item x="2695"/>
        <item x="5660"/>
        <item x="4084"/>
        <item x="3296"/>
        <item x="4129"/>
        <item x="5099"/>
        <item x="6084"/>
        <item x="2297"/>
        <item x="4005"/>
        <item x="548"/>
        <item x="2618"/>
        <item x="1100"/>
        <item x="4841"/>
        <item x="163"/>
        <item x="3593"/>
        <item x="4993"/>
        <item x="8127"/>
        <item x="1557"/>
        <item x="6389"/>
        <item x="2333"/>
        <item x="1634"/>
        <item x="1377"/>
        <item x="7317"/>
        <item x="6130"/>
        <item x="4735"/>
        <item x="817"/>
        <item x="1129"/>
        <item x="982"/>
        <item x="3682"/>
        <item x="7902"/>
        <item x="2900"/>
        <item x="6608"/>
        <item x="783"/>
        <item x="5772"/>
        <item x="7367"/>
        <item x="2532"/>
        <item x="3407"/>
        <item x="5280"/>
        <item x="2555"/>
        <item x="2247"/>
        <item x="733"/>
        <item x="4610"/>
        <item x="7439"/>
        <item x="4258"/>
        <item x="816"/>
        <item x="994"/>
        <item x="633"/>
        <item x="931"/>
        <item x="6850"/>
        <item x="6532"/>
        <item x="4507"/>
        <item x="4651"/>
        <item x="7472"/>
        <item x="3387"/>
        <item x="173"/>
        <item x="5130"/>
        <item x="4607"/>
        <item x="164"/>
        <item x="7792"/>
        <item x="7007"/>
        <item x="6495"/>
        <item x="143"/>
        <item x="8030"/>
        <item x="2272"/>
        <item x="7942"/>
        <item x="4351"/>
        <item x="4964"/>
        <item x="3141"/>
        <item x="1652"/>
        <item x="5154"/>
        <item x="2760"/>
        <item x="6082"/>
        <item x="5791"/>
        <item x="8140"/>
        <item x="7614"/>
        <item x="6169"/>
        <item x="3716"/>
        <item x="2967"/>
        <item x="7030"/>
        <item x="3833"/>
        <item x="2803"/>
        <item x="251"/>
        <item x="5499"/>
        <item x="4563"/>
        <item x="422"/>
        <item x="7444"/>
        <item x="4392"/>
        <item x="2102"/>
        <item x="2366"/>
        <item x="4974"/>
        <item x="4981"/>
        <item x="4078"/>
        <item x="5466"/>
        <item x="995"/>
        <item x="1345"/>
        <item x="5581"/>
        <item x="2789"/>
        <item x="1258"/>
        <item x="710"/>
        <item x="2544"/>
        <item x="2293"/>
        <item x="8072"/>
        <item x="6569"/>
        <item x="1621"/>
        <item x="5777"/>
        <item x="2497"/>
        <item x="6154"/>
        <item x="3727"/>
        <item x="5143"/>
        <item x="5223"/>
        <item x="2154"/>
        <item x="6334"/>
        <item x="1024"/>
        <item x="771"/>
        <item x="3364"/>
        <item x="3650"/>
        <item x="7475"/>
        <item x="5324"/>
        <item x="361"/>
        <item x="565"/>
        <item x="6693"/>
        <item x="663"/>
        <item x="1464"/>
        <item x="7833"/>
        <item x="7829"/>
        <item x="7287"/>
        <item x="7072"/>
        <item x="5038"/>
        <item x="4165"/>
        <item x="3995"/>
        <item x="6748"/>
        <item x="1789"/>
        <item x="5091"/>
        <item x="7663"/>
        <item x="7654"/>
        <item x="3495"/>
        <item x="3994"/>
        <item x="3357"/>
        <item x="1761"/>
        <item x="1822"/>
        <item x="5482"/>
        <item x="7871"/>
        <item x="4472"/>
        <item x="6611"/>
        <item x="3697"/>
        <item x="1698"/>
        <item x="6976"/>
        <item x="7860"/>
        <item x="2887"/>
        <item x="1203"/>
        <item x="6768"/>
        <item x="6747"/>
        <item x="2445"/>
        <item x="2581"/>
        <item x="6417"/>
        <item x="3186"/>
        <item x="5522"/>
        <item x="2319"/>
        <item x="695"/>
        <item x="1948"/>
        <item x="7919"/>
        <item x="5854"/>
        <item x="3255"/>
        <item m="1" x="8294"/>
        <item x="4242"/>
        <item x="8025"/>
        <item x="7122"/>
        <item x="6396"/>
        <item x="6400"/>
        <item x="8049"/>
        <item x="3566"/>
        <item x="6853"/>
        <item x="4405"/>
        <item x="4751"/>
        <item x="2608"/>
        <item x="2011"/>
        <item x="1899"/>
        <item x="2329"/>
        <item x="1605"/>
        <item x="2817"/>
        <item x="4908"/>
        <item x="2686"/>
        <item x="8007"/>
        <item x="5339"/>
        <item x="71"/>
        <item x="6106"/>
        <item x="3091"/>
        <item x="7690"/>
        <item x="6171"/>
        <item x="8102"/>
        <item x="7854"/>
        <item x="2234"/>
        <item x="5770"/>
        <item x="1232"/>
        <item x="5244"/>
        <item x="946"/>
        <item x="5655"/>
        <item x="1861"/>
        <item x="2521"/>
        <item x="2948"/>
        <item x="1782"/>
        <item x="5850"/>
        <item x="1615"/>
        <item x="4278"/>
        <item x="3790"/>
        <item x="887"/>
        <item x="4459"/>
        <item x="6446"/>
        <item x="1806"/>
        <item x="3940"/>
        <item m="1" x="8236"/>
        <item x="4244"/>
        <item x="4264"/>
        <item x="5947"/>
        <item x="6365"/>
        <item x="482"/>
        <item x="2856"/>
        <item x="6646"/>
        <item x="4672"/>
        <item x="3487"/>
        <item x="1883"/>
        <item x="204"/>
        <item x="7405"/>
        <item x="4466"/>
        <item x="8132"/>
        <item x="1023"/>
        <item x="7850"/>
        <item x="879"/>
        <item x="4206"/>
        <item x="6527"/>
        <item x="611"/>
        <item x="2697"/>
        <item x="7935"/>
        <item x="2996"/>
        <item x="3814"/>
        <item x="3652"/>
        <item x="3956"/>
        <item x="5708"/>
        <item x="4455"/>
        <item x="1913"/>
        <item x="6774"/>
        <item x="7312"/>
        <item x="2021"/>
        <item x="1146"/>
        <item x="4996"/>
        <item x="4917"/>
        <item x="2252"/>
        <item x="8050"/>
        <item x="5322"/>
        <item x="1162"/>
        <item x="654"/>
        <item x="5327"/>
        <item x="3379"/>
        <item x="7527"/>
        <item x="4574"/>
        <item x="6932"/>
        <item x="6409"/>
        <item x="6533"/>
        <item x="3882"/>
        <item x="4621"/>
        <item x="6009"/>
        <item x="3948"/>
        <item x="6285"/>
        <item x="6590"/>
        <item x="3228"/>
        <item x="4540"/>
        <item x="7197"/>
        <item x="3963"/>
        <item x="714"/>
        <item x="5961"/>
        <item x="779"/>
        <item x="4531"/>
        <item x="3370"/>
        <item x="3119"/>
        <item x="3990"/>
        <item x="7943"/>
        <item x="5615"/>
        <item x="1210"/>
        <item x="7146"/>
        <item x="7708"/>
        <item x="2722"/>
        <item x="7256"/>
        <item x="5948"/>
        <item x="1267"/>
        <item x="4121"/>
        <item x="4622"/>
        <item x="2929"/>
        <item x="1879"/>
        <item x="7139"/>
        <item x="8160"/>
        <item x="3738"/>
        <item x="1637"/>
        <item x="7783"/>
        <item x="2156"/>
        <item x="2891"/>
        <item x="3752"/>
        <item x="5676"/>
        <item x="6983"/>
        <item x="5810"/>
        <item x="6877"/>
        <item x="1147"/>
        <item x="4564"/>
        <item x="5726"/>
        <item x="798"/>
        <item x="3559"/>
        <item x="7276"/>
        <item x="5996"/>
        <item x="1369"/>
        <item x="6310"/>
        <item x="6085"/>
        <item x="5155"/>
        <item x="526"/>
        <item x="4758"/>
        <item x="7377"/>
        <item x="1697"/>
        <item x="5619"/>
        <item x="5541"/>
        <item x="3713"/>
        <item x="3297"/>
        <item x="7383"/>
        <item x="4970"/>
        <item x="3417"/>
        <item x="3899"/>
        <item x="3707"/>
        <item x="5949"/>
        <item x="2213"/>
        <item x="7931"/>
        <item x="7085"/>
        <item x="944"/>
        <item x="1786"/>
        <item x="6007"/>
        <item x="8093"/>
        <item x="1115"/>
        <item x="1900"/>
        <item x="4267"/>
        <item x="2426"/>
        <item x="2720"/>
        <item x="5990"/>
        <item x="3997"/>
        <item x="2523"/>
        <item x="3040"/>
        <item x="485"/>
        <item x="3578"/>
        <item x="2648"/>
        <item x="2038"/>
        <item x="3361"/>
        <item x="7481"/>
        <item x="1494"/>
        <item x="3480"/>
        <item x="6782"/>
        <item x="455"/>
        <item x="7419"/>
        <item x="4373"/>
        <item x="968"/>
        <item x="649"/>
        <item x="1768"/>
        <item x="3328"/>
        <item x="4885"/>
        <item x="5273"/>
        <item m="1" x="8243"/>
        <item x="3024"/>
        <item x="3218"/>
        <item x="5877"/>
        <item x="1791"/>
        <item x="498"/>
        <item x="4541"/>
        <item x="2060"/>
        <item x="7546"/>
        <item x="1445"/>
        <item x="2606"/>
        <item x="59"/>
        <item x="1767"/>
        <item x="6787"/>
        <item x="4487"/>
        <item x="1552"/>
        <item x="4515"/>
        <item x="2518"/>
        <item x="845"/>
        <item x="3924"/>
        <item x="5794"/>
        <item x="2562"/>
        <item x="1457"/>
        <item x="6801"/>
        <item x="4064"/>
        <item x="4847"/>
        <item x="5827"/>
        <item x="3846"/>
        <item x="5409"/>
        <item x="1784"/>
        <item x="4635"/>
        <item x="363"/>
        <item x="1927"/>
        <item x="3675"/>
        <item x="5020"/>
        <item x="1531"/>
        <item x="1538"/>
        <item x="3138"/>
        <item x="7587"/>
        <item x="5946"/>
        <item x="3401"/>
        <item x="5033"/>
        <item x="750"/>
        <item x="6603"/>
        <item x="2935"/>
        <item x="3399"/>
        <item x="8129"/>
        <item x="3747"/>
        <item x="7133"/>
        <item x="4923"/>
        <item x="7048"/>
        <item x="2187"/>
        <item x="3014"/>
        <item x="6518"/>
        <item x="7207"/>
        <item x="7699"/>
        <item x="437"/>
        <item x="4456"/>
        <item x="4955"/>
        <item x="6287"/>
        <item x="4965"/>
        <item x="4641"/>
        <item x="5838"/>
        <item x="7466"/>
        <item x="4983"/>
        <item x="195"/>
        <item x="1548"/>
        <item x="1305"/>
        <item x="5739"/>
        <item x="406"/>
        <item x="4336"/>
        <item x="5468"/>
        <item x="884"/>
        <item x="6257"/>
        <item x="291"/>
        <item x="1959"/>
        <item x="4335"/>
        <item x="2736"/>
        <item x="856"/>
        <item x="4210"/>
        <item x="7422"/>
        <item x="1856"/>
        <item x="1212"/>
        <item x="2635"/>
        <item x="689"/>
        <item x="2660"/>
        <item x="3148"/>
        <item x="4164"/>
        <item x="6326"/>
        <item x="6403"/>
        <item x="4123"/>
        <item x="4997"/>
        <item x="5271"/>
        <item x="6298"/>
        <item x="5086"/>
        <item x="3380"/>
        <item x="2942"/>
        <item x="1945"/>
        <item x="4446"/>
        <item x="764"/>
        <item x="5876"/>
        <item x="3974"/>
        <item x="2850"/>
        <item x="2991"/>
        <item x="7494"/>
        <item x="1876"/>
        <item x="5052"/>
        <item x="6909"/>
        <item x="3773"/>
        <item x="270"/>
        <item x="239"/>
        <item x="8079"/>
        <item x="2748"/>
        <item x="1347"/>
        <item x="4342"/>
        <item x="8208"/>
        <item x="4026"/>
        <item x="4442"/>
        <item x="792"/>
        <item x="4880"/>
        <item x="4872"/>
        <item x="8151"/>
        <item x="4797"/>
        <item x="1361"/>
        <item x="4395"/>
        <item x="2398"/>
        <item x="1628"/>
        <item x="3550"/>
        <item x="651"/>
        <item x="5741"/>
        <item x="5060"/>
        <item x="7296"/>
        <item x="6546"/>
        <item x="1892"/>
        <item x="1417"/>
        <item x="7901"/>
        <item x="3523"/>
        <item x="1661"/>
        <item x="2023"/>
        <item x="6825"/>
        <item x="5875"/>
        <item x="3167"/>
        <item x="3353"/>
        <item x="6207"/>
        <item x="541"/>
        <item x="308"/>
        <item x="7941"/>
        <item x="5564"/>
        <item x="4452"/>
        <item x="1270"/>
        <item x="7885"/>
        <item x="1764"/>
        <item x="272"/>
        <item x="1066"/>
        <item x="4464"/>
        <item x="7248"/>
        <item x="2281"/>
        <item x="3078"/>
        <item x="3808"/>
        <item x="7644"/>
        <item x="7299"/>
        <item x="5390"/>
        <item x="3847"/>
        <item x="666"/>
        <item x="2981"/>
        <item x="5684"/>
        <item x="6639"/>
        <item x="4815"/>
        <item x="6582"/>
        <item x="5737"/>
        <item x="7181"/>
        <item x="7183"/>
        <item x="4098"/>
        <item x="7745"/>
        <item x="5963"/>
        <item x="4224"/>
        <item x="6472"/>
        <item x="6501"/>
        <item x="4892"/>
        <item x="5717"/>
        <item x="4916"/>
        <item x="4926"/>
        <item x="7361"/>
        <item x="7119"/>
        <item x="4260"/>
        <item x="6725"/>
        <item x="4701"/>
        <item x="3827"/>
        <item x="858"/>
        <item x="4836"/>
        <item x="3585"/>
        <item x="6509"/>
        <item x="4289"/>
        <item x="5157"/>
        <item x="2158"/>
        <item x="1324"/>
        <item x="95"/>
        <item x="3835"/>
        <item x="6478"/>
        <item x="3657"/>
        <item x="3714"/>
        <item x="2838"/>
        <item x="30"/>
        <item x="4613"/>
        <item x="3195"/>
        <item x="6765"/>
        <item x="4217"/>
        <item x="1701"/>
        <item x="4067"/>
        <item x="5234"/>
        <item x="3418"/>
        <item x="5847"/>
        <item x="8150"/>
        <item x="1205"/>
        <item x="4118"/>
        <item x="4579"/>
        <item x="1905"/>
        <item x="5734"/>
        <item x="4045"/>
        <item x="5987"/>
        <item x="3184"/>
        <item x="7613"/>
        <item x="2634"/>
        <item x="6244"/>
        <item x="1333"/>
        <item x="8171"/>
        <item x="5387"/>
        <item x="3389"/>
        <item x="5287"/>
        <item x="4025"/>
        <item x="7099"/>
        <item x="5006"/>
        <item x="3299"/>
        <item x="4734"/>
        <item x="866"/>
        <item x="1682"/>
        <item x="6728"/>
        <item x="3993"/>
        <item x="5311"/>
        <item x="6284"/>
        <item x="837"/>
        <item x="3889"/>
        <item x="7096"/>
        <item x="2820"/>
        <item x="5415"/>
        <item x="3503"/>
        <item x="3422"/>
        <item x="2032"/>
        <item x="6529"/>
        <item x="4882"/>
        <item x="3822"/>
        <item x="4813"/>
        <item x="6118"/>
        <item x="2181"/>
        <item x="6206"/>
        <item x="569"/>
        <item x="6847"/>
        <item x="7516"/>
        <item x="4967"/>
        <item x="5082"/>
        <item x="2494"/>
        <item x="7642"/>
        <item x="5131"/>
        <item x="1610"/>
        <item x="2177"/>
        <item x="5050"/>
        <item x="7502"/>
        <item x="7250"/>
        <item x="2810"/>
        <item x="2858"/>
        <item x="6302"/>
        <item x="4687"/>
        <item x="4905"/>
        <item x="3895"/>
        <item x="5025"/>
        <item x="360"/>
        <item x="8148"/>
        <item x="7616"/>
        <item x="8105"/>
        <item x="1528"/>
        <item x="103"/>
        <item x="5795"/>
        <item x="3528"/>
        <item x="802"/>
        <item x="5568"/>
        <item x="4062"/>
        <item x="3044"/>
        <item x="6653"/>
        <item x="4059"/>
        <item x="3972"/>
        <item x="4569"/>
        <item m="1" x="8238"/>
        <item x="3329"/>
        <item x="4375"/>
        <item x="8202"/>
        <item x="3079"/>
        <item x="678"/>
        <item x="5669"/>
        <item x="1221"/>
        <item x="3326"/>
        <item x="454"/>
        <item x="6004"/>
        <item x="2409"/>
        <item x="2388"/>
        <item x="2792"/>
        <item x="1986"/>
        <item x="3509"/>
        <item x="4275"/>
        <item x="7569"/>
        <item x="1880"/>
        <item x="3517"/>
        <item x="699"/>
        <item x="5354"/>
        <item x="711"/>
        <item x="7001"/>
        <item x="2397"/>
        <item x="501"/>
        <item x="4931"/>
        <item x="1184"/>
        <item x="1731"/>
        <item x="977"/>
        <item x="271"/>
        <item x="5643"/>
        <item x="975"/>
        <item x="2059"/>
        <item x="1849"/>
        <item x="536"/>
        <item x="3527"/>
        <item x="7473"/>
        <item x="6570"/>
        <item x="2972"/>
        <item x="6883"/>
        <item x="326"/>
        <item x="6735"/>
        <item x="5860"/>
        <item x="6410"/>
        <item x="1722"/>
        <item x="3007"/>
        <item x="1474"/>
        <item x="6724"/>
        <item x="6607"/>
        <item x="5677"/>
        <item x="4508"/>
        <item x="54"/>
        <item x="4644"/>
        <item x="1678"/>
        <item x="1226"/>
        <item x="1261"/>
        <item x="2664"/>
        <item x="841"/>
        <item x="6245"/>
        <item x="1788"/>
        <item x="3391"/>
        <item x="1362"/>
        <item x="4321"/>
        <item x="3139"/>
        <item x="5557"/>
        <item x="1411"/>
        <item x="7727"/>
        <item x="5317"/>
        <item x="6429"/>
        <item x="861"/>
        <item x="7450"/>
        <item x="6512"/>
        <item x="6689"/>
        <item x="4636"/>
        <item x="4251"/>
        <item x="5295"/>
        <item x="2493"/>
        <item x="2905"/>
        <item x="2658"/>
        <item x="5261"/>
        <item x="4048"/>
        <item x="6265"/>
        <item x="6482"/>
        <item x="2144"/>
        <item x="8134"/>
        <item x="1293"/>
        <item x="6099"/>
        <item x="2875"/>
        <item x="3"/>
        <item x="6025"/>
        <item x="6476"/>
        <item x="24"/>
        <item x="2401"/>
        <item x="7543"/>
        <item x="3426"/>
        <item x="1571"/>
        <item x="4246"/>
        <item x="1665"/>
        <item x="5706"/>
        <item x="7213"/>
        <item x="1530"/>
        <item x="4520"/>
        <item x="7746"/>
        <item x="1516"/>
        <item x="5758"/>
        <item x="1673"/>
        <item x="655"/>
        <item x="4589"/>
        <item x="5624"/>
        <item x="4385"/>
        <item x="1821"/>
        <item x="1172"/>
        <item x="6856"/>
        <item x="6142"/>
        <item x="1614"/>
        <item x="4090"/>
        <item x="1412"/>
        <item x="1522"/>
        <item x="6140"/>
        <item x="5346"/>
        <item x="6354"/>
        <item x="2480"/>
        <item x="3344"/>
        <item x="5510"/>
        <item x="2653"/>
        <item m="1" x="8249"/>
        <item x="6172"/>
        <item x="6278"/>
        <item x="7233"/>
        <item x="4631"/>
        <item x="3806"/>
        <item x="183"/>
        <item x="924"/>
        <item x="7076"/>
        <item x="784"/>
        <item x="7836"/>
        <item x="4575"/>
        <item x="2174"/>
        <item x="4837"/>
        <item x="6059"/>
        <item x="4190"/>
        <item x="4232"/>
        <item x="7915"/>
        <item x="4427"/>
        <item x="3005"/>
        <item x="6828"/>
        <item x="7041"/>
        <item x="4120"/>
        <item x="2308"/>
        <item x="3445"/>
        <item x="3373"/>
        <item x="2902"/>
        <item x="5063"/>
        <item x="1218"/>
        <item x="3795"/>
        <item x="470"/>
        <item x="4752"/>
        <item x="2575"/>
        <item x="2727"/>
        <item x="5076"/>
        <item x="77"/>
        <item x="5398"/>
        <item x="434"/>
        <item x="7940"/>
        <item x="4972"/>
        <item x="2808"/>
        <item x="5720"/>
        <item x="6848"/>
        <item x="4075"/>
        <item x="7469"/>
        <item x="4458"/>
        <item x="2663"/>
        <item x="2804"/>
        <item x="6832"/>
        <item x="3858"/>
        <item x="6010"/>
        <item x="2434"/>
        <item x="3737"/>
        <item x="5664"/>
        <item x="1654"/>
        <item x="3688"/>
        <item x="8"/>
        <item x="4358"/>
        <item x="2374"/>
        <item x="3910"/>
        <item x="3449"/>
        <item x="3050"/>
        <item x="5719"/>
        <item x="636"/>
        <item x="5351"/>
        <item x="3514"/>
        <item x="7242"/>
        <item x="3684"/>
        <item x="2485"/>
        <item x="489"/>
        <item x="2788"/>
        <item x="4739"/>
        <item x="8189"/>
        <item x="2172"/>
        <item x="233"/>
        <item x="1158"/>
        <item x="3063"/>
        <item x="1056"/>
        <item x="4806"/>
        <item x="2451"/>
        <item x="4587"/>
        <item x="8035"/>
        <item x="6650"/>
        <item x="5530"/>
        <item x="2303"/>
        <item x="1303"/>
        <item x="908"/>
        <item x="698"/>
        <item x="1805"/>
        <item x="6033"/>
        <item x="3378"/>
        <item x="6998"/>
        <item x="2219"/>
        <item x="6295"/>
        <item x="4980"/>
        <item x="1708"/>
        <item x="7549"/>
        <item x="2073"/>
        <item x="676"/>
        <item x="3848"/>
        <item x="6479"/>
        <item x="940"/>
        <item x="589"/>
        <item x="336"/>
        <item x="1330"/>
        <item x="3962"/>
        <item x="7531"/>
        <item x="324"/>
        <item x="6589"/>
        <item x="2835"/>
        <item x="8170"/>
        <item x="7118"/>
        <item x="6869"/>
        <item x="3829"/>
        <item x="7620"/>
        <item x="2778"/>
        <item x="3947"/>
        <item x="4554"/>
        <item x="3003"/>
        <item x="7330"/>
        <item x="5679"/>
        <item x="7984"/>
        <item x="1693"/>
        <item x="3334"/>
        <item x="7284"/>
        <item x="2694"/>
        <item x="2728"/>
        <item x="2821"/>
        <item x="6022"/>
        <item x="1650"/>
        <item x="515"/>
        <item x="1315"/>
        <item x="3952"/>
        <item x="4227"/>
        <item x="4717"/>
        <item x="7672"/>
        <item x="3198"/>
        <item x="3122"/>
        <item x="1568"/>
        <item x="1533"/>
        <item x="3064"/>
        <item x="3891"/>
        <item x="7872"/>
        <item x="2691"/>
        <item x="5630"/>
        <item x="8001"/>
        <item x="7966"/>
        <item x="4553"/>
        <item x="5089"/>
        <item x="6425"/>
        <item x="7580"/>
        <item x="1663"/>
        <item x="1556"/>
        <item x="4082"/>
        <item x="1545"/>
        <item x="7162"/>
        <item x="7567"/>
        <item x="2723"/>
        <item x="2108"/>
        <item x="5591"/>
        <item x="573"/>
        <item x="5185"/>
        <item x="5166"/>
        <item x="2048"/>
        <item x="7647"/>
        <item x="3257"/>
        <item x="2959"/>
        <item x="484"/>
        <item x="4130"/>
        <item x="5027"/>
        <item x="6634"/>
        <item x="4601"/>
        <item x="5666"/>
        <item x="2418"/>
        <item x="1587"/>
        <item x="3450"/>
        <item x="6939"/>
        <item x="5374"/>
        <item x="5202"/>
        <item x="1197"/>
        <item x="1167"/>
        <item x="5631"/>
        <item x="1632"/>
        <item x="1497"/>
        <item x="330"/>
        <item x="5848"/>
        <item x="6671"/>
        <item x="8078"/>
        <item x="5125"/>
        <item x="6945"/>
        <item x="3092"/>
        <item x="7175"/>
        <item x="2072"/>
        <item x="387"/>
        <item x="2541"/>
        <item x="3269"/>
        <item x="1640"/>
        <item x="5328"/>
        <item x="8184"/>
        <item x="5556"/>
        <item x="7922"/>
        <item x="4625"/>
        <item x="5596"/>
        <item x="7645"/>
        <item x="1080"/>
        <item x="4017"/>
        <item x="796"/>
        <item x="7168"/>
        <item x="3526"/>
        <item x="1983"/>
        <item x="383"/>
        <item x="8011"/>
        <item x="3648"/>
        <item x="2964"/>
        <item x="6382"/>
        <item x="984"/>
        <item x="6624"/>
        <item x="7043"/>
        <item x="1027"/>
        <item x="7269"/>
        <item x="6981"/>
        <item x="6303"/>
        <item x="3312"/>
        <item x="1591"/>
        <item x="4745"/>
        <item x="6175"/>
        <item x="7201"/>
        <item x="5554"/>
        <item x="703"/>
        <item x="6640"/>
        <item x="2986"/>
        <item x="7015"/>
        <item x="4083"/>
        <item x="4798"/>
        <item x="687"/>
        <item m="1" x="8293"/>
        <item x="6428"/>
        <item x="1711"/>
        <item x="7319"/>
        <item x="5181"/>
        <item x="582"/>
        <item x="2138"/>
        <item x="5807"/>
        <item x="2978"/>
        <item x="5638"/>
        <item x="2724"/>
        <item x="6519"/>
        <item x="2577"/>
        <item x="6690"/>
        <item x="7706"/>
        <item x="3253"/>
        <item x="348"/>
        <item x="7423"/>
        <item x="5094"/>
        <item x="5310"/>
        <item x="6929"/>
        <item x="5191"/>
        <item x="2937"/>
        <item x="5493"/>
        <item x="1416"/>
        <item x="4469"/>
        <item x="7993"/>
        <item x="3853"/>
        <item x="5725"/>
        <item x="7552"/>
        <item x="193"/>
        <item x="4741"/>
        <item x="883"/>
        <item x="7789"/>
        <item x="4430"/>
        <item x="1695"/>
        <item x="4263"/>
        <item x="5932"/>
        <item x="4780"/>
        <item x="4918"/>
        <item x="2175"/>
        <item x="6416"/>
        <item x="7132"/>
        <item x="6831"/>
        <item x="5842"/>
        <item x="2612"/>
        <item x="7515"/>
        <item x="2437"/>
        <item x="7855"/>
        <item x="3225"/>
        <item x="2661"/>
        <item x="1742"/>
        <item x="5634"/>
        <item x="3735"/>
        <item x="5349"/>
        <item x="3287"/>
        <item x="67"/>
        <item x="6894"/>
        <item x="2836"/>
        <item x="1594"/>
        <item x="6008"/>
        <item x="6027"/>
        <item x="7263"/>
        <item x="875"/>
        <item x="869"/>
        <item x="828"/>
        <item x="3804"/>
        <item x="891"/>
        <item x="2845"/>
        <item x="2837"/>
        <item x="7142"/>
        <item x="3130"/>
        <item x="4937"/>
        <item x="4619"/>
        <item x="2975"/>
        <item x="1039"/>
        <item x="6727"/>
        <item x="2553"/>
        <item x="2428"/>
        <item x="4638"/>
        <item x="6414"/>
        <item x="5707"/>
        <item x="2423"/>
        <item x="45"/>
        <item x="8021"/>
        <item x="6587"/>
        <item x="1583"/>
        <item x="4909"/>
        <item x="5423"/>
        <item x="6990"/>
        <item x="3232"/>
        <item x="2643"/>
        <item x="4542"/>
        <item x="854"/>
        <item x="3740"/>
        <item x="6911"/>
        <item x="1565"/>
        <item x="7095"/>
        <item x="6516"/>
        <item x="4811"/>
        <item x="424"/>
        <item x="1274"/>
        <item x="3579"/>
        <item x="2064"/>
        <item x="8169"/>
        <item x="6898"/>
        <item x="4785"/>
        <item x="2363"/>
        <item x="7503"/>
        <item x="769"/>
        <item x="4949"/>
        <item x="7657"/>
        <item x="8039"/>
        <item x="3453"/>
        <item x="7071"/>
        <item x="3803"/>
        <item x="7144"/>
        <item x="4249"/>
        <item x="7692"/>
        <item x="6437"/>
        <item x="7113"/>
        <item x="2925"/>
        <item x="7453"/>
        <item x="5303"/>
        <item x="4653"/>
        <item x="1780"/>
        <item x="6648"/>
        <item x="6817"/>
        <item x="7268"/>
        <item x="3420"/>
        <item x="8178"/>
        <item x="6535"/>
        <item x="564"/>
        <item x="6767"/>
        <item x="3674"/>
        <item x="1478"/>
        <item x="1337"/>
        <item x="7005"/>
        <item x="5120"/>
        <item x="1341"/>
        <item x="4038"/>
        <item x="5817"/>
        <item x="588"/>
        <item x="2010"/>
        <item x="6066"/>
        <item x="525"/>
        <item x="1730"/>
        <item x="4404"/>
        <item x="8091"/>
        <item x="1085"/>
        <item x="5974"/>
        <item x="3075"/>
        <item x="3183"/>
        <item x="7631"/>
        <item x="2166"/>
        <item x="7677"/>
        <item x="2356"/>
        <item x="4372"/>
        <item x="6471"/>
        <item x="7196"/>
        <item x="2248"/>
        <item x="2591"/>
        <item x="8071"/>
        <item x="3564"/>
        <item x="6041"/>
        <item x="7189"/>
        <item x="2569"/>
        <item x="5520"/>
        <item x="2499"/>
        <item x="4435"/>
        <item x="7063"/>
        <item x="7037"/>
        <item x="8138"/>
        <item x="4161"/>
        <item x="2738"/>
        <item x="753"/>
        <item x="1840"/>
        <item x="1988"/>
        <item x="6451"/>
        <item x="2683"/>
        <item x="2407"/>
        <item x="1062"/>
        <item x="5599"/>
        <item x="5381"/>
        <item x="7464"/>
        <item x="5026"/>
        <item x="4802"/>
        <item x="2888"/>
        <item x="1539"/>
        <item x="2269"/>
        <item x="5359"/>
        <item x="1699"/>
        <item x="3533"/>
        <item x="3247"/>
        <item x="5521"/>
        <item x="4065"/>
        <item x="6074"/>
        <item x="7838"/>
        <item x="1318"/>
        <item x="3161"/>
        <item x="3627"/>
        <item x="6970"/>
        <item x="4052"/>
        <item x="2420"/>
        <item x="3204"/>
        <item x="1290"/>
        <item x="3859"/>
        <item x="3964"/>
        <item x="5728"/>
        <item x="2337"/>
        <item x="2195"/>
        <item x="3580"/>
        <item x="2551"/>
        <item x="5470"/>
        <item x="2675"/>
        <item x="1016"/>
        <item x="1165"/>
        <item x="4787"/>
        <item x="1754"/>
        <item x="5128"/>
        <item x="4848"/>
        <item x="5884"/>
        <item x="6162"/>
        <item x="256"/>
        <item x="3671"/>
        <item x="7398"/>
        <item x="6804"/>
        <item x="4088"/>
        <item x="1707"/>
        <item x="5534"/>
        <item x="8183"/>
        <item x="1507"/>
        <item x="6679"/>
        <item x="889"/>
        <item x="7073"/>
        <item x="5445"/>
        <item x="4491"/>
        <item x="5198"/>
        <item x="2245"/>
        <item x="3159"/>
        <item x="3811"/>
        <item x="1415"/>
        <item x="657"/>
        <item x="3953"/>
        <item x="32"/>
        <item x="4238"/>
        <item x="6356"/>
        <item x="6751"/>
        <item x="7343"/>
        <item x="4114"/>
        <item x="2689"/>
        <item x="558"/>
        <item x="1572"/>
        <item x="4753"/>
        <item x="857"/>
        <item x="2501"/>
        <item x="5597"/>
        <item x="7424"/>
        <item x="6097"/>
        <item x="6657"/>
        <item x="7357"/>
        <item x="2885"/>
        <item x="7172"/>
        <item x="3151"/>
        <item x="8041"/>
        <item x="954"/>
        <item x="6394"/>
        <item x="3701"/>
        <item x="661"/>
        <item x="2126"/>
        <item x="2083"/>
        <item x="6204"/>
        <item x="4286"/>
        <item x="612"/>
        <item x="88"/>
        <item x="4102"/>
        <item x="7702"/>
        <item x="4668"/>
        <item x="1077"/>
        <item x="281"/>
        <item x="2412"/>
        <item x="1712"/>
        <item x="4199"/>
        <item x="6360"/>
        <item x="2733"/>
        <item x="2157"/>
        <item x="950"/>
        <item x="2502"/>
        <item x="4543"/>
        <item x="4285"/>
        <item x="1437"/>
        <item x="3335"/>
        <item x="2712"/>
        <item x="1576"/>
        <item x="4573"/>
        <item x="4822"/>
        <item x="1536"/>
        <item x="7555"/>
        <item x="6028"/>
        <item x="6621"/>
        <item m="1" x="8296"/>
        <item x="3175"/>
        <item x="169"/>
        <item x="7219"/>
        <item x="3937"/>
        <item x="2595"/>
        <item x="4002"/>
        <item x="1601"/>
        <item x="430"/>
        <item x="829"/>
        <item x="2520"/>
        <item x="4690"/>
        <item x="6402"/>
        <item x="1903"/>
        <item x="4441"/>
        <item x="6873"/>
        <item x="6821"/>
        <item x="3852"/>
        <item x="1144"/>
        <item x="3719"/>
        <item x="435"/>
        <item x="5362"/>
        <item x="118"/>
        <item x="2901"/>
        <item x="2271"/>
        <item x="1844"/>
        <item x="1059"/>
        <item x="2119"/>
        <item x="423"/>
        <item x="4675"/>
        <item x="2173"/>
        <item x="1251"/>
        <item x="1873"/>
        <item x="6002"/>
        <item x="7458"/>
        <item x="2923"/>
        <item x="5247"/>
        <item x="2647"/>
        <item x="466"/>
        <item x="5028"/>
        <item x="6805"/>
        <item x="6557"/>
        <item x="4184"/>
        <item x="4488"/>
        <item x="2468"/>
        <item x="2433"/>
        <item x="4596"/>
        <item x="97"/>
        <item x="5998"/>
        <item x="5821"/>
        <item x="6870"/>
        <item x="2041"/>
        <item m="1" x="8303"/>
        <item x="6835"/>
        <item x="6708"/>
        <item x="1744"/>
        <item x="6663"/>
        <item x="3983"/>
        <item x="1534"/>
        <item x="6623"/>
        <item x="1104"/>
        <item x="6638"/>
        <item x="7285"/>
        <item x="4157"/>
        <item x="5929"/>
        <item x="4907"/>
        <item x="3266"/>
        <item x="6919"/>
        <item x="574"/>
        <item x="6722"/>
        <item x="5315"/>
        <item x="6761"/>
        <item x="907"/>
        <item x="1956"/>
        <item x="8075"/>
        <item x="2756"/>
        <item x="5040"/>
        <item x="7903"/>
        <item x="6040"/>
        <item x="5316"/>
        <item x="1801"/>
        <item x="5613"/>
        <item x="4051"/>
        <item x="246"/>
        <item x="43"/>
        <item x="3360"/>
        <item x="3823"/>
        <item x="7609"/>
        <item x="4819"/>
        <item x="6220"/>
        <item x="8192"/>
        <item x="4294"/>
        <item x="8110"/>
        <item x="4159"/>
        <item x="1970"/>
        <item x="5452"/>
        <item x="1030"/>
        <item x="3428"/>
        <item x="1602"/>
        <item x="3588"/>
        <item x="5302"/>
        <item x="1225"/>
        <item x="2883"/>
        <item x="5048"/>
        <item x="7228"/>
        <item x="3577"/>
        <item x="410"/>
        <item x="1485"/>
        <item x="294"/>
        <item x="2240"/>
        <item x="5555"/>
        <item x="3908"/>
        <item x="158"/>
        <item x="8090"/>
        <item x="3343"/>
        <item x="4057"/>
        <item x="5975"/>
        <item x="3800"/>
        <item x="2898"/>
        <item x="7809"/>
        <item x="6165"/>
        <item x="3637"/>
        <item x="3408"/>
        <item x="5384"/>
        <item x="3475"/>
        <item x="486"/>
        <item x="5509"/>
        <item x="3676"/>
        <item x="2352"/>
        <item x="4678"/>
        <item x="8168"/>
        <item x="6497"/>
        <item x="7206"/>
        <item x="2586"/>
        <item x="413"/>
        <item x="4468"/>
        <item x="3283"/>
        <item x="7888"/>
        <item x="4080"/>
        <item x="6719"/>
        <item x="1633"/>
        <item x="6829"/>
        <item x="1923"/>
        <item x="6872"/>
        <item x="4475"/>
        <item x="1012"/>
        <item x="3532"/>
        <item x="3977"/>
        <item x="210"/>
        <item x="7239"/>
        <item x="5969"/>
        <item x="4086"/>
        <item x="1691"/>
        <item x="4849"/>
        <item x="6183"/>
        <item x="242"/>
        <item x="3166"/>
        <item x="7300"/>
        <item x="5517"/>
        <item x="6271"/>
        <item x="1194"/>
        <item x="5756"/>
        <item x="8020"/>
        <item x="2216"/>
        <item x="90"/>
        <item x="398"/>
        <item x="7009"/>
        <item x="2766"/>
        <item x="4280"/>
        <item x="3574"/>
        <item x="992"/>
        <item x="989"/>
        <item x="2693"/>
        <item x="6726"/>
        <item x="6502"/>
        <item x="6299"/>
        <item x="8197"/>
        <item x="1714"/>
        <item x="865"/>
        <item x="5485"/>
        <item x="2849"/>
        <item x="159"/>
        <item x="7077"/>
        <item x="8066"/>
        <item x="7320"/>
        <item x="5267"/>
        <item x="4304"/>
        <item x="1314"/>
        <item x="3446"/>
        <item x="7904"/>
        <item x="6651"/>
        <item x="4295"/>
        <item x="4989"/>
        <item x="3305"/>
        <item x="6199"/>
        <item x="4235"/>
        <item x="1477"/>
        <item x="3555"/>
        <item x="3396"/>
        <item x="16"/>
        <item x="5689"/>
        <item x="4047"/>
        <item x="8010"/>
        <item x="7562"/>
        <item x="5722"/>
        <item x="6005"/>
        <item x="8136"/>
        <item x="1339"/>
        <item x="5301"/>
        <item x="8149"/>
        <item x="5105"/>
        <item x="7680"/>
        <item x="5444"/>
        <item x="1593"/>
        <item x="7491"/>
        <item x="1972"/>
        <item x="140"/>
        <item x="4155"/>
        <item x="2763"/>
        <item x="6423"/>
        <item x="7259"/>
        <item x="7683"/>
        <item x="7202"/>
        <item x="134"/>
        <item x="7897"/>
        <item x="581"/>
        <item x="4657"/>
        <item x="7994"/>
        <item x="6562"/>
        <item x="2384"/>
        <item x="7137"/>
        <item x="3261"/>
        <item x="8012"/>
        <item x="2028"/>
        <item x="4929"/>
        <item x="5352"/>
        <item x="6247"/>
        <item x="2662"/>
        <item x="7974"/>
        <item x="2015"/>
        <item x="1940"/>
        <item x="4551"/>
        <item x="2472"/>
        <item x="3131"/>
        <item x="6989"/>
        <item x="6702"/>
        <item x="1994"/>
        <item x="7536"/>
        <item x="5965"/>
        <item x="5333"/>
        <item x="6197"/>
        <item x="3653"/>
        <item x="5238"/>
        <item x="747"/>
        <item x="372"/>
        <item x="1676"/>
        <item x="3402"/>
        <item x="1747"/>
        <item x="6184"/>
        <item x="7173"/>
        <item x="1537"/>
        <item x="4792"/>
        <item x="6826"/>
        <item x="2067"/>
        <item x="7056"/>
        <item x="7468"/>
        <item x="1677"/>
        <item x="2899"/>
        <item x="1302"/>
        <item x="3369"/>
        <item x="3661"/>
        <item x="3135"/>
        <item x="6174"/>
        <item x="2430"/>
        <item x="7800"/>
        <item x="203"/>
        <item x="7452"/>
        <item x="4877"/>
        <item x="804"/>
        <item x="2825"/>
        <item x="8104"/>
        <item x="4428"/>
        <item x="6234"/>
        <item x="119"/>
        <item x="6443"/>
        <item x="2657"/>
        <item x="7591"/>
        <item x="4462"/>
        <item x="546"/>
        <item x="3782"/>
        <item x="8143"/>
        <item x="6340"/>
        <item x="4530"/>
        <item x="1709"/>
        <item x="1757"/>
        <item x="8064"/>
        <item x="8056"/>
        <item x="7004"/>
        <item x="7254"/>
        <item x="1295"/>
        <item x="7611"/>
        <item x="7231"/>
        <item x="2646"/>
        <item x="626"/>
        <item x="5589"/>
        <item x="5483"/>
        <item x="1755"/>
        <item x="2237"/>
        <item x="3208"/>
        <item x="8137"/>
        <item x="6507"/>
        <item x="1399"/>
        <item x="202"/>
        <item x="7633"/>
        <item x="5456"/>
        <item x="19"/>
        <item x="2848"/>
        <item x="2989"/>
        <item x="4966"/>
        <item x="1143"/>
        <item x="3366"/>
        <item x="7969"/>
        <item x="1639"/>
        <item x="4110"/>
        <item x="2988"/>
        <item x="3932"/>
        <item x="1488"/>
        <item x="739"/>
        <item x="440"/>
        <item x="2910"/>
        <item x="309"/>
        <item x="7873"/>
        <item x="730"/>
        <item x="2373"/>
        <item x="3872"/>
        <item x="7947"/>
        <item x="2285"/>
        <item x="7688"/>
        <item x="5189"/>
        <item x="2442"/>
        <item x="2969"/>
        <item x="7547"/>
        <item x="7347"/>
        <item x="282"/>
        <item x="1235"/>
        <item x="4139"/>
        <item x="6108"/>
        <item x="1756"/>
        <item x="448"/>
        <item x="7988"/>
        <item x="6237"/>
        <item x="5995"/>
        <item x="4998"/>
        <item x="107"/>
        <item x="6514"/>
        <item x="3192"/>
        <item x="6054"/>
        <item x="2513"/>
        <item x="5735"/>
        <item x="6474"/>
        <item x="2236"/>
        <item x="1473"/>
        <item x="5455"/>
        <item x="2392"/>
        <item x="2251"/>
        <item x="8142"/>
        <item x="1276"/>
        <item x="2863"/>
        <item x="1487"/>
        <item x="6379"/>
        <item x="4623"/>
        <item x="7083"/>
        <item x="7839"/>
        <item x="6470"/>
        <item x="6256"/>
        <item x="2189"/>
        <item x="2628"/>
        <item x="3926"/>
        <item x="4185"/>
        <item x="4231"/>
        <item x="2745"/>
        <item x="4144"/>
        <item x="2500"/>
        <item x="7634"/>
        <item x="7750"/>
        <item x="3332"/>
        <item x="4012"/>
        <item x="6701"/>
        <item x="6668"/>
        <item x="2054"/>
        <item x="2438"/>
        <item x="4894"/>
        <item x="6467"/>
        <item x="7560"/>
        <item x="6515"/>
        <item x="149"/>
        <item x="575"/>
        <item x="369"/>
        <item x="5870"/>
        <item x="3762"/>
        <item x="4015"/>
        <item x="8190"/>
        <item x="1526"/>
        <item x="7914"/>
        <item x="3345"/>
        <item x="5135"/>
        <item x="5828"/>
        <item x="1513"/>
        <item x="4412"/>
        <item x="76"/>
        <item x="6960"/>
        <item x="8191"/>
        <item x="4950"/>
        <item x="1527"/>
        <item x="7849"/>
        <item x="2393"/>
        <item x="2656"/>
        <item x="6612"/>
        <item x="777"/>
        <item x="1902"/>
        <item x="5044"/>
        <item x="3162"/>
        <item x="2306"/>
        <item x="6572"/>
        <item x="3324"/>
        <item x="3459"/>
        <item x="2862"/>
        <item x="601"/>
        <item x="2282"/>
        <item x="571"/>
        <item x="6363"/>
        <item x="6706"/>
        <item x="7190"/>
        <item x="8124"/>
        <item x="6879"/>
        <item x="3897"/>
        <item x="927"/>
        <item x="4749"/>
        <item x="2668"/>
        <item x="8085"/>
        <item x="898"/>
        <item x="2827"/>
        <item x="631"/>
        <item x="1178"/>
        <item x="412"/>
        <item x="6368"/>
        <item x="7875"/>
        <item x="153"/>
        <item x="2784"/>
        <item x="773"/>
        <item x="1378"/>
        <item x="6979"/>
        <item x="6023"/>
        <item x="2762"/>
        <item x="3951"/>
        <item x="3683"/>
        <item x="3771"/>
        <item x="756"/>
        <item x="5567"/>
        <item x="1268"/>
        <item m="1" x="8258"/>
        <item x="3304"/>
        <item x="3703"/>
        <item x="3770"/>
        <item x="1425"/>
        <item x="2968"/>
        <item x="1075"/>
        <item x="5168"/>
        <item x="3556"/>
        <item x="222"/>
        <item x="1976"/>
        <item x="2254"/>
        <item x="3327"/>
        <item x="1384"/>
        <item x="6319"/>
        <item x="6985"/>
        <item x="697"/>
        <item x="4904"/>
        <item x="3521"/>
        <item x="6573"/>
        <item x="6161"/>
        <item x="2563"/>
        <item x="2641"/>
        <item x="3587"/>
        <item x="3874"/>
        <item x="4860"/>
        <item x="5799"/>
        <item x="7011"/>
        <item x="6962"/>
        <item x="3975"/>
        <item x="1028"/>
        <item x="4650"/>
        <item x="480"/>
        <item x="3984"/>
        <item x="985"/>
        <item x="755"/>
        <item x="7047"/>
        <item x="7186"/>
        <item x="2841"/>
        <item x="3279"/>
        <item x="892"/>
        <item x="6424"/>
        <item x="4779"/>
        <item x="7774"/>
        <item x="3080"/>
        <item x="918"/>
        <item x="3404"/>
        <item x="4914"/>
        <item x="6144"/>
        <item x="3339"/>
        <item x="5365"/>
        <item x="2110"/>
        <item x="3406"/>
        <item x="3949"/>
        <item x="7103"/>
        <item x="2528"/>
        <item m="1" x="8241"/>
        <item x="5041"/>
        <item x="7012"/>
        <item x="2912"/>
        <item x="2871"/>
        <item x="1835"/>
        <item x="7945"/>
        <item x="1346"/>
        <item x="4021"/>
        <item x="7318"/>
        <item x="1093"/>
        <item x="3482"/>
        <item x="7337"/>
        <item x="3601"/>
        <item x="1136"/>
        <item x="7607"/>
        <item x="2261"/>
        <item x="3749"/>
        <item x="5763"/>
        <item x="2522"/>
        <item x="5980"/>
        <item x="3724"/>
        <item x="7716"/>
        <item x="3595"/>
        <item x="646"/>
        <item x="7747"/>
        <item x="6930"/>
        <item x="471"/>
        <item x="6186"/>
        <item x="728"/>
        <item x="691"/>
        <item x="8175"/>
        <item x="255"/>
        <item x="616"/>
        <item x="6859"/>
        <item x="4990"/>
        <item x="7111"/>
        <item x="7970"/>
        <item x="280"/>
        <item x="1542"/>
        <item x="6597"/>
        <item x="2370"/>
        <item x="5473"/>
        <item x="2599"/>
        <item x="1113"/>
        <item x="6109"/>
        <item x="1517"/>
        <item x="4408"/>
        <item x="6101"/>
        <item x="855"/>
        <item x="579"/>
        <item x="2731"/>
        <item x="7523"/>
        <item x="2141"/>
        <item x="1091"/>
        <item x="3163"/>
        <item x="2813"/>
        <item x="5574"/>
        <item x="521"/>
        <item x="5816"/>
        <item x="6150"/>
        <item x="6249"/>
        <item x="5804"/>
        <item x="3340"/>
        <item x="3072"/>
        <item x="4891"/>
        <item x="3236"/>
        <item x="7581"/>
        <item x="1924"/>
        <item x="7165"/>
        <item x="3437"/>
        <item x="7554"/>
        <item x="1286"/>
        <item x="397"/>
        <item x="615"/>
        <item x="6421"/>
        <item x="1489"/>
        <item x="6617"/>
        <item x="96"/>
        <item x="1427"/>
        <item x="80"/>
        <item x="5988"/>
        <item x="5358"/>
        <item m="1" x="8254"/>
        <item x="2534"/>
        <item x="7382"/>
        <item x="6886"/>
        <item x="7244"/>
        <item x="3239"/>
        <item x="1005"/>
        <item x="5137"/>
        <item x="4920"/>
        <item x="6592"/>
        <item x="6459"/>
        <item x="6703"/>
        <item x="3647"/>
        <item x="7802"/>
        <item x="3150"/>
        <item x="225"/>
        <item x="7926"/>
        <item x="4893"/>
        <item x="170"/>
        <item x="2516"/>
        <item x="1554"/>
        <item x="7886"/>
        <item x="6248"/>
        <item x="681"/>
        <item x="577"/>
        <item x="382"/>
        <item x="443"/>
        <item x="2171"/>
        <item x="5863"/>
        <item x="2047"/>
        <item x="2382"/>
        <item x="2549"/>
        <item x="832"/>
        <item x="5654"/>
        <item x="6833"/>
        <item x="7467"/>
        <item x="6935"/>
        <item x="2304"/>
        <item x="4296"/>
        <item x="4298"/>
        <item x="8180"/>
        <item x="7712"/>
        <item x="6936"/>
        <item x="2160"/>
        <item x="4824"/>
        <item x="6260"/>
        <item x="2708"/>
        <item x="5314"/>
        <item x="2425"/>
        <item x="6937"/>
        <item x="7455"/>
        <item x="1064"/>
        <item x="1215"/>
        <item x="6594"/>
        <item x="4595"/>
        <item x="5122"/>
        <item x="598"/>
        <item x="958"/>
        <item x="5843"/>
        <item x="6433"/>
        <item x="7332"/>
        <item x="2941"/>
        <item x="1327"/>
        <item x="7360"/>
        <item x="4215"/>
        <item x="7402"/>
        <item x="5331"/>
        <item x="919"/>
        <item x="3568"/>
        <item x="5867"/>
        <item x="1301"/>
        <item x="4852"/>
        <item x="650"/>
        <item x="121"/>
        <item x="6281"/>
        <item x="7126"/>
        <item x="4725"/>
        <item x="2364"/>
        <item x="7730"/>
        <item x="7245"/>
        <item x="2049"/>
        <item x="6732"/>
        <item x="1987"/>
        <item x="6031"/>
        <item x="4381"/>
        <item x="5062"/>
        <item x="5232"/>
        <item x="7205"/>
        <item x="3103"/>
        <item x="1446"/>
        <item x="319"/>
        <item x="6530"/>
        <item x="5558"/>
        <item x="2913"/>
        <item x="5533"/>
        <item x="6596"/>
        <item x="7595"/>
        <item x="3854"/>
        <item x="6864"/>
        <item x="7844"/>
        <item x="4125"/>
        <item x="7485"/>
        <item x="6770"/>
        <item x="5039"/>
        <item x="7214"/>
        <item x="4756"/>
        <item x="2818"/>
        <item x="2422"/>
        <item x="1758"/>
        <item x="7159"/>
        <item x="1804"/>
        <item x="1088"/>
        <item x="807"/>
        <item x="6415"/>
        <item x="7138"/>
        <item x="2376"/>
        <item x="6695"/>
        <item x="4387"/>
        <item x="2013"/>
        <item x="825"/>
        <item x="1220"/>
        <item x="2592"/>
        <item x="4805"/>
        <item x="6756"/>
        <item x="8153"/>
        <item x="1705"/>
        <item x="341"/>
        <item x="1050"/>
        <item x="1365"/>
        <item x="6947"/>
        <item x="776"/>
        <item x="4247"/>
        <item x="1781"/>
        <item x="4274"/>
        <item x="3813"/>
        <item x="8193"/>
        <item x="6670"/>
        <item x="1061"/>
        <item x="3515"/>
        <item x="6591"/>
        <item x="3436"/>
        <item x="6050"/>
        <item x="561"/>
        <item x="0"/>
        <item x="10"/>
        <item x="25"/>
        <item x="38"/>
        <item x="39"/>
        <item x="44"/>
        <item x="49"/>
        <item x="50"/>
        <item x="52"/>
        <item x="55"/>
        <item x="57"/>
        <item x="61"/>
        <item x="62"/>
        <item x="72"/>
        <item x="82"/>
        <item x="87"/>
        <item x="89"/>
        <item x="91"/>
        <item x="93"/>
        <item x="99"/>
        <item x="100"/>
        <item x="106"/>
        <item x="109"/>
        <item x="126"/>
        <item x="130"/>
        <item x="132"/>
        <item x="135"/>
        <item x="154"/>
        <item x="155"/>
        <item x="165"/>
        <item x="172"/>
        <item x="178"/>
        <item x="179"/>
        <item x="182"/>
        <item x="184"/>
        <item x="188"/>
        <item x="191"/>
        <item x="196"/>
        <item x="197"/>
        <item x="205"/>
        <item x="208"/>
        <item x="213"/>
        <item x="216"/>
        <item x="218"/>
        <item x="219"/>
        <item x="220"/>
        <item x="228"/>
        <item x="230"/>
        <item x="245"/>
        <item x="248"/>
        <item x="253"/>
        <item x="268"/>
        <item x="283"/>
        <item x="287"/>
        <item x="289"/>
        <item x="300"/>
        <item x="301"/>
        <item x="302"/>
        <item x="314"/>
        <item x="316"/>
        <item x="323"/>
        <item x="325"/>
        <item x="338"/>
        <item x="339"/>
        <item x="344"/>
        <item x="352"/>
        <item x="354"/>
        <item x="362"/>
        <item x="364"/>
        <item x="373"/>
        <item x="374"/>
        <item x="375"/>
        <item x="377"/>
        <item x="385"/>
        <item x="386"/>
        <item x="392"/>
        <item x="393"/>
        <item x="403"/>
        <item x="404"/>
        <item x="408"/>
        <item x="409"/>
        <item x="416"/>
        <item x="432"/>
        <item x="438"/>
        <item x="441"/>
        <item x="445"/>
        <item x="447"/>
        <item x="453"/>
        <item x="458"/>
        <item x="462"/>
        <item x="474"/>
        <item x="475"/>
        <item x="490"/>
        <item x="492"/>
        <item x="497"/>
        <item x="500"/>
        <item x="514"/>
        <item x="516"/>
        <item x="527"/>
        <item x="532"/>
        <item x="533"/>
        <item x="550"/>
        <item x="557"/>
        <item x="566"/>
        <item x="578"/>
        <item x="591"/>
        <item x="596"/>
        <item x="603"/>
        <item x="608"/>
        <item x="617"/>
        <item x="618"/>
        <item x="623"/>
        <item x="627"/>
        <item x="628"/>
        <item x="635"/>
        <item x="641"/>
        <item x="648"/>
        <item x="664"/>
        <item x="675"/>
        <item x="686"/>
        <item x="693"/>
        <item x="694"/>
        <item x="700"/>
        <item x="708"/>
        <item x="712"/>
        <item x="717"/>
        <item x="720"/>
        <item x="724"/>
        <item x="726"/>
        <item x="734"/>
        <item x="757"/>
        <item x="787"/>
        <item x="794"/>
        <item x="799"/>
        <item x="800"/>
        <item x="803"/>
        <item x="809"/>
        <item x="811"/>
        <item x="820"/>
        <item x="824"/>
        <item x="827"/>
        <item x="830"/>
        <item x="836"/>
        <item x="844"/>
        <item x="846"/>
        <item x="848"/>
        <item x="850"/>
        <item x="852"/>
        <item x="862"/>
        <item x="864"/>
        <item x="877"/>
        <item x="886"/>
        <item x="904"/>
        <item x="905"/>
        <item x="911"/>
        <item x="915"/>
        <item x="923"/>
        <item x="928"/>
        <item x="933"/>
        <item x="937"/>
        <item x="938"/>
        <item x="939"/>
        <item x="942"/>
        <item x="947"/>
        <item x="953"/>
        <item x="957"/>
        <item x="959"/>
        <item x="963"/>
        <item x="973"/>
        <item x="976"/>
        <item x="978"/>
        <item x="996"/>
        <item x="998"/>
        <item x="1000"/>
        <item x="1008"/>
        <item x="1013"/>
        <item x="1015"/>
        <item x="1018"/>
        <item x="1019"/>
        <item x="1029"/>
        <item x="1035"/>
        <item x="1040"/>
        <item x="1043"/>
        <item x="1049"/>
        <item x="1058"/>
        <item x="1063"/>
        <item x="1065"/>
        <item x="1067"/>
        <item x="1069"/>
        <item x="1071"/>
        <item x="1074"/>
        <item x="1079"/>
        <item x="1082"/>
        <item x="1084"/>
        <item x="1095"/>
        <item x="1099"/>
        <item x="1101"/>
        <item x="1102"/>
        <item x="1118"/>
        <item x="1125"/>
        <item x="1134"/>
        <item x="1137"/>
        <item x="1138"/>
        <item x="1145"/>
        <item x="1149"/>
        <item x="1152"/>
        <item x="1163"/>
        <item x="1170"/>
        <item x="1192"/>
        <item x="1195"/>
        <item x="1196"/>
        <item x="1198"/>
        <item x="1200"/>
        <item x="1201"/>
        <item x="1214"/>
        <item x="1222"/>
        <item x="1223"/>
        <item x="1224"/>
        <item x="1227"/>
        <item x="1228"/>
        <item x="1229"/>
        <item x="1238"/>
        <item x="1243"/>
        <item x="1244"/>
        <item x="1254"/>
        <item x="1256"/>
        <item x="1266"/>
        <item x="1269"/>
        <item x="1273"/>
        <item x="1279"/>
        <item x="1282"/>
        <item x="1283"/>
        <item x="1289"/>
        <item x="1292"/>
        <item x="1296"/>
        <item x="1300"/>
        <item x="1309"/>
        <item x="1313"/>
        <item x="1316"/>
        <item x="1319"/>
        <item x="1321"/>
        <item x="1325"/>
        <item x="1332"/>
        <item x="1336"/>
        <item x="1348"/>
        <item x="1349"/>
        <item x="1352"/>
        <item x="1353"/>
        <item x="1355"/>
        <item x="1356"/>
        <item x="1358"/>
        <item x="1359"/>
        <item x="1363"/>
        <item x="1367"/>
        <item x="1368"/>
        <item x="1372"/>
        <item x="1374"/>
        <item x="1375"/>
        <item x="1385"/>
        <item x="1392"/>
        <item x="1395"/>
        <item x="1396"/>
        <item x="1397"/>
        <item x="1398"/>
        <item x="1400"/>
        <item x="1401"/>
        <item x="1407"/>
        <item x="1414"/>
        <item x="1420"/>
        <item x="1423"/>
        <item x="1429"/>
        <item x="1441"/>
        <item x="1442"/>
        <item x="1454"/>
        <item x="1459"/>
        <item x="1461"/>
        <item x="1476"/>
        <item x="1484"/>
        <item x="1486"/>
        <item x="1491"/>
        <item x="1503"/>
        <item x="1505"/>
        <item x="1506"/>
        <item x="1510"/>
        <item x="1514"/>
        <item x="1519"/>
        <item x="1529"/>
        <item x="1535"/>
        <item x="1541"/>
        <item x="1549"/>
        <item x="1551"/>
        <item x="1553"/>
        <item x="1555"/>
        <item x="1558"/>
        <item x="1566"/>
        <item x="1575"/>
        <item x="1577"/>
        <item x="1578"/>
        <item x="1579"/>
        <item x="1585"/>
        <item x="1590"/>
        <item x="1592"/>
        <item x="1596"/>
        <item x="1603"/>
        <item x="1606"/>
        <item x="1617"/>
        <item x="1620"/>
        <item x="1622"/>
        <item x="1631"/>
        <item x="1642"/>
        <item x="1651"/>
        <item x="1653"/>
        <item x="1657"/>
        <item x="1658"/>
        <item x="1666"/>
        <item x="1669"/>
        <item x="1672"/>
        <item x="1675"/>
        <item x="1683"/>
        <item x="1694"/>
        <item x="1696"/>
        <item x="1721"/>
        <item x="1723"/>
        <item x="1725"/>
        <item x="1738"/>
        <item x="1766"/>
        <item x="1769"/>
        <item x="1772"/>
        <item x="1777"/>
        <item x="1790"/>
        <item x="1792"/>
        <item x="1797"/>
        <item x="1800"/>
        <item x="1808"/>
        <item x="1818"/>
        <item x="1830"/>
        <item x="1848"/>
        <item x="1852"/>
        <item x="1859"/>
        <item x="1862"/>
        <item x="1864"/>
        <item x="1865"/>
        <item x="1866"/>
        <item x="1867"/>
        <item x="1874"/>
        <item x="1881"/>
        <item x="1887"/>
        <item x="1890"/>
        <item x="1894"/>
        <item x="1896"/>
        <item x="1897"/>
        <item x="1909"/>
        <item x="1912"/>
        <item x="1915"/>
        <item x="1917"/>
        <item x="1919"/>
        <item x="1921"/>
        <item x="1925"/>
        <item x="1935"/>
        <item x="1946"/>
        <item x="1963"/>
        <item x="1964"/>
        <item x="1974"/>
        <item x="1980"/>
        <item x="2006"/>
        <item x="2008"/>
        <item x="2012"/>
        <item x="2017"/>
        <item x="2030"/>
        <item x="2031"/>
        <item x="2037"/>
        <item x="2040"/>
        <item x="2044"/>
        <item x="2051"/>
        <item x="2052"/>
        <item x="2069"/>
        <item x="2074"/>
        <item x="2081"/>
        <item x="2088"/>
        <item x="2098"/>
        <item x="2107"/>
        <item x="2109"/>
        <item x="2112"/>
        <item x="2115"/>
        <item x="2120"/>
        <item x="2121"/>
        <item x="2124"/>
        <item x="2133"/>
        <item x="2140"/>
        <item x="2143"/>
        <item x="2147"/>
        <item x="2151"/>
        <item x="2152"/>
        <item x="2168"/>
        <item x="2182"/>
        <item x="2191"/>
        <item x="2199"/>
        <item x="2202"/>
        <item x="2205"/>
        <item x="2211"/>
        <item x="2217"/>
        <item x="2220"/>
        <item x="2227"/>
        <item x="2231"/>
        <item x="2239"/>
        <item x="2241"/>
        <item x="2243"/>
        <item x="2250"/>
        <item x="2253"/>
        <item x="2255"/>
        <item x="2257"/>
        <item x="2263"/>
        <item x="2276"/>
        <item x="2278"/>
        <item x="2279"/>
        <item x="2296"/>
        <item x="2299"/>
        <item x="2302"/>
        <item x="2314"/>
        <item x="2317"/>
        <item x="2321"/>
        <item x="2327"/>
        <item x="2332"/>
        <item x="2335"/>
        <item x="2340"/>
        <item x="2347"/>
        <item x="2349"/>
        <item x="2355"/>
        <item x="2358"/>
        <item x="2359"/>
        <item x="2365"/>
        <item x="2367"/>
        <item x="2371"/>
        <item x="2381"/>
        <item x="2385"/>
        <item x="2394"/>
        <item x="2395"/>
        <item x="2415"/>
        <item x="2421"/>
        <item x="2435"/>
        <item x="2446"/>
        <item x="2448"/>
        <item x="2458"/>
        <item x="2459"/>
        <item x="2463"/>
        <item x="2479"/>
        <item x="2498"/>
        <item x="2506"/>
        <item x="2509"/>
        <item x="2511"/>
        <item x="2526"/>
        <item x="2533"/>
        <item x="2539"/>
        <item x="2540"/>
        <item x="2542"/>
        <item x="2545"/>
        <item x="2548"/>
        <item x="2567"/>
        <item x="2570"/>
        <item x="2572"/>
        <item x="2578"/>
        <item x="2580"/>
        <item x="2584"/>
        <item x="2587"/>
        <item x="2597"/>
        <item x="2601"/>
        <item x="2602"/>
        <item x="2607"/>
        <item x="2609"/>
        <item x="2610"/>
        <item x="2621"/>
        <item x="2622"/>
        <item x="2623"/>
        <item x="2627"/>
        <item x="2629"/>
        <item x="2633"/>
        <item x="2636"/>
        <item x="2639"/>
        <item x="2652"/>
        <item x="2659"/>
        <item x="2672"/>
        <item x="2673"/>
        <item x="2677"/>
        <item x="2680"/>
        <item x="2688"/>
        <item x="2698"/>
        <item x="2700"/>
        <item x="2702"/>
        <item x="2709"/>
        <item x="2711"/>
        <item x="2713"/>
        <item x="2717"/>
        <item x="2721"/>
        <item x="2746"/>
        <item x="2750"/>
        <item x="2752"/>
        <item x="2758"/>
        <item x="2761"/>
        <item x="2764"/>
        <item x="2769"/>
        <item x="2776"/>
        <item x="2779"/>
        <item x="2786"/>
        <item x="2790"/>
        <item x="2791"/>
        <item x="2799"/>
        <item x="2800"/>
        <item x="2805"/>
        <item x="2811"/>
        <item x="2812"/>
        <item x="2815"/>
        <item x="2822"/>
        <item x="2828"/>
        <item x="2844"/>
        <item x="2847"/>
        <item x="2853"/>
        <item x="2854"/>
        <item x="2878"/>
        <item x="2880"/>
        <item x="2903"/>
        <item x="2904"/>
        <item x="2906"/>
        <item x="2909"/>
        <item x="2920"/>
        <item x="2932"/>
        <item x="2940"/>
        <item x="2944"/>
        <item x="2946"/>
        <item x="2953"/>
        <item x="2954"/>
        <item x="2956"/>
        <item x="2958"/>
        <item x="2965"/>
        <item x="2980"/>
        <item x="2985"/>
        <item x="2993"/>
        <item x="3002"/>
        <item x="3004"/>
        <item x="3010"/>
        <item x="3011"/>
        <item x="3015"/>
        <item x="3016"/>
        <item x="3019"/>
        <item x="3025"/>
        <item x="3030"/>
        <item x="3033"/>
        <item x="3034"/>
        <item x="3039"/>
        <item x="3055"/>
        <item x="3059"/>
        <item x="3062"/>
        <item x="3071"/>
        <item x="3073"/>
        <item x="3077"/>
        <item x="3096"/>
        <item x="3098"/>
        <item x="3099"/>
        <item x="3108"/>
        <item x="3115"/>
        <item x="3117"/>
        <item x="3120"/>
        <item x="3121"/>
        <item x="3133"/>
        <item x="3140"/>
        <item x="3143"/>
        <item x="3168"/>
        <item x="3169"/>
        <item x="3178"/>
        <item x="3179"/>
        <item x="3181"/>
        <item x="3187"/>
        <item x="3190"/>
        <item x="3199"/>
        <item x="3201"/>
        <item x="3202"/>
        <item x="3206"/>
        <item x="3214"/>
        <item x="3224"/>
        <item x="3226"/>
        <item x="3229"/>
        <item x="3235"/>
        <item x="3243"/>
        <item x="3246"/>
        <item x="3250"/>
        <item x="3258"/>
        <item x="3267"/>
        <item x="3271"/>
        <item x="3284"/>
        <item x="3293"/>
        <item x="3295"/>
        <item x="3301"/>
        <item x="3303"/>
        <item x="3306"/>
        <item x="3310"/>
        <item x="3315"/>
        <item x="3319"/>
        <item x="3323"/>
        <item x="3333"/>
        <item x="3336"/>
        <item x="3341"/>
        <item x="3342"/>
        <item x="3348"/>
        <item x="3349"/>
        <item x="3359"/>
        <item x="3362"/>
        <item x="3368"/>
        <item x="3371"/>
        <item x="3383"/>
        <item x="3388"/>
        <item x="3392"/>
        <item x="3413"/>
        <item x="3414"/>
        <item x="3423"/>
        <item x="3433"/>
        <item x="3435"/>
        <item x="3441"/>
        <item x="3460"/>
        <item x="3461"/>
        <item x="3468"/>
        <item x="3478"/>
        <item x="3481"/>
        <item x="3496"/>
        <item x="3500"/>
        <item x="3501"/>
        <item x="3508"/>
        <item x="3524"/>
        <item x="3541"/>
        <item x="3543"/>
        <item x="3546"/>
        <item x="3547"/>
        <item x="3551"/>
        <item x="3554"/>
        <item x="3557"/>
        <item x="3558"/>
        <item x="3571"/>
        <item x="3572"/>
        <item x="3575"/>
        <item x="3584"/>
        <item x="3591"/>
        <item x="3592"/>
        <item x="3604"/>
        <item x="3616"/>
        <item x="3619"/>
        <item x="3620"/>
        <item x="3621"/>
        <item x="3622"/>
        <item x="3625"/>
        <item x="3626"/>
        <item x="3629"/>
        <item x="3633"/>
        <item x="3634"/>
        <item x="3635"/>
        <item x="3639"/>
        <item x="3641"/>
        <item x="3651"/>
        <item x="3658"/>
        <item x="3659"/>
        <item x="3670"/>
        <item x="3673"/>
        <item x="3681"/>
        <item x="3692"/>
        <item x="3695"/>
        <item x="3698"/>
        <item x="3704"/>
        <item x="3709"/>
        <item x="3710"/>
        <item x="3711"/>
        <item x="3715"/>
        <item x="3734"/>
        <item x="3744"/>
        <item x="3753"/>
        <item x="3758"/>
        <item x="3760"/>
        <item x="3761"/>
        <item x="3767"/>
        <item x="3768"/>
        <item x="3772"/>
        <item x="3777"/>
        <item x="3793"/>
        <item x="3797"/>
        <item x="3802"/>
        <item x="3809"/>
        <item x="3815"/>
        <item x="3817"/>
        <item x="3826"/>
        <item x="3828"/>
        <item x="3831"/>
        <item x="3832"/>
        <item x="3851"/>
        <item x="3856"/>
        <item x="3864"/>
        <item x="3867"/>
        <item x="3868"/>
        <item x="3869"/>
        <item x="3876"/>
        <item x="3883"/>
        <item x="3888"/>
        <item x="3890"/>
        <item x="3903"/>
        <item x="3904"/>
        <item x="3907"/>
        <item x="3913"/>
        <item x="3916"/>
        <item x="3917"/>
        <item x="3923"/>
        <item x="3934"/>
        <item x="3939"/>
        <item x="3943"/>
        <item x="3955"/>
        <item x="3957"/>
        <item x="3971"/>
        <item x="3976"/>
        <item x="3985"/>
        <item x="3992"/>
        <item x="3998"/>
        <item x="4004"/>
        <item x="4010"/>
        <item x="4018"/>
        <item x="4020"/>
        <item x="4022"/>
        <item x="4027"/>
        <item x="4032"/>
        <item x="4046"/>
        <item x="4050"/>
        <item x="4055"/>
        <item x="4063"/>
        <item x="4069"/>
        <item x="4071"/>
        <item x="4094"/>
        <item x="4095"/>
        <item x="4099"/>
        <item x="4100"/>
        <item x="4108"/>
        <item x="4109"/>
        <item x="4112"/>
        <item x="4122"/>
        <item x="4124"/>
        <item x="4133"/>
        <item x="4149"/>
        <item x="4154"/>
        <item x="4156"/>
        <item x="4171"/>
        <item x="4187"/>
        <item x="4193"/>
        <item x="4195"/>
        <item x="4198"/>
        <item x="4203"/>
        <item x="4207"/>
        <item x="4211"/>
        <item x="4213"/>
        <item x="4220"/>
        <item x="4225"/>
        <item x="4229"/>
        <item x="4233"/>
        <item x="4253"/>
        <item x="4259"/>
        <item x="4261"/>
        <item x="4284"/>
        <item x="4287"/>
        <item x="4290"/>
        <item x="4302"/>
        <item x="4303"/>
        <item x="4305"/>
        <item x="4307"/>
        <item x="4310"/>
        <item x="4320"/>
        <item x="4324"/>
        <item x="4326"/>
        <item x="4327"/>
        <item x="4330"/>
        <item x="4334"/>
        <item x="4339"/>
        <item x="4341"/>
        <item x="4352"/>
        <item x="4360"/>
        <item x="4366"/>
        <item x="4368"/>
        <item x="4371"/>
        <item x="4379"/>
        <item x="4380"/>
        <item x="4382"/>
        <item x="4384"/>
        <item x="4403"/>
        <item x="4410"/>
        <item x="4424"/>
        <item x="4425"/>
        <item x="4432"/>
        <item x="4433"/>
        <item x="4436"/>
        <item x="4439"/>
        <item x="4444"/>
        <item x="4445"/>
        <item x="4447"/>
        <item x="4451"/>
        <item x="4457"/>
        <item x="4483"/>
        <item x="4490"/>
        <item x="4492"/>
        <item x="4495"/>
        <item x="4498"/>
        <item x="4505"/>
        <item x="4513"/>
        <item x="4517"/>
        <item x="4518"/>
        <item x="4527"/>
        <item x="4532"/>
        <item x="4534"/>
        <item x="4535"/>
        <item x="4546"/>
        <item x="4548"/>
        <item x="4552"/>
        <item x="4557"/>
        <item x="4559"/>
        <item x="4566"/>
        <item x="4570"/>
        <item x="4572"/>
        <item x="4577"/>
        <item x="4580"/>
        <item x="4582"/>
        <item x="4588"/>
        <item x="4591"/>
        <item x="4602"/>
        <item x="4604"/>
        <item x="4605"/>
        <item x="4606"/>
        <item x="4608"/>
        <item x="4609"/>
        <item x="4614"/>
        <item x="4618"/>
        <item x="4620"/>
        <item x="4632"/>
        <item x="4634"/>
        <item x="4643"/>
        <item x="4646"/>
        <item x="4649"/>
        <item x="4665"/>
        <item x="4671"/>
        <item x="4681"/>
        <item x="4691"/>
        <item x="4698"/>
        <item x="4700"/>
        <item x="4704"/>
        <item x="4706"/>
        <item x="4714"/>
        <item x="4721"/>
        <item x="4726"/>
        <item x="4728"/>
        <item x="4729"/>
        <item x="4743"/>
        <item x="4759"/>
        <item x="4764"/>
        <item x="4766"/>
        <item x="4774"/>
        <item x="4777"/>
        <item x="4791"/>
        <item x="4795"/>
        <item x="4804"/>
        <item x="4807"/>
        <item x="4812"/>
        <item x="4825"/>
        <item x="4830"/>
        <item x="4835"/>
        <item x="4842"/>
        <item x="4850"/>
        <item x="4854"/>
        <item x="4869"/>
        <item x="4875"/>
        <item x="4879"/>
        <item x="4881"/>
        <item x="4883"/>
        <item x="4887"/>
        <item x="4888"/>
        <item x="4889"/>
        <item x="4903"/>
        <item x="4919"/>
        <item x="4921"/>
        <item x="4922"/>
        <item x="4939"/>
        <item x="4947"/>
        <item x="4952"/>
        <item x="4959"/>
        <item x="4960"/>
        <item x="4984"/>
        <item x="4985"/>
        <item x="4987"/>
        <item x="4991"/>
        <item x="4999"/>
        <item x="5005"/>
        <item x="5013"/>
        <item x="5019"/>
        <item x="5035"/>
        <item x="5043"/>
        <item x="5046"/>
        <item x="5053"/>
        <item x="5056"/>
        <item x="5061"/>
        <item x="5066"/>
        <item x="5067"/>
        <item x="5068"/>
        <item x="5069"/>
        <item x="5075"/>
        <item x="5088"/>
        <item x="5092"/>
        <item x="5104"/>
        <item x="5108"/>
        <item x="5109"/>
        <item x="5114"/>
        <item x="5115"/>
        <item x="5126"/>
        <item x="5129"/>
        <item x="5133"/>
        <item x="5134"/>
        <item x="5140"/>
        <item x="5150"/>
        <item x="5161"/>
        <item x="5167"/>
        <item x="5175"/>
        <item x="5188"/>
        <item x="5190"/>
        <item x="5194"/>
        <item x="5201"/>
        <item x="5204"/>
        <item x="5205"/>
        <item x="5212"/>
        <item x="5216"/>
        <item x="5220"/>
        <item x="5225"/>
        <item x="5226"/>
        <item x="5239"/>
        <item x="5241"/>
        <item x="5245"/>
        <item x="5248"/>
        <item x="5249"/>
        <item x="5266"/>
        <item x="5275"/>
        <item x="5281"/>
        <item x="5283"/>
        <item x="5286"/>
        <item x="5289"/>
        <item x="5297"/>
        <item x="5300"/>
        <item x="5309"/>
        <item x="5319"/>
        <item x="5321"/>
        <item x="5325"/>
        <item x="5326"/>
        <item x="5329"/>
        <item x="5332"/>
        <item x="5334"/>
        <item x="5337"/>
        <item x="5350"/>
        <item x="5356"/>
        <item x="5367"/>
        <item x="5369"/>
        <item x="5376"/>
        <item x="5391"/>
        <item x="5400"/>
        <item x="5401"/>
        <item x="5406"/>
        <item x="5418"/>
        <item x="5422"/>
        <item x="5429"/>
        <item x="5435"/>
        <item x="5436"/>
        <item x="5437"/>
        <item x="5440"/>
        <item x="5454"/>
        <item x="5459"/>
        <item x="5463"/>
        <item x="5464"/>
        <item x="5479"/>
        <item x="5487"/>
        <item x="5490"/>
        <item x="5492"/>
        <item x="5497"/>
        <item x="5498"/>
        <item x="5500"/>
        <item x="5501"/>
        <item x="5505"/>
        <item x="5512"/>
        <item x="5513"/>
        <item x="5515"/>
        <item x="5529"/>
        <item x="5532"/>
        <item x="5536"/>
        <item x="5544"/>
        <item x="5553"/>
        <item x="5575"/>
        <item x="5579"/>
        <item x="5594"/>
        <item x="5598"/>
        <item x="5604"/>
        <item x="5608"/>
        <item x="5611"/>
        <item x="5618"/>
        <item x="5625"/>
        <item x="5626"/>
        <item x="5629"/>
        <item x="5637"/>
        <item x="5640"/>
        <item x="5645"/>
        <item x="5647"/>
        <item x="5653"/>
        <item x="5656"/>
        <item x="5675"/>
        <item x="5691"/>
        <item x="5704"/>
        <item x="5705"/>
        <item x="5712"/>
        <item x="5713"/>
        <item x="5723"/>
        <item x="5724"/>
        <item x="5731"/>
        <item x="5732"/>
        <item x="5742"/>
        <item x="5750"/>
        <item x="5759"/>
        <item x="5764"/>
        <item x="5766"/>
        <item x="5767"/>
        <item x="5773"/>
        <item x="5778"/>
        <item x="5783"/>
        <item x="5787"/>
        <item x="5789"/>
        <item x="5792"/>
        <item x="5796"/>
        <item x="5814"/>
        <item x="5822"/>
        <item x="5824"/>
        <item x="5833"/>
        <item x="5834"/>
        <item x="5841"/>
        <item x="5845"/>
        <item x="5849"/>
        <item x="5851"/>
        <item x="5855"/>
        <item x="5862"/>
        <item x="5878"/>
        <item x="5883"/>
        <item x="5887"/>
        <item x="5888"/>
        <item x="5890"/>
        <item x="5893"/>
        <item x="5894"/>
        <item x="5901"/>
        <item x="5902"/>
        <item x="5909"/>
        <item x="5910"/>
        <item x="5911"/>
        <item x="5912"/>
        <item x="5915"/>
        <item x="5916"/>
        <item x="5918"/>
        <item x="5925"/>
        <item x="5930"/>
        <item x="5935"/>
        <item x="5938"/>
        <item x="5940"/>
        <item x="5944"/>
        <item x="5950"/>
        <item x="5951"/>
        <item x="5954"/>
        <item x="5956"/>
        <item x="5964"/>
        <item x="5972"/>
        <item x="5976"/>
        <item x="5978"/>
        <item x="5979"/>
        <item x="5981"/>
        <item x="5983"/>
        <item x="5984"/>
        <item x="5992"/>
        <item x="5994"/>
        <item x="5997"/>
        <item x="6013"/>
        <item x="6014"/>
        <item x="6017"/>
        <item x="6018"/>
        <item x="6024"/>
        <item x="6032"/>
        <item x="6035"/>
        <item x="6036"/>
        <item x="6039"/>
        <item x="6043"/>
        <item x="6045"/>
        <item x="6047"/>
        <item x="6064"/>
        <item x="6077"/>
        <item x="6079"/>
        <item x="6088"/>
        <item x="6090"/>
        <item x="6102"/>
        <item x="6103"/>
        <item x="6107"/>
        <item x="6112"/>
        <item x="6126"/>
        <item x="6127"/>
        <item x="6129"/>
        <item x="6131"/>
        <item x="6132"/>
        <item x="6136"/>
        <item x="6147"/>
        <item x="6151"/>
        <item x="6152"/>
        <item x="6153"/>
        <item x="6155"/>
        <item x="6157"/>
        <item x="6158"/>
        <item x="6177"/>
        <item x="6180"/>
        <item x="6195"/>
        <item x="6196"/>
        <item x="6202"/>
        <item x="6214"/>
        <item x="6227"/>
        <item x="6229"/>
        <item x="6232"/>
        <item x="6240"/>
        <item x="6241"/>
        <item x="6246"/>
        <item x="6253"/>
        <item x="6263"/>
        <item x="6264"/>
        <item x="6270"/>
        <item x="6282"/>
        <item x="6291"/>
        <item x="6305"/>
        <item x="6308"/>
        <item x="6317"/>
        <item x="6322"/>
        <item x="6323"/>
        <item x="6325"/>
        <item x="6327"/>
        <item x="6329"/>
        <item x="6348"/>
        <item x="6352"/>
        <item x="6355"/>
        <item x="6358"/>
        <item x="6364"/>
        <item x="6370"/>
        <item x="6371"/>
        <item x="6373"/>
        <item x="6384"/>
        <item x="6386"/>
        <item x="6387"/>
        <item x="6392"/>
        <item x="6395"/>
        <item x="6407"/>
        <item x="6411"/>
        <item x="6434"/>
        <item x="6442"/>
        <item x="6449"/>
        <item x="6463"/>
        <item x="6465"/>
        <item x="6473"/>
        <item x="6483"/>
        <item x="6487"/>
        <item x="6491"/>
        <item x="6498"/>
        <item x="6504"/>
        <item x="6508"/>
        <item x="6522"/>
        <item x="6523"/>
        <item x="6534"/>
        <item x="6541"/>
        <item x="6545"/>
        <item x="6551"/>
        <item x="6564"/>
        <item x="6565"/>
        <item x="6577"/>
        <item x="6579"/>
        <item x="6583"/>
        <item x="6584"/>
        <item x="6588"/>
        <item x="6593"/>
        <item x="6599"/>
        <item x="6605"/>
        <item x="6620"/>
        <item x="6622"/>
        <item x="6625"/>
        <item x="6630"/>
        <item x="6632"/>
        <item x="6636"/>
        <item x="6643"/>
        <item x="6649"/>
        <item x="6655"/>
        <item x="6675"/>
        <item x="6678"/>
        <item x="6682"/>
        <item x="6683"/>
        <item x="6685"/>
        <item x="6691"/>
        <item x="6696"/>
        <item x="6697"/>
        <item x="6699"/>
        <item x="6710"/>
        <item x="6729"/>
        <item x="6736"/>
        <item x="6746"/>
        <item x="6750"/>
        <item x="6754"/>
        <item x="6758"/>
        <item x="6766"/>
        <item x="6771"/>
        <item x="6773"/>
        <item x="6778"/>
        <item x="6784"/>
        <item x="6788"/>
        <item x="6789"/>
        <item x="6794"/>
        <item x="6798"/>
        <item x="6800"/>
        <item x="6802"/>
        <item x="6803"/>
        <item x="6810"/>
        <item x="6811"/>
        <item x="6812"/>
        <item x="6823"/>
        <item x="6830"/>
        <item x="6834"/>
        <item x="6837"/>
        <item x="6838"/>
        <item x="6846"/>
        <item x="6851"/>
        <item x="6852"/>
        <item x="6854"/>
        <item x="6860"/>
        <item x="6867"/>
        <item x="6881"/>
        <item x="6889"/>
        <item x="6891"/>
        <item x="6892"/>
        <item x="6906"/>
        <item x="6938"/>
        <item x="6942"/>
        <item x="6955"/>
        <item x="6957"/>
        <item x="6958"/>
        <item x="6959"/>
        <item x="6974"/>
        <item x="6982"/>
        <item x="6994"/>
        <item x="7017"/>
        <item x="7018"/>
        <item x="7021"/>
        <item x="7024"/>
        <item x="7035"/>
        <item x="7040"/>
        <item x="7044"/>
        <item x="7045"/>
        <item x="7051"/>
        <item x="7059"/>
        <item x="7060"/>
        <item x="7069"/>
        <item x="7074"/>
        <item x="7075"/>
        <item x="7078"/>
        <item x="7093"/>
        <item x="7101"/>
        <item x="7104"/>
        <item x="7107"/>
        <item x="7116"/>
        <item x="7127"/>
        <item x="7129"/>
        <item x="7135"/>
        <item x="7136"/>
        <item x="7145"/>
        <item x="7147"/>
        <item x="7148"/>
        <item x="7152"/>
        <item x="7154"/>
        <item x="7160"/>
        <item x="7164"/>
        <item x="7169"/>
        <item x="7180"/>
        <item x="7184"/>
        <item x="7185"/>
        <item x="7192"/>
        <item x="7194"/>
        <item x="7211"/>
        <item x="7236"/>
        <item x="7240"/>
        <item x="7243"/>
        <item x="7251"/>
        <item x="7255"/>
        <item x="7257"/>
        <item x="7260"/>
        <item x="7280"/>
        <item x="7283"/>
        <item x="7286"/>
        <item x="7291"/>
        <item x="7294"/>
        <item x="7302"/>
        <item x="7314"/>
        <item x="7323"/>
        <item x="7327"/>
        <item x="7335"/>
        <item x="7336"/>
        <item x="7338"/>
        <item x="7341"/>
        <item x="7351"/>
        <item x="7368"/>
        <item x="7381"/>
        <item x="7385"/>
        <item x="7388"/>
        <item x="7394"/>
        <item x="7399"/>
        <item x="7403"/>
        <item x="7406"/>
        <item x="7408"/>
        <item x="7410"/>
        <item x="7414"/>
        <item x="7416"/>
        <item x="7418"/>
        <item x="7425"/>
        <item x="7437"/>
        <item x="7446"/>
        <item x="7449"/>
        <item x="7460"/>
        <item x="7477"/>
        <item x="7478"/>
        <item x="7488"/>
        <item x="7490"/>
        <item x="7493"/>
        <item x="7498"/>
        <item x="7500"/>
        <item x="7509"/>
        <item x="7510"/>
        <item x="7513"/>
        <item x="7520"/>
        <item x="7521"/>
        <item x="7533"/>
        <item x="7534"/>
        <item x="7535"/>
        <item x="7537"/>
        <item x="7540"/>
        <item x="7541"/>
        <item x="7551"/>
        <item x="7566"/>
        <item x="7575"/>
        <item x="7583"/>
        <item x="7586"/>
        <item x="7588"/>
        <item x="7593"/>
        <item x="7597"/>
        <item x="7617"/>
        <item x="7622"/>
        <item x="7628"/>
        <item x="7635"/>
        <item x="7640"/>
        <item x="7650"/>
        <item x="7651"/>
        <item x="7659"/>
        <item x="7664"/>
        <item x="7666"/>
        <item x="7674"/>
        <item x="7676"/>
        <item x="7678"/>
        <item x="7681"/>
        <item x="7685"/>
        <item x="7694"/>
        <item x="7697"/>
        <item x="7715"/>
        <item x="7718"/>
        <item x="7721"/>
        <item x="7724"/>
        <item x="7728"/>
        <item x="7734"/>
        <item x="7735"/>
        <item x="7752"/>
        <item x="7754"/>
        <item x="7755"/>
        <item x="7757"/>
        <item x="7759"/>
        <item x="7766"/>
        <item x="7768"/>
        <item x="7775"/>
        <item x="7780"/>
        <item x="7784"/>
        <item x="7788"/>
        <item x="7798"/>
        <item x="7801"/>
        <item x="7804"/>
        <item x="7811"/>
        <item x="7812"/>
        <item x="7814"/>
        <item x="7815"/>
        <item x="7816"/>
        <item x="7818"/>
        <item x="7819"/>
        <item x="7823"/>
        <item x="7826"/>
        <item x="7828"/>
        <item x="7840"/>
        <item x="7842"/>
        <item x="7845"/>
        <item x="7851"/>
        <item x="7852"/>
        <item x="7857"/>
        <item x="7868"/>
        <item x="7870"/>
        <item x="7879"/>
        <item x="7892"/>
        <item x="7896"/>
        <item x="7910"/>
        <item x="7912"/>
        <item x="7920"/>
        <item x="7921"/>
        <item x="7929"/>
        <item x="7946"/>
        <item x="7948"/>
        <item x="7949"/>
        <item x="7971"/>
        <item x="7972"/>
        <item x="7975"/>
        <item x="7981"/>
        <item x="7987"/>
        <item x="7989"/>
        <item x="7990"/>
        <item x="7992"/>
        <item x="8000"/>
        <item x="8002"/>
        <item x="8003"/>
        <item x="8008"/>
        <item x="8013"/>
        <item x="8014"/>
        <item x="8015"/>
        <item x="8017"/>
        <item x="8026"/>
        <item x="8028"/>
        <item x="8029"/>
        <item x="8034"/>
        <item x="8042"/>
        <item x="8047"/>
        <item x="8053"/>
        <item x="8054"/>
        <item x="8060"/>
        <item x="8067"/>
        <item x="8074"/>
        <item x="8081"/>
        <item x="8082"/>
        <item x="8089"/>
        <item x="8101"/>
        <item x="8106"/>
        <item x="8109"/>
        <item x="8111"/>
        <item x="8116"/>
        <item x="8126"/>
        <item x="8131"/>
        <item x="8145"/>
        <item x="8152"/>
        <item x="8162"/>
        <item x="8164"/>
        <item x="8172"/>
        <item x="8173"/>
        <item x="8177"/>
        <item x="8186"/>
        <item x="8198"/>
        <item x="8206"/>
        <item t="default"/>
      </items>
      <autoSortScope>
        <pivotArea dataOnly="0" outline="0" fieldPosition="0">
          <references count="1">
            <reference field="4294967294" count="1" selected="0">
              <x v="0"/>
            </reference>
          </references>
        </pivotArea>
      </autoSortScope>
    </pivotField>
    <pivotField showAll="0">
      <items count="6">
        <item m="1" x="2"/>
        <item x="0"/>
        <item m="1" x="4"/>
        <item m="1" x="3"/>
        <item x="1"/>
        <item t="default"/>
      </items>
    </pivotField>
    <pivotField showAll="0"/>
    <pivotField showAll="0"/>
    <pivotField showAll="0"/>
    <pivotField showAll="0"/>
    <pivotField showAll="0"/>
    <pivotField showAll="0"/>
    <pivotField showAll="0"/>
    <pivotField showAll="0">
      <items count="9">
        <item x="7"/>
        <item x="4"/>
        <item x="1"/>
        <item x="2"/>
        <item x="5"/>
        <item x="0"/>
        <item x="6"/>
        <item x="3"/>
        <item t="default"/>
      </items>
    </pivotField>
    <pivotField showAll="0"/>
    <pivotField showAll="0"/>
    <pivotField showAll="0"/>
    <pivotField showAll="0"/>
    <pivotField dataField="1" numFmtId="2" showAll="0"/>
    <pivotField showAll="0"/>
  </pivotFields>
  <rowFields count="1">
    <field x="1"/>
  </rowFields>
  <rowItems count="11">
    <i>
      <x v="5869"/>
    </i>
    <i>
      <x v="651"/>
    </i>
    <i>
      <x v="1735"/>
    </i>
    <i>
      <x v="5345"/>
    </i>
    <i>
      <x v="2631"/>
    </i>
    <i>
      <x v="6113"/>
    </i>
    <i>
      <x v="7638"/>
    </i>
    <i>
      <x v="1569"/>
    </i>
    <i>
      <x v="8044"/>
    </i>
    <i>
      <x v="7244"/>
    </i>
    <i t="grand">
      <x/>
    </i>
  </rowItems>
  <colItems count="1">
    <i/>
  </colItems>
  <dataFields count="1">
    <dataField name="Average of AbsenteeismRate %" fld="15" subtotal="average" baseField="0" baseItem="0" numFmtId="2"/>
  </dataField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DC105D0-539D-458C-B72E-103639F8896C}" autoFormatId="16" applyNumberFormats="0" applyBorderFormats="0" applyFontFormats="0" applyPatternFormats="0" applyAlignmentFormats="0" applyWidthHeightFormats="0">
  <queryTableRefresh nextId="18">
    <queryTableFields count="17">
      <queryTableField id="1" name="EmployeeNumber" tableColumnId="1"/>
      <queryTableField id="2" name="EmplyeeName" tableColumnId="2"/>
      <queryTableField id="3" name="Gender" tableColumnId="3"/>
      <queryTableField id="4" name="City" tableColumnId="4"/>
      <queryTableField id="5" name="JobTitle" tableColumnId="5"/>
      <queryTableField id="6" name="DepartmentName" tableColumnId="6"/>
      <queryTableField id="7" name="StoreLocation" tableColumnId="7"/>
      <queryTableField id="8" name="Division" tableColumnId="8"/>
      <queryTableField id="9" name="Age" tableColumnId="9"/>
      <queryTableField id="14" dataBound="0" tableColumnId="14"/>
      <queryTableField id="13" dataBound="0" tableColumnId="13"/>
      <queryTableField id="10" name="LengthService" tableColumnId="10"/>
      <queryTableField id="15" dataBound="0" tableColumnId="15"/>
      <queryTableField id="11" name="AbsentHours" tableColumnId="11"/>
      <queryTableField id="16" dataBound="0" tableColumnId="16"/>
      <queryTableField id="17" dataBound="0" tableColumnId="17"/>
      <queryTableField id="12" name="BusinessUnit"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57E8A7DC-3E31-4D98-949C-30C902AC6AD2}" sourceName="Gender">
  <pivotTables>
    <pivotTable tabId="10" name="Top 10 Employees"/>
    <pivotTable tabId="5" name="PivotTable6"/>
    <pivotTable tabId="8" name="abs by dept"/>
    <pivotTable tabId="6" name="abs by division"/>
    <pivotTable tabId="4" name="PivotTable5"/>
    <pivotTable tabId="7" name="abs by jobtitle"/>
    <pivotTable tabId="9" name="abs by length of service"/>
    <pivotTable tabId="13" name="PivotTable14"/>
    <pivotTable tabId="3" name="Avg. Absent hour"/>
    <pivotTable tabId="3" name="Avge Absenteeism Rate"/>
    <pivotTable tabId="3" name="PivotTable13"/>
    <pivotTable tabId="3" name="Total absent hour"/>
    <pivotTable tabId="3" name="total employee"/>
    <pivotTable tabId="3" name="total male"/>
  </pivotTables>
  <data>
    <tabular pivotCacheId="313327325" sortOrder="descending">
      <items count="5">
        <i x="1" s="1"/>
        <i x="0" s="1"/>
        <i x="3" s="1" nd="1"/>
        <i x="4" s="1" nd="1"/>
        <i x="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Group" xr10:uid="{EBB4C1C4-F6B0-4195-A2B3-9D8FA761E909}" sourceName="AgeGroup">
  <pivotTables>
    <pivotTable tabId="10" name="Top 10 Employees"/>
    <pivotTable tabId="5" name="PivotTable6"/>
    <pivotTable tabId="8" name="abs by dept"/>
    <pivotTable tabId="6" name="abs by division"/>
    <pivotTable tabId="4" name="PivotTable5"/>
    <pivotTable tabId="7" name="abs by jobtitle"/>
    <pivotTable tabId="9" name="abs by length of service"/>
    <pivotTable tabId="13" name="PivotTable14"/>
    <pivotTable tabId="3" name="Avg. Absent hour"/>
    <pivotTable tabId="3" name="Avge Absenteeism Rate"/>
    <pivotTable tabId="3" name="PivotTable13"/>
    <pivotTable tabId="3" name="Total absent hour"/>
    <pivotTable tabId="3" name="total employee"/>
    <pivotTable tabId="3" name="total male"/>
  </pivotTables>
  <data>
    <tabular pivotCacheId="313327325">
      <items count="8">
        <i x="7" s="1"/>
        <i x="4" s="1"/>
        <i x="1" s="1"/>
        <i x="2" s="1"/>
        <i x="5" s="1"/>
        <i x="0" s="1"/>
        <i x="6"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C9093079-9E74-4352-9330-EC29E38DCF5F}" cache="Slicer_Gender1" caption="Gender"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CC426525-316E-4F9A-B80E-FDF84B27FDAF}" cache="Slicer_Gender1" caption="Gender" rowHeight="251883"/>
  <slicer name="AgeGroup" xr10:uid="{BACCDB78-6081-498E-9072-C364B0F2D6F8}" cache="Slicer_AgeGroup" caption="AgeGroup"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9624A79F-C6BA-4CDA-8187-1194FBB2E6D0}" cache="Slicer_Gender1" caption="Gender" style="My Slicer" rowHeight="251883"/>
  <slicer name="AgeGroup 1" xr10:uid="{8F84ED7C-023E-4299-BD3E-03F6DD81D402}" cache="Slicer_AgeGroup" caption="Age Group" style="My Slicer"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1083F7-E9DB-4186-8CBA-5743C9E1044E}" name="employee" displayName="employee" ref="A1:Q8337" tableType="queryTable" totalsRowShown="0">
  <autoFilter ref="A1:Q8337" xr:uid="{E11083F7-E9DB-4186-8CBA-5743C9E1044E}"/>
  <tableColumns count="17">
    <tableColumn id="1" xr3:uid="{28496AE8-50E8-4383-B8E0-B26D14259281}" uniqueName="1" name="EmployeeNumber" queryTableFieldId="1"/>
    <tableColumn id="2" xr3:uid="{0CF2036F-304E-4B16-BB6F-32CA85010596}" uniqueName="2" name="EmplyeeName" queryTableFieldId="2" dataDxfId="14"/>
    <tableColumn id="3" xr3:uid="{A24D3EFA-62C3-4965-9080-7CD6AB10A233}" uniqueName="3" name="Gender" queryTableFieldId="3" dataDxfId="13"/>
    <tableColumn id="4" xr3:uid="{B6716C8E-36BD-4B50-84E0-3410506A16A1}" uniqueName="4" name="City" queryTableFieldId="4" dataDxfId="12"/>
    <tableColumn id="5" xr3:uid="{32F0ABD5-C8B2-4A5D-B3C8-CC1F76F76347}" uniqueName="5" name="JobTitle" queryTableFieldId="5" dataDxfId="11"/>
    <tableColumn id="6" xr3:uid="{CE8851BB-D65B-4FA5-85EC-1B7E7E676796}" uniqueName="6" name="DepartmentName" queryTableFieldId="6" dataDxfId="10"/>
    <tableColumn id="7" xr3:uid="{6D71EC3E-515A-4A8E-9508-8E129D8631FE}" uniqueName="7" name="StoreLocation" queryTableFieldId="7" dataDxfId="9"/>
    <tableColumn id="8" xr3:uid="{5F02D28D-A003-46FD-A31B-371720DD8721}" uniqueName="8" name="Division" queryTableFieldId="8" dataDxfId="8"/>
    <tableColumn id="9" xr3:uid="{FBD1C1BF-3713-4F3B-A44B-6018BAA55E32}" uniqueName="9" name="Age" queryTableFieldId="9"/>
    <tableColumn id="14" xr3:uid="{6A8D843E-C29B-4096-9E74-CBDFB06AB403}" uniqueName="14" name="RoundedAge" queryTableFieldId="14">
      <calculatedColumnFormula>ROUND(employee[[#This Row],[Age]],0)</calculatedColumnFormula>
    </tableColumn>
    <tableColumn id="13" xr3:uid="{6BDCF692-888D-45F2-A574-ED26A9CF5EF9}" uniqueName="13" name="AgeGroup" queryTableFieldId="13">
      <calculatedColumnFormula>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calculatedColumnFormula>
    </tableColumn>
    <tableColumn id="10" xr3:uid="{7F85C8BF-0F37-4D18-869D-A931F015D8BA}" uniqueName="10" name="LengthService" queryTableFieldId="10"/>
    <tableColumn id="15" xr3:uid="{673AEA4D-7BEB-4F7D-9373-D267805B7C71}" uniqueName="15" name="RoundedLenghtService" queryTableFieldId="15">
      <calculatedColumnFormula>ROUND(employee[[#This Row],[LengthService]],2)</calculatedColumnFormula>
    </tableColumn>
    <tableColumn id="11" xr3:uid="{F145F5BB-FDB1-40EE-80BD-FCE2B90D7BFF}" uniqueName="11" name="AbsentHours" queryTableFieldId="11"/>
    <tableColumn id="16" xr3:uid="{CC687C54-5C09-4795-9EBF-51B005C60051}" uniqueName="16" name="RoundedAbsentHours" queryTableFieldId="16">
      <calculatedColumnFormula>ROUND(employee[[#This Row],[AbsentHours]],2)</calculatedColumnFormula>
    </tableColumn>
    <tableColumn id="17" xr3:uid="{C85BB7C1-7E51-4E46-AF6F-CDCFAF65AFF1}" uniqueName="17" name="AbsenteeismRate %" queryTableFieldId="17" dataDxfId="7">
      <calculatedColumnFormula>employee[[#This Row],[RoundedAbsentHours]]/2080 *100</calculatedColumnFormula>
    </tableColumn>
    <tableColumn id="12" xr3:uid="{0D84945C-294F-4765-85E5-F3D64E99B43C}" uniqueName="12" name="BusinessUnit" queryTableFieldId="12" dataDxf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3.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ivotTable" Target="../pivotTables/pivotTable14.xml"/></Relationships>
</file>

<file path=xl/worksheets/_rels/sheet11.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7580B-3CCC-48CA-A203-C57D2228F52E}">
  <dimension ref="A1:Q8337"/>
  <sheetViews>
    <sheetView workbookViewId="0">
      <selection activeCell="C6" sqref="C6"/>
    </sheetView>
  </sheetViews>
  <sheetFormatPr defaultRowHeight="14.5" x14ac:dyDescent="0.35"/>
  <cols>
    <col min="1" max="1" width="18.08984375" bestFit="1" customWidth="1"/>
    <col min="2" max="2" width="21.81640625" bestFit="1" customWidth="1"/>
    <col min="3" max="3" width="9.1796875" bestFit="1" customWidth="1"/>
    <col min="4" max="4" width="17.81640625" bestFit="1" customWidth="1"/>
    <col min="5" max="5" width="28.54296875" bestFit="1" customWidth="1"/>
    <col min="6" max="6" width="19.7265625" bestFit="1" customWidth="1"/>
    <col min="7" max="7" width="15.6328125" bestFit="1" customWidth="1"/>
    <col min="8" max="8" width="19.6328125" bestFit="1" customWidth="1"/>
    <col min="9" max="9" width="11.81640625" bestFit="1" customWidth="1"/>
    <col min="10" max="10" width="13.6328125" bestFit="1" customWidth="1"/>
    <col min="11" max="11" width="22.26953125" bestFit="1" customWidth="1"/>
    <col min="12" max="12" width="14.90625" bestFit="1" customWidth="1"/>
    <col min="13" max="13" width="22.6328125" bestFit="1" customWidth="1"/>
    <col min="14" max="14" width="13.81640625" bestFit="1" customWidth="1"/>
    <col min="15" max="15" width="21.54296875" bestFit="1" customWidth="1"/>
    <col min="16" max="16" width="19.90625" style="5" bestFit="1" customWidth="1"/>
    <col min="17" max="17" width="14.1796875" bestFit="1" customWidth="1"/>
  </cols>
  <sheetData>
    <row r="1" spans="1:17" x14ac:dyDescent="0.35">
      <c r="A1" t="s">
        <v>0</v>
      </c>
      <c r="B1" t="s">
        <v>329</v>
      </c>
      <c r="C1" t="s">
        <v>1</v>
      </c>
      <c r="D1" t="s">
        <v>2</v>
      </c>
      <c r="E1" t="s">
        <v>3</v>
      </c>
      <c r="F1" t="s">
        <v>4</v>
      </c>
      <c r="G1" t="s">
        <v>5</v>
      </c>
      <c r="H1" t="s">
        <v>6</v>
      </c>
      <c r="I1" t="s">
        <v>7</v>
      </c>
      <c r="J1" s="2" t="s">
        <v>8540</v>
      </c>
      <c r="K1" s="2" t="s">
        <v>8539</v>
      </c>
      <c r="L1" t="s">
        <v>8</v>
      </c>
      <c r="M1" s="2" t="s">
        <v>8541</v>
      </c>
      <c r="N1" t="s">
        <v>9</v>
      </c>
      <c r="O1" s="2" t="s">
        <v>8542</v>
      </c>
      <c r="P1" s="4" t="s">
        <v>8547</v>
      </c>
      <c r="Q1" t="s">
        <v>10</v>
      </c>
    </row>
    <row r="2" spans="1:17" x14ac:dyDescent="0.35">
      <c r="A2">
        <v>1</v>
      </c>
      <c r="B2" s="1" t="s">
        <v>330</v>
      </c>
      <c r="C2" s="1" t="s">
        <v>11</v>
      </c>
      <c r="D2" s="1" t="s">
        <v>12</v>
      </c>
      <c r="E2" s="1" t="s">
        <v>13</v>
      </c>
      <c r="F2" s="1" t="s">
        <v>14</v>
      </c>
      <c r="G2" s="1" t="s">
        <v>12</v>
      </c>
      <c r="H2" s="1" t="s">
        <v>15</v>
      </c>
      <c r="I2">
        <v>32.028815690000002</v>
      </c>
      <c r="J2">
        <f>ROUND(employee[[#This Row],[Age]],0)</f>
        <v>32</v>
      </c>
      <c r="K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
        <v>6.0184784740000001</v>
      </c>
      <c r="M2">
        <f>ROUND(employee[[#This Row],[LengthService]],2)</f>
        <v>6.02</v>
      </c>
      <c r="N2">
        <v>36.577306059999998</v>
      </c>
      <c r="O2">
        <f>ROUND(employee[[#This Row],[AbsentHours]],2)</f>
        <v>36.58</v>
      </c>
      <c r="P2" s="5">
        <f>employee[[#This Row],[RoundedAbsentHours]]/2080 *100</f>
        <v>1.7586538461538459</v>
      </c>
      <c r="Q2" s="1" t="s">
        <v>15</v>
      </c>
    </row>
    <row r="3" spans="1:17" x14ac:dyDescent="0.35">
      <c r="A3">
        <v>2</v>
      </c>
      <c r="B3" s="1" t="s">
        <v>331</v>
      </c>
      <c r="C3" s="1" t="s">
        <v>16</v>
      </c>
      <c r="D3" s="1" t="s">
        <v>17</v>
      </c>
      <c r="E3" s="1" t="s">
        <v>13</v>
      </c>
      <c r="F3" s="1" t="s">
        <v>14</v>
      </c>
      <c r="G3" s="1" t="s">
        <v>18</v>
      </c>
      <c r="H3" s="1" t="s">
        <v>15</v>
      </c>
      <c r="I3">
        <v>40.320901669999998</v>
      </c>
      <c r="J3">
        <f>ROUND(employee[[#This Row],[Age]],0)</f>
        <v>40</v>
      </c>
      <c r="K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
        <v>5.5324445779999998</v>
      </c>
      <c r="M3">
        <f>ROUND(employee[[#This Row],[LengthService]],2)</f>
        <v>5.53</v>
      </c>
      <c r="N3">
        <v>30.165072309999999</v>
      </c>
      <c r="O3">
        <f>ROUND(employee[[#This Row],[AbsentHours]],2)</f>
        <v>30.17</v>
      </c>
      <c r="P3" s="5">
        <f>employee[[#This Row],[RoundedAbsentHours]]/2080 *100</f>
        <v>1.4504807692307693</v>
      </c>
      <c r="Q3" s="1" t="s">
        <v>15</v>
      </c>
    </row>
    <row r="4" spans="1:17" x14ac:dyDescent="0.35">
      <c r="A4">
        <v>3</v>
      </c>
      <c r="B4" s="1" t="s">
        <v>332</v>
      </c>
      <c r="C4" s="1" t="s">
        <v>16</v>
      </c>
      <c r="D4" s="1" t="s">
        <v>19</v>
      </c>
      <c r="E4" s="1" t="s">
        <v>13</v>
      </c>
      <c r="F4" s="1" t="s">
        <v>14</v>
      </c>
      <c r="G4" s="1" t="s">
        <v>19</v>
      </c>
      <c r="H4" s="1" t="s">
        <v>15</v>
      </c>
      <c r="I4">
        <v>48.822046610000001</v>
      </c>
      <c r="J4">
        <f>ROUND(employee[[#This Row],[Age]],0)</f>
        <v>49</v>
      </c>
      <c r="K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
        <v>4.3899731180000003</v>
      </c>
      <c r="M4">
        <f>ROUND(employee[[#This Row],[LengthService]],2)</f>
        <v>4.3899999999999997</v>
      </c>
      <c r="N4">
        <v>83.807797660000006</v>
      </c>
      <c r="O4">
        <f>ROUND(employee[[#This Row],[AbsentHours]],2)</f>
        <v>83.81</v>
      </c>
      <c r="P4" s="5">
        <f>employee[[#This Row],[RoundedAbsentHours]]/2080 *100</f>
        <v>4.0293269230769226</v>
      </c>
      <c r="Q4" s="1" t="s">
        <v>15</v>
      </c>
    </row>
    <row r="5" spans="1:17" x14ac:dyDescent="0.35">
      <c r="A5">
        <v>4</v>
      </c>
      <c r="B5" s="1" t="s">
        <v>333</v>
      </c>
      <c r="C5" s="1" t="s">
        <v>11</v>
      </c>
      <c r="D5" s="1" t="s">
        <v>20</v>
      </c>
      <c r="E5" s="1" t="s">
        <v>13</v>
      </c>
      <c r="F5" s="1" t="s">
        <v>14</v>
      </c>
      <c r="G5" s="1" t="s">
        <v>20</v>
      </c>
      <c r="H5" s="1" t="s">
        <v>15</v>
      </c>
      <c r="I5">
        <v>44.599357220000002</v>
      </c>
      <c r="J5">
        <f>ROUND(employee[[#This Row],[Age]],0)</f>
        <v>45</v>
      </c>
      <c r="K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
        <v>3.0817357379999999</v>
      </c>
      <c r="M5">
        <f>ROUND(employee[[#This Row],[LengthService]],2)</f>
        <v>3.08</v>
      </c>
      <c r="N5">
        <v>70.020165050000003</v>
      </c>
      <c r="O5">
        <f>ROUND(employee[[#This Row],[AbsentHours]],2)</f>
        <v>70.02</v>
      </c>
      <c r="P5" s="5">
        <f>employee[[#This Row],[RoundedAbsentHours]]/2080 *100</f>
        <v>3.3663461538461537</v>
      </c>
      <c r="Q5" s="1" t="s">
        <v>15</v>
      </c>
    </row>
    <row r="6" spans="1:17" x14ac:dyDescent="0.35">
      <c r="A6">
        <v>5</v>
      </c>
      <c r="B6" s="1" t="s">
        <v>334</v>
      </c>
      <c r="C6" s="1" t="s">
        <v>16</v>
      </c>
      <c r="D6" s="1" t="s">
        <v>21</v>
      </c>
      <c r="E6" s="1" t="s">
        <v>13</v>
      </c>
      <c r="F6" s="1" t="s">
        <v>14</v>
      </c>
      <c r="G6" s="1" t="s">
        <v>21</v>
      </c>
      <c r="H6" s="1" t="s">
        <v>15</v>
      </c>
      <c r="I6">
        <v>35.697875609999997</v>
      </c>
      <c r="J6">
        <f>ROUND(employee[[#This Row],[Age]],0)</f>
        <v>36</v>
      </c>
      <c r="K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
        <v>3.6190914479999998</v>
      </c>
      <c r="M6">
        <f>ROUND(employee[[#This Row],[LengthService]],2)</f>
        <v>3.62</v>
      </c>
      <c r="N6">
        <v>0</v>
      </c>
      <c r="O6">
        <f>ROUND(employee[[#This Row],[AbsentHours]],2)</f>
        <v>0</v>
      </c>
      <c r="P6" s="5">
        <f>employee[[#This Row],[RoundedAbsentHours]]/2080 *100</f>
        <v>0</v>
      </c>
      <c r="Q6" s="1" t="s">
        <v>15</v>
      </c>
    </row>
    <row r="7" spans="1:17" x14ac:dyDescent="0.35">
      <c r="A7">
        <v>6</v>
      </c>
      <c r="B7" s="1" t="s">
        <v>335</v>
      </c>
      <c r="C7" s="1" t="s">
        <v>16</v>
      </c>
      <c r="D7" s="1" t="s">
        <v>19</v>
      </c>
      <c r="E7" s="1" t="s">
        <v>13</v>
      </c>
      <c r="F7" s="1" t="s">
        <v>14</v>
      </c>
      <c r="G7" s="1" t="s">
        <v>19</v>
      </c>
      <c r="H7" s="1" t="s">
        <v>15</v>
      </c>
      <c r="I7">
        <v>48.440310590000003</v>
      </c>
      <c r="J7">
        <f>ROUND(employee[[#This Row],[Age]],0)</f>
        <v>48</v>
      </c>
      <c r="K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
        <v>2.7176924520000001</v>
      </c>
      <c r="M7">
        <f>ROUND(employee[[#This Row],[LengthService]],2)</f>
        <v>2.72</v>
      </c>
      <c r="N7">
        <v>81.830079159999997</v>
      </c>
      <c r="O7">
        <f>ROUND(employee[[#This Row],[AbsentHours]],2)</f>
        <v>81.83</v>
      </c>
      <c r="P7" s="5">
        <f>employee[[#This Row],[RoundedAbsentHours]]/2080 *100</f>
        <v>3.9341346153846151</v>
      </c>
      <c r="Q7" s="1" t="s">
        <v>15</v>
      </c>
    </row>
    <row r="8" spans="1:17" x14ac:dyDescent="0.35">
      <c r="A8">
        <v>7</v>
      </c>
      <c r="B8" s="1" t="s">
        <v>336</v>
      </c>
      <c r="C8" s="1" t="s">
        <v>16</v>
      </c>
      <c r="D8" s="1" t="s">
        <v>22</v>
      </c>
      <c r="E8" s="1" t="s">
        <v>23</v>
      </c>
      <c r="F8" s="1" t="s">
        <v>24</v>
      </c>
      <c r="G8" s="1" t="s">
        <v>22</v>
      </c>
      <c r="H8" s="1" t="s">
        <v>25</v>
      </c>
      <c r="I8">
        <v>50.75273</v>
      </c>
      <c r="J8">
        <f>ROUND(employee[[#This Row],[Age]],0)</f>
        <v>51</v>
      </c>
      <c r="K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
        <v>10.157918</v>
      </c>
      <c r="M8">
        <f>ROUND(employee[[#This Row],[LengthService]],2)</f>
        <v>10.16</v>
      </c>
      <c r="N8">
        <v>60.495071520000003</v>
      </c>
      <c r="O8">
        <f>ROUND(employee[[#This Row],[AbsentHours]],2)</f>
        <v>60.5</v>
      </c>
      <c r="P8" s="5">
        <f>employee[[#This Row],[RoundedAbsentHours]]/2080 *100</f>
        <v>2.9086538461538463</v>
      </c>
      <c r="Q8" s="1" t="s">
        <v>26</v>
      </c>
    </row>
    <row r="9" spans="1:17" x14ac:dyDescent="0.35">
      <c r="A9">
        <v>8</v>
      </c>
      <c r="B9" s="1" t="s">
        <v>337</v>
      </c>
      <c r="C9" s="1" t="s">
        <v>16</v>
      </c>
      <c r="D9" s="1" t="s">
        <v>27</v>
      </c>
      <c r="E9" s="1" t="s">
        <v>13</v>
      </c>
      <c r="F9" s="1" t="s">
        <v>14</v>
      </c>
      <c r="G9" s="1" t="s">
        <v>28</v>
      </c>
      <c r="H9" s="1" t="s">
        <v>15</v>
      </c>
      <c r="I9">
        <v>36.216031200000003</v>
      </c>
      <c r="J9">
        <f>ROUND(employee[[#This Row],[Age]],0)</f>
        <v>36</v>
      </c>
      <c r="K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
        <v>4.4321228619999999</v>
      </c>
      <c r="M9">
        <f>ROUND(employee[[#This Row],[LengthService]],2)</f>
        <v>4.43</v>
      </c>
      <c r="N9">
        <v>30.07290192</v>
      </c>
      <c r="O9">
        <f>ROUND(employee[[#This Row],[AbsentHours]],2)</f>
        <v>30.07</v>
      </c>
      <c r="P9" s="5">
        <f>employee[[#This Row],[RoundedAbsentHours]]/2080 *100</f>
        <v>1.4456730769230768</v>
      </c>
      <c r="Q9" s="1" t="s">
        <v>15</v>
      </c>
    </row>
    <row r="10" spans="1:17" x14ac:dyDescent="0.35">
      <c r="A10">
        <v>9</v>
      </c>
      <c r="B10" s="1" t="s">
        <v>338</v>
      </c>
      <c r="C10" s="1" t="s">
        <v>16</v>
      </c>
      <c r="D10" s="1" t="s">
        <v>21</v>
      </c>
      <c r="E10" s="1" t="s">
        <v>13</v>
      </c>
      <c r="F10" s="1" t="s">
        <v>14</v>
      </c>
      <c r="G10" s="1" t="s">
        <v>21</v>
      </c>
      <c r="H10" s="1" t="s">
        <v>15</v>
      </c>
      <c r="I10">
        <v>58.427380249999999</v>
      </c>
      <c r="J10">
        <f>ROUND(employee[[#This Row],[Age]],0)</f>
        <v>58</v>
      </c>
      <c r="K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0">
        <v>6.9401205240000001</v>
      </c>
      <c r="M10">
        <f>ROUND(employee[[#This Row],[LengthService]],2)</f>
        <v>6.94</v>
      </c>
      <c r="N10">
        <v>181.630819</v>
      </c>
      <c r="O10">
        <f>ROUND(employee[[#This Row],[AbsentHours]],2)</f>
        <v>181.63</v>
      </c>
      <c r="P10" s="5">
        <f>employee[[#This Row],[RoundedAbsentHours]]/2080 *100</f>
        <v>8.732211538461538</v>
      </c>
      <c r="Q10" s="1" t="s">
        <v>15</v>
      </c>
    </row>
    <row r="11" spans="1:17" x14ac:dyDescent="0.35">
      <c r="A11">
        <v>10</v>
      </c>
      <c r="B11" s="1" t="s">
        <v>339</v>
      </c>
      <c r="C11" s="1" t="s">
        <v>16</v>
      </c>
      <c r="D11" s="1" t="s">
        <v>22</v>
      </c>
      <c r="E11" s="1" t="s">
        <v>23</v>
      </c>
      <c r="F11" s="1" t="s">
        <v>24</v>
      </c>
      <c r="G11" s="1" t="s">
        <v>22</v>
      </c>
      <c r="H11" s="1" t="s">
        <v>25</v>
      </c>
      <c r="I11">
        <v>39.85398</v>
      </c>
      <c r="J11">
        <f>ROUND(employee[[#This Row],[Age]],0)</f>
        <v>40</v>
      </c>
      <c r="K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
        <v>13.848321</v>
      </c>
      <c r="M11">
        <f>ROUND(employee[[#This Row],[LengthService]],2)</f>
        <v>13.85</v>
      </c>
      <c r="N11">
        <v>30.66440832</v>
      </c>
      <c r="O11">
        <f>ROUND(employee[[#This Row],[AbsentHours]],2)</f>
        <v>30.66</v>
      </c>
      <c r="P11" s="5">
        <f>employee[[#This Row],[RoundedAbsentHours]]/2080 *100</f>
        <v>1.4740384615384616</v>
      </c>
      <c r="Q11" s="1" t="s">
        <v>26</v>
      </c>
    </row>
    <row r="12" spans="1:17" x14ac:dyDescent="0.35">
      <c r="A12">
        <v>11</v>
      </c>
      <c r="B12" s="1" t="s">
        <v>340</v>
      </c>
      <c r="C12" s="1" t="s">
        <v>16</v>
      </c>
      <c r="D12" s="1" t="s">
        <v>21</v>
      </c>
      <c r="E12" s="1" t="s">
        <v>13</v>
      </c>
      <c r="F12" s="1" t="s">
        <v>14</v>
      </c>
      <c r="G12" s="1" t="s">
        <v>21</v>
      </c>
      <c r="H12" s="1" t="s">
        <v>15</v>
      </c>
      <c r="I12">
        <v>46.547580519999997</v>
      </c>
      <c r="J12">
        <f>ROUND(employee[[#This Row],[Age]],0)</f>
        <v>47</v>
      </c>
      <c r="K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
        <v>4.8720383209999998</v>
      </c>
      <c r="M12">
        <f>ROUND(employee[[#This Row],[LengthService]],2)</f>
        <v>4.87</v>
      </c>
      <c r="N12">
        <v>28.018353319999999</v>
      </c>
      <c r="O12">
        <f>ROUND(employee[[#This Row],[AbsentHours]],2)</f>
        <v>28.02</v>
      </c>
      <c r="P12" s="5">
        <f>employee[[#This Row],[RoundedAbsentHours]]/2080 *100</f>
        <v>1.3471153846153847</v>
      </c>
      <c r="Q12" s="1" t="s">
        <v>15</v>
      </c>
    </row>
    <row r="13" spans="1:17" x14ac:dyDescent="0.35">
      <c r="A13">
        <v>12</v>
      </c>
      <c r="B13" s="1" t="s">
        <v>341</v>
      </c>
      <c r="C13" s="1" t="s">
        <v>16</v>
      </c>
      <c r="D13" s="1" t="s">
        <v>29</v>
      </c>
      <c r="E13" s="1" t="s">
        <v>13</v>
      </c>
      <c r="F13" s="1" t="s">
        <v>14</v>
      </c>
      <c r="G13" s="1" t="s">
        <v>29</v>
      </c>
      <c r="H13" s="1" t="s">
        <v>15</v>
      </c>
      <c r="I13">
        <v>15</v>
      </c>
      <c r="J13">
        <f>ROUND(employee[[#This Row],[Age]],0)</f>
        <v>15</v>
      </c>
      <c r="K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13">
        <v>3.7930421480000001</v>
      </c>
      <c r="M13">
        <f>ROUND(employee[[#This Row],[LengthService]],2)</f>
        <v>3.79</v>
      </c>
      <c r="N13">
        <v>0</v>
      </c>
      <c r="O13">
        <f>ROUND(employee[[#This Row],[AbsentHours]],2)</f>
        <v>0</v>
      </c>
      <c r="P13" s="5">
        <f>employee[[#This Row],[RoundedAbsentHours]]/2080 *100</f>
        <v>0</v>
      </c>
      <c r="Q13" s="1" t="s">
        <v>15</v>
      </c>
    </row>
    <row r="14" spans="1:17" x14ac:dyDescent="0.35">
      <c r="A14">
        <v>13</v>
      </c>
      <c r="B14" s="1" t="s">
        <v>342</v>
      </c>
      <c r="C14" s="1" t="s">
        <v>16</v>
      </c>
      <c r="D14" s="1" t="s">
        <v>30</v>
      </c>
      <c r="E14" s="1" t="s">
        <v>13</v>
      </c>
      <c r="F14" s="1" t="s">
        <v>14</v>
      </c>
      <c r="G14" s="1" t="s">
        <v>30</v>
      </c>
      <c r="H14" s="1" t="s">
        <v>15</v>
      </c>
      <c r="I14">
        <v>37.728011160000001</v>
      </c>
      <c r="J14">
        <f>ROUND(employee[[#This Row],[Age]],0)</f>
        <v>38</v>
      </c>
      <c r="K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4">
        <v>3.6211418379999998</v>
      </c>
      <c r="M14">
        <f>ROUND(employee[[#This Row],[LengthService]],2)</f>
        <v>3.62</v>
      </c>
      <c r="N14">
        <v>0</v>
      </c>
      <c r="O14">
        <f>ROUND(employee[[#This Row],[AbsentHours]],2)</f>
        <v>0</v>
      </c>
      <c r="P14" s="5">
        <f>employee[[#This Row],[RoundedAbsentHours]]/2080 *100</f>
        <v>0</v>
      </c>
      <c r="Q14" s="1" t="s">
        <v>15</v>
      </c>
    </row>
    <row r="15" spans="1:17" x14ac:dyDescent="0.35">
      <c r="A15">
        <v>14</v>
      </c>
      <c r="B15" s="1" t="s">
        <v>343</v>
      </c>
      <c r="C15" s="1" t="s">
        <v>11</v>
      </c>
      <c r="D15" s="1" t="s">
        <v>31</v>
      </c>
      <c r="E15" s="1" t="s">
        <v>13</v>
      </c>
      <c r="F15" s="1" t="s">
        <v>14</v>
      </c>
      <c r="G15" s="1" t="s">
        <v>18</v>
      </c>
      <c r="H15" s="1" t="s">
        <v>15</v>
      </c>
      <c r="I15">
        <v>30.785190910000001</v>
      </c>
      <c r="J15">
        <f>ROUND(employee[[#This Row],[Age]],0)</f>
        <v>31</v>
      </c>
      <c r="K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
        <v>4.5833280910000003</v>
      </c>
      <c r="M15">
        <f>ROUND(employee[[#This Row],[LengthService]],2)</f>
        <v>4.58</v>
      </c>
      <c r="N15">
        <v>34.334442959999997</v>
      </c>
      <c r="O15">
        <f>ROUND(employee[[#This Row],[AbsentHours]],2)</f>
        <v>34.33</v>
      </c>
      <c r="P15" s="5">
        <f>employee[[#This Row],[RoundedAbsentHours]]/2080 *100</f>
        <v>1.650480769230769</v>
      </c>
      <c r="Q15" s="1" t="s">
        <v>15</v>
      </c>
    </row>
    <row r="16" spans="1:17" x14ac:dyDescent="0.35">
      <c r="A16">
        <v>15</v>
      </c>
      <c r="B16" s="1" t="s">
        <v>344</v>
      </c>
      <c r="C16" s="1" t="s">
        <v>16</v>
      </c>
      <c r="D16" s="1" t="s">
        <v>22</v>
      </c>
      <c r="E16" s="1" t="s">
        <v>23</v>
      </c>
      <c r="F16" s="1" t="s">
        <v>24</v>
      </c>
      <c r="G16" s="1" t="s">
        <v>22</v>
      </c>
      <c r="H16" s="1" t="s">
        <v>25</v>
      </c>
      <c r="I16">
        <v>49.923380000000002</v>
      </c>
      <c r="J16">
        <f>ROUND(employee[[#This Row],[Age]],0)</f>
        <v>50</v>
      </c>
      <c r="K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6">
        <v>4.8832250000000004</v>
      </c>
      <c r="M16">
        <f>ROUND(employee[[#This Row],[LengthService]],2)</f>
        <v>4.88</v>
      </c>
      <c r="N16">
        <v>0</v>
      </c>
      <c r="O16">
        <f>ROUND(employee[[#This Row],[AbsentHours]],2)</f>
        <v>0</v>
      </c>
      <c r="P16" s="5">
        <f>employee[[#This Row],[RoundedAbsentHours]]/2080 *100</f>
        <v>0</v>
      </c>
      <c r="Q16" s="1" t="s">
        <v>26</v>
      </c>
    </row>
    <row r="17" spans="1:17" x14ac:dyDescent="0.35">
      <c r="A17">
        <v>16</v>
      </c>
      <c r="B17" s="1" t="s">
        <v>345</v>
      </c>
      <c r="C17" s="1" t="s">
        <v>16</v>
      </c>
      <c r="D17" s="1" t="s">
        <v>22</v>
      </c>
      <c r="E17" s="1" t="s">
        <v>23</v>
      </c>
      <c r="F17" s="1" t="s">
        <v>24</v>
      </c>
      <c r="G17" s="1" t="s">
        <v>22</v>
      </c>
      <c r="H17" s="1" t="s">
        <v>25</v>
      </c>
      <c r="I17">
        <v>42.797890000000002</v>
      </c>
      <c r="J17">
        <f>ROUND(employee[[#This Row],[Age]],0)</f>
        <v>43</v>
      </c>
      <c r="K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
        <v>19.107198</v>
      </c>
      <c r="M17">
        <f>ROUND(employee[[#This Row],[LengthService]],2)</f>
        <v>19.11</v>
      </c>
      <c r="N17">
        <v>21.659823119999999</v>
      </c>
      <c r="O17">
        <f>ROUND(employee[[#This Row],[AbsentHours]],2)</f>
        <v>21.66</v>
      </c>
      <c r="P17" s="5">
        <f>employee[[#This Row],[RoundedAbsentHours]]/2080 *100</f>
        <v>1.0413461538461539</v>
      </c>
      <c r="Q17" s="1" t="s">
        <v>26</v>
      </c>
    </row>
    <row r="18" spans="1:17" x14ac:dyDescent="0.35">
      <c r="A18">
        <v>17</v>
      </c>
      <c r="B18" s="1" t="s">
        <v>346</v>
      </c>
      <c r="C18" s="1" t="s">
        <v>11</v>
      </c>
      <c r="D18" s="1" t="s">
        <v>22</v>
      </c>
      <c r="E18" s="1" t="s">
        <v>23</v>
      </c>
      <c r="F18" s="1" t="s">
        <v>24</v>
      </c>
      <c r="G18" s="1" t="s">
        <v>22</v>
      </c>
      <c r="H18" s="1" t="s">
        <v>25</v>
      </c>
      <c r="I18">
        <v>48.621299999999998</v>
      </c>
      <c r="J18">
        <f>ROUND(employee[[#This Row],[Age]],0)</f>
        <v>49</v>
      </c>
      <c r="K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
        <v>9.9402720000000002</v>
      </c>
      <c r="M18">
        <f>ROUND(employee[[#This Row],[LengthService]],2)</f>
        <v>9.94</v>
      </c>
      <c r="N18">
        <v>0</v>
      </c>
      <c r="O18">
        <f>ROUND(employee[[#This Row],[AbsentHours]],2)</f>
        <v>0</v>
      </c>
      <c r="P18" s="5">
        <f>employee[[#This Row],[RoundedAbsentHours]]/2080 *100</f>
        <v>0</v>
      </c>
      <c r="Q18" s="1" t="s">
        <v>26</v>
      </c>
    </row>
    <row r="19" spans="1:17" x14ac:dyDescent="0.35">
      <c r="A19">
        <v>18</v>
      </c>
      <c r="B19" s="1" t="s">
        <v>347</v>
      </c>
      <c r="C19" s="1" t="s">
        <v>11</v>
      </c>
      <c r="D19" s="1" t="s">
        <v>28</v>
      </c>
      <c r="E19" s="1" t="s">
        <v>13</v>
      </c>
      <c r="F19" s="1" t="s">
        <v>14</v>
      </c>
      <c r="G19" s="1" t="s">
        <v>28</v>
      </c>
      <c r="H19" s="1" t="s">
        <v>15</v>
      </c>
      <c r="I19">
        <v>41.85581217</v>
      </c>
      <c r="J19">
        <f>ROUND(employee[[#This Row],[Age]],0)</f>
        <v>42</v>
      </c>
      <c r="K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
        <v>2.5590536589999999</v>
      </c>
      <c r="M19">
        <f>ROUND(employee[[#This Row],[LengthService]],2)</f>
        <v>2.56</v>
      </c>
      <c r="N19">
        <v>55.099831090000002</v>
      </c>
      <c r="O19">
        <f>ROUND(employee[[#This Row],[AbsentHours]],2)</f>
        <v>55.1</v>
      </c>
      <c r="P19" s="5">
        <f>employee[[#This Row],[RoundedAbsentHours]]/2080 *100</f>
        <v>2.6490384615384617</v>
      </c>
      <c r="Q19" s="1" t="s">
        <v>15</v>
      </c>
    </row>
    <row r="20" spans="1:17" x14ac:dyDescent="0.35">
      <c r="A20">
        <v>19</v>
      </c>
      <c r="B20" s="1" t="s">
        <v>348</v>
      </c>
      <c r="C20" s="1" t="s">
        <v>11</v>
      </c>
      <c r="D20" s="1" t="s">
        <v>21</v>
      </c>
      <c r="E20" s="1" t="s">
        <v>13</v>
      </c>
      <c r="F20" s="1" t="s">
        <v>14</v>
      </c>
      <c r="G20" s="1" t="s">
        <v>21</v>
      </c>
      <c r="H20" s="1" t="s">
        <v>15</v>
      </c>
      <c r="I20">
        <v>51.008737230000001</v>
      </c>
      <c r="J20">
        <f>ROUND(employee[[#This Row],[Age]],0)</f>
        <v>51</v>
      </c>
      <c r="K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
        <v>5.3027728600000001</v>
      </c>
      <c r="M20">
        <f>ROUND(employee[[#This Row],[LengthService]],2)</f>
        <v>5.3</v>
      </c>
      <c r="N20">
        <v>81.595540369999995</v>
      </c>
      <c r="O20">
        <f>ROUND(employee[[#This Row],[AbsentHours]],2)</f>
        <v>81.599999999999994</v>
      </c>
      <c r="P20" s="5">
        <f>employee[[#This Row],[RoundedAbsentHours]]/2080 *100</f>
        <v>3.9230769230769229</v>
      </c>
      <c r="Q20" s="1" t="s">
        <v>15</v>
      </c>
    </row>
    <row r="21" spans="1:17" x14ac:dyDescent="0.35">
      <c r="A21">
        <v>20</v>
      </c>
      <c r="B21" s="1" t="s">
        <v>349</v>
      </c>
      <c r="C21" s="1" t="s">
        <v>11</v>
      </c>
      <c r="D21" s="1" t="s">
        <v>22</v>
      </c>
      <c r="E21" s="1" t="s">
        <v>23</v>
      </c>
      <c r="F21" s="1" t="s">
        <v>24</v>
      </c>
      <c r="G21" s="1" t="s">
        <v>22</v>
      </c>
      <c r="H21" s="1" t="s">
        <v>25</v>
      </c>
      <c r="I21">
        <v>36.910409999999999</v>
      </c>
      <c r="J21">
        <f>ROUND(employee[[#This Row],[Age]],0)</f>
        <v>37</v>
      </c>
      <c r="K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
        <v>11.226279999999999</v>
      </c>
      <c r="M21">
        <f>ROUND(employee[[#This Row],[LengthService]],2)</f>
        <v>11.23</v>
      </c>
      <c r="N21">
        <v>94.668561310000001</v>
      </c>
      <c r="O21">
        <f>ROUND(employee[[#This Row],[AbsentHours]],2)</f>
        <v>94.67</v>
      </c>
      <c r="P21" s="5">
        <f>employee[[#This Row],[RoundedAbsentHours]]/2080 *100</f>
        <v>4.5514423076923078</v>
      </c>
      <c r="Q21" s="1" t="s">
        <v>26</v>
      </c>
    </row>
    <row r="22" spans="1:17" x14ac:dyDescent="0.35">
      <c r="A22">
        <v>21</v>
      </c>
      <c r="B22" s="1" t="s">
        <v>350</v>
      </c>
      <c r="C22" s="1" t="s">
        <v>16</v>
      </c>
      <c r="D22" s="1" t="s">
        <v>12</v>
      </c>
      <c r="E22" s="1" t="s">
        <v>13</v>
      </c>
      <c r="F22" s="1" t="s">
        <v>14</v>
      </c>
      <c r="G22" s="1" t="s">
        <v>12</v>
      </c>
      <c r="H22" s="1" t="s">
        <v>15</v>
      </c>
      <c r="I22">
        <v>57.903242970000001</v>
      </c>
      <c r="J22">
        <f>ROUND(employee[[#This Row],[Age]],0)</f>
        <v>58</v>
      </c>
      <c r="K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2">
        <v>3.300303735</v>
      </c>
      <c r="M22">
        <f>ROUND(employee[[#This Row],[LengthService]],2)</f>
        <v>3.3</v>
      </c>
      <c r="N22">
        <v>108.3801763</v>
      </c>
      <c r="O22">
        <f>ROUND(employee[[#This Row],[AbsentHours]],2)</f>
        <v>108.38</v>
      </c>
      <c r="P22" s="5">
        <f>employee[[#This Row],[RoundedAbsentHours]]/2080 *100</f>
        <v>5.210576923076923</v>
      </c>
      <c r="Q22" s="1" t="s">
        <v>15</v>
      </c>
    </row>
    <row r="23" spans="1:17" x14ac:dyDescent="0.35">
      <c r="A23">
        <v>22</v>
      </c>
      <c r="B23" s="1" t="s">
        <v>351</v>
      </c>
      <c r="C23" s="1" t="s">
        <v>11</v>
      </c>
      <c r="D23" s="1" t="s">
        <v>21</v>
      </c>
      <c r="E23" s="1" t="s">
        <v>13</v>
      </c>
      <c r="F23" s="1" t="s">
        <v>14</v>
      </c>
      <c r="G23" s="1" t="s">
        <v>21</v>
      </c>
      <c r="H23" s="1" t="s">
        <v>15</v>
      </c>
      <c r="I23">
        <v>24.470302589999999</v>
      </c>
      <c r="J23">
        <f>ROUND(employee[[#This Row],[Age]],0)</f>
        <v>24</v>
      </c>
      <c r="K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3">
        <v>3.1475102279999998</v>
      </c>
      <c r="M23">
        <f>ROUND(employee[[#This Row],[LengthService]],2)</f>
        <v>3.15</v>
      </c>
      <c r="N23">
        <v>0</v>
      </c>
      <c r="O23">
        <f>ROUND(employee[[#This Row],[AbsentHours]],2)</f>
        <v>0</v>
      </c>
      <c r="P23" s="5">
        <f>employee[[#This Row],[RoundedAbsentHours]]/2080 *100</f>
        <v>0</v>
      </c>
      <c r="Q23" s="1" t="s">
        <v>15</v>
      </c>
    </row>
    <row r="24" spans="1:17" x14ac:dyDescent="0.35">
      <c r="A24">
        <v>23</v>
      </c>
      <c r="B24" s="1" t="s">
        <v>352</v>
      </c>
      <c r="C24" s="1" t="s">
        <v>11</v>
      </c>
      <c r="D24" s="1" t="s">
        <v>22</v>
      </c>
      <c r="E24" s="1" t="s">
        <v>23</v>
      </c>
      <c r="F24" s="1" t="s">
        <v>24</v>
      </c>
      <c r="G24" s="1" t="s">
        <v>22</v>
      </c>
      <c r="H24" s="1" t="s">
        <v>25</v>
      </c>
      <c r="I24">
        <v>49.516719999999999</v>
      </c>
      <c r="J24">
        <f>ROUND(employee[[#This Row],[Age]],0)</f>
        <v>50</v>
      </c>
      <c r="K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4">
        <v>6.5335000000000001</v>
      </c>
      <c r="M24">
        <f>ROUND(employee[[#This Row],[LengthService]],2)</f>
        <v>6.53</v>
      </c>
      <c r="N24">
        <v>67.740789480000004</v>
      </c>
      <c r="O24">
        <f>ROUND(employee[[#This Row],[AbsentHours]],2)</f>
        <v>67.739999999999995</v>
      </c>
      <c r="P24" s="5">
        <f>employee[[#This Row],[RoundedAbsentHours]]/2080 *100</f>
        <v>3.2567307692307685</v>
      </c>
      <c r="Q24" s="1" t="s">
        <v>26</v>
      </c>
    </row>
    <row r="25" spans="1:17" x14ac:dyDescent="0.35">
      <c r="A25">
        <v>24</v>
      </c>
      <c r="B25" s="1" t="s">
        <v>353</v>
      </c>
      <c r="C25" s="1" t="s">
        <v>11</v>
      </c>
      <c r="D25" s="1" t="s">
        <v>20</v>
      </c>
      <c r="E25" s="1" t="s">
        <v>13</v>
      </c>
      <c r="F25" s="1" t="s">
        <v>14</v>
      </c>
      <c r="G25" s="1" t="s">
        <v>20</v>
      </c>
      <c r="H25" s="1" t="s">
        <v>15</v>
      </c>
      <c r="I25">
        <v>60.595509100000001</v>
      </c>
      <c r="J25">
        <f>ROUND(employee[[#This Row],[Age]],0)</f>
        <v>61</v>
      </c>
      <c r="K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5">
        <v>4.4650365809999997</v>
      </c>
      <c r="M25">
        <f>ROUND(employee[[#This Row],[LengthService]],2)</f>
        <v>4.47</v>
      </c>
      <c r="N25">
        <v>158.70450890000001</v>
      </c>
      <c r="O25">
        <f>ROUND(employee[[#This Row],[AbsentHours]],2)</f>
        <v>158.69999999999999</v>
      </c>
      <c r="P25" s="5">
        <f>employee[[#This Row],[RoundedAbsentHours]]/2080 *100</f>
        <v>7.6298076923076916</v>
      </c>
      <c r="Q25" s="1" t="s">
        <v>15</v>
      </c>
    </row>
    <row r="26" spans="1:17" x14ac:dyDescent="0.35">
      <c r="A26">
        <v>25</v>
      </c>
      <c r="B26" s="1" t="s">
        <v>354</v>
      </c>
      <c r="C26" s="1" t="s">
        <v>16</v>
      </c>
      <c r="D26" s="1" t="s">
        <v>18</v>
      </c>
      <c r="E26" s="1" t="s">
        <v>13</v>
      </c>
      <c r="F26" s="1" t="s">
        <v>14</v>
      </c>
      <c r="G26" s="1" t="s">
        <v>18</v>
      </c>
      <c r="H26" s="1" t="s">
        <v>15</v>
      </c>
      <c r="I26">
        <v>35.804664010000003</v>
      </c>
      <c r="J26">
        <f>ROUND(employee[[#This Row],[Age]],0)</f>
        <v>36</v>
      </c>
      <c r="K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
        <v>4.6269202659999999</v>
      </c>
      <c r="M26">
        <f>ROUND(employee[[#This Row],[LengthService]],2)</f>
        <v>4.63</v>
      </c>
      <c r="N26">
        <v>0</v>
      </c>
      <c r="O26">
        <f>ROUND(employee[[#This Row],[AbsentHours]],2)</f>
        <v>0</v>
      </c>
      <c r="P26" s="5">
        <f>employee[[#This Row],[RoundedAbsentHours]]/2080 *100</f>
        <v>0</v>
      </c>
      <c r="Q26" s="1" t="s">
        <v>15</v>
      </c>
    </row>
    <row r="27" spans="1:17" x14ac:dyDescent="0.35">
      <c r="A27">
        <v>26</v>
      </c>
      <c r="B27" s="1" t="s">
        <v>355</v>
      </c>
      <c r="C27" s="1" t="s">
        <v>11</v>
      </c>
      <c r="D27" s="1" t="s">
        <v>32</v>
      </c>
      <c r="E27" s="1" t="s">
        <v>13</v>
      </c>
      <c r="F27" s="1" t="s">
        <v>14</v>
      </c>
      <c r="G27" s="1" t="s">
        <v>32</v>
      </c>
      <c r="H27" s="1" t="s">
        <v>15</v>
      </c>
      <c r="I27">
        <v>35.873387780000002</v>
      </c>
      <c r="J27">
        <f>ROUND(employee[[#This Row],[Age]],0)</f>
        <v>36</v>
      </c>
      <c r="K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
        <v>3.1019256340000001</v>
      </c>
      <c r="M27">
        <f>ROUND(employee[[#This Row],[LengthService]],2)</f>
        <v>3.1</v>
      </c>
      <c r="N27">
        <v>48.017050699999999</v>
      </c>
      <c r="O27">
        <f>ROUND(employee[[#This Row],[AbsentHours]],2)</f>
        <v>48.02</v>
      </c>
      <c r="P27" s="5">
        <f>employee[[#This Row],[RoundedAbsentHours]]/2080 *100</f>
        <v>2.3086538461538462</v>
      </c>
      <c r="Q27" s="1" t="s">
        <v>15</v>
      </c>
    </row>
    <row r="28" spans="1:17" x14ac:dyDescent="0.35">
      <c r="A28">
        <v>27</v>
      </c>
      <c r="B28" s="1" t="s">
        <v>356</v>
      </c>
      <c r="C28" s="1" t="s">
        <v>16</v>
      </c>
      <c r="D28" s="1" t="s">
        <v>33</v>
      </c>
      <c r="E28" s="1" t="s">
        <v>13</v>
      </c>
      <c r="F28" s="1" t="s">
        <v>14</v>
      </c>
      <c r="G28" s="1" t="s">
        <v>33</v>
      </c>
      <c r="H28" s="1" t="s">
        <v>15</v>
      </c>
      <c r="I28">
        <v>41.935606409999998</v>
      </c>
      <c r="J28">
        <f>ROUND(employee[[#This Row],[Age]],0)</f>
        <v>42</v>
      </c>
      <c r="K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
        <v>4.5572303290000002</v>
      </c>
      <c r="M28">
        <f>ROUND(employee[[#This Row],[LengthService]],2)</f>
        <v>4.5599999999999996</v>
      </c>
      <c r="N28">
        <v>42.788026559999999</v>
      </c>
      <c r="O28">
        <f>ROUND(employee[[#This Row],[AbsentHours]],2)</f>
        <v>42.79</v>
      </c>
      <c r="P28" s="5">
        <f>employee[[#This Row],[RoundedAbsentHours]]/2080 *100</f>
        <v>2.0572115384615381</v>
      </c>
      <c r="Q28" s="1" t="s">
        <v>15</v>
      </c>
    </row>
    <row r="29" spans="1:17" x14ac:dyDescent="0.35">
      <c r="A29">
        <v>28</v>
      </c>
      <c r="B29" s="1" t="s">
        <v>357</v>
      </c>
      <c r="C29" s="1" t="s">
        <v>16</v>
      </c>
      <c r="D29" s="1" t="s">
        <v>34</v>
      </c>
      <c r="E29" s="1" t="s">
        <v>13</v>
      </c>
      <c r="F29" s="1" t="s">
        <v>14</v>
      </c>
      <c r="G29" s="1" t="s">
        <v>34</v>
      </c>
      <c r="H29" s="1" t="s">
        <v>15</v>
      </c>
      <c r="I29">
        <v>35.497905959999997</v>
      </c>
      <c r="J29">
        <f>ROUND(employee[[#This Row],[Age]],0)</f>
        <v>35</v>
      </c>
      <c r="K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
        <v>5.1746736479999997</v>
      </c>
      <c r="M29">
        <f>ROUND(employee[[#This Row],[LengthService]],2)</f>
        <v>5.17</v>
      </c>
      <c r="N29">
        <v>34.524272209999999</v>
      </c>
      <c r="O29">
        <f>ROUND(employee[[#This Row],[AbsentHours]],2)</f>
        <v>34.520000000000003</v>
      </c>
      <c r="P29" s="5">
        <f>employee[[#This Row],[RoundedAbsentHours]]/2080 *100</f>
        <v>1.6596153846153847</v>
      </c>
      <c r="Q29" s="1" t="s">
        <v>15</v>
      </c>
    </row>
    <row r="30" spans="1:17" x14ac:dyDescent="0.35">
      <c r="A30">
        <v>29</v>
      </c>
      <c r="B30" s="1" t="s">
        <v>358</v>
      </c>
      <c r="C30" s="1" t="s">
        <v>16</v>
      </c>
      <c r="D30" s="1" t="s">
        <v>22</v>
      </c>
      <c r="E30" s="1" t="s">
        <v>23</v>
      </c>
      <c r="F30" s="1" t="s">
        <v>24</v>
      </c>
      <c r="G30" s="1" t="s">
        <v>22</v>
      </c>
      <c r="H30" s="1" t="s">
        <v>25</v>
      </c>
      <c r="I30">
        <v>40.028869999999998</v>
      </c>
      <c r="J30">
        <f>ROUND(employee[[#This Row],[Age]],0)</f>
        <v>40</v>
      </c>
      <c r="K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
        <v>12.185466999999999</v>
      </c>
      <c r="M30">
        <f>ROUND(employee[[#This Row],[LengthService]],2)</f>
        <v>12.19</v>
      </c>
      <c r="N30">
        <v>59.883164639999997</v>
      </c>
      <c r="O30">
        <f>ROUND(employee[[#This Row],[AbsentHours]],2)</f>
        <v>59.88</v>
      </c>
      <c r="P30" s="5">
        <f>employee[[#This Row],[RoundedAbsentHours]]/2080 *100</f>
        <v>2.8788461538461538</v>
      </c>
      <c r="Q30" s="1" t="s">
        <v>26</v>
      </c>
    </row>
    <row r="31" spans="1:17" x14ac:dyDescent="0.35">
      <c r="A31">
        <v>30</v>
      </c>
      <c r="B31" s="1" t="s">
        <v>359</v>
      </c>
      <c r="C31" s="1" t="s">
        <v>16</v>
      </c>
      <c r="D31" s="1" t="s">
        <v>32</v>
      </c>
      <c r="E31" s="1" t="s">
        <v>13</v>
      </c>
      <c r="F31" s="1" t="s">
        <v>14</v>
      </c>
      <c r="G31" s="1" t="s">
        <v>32</v>
      </c>
      <c r="H31" s="1" t="s">
        <v>15</v>
      </c>
      <c r="I31">
        <v>49.756584660000001</v>
      </c>
      <c r="J31">
        <f>ROUND(employee[[#This Row],[Age]],0)</f>
        <v>50</v>
      </c>
      <c r="K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1">
        <v>4.3136176940000004</v>
      </c>
      <c r="M31">
        <f>ROUND(employee[[#This Row],[LengthService]],2)</f>
        <v>4.3099999999999996</v>
      </c>
      <c r="N31">
        <v>100.6740987</v>
      </c>
      <c r="O31">
        <f>ROUND(employee[[#This Row],[AbsentHours]],2)</f>
        <v>100.67</v>
      </c>
      <c r="P31" s="5">
        <f>employee[[#This Row],[RoundedAbsentHours]]/2080 *100</f>
        <v>4.8399038461538462</v>
      </c>
      <c r="Q31" s="1" t="s">
        <v>15</v>
      </c>
    </row>
    <row r="32" spans="1:17" x14ac:dyDescent="0.35">
      <c r="A32">
        <v>31</v>
      </c>
      <c r="B32" s="1" t="s">
        <v>360</v>
      </c>
      <c r="C32" s="1" t="s">
        <v>16</v>
      </c>
      <c r="D32" s="1" t="s">
        <v>35</v>
      </c>
      <c r="E32" s="1" t="s">
        <v>13</v>
      </c>
      <c r="F32" s="1" t="s">
        <v>14</v>
      </c>
      <c r="G32" s="1" t="s">
        <v>33</v>
      </c>
      <c r="H32" s="1" t="s">
        <v>15</v>
      </c>
      <c r="I32">
        <v>38.111732320000002</v>
      </c>
      <c r="J32">
        <f>ROUND(employee[[#This Row],[Age]],0)</f>
        <v>38</v>
      </c>
      <c r="K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
        <v>3.4935335209999998</v>
      </c>
      <c r="M32">
        <f>ROUND(employee[[#This Row],[LengthService]],2)</f>
        <v>3.49</v>
      </c>
      <c r="N32">
        <v>9.5225238139999995</v>
      </c>
      <c r="O32">
        <f>ROUND(employee[[#This Row],[AbsentHours]],2)</f>
        <v>9.52</v>
      </c>
      <c r="P32" s="5">
        <f>employee[[#This Row],[RoundedAbsentHours]]/2080 *100</f>
        <v>0.45769230769230768</v>
      </c>
      <c r="Q32" s="1" t="s">
        <v>15</v>
      </c>
    </row>
    <row r="33" spans="1:17" x14ac:dyDescent="0.35">
      <c r="A33">
        <v>32</v>
      </c>
      <c r="B33" s="1" t="s">
        <v>361</v>
      </c>
      <c r="C33" s="1" t="s">
        <v>11</v>
      </c>
      <c r="D33" s="1" t="s">
        <v>22</v>
      </c>
      <c r="E33" s="1" t="s">
        <v>23</v>
      </c>
      <c r="F33" s="1" t="s">
        <v>24</v>
      </c>
      <c r="G33" s="1" t="s">
        <v>22</v>
      </c>
      <c r="H33" s="1" t="s">
        <v>25</v>
      </c>
      <c r="I33">
        <v>42.871499999999997</v>
      </c>
      <c r="J33">
        <f>ROUND(employee[[#This Row],[Age]],0)</f>
        <v>43</v>
      </c>
      <c r="K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
        <v>19.006436000000001</v>
      </c>
      <c r="M33">
        <f>ROUND(employee[[#This Row],[LengthService]],2)</f>
        <v>19.010000000000002</v>
      </c>
      <c r="N33">
        <v>38.883323439999998</v>
      </c>
      <c r="O33">
        <f>ROUND(employee[[#This Row],[AbsentHours]],2)</f>
        <v>38.880000000000003</v>
      </c>
      <c r="P33" s="5">
        <f>employee[[#This Row],[RoundedAbsentHours]]/2080 *100</f>
        <v>1.8692307692307693</v>
      </c>
      <c r="Q33" s="1" t="s">
        <v>26</v>
      </c>
    </row>
    <row r="34" spans="1:17" x14ac:dyDescent="0.35">
      <c r="A34">
        <v>33</v>
      </c>
      <c r="B34" s="1" t="s">
        <v>362</v>
      </c>
      <c r="C34" s="1" t="s">
        <v>16</v>
      </c>
      <c r="D34" s="1" t="s">
        <v>36</v>
      </c>
      <c r="E34" s="1" t="s">
        <v>13</v>
      </c>
      <c r="F34" s="1" t="s">
        <v>14</v>
      </c>
      <c r="G34" s="1" t="s">
        <v>37</v>
      </c>
      <c r="H34" s="1" t="s">
        <v>15</v>
      </c>
      <c r="I34">
        <v>49.942744619999999</v>
      </c>
      <c r="J34">
        <f>ROUND(employee[[#This Row],[Age]],0)</f>
        <v>50</v>
      </c>
      <c r="K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4">
        <v>5.7752662680000002</v>
      </c>
      <c r="M34">
        <f>ROUND(employee[[#This Row],[LengthService]],2)</f>
        <v>5.78</v>
      </c>
      <c r="N34">
        <v>129.8357633</v>
      </c>
      <c r="O34">
        <f>ROUND(employee[[#This Row],[AbsentHours]],2)</f>
        <v>129.84</v>
      </c>
      <c r="P34" s="5">
        <f>employee[[#This Row],[RoundedAbsentHours]]/2080 *100</f>
        <v>6.2423076923076923</v>
      </c>
      <c r="Q34" s="1" t="s">
        <v>15</v>
      </c>
    </row>
    <row r="35" spans="1:17" x14ac:dyDescent="0.35">
      <c r="A35">
        <v>34</v>
      </c>
      <c r="B35" s="1" t="s">
        <v>363</v>
      </c>
      <c r="C35" s="1" t="s">
        <v>16</v>
      </c>
      <c r="D35" s="1" t="s">
        <v>33</v>
      </c>
      <c r="E35" s="1" t="s">
        <v>13</v>
      </c>
      <c r="F35" s="1" t="s">
        <v>14</v>
      </c>
      <c r="G35" s="1" t="s">
        <v>33</v>
      </c>
      <c r="H35" s="1" t="s">
        <v>15</v>
      </c>
      <c r="I35">
        <v>77</v>
      </c>
      <c r="J35">
        <f>ROUND(employee[[#This Row],[Age]],0)</f>
        <v>77</v>
      </c>
      <c r="K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35">
        <v>3.203849714</v>
      </c>
      <c r="M35">
        <f>ROUND(employee[[#This Row],[LengthService]],2)</f>
        <v>3.2</v>
      </c>
      <c r="N35">
        <v>44.273108800000003</v>
      </c>
      <c r="O35">
        <f>ROUND(employee[[#This Row],[AbsentHours]],2)</f>
        <v>44.27</v>
      </c>
      <c r="P35" s="5">
        <f>employee[[#This Row],[RoundedAbsentHours]]/2080 *100</f>
        <v>2.1283653846153849</v>
      </c>
      <c r="Q35" s="1" t="s">
        <v>15</v>
      </c>
    </row>
    <row r="36" spans="1:17" x14ac:dyDescent="0.35">
      <c r="A36">
        <v>35</v>
      </c>
      <c r="B36" s="1" t="s">
        <v>364</v>
      </c>
      <c r="C36" s="1" t="s">
        <v>11</v>
      </c>
      <c r="D36" s="1" t="s">
        <v>38</v>
      </c>
      <c r="E36" s="1" t="s">
        <v>13</v>
      </c>
      <c r="F36" s="1" t="s">
        <v>14</v>
      </c>
      <c r="G36" s="1" t="s">
        <v>39</v>
      </c>
      <c r="H36" s="1" t="s">
        <v>15</v>
      </c>
      <c r="I36">
        <v>23.747332830000001</v>
      </c>
      <c r="J36">
        <f>ROUND(employee[[#This Row],[Age]],0)</f>
        <v>24</v>
      </c>
      <c r="K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6">
        <v>2.992041355</v>
      </c>
      <c r="M36">
        <f>ROUND(employee[[#This Row],[LengthService]],2)</f>
        <v>2.99</v>
      </c>
      <c r="N36">
        <v>0</v>
      </c>
      <c r="O36">
        <f>ROUND(employee[[#This Row],[AbsentHours]],2)</f>
        <v>0</v>
      </c>
      <c r="P36" s="5">
        <f>employee[[#This Row],[RoundedAbsentHours]]/2080 *100</f>
        <v>0</v>
      </c>
      <c r="Q36" s="1" t="s">
        <v>15</v>
      </c>
    </row>
    <row r="37" spans="1:17" x14ac:dyDescent="0.35">
      <c r="A37">
        <v>36</v>
      </c>
      <c r="B37" s="1" t="s">
        <v>365</v>
      </c>
      <c r="C37" s="1" t="s">
        <v>16</v>
      </c>
      <c r="D37" s="1" t="s">
        <v>22</v>
      </c>
      <c r="E37" s="1" t="s">
        <v>23</v>
      </c>
      <c r="F37" s="1" t="s">
        <v>24</v>
      </c>
      <c r="G37" s="1" t="s">
        <v>22</v>
      </c>
      <c r="H37" s="1" t="s">
        <v>25</v>
      </c>
      <c r="I37">
        <v>36.196064</v>
      </c>
      <c r="J37">
        <f>ROUND(employee[[#This Row],[Age]],0)</f>
        <v>36</v>
      </c>
      <c r="K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
        <v>18.196064</v>
      </c>
      <c r="M37">
        <f>ROUND(employee[[#This Row],[LengthService]],2)</f>
        <v>18.2</v>
      </c>
      <c r="N37">
        <v>0</v>
      </c>
      <c r="O37">
        <f>ROUND(employee[[#This Row],[AbsentHours]],2)</f>
        <v>0</v>
      </c>
      <c r="P37" s="5">
        <f>employee[[#This Row],[RoundedAbsentHours]]/2080 *100</f>
        <v>0</v>
      </c>
      <c r="Q37" s="1" t="s">
        <v>26</v>
      </c>
    </row>
    <row r="38" spans="1:17" x14ac:dyDescent="0.35">
      <c r="A38">
        <v>37</v>
      </c>
      <c r="B38" s="1" t="s">
        <v>366</v>
      </c>
      <c r="C38" s="1" t="s">
        <v>11</v>
      </c>
      <c r="D38" s="1" t="s">
        <v>17</v>
      </c>
      <c r="E38" s="1" t="s">
        <v>13</v>
      </c>
      <c r="F38" s="1" t="s">
        <v>14</v>
      </c>
      <c r="G38" s="1" t="s">
        <v>18</v>
      </c>
      <c r="H38" s="1" t="s">
        <v>15</v>
      </c>
      <c r="I38">
        <v>51.564958079999997</v>
      </c>
      <c r="J38">
        <f>ROUND(employee[[#This Row],[Age]],0)</f>
        <v>52</v>
      </c>
      <c r="K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8">
        <v>4.6418698860000003</v>
      </c>
      <c r="M38">
        <f>ROUND(employee[[#This Row],[LengthService]],2)</f>
        <v>4.6399999999999997</v>
      </c>
      <c r="N38">
        <v>75.257048119999993</v>
      </c>
      <c r="O38">
        <f>ROUND(employee[[#This Row],[AbsentHours]],2)</f>
        <v>75.260000000000005</v>
      </c>
      <c r="P38" s="5">
        <f>employee[[#This Row],[RoundedAbsentHours]]/2080 *100</f>
        <v>3.618269230769231</v>
      </c>
      <c r="Q38" s="1" t="s">
        <v>15</v>
      </c>
    </row>
    <row r="39" spans="1:17" x14ac:dyDescent="0.35">
      <c r="A39">
        <v>38</v>
      </c>
      <c r="B39" s="1" t="s">
        <v>367</v>
      </c>
      <c r="C39" s="1" t="s">
        <v>11</v>
      </c>
      <c r="D39" s="1" t="s">
        <v>40</v>
      </c>
      <c r="E39" s="1" t="s">
        <v>13</v>
      </c>
      <c r="F39" s="1" t="s">
        <v>14</v>
      </c>
      <c r="G39" s="1" t="s">
        <v>18</v>
      </c>
      <c r="H39" s="1" t="s">
        <v>15</v>
      </c>
      <c r="I39">
        <v>40.41201341</v>
      </c>
      <c r="J39">
        <f>ROUND(employee[[#This Row],[Age]],0)</f>
        <v>40</v>
      </c>
      <c r="K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
        <v>6.1922681839999996</v>
      </c>
      <c r="M39">
        <f>ROUND(employee[[#This Row],[LengthService]],2)</f>
        <v>6.19</v>
      </c>
      <c r="N39">
        <v>58.971530250000001</v>
      </c>
      <c r="O39">
        <f>ROUND(employee[[#This Row],[AbsentHours]],2)</f>
        <v>58.97</v>
      </c>
      <c r="P39" s="5">
        <f>employee[[#This Row],[RoundedAbsentHours]]/2080 *100</f>
        <v>2.8350961538461537</v>
      </c>
      <c r="Q39" s="1" t="s">
        <v>15</v>
      </c>
    </row>
    <row r="40" spans="1:17" x14ac:dyDescent="0.35">
      <c r="A40">
        <v>39</v>
      </c>
      <c r="B40" s="1" t="s">
        <v>368</v>
      </c>
      <c r="C40" s="1" t="s">
        <v>16</v>
      </c>
      <c r="D40" s="1" t="s">
        <v>33</v>
      </c>
      <c r="E40" s="1" t="s">
        <v>13</v>
      </c>
      <c r="F40" s="1" t="s">
        <v>14</v>
      </c>
      <c r="G40" s="1" t="s">
        <v>33</v>
      </c>
      <c r="H40" s="1" t="s">
        <v>15</v>
      </c>
      <c r="I40">
        <v>52.446518619999999</v>
      </c>
      <c r="J40">
        <f>ROUND(employee[[#This Row],[Age]],0)</f>
        <v>52</v>
      </c>
      <c r="K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0">
        <v>4.2912644899999997</v>
      </c>
      <c r="M40">
        <f>ROUND(employee[[#This Row],[LengthService]],2)</f>
        <v>4.29</v>
      </c>
      <c r="N40">
        <v>134.66838390000001</v>
      </c>
      <c r="O40">
        <f>ROUND(employee[[#This Row],[AbsentHours]],2)</f>
        <v>134.66999999999999</v>
      </c>
      <c r="P40" s="5">
        <f>employee[[#This Row],[RoundedAbsentHours]]/2080 *100</f>
        <v>6.4745192307692294</v>
      </c>
      <c r="Q40" s="1" t="s">
        <v>15</v>
      </c>
    </row>
    <row r="41" spans="1:17" x14ac:dyDescent="0.35">
      <c r="A41">
        <v>40</v>
      </c>
      <c r="B41" s="1" t="s">
        <v>369</v>
      </c>
      <c r="C41" s="1" t="s">
        <v>16</v>
      </c>
      <c r="D41" s="1" t="s">
        <v>41</v>
      </c>
      <c r="E41" s="1" t="s">
        <v>13</v>
      </c>
      <c r="F41" s="1" t="s">
        <v>14</v>
      </c>
      <c r="G41" s="1" t="s">
        <v>29</v>
      </c>
      <c r="H41" s="1" t="s">
        <v>15</v>
      </c>
      <c r="I41">
        <v>20.025561540000002</v>
      </c>
      <c r="J41">
        <f>ROUND(employee[[#This Row],[Age]],0)</f>
        <v>20</v>
      </c>
      <c r="K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1">
        <v>4.4833916690000004</v>
      </c>
      <c r="M41">
        <f>ROUND(employee[[#This Row],[LengthService]],2)</f>
        <v>4.4800000000000004</v>
      </c>
      <c r="N41">
        <v>0</v>
      </c>
      <c r="O41">
        <f>ROUND(employee[[#This Row],[AbsentHours]],2)</f>
        <v>0</v>
      </c>
      <c r="P41" s="5">
        <f>employee[[#This Row],[RoundedAbsentHours]]/2080 *100</f>
        <v>0</v>
      </c>
      <c r="Q41" s="1" t="s">
        <v>15</v>
      </c>
    </row>
    <row r="42" spans="1:17" x14ac:dyDescent="0.35">
      <c r="A42">
        <v>41</v>
      </c>
      <c r="B42" s="1" t="s">
        <v>370</v>
      </c>
      <c r="C42" s="1" t="s">
        <v>11</v>
      </c>
      <c r="D42" s="1" t="s">
        <v>42</v>
      </c>
      <c r="E42" s="1" t="s">
        <v>13</v>
      </c>
      <c r="F42" s="1" t="s">
        <v>14</v>
      </c>
      <c r="G42" s="1" t="s">
        <v>42</v>
      </c>
      <c r="H42" s="1" t="s">
        <v>15</v>
      </c>
      <c r="I42">
        <v>44.606600139999998</v>
      </c>
      <c r="J42">
        <f>ROUND(employee[[#This Row],[Age]],0)</f>
        <v>45</v>
      </c>
      <c r="K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
        <v>4.8621420710000001</v>
      </c>
      <c r="M42">
        <f>ROUND(employee[[#This Row],[LengthService]],2)</f>
        <v>4.8600000000000003</v>
      </c>
      <c r="N42">
        <v>78.341739290000007</v>
      </c>
      <c r="O42">
        <f>ROUND(employee[[#This Row],[AbsentHours]],2)</f>
        <v>78.34</v>
      </c>
      <c r="P42" s="5">
        <f>employee[[#This Row],[RoundedAbsentHours]]/2080 *100</f>
        <v>3.766346153846154</v>
      </c>
      <c r="Q42" s="1" t="s">
        <v>15</v>
      </c>
    </row>
    <row r="43" spans="1:17" x14ac:dyDescent="0.35">
      <c r="A43">
        <v>42</v>
      </c>
      <c r="B43" s="1" t="s">
        <v>371</v>
      </c>
      <c r="C43" s="1" t="s">
        <v>16</v>
      </c>
      <c r="D43" s="1" t="s">
        <v>43</v>
      </c>
      <c r="E43" s="1" t="s">
        <v>13</v>
      </c>
      <c r="F43" s="1" t="s">
        <v>14</v>
      </c>
      <c r="G43" s="1" t="s">
        <v>43</v>
      </c>
      <c r="H43" s="1" t="s">
        <v>15</v>
      </c>
      <c r="I43">
        <v>67.088012079999999</v>
      </c>
      <c r="J43">
        <f>ROUND(employee[[#This Row],[Age]],0)</f>
        <v>67</v>
      </c>
      <c r="K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43">
        <v>2.1839583519999999</v>
      </c>
      <c r="M43">
        <f>ROUND(employee[[#This Row],[LengthService]],2)</f>
        <v>2.1800000000000002</v>
      </c>
      <c r="N43">
        <v>168.99576640000001</v>
      </c>
      <c r="O43">
        <f>ROUND(employee[[#This Row],[AbsentHours]],2)</f>
        <v>169</v>
      </c>
      <c r="P43" s="5">
        <f>employee[[#This Row],[RoundedAbsentHours]]/2080 *100</f>
        <v>8.125</v>
      </c>
      <c r="Q43" s="1" t="s">
        <v>15</v>
      </c>
    </row>
    <row r="44" spans="1:17" x14ac:dyDescent="0.35">
      <c r="A44">
        <v>43</v>
      </c>
      <c r="B44" s="1" t="s">
        <v>372</v>
      </c>
      <c r="C44" s="1" t="s">
        <v>11</v>
      </c>
      <c r="D44" s="1" t="s">
        <v>12</v>
      </c>
      <c r="E44" s="1" t="s">
        <v>13</v>
      </c>
      <c r="F44" s="1" t="s">
        <v>14</v>
      </c>
      <c r="G44" s="1" t="s">
        <v>12</v>
      </c>
      <c r="H44" s="1" t="s">
        <v>15</v>
      </c>
      <c r="I44">
        <v>41.253282349999999</v>
      </c>
      <c r="J44">
        <f>ROUND(employee[[#This Row],[Age]],0)</f>
        <v>41</v>
      </c>
      <c r="K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
        <v>2.018782807</v>
      </c>
      <c r="M44">
        <f>ROUND(employee[[#This Row],[LengthService]],2)</f>
        <v>2.02</v>
      </c>
      <c r="N44">
        <v>56.219940649999998</v>
      </c>
      <c r="O44">
        <f>ROUND(employee[[#This Row],[AbsentHours]],2)</f>
        <v>56.22</v>
      </c>
      <c r="P44" s="5">
        <f>employee[[#This Row],[RoundedAbsentHours]]/2080 *100</f>
        <v>2.7028846153846153</v>
      </c>
      <c r="Q44" s="1" t="s">
        <v>15</v>
      </c>
    </row>
    <row r="45" spans="1:17" x14ac:dyDescent="0.35">
      <c r="A45">
        <v>44</v>
      </c>
      <c r="B45" s="1" t="s">
        <v>373</v>
      </c>
      <c r="C45" s="1" t="s">
        <v>16</v>
      </c>
      <c r="D45" s="1" t="s">
        <v>44</v>
      </c>
      <c r="E45" s="1" t="s">
        <v>13</v>
      </c>
      <c r="F45" s="1" t="s">
        <v>14</v>
      </c>
      <c r="G45" s="1" t="s">
        <v>44</v>
      </c>
      <c r="H45" s="1" t="s">
        <v>15</v>
      </c>
      <c r="I45">
        <v>62.051820579999998</v>
      </c>
      <c r="J45">
        <f>ROUND(employee[[#This Row],[Age]],0)</f>
        <v>62</v>
      </c>
      <c r="K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5">
        <v>5.4736046470000002</v>
      </c>
      <c r="M45">
        <f>ROUND(employee[[#This Row],[LengthService]],2)</f>
        <v>5.47</v>
      </c>
      <c r="N45">
        <v>152.6467667</v>
      </c>
      <c r="O45">
        <f>ROUND(employee[[#This Row],[AbsentHours]],2)</f>
        <v>152.65</v>
      </c>
      <c r="P45" s="5">
        <f>employee[[#This Row],[RoundedAbsentHours]]/2080 *100</f>
        <v>7.3389423076923075</v>
      </c>
      <c r="Q45" s="1" t="s">
        <v>15</v>
      </c>
    </row>
    <row r="46" spans="1:17" x14ac:dyDescent="0.35">
      <c r="A46">
        <v>45</v>
      </c>
      <c r="B46" s="1" t="s">
        <v>374</v>
      </c>
      <c r="C46" s="1" t="s">
        <v>11</v>
      </c>
      <c r="D46" s="1" t="s">
        <v>20</v>
      </c>
      <c r="E46" s="1" t="s">
        <v>13</v>
      </c>
      <c r="F46" s="1" t="s">
        <v>14</v>
      </c>
      <c r="G46" s="1" t="s">
        <v>20</v>
      </c>
      <c r="H46" s="1" t="s">
        <v>15</v>
      </c>
      <c r="I46">
        <v>28.075441990000002</v>
      </c>
      <c r="J46">
        <f>ROUND(employee[[#This Row],[Age]],0)</f>
        <v>28</v>
      </c>
      <c r="K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6">
        <v>5.7766576660000002</v>
      </c>
      <c r="M46">
        <f>ROUND(employee[[#This Row],[LengthService]],2)</f>
        <v>5.78</v>
      </c>
      <c r="N46">
        <v>0</v>
      </c>
      <c r="O46">
        <f>ROUND(employee[[#This Row],[AbsentHours]],2)</f>
        <v>0</v>
      </c>
      <c r="P46" s="5">
        <f>employee[[#This Row],[RoundedAbsentHours]]/2080 *100</f>
        <v>0</v>
      </c>
      <c r="Q46" s="1" t="s">
        <v>15</v>
      </c>
    </row>
    <row r="47" spans="1:17" x14ac:dyDescent="0.35">
      <c r="A47">
        <v>46</v>
      </c>
      <c r="B47" s="1" t="s">
        <v>375</v>
      </c>
      <c r="C47" s="1" t="s">
        <v>11</v>
      </c>
      <c r="D47" s="1" t="s">
        <v>44</v>
      </c>
      <c r="E47" s="1" t="s">
        <v>13</v>
      </c>
      <c r="F47" s="1" t="s">
        <v>14</v>
      </c>
      <c r="G47" s="1" t="s">
        <v>44</v>
      </c>
      <c r="H47" s="1" t="s">
        <v>15</v>
      </c>
      <c r="I47">
        <v>49.905777479999998</v>
      </c>
      <c r="J47">
        <f>ROUND(employee[[#This Row],[Age]],0)</f>
        <v>50</v>
      </c>
      <c r="K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7">
        <v>5.3574029789999997</v>
      </c>
      <c r="M47">
        <f>ROUND(employee[[#This Row],[LengthService]],2)</f>
        <v>5.36</v>
      </c>
      <c r="N47">
        <v>80.242540430000005</v>
      </c>
      <c r="O47">
        <f>ROUND(employee[[#This Row],[AbsentHours]],2)</f>
        <v>80.239999999999995</v>
      </c>
      <c r="P47" s="5">
        <f>employee[[#This Row],[RoundedAbsentHours]]/2080 *100</f>
        <v>3.8576923076923073</v>
      </c>
      <c r="Q47" s="1" t="s">
        <v>15</v>
      </c>
    </row>
    <row r="48" spans="1:17" x14ac:dyDescent="0.35">
      <c r="A48">
        <v>47</v>
      </c>
      <c r="B48" s="1" t="s">
        <v>376</v>
      </c>
      <c r="C48" s="1" t="s">
        <v>16</v>
      </c>
      <c r="D48" s="1" t="s">
        <v>22</v>
      </c>
      <c r="E48" s="1" t="s">
        <v>23</v>
      </c>
      <c r="F48" s="1" t="s">
        <v>24</v>
      </c>
      <c r="G48" s="1" t="s">
        <v>22</v>
      </c>
      <c r="H48" s="1" t="s">
        <v>25</v>
      </c>
      <c r="I48">
        <v>50.079819999999998</v>
      </c>
      <c r="J48">
        <f>ROUND(employee[[#This Row],[Age]],0)</f>
        <v>50</v>
      </c>
      <c r="K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8">
        <v>1</v>
      </c>
      <c r="M48">
        <f>ROUND(employee[[#This Row],[LengthService]],2)</f>
        <v>1</v>
      </c>
      <c r="N48">
        <v>78.753282400000003</v>
      </c>
      <c r="O48">
        <f>ROUND(employee[[#This Row],[AbsentHours]],2)</f>
        <v>78.75</v>
      </c>
      <c r="P48" s="5">
        <f>employee[[#This Row],[RoundedAbsentHours]]/2080 *100</f>
        <v>3.7860576923076921</v>
      </c>
      <c r="Q48" s="1" t="s">
        <v>26</v>
      </c>
    </row>
    <row r="49" spans="1:17" x14ac:dyDescent="0.35">
      <c r="A49">
        <v>48</v>
      </c>
      <c r="B49" s="1" t="s">
        <v>377</v>
      </c>
      <c r="C49" s="1" t="s">
        <v>16</v>
      </c>
      <c r="D49" s="1" t="s">
        <v>45</v>
      </c>
      <c r="E49" s="1" t="s">
        <v>13</v>
      </c>
      <c r="F49" s="1" t="s">
        <v>14</v>
      </c>
      <c r="G49" s="1" t="s">
        <v>45</v>
      </c>
      <c r="H49" s="1" t="s">
        <v>15</v>
      </c>
      <c r="I49">
        <v>33.809450179999999</v>
      </c>
      <c r="J49">
        <f>ROUND(employee[[#This Row],[Age]],0)</f>
        <v>34</v>
      </c>
      <c r="K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
        <v>5.6548087469999997</v>
      </c>
      <c r="M49">
        <f>ROUND(employee[[#This Row],[LengthService]],2)</f>
        <v>5.65</v>
      </c>
      <c r="N49">
        <v>0</v>
      </c>
      <c r="O49">
        <f>ROUND(employee[[#This Row],[AbsentHours]],2)</f>
        <v>0</v>
      </c>
      <c r="P49" s="5">
        <f>employee[[#This Row],[RoundedAbsentHours]]/2080 *100</f>
        <v>0</v>
      </c>
      <c r="Q49" s="1" t="s">
        <v>15</v>
      </c>
    </row>
    <row r="50" spans="1:17" x14ac:dyDescent="0.35">
      <c r="A50">
        <v>49</v>
      </c>
      <c r="B50" s="1" t="s">
        <v>378</v>
      </c>
      <c r="C50" s="1" t="s">
        <v>11</v>
      </c>
      <c r="D50" s="1" t="s">
        <v>46</v>
      </c>
      <c r="E50" s="1" t="s">
        <v>13</v>
      </c>
      <c r="F50" s="1" t="s">
        <v>14</v>
      </c>
      <c r="G50" s="1" t="s">
        <v>47</v>
      </c>
      <c r="H50" s="1" t="s">
        <v>15</v>
      </c>
      <c r="I50">
        <v>51.605956419999998</v>
      </c>
      <c r="J50">
        <f>ROUND(employee[[#This Row],[Age]],0)</f>
        <v>52</v>
      </c>
      <c r="K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0">
        <v>3.9855896</v>
      </c>
      <c r="M50">
        <f>ROUND(employee[[#This Row],[LengthService]],2)</f>
        <v>3.99</v>
      </c>
      <c r="N50">
        <v>88.911277830000003</v>
      </c>
      <c r="O50">
        <f>ROUND(employee[[#This Row],[AbsentHours]],2)</f>
        <v>88.91</v>
      </c>
      <c r="P50" s="5">
        <f>employee[[#This Row],[RoundedAbsentHours]]/2080 *100</f>
        <v>4.2745192307692301</v>
      </c>
      <c r="Q50" s="1" t="s">
        <v>15</v>
      </c>
    </row>
    <row r="51" spans="1:17" x14ac:dyDescent="0.35">
      <c r="A51">
        <v>50</v>
      </c>
      <c r="B51" s="1" t="s">
        <v>379</v>
      </c>
      <c r="C51" s="1" t="s">
        <v>16</v>
      </c>
      <c r="D51" s="1" t="s">
        <v>22</v>
      </c>
      <c r="E51" s="1" t="s">
        <v>23</v>
      </c>
      <c r="F51" s="1" t="s">
        <v>24</v>
      </c>
      <c r="G51" s="1" t="s">
        <v>22</v>
      </c>
      <c r="H51" s="1" t="s">
        <v>25</v>
      </c>
      <c r="I51">
        <v>38.678832</v>
      </c>
      <c r="J51">
        <f>ROUND(employee[[#This Row],[Age]],0)</f>
        <v>39</v>
      </c>
      <c r="K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
        <v>20.678832</v>
      </c>
      <c r="M51">
        <f>ROUND(employee[[#This Row],[LengthService]],2)</f>
        <v>20.68</v>
      </c>
      <c r="N51">
        <v>21.385532479999998</v>
      </c>
      <c r="O51">
        <f>ROUND(employee[[#This Row],[AbsentHours]],2)</f>
        <v>21.39</v>
      </c>
      <c r="P51" s="5">
        <f>employee[[#This Row],[RoundedAbsentHours]]/2080 *100</f>
        <v>1.0283653846153846</v>
      </c>
      <c r="Q51" s="1" t="s">
        <v>26</v>
      </c>
    </row>
    <row r="52" spans="1:17" x14ac:dyDescent="0.35">
      <c r="A52">
        <v>51</v>
      </c>
      <c r="B52" s="1" t="s">
        <v>380</v>
      </c>
      <c r="C52" s="1" t="s">
        <v>16</v>
      </c>
      <c r="D52" s="1" t="s">
        <v>12</v>
      </c>
      <c r="E52" s="1" t="s">
        <v>13</v>
      </c>
      <c r="F52" s="1" t="s">
        <v>14</v>
      </c>
      <c r="G52" s="1" t="s">
        <v>12</v>
      </c>
      <c r="H52" s="1" t="s">
        <v>15</v>
      </c>
      <c r="I52">
        <v>30.297650340000001</v>
      </c>
      <c r="J52">
        <f>ROUND(employee[[#This Row],[Age]],0)</f>
        <v>30</v>
      </c>
      <c r="K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
        <v>7.5601409869999996</v>
      </c>
      <c r="M52">
        <f>ROUND(employee[[#This Row],[LengthService]],2)</f>
        <v>7.56</v>
      </c>
      <c r="N52">
        <v>3.7371002230000001</v>
      </c>
      <c r="O52">
        <f>ROUND(employee[[#This Row],[AbsentHours]],2)</f>
        <v>3.74</v>
      </c>
      <c r="P52" s="5">
        <f>employee[[#This Row],[RoundedAbsentHours]]/2080 *100</f>
        <v>0.17980769230769231</v>
      </c>
      <c r="Q52" s="1" t="s">
        <v>15</v>
      </c>
    </row>
    <row r="53" spans="1:17" x14ac:dyDescent="0.35">
      <c r="A53">
        <v>52</v>
      </c>
      <c r="B53" s="1" t="s">
        <v>381</v>
      </c>
      <c r="C53" s="1" t="s">
        <v>16</v>
      </c>
      <c r="D53" s="1" t="s">
        <v>35</v>
      </c>
      <c r="E53" s="1" t="s">
        <v>13</v>
      </c>
      <c r="F53" s="1" t="s">
        <v>14</v>
      </c>
      <c r="G53" s="1" t="s">
        <v>33</v>
      </c>
      <c r="H53" s="1" t="s">
        <v>15</v>
      </c>
      <c r="I53">
        <v>43.686087209999997</v>
      </c>
      <c r="J53">
        <f>ROUND(employee[[#This Row],[Age]],0)</f>
        <v>44</v>
      </c>
      <c r="K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
        <v>0.38574618199999999</v>
      </c>
      <c r="M53">
        <f>ROUND(employee[[#This Row],[LengthService]],2)</f>
        <v>0.39</v>
      </c>
      <c r="N53">
        <v>38.066583770000001</v>
      </c>
      <c r="O53">
        <f>ROUND(employee[[#This Row],[AbsentHours]],2)</f>
        <v>38.07</v>
      </c>
      <c r="P53" s="5">
        <f>employee[[#This Row],[RoundedAbsentHours]]/2080 *100</f>
        <v>1.8302884615384616</v>
      </c>
      <c r="Q53" s="1" t="s">
        <v>15</v>
      </c>
    </row>
    <row r="54" spans="1:17" x14ac:dyDescent="0.35">
      <c r="A54">
        <v>53</v>
      </c>
      <c r="B54" s="1" t="s">
        <v>382</v>
      </c>
      <c r="C54" s="1" t="s">
        <v>16</v>
      </c>
      <c r="D54" s="1" t="s">
        <v>21</v>
      </c>
      <c r="E54" s="1" t="s">
        <v>13</v>
      </c>
      <c r="F54" s="1" t="s">
        <v>14</v>
      </c>
      <c r="G54" s="1" t="s">
        <v>21</v>
      </c>
      <c r="H54" s="1" t="s">
        <v>15</v>
      </c>
      <c r="I54">
        <v>50.04741662</v>
      </c>
      <c r="J54">
        <f>ROUND(employee[[#This Row],[Age]],0)</f>
        <v>50</v>
      </c>
      <c r="K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4">
        <v>5.7025368460000001</v>
      </c>
      <c r="M54">
        <f>ROUND(employee[[#This Row],[LengthService]],2)</f>
        <v>5.7</v>
      </c>
      <c r="N54">
        <v>116.2269635</v>
      </c>
      <c r="O54">
        <f>ROUND(employee[[#This Row],[AbsentHours]],2)</f>
        <v>116.23</v>
      </c>
      <c r="P54" s="5">
        <f>employee[[#This Row],[RoundedAbsentHours]]/2080 *100</f>
        <v>5.5879807692307697</v>
      </c>
      <c r="Q54" s="1" t="s">
        <v>15</v>
      </c>
    </row>
    <row r="55" spans="1:17" x14ac:dyDescent="0.35">
      <c r="A55">
        <v>54</v>
      </c>
      <c r="B55" s="1" t="s">
        <v>383</v>
      </c>
      <c r="C55" s="1" t="s">
        <v>11</v>
      </c>
      <c r="D55" s="1" t="s">
        <v>18</v>
      </c>
      <c r="E55" s="1" t="s">
        <v>13</v>
      </c>
      <c r="F55" s="1" t="s">
        <v>14</v>
      </c>
      <c r="G55" s="1" t="s">
        <v>18</v>
      </c>
      <c r="H55" s="1" t="s">
        <v>15</v>
      </c>
      <c r="I55">
        <v>34.688945289999999</v>
      </c>
      <c r="J55">
        <f>ROUND(employee[[#This Row],[Age]],0)</f>
        <v>35</v>
      </c>
      <c r="K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
        <v>4.7211057910000003</v>
      </c>
      <c r="M55">
        <f>ROUND(employee[[#This Row],[LengthService]],2)</f>
        <v>4.72</v>
      </c>
      <c r="N55">
        <v>0</v>
      </c>
      <c r="O55">
        <f>ROUND(employee[[#This Row],[AbsentHours]],2)</f>
        <v>0</v>
      </c>
      <c r="P55" s="5">
        <f>employee[[#This Row],[RoundedAbsentHours]]/2080 *100</f>
        <v>0</v>
      </c>
      <c r="Q55" s="1" t="s">
        <v>15</v>
      </c>
    </row>
    <row r="56" spans="1:17" x14ac:dyDescent="0.35">
      <c r="A56">
        <v>55</v>
      </c>
      <c r="B56" s="1" t="s">
        <v>384</v>
      </c>
      <c r="C56" s="1" t="s">
        <v>16</v>
      </c>
      <c r="D56" s="1" t="s">
        <v>42</v>
      </c>
      <c r="E56" s="1" t="s">
        <v>13</v>
      </c>
      <c r="F56" s="1" t="s">
        <v>14</v>
      </c>
      <c r="G56" s="1" t="s">
        <v>42</v>
      </c>
      <c r="H56" s="1" t="s">
        <v>15</v>
      </c>
      <c r="I56">
        <v>29.32983419</v>
      </c>
      <c r="J56">
        <f>ROUND(employee[[#This Row],[Age]],0)</f>
        <v>29</v>
      </c>
      <c r="K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6">
        <v>3.2810374200000001</v>
      </c>
      <c r="M56">
        <f>ROUND(employee[[#This Row],[LengthService]],2)</f>
        <v>3.28</v>
      </c>
      <c r="N56">
        <v>0</v>
      </c>
      <c r="O56">
        <f>ROUND(employee[[#This Row],[AbsentHours]],2)</f>
        <v>0</v>
      </c>
      <c r="P56" s="5">
        <f>employee[[#This Row],[RoundedAbsentHours]]/2080 *100</f>
        <v>0</v>
      </c>
      <c r="Q56" s="1" t="s">
        <v>15</v>
      </c>
    </row>
    <row r="57" spans="1:17" x14ac:dyDescent="0.35">
      <c r="A57">
        <v>56</v>
      </c>
      <c r="B57" s="1" t="s">
        <v>385</v>
      </c>
      <c r="C57" s="1" t="s">
        <v>11</v>
      </c>
      <c r="D57" s="1" t="s">
        <v>48</v>
      </c>
      <c r="E57" s="1" t="s">
        <v>13</v>
      </c>
      <c r="F57" s="1" t="s">
        <v>14</v>
      </c>
      <c r="G57" s="1" t="s">
        <v>20</v>
      </c>
      <c r="H57" s="1" t="s">
        <v>15</v>
      </c>
      <c r="I57">
        <v>50.010545430000001</v>
      </c>
      <c r="J57">
        <f>ROUND(employee[[#This Row],[Age]],0)</f>
        <v>50</v>
      </c>
      <c r="K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7">
        <v>3.6538016729999998</v>
      </c>
      <c r="M57">
        <f>ROUND(employee[[#This Row],[LengthService]],2)</f>
        <v>3.65</v>
      </c>
      <c r="N57">
        <v>77.130306779999998</v>
      </c>
      <c r="O57">
        <f>ROUND(employee[[#This Row],[AbsentHours]],2)</f>
        <v>77.13</v>
      </c>
      <c r="P57" s="5">
        <f>employee[[#This Row],[RoundedAbsentHours]]/2080 *100</f>
        <v>3.7081730769230772</v>
      </c>
      <c r="Q57" s="1" t="s">
        <v>15</v>
      </c>
    </row>
    <row r="58" spans="1:17" x14ac:dyDescent="0.35">
      <c r="A58">
        <v>57</v>
      </c>
      <c r="B58" s="1" t="s">
        <v>386</v>
      </c>
      <c r="C58" s="1" t="s">
        <v>16</v>
      </c>
      <c r="D58" s="1" t="s">
        <v>50</v>
      </c>
      <c r="E58" s="1" t="s">
        <v>13</v>
      </c>
      <c r="F58" s="1" t="s">
        <v>14</v>
      </c>
      <c r="G58" s="1" t="s">
        <v>18</v>
      </c>
      <c r="H58" s="1" t="s">
        <v>15</v>
      </c>
      <c r="I58">
        <v>24.50853</v>
      </c>
      <c r="J58">
        <f>ROUND(employee[[#This Row],[Age]],0)</f>
        <v>25</v>
      </c>
      <c r="K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8">
        <v>4.7962168629999997</v>
      </c>
      <c r="M58">
        <f>ROUND(employee[[#This Row],[LengthService]],2)</f>
        <v>4.8</v>
      </c>
      <c r="N58">
        <v>0</v>
      </c>
      <c r="O58">
        <f>ROUND(employee[[#This Row],[AbsentHours]],2)</f>
        <v>0</v>
      </c>
      <c r="P58" s="5">
        <f>employee[[#This Row],[RoundedAbsentHours]]/2080 *100</f>
        <v>0</v>
      </c>
      <c r="Q58" s="1" t="s">
        <v>15</v>
      </c>
    </row>
    <row r="59" spans="1:17" x14ac:dyDescent="0.35">
      <c r="A59">
        <v>58</v>
      </c>
      <c r="B59" s="1" t="s">
        <v>387</v>
      </c>
      <c r="C59" s="1" t="s">
        <v>16</v>
      </c>
      <c r="D59" s="1" t="s">
        <v>51</v>
      </c>
      <c r="E59" s="1" t="s">
        <v>13</v>
      </c>
      <c r="F59" s="1" t="s">
        <v>14</v>
      </c>
      <c r="G59" s="1" t="s">
        <v>51</v>
      </c>
      <c r="H59" s="1" t="s">
        <v>15</v>
      </c>
      <c r="I59">
        <v>42.628404690000004</v>
      </c>
      <c r="J59">
        <f>ROUND(employee[[#This Row],[Age]],0)</f>
        <v>43</v>
      </c>
      <c r="K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
        <v>4.1246069780000001</v>
      </c>
      <c r="M59">
        <f>ROUND(employee[[#This Row],[LengthService]],2)</f>
        <v>4.12</v>
      </c>
      <c r="N59">
        <v>24.792870910000001</v>
      </c>
      <c r="O59">
        <f>ROUND(employee[[#This Row],[AbsentHours]],2)</f>
        <v>24.79</v>
      </c>
      <c r="P59" s="5">
        <f>employee[[#This Row],[RoundedAbsentHours]]/2080 *100</f>
        <v>1.191826923076923</v>
      </c>
      <c r="Q59" s="1" t="s">
        <v>15</v>
      </c>
    </row>
    <row r="60" spans="1:17" x14ac:dyDescent="0.35">
      <c r="A60">
        <v>59</v>
      </c>
      <c r="B60" s="1" t="s">
        <v>388</v>
      </c>
      <c r="C60" s="1" t="s">
        <v>16</v>
      </c>
      <c r="D60" s="1" t="s">
        <v>52</v>
      </c>
      <c r="E60" s="1" t="s">
        <v>13</v>
      </c>
      <c r="F60" s="1" t="s">
        <v>14</v>
      </c>
      <c r="G60" s="1" t="s">
        <v>33</v>
      </c>
      <c r="H60" s="1" t="s">
        <v>15</v>
      </c>
      <c r="I60">
        <v>54.049300860000002</v>
      </c>
      <c r="J60">
        <f>ROUND(employee[[#This Row],[Age]],0)</f>
        <v>54</v>
      </c>
      <c r="K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0">
        <v>4.0607905149999999</v>
      </c>
      <c r="M60">
        <f>ROUND(employee[[#This Row],[LengthService]],2)</f>
        <v>4.0599999999999996</v>
      </c>
      <c r="N60">
        <v>121.4480075</v>
      </c>
      <c r="O60">
        <f>ROUND(employee[[#This Row],[AbsentHours]],2)</f>
        <v>121.45</v>
      </c>
      <c r="P60" s="5">
        <f>employee[[#This Row],[RoundedAbsentHours]]/2080 *100</f>
        <v>5.8389423076923075</v>
      </c>
      <c r="Q60" s="1" t="s">
        <v>15</v>
      </c>
    </row>
    <row r="61" spans="1:17" x14ac:dyDescent="0.35">
      <c r="A61">
        <v>60</v>
      </c>
      <c r="B61" s="1" t="s">
        <v>389</v>
      </c>
      <c r="C61" s="1" t="s">
        <v>16</v>
      </c>
      <c r="D61" s="1" t="s">
        <v>21</v>
      </c>
      <c r="E61" s="1" t="s">
        <v>13</v>
      </c>
      <c r="F61" s="1" t="s">
        <v>14</v>
      </c>
      <c r="G61" s="1" t="s">
        <v>21</v>
      </c>
      <c r="H61" s="1" t="s">
        <v>15</v>
      </c>
      <c r="I61">
        <v>43.910470009999997</v>
      </c>
      <c r="J61">
        <f>ROUND(employee[[#This Row],[Age]],0)</f>
        <v>44</v>
      </c>
      <c r="K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
        <v>4.1975987930000001</v>
      </c>
      <c r="M61">
        <f>ROUND(employee[[#This Row],[LengthService]],2)</f>
        <v>4.2</v>
      </c>
      <c r="N61">
        <v>59.7836809</v>
      </c>
      <c r="O61">
        <f>ROUND(employee[[#This Row],[AbsentHours]],2)</f>
        <v>59.78</v>
      </c>
      <c r="P61" s="5">
        <f>employee[[#This Row],[RoundedAbsentHours]]/2080 *100</f>
        <v>2.8740384615384618</v>
      </c>
      <c r="Q61" s="1" t="s">
        <v>15</v>
      </c>
    </row>
    <row r="62" spans="1:17" x14ac:dyDescent="0.35">
      <c r="A62">
        <v>61</v>
      </c>
      <c r="B62" s="1" t="s">
        <v>390</v>
      </c>
      <c r="C62" s="1" t="s">
        <v>16</v>
      </c>
      <c r="D62" s="1" t="s">
        <v>53</v>
      </c>
      <c r="E62" s="1" t="s">
        <v>13</v>
      </c>
      <c r="F62" s="1" t="s">
        <v>14</v>
      </c>
      <c r="G62" s="1" t="s">
        <v>20</v>
      </c>
      <c r="H62" s="1" t="s">
        <v>15</v>
      </c>
      <c r="I62">
        <v>42.591402129999999</v>
      </c>
      <c r="J62">
        <f>ROUND(employee[[#This Row],[Age]],0)</f>
        <v>43</v>
      </c>
      <c r="K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
        <v>5.1011617610000002</v>
      </c>
      <c r="M62">
        <f>ROUND(employee[[#This Row],[LengthService]],2)</f>
        <v>5.0999999999999996</v>
      </c>
      <c r="N62">
        <v>55.624262880000003</v>
      </c>
      <c r="O62">
        <f>ROUND(employee[[#This Row],[AbsentHours]],2)</f>
        <v>55.62</v>
      </c>
      <c r="P62" s="5">
        <f>employee[[#This Row],[RoundedAbsentHours]]/2080 *100</f>
        <v>2.6740384615384616</v>
      </c>
      <c r="Q62" s="1" t="s">
        <v>15</v>
      </c>
    </row>
    <row r="63" spans="1:17" x14ac:dyDescent="0.35">
      <c r="A63">
        <v>62</v>
      </c>
      <c r="B63" s="1" t="s">
        <v>391</v>
      </c>
      <c r="C63" s="1" t="s">
        <v>11</v>
      </c>
      <c r="D63" s="1" t="s">
        <v>22</v>
      </c>
      <c r="E63" s="1" t="s">
        <v>54</v>
      </c>
      <c r="F63" s="1" t="s">
        <v>55</v>
      </c>
      <c r="G63" s="1" t="s">
        <v>22</v>
      </c>
      <c r="H63" s="1" t="s">
        <v>25</v>
      </c>
      <c r="I63">
        <v>55.76305</v>
      </c>
      <c r="J63">
        <f>ROUND(employee[[#This Row],[Age]],0)</f>
        <v>56</v>
      </c>
      <c r="K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3">
        <v>10.623616</v>
      </c>
      <c r="M63">
        <f>ROUND(employee[[#This Row],[LengthService]],2)</f>
        <v>10.62</v>
      </c>
      <c r="N63">
        <v>0</v>
      </c>
      <c r="O63">
        <f>ROUND(employee[[#This Row],[AbsentHours]],2)</f>
        <v>0</v>
      </c>
      <c r="P63" s="5">
        <f>employee[[#This Row],[RoundedAbsentHours]]/2080 *100</f>
        <v>0</v>
      </c>
      <c r="Q63" s="1" t="s">
        <v>26</v>
      </c>
    </row>
    <row r="64" spans="1:17" x14ac:dyDescent="0.35">
      <c r="A64">
        <v>63</v>
      </c>
      <c r="B64" s="1" t="s">
        <v>392</v>
      </c>
      <c r="C64" s="1" t="s">
        <v>11</v>
      </c>
      <c r="D64" s="1" t="s">
        <v>56</v>
      </c>
      <c r="E64" s="1" t="s">
        <v>13</v>
      </c>
      <c r="F64" s="1" t="s">
        <v>14</v>
      </c>
      <c r="G64" s="1" t="s">
        <v>56</v>
      </c>
      <c r="H64" s="1" t="s">
        <v>15</v>
      </c>
      <c r="I64">
        <v>31.166658890000001</v>
      </c>
      <c r="J64">
        <f>ROUND(employee[[#This Row],[Age]],0)</f>
        <v>31</v>
      </c>
      <c r="K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
        <v>0.77551790899999995</v>
      </c>
      <c r="M64">
        <f>ROUND(employee[[#This Row],[LengthService]],2)</f>
        <v>0.78</v>
      </c>
      <c r="N64">
        <v>0</v>
      </c>
      <c r="O64">
        <f>ROUND(employee[[#This Row],[AbsentHours]],2)</f>
        <v>0</v>
      </c>
      <c r="P64" s="5">
        <f>employee[[#This Row],[RoundedAbsentHours]]/2080 *100</f>
        <v>0</v>
      </c>
      <c r="Q64" s="1" t="s">
        <v>15</v>
      </c>
    </row>
    <row r="65" spans="1:17" x14ac:dyDescent="0.35">
      <c r="A65">
        <v>64</v>
      </c>
      <c r="B65" s="1" t="s">
        <v>393</v>
      </c>
      <c r="C65" s="1" t="s">
        <v>16</v>
      </c>
      <c r="D65" s="1" t="s">
        <v>57</v>
      </c>
      <c r="E65" s="1" t="s">
        <v>13</v>
      </c>
      <c r="F65" s="1" t="s">
        <v>14</v>
      </c>
      <c r="G65" s="1" t="s">
        <v>47</v>
      </c>
      <c r="H65" s="1" t="s">
        <v>15</v>
      </c>
      <c r="I65">
        <v>43.262439749999999</v>
      </c>
      <c r="J65">
        <f>ROUND(employee[[#This Row],[Age]],0)</f>
        <v>43</v>
      </c>
      <c r="K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
        <v>5.8435694089999997</v>
      </c>
      <c r="M65">
        <f>ROUND(employee[[#This Row],[LengthService]],2)</f>
        <v>5.84</v>
      </c>
      <c r="N65">
        <v>55.058951039999997</v>
      </c>
      <c r="O65">
        <f>ROUND(employee[[#This Row],[AbsentHours]],2)</f>
        <v>55.06</v>
      </c>
      <c r="P65" s="5">
        <f>employee[[#This Row],[RoundedAbsentHours]]/2080 *100</f>
        <v>2.6471153846153848</v>
      </c>
      <c r="Q65" s="1" t="s">
        <v>15</v>
      </c>
    </row>
    <row r="66" spans="1:17" x14ac:dyDescent="0.35">
      <c r="A66">
        <v>65</v>
      </c>
      <c r="B66" s="1" t="s">
        <v>394</v>
      </c>
      <c r="C66" s="1" t="s">
        <v>11</v>
      </c>
      <c r="D66" s="1" t="s">
        <v>29</v>
      </c>
      <c r="E66" s="1" t="s">
        <v>13</v>
      </c>
      <c r="F66" s="1" t="s">
        <v>14</v>
      </c>
      <c r="G66" s="1" t="s">
        <v>29</v>
      </c>
      <c r="H66" s="1" t="s">
        <v>15</v>
      </c>
      <c r="I66">
        <v>35.619248329999998</v>
      </c>
      <c r="J66">
        <f>ROUND(employee[[#This Row],[Age]],0)</f>
        <v>36</v>
      </c>
      <c r="K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
        <v>3.679095448</v>
      </c>
      <c r="M66">
        <f>ROUND(employee[[#This Row],[LengthService]],2)</f>
        <v>3.68</v>
      </c>
      <c r="N66">
        <v>44.634605399999998</v>
      </c>
      <c r="O66">
        <f>ROUND(employee[[#This Row],[AbsentHours]],2)</f>
        <v>44.63</v>
      </c>
      <c r="P66" s="5">
        <f>employee[[#This Row],[RoundedAbsentHours]]/2080 *100</f>
        <v>2.1456730769230772</v>
      </c>
      <c r="Q66" s="1" t="s">
        <v>15</v>
      </c>
    </row>
    <row r="67" spans="1:17" x14ac:dyDescent="0.35">
      <c r="A67">
        <v>66</v>
      </c>
      <c r="B67" s="1" t="s">
        <v>395</v>
      </c>
      <c r="C67" s="1" t="s">
        <v>16</v>
      </c>
      <c r="D67" s="1" t="s">
        <v>58</v>
      </c>
      <c r="E67" s="1" t="s">
        <v>13</v>
      </c>
      <c r="F67" s="1" t="s">
        <v>14</v>
      </c>
      <c r="G67" s="1" t="s">
        <v>45</v>
      </c>
      <c r="H67" s="1" t="s">
        <v>15</v>
      </c>
      <c r="I67">
        <v>39.262002690000003</v>
      </c>
      <c r="J67">
        <f>ROUND(employee[[#This Row],[Age]],0)</f>
        <v>39</v>
      </c>
      <c r="K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
        <v>5.7480535230000003</v>
      </c>
      <c r="M67">
        <f>ROUND(employee[[#This Row],[LengthService]],2)</f>
        <v>5.75</v>
      </c>
      <c r="N67">
        <v>42.457392540000001</v>
      </c>
      <c r="O67">
        <f>ROUND(employee[[#This Row],[AbsentHours]],2)</f>
        <v>42.46</v>
      </c>
      <c r="P67" s="5">
        <f>employee[[#This Row],[RoundedAbsentHours]]/2080 *100</f>
        <v>2.0413461538461539</v>
      </c>
      <c r="Q67" s="1" t="s">
        <v>15</v>
      </c>
    </row>
    <row r="68" spans="1:17" x14ac:dyDescent="0.35">
      <c r="A68">
        <v>67</v>
      </c>
      <c r="B68" s="1" t="s">
        <v>396</v>
      </c>
      <c r="C68" s="1" t="s">
        <v>11</v>
      </c>
      <c r="D68" s="1" t="s">
        <v>44</v>
      </c>
      <c r="E68" s="1" t="s">
        <v>13</v>
      </c>
      <c r="F68" s="1" t="s">
        <v>14</v>
      </c>
      <c r="G68" s="1" t="s">
        <v>44</v>
      </c>
      <c r="H68" s="1" t="s">
        <v>15</v>
      </c>
      <c r="I68">
        <v>22.536412599999998</v>
      </c>
      <c r="J68">
        <f>ROUND(employee[[#This Row],[Age]],0)</f>
        <v>23</v>
      </c>
      <c r="K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8">
        <v>5.8976406360000002</v>
      </c>
      <c r="M68">
        <f>ROUND(employee[[#This Row],[LengthService]],2)</f>
        <v>5.9</v>
      </c>
      <c r="N68">
        <v>0</v>
      </c>
      <c r="O68">
        <f>ROUND(employee[[#This Row],[AbsentHours]],2)</f>
        <v>0</v>
      </c>
      <c r="P68" s="5">
        <f>employee[[#This Row],[RoundedAbsentHours]]/2080 *100</f>
        <v>0</v>
      </c>
      <c r="Q68" s="1" t="s">
        <v>15</v>
      </c>
    </row>
    <row r="69" spans="1:17" x14ac:dyDescent="0.35">
      <c r="A69">
        <v>68</v>
      </c>
      <c r="B69" s="1" t="s">
        <v>397</v>
      </c>
      <c r="C69" s="1" t="s">
        <v>11</v>
      </c>
      <c r="D69" s="1" t="s">
        <v>22</v>
      </c>
      <c r="E69" s="1" t="s">
        <v>54</v>
      </c>
      <c r="F69" s="1" t="s">
        <v>55</v>
      </c>
      <c r="G69" s="1" t="s">
        <v>22</v>
      </c>
      <c r="H69" s="1" t="s">
        <v>25</v>
      </c>
      <c r="I69">
        <v>39.739370000000001</v>
      </c>
      <c r="J69">
        <f>ROUND(employee[[#This Row],[Age]],0)</f>
        <v>40</v>
      </c>
      <c r="K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
        <v>11.885503999999999</v>
      </c>
      <c r="M69">
        <f>ROUND(employee[[#This Row],[LengthService]],2)</f>
        <v>11.89</v>
      </c>
      <c r="N69">
        <v>0</v>
      </c>
      <c r="O69">
        <f>ROUND(employee[[#This Row],[AbsentHours]],2)</f>
        <v>0</v>
      </c>
      <c r="P69" s="5">
        <f>employee[[#This Row],[RoundedAbsentHours]]/2080 *100</f>
        <v>0</v>
      </c>
      <c r="Q69" s="1" t="s">
        <v>26</v>
      </c>
    </row>
    <row r="70" spans="1:17" x14ac:dyDescent="0.35">
      <c r="A70">
        <v>69</v>
      </c>
      <c r="B70" s="1" t="s">
        <v>398</v>
      </c>
      <c r="C70" s="1" t="s">
        <v>11</v>
      </c>
      <c r="D70" s="1" t="s">
        <v>59</v>
      </c>
      <c r="E70" s="1" t="s">
        <v>13</v>
      </c>
      <c r="F70" s="1" t="s">
        <v>14</v>
      </c>
      <c r="G70" s="1" t="s">
        <v>29</v>
      </c>
      <c r="H70" s="1" t="s">
        <v>15</v>
      </c>
      <c r="I70">
        <v>46.949594349999998</v>
      </c>
      <c r="J70">
        <f>ROUND(employee[[#This Row],[Age]],0)</f>
        <v>47</v>
      </c>
      <c r="K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
        <v>2.0246553550000002</v>
      </c>
      <c r="M70">
        <f>ROUND(employee[[#This Row],[LengthService]],2)</f>
        <v>2.02</v>
      </c>
      <c r="N70">
        <v>107.7955005</v>
      </c>
      <c r="O70">
        <f>ROUND(employee[[#This Row],[AbsentHours]],2)</f>
        <v>107.8</v>
      </c>
      <c r="P70" s="5">
        <f>employee[[#This Row],[RoundedAbsentHours]]/2080 *100</f>
        <v>5.1826923076923075</v>
      </c>
      <c r="Q70" s="1" t="s">
        <v>15</v>
      </c>
    </row>
    <row r="71" spans="1:17" x14ac:dyDescent="0.35">
      <c r="A71">
        <v>70</v>
      </c>
      <c r="B71" s="1" t="s">
        <v>399</v>
      </c>
      <c r="C71" s="1" t="s">
        <v>16</v>
      </c>
      <c r="D71" s="1" t="s">
        <v>22</v>
      </c>
      <c r="E71" s="1" t="s">
        <v>54</v>
      </c>
      <c r="F71" s="1" t="s">
        <v>55</v>
      </c>
      <c r="G71" s="1" t="s">
        <v>22</v>
      </c>
      <c r="H71" s="1" t="s">
        <v>25</v>
      </c>
      <c r="I71">
        <v>44.109729999999999</v>
      </c>
      <c r="J71">
        <f>ROUND(employee[[#This Row],[Age]],0)</f>
        <v>44</v>
      </c>
      <c r="K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
        <v>12.305714</v>
      </c>
      <c r="M71">
        <f>ROUND(employee[[#This Row],[LengthService]],2)</f>
        <v>12.31</v>
      </c>
      <c r="N71">
        <v>78.840983519999995</v>
      </c>
      <c r="O71">
        <f>ROUND(employee[[#This Row],[AbsentHours]],2)</f>
        <v>78.84</v>
      </c>
      <c r="P71" s="5">
        <f>employee[[#This Row],[RoundedAbsentHours]]/2080 *100</f>
        <v>3.7903846153846157</v>
      </c>
      <c r="Q71" s="1" t="s">
        <v>26</v>
      </c>
    </row>
    <row r="72" spans="1:17" x14ac:dyDescent="0.35">
      <c r="A72">
        <v>71</v>
      </c>
      <c r="B72" s="1" t="s">
        <v>400</v>
      </c>
      <c r="C72" s="1" t="s">
        <v>16</v>
      </c>
      <c r="D72" s="1" t="s">
        <v>60</v>
      </c>
      <c r="E72" s="1" t="s">
        <v>13</v>
      </c>
      <c r="F72" s="1" t="s">
        <v>14</v>
      </c>
      <c r="G72" s="1" t="s">
        <v>60</v>
      </c>
      <c r="H72" s="1" t="s">
        <v>15</v>
      </c>
      <c r="I72">
        <v>52.788757339999997</v>
      </c>
      <c r="J72">
        <f>ROUND(employee[[#This Row],[Age]],0)</f>
        <v>53</v>
      </c>
      <c r="K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2">
        <v>4.5895200279999999</v>
      </c>
      <c r="M72">
        <f>ROUND(employee[[#This Row],[LengthService]],2)</f>
        <v>4.59</v>
      </c>
      <c r="N72">
        <v>110.1543068</v>
      </c>
      <c r="O72">
        <f>ROUND(employee[[#This Row],[AbsentHours]],2)</f>
        <v>110.15</v>
      </c>
      <c r="P72" s="5">
        <f>employee[[#This Row],[RoundedAbsentHours]]/2080 *100</f>
        <v>5.2956730769230766</v>
      </c>
      <c r="Q72" s="1" t="s">
        <v>15</v>
      </c>
    </row>
    <row r="73" spans="1:17" x14ac:dyDescent="0.35">
      <c r="A73">
        <v>72</v>
      </c>
      <c r="B73" s="1" t="s">
        <v>401</v>
      </c>
      <c r="C73" s="1" t="s">
        <v>11</v>
      </c>
      <c r="D73" s="1" t="s">
        <v>61</v>
      </c>
      <c r="E73" s="1" t="s">
        <v>13</v>
      </c>
      <c r="F73" s="1" t="s">
        <v>14</v>
      </c>
      <c r="G73" s="1" t="s">
        <v>28</v>
      </c>
      <c r="H73" s="1" t="s">
        <v>15</v>
      </c>
      <c r="I73">
        <v>35.63044266</v>
      </c>
      <c r="J73">
        <f>ROUND(employee[[#This Row],[Age]],0)</f>
        <v>36</v>
      </c>
      <c r="K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
        <v>3.947661015</v>
      </c>
      <c r="M73">
        <f>ROUND(employee[[#This Row],[LengthService]],2)</f>
        <v>3.95</v>
      </c>
      <c r="N73">
        <v>33.934409940000002</v>
      </c>
      <c r="O73">
        <f>ROUND(employee[[#This Row],[AbsentHours]],2)</f>
        <v>33.93</v>
      </c>
      <c r="P73" s="5">
        <f>employee[[#This Row],[RoundedAbsentHours]]/2080 *100</f>
        <v>1.6312500000000001</v>
      </c>
      <c r="Q73" s="1" t="s">
        <v>15</v>
      </c>
    </row>
    <row r="74" spans="1:17" x14ac:dyDescent="0.35">
      <c r="A74">
        <v>73</v>
      </c>
      <c r="B74" s="1" t="s">
        <v>402</v>
      </c>
      <c r="C74" s="1" t="s">
        <v>16</v>
      </c>
      <c r="D74" s="1" t="s">
        <v>62</v>
      </c>
      <c r="E74" s="1" t="s">
        <v>13</v>
      </c>
      <c r="F74" s="1" t="s">
        <v>14</v>
      </c>
      <c r="G74" s="1" t="s">
        <v>62</v>
      </c>
      <c r="H74" s="1" t="s">
        <v>15</v>
      </c>
      <c r="I74">
        <v>42.434255700000001</v>
      </c>
      <c r="J74">
        <f>ROUND(employee[[#This Row],[Age]],0)</f>
        <v>42</v>
      </c>
      <c r="K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
        <v>3.3871285439999999</v>
      </c>
      <c r="M74">
        <f>ROUND(employee[[#This Row],[LengthService]],2)</f>
        <v>3.39</v>
      </c>
      <c r="N74">
        <v>28.604830969999998</v>
      </c>
      <c r="O74">
        <f>ROUND(employee[[#This Row],[AbsentHours]],2)</f>
        <v>28.6</v>
      </c>
      <c r="P74" s="5">
        <f>employee[[#This Row],[RoundedAbsentHours]]/2080 *100</f>
        <v>1.375</v>
      </c>
      <c r="Q74" s="1" t="s">
        <v>15</v>
      </c>
    </row>
    <row r="75" spans="1:17" x14ac:dyDescent="0.35">
      <c r="A75">
        <v>74</v>
      </c>
      <c r="B75" s="1" t="s">
        <v>403</v>
      </c>
      <c r="C75" s="1" t="s">
        <v>11</v>
      </c>
      <c r="D75" s="1" t="s">
        <v>12</v>
      </c>
      <c r="E75" s="1" t="s">
        <v>13</v>
      </c>
      <c r="F75" s="1" t="s">
        <v>14</v>
      </c>
      <c r="G75" s="1" t="s">
        <v>12</v>
      </c>
      <c r="H75" s="1" t="s">
        <v>15</v>
      </c>
      <c r="I75">
        <v>40.96753752</v>
      </c>
      <c r="J75">
        <f>ROUND(employee[[#This Row],[Age]],0)</f>
        <v>41</v>
      </c>
      <c r="K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
        <v>3.2852836820000002</v>
      </c>
      <c r="M75">
        <f>ROUND(employee[[#This Row],[LengthService]],2)</f>
        <v>3.29</v>
      </c>
      <c r="N75">
        <v>44.987429300000002</v>
      </c>
      <c r="O75">
        <f>ROUND(employee[[#This Row],[AbsentHours]],2)</f>
        <v>44.99</v>
      </c>
      <c r="P75" s="5">
        <f>employee[[#This Row],[RoundedAbsentHours]]/2080 *100</f>
        <v>2.1629807692307694</v>
      </c>
      <c r="Q75" s="1" t="s">
        <v>15</v>
      </c>
    </row>
    <row r="76" spans="1:17" x14ac:dyDescent="0.35">
      <c r="A76">
        <v>75</v>
      </c>
      <c r="B76" s="1" t="s">
        <v>404</v>
      </c>
      <c r="C76" s="1" t="s">
        <v>11</v>
      </c>
      <c r="D76" s="1" t="s">
        <v>63</v>
      </c>
      <c r="E76" s="1" t="s">
        <v>13</v>
      </c>
      <c r="F76" s="1" t="s">
        <v>14</v>
      </c>
      <c r="G76" s="1" t="s">
        <v>34</v>
      </c>
      <c r="H76" s="1" t="s">
        <v>15</v>
      </c>
      <c r="I76">
        <v>46.770863560000002</v>
      </c>
      <c r="J76">
        <f>ROUND(employee[[#This Row],[Age]],0)</f>
        <v>47</v>
      </c>
      <c r="K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
        <v>1.9916920739999999</v>
      </c>
      <c r="M76">
        <f>ROUND(employee[[#This Row],[LengthService]],2)</f>
        <v>1.99</v>
      </c>
      <c r="N76">
        <v>126.5011301</v>
      </c>
      <c r="O76">
        <f>ROUND(employee[[#This Row],[AbsentHours]],2)</f>
        <v>126.5</v>
      </c>
      <c r="P76" s="5">
        <f>employee[[#This Row],[RoundedAbsentHours]]/2080 *100</f>
        <v>6.0817307692307692</v>
      </c>
      <c r="Q76" s="1" t="s">
        <v>15</v>
      </c>
    </row>
    <row r="77" spans="1:17" x14ac:dyDescent="0.35">
      <c r="A77">
        <v>76</v>
      </c>
      <c r="B77" s="1" t="s">
        <v>405</v>
      </c>
      <c r="C77" s="1" t="s">
        <v>11</v>
      </c>
      <c r="D77" s="1" t="s">
        <v>20</v>
      </c>
      <c r="E77" s="1" t="s">
        <v>13</v>
      </c>
      <c r="F77" s="1" t="s">
        <v>14</v>
      </c>
      <c r="G77" s="1" t="s">
        <v>20</v>
      </c>
      <c r="H77" s="1" t="s">
        <v>15</v>
      </c>
      <c r="I77">
        <v>45.300810300000002</v>
      </c>
      <c r="J77">
        <f>ROUND(employee[[#This Row],[Age]],0)</f>
        <v>45</v>
      </c>
      <c r="K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
        <v>5.5679738759999999</v>
      </c>
      <c r="M77">
        <f>ROUND(employee[[#This Row],[LengthService]],2)</f>
        <v>5.57</v>
      </c>
      <c r="N77">
        <v>19.619145799999998</v>
      </c>
      <c r="O77">
        <f>ROUND(employee[[#This Row],[AbsentHours]],2)</f>
        <v>19.62</v>
      </c>
      <c r="P77" s="5">
        <f>employee[[#This Row],[RoundedAbsentHours]]/2080 *100</f>
        <v>0.94326923076923086</v>
      </c>
      <c r="Q77" s="1" t="s">
        <v>15</v>
      </c>
    </row>
    <row r="78" spans="1:17" x14ac:dyDescent="0.35">
      <c r="A78">
        <v>77</v>
      </c>
      <c r="B78" s="1" t="s">
        <v>406</v>
      </c>
      <c r="C78" s="1" t="s">
        <v>16</v>
      </c>
      <c r="D78" s="1" t="s">
        <v>29</v>
      </c>
      <c r="E78" s="1" t="s">
        <v>13</v>
      </c>
      <c r="F78" s="1" t="s">
        <v>14</v>
      </c>
      <c r="G78" s="1" t="s">
        <v>29</v>
      </c>
      <c r="H78" s="1" t="s">
        <v>15</v>
      </c>
      <c r="I78">
        <v>38.29655279</v>
      </c>
      <c r="J78">
        <f>ROUND(employee[[#This Row],[Age]],0)</f>
        <v>38</v>
      </c>
      <c r="K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
        <v>6.0956174440000002</v>
      </c>
      <c r="M78">
        <f>ROUND(employee[[#This Row],[LengthService]],2)</f>
        <v>6.1</v>
      </c>
      <c r="N78">
        <v>0</v>
      </c>
      <c r="O78">
        <f>ROUND(employee[[#This Row],[AbsentHours]],2)</f>
        <v>0</v>
      </c>
      <c r="P78" s="5">
        <f>employee[[#This Row],[RoundedAbsentHours]]/2080 *100</f>
        <v>0</v>
      </c>
      <c r="Q78" s="1" t="s">
        <v>15</v>
      </c>
    </row>
    <row r="79" spans="1:17" x14ac:dyDescent="0.35">
      <c r="A79">
        <v>78</v>
      </c>
      <c r="B79" s="1" t="s">
        <v>407</v>
      </c>
      <c r="C79" s="1" t="s">
        <v>16</v>
      </c>
      <c r="D79" s="1" t="s">
        <v>22</v>
      </c>
      <c r="E79" s="1" t="s">
        <v>54</v>
      </c>
      <c r="F79" s="1" t="s">
        <v>55</v>
      </c>
      <c r="G79" s="1" t="s">
        <v>22</v>
      </c>
      <c r="H79" s="1" t="s">
        <v>25</v>
      </c>
      <c r="I79">
        <v>35.493899999999996</v>
      </c>
      <c r="J79">
        <f>ROUND(employee[[#This Row],[Age]],0)</f>
        <v>35</v>
      </c>
      <c r="K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
        <v>8.3482389999999995</v>
      </c>
      <c r="M79">
        <f>ROUND(employee[[#This Row],[LengthService]],2)</f>
        <v>8.35</v>
      </c>
      <c r="N79">
        <v>44.974111520000001</v>
      </c>
      <c r="O79">
        <f>ROUND(employee[[#This Row],[AbsentHours]],2)</f>
        <v>44.97</v>
      </c>
      <c r="P79" s="5">
        <f>employee[[#This Row],[RoundedAbsentHours]]/2080 *100</f>
        <v>2.1620192307692307</v>
      </c>
      <c r="Q79" s="1" t="s">
        <v>26</v>
      </c>
    </row>
    <row r="80" spans="1:17" x14ac:dyDescent="0.35">
      <c r="A80">
        <v>79</v>
      </c>
      <c r="B80" s="1" t="s">
        <v>408</v>
      </c>
      <c r="C80" s="1" t="s">
        <v>11</v>
      </c>
      <c r="D80" s="1" t="s">
        <v>64</v>
      </c>
      <c r="E80" s="1" t="s">
        <v>13</v>
      </c>
      <c r="F80" s="1" t="s">
        <v>14</v>
      </c>
      <c r="G80" s="1" t="s">
        <v>56</v>
      </c>
      <c r="H80" s="1" t="s">
        <v>15</v>
      </c>
      <c r="I80">
        <v>41.661341729999997</v>
      </c>
      <c r="J80">
        <f>ROUND(employee[[#This Row],[Age]],0)</f>
        <v>42</v>
      </c>
      <c r="K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
        <v>4.7117438869999999</v>
      </c>
      <c r="M80">
        <f>ROUND(employee[[#This Row],[LengthService]],2)</f>
        <v>4.71</v>
      </c>
      <c r="N80">
        <v>45.954787789999997</v>
      </c>
      <c r="O80">
        <f>ROUND(employee[[#This Row],[AbsentHours]],2)</f>
        <v>45.95</v>
      </c>
      <c r="P80" s="5">
        <f>employee[[#This Row],[RoundedAbsentHours]]/2080 *100</f>
        <v>2.2091346153846154</v>
      </c>
      <c r="Q80" s="1" t="s">
        <v>15</v>
      </c>
    </row>
    <row r="81" spans="1:17" x14ac:dyDescent="0.35">
      <c r="A81">
        <v>80</v>
      </c>
      <c r="B81" s="1" t="s">
        <v>409</v>
      </c>
      <c r="C81" s="1" t="s">
        <v>11</v>
      </c>
      <c r="D81" s="1" t="s">
        <v>21</v>
      </c>
      <c r="E81" s="1" t="s">
        <v>13</v>
      </c>
      <c r="F81" s="1" t="s">
        <v>14</v>
      </c>
      <c r="G81" s="1" t="s">
        <v>21</v>
      </c>
      <c r="H81" s="1" t="s">
        <v>15</v>
      </c>
      <c r="I81">
        <v>43.511876600000001</v>
      </c>
      <c r="J81">
        <f>ROUND(employee[[#This Row],[Age]],0)</f>
        <v>44</v>
      </c>
      <c r="K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
        <v>1.778630937</v>
      </c>
      <c r="M81">
        <f>ROUND(employee[[#This Row],[LengthService]],2)</f>
        <v>1.78</v>
      </c>
      <c r="N81">
        <v>83.317300500000002</v>
      </c>
      <c r="O81">
        <f>ROUND(employee[[#This Row],[AbsentHours]],2)</f>
        <v>83.32</v>
      </c>
      <c r="P81" s="5">
        <f>employee[[#This Row],[RoundedAbsentHours]]/2080 *100</f>
        <v>4.0057692307692303</v>
      </c>
      <c r="Q81" s="1" t="s">
        <v>15</v>
      </c>
    </row>
    <row r="82" spans="1:17" x14ac:dyDescent="0.35">
      <c r="A82">
        <v>81</v>
      </c>
      <c r="B82" s="1" t="s">
        <v>410</v>
      </c>
      <c r="C82" s="1" t="s">
        <v>11</v>
      </c>
      <c r="D82" s="1" t="s">
        <v>45</v>
      </c>
      <c r="E82" s="1" t="s">
        <v>13</v>
      </c>
      <c r="F82" s="1" t="s">
        <v>14</v>
      </c>
      <c r="G82" s="1" t="s">
        <v>45</v>
      </c>
      <c r="H82" s="1" t="s">
        <v>15</v>
      </c>
      <c r="I82">
        <v>54.00481868</v>
      </c>
      <c r="J82">
        <f>ROUND(employee[[#This Row],[Age]],0)</f>
        <v>54</v>
      </c>
      <c r="K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2">
        <v>2.8705915129999999</v>
      </c>
      <c r="M82">
        <f>ROUND(employee[[#This Row],[LengthService]],2)</f>
        <v>2.87</v>
      </c>
      <c r="N82">
        <v>136.34240449999999</v>
      </c>
      <c r="O82">
        <f>ROUND(employee[[#This Row],[AbsentHours]],2)</f>
        <v>136.34</v>
      </c>
      <c r="P82" s="5">
        <f>employee[[#This Row],[RoundedAbsentHours]]/2080 *100</f>
        <v>6.5548076923076932</v>
      </c>
      <c r="Q82" s="1" t="s">
        <v>15</v>
      </c>
    </row>
    <row r="83" spans="1:17" x14ac:dyDescent="0.35">
      <c r="A83">
        <v>82</v>
      </c>
      <c r="B83" s="1" t="s">
        <v>411</v>
      </c>
      <c r="C83" s="1" t="s">
        <v>16</v>
      </c>
      <c r="D83" s="1" t="s">
        <v>18</v>
      </c>
      <c r="E83" s="1" t="s">
        <v>13</v>
      </c>
      <c r="F83" s="1" t="s">
        <v>14</v>
      </c>
      <c r="G83" s="1" t="s">
        <v>18</v>
      </c>
      <c r="H83" s="1" t="s">
        <v>15</v>
      </c>
      <c r="I83">
        <v>46.224234629999998</v>
      </c>
      <c r="J83">
        <f>ROUND(employee[[#This Row],[Age]],0)</f>
        <v>46</v>
      </c>
      <c r="K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3">
        <v>4.4162498379999997</v>
      </c>
      <c r="M83">
        <f>ROUND(employee[[#This Row],[LengthService]],2)</f>
        <v>4.42</v>
      </c>
      <c r="N83">
        <v>53.312025900000002</v>
      </c>
      <c r="O83">
        <f>ROUND(employee[[#This Row],[AbsentHours]],2)</f>
        <v>53.31</v>
      </c>
      <c r="P83" s="5">
        <f>employee[[#This Row],[RoundedAbsentHours]]/2080 *100</f>
        <v>2.5629807692307693</v>
      </c>
      <c r="Q83" s="1" t="s">
        <v>15</v>
      </c>
    </row>
    <row r="84" spans="1:17" x14ac:dyDescent="0.35">
      <c r="A84">
        <v>83</v>
      </c>
      <c r="B84" s="1" t="s">
        <v>412</v>
      </c>
      <c r="C84" s="1" t="s">
        <v>11</v>
      </c>
      <c r="D84" s="1" t="s">
        <v>65</v>
      </c>
      <c r="E84" s="1" t="s">
        <v>13</v>
      </c>
      <c r="F84" s="1" t="s">
        <v>14</v>
      </c>
      <c r="G84" s="1" t="s">
        <v>29</v>
      </c>
      <c r="H84" s="1" t="s">
        <v>15</v>
      </c>
      <c r="I84">
        <v>47.657330709999997</v>
      </c>
      <c r="J84">
        <f>ROUND(employee[[#This Row],[Age]],0)</f>
        <v>48</v>
      </c>
      <c r="K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4">
        <v>4.2524534340000004</v>
      </c>
      <c r="M84">
        <f>ROUND(employee[[#This Row],[LengthService]],2)</f>
        <v>4.25</v>
      </c>
      <c r="N84">
        <v>96.613240599999997</v>
      </c>
      <c r="O84">
        <f>ROUND(employee[[#This Row],[AbsentHours]],2)</f>
        <v>96.61</v>
      </c>
      <c r="P84" s="5">
        <f>employee[[#This Row],[RoundedAbsentHours]]/2080 *100</f>
        <v>4.6447115384615385</v>
      </c>
      <c r="Q84" s="1" t="s">
        <v>15</v>
      </c>
    </row>
    <row r="85" spans="1:17" x14ac:dyDescent="0.35">
      <c r="A85">
        <v>84</v>
      </c>
      <c r="B85" s="1" t="s">
        <v>413</v>
      </c>
      <c r="C85" s="1" t="s">
        <v>11</v>
      </c>
      <c r="D85" s="1" t="s">
        <v>35</v>
      </c>
      <c r="E85" s="1" t="s">
        <v>13</v>
      </c>
      <c r="F85" s="1" t="s">
        <v>14</v>
      </c>
      <c r="G85" s="1" t="s">
        <v>33</v>
      </c>
      <c r="H85" s="1" t="s">
        <v>15</v>
      </c>
      <c r="I85">
        <v>51.991374929999999</v>
      </c>
      <c r="J85">
        <f>ROUND(employee[[#This Row],[Age]],0)</f>
        <v>52</v>
      </c>
      <c r="K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5">
        <v>2.9640894680000001</v>
      </c>
      <c r="M85">
        <f>ROUND(employee[[#This Row],[LengthService]],2)</f>
        <v>2.96</v>
      </c>
      <c r="N85">
        <v>140.91114139999999</v>
      </c>
      <c r="O85">
        <f>ROUND(employee[[#This Row],[AbsentHours]],2)</f>
        <v>140.91</v>
      </c>
      <c r="P85" s="5">
        <f>employee[[#This Row],[RoundedAbsentHours]]/2080 *100</f>
        <v>6.774519230769231</v>
      </c>
      <c r="Q85" s="1" t="s">
        <v>15</v>
      </c>
    </row>
    <row r="86" spans="1:17" x14ac:dyDescent="0.35">
      <c r="A86">
        <v>85</v>
      </c>
      <c r="B86" s="1" t="s">
        <v>414</v>
      </c>
      <c r="C86" s="1" t="s">
        <v>16</v>
      </c>
      <c r="D86" s="1" t="s">
        <v>20</v>
      </c>
      <c r="E86" s="1" t="s">
        <v>13</v>
      </c>
      <c r="F86" s="1" t="s">
        <v>14</v>
      </c>
      <c r="G86" s="1" t="s">
        <v>20</v>
      </c>
      <c r="H86" s="1" t="s">
        <v>15</v>
      </c>
      <c r="I86">
        <v>33.368336900000003</v>
      </c>
      <c r="J86">
        <f>ROUND(employee[[#This Row],[Age]],0)</f>
        <v>33</v>
      </c>
      <c r="K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6">
        <v>2.3018765929999998</v>
      </c>
      <c r="M86">
        <f>ROUND(employee[[#This Row],[LengthService]],2)</f>
        <v>2.2999999999999998</v>
      </c>
      <c r="N86">
        <v>31.692298310000002</v>
      </c>
      <c r="O86">
        <f>ROUND(employee[[#This Row],[AbsentHours]],2)</f>
        <v>31.69</v>
      </c>
      <c r="P86" s="5">
        <f>employee[[#This Row],[RoundedAbsentHours]]/2080 *100</f>
        <v>1.5235576923076923</v>
      </c>
      <c r="Q86" s="1" t="s">
        <v>15</v>
      </c>
    </row>
    <row r="87" spans="1:17" x14ac:dyDescent="0.35">
      <c r="A87">
        <v>86</v>
      </c>
      <c r="B87" s="1" t="s">
        <v>415</v>
      </c>
      <c r="C87" s="1" t="s">
        <v>16</v>
      </c>
      <c r="D87" s="1" t="s">
        <v>21</v>
      </c>
      <c r="E87" s="1" t="s">
        <v>13</v>
      </c>
      <c r="F87" s="1" t="s">
        <v>14</v>
      </c>
      <c r="G87" s="1" t="s">
        <v>21</v>
      </c>
      <c r="H87" s="1" t="s">
        <v>15</v>
      </c>
      <c r="I87">
        <v>47.604084800000003</v>
      </c>
      <c r="J87">
        <f>ROUND(employee[[#This Row],[Age]],0)</f>
        <v>48</v>
      </c>
      <c r="K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7">
        <v>4.1493295449999996</v>
      </c>
      <c r="M87">
        <f>ROUND(employee[[#This Row],[LengthService]],2)</f>
        <v>4.1500000000000004</v>
      </c>
      <c r="N87">
        <v>12.684108650000001</v>
      </c>
      <c r="O87">
        <f>ROUND(employee[[#This Row],[AbsentHours]],2)</f>
        <v>12.68</v>
      </c>
      <c r="P87" s="5">
        <f>employee[[#This Row],[RoundedAbsentHours]]/2080 *100</f>
        <v>0.60961538461538456</v>
      </c>
      <c r="Q87" s="1" t="s">
        <v>15</v>
      </c>
    </row>
    <row r="88" spans="1:17" x14ac:dyDescent="0.35">
      <c r="A88">
        <v>87</v>
      </c>
      <c r="B88" s="1" t="s">
        <v>416</v>
      </c>
      <c r="C88" s="1" t="s">
        <v>16</v>
      </c>
      <c r="D88" s="1" t="s">
        <v>22</v>
      </c>
      <c r="E88" s="1" t="s">
        <v>54</v>
      </c>
      <c r="F88" s="1" t="s">
        <v>55</v>
      </c>
      <c r="G88" s="1" t="s">
        <v>22</v>
      </c>
      <c r="H88" s="1" t="s">
        <v>25</v>
      </c>
      <c r="I88">
        <v>34.662199999999999</v>
      </c>
      <c r="J88">
        <f>ROUND(employee[[#This Row],[Age]],0)</f>
        <v>35</v>
      </c>
      <c r="K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8">
        <v>13.828331</v>
      </c>
      <c r="M88">
        <f>ROUND(employee[[#This Row],[LengthService]],2)</f>
        <v>13.83</v>
      </c>
      <c r="N88">
        <v>54.300332320000003</v>
      </c>
      <c r="O88">
        <f>ROUND(employee[[#This Row],[AbsentHours]],2)</f>
        <v>54.3</v>
      </c>
      <c r="P88" s="5">
        <f>employee[[#This Row],[RoundedAbsentHours]]/2080 *100</f>
        <v>2.6105769230769229</v>
      </c>
      <c r="Q88" s="1" t="s">
        <v>26</v>
      </c>
    </row>
    <row r="89" spans="1:17" x14ac:dyDescent="0.35">
      <c r="A89">
        <v>88</v>
      </c>
      <c r="B89" s="1" t="s">
        <v>417</v>
      </c>
      <c r="C89" s="1" t="s">
        <v>11</v>
      </c>
      <c r="D89" s="1" t="s">
        <v>22</v>
      </c>
      <c r="E89" s="1" t="s">
        <v>54</v>
      </c>
      <c r="F89" s="1" t="s">
        <v>55</v>
      </c>
      <c r="G89" s="1" t="s">
        <v>22</v>
      </c>
      <c r="H89" s="1" t="s">
        <v>25</v>
      </c>
      <c r="I89">
        <v>37.24006</v>
      </c>
      <c r="J89">
        <f>ROUND(employee[[#This Row],[Age]],0)</f>
        <v>37</v>
      </c>
      <c r="K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9">
        <v>18.641316</v>
      </c>
      <c r="M89">
        <f>ROUND(employee[[#This Row],[LengthService]],2)</f>
        <v>18.64</v>
      </c>
      <c r="N89">
        <v>0</v>
      </c>
      <c r="O89">
        <f>ROUND(employee[[#This Row],[AbsentHours]],2)</f>
        <v>0</v>
      </c>
      <c r="P89" s="5">
        <f>employee[[#This Row],[RoundedAbsentHours]]/2080 *100</f>
        <v>0</v>
      </c>
      <c r="Q89" s="1" t="s">
        <v>26</v>
      </c>
    </row>
    <row r="90" spans="1:17" x14ac:dyDescent="0.35">
      <c r="A90">
        <v>89</v>
      </c>
      <c r="B90" s="1" t="s">
        <v>418</v>
      </c>
      <c r="C90" s="1" t="s">
        <v>11</v>
      </c>
      <c r="D90" s="1" t="s">
        <v>36</v>
      </c>
      <c r="E90" s="1" t="s">
        <v>13</v>
      </c>
      <c r="F90" s="1" t="s">
        <v>14</v>
      </c>
      <c r="G90" s="1" t="s">
        <v>37</v>
      </c>
      <c r="H90" s="1" t="s">
        <v>15</v>
      </c>
      <c r="I90">
        <v>45.478821959999998</v>
      </c>
      <c r="J90">
        <f>ROUND(employee[[#This Row],[Age]],0)</f>
        <v>45</v>
      </c>
      <c r="K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0">
        <v>6.8372397669999998</v>
      </c>
      <c r="M90">
        <f>ROUND(employee[[#This Row],[LengthService]],2)</f>
        <v>6.84</v>
      </c>
      <c r="N90">
        <v>103.3493697</v>
      </c>
      <c r="O90">
        <f>ROUND(employee[[#This Row],[AbsentHours]],2)</f>
        <v>103.35</v>
      </c>
      <c r="P90" s="5">
        <f>employee[[#This Row],[RoundedAbsentHours]]/2080 *100</f>
        <v>4.96875</v>
      </c>
      <c r="Q90" s="1" t="s">
        <v>15</v>
      </c>
    </row>
    <row r="91" spans="1:17" x14ac:dyDescent="0.35">
      <c r="A91">
        <v>90</v>
      </c>
      <c r="B91" s="1" t="s">
        <v>419</v>
      </c>
      <c r="C91" s="1" t="s">
        <v>11</v>
      </c>
      <c r="D91" s="1" t="s">
        <v>33</v>
      </c>
      <c r="E91" s="1" t="s">
        <v>13</v>
      </c>
      <c r="F91" s="1" t="s">
        <v>14</v>
      </c>
      <c r="G91" s="1" t="s">
        <v>33</v>
      </c>
      <c r="H91" s="1" t="s">
        <v>15</v>
      </c>
      <c r="I91">
        <v>26.91367155</v>
      </c>
      <c r="J91">
        <f>ROUND(employee[[#This Row],[Age]],0)</f>
        <v>27</v>
      </c>
      <c r="K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91">
        <v>3.9839504360000002</v>
      </c>
      <c r="M91">
        <f>ROUND(employee[[#This Row],[LengthService]],2)</f>
        <v>3.98</v>
      </c>
      <c r="N91">
        <v>0</v>
      </c>
      <c r="O91">
        <f>ROUND(employee[[#This Row],[AbsentHours]],2)</f>
        <v>0</v>
      </c>
      <c r="P91" s="5">
        <f>employee[[#This Row],[RoundedAbsentHours]]/2080 *100</f>
        <v>0</v>
      </c>
      <c r="Q91" s="1" t="s">
        <v>15</v>
      </c>
    </row>
    <row r="92" spans="1:17" x14ac:dyDescent="0.35">
      <c r="A92">
        <v>91</v>
      </c>
      <c r="B92" s="1" t="s">
        <v>420</v>
      </c>
      <c r="C92" s="1" t="s">
        <v>11</v>
      </c>
      <c r="D92" s="1" t="s">
        <v>46</v>
      </c>
      <c r="E92" s="1" t="s">
        <v>13</v>
      </c>
      <c r="F92" s="1" t="s">
        <v>14</v>
      </c>
      <c r="G92" s="1" t="s">
        <v>47</v>
      </c>
      <c r="H92" s="1" t="s">
        <v>15</v>
      </c>
      <c r="I92">
        <v>37.742423819999999</v>
      </c>
      <c r="J92">
        <f>ROUND(employee[[#This Row],[Age]],0)</f>
        <v>38</v>
      </c>
      <c r="K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2">
        <v>3.5695179989999999</v>
      </c>
      <c r="M92">
        <f>ROUND(employee[[#This Row],[LengthService]],2)</f>
        <v>3.57</v>
      </c>
      <c r="N92">
        <v>49.84641191</v>
      </c>
      <c r="O92">
        <f>ROUND(employee[[#This Row],[AbsentHours]],2)</f>
        <v>49.85</v>
      </c>
      <c r="P92" s="5">
        <f>employee[[#This Row],[RoundedAbsentHours]]/2080 *100</f>
        <v>2.3966346153846154</v>
      </c>
      <c r="Q92" s="1" t="s">
        <v>15</v>
      </c>
    </row>
    <row r="93" spans="1:17" x14ac:dyDescent="0.35">
      <c r="A93">
        <v>92</v>
      </c>
      <c r="B93" s="1" t="s">
        <v>421</v>
      </c>
      <c r="C93" s="1" t="s">
        <v>11</v>
      </c>
      <c r="D93" s="1" t="s">
        <v>22</v>
      </c>
      <c r="E93" s="1" t="s">
        <v>54</v>
      </c>
      <c r="F93" s="1" t="s">
        <v>55</v>
      </c>
      <c r="G93" s="1" t="s">
        <v>22</v>
      </c>
      <c r="H93" s="1" t="s">
        <v>25</v>
      </c>
      <c r="I93">
        <v>40.49192</v>
      </c>
      <c r="J93">
        <f>ROUND(employee[[#This Row],[Age]],0)</f>
        <v>40</v>
      </c>
      <c r="K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3">
        <v>1.2237849999999999</v>
      </c>
      <c r="M93">
        <f>ROUND(employee[[#This Row],[LengthService]],2)</f>
        <v>1.22</v>
      </c>
      <c r="N93">
        <v>58.287706049999997</v>
      </c>
      <c r="O93">
        <f>ROUND(employee[[#This Row],[AbsentHours]],2)</f>
        <v>58.29</v>
      </c>
      <c r="P93" s="5">
        <f>employee[[#This Row],[RoundedAbsentHours]]/2080 *100</f>
        <v>2.8024038461538461</v>
      </c>
      <c r="Q93" s="1" t="s">
        <v>26</v>
      </c>
    </row>
    <row r="94" spans="1:17" x14ac:dyDescent="0.35">
      <c r="A94">
        <v>93</v>
      </c>
      <c r="B94" s="1" t="s">
        <v>422</v>
      </c>
      <c r="C94" s="1" t="s">
        <v>16</v>
      </c>
      <c r="D94" s="1" t="s">
        <v>20</v>
      </c>
      <c r="E94" s="1" t="s">
        <v>13</v>
      </c>
      <c r="F94" s="1" t="s">
        <v>14</v>
      </c>
      <c r="G94" s="1" t="s">
        <v>20</v>
      </c>
      <c r="H94" s="1" t="s">
        <v>15</v>
      </c>
      <c r="I94">
        <v>48.629925129999997</v>
      </c>
      <c r="J94">
        <f>ROUND(employee[[#This Row],[Age]],0)</f>
        <v>49</v>
      </c>
      <c r="K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4">
        <v>5.5344313080000003</v>
      </c>
      <c r="M94">
        <f>ROUND(employee[[#This Row],[LengthService]],2)</f>
        <v>5.53</v>
      </c>
      <c r="N94">
        <v>110.8124796</v>
      </c>
      <c r="O94">
        <f>ROUND(employee[[#This Row],[AbsentHours]],2)</f>
        <v>110.81</v>
      </c>
      <c r="P94" s="5">
        <f>employee[[#This Row],[RoundedAbsentHours]]/2080 *100</f>
        <v>5.327403846153846</v>
      </c>
      <c r="Q94" s="1" t="s">
        <v>15</v>
      </c>
    </row>
    <row r="95" spans="1:17" x14ac:dyDescent="0.35">
      <c r="A95">
        <v>94</v>
      </c>
      <c r="B95" s="1" t="s">
        <v>423</v>
      </c>
      <c r="C95" s="1" t="s">
        <v>11</v>
      </c>
      <c r="D95" s="1" t="s">
        <v>66</v>
      </c>
      <c r="E95" s="1" t="s">
        <v>13</v>
      </c>
      <c r="F95" s="1" t="s">
        <v>14</v>
      </c>
      <c r="G95" s="1" t="s">
        <v>56</v>
      </c>
      <c r="H95" s="1" t="s">
        <v>15</v>
      </c>
      <c r="I95">
        <v>52.186428040000003</v>
      </c>
      <c r="J95">
        <f>ROUND(employee[[#This Row],[Age]],0)</f>
        <v>52</v>
      </c>
      <c r="K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95">
        <v>5.3333570139999997</v>
      </c>
      <c r="M95">
        <f>ROUND(employee[[#This Row],[LengthService]],2)</f>
        <v>5.33</v>
      </c>
      <c r="N95">
        <v>158.6843997</v>
      </c>
      <c r="O95">
        <f>ROUND(employee[[#This Row],[AbsentHours]],2)</f>
        <v>158.68</v>
      </c>
      <c r="P95" s="5">
        <f>employee[[#This Row],[RoundedAbsentHours]]/2080 *100</f>
        <v>7.6288461538461538</v>
      </c>
      <c r="Q95" s="1" t="s">
        <v>15</v>
      </c>
    </row>
    <row r="96" spans="1:17" x14ac:dyDescent="0.35">
      <c r="A96">
        <v>95</v>
      </c>
      <c r="B96" s="1" t="s">
        <v>424</v>
      </c>
      <c r="C96" s="1" t="s">
        <v>11</v>
      </c>
      <c r="D96" s="1" t="s">
        <v>20</v>
      </c>
      <c r="E96" s="1" t="s">
        <v>13</v>
      </c>
      <c r="F96" s="1" t="s">
        <v>14</v>
      </c>
      <c r="G96" s="1" t="s">
        <v>20</v>
      </c>
      <c r="H96" s="1" t="s">
        <v>15</v>
      </c>
      <c r="I96">
        <v>37.912579819999998</v>
      </c>
      <c r="J96">
        <f>ROUND(employee[[#This Row],[Age]],0)</f>
        <v>38</v>
      </c>
      <c r="K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6">
        <v>4.677505826</v>
      </c>
      <c r="M96">
        <f>ROUND(employee[[#This Row],[LengthService]],2)</f>
        <v>4.68</v>
      </c>
      <c r="N96">
        <v>73.476038750000001</v>
      </c>
      <c r="O96">
        <f>ROUND(employee[[#This Row],[AbsentHours]],2)</f>
        <v>73.48</v>
      </c>
      <c r="P96" s="5">
        <f>employee[[#This Row],[RoundedAbsentHours]]/2080 *100</f>
        <v>3.532692307692308</v>
      </c>
      <c r="Q96" s="1" t="s">
        <v>15</v>
      </c>
    </row>
    <row r="97" spans="1:17" x14ac:dyDescent="0.35">
      <c r="A97">
        <v>96</v>
      </c>
      <c r="B97" s="1" t="s">
        <v>425</v>
      </c>
      <c r="C97" s="1" t="s">
        <v>16</v>
      </c>
      <c r="D97" s="1" t="s">
        <v>67</v>
      </c>
      <c r="E97" s="1" t="s">
        <v>13</v>
      </c>
      <c r="F97" s="1" t="s">
        <v>14</v>
      </c>
      <c r="G97" s="1" t="s">
        <v>67</v>
      </c>
      <c r="H97" s="1" t="s">
        <v>15</v>
      </c>
      <c r="I97">
        <v>29.409472439999998</v>
      </c>
      <c r="J97">
        <f>ROUND(employee[[#This Row],[Age]],0)</f>
        <v>29</v>
      </c>
      <c r="K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97">
        <v>4.8530848989999997</v>
      </c>
      <c r="M97">
        <f>ROUND(employee[[#This Row],[LengthService]],2)</f>
        <v>4.8499999999999996</v>
      </c>
      <c r="N97">
        <v>2.1872419449999998</v>
      </c>
      <c r="O97">
        <f>ROUND(employee[[#This Row],[AbsentHours]],2)</f>
        <v>2.19</v>
      </c>
      <c r="P97" s="5">
        <f>employee[[#This Row],[RoundedAbsentHours]]/2080 *100</f>
        <v>0.10528846153846153</v>
      </c>
      <c r="Q97" s="1" t="s">
        <v>15</v>
      </c>
    </row>
    <row r="98" spans="1:17" x14ac:dyDescent="0.35">
      <c r="A98">
        <v>97</v>
      </c>
      <c r="B98" s="1" t="s">
        <v>426</v>
      </c>
      <c r="C98" s="1" t="s">
        <v>11</v>
      </c>
      <c r="D98" s="1" t="s">
        <v>21</v>
      </c>
      <c r="E98" s="1" t="s">
        <v>13</v>
      </c>
      <c r="F98" s="1" t="s">
        <v>14</v>
      </c>
      <c r="G98" s="1" t="s">
        <v>21</v>
      </c>
      <c r="H98" s="1" t="s">
        <v>15</v>
      </c>
      <c r="I98">
        <v>51.170223159999999</v>
      </c>
      <c r="J98">
        <f>ROUND(employee[[#This Row],[Age]],0)</f>
        <v>51</v>
      </c>
      <c r="K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98">
        <v>4.9547870530000004</v>
      </c>
      <c r="M98">
        <f>ROUND(employee[[#This Row],[LengthService]],2)</f>
        <v>4.95</v>
      </c>
      <c r="N98">
        <v>99.808566889999994</v>
      </c>
      <c r="O98">
        <f>ROUND(employee[[#This Row],[AbsentHours]],2)</f>
        <v>99.81</v>
      </c>
      <c r="P98" s="5">
        <f>employee[[#This Row],[RoundedAbsentHours]]/2080 *100</f>
        <v>4.7985576923076927</v>
      </c>
      <c r="Q98" s="1" t="s">
        <v>15</v>
      </c>
    </row>
    <row r="99" spans="1:17" x14ac:dyDescent="0.35">
      <c r="A99">
        <v>98</v>
      </c>
      <c r="B99" s="1" t="s">
        <v>427</v>
      </c>
      <c r="C99" s="1" t="s">
        <v>11</v>
      </c>
      <c r="D99" s="1" t="s">
        <v>29</v>
      </c>
      <c r="E99" s="1" t="s">
        <v>13</v>
      </c>
      <c r="F99" s="1" t="s">
        <v>14</v>
      </c>
      <c r="G99" s="1" t="s">
        <v>29</v>
      </c>
      <c r="H99" s="1" t="s">
        <v>15</v>
      </c>
      <c r="I99">
        <v>39.464571450000001</v>
      </c>
      <c r="J99">
        <f>ROUND(employee[[#This Row],[Age]],0)</f>
        <v>39</v>
      </c>
      <c r="K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9">
        <v>1.9142569439999999</v>
      </c>
      <c r="M99">
        <f>ROUND(employee[[#This Row],[LengthService]],2)</f>
        <v>1.91</v>
      </c>
      <c r="N99">
        <v>34.776269730000003</v>
      </c>
      <c r="O99">
        <f>ROUND(employee[[#This Row],[AbsentHours]],2)</f>
        <v>34.78</v>
      </c>
      <c r="P99" s="5">
        <f>employee[[#This Row],[RoundedAbsentHours]]/2080 *100</f>
        <v>1.6721153846153847</v>
      </c>
      <c r="Q99" s="1" t="s">
        <v>15</v>
      </c>
    </row>
    <row r="100" spans="1:17" x14ac:dyDescent="0.35">
      <c r="A100">
        <v>99</v>
      </c>
      <c r="B100" s="1" t="s">
        <v>428</v>
      </c>
      <c r="C100" s="1" t="s">
        <v>11</v>
      </c>
      <c r="D100" s="1" t="s">
        <v>68</v>
      </c>
      <c r="E100" s="1" t="s">
        <v>13</v>
      </c>
      <c r="F100" s="1" t="s">
        <v>14</v>
      </c>
      <c r="G100" s="1" t="s">
        <v>39</v>
      </c>
      <c r="H100" s="1" t="s">
        <v>15</v>
      </c>
      <c r="I100">
        <v>26.679203829999999</v>
      </c>
      <c r="J100">
        <f>ROUND(employee[[#This Row],[Age]],0)</f>
        <v>27</v>
      </c>
      <c r="K1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00">
        <v>4.8502754140000004</v>
      </c>
      <c r="M100">
        <f>ROUND(employee[[#This Row],[LengthService]],2)</f>
        <v>4.8499999999999996</v>
      </c>
      <c r="N100">
        <v>0</v>
      </c>
      <c r="O100">
        <f>ROUND(employee[[#This Row],[AbsentHours]],2)</f>
        <v>0</v>
      </c>
      <c r="P100" s="5">
        <f>employee[[#This Row],[RoundedAbsentHours]]/2080 *100</f>
        <v>0</v>
      </c>
      <c r="Q100" s="1" t="s">
        <v>15</v>
      </c>
    </row>
    <row r="101" spans="1:17" x14ac:dyDescent="0.35">
      <c r="A101">
        <v>100</v>
      </c>
      <c r="B101" s="1" t="s">
        <v>429</v>
      </c>
      <c r="C101" s="1" t="s">
        <v>11</v>
      </c>
      <c r="D101" s="1" t="s">
        <v>12</v>
      </c>
      <c r="E101" s="1" t="s">
        <v>13</v>
      </c>
      <c r="F101" s="1" t="s">
        <v>14</v>
      </c>
      <c r="G101" s="1" t="s">
        <v>12</v>
      </c>
      <c r="H101" s="1" t="s">
        <v>15</v>
      </c>
      <c r="I101">
        <v>46.547376919999998</v>
      </c>
      <c r="J101">
        <f>ROUND(employee[[#This Row],[Age]],0)</f>
        <v>47</v>
      </c>
      <c r="K1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1">
        <v>7.4079594200000001</v>
      </c>
      <c r="M101">
        <f>ROUND(employee[[#This Row],[LengthService]],2)</f>
        <v>7.41</v>
      </c>
      <c r="N101">
        <v>81.741104800000002</v>
      </c>
      <c r="O101">
        <f>ROUND(employee[[#This Row],[AbsentHours]],2)</f>
        <v>81.739999999999995</v>
      </c>
      <c r="P101" s="5">
        <f>employee[[#This Row],[RoundedAbsentHours]]/2080 *100</f>
        <v>3.9298076923076923</v>
      </c>
      <c r="Q101" s="1" t="s">
        <v>15</v>
      </c>
    </row>
    <row r="102" spans="1:17" x14ac:dyDescent="0.35">
      <c r="A102">
        <v>101</v>
      </c>
      <c r="B102" s="1" t="s">
        <v>430</v>
      </c>
      <c r="C102" s="1" t="s">
        <v>11</v>
      </c>
      <c r="D102" s="1" t="s">
        <v>20</v>
      </c>
      <c r="E102" s="1" t="s">
        <v>13</v>
      </c>
      <c r="F102" s="1" t="s">
        <v>14</v>
      </c>
      <c r="G102" s="1" t="s">
        <v>20</v>
      </c>
      <c r="H102" s="1" t="s">
        <v>15</v>
      </c>
      <c r="I102">
        <v>39.237852340000003</v>
      </c>
      <c r="J102">
        <f>ROUND(employee[[#This Row],[Age]],0)</f>
        <v>39</v>
      </c>
      <c r="K1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02">
        <v>5.2887662600000001</v>
      </c>
      <c r="M102">
        <f>ROUND(employee[[#This Row],[LengthService]],2)</f>
        <v>5.29</v>
      </c>
      <c r="N102">
        <v>51.758059760000002</v>
      </c>
      <c r="O102">
        <f>ROUND(employee[[#This Row],[AbsentHours]],2)</f>
        <v>51.76</v>
      </c>
      <c r="P102" s="5">
        <f>employee[[#This Row],[RoundedAbsentHours]]/2080 *100</f>
        <v>2.4884615384615385</v>
      </c>
      <c r="Q102" s="1" t="s">
        <v>15</v>
      </c>
    </row>
    <row r="103" spans="1:17" x14ac:dyDescent="0.35">
      <c r="A103">
        <v>102</v>
      </c>
      <c r="B103" s="1" t="s">
        <v>431</v>
      </c>
      <c r="C103" s="1" t="s">
        <v>11</v>
      </c>
      <c r="D103" s="1" t="s">
        <v>21</v>
      </c>
      <c r="E103" s="1" t="s">
        <v>13</v>
      </c>
      <c r="F103" s="1" t="s">
        <v>14</v>
      </c>
      <c r="G103" s="1" t="s">
        <v>21</v>
      </c>
      <c r="H103" s="1" t="s">
        <v>15</v>
      </c>
      <c r="I103">
        <v>49.029087320000002</v>
      </c>
      <c r="J103">
        <f>ROUND(employee[[#This Row],[Age]],0)</f>
        <v>49</v>
      </c>
      <c r="K1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3">
        <v>2.9927679170000001</v>
      </c>
      <c r="M103">
        <f>ROUND(employee[[#This Row],[LengthService]],2)</f>
        <v>2.99</v>
      </c>
      <c r="N103">
        <v>121.0074252</v>
      </c>
      <c r="O103">
        <f>ROUND(employee[[#This Row],[AbsentHours]],2)</f>
        <v>121.01</v>
      </c>
      <c r="P103" s="5">
        <f>employee[[#This Row],[RoundedAbsentHours]]/2080 *100</f>
        <v>5.8177884615384619</v>
      </c>
      <c r="Q103" s="1" t="s">
        <v>15</v>
      </c>
    </row>
    <row r="104" spans="1:17" x14ac:dyDescent="0.35">
      <c r="A104">
        <v>103</v>
      </c>
      <c r="B104" s="1" t="s">
        <v>432</v>
      </c>
      <c r="C104" s="1" t="s">
        <v>11</v>
      </c>
      <c r="D104" s="1" t="s">
        <v>22</v>
      </c>
      <c r="E104" s="1" t="s">
        <v>54</v>
      </c>
      <c r="F104" s="1" t="s">
        <v>55</v>
      </c>
      <c r="G104" s="1" t="s">
        <v>22</v>
      </c>
      <c r="H104" s="1" t="s">
        <v>25</v>
      </c>
      <c r="I104">
        <v>43.74006</v>
      </c>
      <c r="J104">
        <f>ROUND(employee[[#This Row],[Age]],0)</f>
        <v>44</v>
      </c>
      <c r="K1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4">
        <v>16.587192000000002</v>
      </c>
      <c r="M104">
        <f>ROUND(employee[[#This Row],[LengthService]],2)</f>
        <v>16.59</v>
      </c>
      <c r="N104">
        <v>48.373098280000001</v>
      </c>
      <c r="O104">
        <f>ROUND(employee[[#This Row],[AbsentHours]],2)</f>
        <v>48.37</v>
      </c>
      <c r="P104" s="5">
        <f>employee[[#This Row],[RoundedAbsentHours]]/2080 *100</f>
        <v>2.3254807692307691</v>
      </c>
      <c r="Q104" s="1" t="s">
        <v>26</v>
      </c>
    </row>
    <row r="105" spans="1:17" x14ac:dyDescent="0.35">
      <c r="A105">
        <v>104</v>
      </c>
      <c r="B105" s="1" t="s">
        <v>433</v>
      </c>
      <c r="C105" s="1" t="s">
        <v>16</v>
      </c>
      <c r="D105" s="1" t="s">
        <v>18</v>
      </c>
      <c r="E105" s="1" t="s">
        <v>13</v>
      </c>
      <c r="F105" s="1" t="s">
        <v>14</v>
      </c>
      <c r="G105" s="1" t="s">
        <v>18</v>
      </c>
      <c r="H105" s="1" t="s">
        <v>15</v>
      </c>
      <c r="I105">
        <v>55.826356160000003</v>
      </c>
      <c r="J105">
        <f>ROUND(employee[[#This Row],[Age]],0)</f>
        <v>56</v>
      </c>
      <c r="K1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05">
        <v>2.020945438</v>
      </c>
      <c r="M105">
        <f>ROUND(employee[[#This Row],[LengthService]],2)</f>
        <v>2.02</v>
      </c>
      <c r="N105">
        <v>137.4598877</v>
      </c>
      <c r="O105">
        <f>ROUND(employee[[#This Row],[AbsentHours]],2)</f>
        <v>137.46</v>
      </c>
      <c r="P105" s="5">
        <f>employee[[#This Row],[RoundedAbsentHours]]/2080 *100</f>
        <v>6.608653846153846</v>
      </c>
      <c r="Q105" s="1" t="s">
        <v>15</v>
      </c>
    </row>
    <row r="106" spans="1:17" x14ac:dyDescent="0.35">
      <c r="A106">
        <v>105</v>
      </c>
      <c r="B106" s="1" t="s">
        <v>434</v>
      </c>
      <c r="C106" s="1" t="s">
        <v>11</v>
      </c>
      <c r="D106" s="1" t="s">
        <v>20</v>
      </c>
      <c r="E106" s="1" t="s">
        <v>13</v>
      </c>
      <c r="F106" s="1" t="s">
        <v>14</v>
      </c>
      <c r="G106" s="1" t="s">
        <v>20</v>
      </c>
      <c r="H106" s="1" t="s">
        <v>15</v>
      </c>
      <c r="I106">
        <v>44.001050919999997</v>
      </c>
      <c r="J106">
        <f>ROUND(employee[[#This Row],[Age]],0)</f>
        <v>44</v>
      </c>
      <c r="K1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6">
        <v>4.0344286699999996</v>
      </c>
      <c r="M106">
        <f>ROUND(employee[[#This Row],[LengthService]],2)</f>
        <v>4.03</v>
      </c>
      <c r="N106">
        <v>98.557677699999999</v>
      </c>
      <c r="O106">
        <f>ROUND(employee[[#This Row],[AbsentHours]],2)</f>
        <v>98.56</v>
      </c>
      <c r="P106" s="5">
        <f>employee[[#This Row],[RoundedAbsentHours]]/2080 *100</f>
        <v>4.7384615384615385</v>
      </c>
      <c r="Q106" s="1" t="s">
        <v>15</v>
      </c>
    </row>
    <row r="107" spans="1:17" x14ac:dyDescent="0.35">
      <c r="A107">
        <v>106</v>
      </c>
      <c r="B107" s="1" t="s">
        <v>435</v>
      </c>
      <c r="C107" s="1" t="s">
        <v>16</v>
      </c>
      <c r="D107" s="1" t="s">
        <v>69</v>
      </c>
      <c r="E107" s="1" t="s">
        <v>13</v>
      </c>
      <c r="F107" s="1" t="s">
        <v>14</v>
      </c>
      <c r="G107" s="1" t="s">
        <v>39</v>
      </c>
      <c r="H107" s="1" t="s">
        <v>15</v>
      </c>
      <c r="I107">
        <v>29.669290199999999</v>
      </c>
      <c r="J107">
        <f>ROUND(employee[[#This Row],[Age]],0)</f>
        <v>30</v>
      </c>
      <c r="K1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07">
        <v>2.9206944359999998</v>
      </c>
      <c r="M107">
        <f>ROUND(employee[[#This Row],[LengthService]],2)</f>
        <v>2.92</v>
      </c>
      <c r="N107">
        <v>0</v>
      </c>
      <c r="O107">
        <f>ROUND(employee[[#This Row],[AbsentHours]],2)</f>
        <v>0</v>
      </c>
      <c r="P107" s="5">
        <f>employee[[#This Row],[RoundedAbsentHours]]/2080 *100</f>
        <v>0</v>
      </c>
      <c r="Q107" s="1" t="s">
        <v>15</v>
      </c>
    </row>
    <row r="108" spans="1:17" x14ac:dyDescent="0.35">
      <c r="A108">
        <v>107</v>
      </c>
      <c r="B108" s="1" t="s">
        <v>436</v>
      </c>
      <c r="C108" s="1" t="s">
        <v>11</v>
      </c>
      <c r="D108" s="1" t="s">
        <v>70</v>
      </c>
      <c r="E108" s="1" t="s">
        <v>13</v>
      </c>
      <c r="F108" s="1" t="s">
        <v>14</v>
      </c>
      <c r="G108" s="1" t="s">
        <v>39</v>
      </c>
      <c r="H108" s="1" t="s">
        <v>15</v>
      </c>
      <c r="I108">
        <v>46.084405369999999</v>
      </c>
      <c r="J108">
        <f>ROUND(employee[[#This Row],[Age]],0)</f>
        <v>46</v>
      </c>
      <c r="K1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8">
        <v>4.8347910470000004</v>
      </c>
      <c r="M108">
        <f>ROUND(employee[[#This Row],[LengthService]],2)</f>
        <v>4.83</v>
      </c>
      <c r="N108">
        <v>44.001859410000002</v>
      </c>
      <c r="O108">
        <f>ROUND(employee[[#This Row],[AbsentHours]],2)</f>
        <v>44</v>
      </c>
      <c r="P108" s="5">
        <f>employee[[#This Row],[RoundedAbsentHours]]/2080 *100</f>
        <v>2.1153846153846154</v>
      </c>
      <c r="Q108" s="1" t="s">
        <v>15</v>
      </c>
    </row>
    <row r="109" spans="1:17" x14ac:dyDescent="0.35">
      <c r="A109">
        <v>108</v>
      </c>
      <c r="B109" s="1" t="s">
        <v>437</v>
      </c>
      <c r="C109" s="1" t="s">
        <v>16</v>
      </c>
      <c r="D109" s="1" t="s">
        <v>71</v>
      </c>
      <c r="E109" s="1" t="s">
        <v>13</v>
      </c>
      <c r="F109" s="1" t="s">
        <v>14</v>
      </c>
      <c r="G109" s="1" t="s">
        <v>72</v>
      </c>
      <c r="H109" s="1" t="s">
        <v>15</v>
      </c>
      <c r="I109">
        <v>27.865992720000001</v>
      </c>
      <c r="J109">
        <f>ROUND(employee[[#This Row],[Age]],0)</f>
        <v>28</v>
      </c>
      <c r="K1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09">
        <v>4.5196639599999999</v>
      </c>
      <c r="M109">
        <f>ROUND(employee[[#This Row],[LengthService]],2)</f>
        <v>4.5199999999999996</v>
      </c>
      <c r="N109">
        <v>0</v>
      </c>
      <c r="O109">
        <f>ROUND(employee[[#This Row],[AbsentHours]],2)</f>
        <v>0</v>
      </c>
      <c r="P109" s="5">
        <f>employee[[#This Row],[RoundedAbsentHours]]/2080 *100</f>
        <v>0</v>
      </c>
      <c r="Q109" s="1" t="s">
        <v>15</v>
      </c>
    </row>
    <row r="110" spans="1:17" x14ac:dyDescent="0.35">
      <c r="A110">
        <v>109</v>
      </c>
      <c r="B110" s="1" t="s">
        <v>438</v>
      </c>
      <c r="C110" s="1" t="s">
        <v>11</v>
      </c>
      <c r="D110" s="1" t="s">
        <v>12</v>
      </c>
      <c r="E110" s="1" t="s">
        <v>13</v>
      </c>
      <c r="F110" s="1" t="s">
        <v>14</v>
      </c>
      <c r="G110" s="1" t="s">
        <v>12</v>
      </c>
      <c r="H110" s="1" t="s">
        <v>15</v>
      </c>
      <c r="I110">
        <v>37.383176050000003</v>
      </c>
      <c r="J110">
        <f>ROUND(employee[[#This Row],[Age]],0)</f>
        <v>37</v>
      </c>
      <c r="K1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0">
        <v>4.9346541579999998</v>
      </c>
      <c r="M110">
        <f>ROUND(employee[[#This Row],[LengthService]],2)</f>
        <v>4.93</v>
      </c>
      <c r="N110">
        <v>39.101723960000001</v>
      </c>
      <c r="O110">
        <f>ROUND(employee[[#This Row],[AbsentHours]],2)</f>
        <v>39.1</v>
      </c>
      <c r="P110" s="5">
        <f>employee[[#This Row],[RoundedAbsentHours]]/2080 *100</f>
        <v>1.8798076923076925</v>
      </c>
      <c r="Q110" s="1" t="s">
        <v>15</v>
      </c>
    </row>
    <row r="111" spans="1:17" x14ac:dyDescent="0.35">
      <c r="A111">
        <v>110</v>
      </c>
      <c r="B111" s="1" t="s">
        <v>439</v>
      </c>
      <c r="C111" s="1" t="s">
        <v>11</v>
      </c>
      <c r="D111" s="1" t="s">
        <v>71</v>
      </c>
      <c r="E111" s="1" t="s">
        <v>13</v>
      </c>
      <c r="F111" s="1" t="s">
        <v>14</v>
      </c>
      <c r="G111" s="1" t="s">
        <v>72</v>
      </c>
      <c r="H111" s="1" t="s">
        <v>15</v>
      </c>
      <c r="I111">
        <v>50.43589901</v>
      </c>
      <c r="J111">
        <f>ROUND(employee[[#This Row],[Age]],0)</f>
        <v>50</v>
      </c>
      <c r="K1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11">
        <v>5.505354659</v>
      </c>
      <c r="M111">
        <f>ROUND(employee[[#This Row],[LengthService]],2)</f>
        <v>5.51</v>
      </c>
      <c r="N111">
        <v>138.93304029999999</v>
      </c>
      <c r="O111">
        <f>ROUND(employee[[#This Row],[AbsentHours]],2)</f>
        <v>138.93</v>
      </c>
      <c r="P111" s="5">
        <f>employee[[#This Row],[RoundedAbsentHours]]/2080 *100</f>
        <v>6.6793269230769239</v>
      </c>
      <c r="Q111" s="1" t="s">
        <v>15</v>
      </c>
    </row>
    <row r="112" spans="1:17" x14ac:dyDescent="0.35">
      <c r="A112">
        <v>111</v>
      </c>
      <c r="B112" s="1" t="s">
        <v>440</v>
      </c>
      <c r="C112" s="1" t="s">
        <v>16</v>
      </c>
      <c r="D112" s="1" t="s">
        <v>21</v>
      </c>
      <c r="E112" s="1" t="s">
        <v>13</v>
      </c>
      <c r="F112" s="1" t="s">
        <v>14</v>
      </c>
      <c r="G112" s="1" t="s">
        <v>21</v>
      </c>
      <c r="H112" s="1" t="s">
        <v>15</v>
      </c>
      <c r="I112">
        <v>46.586163859999999</v>
      </c>
      <c r="J112">
        <f>ROUND(employee[[#This Row],[Age]],0)</f>
        <v>47</v>
      </c>
      <c r="K1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2">
        <v>4.7430396799999999</v>
      </c>
      <c r="M112">
        <f>ROUND(employee[[#This Row],[LengthService]],2)</f>
        <v>4.74</v>
      </c>
      <c r="N112">
        <v>63.03007856</v>
      </c>
      <c r="O112">
        <f>ROUND(employee[[#This Row],[AbsentHours]],2)</f>
        <v>63.03</v>
      </c>
      <c r="P112" s="5">
        <f>employee[[#This Row],[RoundedAbsentHours]]/2080 *100</f>
        <v>3.0302884615384618</v>
      </c>
      <c r="Q112" s="1" t="s">
        <v>15</v>
      </c>
    </row>
    <row r="113" spans="1:17" x14ac:dyDescent="0.35">
      <c r="A113">
        <v>112</v>
      </c>
      <c r="B113" s="1" t="s">
        <v>441</v>
      </c>
      <c r="C113" s="1" t="s">
        <v>16</v>
      </c>
      <c r="D113" s="1" t="s">
        <v>69</v>
      </c>
      <c r="E113" s="1" t="s">
        <v>13</v>
      </c>
      <c r="F113" s="1" t="s">
        <v>14</v>
      </c>
      <c r="G113" s="1" t="s">
        <v>39</v>
      </c>
      <c r="H113" s="1" t="s">
        <v>15</v>
      </c>
      <c r="I113">
        <v>50.281139969999998</v>
      </c>
      <c r="J113">
        <f>ROUND(employee[[#This Row],[Age]],0)</f>
        <v>50</v>
      </c>
      <c r="K1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13">
        <v>5.3196110259999996</v>
      </c>
      <c r="M113">
        <f>ROUND(employee[[#This Row],[LengthService]],2)</f>
        <v>5.32</v>
      </c>
      <c r="N113">
        <v>98.322892199999998</v>
      </c>
      <c r="O113">
        <f>ROUND(employee[[#This Row],[AbsentHours]],2)</f>
        <v>98.32</v>
      </c>
      <c r="P113" s="5">
        <f>employee[[#This Row],[RoundedAbsentHours]]/2080 *100</f>
        <v>4.7269230769230761</v>
      </c>
      <c r="Q113" s="1" t="s">
        <v>15</v>
      </c>
    </row>
    <row r="114" spans="1:17" x14ac:dyDescent="0.35">
      <c r="A114">
        <v>113</v>
      </c>
      <c r="B114" s="1" t="s">
        <v>442</v>
      </c>
      <c r="C114" s="1" t="s">
        <v>16</v>
      </c>
      <c r="D114" s="1" t="s">
        <v>73</v>
      </c>
      <c r="E114" s="1" t="s">
        <v>13</v>
      </c>
      <c r="F114" s="1" t="s">
        <v>14</v>
      </c>
      <c r="G114" s="1" t="s">
        <v>47</v>
      </c>
      <c r="H114" s="1" t="s">
        <v>15</v>
      </c>
      <c r="I114">
        <v>39.046229330000003</v>
      </c>
      <c r="J114">
        <f>ROUND(employee[[#This Row],[Age]],0)</f>
        <v>39</v>
      </c>
      <c r="K1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4">
        <v>1.733551364</v>
      </c>
      <c r="M114">
        <f>ROUND(employee[[#This Row],[LengthService]],2)</f>
        <v>1.73</v>
      </c>
      <c r="N114">
        <v>56.304332279999997</v>
      </c>
      <c r="O114">
        <f>ROUND(employee[[#This Row],[AbsentHours]],2)</f>
        <v>56.3</v>
      </c>
      <c r="P114" s="5">
        <f>employee[[#This Row],[RoundedAbsentHours]]/2080 *100</f>
        <v>2.7067307692307692</v>
      </c>
      <c r="Q114" s="1" t="s">
        <v>15</v>
      </c>
    </row>
    <row r="115" spans="1:17" x14ac:dyDescent="0.35">
      <c r="A115">
        <v>114</v>
      </c>
      <c r="B115" s="1" t="s">
        <v>443</v>
      </c>
      <c r="C115" s="1" t="s">
        <v>11</v>
      </c>
      <c r="D115" s="1" t="s">
        <v>74</v>
      </c>
      <c r="E115" s="1" t="s">
        <v>13</v>
      </c>
      <c r="F115" s="1" t="s">
        <v>14</v>
      </c>
      <c r="G115" s="1" t="s">
        <v>75</v>
      </c>
      <c r="H115" s="1" t="s">
        <v>15</v>
      </c>
      <c r="I115">
        <v>37.493579240000003</v>
      </c>
      <c r="J115">
        <f>ROUND(employee[[#This Row],[Age]],0)</f>
        <v>37</v>
      </c>
      <c r="K1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5">
        <v>5.2724175070000001</v>
      </c>
      <c r="M115">
        <f>ROUND(employee[[#This Row],[LengthService]],2)</f>
        <v>5.27</v>
      </c>
      <c r="N115">
        <v>25.46792975</v>
      </c>
      <c r="O115">
        <f>ROUND(employee[[#This Row],[AbsentHours]],2)</f>
        <v>25.47</v>
      </c>
      <c r="P115" s="5">
        <f>employee[[#This Row],[RoundedAbsentHours]]/2080 *100</f>
        <v>1.2245192307692307</v>
      </c>
      <c r="Q115" s="1" t="s">
        <v>15</v>
      </c>
    </row>
    <row r="116" spans="1:17" x14ac:dyDescent="0.35">
      <c r="A116">
        <v>115</v>
      </c>
      <c r="B116" s="1" t="s">
        <v>444</v>
      </c>
      <c r="C116" s="1" t="s">
        <v>11</v>
      </c>
      <c r="D116" s="1" t="s">
        <v>76</v>
      </c>
      <c r="E116" s="1" t="s">
        <v>13</v>
      </c>
      <c r="F116" s="1" t="s">
        <v>14</v>
      </c>
      <c r="G116" s="1" t="s">
        <v>62</v>
      </c>
      <c r="H116" s="1" t="s">
        <v>15</v>
      </c>
      <c r="I116">
        <v>47.518421099999998</v>
      </c>
      <c r="J116">
        <f>ROUND(employee[[#This Row],[Age]],0)</f>
        <v>48</v>
      </c>
      <c r="K1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6">
        <v>3.8136797179999999</v>
      </c>
      <c r="M116">
        <f>ROUND(employee[[#This Row],[LengthService]],2)</f>
        <v>3.81</v>
      </c>
      <c r="N116">
        <v>96.883716669999998</v>
      </c>
      <c r="O116">
        <f>ROUND(employee[[#This Row],[AbsentHours]],2)</f>
        <v>96.88</v>
      </c>
      <c r="P116" s="5">
        <f>employee[[#This Row],[RoundedAbsentHours]]/2080 *100</f>
        <v>4.6576923076923071</v>
      </c>
      <c r="Q116" s="1" t="s">
        <v>15</v>
      </c>
    </row>
    <row r="117" spans="1:17" x14ac:dyDescent="0.35">
      <c r="A117">
        <v>116</v>
      </c>
      <c r="B117" s="1" t="s">
        <v>445</v>
      </c>
      <c r="C117" s="1" t="s">
        <v>11</v>
      </c>
      <c r="D117" s="1" t="s">
        <v>20</v>
      </c>
      <c r="E117" s="1" t="s">
        <v>13</v>
      </c>
      <c r="F117" s="1" t="s">
        <v>14</v>
      </c>
      <c r="G117" s="1" t="s">
        <v>20</v>
      </c>
      <c r="H117" s="1" t="s">
        <v>15</v>
      </c>
      <c r="I117">
        <v>50.244613909999998</v>
      </c>
      <c r="J117">
        <f>ROUND(employee[[#This Row],[Age]],0)</f>
        <v>50</v>
      </c>
      <c r="K1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17">
        <v>3.4502344069999999</v>
      </c>
      <c r="M117">
        <f>ROUND(employee[[#This Row],[LengthService]],2)</f>
        <v>3.45</v>
      </c>
      <c r="N117">
        <v>118.49050099999999</v>
      </c>
      <c r="O117">
        <f>ROUND(employee[[#This Row],[AbsentHours]],2)</f>
        <v>118.49</v>
      </c>
      <c r="P117" s="5">
        <f>employee[[#This Row],[RoundedAbsentHours]]/2080 *100</f>
        <v>5.6966346153846148</v>
      </c>
      <c r="Q117" s="1" t="s">
        <v>15</v>
      </c>
    </row>
    <row r="118" spans="1:17" x14ac:dyDescent="0.35">
      <c r="A118">
        <v>117</v>
      </c>
      <c r="B118" s="1" t="s">
        <v>446</v>
      </c>
      <c r="C118" s="1" t="s">
        <v>11</v>
      </c>
      <c r="D118" s="1" t="s">
        <v>21</v>
      </c>
      <c r="E118" s="1" t="s">
        <v>13</v>
      </c>
      <c r="F118" s="1" t="s">
        <v>14</v>
      </c>
      <c r="G118" s="1" t="s">
        <v>21</v>
      </c>
      <c r="H118" s="1" t="s">
        <v>15</v>
      </c>
      <c r="I118">
        <v>40.329826760000003</v>
      </c>
      <c r="J118">
        <f>ROUND(employee[[#This Row],[Age]],0)</f>
        <v>40</v>
      </c>
      <c r="K1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8">
        <v>6.277340487</v>
      </c>
      <c r="M118">
        <f>ROUND(employee[[#This Row],[LengthService]],2)</f>
        <v>6.28</v>
      </c>
      <c r="N118">
        <v>34.020420590000001</v>
      </c>
      <c r="O118">
        <f>ROUND(employee[[#This Row],[AbsentHours]],2)</f>
        <v>34.020000000000003</v>
      </c>
      <c r="P118" s="5">
        <f>employee[[#This Row],[RoundedAbsentHours]]/2080 *100</f>
        <v>1.6355769230769233</v>
      </c>
      <c r="Q118" s="1" t="s">
        <v>15</v>
      </c>
    </row>
    <row r="119" spans="1:17" x14ac:dyDescent="0.35">
      <c r="A119">
        <v>118</v>
      </c>
      <c r="B119" s="1" t="s">
        <v>447</v>
      </c>
      <c r="C119" s="1" t="s">
        <v>11</v>
      </c>
      <c r="D119" s="1" t="s">
        <v>32</v>
      </c>
      <c r="E119" s="1" t="s">
        <v>13</v>
      </c>
      <c r="F119" s="1" t="s">
        <v>14</v>
      </c>
      <c r="G119" s="1" t="s">
        <v>32</v>
      </c>
      <c r="H119" s="1" t="s">
        <v>15</v>
      </c>
      <c r="I119">
        <v>36.924478659999998</v>
      </c>
      <c r="J119">
        <f>ROUND(employee[[#This Row],[Age]],0)</f>
        <v>37</v>
      </c>
      <c r="K1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9">
        <v>6.283404129</v>
      </c>
      <c r="M119">
        <f>ROUND(employee[[#This Row],[LengthService]],2)</f>
        <v>6.28</v>
      </c>
      <c r="N119">
        <v>72.794085789999997</v>
      </c>
      <c r="O119">
        <f>ROUND(employee[[#This Row],[AbsentHours]],2)</f>
        <v>72.790000000000006</v>
      </c>
      <c r="P119" s="5">
        <f>employee[[#This Row],[RoundedAbsentHours]]/2080 *100</f>
        <v>3.4995192307692311</v>
      </c>
      <c r="Q119" s="1" t="s">
        <v>15</v>
      </c>
    </row>
    <row r="120" spans="1:17" x14ac:dyDescent="0.35">
      <c r="A120">
        <v>119</v>
      </c>
      <c r="B120" s="1" t="s">
        <v>448</v>
      </c>
      <c r="C120" s="1" t="s">
        <v>16</v>
      </c>
      <c r="D120" s="1" t="s">
        <v>22</v>
      </c>
      <c r="E120" s="1" t="s">
        <v>54</v>
      </c>
      <c r="F120" s="1" t="s">
        <v>55</v>
      </c>
      <c r="G120" s="1" t="s">
        <v>22</v>
      </c>
      <c r="H120" s="1" t="s">
        <v>25</v>
      </c>
      <c r="I120">
        <v>33.178690000000003</v>
      </c>
      <c r="J120">
        <f>ROUND(employee[[#This Row],[Age]],0)</f>
        <v>33</v>
      </c>
      <c r="K1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0">
        <v>3.616228</v>
      </c>
      <c r="M120">
        <f>ROUND(employee[[#This Row],[LengthService]],2)</f>
        <v>3.62</v>
      </c>
      <c r="N120">
        <v>0</v>
      </c>
      <c r="O120">
        <f>ROUND(employee[[#This Row],[AbsentHours]],2)</f>
        <v>0</v>
      </c>
      <c r="P120" s="5">
        <f>employee[[#This Row],[RoundedAbsentHours]]/2080 *100</f>
        <v>0</v>
      </c>
      <c r="Q120" s="1" t="s">
        <v>26</v>
      </c>
    </row>
    <row r="121" spans="1:17" x14ac:dyDescent="0.35">
      <c r="A121">
        <v>120</v>
      </c>
      <c r="B121" s="1" t="s">
        <v>449</v>
      </c>
      <c r="C121" s="1" t="s">
        <v>16</v>
      </c>
      <c r="D121" s="1" t="s">
        <v>42</v>
      </c>
      <c r="E121" s="1" t="s">
        <v>13</v>
      </c>
      <c r="F121" s="1" t="s">
        <v>14</v>
      </c>
      <c r="G121" s="1" t="s">
        <v>42</v>
      </c>
      <c r="H121" s="1" t="s">
        <v>15</v>
      </c>
      <c r="I121">
        <v>32.75941298</v>
      </c>
      <c r="J121">
        <f>ROUND(employee[[#This Row],[Age]],0)</f>
        <v>33</v>
      </c>
      <c r="K1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1">
        <v>7.1009169290000003</v>
      </c>
      <c r="M121">
        <f>ROUND(employee[[#This Row],[LengthService]],2)</f>
        <v>7.1</v>
      </c>
      <c r="N121">
        <v>0</v>
      </c>
      <c r="O121">
        <f>ROUND(employee[[#This Row],[AbsentHours]],2)</f>
        <v>0</v>
      </c>
      <c r="P121" s="5">
        <f>employee[[#This Row],[RoundedAbsentHours]]/2080 *100</f>
        <v>0</v>
      </c>
      <c r="Q121" s="1" t="s">
        <v>15</v>
      </c>
    </row>
    <row r="122" spans="1:17" x14ac:dyDescent="0.35">
      <c r="A122">
        <v>121</v>
      </c>
      <c r="B122" s="1" t="s">
        <v>450</v>
      </c>
      <c r="C122" s="1" t="s">
        <v>11</v>
      </c>
      <c r="D122" s="1" t="s">
        <v>36</v>
      </c>
      <c r="E122" s="1" t="s">
        <v>13</v>
      </c>
      <c r="F122" s="1" t="s">
        <v>14</v>
      </c>
      <c r="G122" s="1" t="s">
        <v>37</v>
      </c>
      <c r="H122" s="1" t="s">
        <v>15</v>
      </c>
      <c r="I122">
        <v>58.575729629999998</v>
      </c>
      <c r="J122">
        <f>ROUND(employee[[#This Row],[Age]],0)</f>
        <v>59</v>
      </c>
      <c r="K1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22">
        <v>6.5477898359999998</v>
      </c>
      <c r="M122">
        <f>ROUND(employee[[#This Row],[LengthService]],2)</f>
        <v>6.55</v>
      </c>
      <c r="N122">
        <v>153.2632323</v>
      </c>
      <c r="O122">
        <f>ROUND(employee[[#This Row],[AbsentHours]],2)</f>
        <v>153.26</v>
      </c>
      <c r="P122" s="5">
        <f>employee[[#This Row],[RoundedAbsentHours]]/2080 *100</f>
        <v>7.368269230769231</v>
      </c>
      <c r="Q122" s="1" t="s">
        <v>15</v>
      </c>
    </row>
    <row r="123" spans="1:17" x14ac:dyDescent="0.35">
      <c r="A123">
        <v>122</v>
      </c>
      <c r="B123" s="1" t="s">
        <v>451</v>
      </c>
      <c r="C123" s="1" t="s">
        <v>16</v>
      </c>
      <c r="D123" s="1" t="s">
        <v>36</v>
      </c>
      <c r="E123" s="1" t="s">
        <v>13</v>
      </c>
      <c r="F123" s="1" t="s">
        <v>14</v>
      </c>
      <c r="G123" s="1" t="s">
        <v>37</v>
      </c>
      <c r="H123" s="1" t="s">
        <v>15</v>
      </c>
      <c r="I123">
        <v>23.948396930000001</v>
      </c>
      <c r="J123">
        <f>ROUND(employee[[#This Row],[Age]],0)</f>
        <v>24</v>
      </c>
      <c r="K1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23">
        <v>5.1927541039999996</v>
      </c>
      <c r="M123">
        <f>ROUND(employee[[#This Row],[LengthService]],2)</f>
        <v>5.19</v>
      </c>
      <c r="N123">
        <v>0</v>
      </c>
      <c r="O123">
        <f>ROUND(employee[[#This Row],[AbsentHours]],2)</f>
        <v>0</v>
      </c>
      <c r="P123" s="5">
        <f>employee[[#This Row],[RoundedAbsentHours]]/2080 *100</f>
        <v>0</v>
      </c>
      <c r="Q123" s="1" t="s">
        <v>15</v>
      </c>
    </row>
    <row r="124" spans="1:17" x14ac:dyDescent="0.35">
      <c r="A124">
        <v>123</v>
      </c>
      <c r="B124" s="1" t="s">
        <v>452</v>
      </c>
      <c r="C124" s="1" t="s">
        <v>16</v>
      </c>
      <c r="D124" s="1" t="s">
        <v>37</v>
      </c>
      <c r="E124" s="1" t="s">
        <v>13</v>
      </c>
      <c r="F124" s="1" t="s">
        <v>14</v>
      </c>
      <c r="G124" s="1" t="s">
        <v>37</v>
      </c>
      <c r="H124" s="1" t="s">
        <v>15</v>
      </c>
      <c r="I124">
        <v>43.203536739999997</v>
      </c>
      <c r="J124">
        <f>ROUND(employee[[#This Row],[Age]],0)</f>
        <v>43</v>
      </c>
      <c r="K1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4">
        <v>7.9213980419999999</v>
      </c>
      <c r="M124">
        <f>ROUND(employee[[#This Row],[LengthService]],2)</f>
        <v>7.92</v>
      </c>
      <c r="N124">
        <v>53.847371029999998</v>
      </c>
      <c r="O124">
        <f>ROUND(employee[[#This Row],[AbsentHours]],2)</f>
        <v>53.85</v>
      </c>
      <c r="P124" s="5">
        <f>employee[[#This Row],[RoundedAbsentHours]]/2080 *100</f>
        <v>2.5889423076923079</v>
      </c>
      <c r="Q124" s="1" t="s">
        <v>15</v>
      </c>
    </row>
    <row r="125" spans="1:17" x14ac:dyDescent="0.35">
      <c r="A125">
        <v>124</v>
      </c>
      <c r="B125" s="1" t="s">
        <v>453</v>
      </c>
      <c r="C125" s="1" t="s">
        <v>11</v>
      </c>
      <c r="D125" s="1" t="s">
        <v>77</v>
      </c>
      <c r="E125" s="1" t="s">
        <v>13</v>
      </c>
      <c r="F125" s="1" t="s">
        <v>14</v>
      </c>
      <c r="G125" s="1" t="s">
        <v>56</v>
      </c>
      <c r="H125" s="1" t="s">
        <v>15</v>
      </c>
      <c r="I125">
        <v>52.646386630000002</v>
      </c>
      <c r="J125">
        <f>ROUND(employee[[#This Row],[Age]],0)</f>
        <v>53</v>
      </c>
      <c r="K1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25">
        <v>4.9903431659999997</v>
      </c>
      <c r="M125">
        <f>ROUND(employee[[#This Row],[LengthService]],2)</f>
        <v>4.99</v>
      </c>
      <c r="N125">
        <v>113.96177489999999</v>
      </c>
      <c r="O125">
        <f>ROUND(employee[[#This Row],[AbsentHours]],2)</f>
        <v>113.96</v>
      </c>
      <c r="P125" s="5">
        <f>employee[[#This Row],[RoundedAbsentHours]]/2080 *100</f>
        <v>5.4788461538461535</v>
      </c>
      <c r="Q125" s="1" t="s">
        <v>15</v>
      </c>
    </row>
    <row r="126" spans="1:17" x14ac:dyDescent="0.35">
      <c r="A126">
        <v>125</v>
      </c>
      <c r="B126" s="1" t="s">
        <v>454</v>
      </c>
      <c r="C126" s="1" t="s">
        <v>16</v>
      </c>
      <c r="D126" s="1" t="s">
        <v>63</v>
      </c>
      <c r="E126" s="1" t="s">
        <v>13</v>
      </c>
      <c r="F126" s="1" t="s">
        <v>14</v>
      </c>
      <c r="G126" s="1" t="s">
        <v>34</v>
      </c>
      <c r="H126" s="1" t="s">
        <v>15</v>
      </c>
      <c r="I126">
        <v>45.82458879</v>
      </c>
      <c r="J126">
        <f>ROUND(employee[[#This Row],[Age]],0)</f>
        <v>46</v>
      </c>
      <c r="K1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6">
        <v>3.3906754700000001</v>
      </c>
      <c r="M126">
        <f>ROUND(employee[[#This Row],[LengthService]],2)</f>
        <v>3.39</v>
      </c>
      <c r="N126">
        <v>79.106688239999997</v>
      </c>
      <c r="O126">
        <f>ROUND(employee[[#This Row],[AbsentHours]],2)</f>
        <v>79.11</v>
      </c>
      <c r="P126" s="5">
        <f>employee[[#This Row],[RoundedAbsentHours]]/2080 *100</f>
        <v>3.8033653846153848</v>
      </c>
      <c r="Q126" s="1" t="s">
        <v>15</v>
      </c>
    </row>
    <row r="127" spans="1:17" x14ac:dyDescent="0.35">
      <c r="A127">
        <v>126</v>
      </c>
      <c r="B127" s="1" t="s">
        <v>455</v>
      </c>
      <c r="C127" s="1" t="s">
        <v>16</v>
      </c>
      <c r="D127" s="1" t="s">
        <v>44</v>
      </c>
      <c r="E127" s="1" t="s">
        <v>13</v>
      </c>
      <c r="F127" s="1" t="s">
        <v>14</v>
      </c>
      <c r="G127" s="1" t="s">
        <v>44</v>
      </c>
      <c r="H127" s="1" t="s">
        <v>15</v>
      </c>
      <c r="I127">
        <v>35.537986680000003</v>
      </c>
      <c r="J127">
        <f>ROUND(employee[[#This Row],[Age]],0)</f>
        <v>36</v>
      </c>
      <c r="K1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7">
        <v>5.7645856569999996</v>
      </c>
      <c r="M127">
        <f>ROUND(employee[[#This Row],[LengthService]],2)</f>
        <v>5.76</v>
      </c>
      <c r="N127">
        <v>29.982311769999999</v>
      </c>
      <c r="O127">
        <f>ROUND(employee[[#This Row],[AbsentHours]],2)</f>
        <v>29.98</v>
      </c>
      <c r="P127" s="5">
        <f>employee[[#This Row],[RoundedAbsentHours]]/2080 *100</f>
        <v>1.4413461538461538</v>
      </c>
      <c r="Q127" s="1" t="s">
        <v>15</v>
      </c>
    </row>
    <row r="128" spans="1:17" x14ac:dyDescent="0.35">
      <c r="A128">
        <v>127</v>
      </c>
      <c r="B128" s="1" t="s">
        <v>456</v>
      </c>
      <c r="C128" s="1" t="s">
        <v>11</v>
      </c>
      <c r="D128" s="1" t="s">
        <v>70</v>
      </c>
      <c r="E128" s="1" t="s">
        <v>13</v>
      </c>
      <c r="F128" s="1" t="s">
        <v>14</v>
      </c>
      <c r="G128" s="1" t="s">
        <v>39</v>
      </c>
      <c r="H128" s="1" t="s">
        <v>15</v>
      </c>
      <c r="I128">
        <v>37.849773450000001</v>
      </c>
      <c r="J128">
        <f>ROUND(employee[[#This Row],[Age]],0)</f>
        <v>38</v>
      </c>
      <c r="K1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8">
        <v>1.976125041</v>
      </c>
      <c r="M128">
        <f>ROUND(employee[[#This Row],[LengthService]],2)</f>
        <v>1.98</v>
      </c>
      <c r="N128">
        <v>68.404031770000003</v>
      </c>
      <c r="O128">
        <f>ROUND(employee[[#This Row],[AbsentHours]],2)</f>
        <v>68.400000000000006</v>
      </c>
      <c r="P128" s="5">
        <f>employee[[#This Row],[RoundedAbsentHours]]/2080 *100</f>
        <v>3.2884615384615388</v>
      </c>
      <c r="Q128" s="1" t="s">
        <v>15</v>
      </c>
    </row>
    <row r="129" spans="1:17" x14ac:dyDescent="0.35">
      <c r="A129">
        <v>128</v>
      </c>
      <c r="B129" s="1" t="s">
        <v>457</v>
      </c>
      <c r="C129" s="1" t="s">
        <v>11</v>
      </c>
      <c r="D129" s="1" t="s">
        <v>22</v>
      </c>
      <c r="E129" s="1" t="s">
        <v>54</v>
      </c>
      <c r="F129" s="1" t="s">
        <v>55</v>
      </c>
      <c r="G129" s="1" t="s">
        <v>22</v>
      </c>
      <c r="H129" s="1" t="s">
        <v>25</v>
      </c>
      <c r="I129">
        <v>43.285800000000002</v>
      </c>
      <c r="J129">
        <f>ROUND(employee[[#This Row],[Age]],0)</f>
        <v>43</v>
      </c>
      <c r="K1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9">
        <v>21.122313999999999</v>
      </c>
      <c r="M129">
        <f>ROUND(employee[[#This Row],[LengthService]],2)</f>
        <v>21.12</v>
      </c>
      <c r="N129">
        <v>30.993998879999999</v>
      </c>
      <c r="O129">
        <f>ROUND(employee[[#This Row],[AbsentHours]],2)</f>
        <v>30.99</v>
      </c>
      <c r="P129" s="5">
        <f>employee[[#This Row],[RoundedAbsentHours]]/2080 *100</f>
        <v>1.4899038461538461</v>
      </c>
      <c r="Q129" s="1" t="s">
        <v>26</v>
      </c>
    </row>
    <row r="130" spans="1:17" x14ac:dyDescent="0.35">
      <c r="A130">
        <v>129</v>
      </c>
      <c r="B130" s="1" t="s">
        <v>458</v>
      </c>
      <c r="C130" s="1" t="s">
        <v>11</v>
      </c>
      <c r="D130" s="1" t="s">
        <v>78</v>
      </c>
      <c r="E130" s="1" t="s">
        <v>13</v>
      </c>
      <c r="F130" s="1" t="s">
        <v>14</v>
      </c>
      <c r="G130" s="1" t="s">
        <v>78</v>
      </c>
      <c r="H130" s="1" t="s">
        <v>15</v>
      </c>
      <c r="I130">
        <v>24.36946429</v>
      </c>
      <c r="J130">
        <f>ROUND(employee[[#This Row],[Age]],0)</f>
        <v>24</v>
      </c>
      <c r="K1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30">
        <v>3.7699588190000002</v>
      </c>
      <c r="M130">
        <f>ROUND(employee[[#This Row],[LengthService]],2)</f>
        <v>3.77</v>
      </c>
      <c r="N130">
        <v>0</v>
      </c>
      <c r="O130">
        <f>ROUND(employee[[#This Row],[AbsentHours]],2)</f>
        <v>0</v>
      </c>
      <c r="P130" s="5">
        <f>employee[[#This Row],[RoundedAbsentHours]]/2080 *100</f>
        <v>0</v>
      </c>
      <c r="Q130" s="1" t="s">
        <v>15</v>
      </c>
    </row>
    <row r="131" spans="1:17" x14ac:dyDescent="0.35">
      <c r="A131">
        <v>130</v>
      </c>
      <c r="B131" s="1" t="s">
        <v>459</v>
      </c>
      <c r="C131" s="1" t="s">
        <v>16</v>
      </c>
      <c r="D131" s="1" t="s">
        <v>28</v>
      </c>
      <c r="E131" s="1" t="s">
        <v>13</v>
      </c>
      <c r="F131" s="1" t="s">
        <v>14</v>
      </c>
      <c r="G131" s="1" t="s">
        <v>28</v>
      </c>
      <c r="H131" s="1" t="s">
        <v>15</v>
      </c>
      <c r="I131">
        <v>45.92597301</v>
      </c>
      <c r="J131">
        <f>ROUND(employee[[#This Row],[Age]],0)</f>
        <v>46</v>
      </c>
      <c r="K1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1">
        <v>6.6801598310000001</v>
      </c>
      <c r="M131">
        <f>ROUND(employee[[#This Row],[LengthService]],2)</f>
        <v>6.68</v>
      </c>
      <c r="N131">
        <v>40.059481509999998</v>
      </c>
      <c r="O131">
        <f>ROUND(employee[[#This Row],[AbsentHours]],2)</f>
        <v>40.06</v>
      </c>
      <c r="P131" s="5">
        <f>employee[[#This Row],[RoundedAbsentHours]]/2080 *100</f>
        <v>1.9259615384615385</v>
      </c>
      <c r="Q131" s="1" t="s">
        <v>15</v>
      </c>
    </row>
    <row r="132" spans="1:17" x14ac:dyDescent="0.35">
      <c r="A132">
        <v>131</v>
      </c>
      <c r="B132" s="1" t="s">
        <v>460</v>
      </c>
      <c r="C132" s="1" t="s">
        <v>11</v>
      </c>
      <c r="D132" s="1" t="s">
        <v>79</v>
      </c>
      <c r="E132" s="1" t="s">
        <v>13</v>
      </c>
      <c r="F132" s="1" t="s">
        <v>14</v>
      </c>
      <c r="G132" s="1" t="s">
        <v>34</v>
      </c>
      <c r="H132" s="1" t="s">
        <v>15</v>
      </c>
      <c r="I132">
        <v>32.636266740000003</v>
      </c>
      <c r="J132">
        <f>ROUND(employee[[#This Row],[Age]],0)</f>
        <v>33</v>
      </c>
      <c r="K1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2">
        <v>3.1228047779999999</v>
      </c>
      <c r="M132">
        <f>ROUND(employee[[#This Row],[LengthService]],2)</f>
        <v>3.12</v>
      </c>
      <c r="N132">
        <v>49.656511250000001</v>
      </c>
      <c r="O132">
        <f>ROUND(employee[[#This Row],[AbsentHours]],2)</f>
        <v>49.66</v>
      </c>
      <c r="P132" s="5">
        <f>employee[[#This Row],[RoundedAbsentHours]]/2080 *100</f>
        <v>2.3874999999999997</v>
      </c>
      <c r="Q132" s="1" t="s">
        <v>15</v>
      </c>
    </row>
    <row r="133" spans="1:17" x14ac:dyDescent="0.35">
      <c r="A133">
        <v>132</v>
      </c>
      <c r="B133" s="1" t="s">
        <v>461</v>
      </c>
      <c r="C133" s="1" t="s">
        <v>11</v>
      </c>
      <c r="D133" s="1" t="s">
        <v>80</v>
      </c>
      <c r="E133" s="1" t="s">
        <v>13</v>
      </c>
      <c r="F133" s="1" t="s">
        <v>14</v>
      </c>
      <c r="G133" s="1" t="s">
        <v>20</v>
      </c>
      <c r="H133" s="1" t="s">
        <v>15</v>
      </c>
      <c r="I133">
        <v>39.388893680000002</v>
      </c>
      <c r="J133">
        <f>ROUND(employee[[#This Row],[Age]],0)</f>
        <v>39</v>
      </c>
      <c r="K1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3">
        <v>3.731981529</v>
      </c>
      <c r="M133">
        <f>ROUND(employee[[#This Row],[LengthService]],2)</f>
        <v>3.73</v>
      </c>
      <c r="N133">
        <v>94.277366200000003</v>
      </c>
      <c r="O133">
        <f>ROUND(employee[[#This Row],[AbsentHours]],2)</f>
        <v>94.28</v>
      </c>
      <c r="P133" s="5">
        <f>employee[[#This Row],[RoundedAbsentHours]]/2080 *100</f>
        <v>4.532692307692308</v>
      </c>
      <c r="Q133" s="1" t="s">
        <v>15</v>
      </c>
    </row>
    <row r="134" spans="1:17" x14ac:dyDescent="0.35">
      <c r="A134">
        <v>133</v>
      </c>
      <c r="B134" s="1" t="s">
        <v>462</v>
      </c>
      <c r="C134" s="1" t="s">
        <v>16</v>
      </c>
      <c r="D134" s="1" t="s">
        <v>20</v>
      </c>
      <c r="E134" s="1" t="s">
        <v>13</v>
      </c>
      <c r="F134" s="1" t="s">
        <v>14</v>
      </c>
      <c r="G134" s="1" t="s">
        <v>20</v>
      </c>
      <c r="H134" s="1" t="s">
        <v>15</v>
      </c>
      <c r="I134">
        <v>35.698322169999997</v>
      </c>
      <c r="J134">
        <f>ROUND(employee[[#This Row],[Age]],0)</f>
        <v>36</v>
      </c>
      <c r="K1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4">
        <v>1.881003024</v>
      </c>
      <c r="M134">
        <f>ROUND(employee[[#This Row],[LengthService]],2)</f>
        <v>1.88</v>
      </c>
      <c r="N134">
        <v>58.094527790000001</v>
      </c>
      <c r="O134">
        <f>ROUND(employee[[#This Row],[AbsentHours]],2)</f>
        <v>58.09</v>
      </c>
      <c r="P134" s="5">
        <f>employee[[#This Row],[RoundedAbsentHours]]/2080 *100</f>
        <v>2.7927884615384619</v>
      </c>
      <c r="Q134" s="1" t="s">
        <v>15</v>
      </c>
    </row>
    <row r="135" spans="1:17" x14ac:dyDescent="0.35">
      <c r="A135">
        <v>134</v>
      </c>
      <c r="B135" s="1" t="s">
        <v>463</v>
      </c>
      <c r="C135" s="1" t="s">
        <v>16</v>
      </c>
      <c r="D135" s="1" t="s">
        <v>81</v>
      </c>
      <c r="E135" s="1" t="s">
        <v>13</v>
      </c>
      <c r="F135" s="1" t="s">
        <v>14</v>
      </c>
      <c r="G135" s="1" t="s">
        <v>72</v>
      </c>
      <c r="H135" s="1" t="s">
        <v>15</v>
      </c>
      <c r="I135">
        <v>49.719590480000001</v>
      </c>
      <c r="J135">
        <f>ROUND(employee[[#This Row],[Age]],0)</f>
        <v>50</v>
      </c>
      <c r="K1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35">
        <v>4.2051917269999999</v>
      </c>
      <c r="M135">
        <f>ROUND(employee[[#This Row],[LengthService]],2)</f>
        <v>4.21</v>
      </c>
      <c r="N135">
        <v>62.160838239999997</v>
      </c>
      <c r="O135">
        <f>ROUND(employee[[#This Row],[AbsentHours]],2)</f>
        <v>62.16</v>
      </c>
      <c r="P135" s="5">
        <f>employee[[#This Row],[RoundedAbsentHours]]/2080 *100</f>
        <v>2.9884615384615385</v>
      </c>
      <c r="Q135" s="1" t="s">
        <v>15</v>
      </c>
    </row>
    <row r="136" spans="1:17" x14ac:dyDescent="0.35">
      <c r="A136">
        <v>135</v>
      </c>
      <c r="B136" s="1" t="s">
        <v>464</v>
      </c>
      <c r="C136" s="1" t="s">
        <v>16</v>
      </c>
      <c r="D136" s="1" t="s">
        <v>22</v>
      </c>
      <c r="E136" s="1" t="s">
        <v>54</v>
      </c>
      <c r="F136" s="1" t="s">
        <v>55</v>
      </c>
      <c r="G136" s="1" t="s">
        <v>22</v>
      </c>
      <c r="H136" s="1" t="s">
        <v>25</v>
      </c>
      <c r="I136">
        <v>54.672260000000001</v>
      </c>
      <c r="J136">
        <f>ROUND(employee[[#This Row],[Age]],0)</f>
        <v>55</v>
      </c>
      <c r="K1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36">
        <v>17.149135000000001</v>
      </c>
      <c r="M136">
        <f>ROUND(employee[[#This Row],[LengthService]],2)</f>
        <v>17.149999999999999</v>
      </c>
      <c r="N136">
        <v>30.458020319999999</v>
      </c>
      <c r="O136">
        <f>ROUND(employee[[#This Row],[AbsentHours]],2)</f>
        <v>30.46</v>
      </c>
      <c r="P136" s="5">
        <f>employee[[#This Row],[RoundedAbsentHours]]/2080 *100</f>
        <v>1.464423076923077</v>
      </c>
      <c r="Q136" s="1" t="s">
        <v>26</v>
      </c>
    </row>
    <row r="137" spans="1:17" x14ac:dyDescent="0.35">
      <c r="A137">
        <v>136</v>
      </c>
      <c r="B137" s="1" t="s">
        <v>465</v>
      </c>
      <c r="C137" s="1" t="s">
        <v>11</v>
      </c>
      <c r="D137" s="1" t="s">
        <v>53</v>
      </c>
      <c r="E137" s="1" t="s">
        <v>13</v>
      </c>
      <c r="F137" s="1" t="s">
        <v>14</v>
      </c>
      <c r="G137" s="1" t="s">
        <v>20</v>
      </c>
      <c r="H137" s="1" t="s">
        <v>15</v>
      </c>
      <c r="I137">
        <v>44.00556211</v>
      </c>
      <c r="J137">
        <f>ROUND(employee[[#This Row],[Age]],0)</f>
        <v>44</v>
      </c>
      <c r="K1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7">
        <v>3.7293364439999999</v>
      </c>
      <c r="M137">
        <f>ROUND(employee[[#This Row],[LengthService]],2)</f>
        <v>3.73</v>
      </c>
      <c r="N137">
        <v>90.811791959999994</v>
      </c>
      <c r="O137">
        <f>ROUND(employee[[#This Row],[AbsentHours]],2)</f>
        <v>90.81</v>
      </c>
      <c r="P137" s="5">
        <f>employee[[#This Row],[RoundedAbsentHours]]/2080 *100</f>
        <v>4.3658653846153843</v>
      </c>
      <c r="Q137" s="1" t="s">
        <v>15</v>
      </c>
    </row>
    <row r="138" spans="1:17" x14ac:dyDescent="0.35">
      <c r="A138">
        <v>137</v>
      </c>
      <c r="B138" s="1" t="s">
        <v>466</v>
      </c>
      <c r="C138" s="1" t="s">
        <v>16</v>
      </c>
      <c r="D138" s="1" t="s">
        <v>22</v>
      </c>
      <c r="E138" s="1" t="s">
        <v>82</v>
      </c>
      <c r="F138" s="1" t="s">
        <v>83</v>
      </c>
      <c r="G138" s="1" t="s">
        <v>22</v>
      </c>
      <c r="H138" s="1" t="s">
        <v>25</v>
      </c>
      <c r="I138">
        <v>36.480086</v>
      </c>
      <c r="J138">
        <f>ROUND(employee[[#This Row],[Age]],0)</f>
        <v>36</v>
      </c>
      <c r="K1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8">
        <v>18.480086</v>
      </c>
      <c r="M138">
        <f>ROUND(employee[[#This Row],[LengthService]],2)</f>
        <v>18.48</v>
      </c>
      <c r="N138">
        <v>37.1157124</v>
      </c>
      <c r="O138">
        <f>ROUND(employee[[#This Row],[AbsentHours]],2)</f>
        <v>37.119999999999997</v>
      </c>
      <c r="P138" s="5">
        <f>employee[[#This Row],[RoundedAbsentHours]]/2080 *100</f>
        <v>1.7846153846153845</v>
      </c>
      <c r="Q138" s="1" t="s">
        <v>26</v>
      </c>
    </row>
    <row r="139" spans="1:17" x14ac:dyDescent="0.35">
      <c r="A139">
        <v>138</v>
      </c>
      <c r="B139" s="1" t="s">
        <v>467</v>
      </c>
      <c r="C139" s="1" t="s">
        <v>16</v>
      </c>
      <c r="D139" s="1" t="s">
        <v>22</v>
      </c>
      <c r="E139" s="1" t="s">
        <v>82</v>
      </c>
      <c r="F139" s="1" t="s">
        <v>83</v>
      </c>
      <c r="G139" s="1" t="s">
        <v>22</v>
      </c>
      <c r="H139" s="1" t="s">
        <v>25</v>
      </c>
      <c r="I139">
        <v>55.76305</v>
      </c>
      <c r="J139">
        <f>ROUND(employee[[#This Row],[Age]],0)</f>
        <v>56</v>
      </c>
      <c r="K1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39">
        <v>11.441319999999999</v>
      </c>
      <c r="M139">
        <f>ROUND(employee[[#This Row],[LengthService]],2)</f>
        <v>11.44</v>
      </c>
      <c r="N139">
        <v>0</v>
      </c>
      <c r="O139">
        <f>ROUND(employee[[#This Row],[AbsentHours]],2)</f>
        <v>0</v>
      </c>
      <c r="P139" s="5">
        <f>employee[[#This Row],[RoundedAbsentHours]]/2080 *100</f>
        <v>0</v>
      </c>
      <c r="Q139" s="1" t="s">
        <v>26</v>
      </c>
    </row>
    <row r="140" spans="1:17" x14ac:dyDescent="0.35">
      <c r="A140">
        <v>139</v>
      </c>
      <c r="B140" s="1" t="s">
        <v>468</v>
      </c>
      <c r="C140" s="1" t="s">
        <v>16</v>
      </c>
      <c r="D140" s="1" t="s">
        <v>30</v>
      </c>
      <c r="E140" s="1" t="s">
        <v>13</v>
      </c>
      <c r="F140" s="1" t="s">
        <v>14</v>
      </c>
      <c r="G140" s="1" t="s">
        <v>30</v>
      </c>
      <c r="H140" s="1" t="s">
        <v>15</v>
      </c>
      <c r="I140">
        <v>43.1563698</v>
      </c>
      <c r="J140">
        <f>ROUND(employee[[#This Row],[Age]],0)</f>
        <v>43</v>
      </c>
      <c r="K1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0">
        <v>5.1740666190000004</v>
      </c>
      <c r="M140">
        <f>ROUND(employee[[#This Row],[LengthService]],2)</f>
        <v>5.17</v>
      </c>
      <c r="N140">
        <v>63.189239919999999</v>
      </c>
      <c r="O140">
        <f>ROUND(employee[[#This Row],[AbsentHours]],2)</f>
        <v>63.19</v>
      </c>
      <c r="P140" s="5">
        <f>employee[[#This Row],[RoundedAbsentHours]]/2080 *100</f>
        <v>3.037980769230769</v>
      </c>
      <c r="Q140" s="1" t="s">
        <v>15</v>
      </c>
    </row>
    <row r="141" spans="1:17" x14ac:dyDescent="0.35">
      <c r="A141">
        <v>140</v>
      </c>
      <c r="B141" s="1" t="s">
        <v>469</v>
      </c>
      <c r="C141" s="1" t="s">
        <v>16</v>
      </c>
      <c r="D141" s="1" t="s">
        <v>56</v>
      </c>
      <c r="E141" s="1" t="s">
        <v>13</v>
      </c>
      <c r="F141" s="1" t="s">
        <v>14</v>
      </c>
      <c r="G141" s="1" t="s">
        <v>56</v>
      </c>
      <c r="H141" s="1" t="s">
        <v>15</v>
      </c>
      <c r="I141">
        <v>56.55995386</v>
      </c>
      <c r="J141">
        <f>ROUND(employee[[#This Row],[Age]],0)</f>
        <v>57</v>
      </c>
      <c r="K1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41">
        <v>4.9273996660000003</v>
      </c>
      <c r="M141">
        <f>ROUND(employee[[#This Row],[LengthService]],2)</f>
        <v>4.93</v>
      </c>
      <c r="N141">
        <v>101.9347516</v>
      </c>
      <c r="O141">
        <f>ROUND(employee[[#This Row],[AbsentHours]],2)</f>
        <v>101.93</v>
      </c>
      <c r="P141" s="5">
        <f>employee[[#This Row],[RoundedAbsentHours]]/2080 *100</f>
        <v>4.9004807692307697</v>
      </c>
      <c r="Q141" s="1" t="s">
        <v>15</v>
      </c>
    </row>
    <row r="142" spans="1:17" x14ac:dyDescent="0.35">
      <c r="A142">
        <v>141</v>
      </c>
      <c r="B142" s="1" t="s">
        <v>470</v>
      </c>
      <c r="C142" s="1" t="s">
        <v>16</v>
      </c>
      <c r="D142" s="1" t="s">
        <v>84</v>
      </c>
      <c r="E142" s="1" t="s">
        <v>13</v>
      </c>
      <c r="F142" s="1" t="s">
        <v>14</v>
      </c>
      <c r="G142" s="1" t="s">
        <v>56</v>
      </c>
      <c r="H142" s="1" t="s">
        <v>15</v>
      </c>
      <c r="I142">
        <v>43.123164469999999</v>
      </c>
      <c r="J142">
        <f>ROUND(employee[[#This Row],[Age]],0)</f>
        <v>43</v>
      </c>
      <c r="K1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2">
        <v>2.4804529980000001</v>
      </c>
      <c r="M142">
        <f>ROUND(employee[[#This Row],[LengthService]],2)</f>
        <v>2.48</v>
      </c>
      <c r="N142">
        <v>45.489926619999999</v>
      </c>
      <c r="O142">
        <f>ROUND(employee[[#This Row],[AbsentHours]],2)</f>
        <v>45.49</v>
      </c>
      <c r="P142" s="5">
        <f>employee[[#This Row],[RoundedAbsentHours]]/2080 *100</f>
        <v>2.1870192307692311</v>
      </c>
      <c r="Q142" s="1" t="s">
        <v>15</v>
      </c>
    </row>
    <row r="143" spans="1:17" x14ac:dyDescent="0.35">
      <c r="A143">
        <v>142</v>
      </c>
      <c r="B143" s="1" t="s">
        <v>471</v>
      </c>
      <c r="C143" s="1" t="s">
        <v>11</v>
      </c>
      <c r="D143" s="1" t="s">
        <v>85</v>
      </c>
      <c r="E143" s="1" t="s">
        <v>13</v>
      </c>
      <c r="F143" s="1" t="s">
        <v>14</v>
      </c>
      <c r="G143" s="1" t="s">
        <v>34</v>
      </c>
      <c r="H143" s="1" t="s">
        <v>15</v>
      </c>
      <c r="I143">
        <v>50.35361623</v>
      </c>
      <c r="J143">
        <f>ROUND(employee[[#This Row],[Age]],0)</f>
        <v>50</v>
      </c>
      <c r="K1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43">
        <v>3.006138301</v>
      </c>
      <c r="M143">
        <f>ROUND(employee[[#This Row],[LengthService]],2)</f>
        <v>3.01</v>
      </c>
      <c r="N143">
        <v>124.20253270000001</v>
      </c>
      <c r="O143">
        <f>ROUND(employee[[#This Row],[AbsentHours]],2)</f>
        <v>124.2</v>
      </c>
      <c r="P143" s="5">
        <f>employee[[#This Row],[RoundedAbsentHours]]/2080 *100</f>
        <v>5.9711538461538458</v>
      </c>
      <c r="Q143" s="1" t="s">
        <v>15</v>
      </c>
    </row>
    <row r="144" spans="1:17" x14ac:dyDescent="0.35">
      <c r="A144">
        <v>143</v>
      </c>
      <c r="B144" s="1" t="s">
        <v>472</v>
      </c>
      <c r="C144" s="1" t="s">
        <v>16</v>
      </c>
      <c r="D144" s="1" t="s">
        <v>20</v>
      </c>
      <c r="E144" s="1" t="s">
        <v>13</v>
      </c>
      <c r="F144" s="1" t="s">
        <v>14</v>
      </c>
      <c r="G144" s="1" t="s">
        <v>20</v>
      </c>
      <c r="H144" s="1" t="s">
        <v>15</v>
      </c>
      <c r="I144">
        <v>49.476139029999999</v>
      </c>
      <c r="J144">
        <f>ROUND(employee[[#This Row],[Age]],0)</f>
        <v>49</v>
      </c>
      <c r="K1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4">
        <v>4.6876200590000003</v>
      </c>
      <c r="M144">
        <f>ROUND(employee[[#This Row],[LengthService]],2)</f>
        <v>4.6900000000000004</v>
      </c>
      <c r="N144">
        <v>56.923975949999999</v>
      </c>
      <c r="O144">
        <f>ROUND(employee[[#This Row],[AbsentHours]],2)</f>
        <v>56.92</v>
      </c>
      <c r="P144" s="5">
        <f>employee[[#This Row],[RoundedAbsentHours]]/2080 *100</f>
        <v>2.7365384615384616</v>
      </c>
      <c r="Q144" s="1" t="s">
        <v>15</v>
      </c>
    </row>
    <row r="145" spans="1:17" x14ac:dyDescent="0.35">
      <c r="A145">
        <v>144</v>
      </c>
      <c r="B145" s="1" t="s">
        <v>473</v>
      </c>
      <c r="C145" s="1" t="s">
        <v>16</v>
      </c>
      <c r="D145" s="1" t="s">
        <v>22</v>
      </c>
      <c r="E145" s="1" t="s">
        <v>82</v>
      </c>
      <c r="F145" s="1" t="s">
        <v>83</v>
      </c>
      <c r="G145" s="1" t="s">
        <v>22</v>
      </c>
      <c r="H145" s="1" t="s">
        <v>25</v>
      </c>
      <c r="I145">
        <v>39.739370000000001</v>
      </c>
      <c r="J145">
        <f>ROUND(employee[[#This Row],[Age]],0)</f>
        <v>40</v>
      </c>
      <c r="K1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5">
        <v>16.849699999999999</v>
      </c>
      <c r="M145">
        <f>ROUND(employee[[#This Row],[LengthService]],2)</f>
        <v>16.850000000000001</v>
      </c>
      <c r="N145">
        <v>0</v>
      </c>
      <c r="O145">
        <f>ROUND(employee[[#This Row],[AbsentHours]],2)</f>
        <v>0</v>
      </c>
      <c r="P145" s="5">
        <f>employee[[#This Row],[RoundedAbsentHours]]/2080 *100</f>
        <v>0</v>
      </c>
      <c r="Q145" s="1" t="s">
        <v>26</v>
      </c>
    </row>
    <row r="146" spans="1:17" x14ac:dyDescent="0.35">
      <c r="A146">
        <v>145</v>
      </c>
      <c r="B146" s="1" t="s">
        <v>474</v>
      </c>
      <c r="C146" s="1" t="s">
        <v>11</v>
      </c>
      <c r="D146" s="1" t="s">
        <v>22</v>
      </c>
      <c r="E146" s="1" t="s">
        <v>82</v>
      </c>
      <c r="F146" s="1" t="s">
        <v>83</v>
      </c>
      <c r="G146" s="1" t="s">
        <v>22</v>
      </c>
      <c r="H146" s="1" t="s">
        <v>25</v>
      </c>
      <c r="I146">
        <v>44.109729999999999</v>
      </c>
      <c r="J146">
        <f>ROUND(employee[[#This Row],[Age]],0)</f>
        <v>44</v>
      </c>
      <c r="K1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6">
        <v>11.954267</v>
      </c>
      <c r="M146">
        <f>ROUND(employee[[#This Row],[LengthService]],2)</f>
        <v>11.95</v>
      </c>
      <c r="N146">
        <v>111.7755846</v>
      </c>
      <c r="O146">
        <f>ROUND(employee[[#This Row],[AbsentHours]],2)</f>
        <v>111.78</v>
      </c>
      <c r="P146" s="5">
        <f>employee[[#This Row],[RoundedAbsentHours]]/2080 *100</f>
        <v>5.3740384615384613</v>
      </c>
      <c r="Q146" s="1" t="s">
        <v>26</v>
      </c>
    </row>
    <row r="147" spans="1:17" x14ac:dyDescent="0.35">
      <c r="A147">
        <v>146</v>
      </c>
      <c r="B147" s="1" t="s">
        <v>475</v>
      </c>
      <c r="C147" s="1" t="s">
        <v>11</v>
      </c>
      <c r="D147" s="1" t="s">
        <v>22</v>
      </c>
      <c r="E147" s="1" t="s">
        <v>82</v>
      </c>
      <c r="F147" s="1" t="s">
        <v>83</v>
      </c>
      <c r="G147" s="1" t="s">
        <v>22</v>
      </c>
      <c r="H147" s="1" t="s">
        <v>25</v>
      </c>
      <c r="I147">
        <v>35.493899999999996</v>
      </c>
      <c r="J147">
        <f>ROUND(employee[[#This Row],[Age]],0)</f>
        <v>35</v>
      </c>
      <c r="K1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47">
        <v>13.707758</v>
      </c>
      <c r="M147">
        <f>ROUND(employee[[#This Row],[LengthService]],2)</f>
        <v>13.71</v>
      </c>
      <c r="N147">
        <v>0</v>
      </c>
      <c r="O147">
        <f>ROUND(employee[[#This Row],[AbsentHours]],2)</f>
        <v>0</v>
      </c>
      <c r="P147" s="5">
        <f>employee[[#This Row],[RoundedAbsentHours]]/2080 *100</f>
        <v>0</v>
      </c>
      <c r="Q147" s="1" t="s">
        <v>26</v>
      </c>
    </row>
    <row r="148" spans="1:17" x14ac:dyDescent="0.35">
      <c r="A148">
        <v>147</v>
      </c>
      <c r="B148" s="1" t="s">
        <v>476</v>
      </c>
      <c r="C148" s="1" t="s">
        <v>16</v>
      </c>
      <c r="D148" s="1" t="s">
        <v>86</v>
      </c>
      <c r="E148" s="1" t="s">
        <v>13</v>
      </c>
      <c r="F148" s="1" t="s">
        <v>14</v>
      </c>
      <c r="G148" s="1" t="s">
        <v>62</v>
      </c>
      <c r="H148" s="1" t="s">
        <v>15</v>
      </c>
      <c r="I148">
        <v>61.440501670000003</v>
      </c>
      <c r="J148">
        <f>ROUND(employee[[#This Row],[Age]],0)</f>
        <v>61</v>
      </c>
      <c r="K1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48">
        <v>3.4397507190000001</v>
      </c>
      <c r="M148">
        <f>ROUND(employee[[#This Row],[LengthService]],2)</f>
        <v>3.44</v>
      </c>
      <c r="N148">
        <v>96.260696999999993</v>
      </c>
      <c r="O148">
        <f>ROUND(employee[[#This Row],[AbsentHours]],2)</f>
        <v>96.26</v>
      </c>
      <c r="P148" s="5">
        <f>employee[[#This Row],[RoundedAbsentHours]]/2080 *100</f>
        <v>4.627884615384616</v>
      </c>
      <c r="Q148" s="1" t="s">
        <v>15</v>
      </c>
    </row>
    <row r="149" spans="1:17" x14ac:dyDescent="0.35">
      <c r="A149">
        <v>148</v>
      </c>
      <c r="B149" s="1" t="s">
        <v>477</v>
      </c>
      <c r="C149" s="1" t="s">
        <v>16</v>
      </c>
      <c r="D149" s="1" t="s">
        <v>20</v>
      </c>
      <c r="E149" s="1" t="s">
        <v>13</v>
      </c>
      <c r="F149" s="1" t="s">
        <v>14</v>
      </c>
      <c r="G149" s="1" t="s">
        <v>20</v>
      </c>
      <c r="H149" s="1" t="s">
        <v>15</v>
      </c>
      <c r="I149">
        <v>47.87764919</v>
      </c>
      <c r="J149">
        <f>ROUND(employee[[#This Row],[Age]],0)</f>
        <v>48</v>
      </c>
      <c r="K1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9">
        <v>3.4422619600000002</v>
      </c>
      <c r="M149">
        <f>ROUND(employee[[#This Row],[LengthService]],2)</f>
        <v>3.44</v>
      </c>
      <c r="N149">
        <v>58.152968780000002</v>
      </c>
      <c r="O149">
        <f>ROUND(employee[[#This Row],[AbsentHours]],2)</f>
        <v>58.15</v>
      </c>
      <c r="P149" s="5">
        <f>employee[[#This Row],[RoundedAbsentHours]]/2080 *100</f>
        <v>2.7956730769230766</v>
      </c>
      <c r="Q149" s="1" t="s">
        <v>15</v>
      </c>
    </row>
    <row r="150" spans="1:17" x14ac:dyDescent="0.35">
      <c r="A150">
        <v>149</v>
      </c>
      <c r="B150" s="1" t="s">
        <v>478</v>
      </c>
      <c r="C150" s="1" t="s">
        <v>11</v>
      </c>
      <c r="D150" s="1" t="s">
        <v>22</v>
      </c>
      <c r="E150" s="1" t="s">
        <v>82</v>
      </c>
      <c r="F150" s="1" t="s">
        <v>83</v>
      </c>
      <c r="G150" s="1" t="s">
        <v>22</v>
      </c>
      <c r="H150" s="1" t="s">
        <v>25</v>
      </c>
      <c r="I150">
        <v>34.662199999999999</v>
      </c>
      <c r="J150">
        <f>ROUND(employee[[#This Row],[Age]],0)</f>
        <v>35</v>
      </c>
      <c r="K1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0">
        <v>5.6897469999999997</v>
      </c>
      <c r="M150">
        <f>ROUND(employee[[#This Row],[LengthService]],2)</f>
        <v>5.69</v>
      </c>
      <c r="N150">
        <v>40.145725149999997</v>
      </c>
      <c r="O150">
        <f>ROUND(employee[[#This Row],[AbsentHours]],2)</f>
        <v>40.15</v>
      </c>
      <c r="P150" s="5">
        <f>employee[[#This Row],[RoundedAbsentHours]]/2080 *100</f>
        <v>1.9302884615384615</v>
      </c>
      <c r="Q150" s="1" t="s">
        <v>26</v>
      </c>
    </row>
    <row r="151" spans="1:17" x14ac:dyDescent="0.35">
      <c r="A151">
        <v>150</v>
      </c>
      <c r="B151" s="1" t="s">
        <v>479</v>
      </c>
      <c r="C151" s="1" t="s">
        <v>11</v>
      </c>
      <c r="D151" s="1" t="s">
        <v>31</v>
      </c>
      <c r="E151" s="1" t="s">
        <v>13</v>
      </c>
      <c r="F151" s="1" t="s">
        <v>14</v>
      </c>
      <c r="G151" s="1" t="s">
        <v>18</v>
      </c>
      <c r="H151" s="1" t="s">
        <v>15</v>
      </c>
      <c r="I151">
        <v>37.855260549999997</v>
      </c>
      <c r="J151">
        <f>ROUND(employee[[#This Row],[Age]],0)</f>
        <v>38</v>
      </c>
      <c r="K1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1">
        <v>7.0216241100000003</v>
      </c>
      <c r="M151">
        <f>ROUND(employee[[#This Row],[LengthService]],2)</f>
        <v>7.02</v>
      </c>
      <c r="N151">
        <v>92.247300120000006</v>
      </c>
      <c r="O151">
        <f>ROUND(employee[[#This Row],[AbsentHours]],2)</f>
        <v>92.25</v>
      </c>
      <c r="P151" s="5">
        <f>employee[[#This Row],[RoundedAbsentHours]]/2080 *100</f>
        <v>4.4350961538461542</v>
      </c>
      <c r="Q151" s="1" t="s">
        <v>15</v>
      </c>
    </row>
    <row r="152" spans="1:17" x14ac:dyDescent="0.35">
      <c r="A152">
        <v>151</v>
      </c>
      <c r="B152" s="1" t="s">
        <v>480</v>
      </c>
      <c r="C152" s="1" t="s">
        <v>16</v>
      </c>
      <c r="D152" s="1" t="s">
        <v>47</v>
      </c>
      <c r="E152" s="1" t="s">
        <v>13</v>
      </c>
      <c r="F152" s="1" t="s">
        <v>14</v>
      </c>
      <c r="G152" s="1" t="s">
        <v>47</v>
      </c>
      <c r="H152" s="1" t="s">
        <v>15</v>
      </c>
      <c r="I152">
        <v>57.899632490000002</v>
      </c>
      <c r="J152">
        <f>ROUND(employee[[#This Row],[Age]],0)</f>
        <v>58</v>
      </c>
      <c r="K1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2">
        <v>5.5868554860000001</v>
      </c>
      <c r="M152">
        <f>ROUND(employee[[#This Row],[LengthService]],2)</f>
        <v>5.59</v>
      </c>
      <c r="N152">
        <v>116.0821581</v>
      </c>
      <c r="O152">
        <f>ROUND(employee[[#This Row],[AbsentHours]],2)</f>
        <v>116.08</v>
      </c>
      <c r="P152" s="5">
        <f>employee[[#This Row],[RoundedAbsentHours]]/2080 *100</f>
        <v>5.5807692307692305</v>
      </c>
      <c r="Q152" s="1" t="s">
        <v>15</v>
      </c>
    </row>
    <row r="153" spans="1:17" x14ac:dyDescent="0.35">
      <c r="A153">
        <v>152</v>
      </c>
      <c r="B153" s="1" t="s">
        <v>481</v>
      </c>
      <c r="C153" s="1" t="s">
        <v>16</v>
      </c>
      <c r="D153" s="1" t="s">
        <v>22</v>
      </c>
      <c r="E153" s="1" t="s">
        <v>82</v>
      </c>
      <c r="F153" s="1" t="s">
        <v>83</v>
      </c>
      <c r="G153" s="1" t="s">
        <v>22</v>
      </c>
      <c r="H153" s="1" t="s">
        <v>25</v>
      </c>
      <c r="I153">
        <v>37.24006</v>
      </c>
      <c r="J153">
        <f>ROUND(employee[[#This Row],[Age]],0)</f>
        <v>37</v>
      </c>
      <c r="K1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3">
        <v>2.7593890000000001</v>
      </c>
      <c r="M153">
        <f>ROUND(employee[[#This Row],[LengthService]],2)</f>
        <v>2.76</v>
      </c>
      <c r="N153">
        <v>24.50390384</v>
      </c>
      <c r="O153">
        <f>ROUND(employee[[#This Row],[AbsentHours]],2)</f>
        <v>24.5</v>
      </c>
      <c r="P153" s="5">
        <f>employee[[#This Row],[RoundedAbsentHours]]/2080 *100</f>
        <v>1.1778846153846154</v>
      </c>
      <c r="Q153" s="1" t="s">
        <v>26</v>
      </c>
    </row>
    <row r="154" spans="1:17" x14ac:dyDescent="0.35">
      <c r="A154">
        <v>153</v>
      </c>
      <c r="B154" s="1" t="s">
        <v>482</v>
      </c>
      <c r="C154" s="1" t="s">
        <v>16</v>
      </c>
      <c r="D154" s="1" t="s">
        <v>21</v>
      </c>
      <c r="E154" s="1" t="s">
        <v>13</v>
      </c>
      <c r="F154" s="1" t="s">
        <v>14</v>
      </c>
      <c r="G154" s="1" t="s">
        <v>21</v>
      </c>
      <c r="H154" s="1" t="s">
        <v>15</v>
      </c>
      <c r="I154">
        <v>37.97420752</v>
      </c>
      <c r="J154">
        <f>ROUND(employee[[#This Row],[Age]],0)</f>
        <v>38</v>
      </c>
      <c r="K1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4">
        <v>2.5199888389999998</v>
      </c>
      <c r="M154">
        <f>ROUND(employee[[#This Row],[LengthService]],2)</f>
        <v>2.52</v>
      </c>
      <c r="N154">
        <v>17.069720820000001</v>
      </c>
      <c r="O154">
        <f>ROUND(employee[[#This Row],[AbsentHours]],2)</f>
        <v>17.07</v>
      </c>
      <c r="P154" s="5">
        <f>employee[[#This Row],[RoundedAbsentHours]]/2080 *100</f>
        <v>0.82067307692307701</v>
      </c>
      <c r="Q154" s="1" t="s">
        <v>15</v>
      </c>
    </row>
    <row r="155" spans="1:17" x14ac:dyDescent="0.35">
      <c r="A155">
        <v>154</v>
      </c>
      <c r="B155" s="1" t="s">
        <v>483</v>
      </c>
      <c r="C155" s="1" t="s">
        <v>11</v>
      </c>
      <c r="D155" s="1" t="s">
        <v>22</v>
      </c>
      <c r="E155" s="1" t="s">
        <v>82</v>
      </c>
      <c r="F155" s="1" t="s">
        <v>83</v>
      </c>
      <c r="G155" s="1" t="s">
        <v>22</v>
      </c>
      <c r="H155" s="1" t="s">
        <v>25</v>
      </c>
      <c r="I155">
        <v>40.49192</v>
      </c>
      <c r="J155">
        <f>ROUND(employee[[#This Row],[Age]],0)</f>
        <v>40</v>
      </c>
      <c r="K1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5">
        <v>6.4084690000000002</v>
      </c>
      <c r="M155">
        <f>ROUND(employee[[#This Row],[LengthService]],2)</f>
        <v>6.41</v>
      </c>
      <c r="N155">
        <v>90.169661189999999</v>
      </c>
      <c r="O155">
        <f>ROUND(employee[[#This Row],[AbsentHours]],2)</f>
        <v>90.17</v>
      </c>
      <c r="P155" s="5">
        <f>employee[[#This Row],[RoundedAbsentHours]]/2080 *100</f>
        <v>4.3350961538461537</v>
      </c>
      <c r="Q155" s="1" t="s">
        <v>26</v>
      </c>
    </row>
    <row r="156" spans="1:17" x14ac:dyDescent="0.35">
      <c r="A156">
        <v>155</v>
      </c>
      <c r="B156" s="1" t="s">
        <v>484</v>
      </c>
      <c r="C156" s="1" t="s">
        <v>16</v>
      </c>
      <c r="D156" s="1" t="s">
        <v>20</v>
      </c>
      <c r="E156" s="1" t="s">
        <v>13</v>
      </c>
      <c r="F156" s="1" t="s">
        <v>14</v>
      </c>
      <c r="G156" s="1" t="s">
        <v>20</v>
      </c>
      <c r="H156" s="1" t="s">
        <v>15</v>
      </c>
      <c r="I156">
        <v>49.070429160000003</v>
      </c>
      <c r="J156">
        <f>ROUND(employee[[#This Row],[Age]],0)</f>
        <v>49</v>
      </c>
      <c r="K1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6">
        <v>6.1542882069999996</v>
      </c>
      <c r="M156">
        <f>ROUND(employee[[#This Row],[LengthService]],2)</f>
        <v>6.15</v>
      </c>
      <c r="N156">
        <v>46.525780040000001</v>
      </c>
      <c r="O156">
        <f>ROUND(employee[[#This Row],[AbsentHours]],2)</f>
        <v>46.53</v>
      </c>
      <c r="P156" s="5">
        <f>employee[[#This Row],[RoundedAbsentHours]]/2080 *100</f>
        <v>2.2370192307692309</v>
      </c>
      <c r="Q156" s="1" t="s">
        <v>15</v>
      </c>
    </row>
    <row r="157" spans="1:17" x14ac:dyDescent="0.35">
      <c r="A157">
        <v>156</v>
      </c>
      <c r="B157" s="1" t="s">
        <v>485</v>
      </c>
      <c r="C157" s="1" t="s">
        <v>11</v>
      </c>
      <c r="D157" s="1" t="s">
        <v>87</v>
      </c>
      <c r="E157" s="1" t="s">
        <v>13</v>
      </c>
      <c r="F157" s="1" t="s">
        <v>14</v>
      </c>
      <c r="G157" s="1" t="s">
        <v>39</v>
      </c>
      <c r="H157" s="1" t="s">
        <v>15</v>
      </c>
      <c r="I157">
        <v>55.933397749999997</v>
      </c>
      <c r="J157">
        <f>ROUND(employee[[#This Row],[Age]],0)</f>
        <v>56</v>
      </c>
      <c r="K1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7">
        <v>4.5075948019999998</v>
      </c>
      <c r="M157">
        <f>ROUND(employee[[#This Row],[LengthService]],2)</f>
        <v>4.51</v>
      </c>
      <c r="N157">
        <v>156.68865930000001</v>
      </c>
      <c r="O157">
        <f>ROUND(employee[[#This Row],[AbsentHours]],2)</f>
        <v>156.69</v>
      </c>
      <c r="P157" s="5">
        <f>employee[[#This Row],[RoundedAbsentHours]]/2080 *100</f>
        <v>7.5331730769230765</v>
      </c>
      <c r="Q157" s="1" t="s">
        <v>15</v>
      </c>
    </row>
    <row r="158" spans="1:17" x14ac:dyDescent="0.35">
      <c r="A158">
        <v>157</v>
      </c>
      <c r="B158" s="1" t="s">
        <v>486</v>
      </c>
      <c r="C158" s="1" t="s">
        <v>11</v>
      </c>
      <c r="D158" s="1" t="s">
        <v>88</v>
      </c>
      <c r="E158" s="1" t="s">
        <v>13</v>
      </c>
      <c r="F158" s="1" t="s">
        <v>14</v>
      </c>
      <c r="G158" s="1" t="s">
        <v>88</v>
      </c>
      <c r="H158" s="1" t="s">
        <v>15</v>
      </c>
      <c r="I158">
        <v>27.381775560000001</v>
      </c>
      <c r="J158">
        <f>ROUND(employee[[#This Row],[Age]],0)</f>
        <v>27</v>
      </c>
      <c r="K1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58">
        <v>5.8823830179999996</v>
      </c>
      <c r="M158">
        <f>ROUND(employee[[#This Row],[LengthService]],2)</f>
        <v>5.88</v>
      </c>
      <c r="N158">
        <v>14.385683869999999</v>
      </c>
      <c r="O158">
        <f>ROUND(employee[[#This Row],[AbsentHours]],2)</f>
        <v>14.39</v>
      </c>
      <c r="P158" s="5">
        <f>employee[[#This Row],[RoundedAbsentHours]]/2080 *100</f>
        <v>0.69182692307692317</v>
      </c>
      <c r="Q158" s="1" t="s">
        <v>15</v>
      </c>
    </row>
    <row r="159" spans="1:17" x14ac:dyDescent="0.35">
      <c r="A159">
        <v>158</v>
      </c>
      <c r="B159" s="1" t="s">
        <v>487</v>
      </c>
      <c r="C159" s="1" t="s">
        <v>11</v>
      </c>
      <c r="D159" s="1" t="s">
        <v>62</v>
      </c>
      <c r="E159" s="1" t="s">
        <v>13</v>
      </c>
      <c r="F159" s="1" t="s">
        <v>14</v>
      </c>
      <c r="G159" s="1" t="s">
        <v>62</v>
      </c>
      <c r="H159" s="1" t="s">
        <v>15</v>
      </c>
      <c r="I159">
        <v>51.856964130000001</v>
      </c>
      <c r="J159">
        <f>ROUND(employee[[#This Row],[Age]],0)</f>
        <v>52</v>
      </c>
      <c r="K1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9">
        <v>2.8561473789999998</v>
      </c>
      <c r="M159">
        <f>ROUND(employee[[#This Row],[LengthService]],2)</f>
        <v>2.86</v>
      </c>
      <c r="N159">
        <v>113.2580344</v>
      </c>
      <c r="O159">
        <f>ROUND(employee[[#This Row],[AbsentHours]],2)</f>
        <v>113.26</v>
      </c>
      <c r="P159" s="5">
        <f>employee[[#This Row],[RoundedAbsentHours]]/2080 *100</f>
        <v>5.4451923076923077</v>
      </c>
      <c r="Q159" s="1" t="s">
        <v>15</v>
      </c>
    </row>
    <row r="160" spans="1:17" x14ac:dyDescent="0.35">
      <c r="A160">
        <v>159</v>
      </c>
      <c r="B160" s="1" t="s">
        <v>488</v>
      </c>
      <c r="C160" s="1" t="s">
        <v>11</v>
      </c>
      <c r="D160" s="1" t="s">
        <v>77</v>
      </c>
      <c r="E160" s="1" t="s">
        <v>13</v>
      </c>
      <c r="F160" s="1" t="s">
        <v>14</v>
      </c>
      <c r="G160" s="1" t="s">
        <v>56</v>
      </c>
      <c r="H160" s="1" t="s">
        <v>15</v>
      </c>
      <c r="I160">
        <v>61.397808099999999</v>
      </c>
      <c r="J160">
        <f>ROUND(employee[[#This Row],[Age]],0)</f>
        <v>61</v>
      </c>
      <c r="K1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60">
        <v>2.7719442710000002</v>
      </c>
      <c r="M160">
        <f>ROUND(employee[[#This Row],[LengthService]],2)</f>
        <v>2.77</v>
      </c>
      <c r="N160">
        <v>159.96821399999999</v>
      </c>
      <c r="O160">
        <f>ROUND(employee[[#This Row],[AbsentHours]],2)</f>
        <v>159.97</v>
      </c>
      <c r="P160" s="5">
        <f>employee[[#This Row],[RoundedAbsentHours]]/2080 *100</f>
        <v>7.6908653846153845</v>
      </c>
      <c r="Q160" s="1" t="s">
        <v>15</v>
      </c>
    </row>
    <row r="161" spans="1:17" x14ac:dyDescent="0.35">
      <c r="A161">
        <v>160</v>
      </c>
      <c r="B161" s="1" t="s">
        <v>489</v>
      </c>
      <c r="C161" s="1" t="s">
        <v>16</v>
      </c>
      <c r="D161" s="1" t="s">
        <v>27</v>
      </c>
      <c r="E161" s="1" t="s">
        <v>13</v>
      </c>
      <c r="F161" s="1" t="s">
        <v>14</v>
      </c>
      <c r="G161" s="1" t="s">
        <v>28</v>
      </c>
      <c r="H161" s="1" t="s">
        <v>15</v>
      </c>
      <c r="I161">
        <v>66.068902460000004</v>
      </c>
      <c r="J161">
        <f>ROUND(employee[[#This Row],[Age]],0)</f>
        <v>66</v>
      </c>
      <c r="K1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161">
        <v>4.2351050150000003</v>
      </c>
      <c r="M161">
        <f>ROUND(employee[[#This Row],[LengthService]],2)</f>
        <v>4.24</v>
      </c>
      <c r="N161">
        <v>223.778841</v>
      </c>
      <c r="O161">
        <f>ROUND(employee[[#This Row],[AbsentHours]],2)</f>
        <v>223.78</v>
      </c>
      <c r="P161" s="5">
        <f>employee[[#This Row],[RoundedAbsentHours]]/2080 *100</f>
        <v>10.758653846153846</v>
      </c>
      <c r="Q161" s="1" t="s">
        <v>15</v>
      </c>
    </row>
    <row r="162" spans="1:17" x14ac:dyDescent="0.35">
      <c r="A162">
        <v>161</v>
      </c>
      <c r="B162" s="1" t="s">
        <v>490</v>
      </c>
      <c r="C162" s="1" t="s">
        <v>11</v>
      </c>
      <c r="D162" s="1" t="s">
        <v>22</v>
      </c>
      <c r="E162" s="1" t="s">
        <v>82</v>
      </c>
      <c r="F162" s="1" t="s">
        <v>83</v>
      </c>
      <c r="G162" s="1" t="s">
        <v>22</v>
      </c>
      <c r="H162" s="1" t="s">
        <v>25</v>
      </c>
      <c r="I162">
        <v>43.74006</v>
      </c>
      <c r="J162">
        <f>ROUND(employee[[#This Row],[Age]],0)</f>
        <v>44</v>
      </c>
      <c r="K1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2">
        <v>23.746003000000002</v>
      </c>
      <c r="M162">
        <f>ROUND(employee[[#This Row],[LengthService]],2)</f>
        <v>23.75</v>
      </c>
      <c r="N162">
        <v>0</v>
      </c>
      <c r="O162">
        <f>ROUND(employee[[#This Row],[AbsentHours]],2)</f>
        <v>0</v>
      </c>
      <c r="P162" s="5">
        <f>employee[[#This Row],[RoundedAbsentHours]]/2080 *100</f>
        <v>0</v>
      </c>
      <c r="Q162" s="1" t="s">
        <v>26</v>
      </c>
    </row>
    <row r="163" spans="1:17" x14ac:dyDescent="0.35">
      <c r="A163">
        <v>162</v>
      </c>
      <c r="B163" s="1" t="s">
        <v>491</v>
      </c>
      <c r="C163" s="1" t="s">
        <v>16</v>
      </c>
      <c r="D163" s="1" t="s">
        <v>21</v>
      </c>
      <c r="E163" s="1" t="s">
        <v>13</v>
      </c>
      <c r="F163" s="1" t="s">
        <v>14</v>
      </c>
      <c r="G163" s="1" t="s">
        <v>21</v>
      </c>
      <c r="H163" s="1" t="s">
        <v>15</v>
      </c>
      <c r="I163">
        <v>40.450520070000003</v>
      </c>
      <c r="J163">
        <f>ROUND(employee[[#This Row],[Age]],0)</f>
        <v>40</v>
      </c>
      <c r="K1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3">
        <v>3.8391940510000002</v>
      </c>
      <c r="M163">
        <f>ROUND(employee[[#This Row],[LengthService]],2)</f>
        <v>3.84</v>
      </c>
      <c r="N163">
        <v>79.123637250000002</v>
      </c>
      <c r="O163">
        <f>ROUND(employee[[#This Row],[AbsentHours]],2)</f>
        <v>79.12</v>
      </c>
      <c r="P163" s="5">
        <f>employee[[#This Row],[RoundedAbsentHours]]/2080 *100</f>
        <v>3.8038461538461541</v>
      </c>
      <c r="Q163" s="1" t="s">
        <v>15</v>
      </c>
    </row>
    <row r="164" spans="1:17" x14ac:dyDescent="0.35">
      <c r="A164">
        <v>163</v>
      </c>
      <c r="B164" s="1" t="s">
        <v>492</v>
      </c>
      <c r="C164" s="1" t="s">
        <v>16</v>
      </c>
      <c r="D164" s="1" t="s">
        <v>89</v>
      </c>
      <c r="E164" s="1" t="s">
        <v>13</v>
      </c>
      <c r="F164" s="1" t="s">
        <v>14</v>
      </c>
      <c r="G164" s="1" t="s">
        <v>89</v>
      </c>
      <c r="H164" s="1" t="s">
        <v>15</v>
      </c>
      <c r="I164">
        <v>57.350637990000003</v>
      </c>
      <c r="J164">
        <f>ROUND(employee[[#This Row],[Age]],0)</f>
        <v>57</v>
      </c>
      <c r="K1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64">
        <v>6.0323309260000002</v>
      </c>
      <c r="M164">
        <f>ROUND(employee[[#This Row],[LengthService]],2)</f>
        <v>6.03</v>
      </c>
      <c r="N164">
        <v>154.25772520000001</v>
      </c>
      <c r="O164">
        <f>ROUND(employee[[#This Row],[AbsentHours]],2)</f>
        <v>154.26</v>
      </c>
      <c r="P164" s="5">
        <f>employee[[#This Row],[RoundedAbsentHours]]/2080 *100</f>
        <v>7.4163461538461544</v>
      </c>
      <c r="Q164" s="1" t="s">
        <v>15</v>
      </c>
    </row>
    <row r="165" spans="1:17" x14ac:dyDescent="0.35">
      <c r="A165">
        <v>164</v>
      </c>
      <c r="B165" s="1" t="s">
        <v>493</v>
      </c>
      <c r="C165" s="1" t="s">
        <v>16</v>
      </c>
      <c r="D165" s="1" t="s">
        <v>32</v>
      </c>
      <c r="E165" s="1" t="s">
        <v>13</v>
      </c>
      <c r="F165" s="1" t="s">
        <v>14</v>
      </c>
      <c r="G165" s="1" t="s">
        <v>32</v>
      </c>
      <c r="H165" s="1" t="s">
        <v>15</v>
      </c>
      <c r="I165">
        <v>31.38918207</v>
      </c>
      <c r="J165">
        <f>ROUND(employee[[#This Row],[Age]],0)</f>
        <v>31</v>
      </c>
      <c r="K1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5">
        <v>4.0822907900000001</v>
      </c>
      <c r="M165">
        <f>ROUND(employee[[#This Row],[LengthService]],2)</f>
        <v>4.08</v>
      </c>
      <c r="N165">
        <v>0</v>
      </c>
      <c r="O165">
        <f>ROUND(employee[[#This Row],[AbsentHours]],2)</f>
        <v>0</v>
      </c>
      <c r="P165" s="5">
        <f>employee[[#This Row],[RoundedAbsentHours]]/2080 *100</f>
        <v>0</v>
      </c>
      <c r="Q165" s="1" t="s">
        <v>15</v>
      </c>
    </row>
    <row r="166" spans="1:17" x14ac:dyDescent="0.35">
      <c r="A166">
        <v>165</v>
      </c>
      <c r="B166" s="1" t="s">
        <v>494</v>
      </c>
      <c r="C166" s="1" t="s">
        <v>16</v>
      </c>
      <c r="D166" s="1" t="s">
        <v>22</v>
      </c>
      <c r="E166" s="1" t="s">
        <v>82</v>
      </c>
      <c r="F166" s="1" t="s">
        <v>83</v>
      </c>
      <c r="G166" s="1" t="s">
        <v>22</v>
      </c>
      <c r="H166" s="1" t="s">
        <v>25</v>
      </c>
      <c r="I166">
        <v>35.80744</v>
      </c>
      <c r="J166">
        <f>ROUND(employee[[#This Row],[Age]],0)</f>
        <v>36</v>
      </c>
      <c r="K1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6">
        <v>17.80744</v>
      </c>
      <c r="M166">
        <f>ROUND(employee[[#This Row],[LengthService]],2)</f>
        <v>17.809999999999999</v>
      </c>
      <c r="N166">
        <v>0</v>
      </c>
      <c r="O166">
        <f>ROUND(employee[[#This Row],[AbsentHours]],2)</f>
        <v>0</v>
      </c>
      <c r="P166" s="5">
        <f>employee[[#This Row],[RoundedAbsentHours]]/2080 *100</f>
        <v>0</v>
      </c>
      <c r="Q166" s="1" t="s">
        <v>26</v>
      </c>
    </row>
    <row r="167" spans="1:17" x14ac:dyDescent="0.35">
      <c r="A167">
        <v>166</v>
      </c>
      <c r="B167" s="1" t="s">
        <v>495</v>
      </c>
      <c r="C167" s="1" t="s">
        <v>11</v>
      </c>
      <c r="D167" s="1" t="s">
        <v>19</v>
      </c>
      <c r="E167" s="1" t="s">
        <v>13</v>
      </c>
      <c r="F167" s="1" t="s">
        <v>14</v>
      </c>
      <c r="G167" s="1" t="s">
        <v>19</v>
      </c>
      <c r="H167" s="1" t="s">
        <v>15</v>
      </c>
      <c r="I167">
        <v>52.132540499999998</v>
      </c>
      <c r="J167">
        <f>ROUND(employee[[#This Row],[Age]],0)</f>
        <v>52</v>
      </c>
      <c r="K1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67">
        <v>6.5242705990000003</v>
      </c>
      <c r="M167">
        <f>ROUND(employee[[#This Row],[LengthService]],2)</f>
        <v>6.52</v>
      </c>
      <c r="N167">
        <v>88.459138050000007</v>
      </c>
      <c r="O167">
        <f>ROUND(employee[[#This Row],[AbsentHours]],2)</f>
        <v>88.46</v>
      </c>
      <c r="P167" s="5">
        <f>employee[[#This Row],[RoundedAbsentHours]]/2080 *100</f>
        <v>4.2528846153846152</v>
      </c>
      <c r="Q167" s="1" t="s">
        <v>15</v>
      </c>
    </row>
    <row r="168" spans="1:17" x14ac:dyDescent="0.35">
      <c r="A168">
        <v>167</v>
      </c>
      <c r="B168" s="1" t="s">
        <v>496</v>
      </c>
      <c r="C168" s="1" t="s">
        <v>16</v>
      </c>
      <c r="D168" s="1" t="s">
        <v>71</v>
      </c>
      <c r="E168" s="1" t="s">
        <v>13</v>
      </c>
      <c r="F168" s="1" t="s">
        <v>14</v>
      </c>
      <c r="G168" s="1" t="s">
        <v>72</v>
      </c>
      <c r="H168" s="1" t="s">
        <v>15</v>
      </c>
      <c r="I168">
        <v>30.55156977</v>
      </c>
      <c r="J168">
        <f>ROUND(employee[[#This Row],[Age]],0)</f>
        <v>31</v>
      </c>
      <c r="K1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8">
        <v>4.9949520129999998</v>
      </c>
      <c r="M168">
        <f>ROUND(employee[[#This Row],[LengthService]],2)</f>
        <v>4.99</v>
      </c>
      <c r="N168">
        <v>0</v>
      </c>
      <c r="O168">
        <f>ROUND(employee[[#This Row],[AbsentHours]],2)</f>
        <v>0</v>
      </c>
      <c r="P168" s="5">
        <f>employee[[#This Row],[RoundedAbsentHours]]/2080 *100</f>
        <v>0</v>
      </c>
      <c r="Q168" s="1" t="s">
        <v>15</v>
      </c>
    </row>
    <row r="169" spans="1:17" x14ac:dyDescent="0.35">
      <c r="A169">
        <v>168</v>
      </c>
      <c r="B169" s="1" t="s">
        <v>497</v>
      </c>
      <c r="C169" s="1" t="s">
        <v>16</v>
      </c>
      <c r="D169" s="1" t="s">
        <v>58</v>
      </c>
      <c r="E169" s="1" t="s">
        <v>13</v>
      </c>
      <c r="F169" s="1" t="s">
        <v>14</v>
      </c>
      <c r="G169" s="1" t="s">
        <v>45</v>
      </c>
      <c r="H169" s="1" t="s">
        <v>15</v>
      </c>
      <c r="I169">
        <v>54.550660690000001</v>
      </c>
      <c r="J169">
        <f>ROUND(employee[[#This Row],[Age]],0)</f>
        <v>55</v>
      </c>
      <c r="K1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69">
        <v>5.5828328369999998</v>
      </c>
      <c r="M169">
        <f>ROUND(employee[[#This Row],[LengthService]],2)</f>
        <v>5.58</v>
      </c>
      <c r="N169">
        <v>95.498948429999999</v>
      </c>
      <c r="O169">
        <f>ROUND(employee[[#This Row],[AbsentHours]],2)</f>
        <v>95.5</v>
      </c>
      <c r="P169" s="5">
        <f>employee[[#This Row],[RoundedAbsentHours]]/2080 *100</f>
        <v>4.5913461538461542</v>
      </c>
      <c r="Q169" s="1" t="s">
        <v>15</v>
      </c>
    </row>
    <row r="170" spans="1:17" x14ac:dyDescent="0.35">
      <c r="A170">
        <v>169</v>
      </c>
      <c r="B170" s="1" t="s">
        <v>498</v>
      </c>
      <c r="C170" s="1" t="s">
        <v>16</v>
      </c>
      <c r="D170" s="1" t="s">
        <v>44</v>
      </c>
      <c r="E170" s="1" t="s">
        <v>13</v>
      </c>
      <c r="F170" s="1" t="s">
        <v>14</v>
      </c>
      <c r="G170" s="1" t="s">
        <v>44</v>
      </c>
      <c r="H170" s="1" t="s">
        <v>15</v>
      </c>
      <c r="I170">
        <v>49.859652009999998</v>
      </c>
      <c r="J170">
        <f>ROUND(employee[[#This Row],[Age]],0)</f>
        <v>50</v>
      </c>
      <c r="K1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70">
        <v>3.4158726490000002</v>
      </c>
      <c r="M170">
        <f>ROUND(employee[[#This Row],[LengthService]],2)</f>
        <v>3.42</v>
      </c>
      <c r="N170">
        <v>120.0797189</v>
      </c>
      <c r="O170">
        <f>ROUND(employee[[#This Row],[AbsentHours]],2)</f>
        <v>120.08</v>
      </c>
      <c r="P170" s="5">
        <f>employee[[#This Row],[RoundedAbsentHours]]/2080 *100</f>
        <v>5.773076923076923</v>
      </c>
      <c r="Q170" s="1" t="s">
        <v>15</v>
      </c>
    </row>
    <row r="171" spans="1:17" x14ac:dyDescent="0.35">
      <c r="A171">
        <v>170</v>
      </c>
      <c r="B171" s="1" t="s">
        <v>499</v>
      </c>
      <c r="C171" s="1" t="s">
        <v>11</v>
      </c>
      <c r="D171" s="1" t="s">
        <v>22</v>
      </c>
      <c r="E171" s="1" t="s">
        <v>82</v>
      </c>
      <c r="F171" s="1" t="s">
        <v>83</v>
      </c>
      <c r="G171" s="1" t="s">
        <v>22</v>
      </c>
      <c r="H171" s="1" t="s">
        <v>25</v>
      </c>
      <c r="I171">
        <v>43.285800000000002</v>
      </c>
      <c r="J171">
        <f>ROUND(employee[[#This Row],[Age]],0)</f>
        <v>43</v>
      </c>
      <c r="K1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1">
        <v>13.56324</v>
      </c>
      <c r="M171">
        <f>ROUND(employee[[#This Row],[LengthService]],2)</f>
        <v>13.56</v>
      </c>
      <c r="N171">
        <v>0</v>
      </c>
      <c r="O171">
        <f>ROUND(employee[[#This Row],[AbsentHours]],2)</f>
        <v>0</v>
      </c>
      <c r="P171" s="5">
        <f>employee[[#This Row],[RoundedAbsentHours]]/2080 *100</f>
        <v>0</v>
      </c>
      <c r="Q171" s="1" t="s">
        <v>26</v>
      </c>
    </row>
    <row r="172" spans="1:17" x14ac:dyDescent="0.35">
      <c r="A172">
        <v>171</v>
      </c>
      <c r="B172" s="1" t="s">
        <v>500</v>
      </c>
      <c r="C172" s="1" t="s">
        <v>11</v>
      </c>
      <c r="D172" s="1" t="s">
        <v>41</v>
      </c>
      <c r="E172" s="1" t="s">
        <v>13</v>
      </c>
      <c r="F172" s="1" t="s">
        <v>14</v>
      </c>
      <c r="G172" s="1" t="s">
        <v>29</v>
      </c>
      <c r="H172" s="1" t="s">
        <v>15</v>
      </c>
      <c r="I172">
        <v>30.040048469999999</v>
      </c>
      <c r="J172">
        <f>ROUND(employee[[#This Row],[Age]],0)</f>
        <v>30</v>
      </c>
      <c r="K1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2">
        <v>5.287380572</v>
      </c>
      <c r="M172">
        <f>ROUND(employee[[#This Row],[LengthService]],2)</f>
        <v>5.29</v>
      </c>
      <c r="N172">
        <v>0</v>
      </c>
      <c r="O172">
        <f>ROUND(employee[[#This Row],[AbsentHours]],2)</f>
        <v>0</v>
      </c>
      <c r="P172" s="5">
        <f>employee[[#This Row],[RoundedAbsentHours]]/2080 *100</f>
        <v>0</v>
      </c>
      <c r="Q172" s="1" t="s">
        <v>15</v>
      </c>
    </row>
    <row r="173" spans="1:17" x14ac:dyDescent="0.35">
      <c r="A173">
        <v>172</v>
      </c>
      <c r="B173" s="1" t="s">
        <v>501</v>
      </c>
      <c r="C173" s="1" t="s">
        <v>11</v>
      </c>
      <c r="D173" s="1" t="s">
        <v>90</v>
      </c>
      <c r="E173" s="1" t="s">
        <v>13</v>
      </c>
      <c r="F173" s="1" t="s">
        <v>14</v>
      </c>
      <c r="G173" s="1" t="s">
        <v>33</v>
      </c>
      <c r="H173" s="1" t="s">
        <v>15</v>
      </c>
      <c r="I173">
        <v>42.514057350000002</v>
      </c>
      <c r="J173">
        <f>ROUND(employee[[#This Row],[Age]],0)</f>
        <v>43</v>
      </c>
      <c r="K1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3">
        <v>0.69687305399999999</v>
      </c>
      <c r="M173">
        <f>ROUND(employee[[#This Row],[LengthService]],2)</f>
        <v>0.7</v>
      </c>
      <c r="N173">
        <v>82.897023020000006</v>
      </c>
      <c r="O173">
        <f>ROUND(employee[[#This Row],[AbsentHours]],2)</f>
        <v>82.9</v>
      </c>
      <c r="P173" s="5">
        <f>employee[[#This Row],[RoundedAbsentHours]]/2080 *100</f>
        <v>3.9855769230769238</v>
      </c>
      <c r="Q173" s="1" t="s">
        <v>15</v>
      </c>
    </row>
    <row r="174" spans="1:17" x14ac:dyDescent="0.35">
      <c r="A174">
        <v>173</v>
      </c>
      <c r="B174" s="1" t="s">
        <v>502</v>
      </c>
      <c r="C174" s="1" t="s">
        <v>11</v>
      </c>
      <c r="D174" s="1" t="s">
        <v>20</v>
      </c>
      <c r="E174" s="1" t="s">
        <v>13</v>
      </c>
      <c r="F174" s="1" t="s">
        <v>14</v>
      </c>
      <c r="G174" s="1" t="s">
        <v>20</v>
      </c>
      <c r="H174" s="1" t="s">
        <v>15</v>
      </c>
      <c r="I174">
        <v>49.274935589999998</v>
      </c>
      <c r="J174">
        <f>ROUND(employee[[#This Row],[Age]],0)</f>
        <v>49</v>
      </c>
      <c r="K1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4">
        <v>5.0395428720000002</v>
      </c>
      <c r="M174">
        <f>ROUND(employee[[#This Row],[LengthService]],2)</f>
        <v>5.04</v>
      </c>
      <c r="N174">
        <v>121.36826379999999</v>
      </c>
      <c r="O174">
        <f>ROUND(employee[[#This Row],[AbsentHours]],2)</f>
        <v>121.37</v>
      </c>
      <c r="P174" s="5">
        <f>employee[[#This Row],[RoundedAbsentHours]]/2080 *100</f>
        <v>5.8350961538461537</v>
      </c>
      <c r="Q174" s="1" t="s">
        <v>15</v>
      </c>
    </row>
    <row r="175" spans="1:17" x14ac:dyDescent="0.35">
      <c r="A175">
        <v>174</v>
      </c>
      <c r="B175" s="1" t="s">
        <v>503</v>
      </c>
      <c r="C175" s="1" t="s">
        <v>16</v>
      </c>
      <c r="D175" s="1" t="s">
        <v>56</v>
      </c>
      <c r="E175" s="1" t="s">
        <v>13</v>
      </c>
      <c r="F175" s="1" t="s">
        <v>14</v>
      </c>
      <c r="G175" s="1" t="s">
        <v>56</v>
      </c>
      <c r="H175" s="1" t="s">
        <v>15</v>
      </c>
      <c r="I175">
        <v>38.158009980000003</v>
      </c>
      <c r="J175">
        <f>ROUND(employee[[#This Row],[Age]],0)</f>
        <v>38</v>
      </c>
      <c r="K1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5">
        <v>3.9996756790000001</v>
      </c>
      <c r="M175">
        <f>ROUND(employee[[#This Row],[LengthService]],2)</f>
        <v>4</v>
      </c>
      <c r="N175">
        <v>34.201182930000002</v>
      </c>
      <c r="O175">
        <f>ROUND(employee[[#This Row],[AbsentHours]],2)</f>
        <v>34.200000000000003</v>
      </c>
      <c r="P175" s="5">
        <f>employee[[#This Row],[RoundedAbsentHours]]/2080 *100</f>
        <v>1.6442307692307694</v>
      </c>
      <c r="Q175" s="1" t="s">
        <v>15</v>
      </c>
    </row>
    <row r="176" spans="1:17" x14ac:dyDescent="0.35">
      <c r="A176">
        <v>175</v>
      </c>
      <c r="B176" s="1" t="s">
        <v>504</v>
      </c>
      <c r="C176" s="1" t="s">
        <v>11</v>
      </c>
      <c r="D176" s="1" t="s">
        <v>22</v>
      </c>
      <c r="E176" s="1" t="s">
        <v>91</v>
      </c>
      <c r="F176" s="1" t="s">
        <v>92</v>
      </c>
      <c r="G176" s="1" t="s">
        <v>22</v>
      </c>
      <c r="H176" s="1" t="s">
        <v>25</v>
      </c>
      <c r="I176">
        <v>45.559399999999997</v>
      </c>
      <c r="J176">
        <f>ROUND(employee[[#This Row],[Age]],0)</f>
        <v>46</v>
      </c>
      <c r="K1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6">
        <v>14.410268</v>
      </c>
      <c r="M176">
        <f>ROUND(employee[[#This Row],[LengthService]],2)</f>
        <v>14.41</v>
      </c>
      <c r="N176">
        <v>69.478209629999995</v>
      </c>
      <c r="O176">
        <f>ROUND(employee[[#This Row],[AbsentHours]],2)</f>
        <v>69.48</v>
      </c>
      <c r="P176" s="5">
        <f>employee[[#This Row],[RoundedAbsentHours]]/2080 *100</f>
        <v>3.340384615384616</v>
      </c>
      <c r="Q176" s="1" t="s">
        <v>26</v>
      </c>
    </row>
    <row r="177" spans="1:17" x14ac:dyDescent="0.35">
      <c r="A177">
        <v>176</v>
      </c>
      <c r="B177" s="1" t="s">
        <v>505</v>
      </c>
      <c r="C177" s="1" t="s">
        <v>16</v>
      </c>
      <c r="D177" s="1" t="s">
        <v>33</v>
      </c>
      <c r="E177" s="1" t="s">
        <v>13</v>
      </c>
      <c r="F177" s="1" t="s">
        <v>14</v>
      </c>
      <c r="G177" s="1" t="s">
        <v>33</v>
      </c>
      <c r="H177" s="1" t="s">
        <v>15</v>
      </c>
      <c r="I177">
        <v>44.054501100000003</v>
      </c>
      <c r="J177">
        <f>ROUND(employee[[#This Row],[Age]],0)</f>
        <v>44</v>
      </c>
      <c r="K1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7">
        <v>4.4826149400000004</v>
      </c>
      <c r="M177">
        <f>ROUND(employee[[#This Row],[LengthService]],2)</f>
        <v>4.4800000000000004</v>
      </c>
      <c r="N177">
        <v>56.195872459999997</v>
      </c>
      <c r="O177">
        <f>ROUND(employee[[#This Row],[AbsentHours]],2)</f>
        <v>56.2</v>
      </c>
      <c r="P177" s="5">
        <f>employee[[#This Row],[RoundedAbsentHours]]/2080 *100</f>
        <v>2.7019230769230771</v>
      </c>
      <c r="Q177" s="1" t="s">
        <v>15</v>
      </c>
    </row>
    <row r="178" spans="1:17" x14ac:dyDescent="0.35">
      <c r="A178">
        <v>177</v>
      </c>
      <c r="B178" s="1" t="s">
        <v>506</v>
      </c>
      <c r="C178" s="1" t="s">
        <v>11</v>
      </c>
      <c r="D178" s="1" t="s">
        <v>21</v>
      </c>
      <c r="E178" s="1" t="s">
        <v>13</v>
      </c>
      <c r="F178" s="1" t="s">
        <v>14</v>
      </c>
      <c r="G178" s="1" t="s">
        <v>21</v>
      </c>
      <c r="H178" s="1" t="s">
        <v>15</v>
      </c>
      <c r="I178">
        <v>43.534019929999999</v>
      </c>
      <c r="J178">
        <f>ROUND(employee[[#This Row],[Age]],0)</f>
        <v>44</v>
      </c>
      <c r="K1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8">
        <v>4.978325753</v>
      </c>
      <c r="M178">
        <f>ROUND(employee[[#This Row],[LengthService]],2)</f>
        <v>4.9800000000000004</v>
      </c>
      <c r="N178">
        <v>61.494744779999998</v>
      </c>
      <c r="O178">
        <f>ROUND(employee[[#This Row],[AbsentHours]],2)</f>
        <v>61.49</v>
      </c>
      <c r="P178" s="5">
        <f>employee[[#This Row],[RoundedAbsentHours]]/2080 *100</f>
        <v>2.9562500000000003</v>
      </c>
      <c r="Q178" s="1" t="s">
        <v>15</v>
      </c>
    </row>
    <row r="179" spans="1:17" x14ac:dyDescent="0.35">
      <c r="A179">
        <v>178</v>
      </c>
      <c r="B179" s="1" t="s">
        <v>507</v>
      </c>
      <c r="C179" s="1" t="s">
        <v>11</v>
      </c>
      <c r="D179" s="1" t="s">
        <v>20</v>
      </c>
      <c r="E179" s="1" t="s">
        <v>13</v>
      </c>
      <c r="F179" s="1" t="s">
        <v>14</v>
      </c>
      <c r="G179" s="1" t="s">
        <v>20</v>
      </c>
      <c r="H179" s="1" t="s">
        <v>15</v>
      </c>
      <c r="I179">
        <v>42.636442809999998</v>
      </c>
      <c r="J179">
        <f>ROUND(employee[[#This Row],[Age]],0)</f>
        <v>43</v>
      </c>
      <c r="K1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9">
        <v>5.9827943460000004</v>
      </c>
      <c r="M179">
        <f>ROUND(employee[[#This Row],[LengthService]],2)</f>
        <v>5.98</v>
      </c>
      <c r="N179">
        <v>60.090468129999998</v>
      </c>
      <c r="O179">
        <f>ROUND(employee[[#This Row],[AbsentHours]],2)</f>
        <v>60.09</v>
      </c>
      <c r="P179" s="5">
        <f>employee[[#This Row],[RoundedAbsentHours]]/2080 *100</f>
        <v>2.8889423076923082</v>
      </c>
      <c r="Q179" s="1" t="s">
        <v>15</v>
      </c>
    </row>
    <row r="180" spans="1:17" x14ac:dyDescent="0.35">
      <c r="A180">
        <v>179</v>
      </c>
      <c r="B180" s="1" t="s">
        <v>508</v>
      </c>
      <c r="C180" s="1" t="s">
        <v>11</v>
      </c>
      <c r="D180" s="1" t="s">
        <v>20</v>
      </c>
      <c r="E180" s="1" t="s">
        <v>13</v>
      </c>
      <c r="F180" s="1" t="s">
        <v>14</v>
      </c>
      <c r="G180" s="1" t="s">
        <v>20</v>
      </c>
      <c r="H180" s="1" t="s">
        <v>15</v>
      </c>
      <c r="I180">
        <v>44.245219059999997</v>
      </c>
      <c r="J180">
        <f>ROUND(employee[[#This Row],[Age]],0)</f>
        <v>44</v>
      </c>
      <c r="K1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0">
        <v>0.84048064600000005</v>
      </c>
      <c r="M180">
        <f>ROUND(employee[[#This Row],[LengthService]],2)</f>
        <v>0.84</v>
      </c>
      <c r="N180">
        <v>66.315498439999999</v>
      </c>
      <c r="O180">
        <f>ROUND(employee[[#This Row],[AbsentHours]],2)</f>
        <v>66.319999999999993</v>
      </c>
      <c r="P180" s="5">
        <f>employee[[#This Row],[RoundedAbsentHours]]/2080 *100</f>
        <v>3.1884615384615378</v>
      </c>
      <c r="Q180" s="1" t="s">
        <v>15</v>
      </c>
    </row>
    <row r="181" spans="1:17" x14ac:dyDescent="0.35">
      <c r="A181">
        <v>180</v>
      </c>
      <c r="B181" s="1" t="s">
        <v>509</v>
      </c>
      <c r="C181" s="1" t="s">
        <v>16</v>
      </c>
      <c r="D181" s="1" t="s">
        <v>30</v>
      </c>
      <c r="E181" s="1" t="s">
        <v>13</v>
      </c>
      <c r="F181" s="1" t="s">
        <v>14</v>
      </c>
      <c r="G181" s="1" t="s">
        <v>30</v>
      </c>
      <c r="H181" s="1" t="s">
        <v>15</v>
      </c>
      <c r="I181">
        <v>45.941242269999996</v>
      </c>
      <c r="J181">
        <f>ROUND(employee[[#This Row],[Age]],0)</f>
        <v>46</v>
      </c>
      <c r="K1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1">
        <v>3.8423337329999998</v>
      </c>
      <c r="M181">
        <f>ROUND(employee[[#This Row],[LengthService]],2)</f>
        <v>3.84</v>
      </c>
      <c r="N181">
        <v>71.555702389999993</v>
      </c>
      <c r="O181">
        <f>ROUND(employee[[#This Row],[AbsentHours]],2)</f>
        <v>71.56</v>
      </c>
      <c r="P181" s="5">
        <f>employee[[#This Row],[RoundedAbsentHours]]/2080 *100</f>
        <v>3.4403846153846152</v>
      </c>
      <c r="Q181" s="1" t="s">
        <v>15</v>
      </c>
    </row>
    <row r="182" spans="1:17" x14ac:dyDescent="0.35">
      <c r="A182">
        <v>181</v>
      </c>
      <c r="B182" s="1" t="s">
        <v>510</v>
      </c>
      <c r="C182" s="1" t="s">
        <v>16</v>
      </c>
      <c r="D182" s="1" t="s">
        <v>28</v>
      </c>
      <c r="E182" s="1" t="s">
        <v>13</v>
      </c>
      <c r="F182" s="1" t="s">
        <v>14</v>
      </c>
      <c r="G182" s="1" t="s">
        <v>28</v>
      </c>
      <c r="H182" s="1" t="s">
        <v>15</v>
      </c>
      <c r="I182">
        <v>37.998904449999998</v>
      </c>
      <c r="J182">
        <f>ROUND(employee[[#This Row],[Age]],0)</f>
        <v>38</v>
      </c>
      <c r="K1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2">
        <v>6.9820809419999996</v>
      </c>
      <c r="M182">
        <f>ROUND(employee[[#This Row],[LengthService]],2)</f>
        <v>6.98</v>
      </c>
      <c r="N182">
        <v>33.943805320000003</v>
      </c>
      <c r="O182">
        <f>ROUND(employee[[#This Row],[AbsentHours]],2)</f>
        <v>33.94</v>
      </c>
      <c r="P182" s="5">
        <f>employee[[#This Row],[RoundedAbsentHours]]/2080 *100</f>
        <v>1.631730769230769</v>
      </c>
      <c r="Q182" s="1" t="s">
        <v>15</v>
      </c>
    </row>
    <row r="183" spans="1:17" x14ac:dyDescent="0.35">
      <c r="A183">
        <v>182</v>
      </c>
      <c r="B183" s="1" t="s">
        <v>511</v>
      </c>
      <c r="C183" s="1" t="s">
        <v>11</v>
      </c>
      <c r="D183" s="1" t="s">
        <v>20</v>
      </c>
      <c r="E183" s="1" t="s">
        <v>13</v>
      </c>
      <c r="F183" s="1" t="s">
        <v>14</v>
      </c>
      <c r="G183" s="1" t="s">
        <v>20</v>
      </c>
      <c r="H183" s="1" t="s">
        <v>15</v>
      </c>
      <c r="I183">
        <v>33.403430999999998</v>
      </c>
      <c r="J183">
        <f>ROUND(employee[[#This Row],[Age]],0)</f>
        <v>33</v>
      </c>
      <c r="K1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3">
        <v>3.959062909</v>
      </c>
      <c r="M183">
        <f>ROUND(employee[[#This Row],[LengthService]],2)</f>
        <v>3.96</v>
      </c>
      <c r="N183">
        <v>46.923979330000002</v>
      </c>
      <c r="O183">
        <f>ROUND(employee[[#This Row],[AbsentHours]],2)</f>
        <v>46.92</v>
      </c>
      <c r="P183" s="5">
        <f>employee[[#This Row],[RoundedAbsentHours]]/2080 *100</f>
        <v>2.2557692307692312</v>
      </c>
      <c r="Q183" s="1" t="s">
        <v>15</v>
      </c>
    </row>
    <row r="184" spans="1:17" x14ac:dyDescent="0.35">
      <c r="A184">
        <v>183</v>
      </c>
      <c r="B184" s="1" t="s">
        <v>512</v>
      </c>
      <c r="C184" s="1" t="s">
        <v>16</v>
      </c>
      <c r="D184" s="1" t="s">
        <v>93</v>
      </c>
      <c r="E184" s="1" t="s">
        <v>13</v>
      </c>
      <c r="F184" s="1" t="s">
        <v>14</v>
      </c>
      <c r="G184" s="1" t="s">
        <v>93</v>
      </c>
      <c r="H184" s="1" t="s">
        <v>15</v>
      </c>
      <c r="I184">
        <v>40.342353170000003</v>
      </c>
      <c r="J184">
        <f>ROUND(employee[[#This Row],[Age]],0)</f>
        <v>40</v>
      </c>
      <c r="K1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4">
        <v>3.2047138510000002</v>
      </c>
      <c r="M184">
        <f>ROUND(employee[[#This Row],[LengthService]],2)</f>
        <v>3.2</v>
      </c>
      <c r="N184">
        <v>40.233001489999999</v>
      </c>
      <c r="O184">
        <f>ROUND(employee[[#This Row],[AbsentHours]],2)</f>
        <v>40.229999999999997</v>
      </c>
      <c r="P184" s="5">
        <f>employee[[#This Row],[RoundedAbsentHours]]/2080 *100</f>
        <v>1.9341346153846153</v>
      </c>
      <c r="Q184" s="1" t="s">
        <v>15</v>
      </c>
    </row>
    <row r="185" spans="1:17" x14ac:dyDescent="0.35">
      <c r="A185">
        <v>184</v>
      </c>
      <c r="B185" s="1" t="s">
        <v>513</v>
      </c>
      <c r="C185" s="1" t="s">
        <v>16</v>
      </c>
      <c r="D185" s="1" t="s">
        <v>88</v>
      </c>
      <c r="E185" s="1" t="s">
        <v>13</v>
      </c>
      <c r="F185" s="1" t="s">
        <v>14</v>
      </c>
      <c r="G185" s="1" t="s">
        <v>88</v>
      </c>
      <c r="H185" s="1" t="s">
        <v>15</v>
      </c>
      <c r="I185">
        <v>37.808524550000001</v>
      </c>
      <c r="J185">
        <f>ROUND(employee[[#This Row],[Age]],0)</f>
        <v>38</v>
      </c>
      <c r="K1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5">
        <v>4.9471654950000001</v>
      </c>
      <c r="M185">
        <f>ROUND(employee[[#This Row],[LengthService]],2)</f>
        <v>4.95</v>
      </c>
      <c r="N185">
        <v>29.161702170000002</v>
      </c>
      <c r="O185">
        <f>ROUND(employee[[#This Row],[AbsentHours]],2)</f>
        <v>29.16</v>
      </c>
      <c r="P185" s="5">
        <f>employee[[#This Row],[RoundedAbsentHours]]/2080 *100</f>
        <v>1.401923076923077</v>
      </c>
      <c r="Q185" s="1" t="s">
        <v>15</v>
      </c>
    </row>
    <row r="186" spans="1:17" x14ac:dyDescent="0.35">
      <c r="A186">
        <v>185</v>
      </c>
      <c r="B186" s="1" t="s">
        <v>514</v>
      </c>
      <c r="C186" s="1" t="s">
        <v>11</v>
      </c>
      <c r="D186" s="1" t="s">
        <v>20</v>
      </c>
      <c r="E186" s="1" t="s">
        <v>13</v>
      </c>
      <c r="F186" s="1" t="s">
        <v>14</v>
      </c>
      <c r="G186" s="1" t="s">
        <v>20</v>
      </c>
      <c r="H186" s="1" t="s">
        <v>15</v>
      </c>
      <c r="I186">
        <v>42.317152610000001</v>
      </c>
      <c r="J186">
        <f>ROUND(employee[[#This Row],[Age]],0)</f>
        <v>42</v>
      </c>
      <c r="K1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6">
        <v>2.0482078929999998</v>
      </c>
      <c r="M186">
        <f>ROUND(employee[[#This Row],[LengthService]],2)</f>
        <v>2.0499999999999998</v>
      </c>
      <c r="N186">
        <v>44.156912370000001</v>
      </c>
      <c r="O186">
        <f>ROUND(employee[[#This Row],[AbsentHours]],2)</f>
        <v>44.16</v>
      </c>
      <c r="P186" s="5">
        <f>employee[[#This Row],[RoundedAbsentHours]]/2080 *100</f>
        <v>2.1230769230769231</v>
      </c>
      <c r="Q186" s="1" t="s">
        <v>15</v>
      </c>
    </row>
    <row r="187" spans="1:17" x14ac:dyDescent="0.35">
      <c r="A187">
        <v>186</v>
      </c>
      <c r="B187" s="1" t="s">
        <v>515</v>
      </c>
      <c r="C187" s="1" t="s">
        <v>16</v>
      </c>
      <c r="D187" s="1" t="s">
        <v>22</v>
      </c>
      <c r="E187" s="1" t="s">
        <v>91</v>
      </c>
      <c r="F187" s="1" t="s">
        <v>92</v>
      </c>
      <c r="G187" s="1" t="s">
        <v>22</v>
      </c>
      <c r="H187" s="1" t="s">
        <v>25</v>
      </c>
      <c r="I187">
        <v>45.012630000000001</v>
      </c>
      <c r="J187">
        <f>ROUND(employee[[#This Row],[Age]],0)</f>
        <v>45</v>
      </c>
      <c r="K1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7">
        <v>12.688114000000001</v>
      </c>
      <c r="M187">
        <f>ROUND(employee[[#This Row],[LengthService]],2)</f>
        <v>12.69</v>
      </c>
      <c r="N187">
        <v>47.511210239999997</v>
      </c>
      <c r="O187">
        <f>ROUND(employee[[#This Row],[AbsentHours]],2)</f>
        <v>47.51</v>
      </c>
      <c r="P187" s="5">
        <f>employee[[#This Row],[RoundedAbsentHours]]/2080 *100</f>
        <v>2.2841346153846152</v>
      </c>
      <c r="Q187" s="1" t="s">
        <v>26</v>
      </c>
    </row>
    <row r="188" spans="1:17" x14ac:dyDescent="0.35">
      <c r="A188">
        <v>187</v>
      </c>
      <c r="B188" s="1" t="s">
        <v>516</v>
      </c>
      <c r="C188" s="1" t="s">
        <v>16</v>
      </c>
      <c r="D188" s="1" t="s">
        <v>29</v>
      </c>
      <c r="E188" s="1" t="s">
        <v>13</v>
      </c>
      <c r="F188" s="1" t="s">
        <v>14</v>
      </c>
      <c r="G188" s="1" t="s">
        <v>29</v>
      </c>
      <c r="H188" s="1" t="s">
        <v>15</v>
      </c>
      <c r="I188">
        <v>34.280475150000001</v>
      </c>
      <c r="J188">
        <f>ROUND(employee[[#This Row],[Age]],0)</f>
        <v>34</v>
      </c>
      <c r="K1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8">
        <v>4.0440626220000002</v>
      </c>
      <c r="M188">
        <f>ROUND(employee[[#This Row],[LengthService]],2)</f>
        <v>4.04</v>
      </c>
      <c r="N188">
        <v>0</v>
      </c>
      <c r="O188">
        <f>ROUND(employee[[#This Row],[AbsentHours]],2)</f>
        <v>0</v>
      </c>
      <c r="P188" s="5">
        <f>employee[[#This Row],[RoundedAbsentHours]]/2080 *100</f>
        <v>0</v>
      </c>
      <c r="Q188" s="1" t="s">
        <v>15</v>
      </c>
    </row>
    <row r="189" spans="1:17" x14ac:dyDescent="0.35">
      <c r="A189">
        <v>188</v>
      </c>
      <c r="B189" s="1" t="s">
        <v>517</v>
      </c>
      <c r="C189" s="1" t="s">
        <v>11</v>
      </c>
      <c r="D189" s="1" t="s">
        <v>22</v>
      </c>
      <c r="E189" s="1" t="s">
        <v>91</v>
      </c>
      <c r="F189" s="1" t="s">
        <v>92</v>
      </c>
      <c r="G189" s="1" t="s">
        <v>22</v>
      </c>
      <c r="H189" s="1" t="s">
        <v>25</v>
      </c>
      <c r="I189">
        <v>49.149729999999998</v>
      </c>
      <c r="J189">
        <f>ROUND(employee[[#This Row],[Age]],0)</f>
        <v>49</v>
      </c>
      <c r="K1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9">
        <v>1</v>
      </c>
      <c r="M189">
        <f>ROUND(employee[[#This Row],[LengthService]],2)</f>
        <v>1</v>
      </c>
      <c r="N189">
        <v>121.78519319999999</v>
      </c>
      <c r="O189">
        <f>ROUND(employee[[#This Row],[AbsentHours]],2)</f>
        <v>121.79</v>
      </c>
      <c r="P189" s="5">
        <f>employee[[#This Row],[RoundedAbsentHours]]/2080 *100</f>
        <v>5.8552884615384615</v>
      </c>
      <c r="Q189" s="1" t="s">
        <v>26</v>
      </c>
    </row>
    <row r="190" spans="1:17" x14ac:dyDescent="0.35">
      <c r="A190">
        <v>189</v>
      </c>
      <c r="B190" s="1" t="s">
        <v>518</v>
      </c>
      <c r="C190" s="1" t="s">
        <v>16</v>
      </c>
      <c r="D190" s="1" t="s">
        <v>20</v>
      </c>
      <c r="E190" s="1" t="s">
        <v>13</v>
      </c>
      <c r="F190" s="1" t="s">
        <v>14</v>
      </c>
      <c r="G190" s="1" t="s">
        <v>20</v>
      </c>
      <c r="H190" s="1" t="s">
        <v>15</v>
      </c>
      <c r="I190">
        <v>35.364925890000002</v>
      </c>
      <c r="J190">
        <f>ROUND(employee[[#This Row],[Age]],0)</f>
        <v>35</v>
      </c>
      <c r="K1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0">
        <v>5.0288107929999999</v>
      </c>
      <c r="M190">
        <f>ROUND(employee[[#This Row],[LengthService]],2)</f>
        <v>5.03</v>
      </c>
      <c r="N190">
        <v>31.13908709</v>
      </c>
      <c r="O190">
        <f>ROUND(employee[[#This Row],[AbsentHours]],2)</f>
        <v>31.14</v>
      </c>
      <c r="P190" s="5">
        <f>employee[[#This Row],[RoundedAbsentHours]]/2080 *100</f>
        <v>1.4971153846153846</v>
      </c>
      <c r="Q190" s="1" t="s">
        <v>15</v>
      </c>
    </row>
    <row r="191" spans="1:17" x14ac:dyDescent="0.35">
      <c r="A191">
        <v>190</v>
      </c>
      <c r="B191" s="1" t="s">
        <v>519</v>
      </c>
      <c r="C191" s="1" t="s">
        <v>11</v>
      </c>
      <c r="D191" s="1" t="s">
        <v>21</v>
      </c>
      <c r="E191" s="1" t="s">
        <v>13</v>
      </c>
      <c r="F191" s="1" t="s">
        <v>14</v>
      </c>
      <c r="G191" s="1" t="s">
        <v>21</v>
      </c>
      <c r="H191" s="1" t="s">
        <v>15</v>
      </c>
      <c r="I191">
        <v>53.645860190000001</v>
      </c>
      <c r="J191">
        <f>ROUND(employee[[#This Row],[Age]],0)</f>
        <v>54</v>
      </c>
      <c r="K1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1">
        <v>5.1388411319999996</v>
      </c>
      <c r="M191">
        <f>ROUND(employee[[#This Row],[LengthService]],2)</f>
        <v>5.14</v>
      </c>
      <c r="N191">
        <v>79.221022509999997</v>
      </c>
      <c r="O191">
        <f>ROUND(employee[[#This Row],[AbsentHours]],2)</f>
        <v>79.22</v>
      </c>
      <c r="P191" s="5">
        <f>employee[[#This Row],[RoundedAbsentHours]]/2080 *100</f>
        <v>3.8086538461538462</v>
      </c>
      <c r="Q191" s="1" t="s">
        <v>15</v>
      </c>
    </row>
    <row r="192" spans="1:17" x14ac:dyDescent="0.35">
      <c r="A192">
        <v>191</v>
      </c>
      <c r="B192" s="1" t="s">
        <v>520</v>
      </c>
      <c r="C192" s="1" t="s">
        <v>11</v>
      </c>
      <c r="D192" s="1" t="s">
        <v>22</v>
      </c>
      <c r="E192" s="1" t="s">
        <v>91</v>
      </c>
      <c r="F192" s="1" t="s">
        <v>92</v>
      </c>
      <c r="G192" s="1" t="s">
        <v>22</v>
      </c>
      <c r="H192" s="1" t="s">
        <v>25</v>
      </c>
      <c r="I192">
        <v>43.934345</v>
      </c>
      <c r="J192">
        <f>ROUND(employee[[#This Row],[Age]],0)</f>
        <v>44</v>
      </c>
      <c r="K1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2">
        <v>25.934345</v>
      </c>
      <c r="M192">
        <f>ROUND(employee[[#This Row],[LengthService]],2)</f>
        <v>25.93</v>
      </c>
      <c r="N192">
        <v>38.557818310000002</v>
      </c>
      <c r="O192">
        <f>ROUND(employee[[#This Row],[AbsentHours]],2)</f>
        <v>38.56</v>
      </c>
      <c r="P192" s="5">
        <f>employee[[#This Row],[RoundedAbsentHours]]/2080 *100</f>
        <v>1.8538461538461539</v>
      </c>
      <c r="Q192" s="1" t="s">
        <v>26</v>
      </c>
    </row>
    <row r="193" spans="1:17" x14ac:dyDescent="0.35">
      <c r="A193">
        <v>192</v>
      </c>
      <c r="B193" s="1" t="s">
        <v>521</v>
      </c>
      <c r="C193" s="1" t="s">
        <v>11</v>
      </c>
      <c r="D193" s="1" t="s">
        <v>51</v>
      </c>
      <c r="E193" s="1" t="s">
        <v>13</v>
      </c>
      <c r="F193" s="1" t="s">
        <v>14</v>
      </c>
      <c r="G193" s="1" t="s">
        <v>51</v>
      </c>
      <c r="H193" s="1" t="s">
        <v>15</v>
      </c>
      <c r="I193">
        <v>19.19153395</v>
      </c>
      <c r="J193">
        <f>ROUND(employee[[#This Row],[Age]],0)</f>
        <v>19</v>
      </c>
      <c r="K1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193">
        <v>4.4731899300000002</v>
      </c>
      <c r="M193">
        <f>ROUND(employee[[#This Row],[LengthService]],2)</f>
        <v>4.47</v>
      </c>
      <c r="N193">
        <v>0</v>
      </c>
      <c r="O193">
        <f>ROUND(employee[[#This Row],[AbsentHours]],2)</f>
        <v>0</v>
      </c>
      <c r="P193" s="5">
        <f>employee[[#This Row],[RoundedAbsentHours]]/2080 *100</f>
        <v>0</v>
      </c>
      <c r="Q193" s="1" t="s">
        <v>15</v>
      </c>
    </row>
    <row r="194" spans="1:17" x14ac:dyDescent="0.35">
      <c r="A194">
        <v>193</v>
      </c>
      <c r="B194" s="1" t="s">
        <v>522</v>
      </c>
      <c r="C194" s="1" t="s">
        <v>11</v>
      </c>
      <c r="D194" s="1" t="s">
        <v>94</v>
      </c>
      <c r="E194" s="1" t="s">
        <v>13</v>
      </c>
      <c r="F194" s="1" t="s">
        <v>14</v>
      </c>
      <c r="G194" s="1" t="s">
        <v>42</v>
      </c>
      <c r="H194" s="1" t="s">
        <v>15</v>
      </c>
      <c r="I194">
        <v>46.683675209999997</v>
      </c>
      <c r="J194">
        <f>ROUND(employee[[#This Row],[Age]],0)</f>
        <v>47</v>
      </c>
      <c r="K1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4">
        <v>5.3120889040000003</v>
      </c>
      <c r="M194">
        <f>ROUND(employee[[#This Row],[LengthService]],2)</f>
        <v>5.31</v>
      </c>
      <c r="N194">
        <v>44.74428082</v>
      </c>
      <c r="O194">
        <f>ROUND(employee[[#This Row],[AbsentHours]],2)</f>
        <v>44.74</v>
      </c>
      <c r="P194" s="5">
        <f>employee[[#This Row],[RoundedAbsentHours]]/2080 *100</f>
        <v>2.1509615384615386</v>
      </c>
      <c r="Q194" s="1" t="s">
        <v>15</v>
      </c>
    </row>
    <row r="195" spans="1:17" x14ac:dyDescent="0.35">
      <c r="A195">
        <v>194</v>
      </c>
      <c r="B195" s="1" t="s">
        <v>523</v>
      </c>
      <c r="C195" s="1" t="s">
        <v>16</v>
      </c>
      <c r="D195" s="1" t="s">
        <v>67</v>
      </c>
      <c r="E195" s="1" t="s">
        <v>13</v>
      </c>
      <c r="F195" s="1" t="s">
        <v>14</v>
      </c>
      <c r="G195" s="1" t="s">
        <v>67</v>
      </c>
      <c r="H195" s="1" t="s">
        <v>15</v>
      </c>
      <c r="I195">
        <v>44.60240143</v>
      </c>
      <c r="J195">
        <f>ROUND(employee[[#This Row],[Age]],0)</f>
        <v>45</v>
      </c>
      <c r="K1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5">
        <v>4.4177049500000001</v>
      </c>
      <c r="M195">
        <f>ROUND(employee[[#This Row],[LengthService]],2)</f>
        <v>4.42</v>
      </c>
      <c r="N195">
        <v>93.42104381</v>
      </c>
      <c r="O195">
        <f>ROUND(employee[[#This Row],[AbsentHours]],2)</f>
        <v>93.42</v>
      </c>
      <c r="P195" s="5">
        <f>employee[[#This Row],[RoundedAbsentHours]]/2080 *100</f>
        <v>4.4913461538461537</v>
      </c>
      <c r="Q195" s="1" t="s">
        <v>15</v>
      </c>
    </row>
    <row r="196" spans="1:17" x14ac:dyDescent="0.35">
      <c r="A196">
        <v>195</v>
      </c>
      <c r="B196" s="1" t="s">
        <v>524</v>
      </c>
      <c r="C196" s="1" t="s">
        <v>16</v>
      </c>
      <c r="D196" s="1" t="s">
        <v>12</v>
      </c>
      <c r="E196" s="1" t="s">
        <v>13</v>
      </c>
      <c r="F196" s="1" t="s">
        <v>14</v>
      </c>
      <c r="G196" s="1" t="s">
        <v>12</v>
      </c>
      <c r="H196" s="1" t="s">
        <v>15</v>
      </c>
      <c r="I196">
        <v>48.768694910000001</v>
      </c>
      <c r="J196">
        <f>ROUND(employee[[#This Row],[Age]],0)</f>
        <v>49</v>
      </c>
      <c r="K1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6">
        <v>5.6962305610000001</v>
      </c>
      <c r="M196">
        <f>ROUND(employee[[#This Row],[LengthService]],2)</f>
        <v>5.7</v>
      </c>
      <c r="N196">
        <v>96.65594514</v>
      </c>
      <c r="O196">
        <f>ROUND(employee[[#This Row],[AbsentHours]],2)</f>
        <v>96.66</v>
      </c>
      <c r="P196" s="5">
        <f>employee[[#This Row],[RoundedAbsentHours]]/2080 *100</f>
        <v>4.6471153846153843</v>
      </c>
      <c r="Q196" s="1" t="s">
        <v>15</v>
      </c>
    </row>
    <row r="197" spans="1:17" x14ac:dyDescent="0.35">
      <c r="A197">
        <v>196</v>
      </c>
      <c r="B197" s="1" t="s">
        <v>525</v>
      </c>
      <c r="C197" s="1" t="s">
        <v>16</v>
      </c>
      <c r="D197" s="1" t="s">
        <v>18</v>
      </c>
      <c r="E197" s="1" t="s">
        <v>13</v>
      </c>
      <c r="F197" s="1" t="s">
        <v>14</v>
      </c>
      <c r="G197" s="1" t="s">
        <v>18</v>
      </c>
      <c r="H197" s="1" t="s">
        <v>15</v>
      </c>
      <c r="I197">
        <v>50.764593439999999</v>
      </c>
      <c r="J197">
        <f>ROUND(employee[[#This Row],[Age]],0)</f>
        <v>51</v>
      </c>
      <c r="K1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7">
        <v>1.265974742</v>
      </c>
      <c r="M197">
        <f>ROUND(employee[[#This Row],[LengthService]],2)</f>
        <v>1.27</v>
      </c>
      <c r="N197">
        <v>71.732669229999999</v>
      </c>
      <c r="O197">
        <f>ROUND(employee[[#This Row],[AbsentHours]],2)</f>
        <v>71.73</v>
      </c>
      <c r="P197" s="5">
        <f>employee[[#This Row],[RoundedAbsentHours]]/2080 *100</f>
        <v>3.4485576923076926</v>
      </c>
      <c r="Q197" s="1" t="s">
        <v>15</v>
      </c>
    </row>
    <row r="198" spans="1:17" x14ac:dyDescent="0.35">
      <c r="A198">
        <v>197</v>
      </c>
      <c r="B198" s="1" t="s">
        <v>526</v>
      </c>
      <c r="C198" s="1" t="s">
        <v>16</v>
      </c>
      <c r="D198" s="1" t="s">
        <v>95</v>
      </c>
      <c r="E198" s="1" t="s">
        <v>13</v>
      </c>
      <c r="F198" s="1" t="s">
        <v>14</v>
      </c>
      <c r="G198" s="1" t="s">
        <v>51</v>
      </c>
      <c r="H198" s="1" t="s">
        <v>15</v>
      </c>
      <c r="I198">
        <v>59.015488769999997</v>
      </c>
      <c r="J198">
        <f>ROUND(employee[[#This Row],[Age]],0)</f>
        <v>59</v>
      </c>
      <c r="K1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8">
        <v>3.2413738680000002</v>
      </c>
      <c r="M198">
        <f>ROUND(employee[[#This Row],[LengthService]],2)</f>
        <v>3.24</v>
      </c>
      <c r="N198">
        <v>109.2478897</v>
      </c>
      <c r="O198">
        <f>ROUND(employee[[#This Row],[AbsentHours]],2)</f>
        <v>109.25</v>
      </c>
      <c r="P198" s="5">
        <f>employee[[#This Row],[RoundedAbsentHours]]/2080 *100</f>
        <v>5.2524038461538458</v>
      </c>
      <c r="Q198" s="1" t="s">
        <v>15</v>
      </c>
    </row>
    <row r="199" spans="1:17" x14ac:dyDescent="0.35">
      <c r="A199">
        <v>198</v>
      </c>
      <c r="B199" s="1" t="s">
        <v>527</v>
      </c>
      <c r="C199" s="1" t="s">
        <v>16</v>
      </c>
      <c r="D199" s="1" t="s">
        <v>96</v>
      </c>
      <c r="E199" s="1" t="s">
        <v>13</v>
      </c>
      <c r="F199" s="1" t="s">
        <v>14</v>
      </c>
      <c r="G199" s="1" t="s">
        <v>47</v>
      </c>
      <c r="H199" s="1" t="s">
        <v>15</v>
      </c>
      <c r="I199">
        <v>35.986567379999997</v>
      </c>
      <c r="J199">
        <f>ROUND(employee[[#This Row],[Age]],0)</f>
        <v>36</v>
      </c>
      <c r="K1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9">
        <v>4.4537421249999998</v>
      </c>
      <c r="M199">
        <f>ROUND(employee[[#This Row],[LengthService]],2)</f>
        <v>4.45</v>
      </c>
      <c r="N199">
        <v>12.57657646</v>
      </c>
      <c r="O199">
        <f>ROUND(employee[[#This Row],[AbsentHours]],2)</f>
        <v>12.58</v>
      </c>
      <c r="P199" s="5">
        <f>employee[[#This Row],[RoundedAbsentHours]]/2080 *100</f>
        <v>0.60480769230769238</v>
      </c>
      <c r="Q199" s="1" t="s">
        <v>15</v>
      </c>
    </row>
    <row r="200" spans="1:17" x14ac:dyDescent="0.35">
      <c r="A200">
        <v>199</v>
      </c>
      <c r="B200" s="1" t="s">
        <v>528</v>
      </c>
      <c r="C200" s="1" t="s">
        <v>16</v>
      </c>
      <c r="D200" s="1" t="s">
        <v>19</v>
      </c>
      <c r="E200" s="1" t="s">
        <v>13</v>
      </c>
      <c r="F200" s="1" t="s">
        <v>14</v>
      </c>
      <c r="G200" s="1" t="s">
        <v>19</v>
      </c>
      <c r="H200" s="1" t="s">
        <v>15</v>
      </c>
      <c r="I200">
        <v>51.395170389999997</v>
      </c>
      <c r="J200">
        <f>ROUND(employee[[#This Row],[Age]],0)</f>
        <v>51</v>
      </c>
      <c r="K2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0">
        <v>3.682661001</v>
      </c>
      <c r="M200">
        <f>ROUND(employee[[#This Row],[LengthService]],2)</f>
        <v>3.68</v>
      </c>
      <c r="N200">
        <v>34.073957900000003</v>
      </c>
      <c r="O200">
        <f>ROUND(employee[[#This Row],[AbsentHours]],2)</f>
        <v>34.07</v>
      </c>
      <c r="P200" s="5">
        <f>employee[[#This Row],[RoundedAbsentHours]]/2080 *100</f>
        <v>1.6379807692307693</v>
      </c>
      <c r="Q200" s="1" t="s">
        <v>15</v>
      </c>
    </row>
    <row r="201" spans="1:17" x14ac:dyDescent="0.35">
      <c r="A201">
        <v>200</v>
      </c>
      <c r="B201" s="1" t="s">
        <v>529</v>
      </c>
      <c r="C201" s="1" t="s">
        <v>11</v>
      </c>
      <c r="D201" s="1" t="s">
        <v>35</v>
      </c>
      <c r="E201" s="1" t="s">
        <v>13</v>
      </c>
      <c r="F201" s="1" t="s">
        <v>14</v>
      </c>
      <c r="G201" s="1" t="s">
        <v>33</v>
      </c>
      <c r="H201" s="1" t="s">
        <v>15</v>
      </c>
      <c r="I201">
        <v>57.433147630000001</v>
      </c>
      <c r="J201">
        <f>ROUND(employee[[#This Row],[Age]],0)</f>
        <v>57</v>
      </c>
      <c r="K2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1">
        <v>5.885415633</v>
      </c>
      <c r="M201">
        <f>ROUND(employee[[#This Row],[LengthService]],2)</f>
        <v>5.89</v>
      </c>
      <c r="N201">
        <v>154.81111279999999</v>
      </c>
      <c r="O201">
        <f>ROUND(employee[[#This Row],[AbsentHours]],2)</f>
        <v>154.81</v>
      </c>
      <c r="P201" s="5">
        <f>employee[[#This Row],[RoundedAbsentHours]]/2080 *100</f>
        <v>7.4427884615384619</v>
      </c>
      <c r="Q201" s="1" t="s">
        <v>15</v>
      </c>
    </row>
    <row r="202" spans="1:17" x14ac:dyDescent="0.35">
      <c r="A202">
        <v>201</v>
      </c>
      <c r="B202" s="1" t="s">
        <v>530</v>
      </c>
      <c r="C202" s="1" t="s">
        <v>16</v>
      </c>
      <c r="D202" s="1" t="s">
        <v>19</v>
      </c>
      <c r="E202" s="1" t="s">
        <v>13</v>
      </c>
      <c r="F202" s="1" t="s">
        <v>14</v>
      </c>
      <c r="G202" s="1" t="s">
        <v>19</v>
      </c>
      <c r="H202" s="1" t="s">
        <v>15</v>
      </c>
      <c r="I202">
        <v>52.651018389999997</v>
      </c>
      <c r="J202">
        <f>ROUND(employee[[#This Row],[Age]],0)</f>
        <v>53</v>
      </c>
      <c r="K2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2">
        <v>5.2997196840000003</v>
      </c>
      <c r="M202">
        <f>ROUND(employee[[#This Row],[LengthService]],2)</f>
        <v>5.3</v>
      </c>
      <c r="N202">
        <v>90.287612199999998</v>
      </c>
      <c r="O202">
        <f>ROUND(employee[[#This Row],[AbsentHours]],2)</f>
        <v>90.29</v>
      </c>
      <c r="P202" s="5">
        <f>employee[[#This Row],[RoundedAbsentHours]]/2080 *100</f>
        <v>4.3408653846153848</v>
      </c>
      <c r="Q202" s="1" t="s">
        <v>15</v>
      </c>
    </row>
    <row r="203" spans="1:17" x14ac:dyDescent="0.35">
      <c r="A203">
        <v>202</v>
      </c>
      <c r="B203" s="1" t="s">
        <v>531</v>
      </c>
      <c r="C203" s="1" t="s">
        <v>16</v>
      </c>
      <c r="D203" s="1" t="s">
        <v>20</v>
      </c>
      <c r="E203" s="1" t="s">
        <v>13</v>
      </c>
      <c r="F203" s="1" t="s">
        <v>14</v>
      </c>
      <c r="G203" s="1" t="s">
        <v>20</v>
      </c>
      <c r="H203" s="1" t="s">
        <v>15</v>
      </c>
      <c r="I203">
        <v>52.187403699999997</v>
      </c>
      <c r="J203">
        <f>ROUND(employee[[#This Row],[Age]],0)</f>
        <v>52</v>
      </c>
      <c r="K2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3">
        <v>3.960580937</v>
      </c>
      <c r="M203">
        <f>ROUND(employee[[#This Row],[LengthService]],2)</f>
        <v>3.96</v>
      </c>
      <c r="N203">
        <v>113.0661266</v>
      </c>
      <c r="O203">
        <f>ROUND(employee[[#This Row],[AbsentHours]],2)</f>
        <v>113.07</v>
      </c>
      <c r="P203" s="5">
        <f>employee[[#This Row],[RoundedAbsentHours]]/2080 *100</f>
        <v>5.436057692307692</v>
      </c>
      <c r="Q203" s="1" t="s">
        <v>15</v>
      </c>
    </row>
    <row r="204" spans="1:17" x14ac:dyDescent="0.35">
      <c r="A204">
        <v>203</v>
      </c>
      <c r="B204" s="1" t="s">
        <v>532</v>
      </c>
      <c r="C204" s="1" t="s">
        <v>11</v>
      </c>
      <c r="D204" s="1" t="s">
        <v>97</v>
      </c>
      <c r="E204" s="1" t="s">
        <v>13</v>
      </c>
      <c r="F204" s="1" t="s">
        <v>14</v>
      </c>
      <c r="G204" s="1" t="s">
        <v>97</v>
      </c>
      <c r="H204" s="1" t="s">
        <v>15</v>
      </c>
      <c r="I204">
        <v>51.77301121</v>
      </c>
      <c r="J204">
        <f>ROUND(employee[[#This Row],[Age]],0)</f>
        <v>52</v>
      </c>
      <c r="K2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4">
        <v>3.9086762730000002</v>
      </c>
      <c r="M204">
        <f>ROUND(employee[[#This Row],[LengthService]],2)</f>
        <v>3.91</v>
      </c>
      <c r="N204">
        <v>106.57300429999999</v>
      </c>
      <c r="O204">
        <f>ROUND(employee[[#This Row],[AbsentHours]],2)</f>
        <v>106.57</v>
      </c>
      <c r="P204" s="5">
        <f>employee[[#This Row],[RoundedAbsentHours]]/2080 *100</f>
        <v>5.123557692307692</v>
      </c>
      <c r="Q204" s="1" t="s">
        <v>15</v>
      </c>
    </row>
    <row r="205" spans="1:17" x14ac:dyDescent="0.35">
      <c r="A205">
        <v>204</v>
      </c>
      <c r="B205" s="1" t="s">
        <v>533</v>
      </c>
      <c r="C205" s="1" t="s">
        <v>11</v>
      </c>
      <c r="D205" s="1" t="s">
        <v>21</v>
      </c>
      <c r="E205" s="1" t="s">
        <v>13</v>
      </c>
      <c r="F205" s="1" t="s">
        <v>14</v>
      </c>
      <c r="G205" s="1" t="s">
        <v>21</v>
      </c>
      <c r="H205" s="1" t="s">
        <v>15</v>
      </c>
      <c r="I205">
        <v>35.116825329999998</v>
      </c>
      <c r="J205">
        <f>ROUND(employee[[#This Row],[Age]],0)</f>
        <v>35</v>
      </c>
      <c r="K2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5">
        <v>5.8653630120000004</v>
      </c>
      <c r="M205">
        <f>ROUND(employee[[#This Row],[LengthService]],2)</f>
        <v>5.87</v>
      </c>
      <c r="N205">
        <v>12.103183209999999</v>
      </c>
      <c r="O205">
        <f>ROUND(employee[[#This Row],[AbsentHours]],2)</f>
        <v>12.1</v>
      </c>
      <c r="P205" s="5">
        <f>employee[[#This Row],[RoundedAbsentHours]]/2080 *100</f>
        <v>0.58173076923076916</v>
      </c>
      <c r="Q205" s="1" t="s">
        <v>15</v>
      </c>
    </row>
    <row r="206" spans="1:17" x14ac:dyDescent="0.35">
      <c r="A206">
        <v>205</v>
      </c>
      <c r="B206" s="1" t="s">
        <v>534</v>
      </c>
      <c r="C206" s="1" t="s">
        <v>16</v>
      </c>
      <c r="D206" s="1" t="s">
        <v>29</v>
      </c>
      <c r="E206" s="1" t="s">
        <v>13</v>
      </c>
      <c r="F206" s="1" t="s">
        <v>14</v>
      </c>
      <c r="G206" s="1" t="s">
        <v>29</v>
      </c>
      <c r="H206" s="1" t="s">
        <v>15</v>
      </c>
      <c r="I206">
        <v>52.998935879999998</v>
      </c>
      <c r="J206">
        <f>ROUND(employee[[#This Row],[Age]],0)</f>
        <v>53</v>
      </c>
      <c r="K2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6">
        <v>4.2196633080000003</v>
      </c>
      <c r="M206">
        <f>ROUND(employee[[#This Row],[LengthService]],2)</f>
        <v>4.22</v>
      </c>
      <c r="N206">
        <v>84.323849929999994</v>
      </c>
      <c r="O206">
        <f>ROUND(employee[[#This Row],[AbsentHours]],2)</f>
        <v>84.32</v>
      </c>
      <c r="P206" s="5">
        <f>employee[[#This Row],[RoundedAbsentHours]]/2080 *100</f>
        <v>4.0538461538461537</v>
      </c>
      <c r="Q206" s="1" t="s">
        <v>15</v>
      </c>
    </row>
    <row r="207" spans="1:17" x14ac:dyDescent="0.35">
      <c r="A207">
        <v>206</v>
      </c>
      <c r="B207" s="1" t="s">
        <v>535</v>
      </c>
      <c r="C207" s="1" t="s">
        <v>16</v>
      </c>
      <c r="D207" s="1" t="s">
        <v>44</v>
      </c>
      <c r="E207" s="1" t="s">
        <v>13</v>
      </c>
      <c r="F207" s="1" t="s">
        <v>14</v>
      </c>
      <c r="G207" s="1" t="s">
        <v>44</v>
      </c>
      <c r="H207" s="1" t="s">
        <v>15</v>
      </c>
      <c r="I207">
        <v>43.730021370000003</v>
      </c>
      <c r="J207">
        <f>ROUND(employee[[#This Row],[Age]],0)</f>
        <v>44</v>
      </c>
      <c r="K2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7">
        <v>5.1680281570000002</v>
      </c>
      <c r="M207">
        <f>ROUND(employee[[#This Row],[LengthService]],2)</f>
        <v>5.17</v>
      </c>
      <c r="N207">
        <v>66.346026969999997</v>
      </c>
      <c r="O207">
        <f>ROUND(employee[[#This Row],[AbsentHours]],2)</f>
        <v>66.349999999999994</v>
      </c>
      <c r="P207" s="5">
        <f>employee[[#This Row],[RoundedAbsentHours]]/2080 *100</f>
        <v>3.1899038461538458</v>
      </c>
      <c r="Q207" s="1" t="s">
        <v>15</v>
      </c>
    </row>
    <row r="208" spans="1:17" x14ac:dyDescent="0.35">
      <c r="A208">
        <v>207</v>
      </c>
      <c r="B208" s="1" t="s">
        <v>536</v>
      </c>
      <c r="C208" s="1" t="s">
        <v>16</v>
      </c>
      <c r="D208" s="1" t="s">
        <v>19</v>
      </c>
      <c r="E208" s="1" t="s">
        <v>13</v>
      </c>
      <c r="F208" s="1" t="s">
        <v>14</v>
      </c>
      <c r="G208" s="1" t="s">
        <v>19</v>
      </c>
      <c r="H208" s="1" t="s">
        <v>15</v>
      </c>
      <c r="I208">
        <v>40.938569889999997</v>
      </c>
      <c r="J208">
        <f>ROUND(employee[[#This Row],[Age]],0)</f>
        <v>41</v>
      </c>
      <c r="K2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8">
        <v>5.4881078590000003</v>
      </c>
      <c r="M208">
        <f>ROUND(employee[[#This Row],[LengthService]],2)</f>
        <v>5.49</v>
      </c>
      <c r="N208">
        <v>0</v>
      </c>
      <c r="O208">
        <f>ROUND(employee[[#This Row],[AbsentHours]],2)</f>
        <v>0</v>
      </c>
      <c r="P208" s="5">
        <f>employee[[#This Row],[RoundedAbsentHours]]/2080 *100</f>
        <v>0</v>
      </c>
      <c r="Q208" s="1" t="s">
        <v>15</v>
      </c>
    </row>
    <row r="209" spans="1:17" x14ac:dyDescent="0.35">
      <c r="A209">
        <v>208</v>
      </c>
      <c r="B209" s="1" t="s">
        <v>537</v>
      </c>
      <c r="C209" s="1" t="s">
        <v>11</v>
      </c>
      <c r="D209" s="1" t="s">
        <v>67</v>
      </c>
      <c r="E209" s="1" t="s">
        <v>13</v>
      </c>
      <c r="F209" s="1" t="s">
        <v>14</v>
      </c>
      <c r="G209" s="1" t="s">
        <v>67</v>
      </c>
      <c r="H209" s="1" t="s">
        <v>15</v>
      </c>
      <c r="I209">
        <v>18.959832240000001</v>
      </c>
      <c r="J209">
        <f>ROUND(employee[[#This Row],[Age]],0)</f>
        <v>19</v>
      </c>
      <c r="K2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209">
        <v>3.8207126969999998</v>
      </c>
      <c r="M209">
        <f>ROUND(employee[[#This Row],[LengthService]],2)</f>
        <v>3.82</v>
      </c>
      <c r="N209">
        <v>0</v>
      </c>
      <c r="O209">
        <f>ROUND(employee[[#This Row],[AbsentHours]],2)</f>
        <v>0</v>
      </c>
      <c r="P209" s="5">
        <f>employee[[#This Row],[RoundedAbsentHours]]/2080 *100</f>
        <v>0</v>
      </c>
      <c r="Q209" s="1" t="s">
        <v>15</v>
      </c>
    </row>
    <row r="210" spans="1:17" x14ac:dyDescent="0.35">
      <c r="A210">
        <v>209</v>
      </c>
      <c r="B210" s="1" t="s">
        <v>538</v>
      </c>
      <c r="C210" s="1" t="s">
        <v>11</v>
      </c>
      <c r="D210" s="1" t="s">
        <v>98</v>
      </c>
      <c r="E210" s="1" t="s">
        <v>91</v>
      </c>
      <c r="F210" s="1" t="s">
        <v>92</v>
      </c>
      <c r="G210" s="1" t="s">
        <v>22</v>
      </c>
      <c r="H210" s="1" t="s">
        <v>25</v>
      </c>
      <c r="I210">
        <v>57.874560000000002</v>
      </c>
      <c r="J210">
        <f>ROUND(employee[[#This Row],[Age]],0)</f>
        <v>58</v>
      </c>
      <c r="K2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10">
        <v>19.248894</v>
      </c>
      <c r="M210">
        <f>ROUND(employee[[#This Row],[LengthService]],2)</f>
        <v>19.25</v>
      </c>
      <c r="N210">
        <v>72.924198050000001</v>
      </c>
      <c r="O210">
        <f>ROUND(employee[[#This Row],[AbsentHours]],2)</f>
        <v>72.92</v>
      </c>
      <c r="P210" s="5">
        <f>employee[[#This Row],[RoundedAbsentHours]]/2080 *100</f>
        <v>3.5057692307692312</v>
      </c>
      <c r="Q210" s="1" t="s">
        <v>26</v>
      </c>
    </row>
    <row r="211" spans="1:17" x14ac:dyDescent="0.35">
      <c r="A211">
        <v>210</v>
      </c>
      <c r="B211" s="1" t="s">
        <v>539</v>
      </c>
      <c r="C211" s="1" t="s">
        <v>11</v>
      </c>
      <c r="D211" s="1" t="s">
        <v>22</v>
      </c>
      <c r="E211" s="1" t="s">
        <v>91</v>
      </c>
      <c r="F211" s="1" t="s">
        <v>92</v>
      </c>
      <c r="G211" s="1" t="s">
        <v>22</v>
      </c>
      <c r="H211" s="1" t="s">
        <v>25</v>
      </c>
      <c r="I211">
        <v>53.312967</v>
      </c>
      <c r="J211">
        <f>ROUND(employee[[#This Row],[Age]],0)</f>
        <v>53</v>
      </c>
      <c r="K2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11">
        <v>35.312967</v>
      </c>
      <c r="M211">
        <f>ROUND(employee[[#This Row],[LengthService]],2)</f>
        <v>35.31</v>
      </c>
      <c r="N211">
        <v>0</v>
      </c>
      <c r="O211">
        <f>ROUND(employee[[#This Row],[AbsentHours]],2)</f>
        <v>0</v>
      </c>
      <c r="P211" s="5">
        <f>employee[[#This Row],[RoundedAbsentHours]]/2080 *100</f>
        <v>0</v>
      </c>
      <c r="Q211" s="1" t="s">
        <v>26</v>
      </c>
    </row>
    <row r="212" spans="1:17" x14ac:dyDescent="0.35">
      <c r="A212">
        <v>211</v>
      </c>
      <c r="B212" s="1" t="s">
        <v>540</v>
      </c>
      <c r="C212" s="1" t="s">
        <v>16</v>
      </c>
      <c r="D212" s="1" t="s">
        <v>99</v>
      </c>
      <c r="E212" s="1" t="s">
        <v>13</v>
      </c>
      <c r="F212" s="1" t="s">
        <v>14</v>
      </c>
      <c r="G212" s="1" t="s">
        <v>93</v>
      </c>
      <c r="H212" s="1" t="s">
        <v>15</v>
      </c>
      <c r="I212">
        <v>32.503078189999997</v>
      </c>
      <c r="J212">
        <f>ROUND(employee[[#This Row],[Age]],0)</f>
        <v>33</v>
      </c>
      <c r="K2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2">
        <v>4.6643302990000004</v>
      </c>
      <c r="M212">
        <f>ROUND(employee[[#This Row],[LengthService]],2)</f>
        <v>4.66</v>
      </c>
      <c r="N212">
        <v>0</v>
      </c>
      <c r="O212">
        <f>ROUND(employee[[#This Row],[AbsentHours]],2)</f>
        <v>0</v>
      </c>
      <c r="P212" s="5">
        <f>employee[[#This Row],[RoundedAbsentHours]]/2080 *100</f>
        <v>0</v>
      </c>
      <c r="Q212" s="1" t="s">
        <v>15</v>
      </c>
    </row>
    <row r="213" spans="1:17" x14ac:dyDescent="0.35">
      <c r="A213">
        <v>212</v>
      </c>
      <c r="B213" s="1" t="s">
        <v>541</v>
      </c>
      <c r="C213" s="1" t="s">
        <v>16</v>
      </c>
      <c r="D213" s="1" t="s">
        <v>100</v>
      </c>
      <c r="E213" s="1" t="s">
        <v>13</v>
      </c>
      <c r="F213" s="1" t="s">
        <v>14</v>
      </c>
      <c r="G213" s="1" t="s">
        <v>29</v>
      </c>
      <c r="H213" s="1" t="s">
        <v>15</v>
      </c>
      <c r="I213">
        <v>36.381841770000001</v>
      </c>
      <c r="J213">
        <f>ROUND(employee[[#This Row],[Age]],0)</f>
        <v>36</v>
      </c>
      <c r="K2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3">
        <v>4.9531961520000003</v>
      </c>
      <c r="M213">
        <f>ROUND(employee[[#This Row],[LengthService]],2)</f>
        <v>4.95</v>
      </c>
      <c r="N213">
        <v>33.528798090000002</v>
      </c>
      <c r="O213">
        <f>ROUND(employee[[#This Row],[AbsentHours]],2)</f>
        <v>33.53</v>
      </c>
      <c r="P213" s="5">
        <f>employee[[#This Row],[RoundedAbsentHours]]/2080 *100</f>
        <v>1.6120192307692307</v>
      </c>
      <c r="Q213" s="1" t="s">
        <v>15</v>
      </c>
    </row>
    <row r="214" spans="1:17" x14ac:dyDescent="0.35">
      <c r="A214">
        <v>213</v>
      </c>
      <c r="B214" s="1" t="s">
        <v>542</v>
      </c>
      <c r="C214" s="1" t="s">
        <v>16</v>
      </c>
      <c r="D214" s="1" t="s">
        <v>56</v>
      </c>
      <c r="E214" s="1" t="s">
        <v>13</v>
      </c>
      <c r="F214" s="1" t="s">
        <v>14</v>
      </c>
      <c r="G214" s="1" t="s">
        <v>56</v>
      </c>
      <c r="H214" s="1" t="s">
        <v>15</v>
      </c>
      <c r="I214">
        <v>44.847277689999999</v>
      </c>
      <c r="J214">
        <f>ROUND(employee[[#This Row],[Age]],0)</f>
        <v>45</v>
      </c>
      <c r="K2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4">
        <v>5.1703805120000004</v>
      </c>
      <c r="M214">
        <f>ROUND(employee[[#This Row],[LengthService]],2)</f>
        <v>5.17</v>
      </c>
      <c r="N214">
        <v>61.731705239999997</v>
      </c>
      <c r="O214">
        <f>ROUND(employee[[#This Row],[AbsentHours]],2)</f>
        <v>61.73</v>
      </c>
      <c r="P214" s="5">
        <f>employee[[#This Row],[RoundedAbsentHours]]/2080 *100</f>
        <v>2.9677884615384613</v>
      </c>
      <c r="Q214" s="1" t="s">
        <v>15</v>
      </c>
    </row>
    <row r="215" spans="1:17" x14ac:dyDescent="0.35">
      <c r="A215">
        <v>214</v>
      </c>
      <c r="B215" s="1" t="s">
        <v>543</v>
      </c>
      <c r="C215" s="1" t="s">
        <v>11</v>
      </c>
      <c r="D215" s="1" t="s">
        <v>101</v>
      </c>
      <c r="E215" s="1" t="s">
        <v>13</v>
      </c>
      <c r="F215" s="1" t="s">
        <v>14</v>
      </c>
      <c r="G215" s="1" t="s">
        <v>47</v>
      </c>
      <c r="H215" s="1" t="s">
        <v>15</v>
      </c>
      <c r="I215">
        <v>12.6843222</v>
      </c>
      <c r="J215">
        <f>ROUND(employee[[#This Row],[Age]],0)</f>
        <v>13</v>
      </c>
      <c r="K2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215">
        <v>3.0320729750000002</v>
      </c>
      <c r="M215">
        <f>ROUND(employee[[#This Row],[LengthService]],2)</f>
        <v>3.03</v>
      </c>
      <c r="N215">
        <v>0</v>
      </c>
      <c r="O215">
        <f>ROUND(employee[[#This Row],[AbsentHours]],2)</f>
        <v>0</v>
      </c>
      <c r="P215" s="5">
        <f>employee[[#This Row],[RoundedAbsentHours]]/2080 *100</f>
        <v>0</v>
      </c>
      <c r="Q215" s="1" t="s">
        <v>15</v>
      </c>
    </row>
    <row r="216" spans="1:17" x14ac:dyDescent="0.35">
      <c r="A216">
        <v>215</v>
      </c>
      <c r="B216" s="1" t="s">
        <v>544</v>
      </c>
      <c r="C216" s="1" t="s">
        <v>16</v>
      </c>
      <c r="D216" s="1" t="s">
        <v>20</v>
      </c>
      <c r="E216" s="1" t="s">
        <v>13</v>
      </c>
      <c r="F216" s="1" t="s">
        <v>14</v>
      </c>
      <c r="G216" s="1" t="s">
        <v>20</v>
      </c>
      <c r="H216" s="1" t="s">
        <v>15</v>
      </c>
      <c r="I216">
        <v>54.432160369999998</v>
      </c>
      <c r="J216">
        <f>ROUND(employee[[#This Row],[Age]],0)</f>
        <v>54</v>
      </c>
      <c r="K2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16">
        <v>4.2432283369999997</v>
      </c>
      <c r="M216">
        <f>ROUND(employee[[#This Row],[LengthService]],2)</f>
        <v>4.24</v>
      </c>
      <c r="N216">
        <v>111.0545762</v>
      </c>
      <c r="O216">
        <f>ROUND(employee[[#This Row],[AbsentHours]],2)</f>
        <v>111.05</v>
      </c>
      <c r="P216" s="5">
        <f>employee[[#This Row],[RoundedAbsentHours]]/2080 *100</f>
        <v>5.3389423076923075</v>
      </c>
      <c r="Q216" s="1" t="s">
        <v>15</v>
      </c>
    </row>
    <row r="217" spans="1:17" x14ac:dyDescent="0.35">
      <c r="A217">
        <v>216</v>
      </c>
      <c r="B217" s="1" t="s">
        <v>545</v>
      </c>
      <c r="C217" s="1" t="s">
        <v>16</v>
      </c>
      <c r="D217" s="1" t="s">
        <v>44</v>
      </c>
      <c r="E217" s="1" t="s">
        <v>13</v>
      </c>
      <c r="F217" s="1" t="s">
        <v>14</v>
      </c>
      <c r="G217" s="1" t="s">
        <v>44</v>
      </c>
      <c r="H217" s="1" t="s">
        <v>15</v>
      </c>
      <c r="I217">
        <v>60.373049209999998</v>
      </c>
      <c r="J217">
        <f>ROUND(employee[[#This Row],[Age]],0)</f>
        <v>60</v>
      </c>
      <c r="K2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17">
        <v>2.2519220049999999</v>
      </c>
      <c r="M217">
        <f>ROUND(employee[[#This Row],[LengthService]],2)</f>
        <v>2.25</v>
      </c>
      <c r="N217">
        <v>174.68451709999999</v>
      </c>
      <c r="O217">
        <f>ROUND(employee[[#This Row],[AbsentHours]],2)</f>
        <v>174.68</v>
      </c>
      <c r="P217" s="5">
        <f>employee[[#This Row],[RoundedAbsentHours]]/2080 *100</f>
        <v>8.398076923076923</v>
      </c>
      <c r="Q217" s="1" t="s">
        <v>15</v>
      </c>
    </row>
    <row r="218" spans="1:17" x14ac:dyDescent="0.35">
      <c r="A218">
        <v>217</v>
      </c>
      <c r="B218" s="1" t="s">
        <v>546</v>
      </c>
      <c r="C218" s="1" t="s">
        <v>11</v>
      </c>
      <c r="D218" s="1" t="s">
        <v>22</v>
      </c>
      <c r="E218" s="1" t="s">
        <v>91</v>
      </c>
      <c r="F218" s="1" t="s">
        <v>92</v>
      </c>
      <c r="G218" s="1" t="s">
        <v>22</v>
      </c>
      <c r="H218" s="1" t="s">
        <v>25</v>
      </c>
      <c r="I218">
        <v>37.098382999999998</v>
      </c>
      <c r="J218">
        <f>ROUND(employee[[#This Row],[Age]],0)</f>
        <v>37</v>
      </c>
      <c r="K2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8">
        <v>19.098382999999998</v>
      </c>
      <c r="M218">
        <f>ROUND(employee[[#This Row],[LengthService]],2)</f>
        <v>19.100000000000001</v>
      </c>
      <c r="N218">
        <v>46.771190650000001</v>
      </c>
      <c r="O218">
        <f>ROUND(employee[[#This Row],[AbsentHours]],2)</f>
        <v>46.77</v>
      </c>
      <c r="P218" s="5">
        <f>employee[[#This Row],[RoundedAbsentHours]]/2080 *100</f>
        <v>2.2485576923076924</v>
      </c>
      <c r="Q218" s="1" t="s">
        <v>26</v>
      </c>
    </row>
    <row r="219" spans="1:17" x14ac:dyDescent="0.35">
      <c r="A219">
        <v>218</v>
      </c>
      <c r="B219" s="1" t="s">
        <v>547</v>
      </c>
      <c r="C219" s="1" t="s">
        <v>16</v>
      </c>
      <c r="D219" s="1" t="s">
        <v>22</v>
      </c>
      <c r="E219" s="1" t="s">
        <v>91</v>
      </c>
      <c r="F219" s="1" t="s">
        <v>92</v>
      </c>
      <c r="G219" s="1" t="s">
        <v>22</v>
      </c>
      <c r="H219" s="1" t="s">
        <v>25</v>
      </c>
      <c r="I219">
        <v>44.932589999999998</v>
      </c>
      <c r="J219">
        <f>ROUND(employee[[#This Row],[Age]],0)</f>
        <v>45</v>
      </c>
      <c r="K2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9">
        <v>11.374388</v>
      </c>
      <c r="M219">
        <f>ROUND(employee[[#This Row],[LengthService]],2)</f>
        <v>11.37</v>
      </c>
      <c r="N219">
        <v>41.624917359999998</v>
      </c>
      <c r="O219">
        <f>ROUND(employee[[#This Row],[AbsentHours]],2)</f>
        <v>41.62</v>
      </c>
      <c r="P219" s="5">
        <f>employee[[#This Row],[RoundedAbsentHours]]/2080 *100</f>
        <v>2.0009615384615382</v>
      </c>
      <c r="Q219" s="1" t="s">
        <v>26</v>
      </c>
    </row>
    <row r="220" spans="1:17" x14ac:dyDescent="0.35">
      <c r="A220">
        <v>219</v>
      </c>
      <c r="B220" s="1" t="s">
        <v>548</v>
      </c>
      <c r="C220" s="1" t="s">
        <v>16</v>
      </c>
      <c r="D220" s="1" t="s">
        <v>20</v>
      </c>
      <c r="E220" s="1" t="s">
        <v>13</v>
      </c>
      <c r="F220" s="1" t="s">
        <v>14</v>
      </c>
      <c r="G220" s="1" t="s">
        <v>20</v>
      </c>
      <c r="H220" s="1" t="s">
        <v>15</v>
      </c>
      <c r="I220">
        <v>43.911641670000002</v>
      </c>
      <c r="J220">
        <f>ROUND(employee[[#This Row],[Age]],0)</f>
        <v>44</v>
      </c>
      <c r="K2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0">
        <v>5.5025636149999997</v>
      </c>
      <c r="M220">
        <f>ROUND(employee[[#This Row],[LengthService]],2)</f>
        <v>5.5</v>
      </c>
      <c r="N220">
        <v>95.416804299999995</v>
      </c>
      <c r="O220">
        <f>ROUND(employee[[#This Row],[AbsentHours]],2)</f>
        <v>95.42</v>
      </c>
      <c r="P220" s="5">
        <f>employee[[#This Row],[RoundedAbsentHours]]/2080 *100</f>
        <v>4.5875000000000004</v>
      </c>
      <c r="Q220" s="1" t="s">
        <v>15</v>
      </c>
    </row>
    <row r="221" spans="1:17" x14ac:dyDescent="0.35">
      <c r="A221">
        <v>220</v>
      </c>
      <c r="B221" s="1" t="s">
        <v>549</v>
      </c>
      <c r="C221" s="1" t="s">
        <v>16</v>
      </c>
      <c r="D221" s="1" t="s">
        <v>20</v>
      </c>
      <c r="E221" s="1" t="s">
        <v>13</v>
      </c>
      <c r="F221" s="1" t="s">
        <v>14</v>
      </c>
      <c r="G221" s="1" t="s">
        <v>20</v>
      </c>
      <c r="H221" s="1" t="s">
        <v>15</v>
      </c>
      <c r="I221">
        <v>45.457835609999997</v>
      </c>
      <c r="J221">
        <f>ROUND(employee[[#This Row],[Age]],0)</f>
        <v>45</v>
      </c>
      <c r="K2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1">
        <v>4.5941936769999998</v>
      </c>
      <c r="M221">
        <f>ROUND(employee[[#This Row],[LengthService]],2)</f>
        <v>4.59</v>
      </c>
      <c r="N221">
        <v>22.491325539999998</v>
      </c>
      <c r="O221">
        <f>ROUND(employee[[#This Row],[AbsentHours]],2)</f>
        <v>22.49</v>
      </c>
      <c r="P221" s="5">
        <f>employee[[#This Row],[RoundedAbsentHours]]/2080 *100</f>
        <v>1.0812499999999998</v>
      </c>
      <c r="Q221" s="1" t="s">
        <v>15</v>
      </c>
    </row>
    <row r="222" spans="1:17" x14ac:dyDescent="0.35">
      <c r="A222">
        <v>221</v>
      </c>
      <c r="B222" s="1" t="s">
        <v>550</v>
      </c>
      <c r="C222" s="1" t="s">
        <v>11</v>
      </c>
      <c r="D222" s="1" t="s">
        <v>33</v>
      </c>
      <c r="E222" s="1" t="s">
        <v>13</v>
      </c>
      <c r="F222" s="1" t="s">
        <v>14</v>
      </c>
      <c r="G222" s="1" t="s">
        <v>33</v>
      </c>
      <c r="H222" s="1" t="s">
        <v>15</v>
      </c>
      <c r="I222">
        <v>37.496574440000003</v>
      </c>
      <c r="J222">
        <f>ROUND(employee[[#This Row],[Age]],0)</f>
        <v>37</v>
      </c>
      <c r="K2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2">
        <v>6.2708417409999999</v>
      </c>
      <c r="M222">
        <f>ROUND(employee[[#This Row],[LengthService]],2)</f>
        <v>6.27</v>
      </c>
      <c r="N222">
        <v>59.387944480000002</v>
      </c>
      <c r="O222">
        <f>ROUND(employee[[#This Row],[AbsentHours]],2)</f>
        <v>59.39</v>
      </c>
      <c r="P222" s="5">
        <f>employee[[#This Row],[RoundedAbsentHours]]/2080 *100</f>
        <v>2.8552884615384615</v>
      </c>
      <c r="Q222" s="1" t="s">
        <v>15</v>
      </c>
    </row>
    <row r="223" spans="1:17" x14ac:dyDescent="0.35">
      <c r="A223">
        <v>222</v>
      </c>
      <c r="B223" s="1" t="s">
        <v>551</v>
      </c>
      <c r="C223" s="1" t="s">
        <v>11</v>
      </c>
      <c r="D223" s="1" t="s">
        <v>22</v>
      </c>
      <c r="E223" s="1" t="s">
        <v>91</v>
      </c>
      <c r="F223" s="1" t="s">
        <v>92</v>
      </c>
      <c r="G223" s="1" t="s">
        <v>22</v>
      </c>
      <c r="H223" s="1" t="s">
        <v>25</v>
      </c>
      <c r="I223">
        <v>49.678440000000002</v>
      </c>
      <c r="J223">
        <f>ROUND(employee[[#This Row],[Age]],0)</f>
        <v>50</v>
      </c>
      <c r="K2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23">
        <v>12.688541000000001</v>
      </c>
      <c r="M223">
        <f>ROUND(employee[[#This Row],[LengthService]],2)</f>
        <v>12.69</v>
      </c>
      <c r="N223">
        <v>57.227869920000003</v>
      </c>
      <c r="O223">
        <f>ROUND(employee[[#This Row],[AbsentHours]],2)</f>
        <v>57.23</v>
      </c>
      <c r="P223" s="5">
        <f>employee[[#This Row],[RoundedAbsentHours]]/2080 *100</f>
        <v>2.7514423076923076</v>
      </c>
      <c r="Q223" s="1" t="s">
        <v>26</v>
      </c>
    </row>
    <row r="224" spans="1:17" x14ac:dyDescent="0.35">
      <c r="A224">
        <v>223</v>
      </c>
      <c r="B224" s="1" t="s">
        <v>552</v>
      </c>
      <c r="C224" s="1" t="s">
        <v>16</v>
      </c>
      <c r="D224" s="1" t="s">
        <v>44</v>
      </c>
      <c r="E224" s="1" t="s">
        <v>13</v>
      </c>
      <c r="F224" s="1" t="s">
        <v>14</v>
      </c>
      <c r="G224" s="1" t="s">
        <v>44</v>
      </c>
      <c r="H224" s="1" t="s">
        <v>15</v>
      </c>
      <c r="I224">
        <v>42.789665159999998</v>
      </c>
      <c r="J224">
        <f>ROUND(employee[[#This Row],[Age]],0)</f>
        <v>43</v>
      </c>
      <c r="K2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4">
        <v>2.4834400209999998</v>
      </c>
      <c r="M224">
        <f>ROUND(employee[[#This Row],[LengthService]],2)</f>
        <v>2.48</v>
      </c>
      <c r="N224">
        <v>45.139335539999998</v>
      </c>
      <c r="O224">
        <f>ROUND(employee[[#This Row],[AbsentHours]],2)</f>
        <v>45.14</v>
      </c>
      <c r="P224" s="5">
        <f>employee[[#This Row],[RoundedAbsentHours]]/2080 *100</f>
        <v>2.1701923076923078</v>
      </c>
      <c r="Q224" s="1" t="s">
        <v>15</v>
      </c>
    </row>
    <row r="225" spans="1:17" x14ac:dyDescent="0.35">
      <c r="A225">
        <v>224</v>
      </c>
      <c r="B225" s="1" t="s">
        <v>553</v>
      </c>
      <c r="C225" s="1" t="s">
        <v>16</v>
      </c>
      <c r="D225" s="1" t="s">
        <v>20</v>
      </c>
      <c r="E225" s="1" t="s">
        <v>13</v>
      </c>
      <c r="F225" s="1" t="s">
        <v>14</v>
      </c>
      <c r="G225" s="1" t="s">
        <v>20</v>
      </c>
      <c r="H225" s="1" t="s">
        <v>15</v>
      </c>
      <c r="I225">
        <v>34.808018879999999</v>
      </c>
      <c r="J225">
        <f>ROUND(employee[[#This Row],[Age]],0)</f>
        <v>35</v>
      </c>
      <c r="K2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5">
        <v>6.4621990550000001</v>
      </c>
      <c r="M225">
        <f>ROUND(employee[[#This Row],[LengthService]],2)</f>
        <v>6.46</v>
      </c>
      <c r="N225">
        <v>50.518600739999997</v>
      </c>
      <c r="O225">
        <f>ROUND(employee[[#This Row],[AbsentHours]],2)</f>
        <v>50.52</v>
      </c>
      <c r="P225" s="5">
        <f>employee[[#This Row],[RoundedAbsentHours]]/2080 *100</f>
        <v>2.4288461538461541</v>
      </c>
      <c r="Q225" s="1" t="s">
        <v>15</v>
      </c>
    </row>
    <row r="226" spans="1:17" x14ac:dyDescent="0.35">
      <c r="A226">
        <v>225</v>
      </c>
      <c r="B226" s="1" t="s">
        <v>554</v>
      </c>
      <c r="C226" s="1" t="s">
        <v>16</v>
      </c>
      <c r="D226" s="1" t="s">
        <v>102</v>
      </c>
      <c r="E226" s="1" t="s">
        <v>13</v>
      </c>
      <c r="F226" s="1" t="s">
        <v>14</v>
      </c>
      <c r="G226" s="1" t="s">
        <v>20</v>
      </c>
      <c r="H226" s="1" t="s">
        <v>15</v>
      </c>
      <c r="I226">
        <v>44.716394950000002</v>
      </c>
      <c r="J226">
        <f>ROUND(employee[[#This Row],[Age]],0)</f>
        <v>45</v>
      </c>
      <c r="K2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6">
        <v>4.5518090449999997</v>
      </c>
      <c r="M226">
        <f>ROUND(employee[[#This Row],[LengthService]],2)</f>
        <v>4.55</v>
      </c>
      <c r="N226">
        <v>62.154823819999997</v>
      </c>
      <c r="O226">
        <f>ROUND(employee[[#This Row],[AbsentHours]],2)</f>
        <v>62.15</v>
      </c>
      <c r="P226" s="5">
        <f>employee[[#This Row],[RoundedAbsentHours]]/2080 *100</f>
        <v>2.9879807692307692</v>
      </c>
      <c r="Q226" s="1" t="s">
        <v>15</v>
      </c>
    </row>
    <row r="227" spans="1:17" x14ac:dyDescent="0.35">
      <c r="A227">
        <v>226</v>
      </c>
      <c r="B227" s="1" t="s">
        <v>555</v>
      </c>
      <c r="C227" s="1" t="s">
        <v>11</v>
      </c>
      <c r="D227" s="1" t="s">
        <v>21</v>
      </c>
      <c r="E227" s="1" t="s">
        <v>13</v>
      </c>
      <c r="F227" s="1" t="s">
        <v>14</v>
      </c>
      <c r="G227" s="1" t="s">
        <v>21</v>
      </c>
      <c r="H227" s="1" t="s">
        <v>15</v>
      </c>
      <c r="I227">
        <v>39.935364290000003</v>
      </c>
      <c r="J227">
        <f>ROUND(employee[[#This Row],[Age]],0)</f>
        <v>40</v>
      </c>
      <c r="K2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7">
        <v>6.6096893980000004</v>
      </c>
      <c r="M227">
        <f>ROUND(employee[[#This Row],[LengthService]],2)</f>
        <v>6.61</v>
      </c>
      <c r="N227">
        <v>16.055530999999998</v>
      </c>
      <c r="O227">
        <f>ROUND(employee[[#This Row],[AbsentHours]],2)</f>
        <v>16.059999999999999</v>
      </c>
      <c r="P227" s="5">
        <f>employee[[#This Row],[RoundedAbsentHours]]/2080 *100</f>
        <v>0.77211538461538454</v>
      </c>
      <c r="Q227" s="1" t="s">
        <v>15</v>
      </c>
    </row>
    <row r="228" spans="1:17" x14ac:dyDescent="0.35">
      <c r="A228">
        <v>227</v>
      </c>
      <c r="B228" s="1" t="s">
        <v>556</v>
      </c>
      <c r="C228" s="1" t="s">
        <v>11</v>
      </c>
      <c r="D228" s="1" t="s">
        <v>29</v>
      </c>
      <c r="E228" s="1" t="s">
        <v>13</v>
      </c>
      <c r="F228" s="1" t="s">
        <v>14</v>
      </c>
      <c r="G228" s="1" t="s">
        <v>29</v>
      </c>
      <c r="H228" s="1" t="s">
        <v>15</v>
      </c>
      <c r="I228">
        <v>47.500432930000002</v>
      </c>
      <c r="J228">
        <f>ROUND(employee[[#This Row],[Age]],0)</f>
        <v>48</v>
      </c>
      <c r="K2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8">
        <v>2.3631850129999998</v>
      </c>
      <c r="M228">
        <f>ROUND(employee[[#This Row],[LengthService]],2)</f>
        <v>2.36</v>
      </c>
      <c r="N228">
        <v>85.378661469999997</v>
      </c>
      <c r="O228">
        <f>ROUND(employee[[#This Row],[AbsentHours]],2)</f>
        <v>85.38</v>
      </c>
      <c r="P228" s="5">
        <f>employee[[#This Row],[RoundedAbsentHours]]/2080 *100</f>
        <v>4.1048076923076922</v>
      </c>
      <c r="Q228" s="1" t="s">
        <v>15</v>
      </c>
    </row>
    <row r="229" spans="1:17" x14ac:dyDescent="0.35">
      <c r="A229">
        <v>228</v>
      </c>
      <c r="B229" s="1" t="s">
        <v>557</v>
      </c>
      <c r="C229" s="1" t="s">
        <v>16</v>
      </c>
      <c r="D229" s="1" t="s">
        <v>22</v>
      </c>
      <c r="E229" s="1" t="s">
        <v>91</v>
      </c>
      <c r="F229" s="1" t="s">
        <v>92</v>
      </c>
      <c r="G229" s="1" t="s">
        <v>22</v>
      </c>
      <c r="H229" s="1" t="s">
        <v>25</v>
      </c>
      <c r="I229">
        <v>44.185803</v>
      </c>
      <c r="J229">
        <f>ROUND(employee[[#This Row],[Age]],0)</f>
        <v>44</v>
      </c>
      <c r="K2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9">
        <v>26.185803</v>
      </c>
      <c r="M229">
        <f>ROUND(employee[[#This Row],[LengthService]],2)</f>
        <v>26.19</v>
      </c>
      <c r="N229">
        <v>0</v>
      </c>
      <c r="O229">
        <f>ROUND(employee[[#This Row],[AbsentHours]],2)</f>
        <v>0</v>
      </c>
      <c r="P229" s="5">
        <f>employee[[#This Row],[RoundedAbsentHours]]/2080 *100</f>
        <v>0</v>
      </c>
      <c r="Q229" s="1" t="s">
        <v>26</v>
      </c>
    </row>
    <row r="230" spans="1:17" x14ac:dyDescent="0.35">
      <c r="A230">
        <v>229</v>
      </c>
      <c r="B230" s="1" t="s">
        <v>558</v>
      </c>
      <c r="C230" s="1" t="s">
        <v>16</v>
      </c>
      <c r="D230" s="1" t="s">
        <v>20</v>
      </c>
      <c r="E230" s="1" t="s">
        <v>13</v>
      </c>
      <c r="F230" s="1" t="s">
        <v>14</v>
      </c>
      <c r="G230" s="1" t="s">
        <v>20</v>
      </c>
      <c r="H230" s="1" t="s">
        <v>15</v>
      </c>
      <c r="I230">
        <v>41.604504609999999</v>
      </c>
      <c r="J230">
        <f>ROUND(employee[[#This Row],[Age]],0)</f>
        <v>42</v>
      </c>
      <c r="K2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0">
        <v>4.0048971040000003</v>
      </c>
      <c r="M230">
        <f>ROUND(employee[[#This Row],[LengthService]],2)</f>
        <v>4</v>
      </c>
      <c r="N230">
        <v>39.675471770000001</v>
      </c>
      <c r="O230">
        <f>ROUND(employee[[#This Row],[AbsentHours]],2)</f>
        <v>39.68</v>
      </c>
      <c r="P230" s="5">
        <f>employee[[#This Row],[RoundedAbsentHours]]/2080 *100</f>
        <v>1.9076923076923078</v>
      </c>
      <c r="Q230" s="1" t="s">
        <v>15</v>
      </c>
    </row>
    <row r="231" spans="1:17" x14ac:dyDescent="0.35">
      <c r="A231">
        <v>230</v>
      </c>
      <c r="B231" s="1" t="s">
        <v>559</v>
      </c>
      <c r="C231" s="1" t="s">
        <v>11</v>
      </c>
      <c r="D231" s="1" t="s">
        <v>103</v>
      </c>
      <c r="E231" s="1" t="s">
        <v>13</v>
      </c>
      <c r="F231" s="1" t="s">
        <v>14</v>
      </c>
      <c r="G231" s="1" t="s">
        <v>18</v>
      </c>
      <c r="H231" s="1" t="s">
        <v>15</v>
      </c>
      <c r="I231">
        <v>44.22969208</v>
      </c>
      <c r="J231">
        <f>ROUND(employee[[#This Row],[Age]],0)</f>
        <v>44</v>
      </c>
      <c r="K2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1">
        <v>5.5201219909999999</v>
      </c>
      <c r="M231">
        <f>ROUND(employee[[#This Row],[LengthService]],2)</f>
        <v>5.52</v>
      </c>
      <c r="N231">
        <v>57.18578016</v>
      </c>
      <c r="O231">
        <f>ROUND(employee[[#This Row],[AbsentHours]],2)</f>
        <v>57.19</v>
      </c>
      <c r="P231" s="5">
        <f>employee[[#This Row],[RoundedAbsentHours]]/2080 *100</f>
        <v>2.7495192307692307</v>
      </c>
      <c r="Q231" s="1" t="s">
        <v>15</v>
      </c>
    </row>
    <row r="232" spans="1:17" x14ac:dyDescent="0.35">
      <c r="A232">
        <v>231</v>
      </c>
      <c r="B232" s="1" t="s">
        <v>560</v>
      </c>
      <c r="C232" s="1" t="s">
        <v>11</v>
      </c>
      <c r="D232" s="1" t="s">
        <v>29</v>
      </c>
      <c r="E232" s="1" t="s">
        <v>13</v>
      </c>
      <c r="F232" s="1" t="s">
        <v>14</v>
      </c>
      <c r="G232" s="1" t="s">
        <v>29</v>
      </c>
      <c r="H232" s="1" t="s">
        <v>15</v>
      </c>
      <c r="I232">
        <v>37.299116599999998</v>
      </c>
      <c r="J232">
        <f>ROUND(employee[[#This Row],[Age]],0)</f>
        <v>37</v>
      </c>
      <c r="K2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2">
        <v>6.8803569050000002</v>
      </c>
      <c r="M232">
        <f>ROUND(employee[[#This Row],[LengthService]],2)</f>
        <v>6.88</v>
      </c>
      <c r="N232">
        <v>38.100790379999999</v>
      </c>
      <c r="O232">
        <f>ROUND(employee[[#This Row],[AbsentHours]],2)</f>
        <v>38.1</v>
      </c>
      <c r="P232" s="5">
        <f>employee[[#This Row],[RoundedAbsentHours]]/2080 *100</f>
        <v>1.8317307692307692</v>
      </c>
      <c r="Q232" s="1" t="s">
        <v>15</v>
      </c>
    </row>
    <row r="233" spans="1:17" x14ac:dyDescent="0.35">
      <c r="A233">
        <v>232</v>
      </c>
      <c r="B233" s="1" t="s">
        <v>561</v>
      </c>
      <c r="C233" s="1" t="s">
        <v>11</v>
      </c>
      <c r="D233" s="1" t="s">
        <v>37</v>
      </c>
      <c r="E233" s="1" t="s">
        <v>13</v>
      </c>
      <c r="F233" s="1" t="s">
        <v>14</v>
      </c>
      <c r="G233" s="1" t="s">
        <v>37</v>
      </c>
      <c r="H233" s="1" t="s">
        <v>15</v>
      </c>
      <c r="I233">
        <v>42.464070749999998</v>
      </c>
      <c r="J233">
        <f>ROUND(employee[[#This Row],[Age]],0)</f>
        <v>42</v>
      </c>
      <c r="K2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3">
        <v>3.729081549</v>
      </c>
      <c r="M233">
        <f>ROUND(employee[[#This Row],[LengthService]],2)</f>
        <v>3.73</v>
      </c>
      <c r="N233">
        <v>118.5860854</v>
      </c>
      <c r="O233">
        <f>ROUND(employee[[#This Row],[AbsentHours]],2)</f>
        <v>118.59</v>
      </c>
      <c r="P233" s="5">
        <f>employee[[#This Row],[RoundedAbsentHours]]/2080 *100</f>
        <v>5.7014423076923082</v>
      </c>
      <c r="Q233" s="1" t="s">
        <v>15</v>
      </c>
    </row>
    <row r="234" spans="1:17" x14ac:dyDescent="0.35">
      <c r="A234">
        <v>233</v>
      </c>
      <c r="B234" s="1" t="s">
        <v>562</v>
      </c>
      <c r="C234" s="1" t="s">
        <v>16</v>
      </c>
      <c r="D234" s="1" t="s">
        <v>22</v>
      </c>
      <c r="E234" s="1" t="s">
        <v>91</v>
      </c>
      <c r="F234" s="1" t="s">
        <v>92</v>
      </c>
      <c r="G234" s="1" t="s">
        <v>22</v>
      </c>
      <c r="H234" s="1" t="s">
        <v>25</v>
      </c>
      <c r="I234">
        <v>39.314570000000003</v>
      </c>
      <c r="J234">
        <f>ROUND(employee[[#This Row],[Age]],0)</f>
        <v>39</v>
      </c>
      <c r="K2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4">
        <v>14.613758000000001</v>
      </c>
      <c r="M234">
        <f>ROUND(employee[[#This Row],[LengthService]],2)</f>
        <v>14.61</v>
      </c>
      <c r="N234">
        <v>28.89700216</v>
      </c>
      <c r="O234">
        <f>ROUND(employee[[#This Row],[AbsentHours]],2)</f>
        <v>28.9</v>
      </c>
      <c r="P234" s="5">
        <f>employee[[#This Row],[RoundedAbsentHours]]/2080 *100</f>
        <v>1.3894230769230769</v>
      </c>
      <c r="Q234" s="1" t="s">
        <v>26</v>
      </c>
    </row>
    <row r="235" spans="1:17" x14ac:dyDescent="0.35">
      <c r="A235">
        <v>234</v>
      </c>
      <c r="B235" s="1" t="s">
        <v>563</v>
      </c>
      <c r="C235" s="1" t="s">
        <v>16</v>
      </c>
      <c r="D235" s="1" t="s">
        <v>21</v>
      </c>
      <c r="E235" s="1" t="s">
        <v>13</v>
      </c>
      <c r="F235" s="1" t="s">
        <v>14</v>
      </c>
      <c r="G235" s="1" t="s">
        <v>21</v>
      </c>
      <c r="H235" s="1" t="s">
        <v>15</v>
      </c>
      <c r="I235">
        <v>43.35590303</v>
      </c>
      <c r="J235">
        <f>ROUND(employee[[#This Row],[Age]],0)</f>
        <v>43</v>
      </c>
      <c r="K2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5">
        <v>5.9552073730000004</v>
      </c>
      <c r="M235">
        <f>ROUND(employee[[#This Row],[LengthService]],2)</f>
        <v>5.96</v>
      </c>
      <c r="N235">
        <v>73.39635973</v>
      </c>
      <c r="O235">
        <f>ROUND(employee[[#This Row],[AbsentHours]],2)</f>
        <v>73.400000000000006</v>
      </c>
      <c r="P235" s="5">
        <f>employee[[#This Row],[RoundedAbsentHours]]/2080 *100</f>
        <v>3.5288461538461537</v>
      </c>
      <c r="Q235" s="1" t="s">
        <v>15</v>
      </c>
    </row>
    <row r="236" spans="1:17" x14ac:dyDescent="0.35">
      <c r="A236">
        <v>235</v>
      </c>
      <c r="B236" s="1" t="s">
        <v>564</v>
      </c>
      <c r="C236" s="1" t="s">
        <v>16</v>
      </c>
      <c r="D236" s="1" t="s">
        <v>21</v>
      </c>
      <c r="E236" s="1" t="s">
        <v>13</v>
      </c>
      <c r="F236" s="1" t="s">
        <v>14</v>
      </c>
      <c r="G236" s="1" t="s">
        <v>21</v>
      </c>
      <c r="H236" s="1" t="s">
        <v>15</v>
      </c>
      <c r="I236">
        <v>48.484619619999997</v>
      </c>
      <c r="J236">
        <f>ROUND(employee[[#This Row],[Age]],0)</f>
        <v>48</v>
      </c>
      <c r="K2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6">
        <v>4.9292041510000004</v>
      </c>
      <c r="M236">
        <f>ROUND(employee[[#This Row],[LengthService]],2)</f>
        <v>4.93</v>
      </c>
      <c r="N236">
        <v>86.862415589999998</v>
      </c>
      <c r="O236">
        <f>ROUND(employee[[#This Row],[AbsentHours]],2)</f>
        <v>86.86</v>
      </c>
      <c r="P236" s="5">
        <f>employee[[#This Row],[RoundedAbsentHours]]/2080 *100</f>
        <v>4.1759615384615385</v>
      </c>
      <c r="Q236" s="1" t="s">
        <v>15</v>
      </c>
    </row>
    <row r="237" spans="1:17" x14ac:dyDescent="0.35">
      <c r="A237">
        <v>236</v>
      </c>
      <c r="B237" s="1" t="s">
        <v>565</v>
      </c>
      <c r="C237" s="1" t="s">
        <v>11</v>
      </c>
      <c r="D237" s="1" t="s">
        <v>19</v>
      </c>
      <c r="E237" s="1" t="s">
        <v>13</v>
      </c>
      <c r="F237" s="1" t="s">
        <v>14</v>
      </c>
      <c r="G237" s="1" t="s">
        <v>19</v>
      </c>
      <c r="H237" s="1" t="s">
        <v>15</v>
      </c>
      <c r="I237">
        <v>45.288808250000002</v>
      </c>
      <c r="J237">
        <f>ROUND(employee[[#This Row],[Age]],0)</f>
        <v>45</v>
      </c>
      <c r="K2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7">
        <v>6.2679794319999997</v>
      </c>
      <c r="M237">
        <f>ROUND(employee[[#This Row],[LengthService]],2)</f>
        <v>6.27</v>
      </c>
      <c r="N237">
        <v>106.77330329999999</v>
      </c>
      <c r="O237">
        <f>ROUND(employee[[#This Row],[AbsentHours]],2)</f>
        <v>106.77</v>
      </c>
      <c r="P237" s="5">
        <f>employee[[#This Row],[RoundedAbsentHours]]/2080 *100</f>
        <v>5.133173076923077</v>
      </c>
      <c r="Q237" s="1" t="s">
        <v>15</v>
      </c>
    </row>
    <row r="238" spans="1:17" x14ac:dyDescent="0.35">
      <c r="A238">
        <v>237</v>
      </c>
      <c r="B238" s="1" t="s">
        <v>566</v>
      </c>
      <c r="C238" s="1" t="s">
        <v>16</v>
      </c>
      <c r="D238" s="1" t="s">
        <v>28</v>
      </c>
      <c r="E238" s="1" t="s">
        <v>13</v>
      </c>
      <c r="F238" s="1" t="s">
        <v>14</v>
      </c>
      <c r="G238" s="1" t="s">
        <v>28</v>
      </c>
      <c r="H238" s="1" t="s">
        <v>15</v>
      </c>
      <c r="I238">
        <v>34.544528120000003</v>
      </c>
      <c r="J238">
        <f>ROUND(employee[[#This Row],[Age]],0)</f>
        <v>35</v>
      </c>
      <c r="K2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8">
        <v>6.3406964659999998</v>
      </c>
      <c r="M238">
        <f>ROUND(employee[[#This Row],[LengthService]],2)</f>
        <v>6.34</v>
      </c>
      <c r="N238">
        <v>0</v>
      </c>
      <c r="O238">
        <f>ROUND(employee[[#This Row],[AbsentHours]],2)</f>
        <v>0</v>
      </c>
      <c r="P238" s="5">
        <f>employee[[#This Row],[RoundedAbsentHours]]/2080 *100</f>
        <v>0</v>
      </c>
      <c r="Q238" s="1" t="s">
        <v>15</v>
      </c>
    </row>
    <row r="239" spans="1:17" x14ac:dyDescent="0.35">
      <c r="A239">
        <v>238</v>
      </c>
      <c r="B239" s="1" t="s">
        <v>567</v>
      </c>
      <c r="C239" s="1" t="s">
        <v>11</v>
      </c>
      <c r="D239" s="1" t="s">
        <v>104</v>
      </c>
      <c r="E239" s="1" t="s">
        <v>13</v>
      </c>
      <c r="F239" s="1" t="s">
        <v>14</v>
      </c>
      <c r="G239" s="1" t="s">
        <v>75</v>
      </c>
      <c r="H239" s="1" t="s">
        <v>15</v>
      </c>
      <c r="I239">
        <v>51.786537600000003</v>
      </c>
      <c r="J239">
        <f>ROUND(employee[[#This Row],[Age]],0)</f>
        <v>52</v>
      </c>
      <c r="K2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39">
        <v>5.2059426929999999</v>
      </c>
      <c r="M239">
        <f>ROUND(employee[[#This Row],[LengthService]],2)</f>
        <v>5.21</v>
      </c>
      <c r="N239">
        <v>107.83435729999999</v>
      </c>
      <c r="O239">
        <f>ROUND(employee[[#This Row],[AbsentHours]],2)</f>
        <v>107.83</v>
      </c>
      <c r="P239" s="5">
        <f>employee[[#This Row],[RoundedAbsentHours]]/2080 *100</f>
        <v>5.1841346153846155</v>
      </c>
      <c r="Q239" s="1" t="s">
        <v>15</v>
      </c>
    </row>
    <row r="240" spans="1:17" x14ac:dyDescent="0.35">
      <c r="A240">
        <v>239</v>
      </c>
      <c r="B240" s="1" t="s">
        <v>568</v>
      </c>
      <c r="C240" s="1" t="s">
        <v>16</v>
      </c>
      <c r="D240" s="1" t="s">
        <v>44</v>
      </c>
      <c r="E240" s="1" t="s">
        <v>13</v>
      </c>
      <c r="F240" s="1" t="s">
        <v>14</v>
      </c>
      <c r="G240" s="1" t="s">
        <v>44</v>
      </c>
      <c r="H240" s="1" t="s">
        <v>15</v>
      </c>
      <c r="I240">
        <v>43.466962930000001</v>
      </c>
      <c r="J240">
        <f>ROUND(employee[[#This Row],[Age]],0)</f>
        <v>43</v>
      </c>
      <c r="K2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0">
        <v>2.826842165</v>
      </c>
      <c r="M240">
        <f>ROUND(employee[[#This Row],[LengthService]],2)</f>
        <v>2.83</v>
      </c>
      <c r="N240">
        <v>10.68473537</v>
      </c>
      <c r="O240">
        <f>ROUND(employee[[#This Row],[AbsentHours]],2)</f>
        <v>10.68</v>
      </c>
      <c r="P240" s="5">
        <f>employee[[#This Row],[RoundedAbsentHours]]/2080 *100</f>
        <v>0.51346153846153841</v>
      </c>
      <c r="Q240" s="1" t="s">
        <v>15</v>
      </c>
    </row>
    <row r="241" spans="1:17" x14ac:dyDescent="0.35">
      <c r="A241">
        <v>240</v>
      </c>
      <c r="B241" s="1" t="s">
        <v>569</v>
      </c>
      <c r="C241" s="1" t="s">
        <v>11</v>
      </c>
      <c r="D241" s="1" t="s">
        <v>72</v>
      </c>
      <c r="E241" s="1" t="s">
        <v>13</v>
      </c>
      <c r="F241" s="1" t="s">
        <v>14</v>
      </c>
      <c r="G241" s="1" t="s">
        <v>72</v>
      </c>
      <c r="H241" s="1" t="s">
        <v>15</v>
      </c>
      <c r="I241">
        <v>37.711979339999999</v>
      </c>
      <c r="J241">
        <f>ROUND(employee[[#This Row],[Age]],0)</f>
        <v>38</v>
      </c>
      <c r="K2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1">
        <v>2.2183882709999998</v>
      </c>
      <c r="M241">
        <f>ROUND(employee[[#This Row],[LengthService]],2)</f>
        <v>2.2200000000000002</v>
      </c>
      <c r="N241">
        <v>31.995645079999999</v>
      </c>
      <c r="O241">
        <f>ROUND(employee[[#This Row],[AbsentHours]],2)</f>
        <v>32</v>
      </c>
      <c r="P241" s="5">
        <f>employee[[#This Row],[RoundedAbsentHours]]/2080 *100</f>
        <v>1.5384615384615385</v>
      </c>
      <c r="Q241" s="1" t="s">
        <v>15</v>
      </c>
    </row>
    <row r="242" spans="1:17" x14ac:dyDescent="0.35">
      <c r="A242">
        <v>241</v>
      </c>
      <c r="B242" s="1" t="s">
        <v>570</v>
      </c>
      <c r="C242" s="1" t="s">
        <v>11</v>
      </c>
      <c r="D242" s="1" t="s">
        <v>105</v>
      </c>
      <c r="E242" s="1" t="s">
        <v>13</v>
      </c>
      <c r="F242" s="1" t="s">
        <v>14</v>
      </c>
      <c r="G242" s="1" t="s">
        <v>18</v>
      </c>
      <c r="H242" s="1" t="s">
        <v>15</v>
      </c>
      <c r="I242">
        <v>51.031459439999999</v>
      </c>
      <c r="J242">
        <f>ROUND(employee[[#This Row],[Age]],0)</f>
        <v>51</v>
      </c>
      <c r="K2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42">
        <v>7.1007930249999998</v>
      </c>
      <c r="M242">
        <f>ROUND(employee[[#This Row],[LengthService]],2)</f>
        <v>7.1</v>
      </c>
      <c r="N242">
        <v>131.02348900000001</v>
      </c>
      <c r="O242">
        <f>ROUND(employee[[#This Row],[AbsentHours]],2)</f>
        <v>131.02000000000001</v>
      </c>
      <c r="P242" s="5">
        <f>employee[[#This Row],[RoundedAbsentHours]]/2080 *100</f>
        <v>6.2990384615384611</v>
      </c>
      <c r="Q242" s="1" t="s">
        <v>15</v>
      </c>
    </row>
    <row r="243" spans="1:17" x14ac:dyDescent="0.35">
      <c r="A243">
        <v>242</v>
      </c>
      <c r="B243" s="1" t="s">
        <v>571</v>
      </c>
      <c r="C243" s="1" t="s">
        <v>16</v>
      </c>
      <c r="D243" s="1" t="s">
        <v>28</v>
      </c>
      <c r="E243" s="1" t="s">
        <v>13</v>
      </c>
      <c r="F243" s="1" t="s">
        <v>14</v>
      </c>
      <c r="G243" s="1" t="s">
        <v>28</v>
      </c>
      <c r="H243" s="1" t="s">
        <v>15</v>
      </c>
      <c r="I243">
        <v>54.492848080000002</v>
      </c>
      <c r="J243">
        <f>ROUND(employee[[#This Row],[Age]],0)</f>
        <v>54</v>
      </c>
      <c r="K2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43">
        <v>5.6406290959999996</v>
      </c>
      <c r="M243">
        <f>ROUND(employee[[#This Row],[LengthService]],2)</f>
        <v>5.64</v>
      </c>
      <c r="N243">
        <v>123.5629654</v>
      </c>
      <c r="O243">
        <f>ROUND(employee[[#This Row],[AbsentHours]],2)</f>
        <v>123.56</v>
      </c>
      <c r="P243" s="5">
        <f>employee[[#This Row],[RoundedAbsentHours]]/2080 *100</f>
        <v>5.9403846153846152</v>
      </c>
      <c r="Q243" s="1" t="s">
        <v>15</v>
      </c>
    </row>
    <row r="244" spans="1:17" x14ac:dyDescent="0.35">
      <c r="A244">
        <v>243</v>
      </c>
      <c r="B244" s="1" t="s">
        <v>572</v>
      </c>
      <c r="C244" s="1" t="s">
        <v>11</v>
      </c>
      <c r="D244" s="1" t="s">
        <v>106</v>
      </c>
      <c r="E244" s="1" t="s">
        <v>13</v>
      </c>
      <c r="F244" s="1" t="s">
        <v>14</v>
      </c>
      <c r="G244" s="1" t="s">
        <v>29</v>
      </c>
      <c r="H244" s="1" t="s">
        <v>15</v>
      </c>
      <c r="I244">
        <v>28.917247100000001</v>
      </c>
      <c r="J244">
        <f>ROUND(employee[[#This Row],[Age]],0)</f>
        <v>29</v>
      </c>
      <c r="K2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44">
        <v>2.2444511550000001</v>
      </c>
      <c r="M244">
        <f>ROUND(employee[[#This Row],[LengthService]],2)</f>
        <v>2.2400000000000002</v>
      </c>
      <c r="N244">
        <v>21.039048810000001</v>
      </c>
      <c r="O244">
        <f>ROUND(employee[[#This Row],[AbsentHours]],2)</f>
        <v>21.04</v>
      </c>
      <c r="P244" s="5">
        <f>employee[[#This Row],[RoundedAbsentHours]]/2080 *100</f>
        <v>1.0115384615384615</v>
      </c>
      <c r="Q244" s="1" t="s">
        <v>15</v>
      </c>
    </row>
    <row r="245" spans="1:17" x14ac:dyDescent="0.35">
      <c r="A245">
        <v>244</v>
      </c>
      <c r="B245" s="1" t="s">
        <v>573</v>
      </c>
      <c r="C245" s="1" t="s">
        <v>11</v>
      </c>
      <c r="D245" s="1" t="s">
        <v>60</v>
      </c>
      <c r="E245" s="1" t="s">
        <v>13</v>
      </c>
      <c r="F245" s="1" t="s">
        <v>14</v>
      </c>
      <c r="G245" s="1" t="s">
        <v>60</v>
      </c>
      <c r="H245" s="1" t="s">
        <v>15</v>
      </c>
      <c r="I245">
        <v>55.708899070000001</v>
      </c>
      <c r="J245">
        <f>ROUND(employee[[#This Row],[Age]],0)</f>
        <v>56</v>
      </c>
      <c r="K2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45">
        <v>5.2255911890000002</v>
      </c>
      <c r="M245">
        <f>ROUND(employee[[#This Row],[LengthService]],2)</f>
        <v>5.23</v>
      </c>
      <c r="N245">
        <v>173.8371942</v>
      </c>
      <c r="O245">
        <f>ROUND(employee[[#This Row],[AbsentHours]],2)</f>
        <v>173.84</v>
      </c>
      <c r="P245" s="5">
        <f>employee[[#This Row],[RoundedAbsentHours]]/2080 *100</f>
        <v>8.3576923076923073</v>
      </c>
      <c r="Q245" s="1" t="s">
        <v>15</v>
      </c>
    </row>
    <row r="246" spans="1:17" x14ac:dyDescent="0.35">
      <c r="A246">
        <v>245</v>
      </c>
      <c r="B246" s="1" t="s">
        <v>574</v>
      </c>
      <c r="C246" s="1" t="s">
        <v>16</v>
      </c>
      <c r="D246" s="1" t="s">
        <v>22</v>
      </c>
      <c r="E246" s="1" t="s">
        <v>107</v>
      </c>
      <c r="F246" s="1" t="s">
        <v>14</v>
      </c>
      <c r="G246" s="1" t="s">
        <v>22</v>
      </c>
      <c r="H246" s="1" t="s">
        <v>15</v>
      </c>
      <c r="I246">
        <v>43.190641540000001</v>
      </c>
      <c r="J246">
        <f>ROUND(employee[[#This Row],[Age]],0)</f>
        <v>43</v>
      </c>
      <c r="K2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6">
        <v>8.109839161</v>
      </c>
      <c r="M246">
        <f>ROUND(employee[[#This Row],[LengthService]],2)</f>
        <v>8.11</v>
      </c>
      <c r="N246">
        <v>20.937049250000001</v>
      </c>
      <c r="O246">
        <f>ROUND(employee[[#This Row],[AbsentHours]],2)</f>
        <v>20.94</v>
      </c>
      <c r="P246" s="5">
        <f>employee[[#This Row],[RoundedAbsentHours]]/2080 *100</f>
        <v>1.0067307692307692</v>
      </c>
      <c r="Q246" s="1" t="s">
        <v>15</v>
      </c>
    </row>
    <row r="247" spans="1:17" x14ac:dyDescent="0.35">
      <c r="A247">
        <v>246</v>
      </c>
      <c r="B247" s="1" t="s">
        <v>575</v>
      </c>
      <c r="C247" s="1" t="s">
        <v>11</v>
      </c>
      <c r="D247" s="1" t="s">
        <v>108</v>
      </c>
      <c r="E247" s="1" t="s">
        <v>13</v>
      </c>
      <c r="F247" s="1" t="s">
        <v>14</v>
      </c>
      <c r="G247" s="1" t="s">
        <v>51</v>
      </c>
      <c r="H247" s="1" t="s">
        <v>15</v>
      </c>
      <c r="I247">
        <v>38.107201230000001</v>
      </c>
      <c r="J247">
        <f>ROUND(employee[[#This Row],[Age]],0)</f>
        <v>38</v>
      </c>
      <c r="K2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7">
        <v>2.9059154610000002</v>
      </c>
      <c r="M247">
        <f>ROUND(employee[[#This Row],[LengthService]],2)</f>
        <v>2.91</v>
      </c>
      <c r="N247">
        <v>47.542044130000001</v>
      </c>
      <c r="O247">
        <f>ROUND(employee[[#This Row],[AbsentHours]],2)</f>
        <v>47.54</v>
      </c>
      <c r="P247" s="5">
        <f>employee[[#This Row],[RoundedAbsentHours]]/2080 *100</f>
        <v>2.2855769230769232</v>
      </c>
      <c r="Q247" s="1" t="s">
        <v>15</v>
      </c>
    </row>
    <row r="248" spans="1:17" x14ac:dyDescent="0.35">
      <c r="A248">
        <v>247</v>
      </c>
      <c r="B248" s="1" t="s">
        <v>576</v>
      </c>
      <c r="C248" s="1" t="s">
        <v>16</v>
      </c>
      <c r="D248" s="1" t="s">
        <v>22</v>
      </c>
      <c r="E248" s="1" t="s">
        <v>107</v>
      </c>
      <c r="F248" s="1" t="s">
        <v>14</v>
      </c>
      <c r="G248" s="1" t="s">
        <v>22</v>
      </c>
      <c r="H248" s="1" t="s">
        <v>15</v>
      </c>
      <c r="I248">
        <v>37.742389410000001</v>
      </c>
      <c r="J248">
        <f>ROUND(employee[[#This Row],[Age]],0)</f>
        <v>38</v>
      </c>
      <c r="K2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8">
        <v>5.3886195890000002</v>
      </c>
      <c r="M248">
        <f>ROUND(employee[[#This Row],[LengthService]],2)</f>
        <v>5.39</v>
      </c>
      <c r="N248">
        <v>30.815526120000001</v>
      </c>
      <c r="O248">
        <f>ROUND(employee[[#This Row],[AbsentHours]],2)</f>
        <v>30.82</v>
      </c>
      <c r="P248" s="5">
        <f>employee[[#This Row],[RoundedAbsentHours]]/2080 *100</f>
        <v>1.4817307692307693</v>
      </c>
      <c r="Q248" s="1" t="s">
        <v>15</v>
      </c>
    </row>
    <row r="249" spans="1:17" x14ac:dyDescent="0.35">
      <c r="A249">
        <v>248</v>
      </c>
      <c r="B249" s="1" t="s">
        <v>577</v>
      </c>
      <c r="C249" s="1" t="s">
        <v>11</v>
      </c>
      <c r="D249" s="1" t="s">
        <v>109</v>
      </c>
      <c r="E249" s="1" t="s">
        <v>13</v>
      </c>
      <c r="F249" s="1" t="s">
        <v>14</v>
      </c>
      <c r="G249" s="1" t="s">
        <v>56</v>
      </c>
      <c r="H249" s="1" t="s">
        <v>15</v>
      </c>
      <c r="I249">
        <v>36.489491450000003</v>
      </c>
      <c r="J249">
        <f>ROUND(employee[[#This Row],[Age]],0)</f>
        <v>36</v>
      </c>
      <c r="K2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9">
        <v>7.144228322</v>
      </c>
      <c r="M249">
        <f>ROUND(employee[[#This Row],[LengthService]],2)</f>
        <v>7.14</v>
      </c>
      <c r="N249">
        <v>27.601266859999999</v>
      </c>
      <c r="O249">
        <f>ROUND(employee[[#This Row],[AbsentHours]],2)</f>
        <v>27.6</v>
      </c>
      <c r="P249" s="5">
        <f>employee[[#This Row],[RoundedAbsentHours]]/2080 *100</f>
        <v>1.3269230769230769</v>
      </c>
      <c r="Q249" s="1" t="s">
        <v>15</v>
      </c>
    </row>
    <row r="250" spans="1:17" x14ac:dyDescent="0.35">
      <c r="A250">
        <v>249</v>
      </c>
      <c r="B250" s="1" t="s">
        <v>578</v>
      </c>
      <c r="C250" s="1" t="s">
        <v>11</v>
      </c>
      <c r="D250" s="1" t="s">
        <v>110</v>
      </c>
      <c r="E250" s="1" t="s">
        <v>13</v>
      </c>
      <c r="F250" s="1" t="s">
        <v>14</v>
      </c>
      <c r="G250" s="1" t="s">
        <v>29</v>
      </c>
      <c r="H250" s="1" t="s">
        <v>15</v>
      </c>
      <c r="I250">
        <v>54.750645290000001</v>
      </c>
      <c r="J250">
        <f>ROUND(employee[[#This Row],[Age]],0)</f>
        <v>55</v>
      </c>
      <c r="K2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50">
        <v>5.919600934</v>
      </c>
      <c r="M250">
        <f>ROUND(employee[[#This Row],[LengthService]],2)</f>
        <v>5.92</v>
      </c>
      <c r="N250">
        <v>152.12449240000001</v>
      </c>
      <c r="O250">
        <f>ROUND(employee[[#This Row],[AbsentHours]],2)</f>
        <v>152.12</v>
      </c>
      <c r="P250" s="5">
        <f>employee[[#This Row],[RoundedAbsentHours]]/2080 *100</f>
        <v>7.3134615384615378</v>
      </c>
      <c r="Q250" s="1" t="s">
        <v>15</v>
      </c>
    </row>
    <row r="251" spans="1:17" x14ac:dyDescent="0.35">
      <c r="A251">
        <v>250</v>
      </c>
      <c r="B251" s="1" t="s">
        <v>579</v>
      </c>
      <c r="C251" s="1" t="s">
        <v>11</v>
      </c>
      <c r="D251" s="1" t="s">
        <v>20</v>
      </c>
      <c r="E251" s="1" t="s">
        <v>13</v>
      </c>
      <c r="F251" s="1" t="s">
        <v>14</v>
      </c>
      <c r="G251" s="1" t="s">
        <v>20</v>
      </c>
      <c r="H251" s="1" t="s">
        <v>15</v>
      </c>
      <c r="I251">
        <v>44.77484922</v>
      </c>
      <c r="J251">
        <f>ROUND(employee[[#This Row],[Age]],0)</f>
        <v>45</v>
      </c>
      <c r="K2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1">
        <v>4.7787513759999998</v>
      </c>
      <c r="M251">
        <f>ROUND(employee[[#This Row],[LengthService]],2)</f>
        <v>4.78</v>
      </c>
      <c r="N251">
        <v>39.57679255</v>
      </c>
      <c r="O251">
        <f>ROUND(employee[[#This Row],[AbsentHours]],2)</f>
        <v>39.58</v>
      </c>
      <c r="P251" s="5">
        <f>employee[[#This Row],[RoundedAbsentHours]]/2080 *100</f>
        <v>1.9028846153846153</v>
      </c>
      <c r="Q251" s="1" t="s">
        <v>15</v>
      </c>
    </row>
    <row r="252" spans="1:17" x14ac:dyDescent="0.35">
      <c r="A252">
        <v>251</v>
      </c>
      <c r="B252" s="1" t="s">
        <v>580</v>
      </c>
      <c r="C252" s="1" t="s">
        <v>16</v>
      </c>
      <c r="D252" s="1" t="s">
        <v>12</v>
      </c>
      <c r="E252" s="1" t="s">
        <v>13</v>
      </c>
      <c r="F252" s="1" t="s">
        <v>14</v>
      </c>
      <c r="G252" s="1" t="s">
        <v>12</v>
      </c>
      <c r="H252" s="1" t="s">
        <v>15</v>
      </c>
      <c r="I252">
        <v>56.111449120000003</v>
      </c>
      <c r="J252">
        <f>ROUND(employee[[#This Row],[Age]],0)</f>
        <v>56</v>
      </c>
      <c r="K2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52">
        <v>6.9047099310000002</v>
      </c>
      <c r="M252">
        <f>ROUND(employee[[#This Row],[LengthService]],2)</f>
        <v>6.9</v>
      </c>
      <c r="N252">
        <v>174.86472810000001</v>
      </c>
      <c r="O252">
        <f>ROUND(employee[[#This Row],[AbsentHours]],2)</f>
        <v>174.86</v>
      </c>
      <c r="P252" s="5">
        <f>employee[[#This Row],[RoundedAbsentHours]]/2080 *100</f>
        <v>8.4067307692307711</v>
      </c>
      <c r="Q252" s="1" t="s">
        <v>15</v>
      </c>
    </row>
    <row r="253" spans="1:17" x14ac:dyDescent="0.35">
      <c r="A253">
        <v>252</v>
      </c>
      <c r="B253" s="1" t="s">
        <v>581</v>
      </c>
      <c r="C253" s="1" t="s">
        <v>11</v>
      </c>
      <c r="D253" s="1" t="s">
        <v>56</v>
      </c>
      <c r="E253" s="1" t="s">
        <v>13</v>
      </c>
      <c r="F253" s="1" t="s">
        <v>14</v>
      </c>
      <c r="G253" s="1" t="s">
        <v>56</v>
      </c>
      <c r="H253" s="1" t="s">
        <v>15</v>
      </c>
      <c r="I253">
        <v>34.114918760000002</v>
      </c>
      <c r="J253">
        <f>ROUND(employee[[#This Row],[Age]],0)</f>
        <v>34</v>
      </c>
      <c r="K2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3">
        <v>1.6208170390000001</v>
      </c>
      <c r="M253">
        <f>ROUND(employee[[#This Row],[LengthService]],2)</f>
        <v>1.62</v>
      </c>
      <c r="N253">
        <v>4.006486432</v>
      </c>
      <c r="O253">
        <f>ROUND(employee[[#This Row],[AbsentHours]],2)</f>
        <v>4.01</v>
      </c>
      <c r="P253" s="5">
        <f>employee[[#This Row],[RoundedAbsentHours]]/2080 *100</f>
        <v>0.19278846153846155</v>
      </c>
      <c r="Q253" s="1" t="s">
        <v>15</v>
      </c>
    </row>
    <row r="254" spans="1:17" x14ac:dyDescent="0.35">
      <c r="A254">
        <v>253</v>
      </c>
      <c r="B254" s="1" t="s">
        <v>582</v>
      </c>
      <c r="C254" s="1" t="s">
        <v>16</v>
      </c>
      <c r="D254" s="1" t="s">
        <v>111</v>
      </c>
      <c r="E254" s="1" t="s">
        <v>13</v>
      </c>
      <c r="F254" s="1" t="s">
        <v>14</v>
      </c>
      <c r="G254" s="1" t="s">
        <v>20</v>
      </c>
      <c r="H254" s="1" t="s">
        <v>15</v>
      </c>
      <c r="I254">
        <v>35.972281150000001</v>
      </c>
      <c r="J254">
        <f>ROUND(employee[[#This Row],[Age]],0)</f>
        <v>36</v>
      </c>
      <c r="K2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4">
        <v>3.5796633409999998</v>
      </c>
      <c r="M254">
        <f>ROUND(employee[[#This Row],[LengthService]],2)</f>
        <v>3.58</v>
      </c>
      <c r="N254">
        <v>65.577231159999997</v>
      </c>
      <c r="O254">
        <f>ROUND(employee[[#This Row],[AbsentHours]],2)</f>
        <v>65.58</v>
      </c>
      <c r="P254" s="5">
        <f>employee[[#This Row],[RoundedAbsentHours]]/2080 *100</f>
        <v>3.1528846153846151</v>
      </c>
      <c r="Q254" s="1" t="s">
        <v>15</v>
      </c>
    </row>
    <row r="255" spans="1:17" x14ac:dyDescent="0.35">
      <c r="A255">
        <v>254</v>
      </c>
      <c r="B255" s="1" t="s">
        <v>583</v>
      </c>
      <c r="C255" s="1" t="s">
        <v>16</v>
      </c>
      <c r="D255" s="1" t="s">
        <v>62</v>
      </c>
      <c r="E255" s="1" t="s">
        <v>13</v>
      </c>
      <c r="F255" s="1" t="s">
        <v>14</v>
      </c>
      <c r="G255" s="1" t="s">
        <v>62</v>
      </c>
      <c r="H255" s="1" t="s">
        <v>15</v>
      </c>
      <c r="I255">
        <v>31.478567229999999</v>
      </c>
      <c r="J255">
        <f>ROUND(employee[[#This Row],[Age]],0)</f>
        <v>31</v>
      </c>
      <c r="K2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5">
        <v>3.6756212439999998</v>
      </c>
      <c r="M255">
        <f>ROUND(employee[[#This Row],[LengthService]],2)</f>
        <v>3.68</v>
      </c>
      <c r="N255">
        <v>0</v>
      </c>
      <c r="O255">
        <f>ROUND(employee[[#This Row],[AbsentHours]],2)</f>
        <v>0</v>
      </c>
      <c r="P255" s="5">
        <f>employee[[#This Row],[RoundedAbsentHours]]/2080 *100</f>
        <v>0</v>
      </c>
      <c r="Q255" s="1" t="s">
        <v>15</v>
      </c>
    </row>
    <row r="256" spans="1:17" x14ac:dyDescent="0.35">
      <c r="A256">
        <v>255</v>
      </c>
      <c r="B256" s="1" t="s">
        <v>584</v>
      </c>
      <c r="C256" s="1" t="s">
        <v>11</v>
      </c>
      <c r="D256" s="1" t="s">
        <v>56</v>
      </c>
      <c r="E256" s="1" t="s">
        <v>13</v>
      </c>
      <c r="F256" s="1" t="s">
        <v>14</v>
      </c>
      <c r="G256" s="1" t="s">
        <v>56</v>
      </c>
      <c r="H256" s="1" t="s">
        <v>15</v>
      </c>
      <c r="I256">
        <v>35.725835699999998</v>
      </c>
      <c r="J256">
        <f>ROUND(employee[[#This Row],[Age]],0)</f>
        <v>36</v>
      </c>
      <c r="K2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6">
        <v>4.1552433850000003</v>
      </c>
      <c r="M256">
        <f>ROUND(employee[[#This Row],[LengthService]],2)</f>
        <v>4.16</v>
      </c>
      <c r="N256">
        <v>44.50048614</v>
      </c>
      <c r="O256">
        <f>ROUND(employee[[#This Row],[AbsentHours]],2)</f>
        <v>44.5</v>
      </c>
      <c r="P256" s="5">
        <f>employee[[#This Row],[RoundedAbsentHours]]/2080 *100</f>
        <v>2.1394230769230771</v>
      </c>
      <c r="Q256" s="1" t="s">
        <v>15</v>
      </c>
    </row>
    <row r="257" spans="1:17" x14ac:dyDescent="0.35">
      <c r="A257">
        <v>256</v>
      </c>
      <c r="B257" s="1" t="s">
        <v>585</v>
      </c>
      <c r="C257" s="1" t="s">
        <v>11</v>
      </c>
      <c r="D257" s="1" t="s">
        <v>112</v>
      </c>
      <c r="E257" s="1" t="s">
        <v>13</v>
      </c>
      <c r="F257" s="1" t="s">
        <v>14</v>
      </c>
      <c r="G257" s="1" t="s">
        <v>56</v>
      </c>
      <c r="H257" s="1" t="s">
        <v>15</v>
      </c>
      <c r="I257">
        <v>30.610407930000001</v>
      </c>
      <c r="J257">
        <f>ROUND(employee[[#This Row],[Age]],0)</f>
        <v>31</v>
      </c>
      <c r="K2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7">
        <v>5.3487320489999997</v>
      </c>
      <c r="M257">
        <f>ROUND(employee[[#This Row],[LengthService]],2)</f>
        <v>5.35</v>
      </c>
      <c r="N257">
        <v>0</v>
      </c>
      <c r="O257">
        <f>ROUND(employee[[#This Row],[AbsentHours]],2)</f>
        <v>0</v>
      </c>
      <c r="P257" s="5">
        <f>employee[[#This Row],[RoundedAbsentHours]]/2080 *100</f>
        <v>0</v>
      </c>
      <c r="Q257" s="1" t="s">
        <v>15</v>
      </c>
    </row>
    <row r="258" spans="1:17" x14ac:dyDescent="0.35">
      <c r="A258">
        <v>257</v>
      </c>
      <c r="B258" s="1" t="s">
        <v>586</v>
      </c>
      <c r="C258" s="1" t="s">
        <v>16</v>
      </c>
      <c r="D258" s="1" t="s">
        <v>113</v>
      </c>
      <c r="E258" s="1" t="s">
        <v>13</v>
      </c>
      <c r="F258" s="1" t="s">
        <v>14</v>
      </c>
      <c r="G258" s="1" t="s">
        <v>39</v>
      </c>
      <c r="H258" s="1" t="s">
        <v>15</v>
      </c>
      <c r="I258">
        <v>44.57034084</v>
      </c>
      <c r="J258">
        <f>ROUND(employee[[#This Row],[Age]],0)</f>
        <v>45</v>
      </c>
      <c r="K2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8">
        <v>4.1883348659999999</v>
      </c>
      <c r="M258">
        <f>ROUND(employee[[#This Row],[LengthService]],2)</f>
        <v>4.1900000000000004</v>
      </c>
      <c r="N258">
        <v>91.352916179999994</v>
      </c>
      <c r="O258">
        <f>ROUND(employee[[#This Row],[AbsentHours]],2)</f>
        <v>91.35</v>
      </c>
      <c r="P258" s="5">
        <f>employee[[#This Row],[RoundedAbsentHours]]/2080 *100</f>
        <v>4.3918269230769225</v>
      </c>
      <c r="Q258" s="1" t="s">
        <v>15</v>
      </c>
    </row>
    <row r="259" spans="1:17" x14ac:dyDescent="0.35">
      <c r="A259">
        <v>258</v>
      </c>
      <c r="B259" s="1" t="s">
        <v>587</v>
      </c>
      <c r="C259" s="1" t="s">
        <v>11</v>
      </c>
      <c r="D259" s="1" t="s">
        <v>69</v>
      </c>
      <c r="E259" s="1" t="s">
        <v>13</v>
      </c>
      <c r="F259" s="1" t="s">
        <v>14</v>
      </c>
      <c r="G259" s="1" t="s">
        <v>39</v>
      </c>
      <c r="H259" s="1" t="s">
        <v>15</v>
      </c>
      <c r="I259">
        <v>38.196266119999997</v>
      </c>
      <c r="J259">
        <f>ROUND(employee[[#This Row],[Age]],0)</f>
        <v>38</v>
      </c>
      <c r="K2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9">
        <v>6.7280079329999998</v>
      </c>
      <c r="M259">
        <f>ROUND(employee[[#This Row],[LengthService]],2)</f>
        <v>6.73</v>
      </c>
      <c r="N259">
        <v>59.957570310000001</v>
      </c>
      <c r="O259">
        <f>ROUND(employee[[#This Row],[AbsentHours]],2)</f>
        <v>59.96</v>
      </c>
      <c r="P259" s="5">
        <f>employee[[#This Row],[RoundedAbsentHours]]/2080 *100</f>
        <v>2.8826923076923077</v>
      </c>
      <c r="Q259" s="1" t="s">
        <v>15</v>
      </c>
    </row>
    <row r="260" spans="1:17" x14ac:dyDescent="0.35">
      <c r="A260">
        <v>259</v>
      </c>
      <c r="B260" s="1" t="s">
        <v>588</v>
      </c>
      <c r="C260" s="1" t="s">
        <v>11</v>
      </c>
      <c r="D260" s="1" t="s">
        <v>21</v>
      </c>
      <c r="E260" s="1" t="s">
        <v>13</v>
      </c>
      <c r="F260" s="1" t="s">
        <v>14</v>
      </c>
      <c r="G260" s="1" t="s">
        <v>21</v>
      </c>
      <c r="H260" s="1" t="s">
        <v>15</v>
      </c>
      <c r="I260">
        <v>38.316404120000001</v>
      </c>
      <c r="J260">
        <f>ROUND(employee[[#This Row],[Age]],0)</f>
        <v>38</v>
      </c>
      <c r="K2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0">
        <v>5.0059296870000001</v>
      </c>
      <c r="M260">
        <f>ROUND(employee[[#This Row],[LengthService]],2)</f>
        <v>5.01</v>
      </c>
      <c r="N260">
        <v>28.538026540000001</v>
      </c>
      <c r="O260">
        <f>ROUND(employee[[#This Row],[AbsentHours]],2)</f>
        <v>28.54</v>
      </c>
      <c r="P260" s="5">
        <f>employee[[#This Row],[RoundedAbsentHours]]/2080 *100</f>
        <v>1.3721153846153846</v>
      </c>
      <c r="Q260" s="1" t="s">
        <v>15</v>
      </c>
    </row>
    <row r="261" spans="1:17" x14ac:dyDescent="0.35">
      <c r="A261">
        <v>260</v>
      </c>
      <c r="B261" s="1" t="s">
        <v>589</v>
      </c>
      <c r="C261" s="1" t="s">
        <v>11</v>
      </c>
      <c r="D261" s="1" t="s">
        <v>114</v>
      </c>
      <c r="E261" s="1" t="s">
        <v>13</v>
      </c>
      <c r="F261" s="1" t="s">
        <v>14</v>
      </c>
      <c r="G261" s="1" t="s">
        <v>56</v>
      </c>
      <c r="H261" s="1" t="s">
        <v>15</v>
      </c>
      <c r="I261">
        <v>54.600356410000003</v>
      </c>
      <c r="J261">
        <f>ROUND(employee[[#This Row],[Age]],0)</f>
        <v>55</v>
      </c>
      <c r="K2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1">
        <v>3.4149922620000002</v>
      </c>
      <c r="M261">
        <f>ROUND(employee[[#This Row],[LengthService]],2)</f>
        <v>3.41</v>
      </c>
      <c r="N261">
        <v>112.6071529</v>
      </c>
      <c r="O261">
        <f>ROUND(employee[[#This Row],[AbsentHours]],2)</f>
        <v>112.61</v>
      </c>
      <c r="P261" s="5">
        <f>employee[[#This Row],[RoundedAbsentHours]]/2080 *100</f>
        <v>5.4139423076923077</v>
      </c>
      <c r="Q261" s="1" t="s">
        <v>15</v>
      </c>
    </row>
    <row r="262" spans="1:17" x14ac:dyDescent="0.35">
      <c r="A262">
        <v>261</v>
      </c>
      <c r="B262" s="1" t="s">
        <v>590</v>
      </c>
      <c r="C262" s="1" t="s">
        <v>16</v>
      </c>
      <c r="D262" s="1" t="s">
        <v>32</v>
      </c>
      <c r="E262" s="1" t="s">
        <v>13</v>
      </c>
      <c r="F262" s="1" t="s">
        <v>14</v>
      </c>
      <c r="G262" s="1" t="s">
        <v>32</v>
      </c>
      <c r="H262" s="1" t="s">
        <v>15</v>
      </c>
      <c r="I262">
        <v>52.623388149999997</v>
      </c>
      <c r="J262">
        <f>ROUND(employee[[#This Row],[Age]],0)</f>
        <v>53</v>
      </c>
      <c r="K2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2">
        <v>5.3281842099999999</v>
      </c>
      <c r="M262">
        <f>ROUND(employee[[#This Row],[LengthService]],2)</f>
        <v>5.33</v>
      </c>
      <c r="N262">
        <v>84.609132099999997</v>
      </c>
      <c r="O262">
        <f>ROUND(employee[[#This Row],[AbsentHours]],2)</f>
        <v>84.61</v>
      </c>
      <c r="P262" s="5">
        <f>employee[[#This Row],[RoundedAbsentHours]]/2080 *100</f>
        <v>4.0677884615384619</v>
      </c>
      <c r="Q262" s="1" t="s">
        <v>15</v>
      </c>
    </row>
    <row r="263" spans="1:17" x14ac:dyDescent="0.35">
      <c r="A263">
        <v>262</v>
      </c>
      <c r="B263" s="1" t="s">
        <v>591</v>
      </c>
      <c r="C263" s="1" t="s">
        <v>16</v>
      </c>
      <c r="D263" s="1" t="s">
        <v>22</v>
      </c>
      <c r="E263" s="1" t="s">
        <v>107</v>
      </c>
      <c r="F263" s="1" t="s">
        <v>14</v>
      </c>
      <c r="G263" s="1" t="s">
        <v>22</v>
      </c>
      <c r="H263" s="1" t="s">
        <v>15</v>
      </c>
      <c r="I263">
        <v>32.627567630000001</v>
      </c>
      <c r="J263">
        <f>ROUND(employee[[#This Row],[Age]],0)</f>
        <v>33</v>
      </c>
      <c r="K2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3">
        <v>5.8807968349999999</v>
      </c>
      <c r="M263">
        <f>ROUND(employee[[#This Row],[LengthService]],2)</f>
        <v>5.88</v>
      </c>
      <c r="N263">
        <v>20.526089890000002</v>
      </c>
      <c r="O263">
        <f>ROUND(employee[[#This Row],[AbsentHours]],2)</f>
        <v>20.53</v>
      </c>
      <c r="P263" s="5">
        <f>employee[[#This Row],[RoundedAbsentHours]]/2080 *100</f>
        <v>0.98701923076923093</v>
      </c>
      <c r="Q263" s="1" t="s">
        <v>15</v>
      </c>
    </row>
    <row r="264" spans="1:17" x14ac:dyDescent="0.35">
      <c r="A264">
        <v>263</v>
      </c>
      <c r="B264" s="1" t="s">
        <v>592</v>
      </c>
      <c r="C264" s="1" t="s">
        <v>16</v>
      </c>
      <c r="D264" s="1" t="s">
        <v>22</v>
      </c>
      <c r="E264" s="1" t="s">
        <v>107</v>
      </c>
      <c r="F264" s="1" t="s">
        <v>14</v>
      </c>
      <c r="G264" s="1" t="s">
        <v>22</v>
      </c>
      <c r="H264" s="1" t="s">
        <v>15</v>
      </c>
      <c r="I264">
        <v>29.37409177</v>
      </c>
      <c r="J264">
        <f>ROUND(employee[[#This Row],[Age]],0)</f>
        <v>29</v>
      </c>
      <c r="K2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64">
        <v>4.3952052080000001</v>
      </c>
      <c r="M264">
        <f>ROUND(employee[[#This Row],[LengthService]],2)</f>
        <v>4.4000000000000004</v>
      </c>
      <c r="N264">
        <v>0</v>
      </c>
      <c r="O264">
        <f>ROUND(employee[[#This Row],[AbsentHours]],2)</f>
        <v>0</v>
      </c>
      <c r="P264" s="5">
        <f>employee[[#This Row],[RoundedAbsentHours]]/2080 *100</f>
        <v>0</v>
      </c>
      <c r="Q264" s="1" t="s">
        <v>15</v>
      </c>
    </row>
    <row r="265" spans="1:17" x14ac:dyDescent="0.35">
      <c r="A265">
        <v>264</v>
      </c>
      <c r="B265" s="1" t="s">
        <v>593</v>
      </c>
      <c r="C265" s="1" t="s">
        <v>16</v>
      </c>
      <c r="D265" s="1" t="s">
        <v>76</v>
      </c>
      <c r="E265" s="1" t="s">
        <v>13</v>
      </c>
      <c r="F265" s="1" t="s">
        <v>14</v>
      </c>
      <c r="G265" s="1" t="s">
        <v>62</v>
      </c>
      <c r="H265" s="1" t="s">
        <v>15</v>
      </c>
      <c r="I265">
        <v>36.147791439999999</v>
      </c>
      <c r="J265">
        <f>ROUND(employee[[#This Row],[Age]],0)</f>
        <v>36</v>
      </c>
      <c r="K2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5">
        <v>3.1366880269999999</v>
      </c>
      <c r="M265">
        <f>ROUND(employee[[#This Row],[LengthService]],2)</f>
        <v>3.14</v>
      </c>
      <c r="N265">
        <v>26.701372330000002</v>
      </c>
      <c r="O265">
        <f>ROUND(employee[[#This Row],[AbsentHours]],2)</f>
        <v>26.7</v>
      </c>
      <c r="P265" s="5">
        <f>employee[[#This Row],[RoundedAbsentHours]]/2080 *100</f>
        <v>1.2836538461538463</v>
      </c>
      <c r="Q265" s="1" t="s">
        <v>15</v>
      </c>
    </row>
    <row r="266" spans="1:17" x14ac:dyDescent="0.35">
      <c r="A266">
        <v>265</v>
      </c>
      <c r="B266" s="1" t="s">
        <v>594</v>
      </c>
      <c r="C266" s="1" t="s">
        <v>16</v>
      </c>
      <c r="D266" s="1" t="s">
        <v>115</v>
      </c>
      <c r="E266" s="1" t="s">
        <v>13</v>
      </c>
      <c r="F266" s="1" t="s">
        <v>14</v>
      </c>
      <c r="G266" s="1" t="s">
        <v>39</v>
      </c>
      <c r="H266" s="1" t="s">
        <v>15</v>
      </c>
      <c r="I266">
        <v>46.192071849999998</v>
      </c>
      <c r="J266">
        <f>ROUND(employee[[#This Row],[Age]],0)</f>
        <v>46</v>
      </c>
      <c r="K2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6">
        <v>3.959449201</v>
      </c>
      <c r="M266">
        <f>ROUND(employee[[#This Row],[LengthService]],2)</f>
        <v>3.96</v>
      </c>
      <c r="N266">
        <v>28.784164050000001</v>
      </c>
      <c r="O266">
        <f>ROUND(employee[[#This Row],[AbsentHours]],2)</f>
        <v>28.78</v>
      </c>
      <c r="P266" s="5">
        <f>employee[[#This Row],[RoundedAbsentHours]]/2080 *100</f>
        <v>1.3836538461538463</v>
      </c>
      <c r="Q266" s="1" t="s">
        <v>15</v>
      </c>
    </row>
    <row r="267" spans="1:17" x14ac:dyDescent="0.35">
      <c r="A267">
        <v>266</v>
      </c>
      <c r="B267" s="1" t="s">
        <v>595</v>
      </c>
      <c r="C267" s="1" t="s">
        <v>11</v>
      </c>
      <c r="D267" s="1" t="s">
        <v>21</v>
      </c>
      <c r="E267" s="1" t="s">
        <v>13</v>
      </c>
      <c r="F267" s="1" t="s">
        <v>14</v>
      </c>
      <c r="G267" s="1" t="s">
        <v>21</v>
      </c>
      <c r="H267" s="1" t="s">
        <v>15</v>
      </c>
      <c r="I267">
        <v>32.168382010000002</v>
      </c>
      <c r="J267">
        <f>ROUND(employee[[#This Row],[Age]],0)</f>
        <v>32</v>
      </c>
      <c r="K2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7">
        <v>5.7688719510000004</v>
      </c>
      <c r="M267">
        <f>ROUND(employee[[#This Row],[LengthService]],2)</f>
        <v>5.77</v>
      </c>
      <c r="N267">
        <v>40.495751130000002</v>
      </c>
      <c r="O267">
        <f>ROUND(employee[[#This Row],[AbsentHours]],2)</f>
        <v>40.5</v>
      </c>
      <c r="P267" s="5">
        <f>employee[[#This Row],[RoundedAbsentHours]]/2080 *100</f>
        <v>1.9471153846153846</v>
      </c>
      <c r="Q267" s="1" t="s">
        <v>15</v>
      </c>
    </row>
    <row r="268" spans="1:17" x14ac:dyDescent="0.35">
      <c r="A268">
        <v>267</v>
      </c>
      <c r="B268" s="1" t="s">
        <v>596</v>
      </c>
      <c r="C268" s="1" t="s">
        <v>16</v>
      </c>
      <c r="D268" s="1" t="s">
        <v>116</v>
      </c>
      <c r="E268" s="1" t="s">
        <v>13</v>
      </c>
      <c r="F268" s="1" t="s">
        <v>14</v>
      </c>
      <c r="G268" s="1" t="s">
        <v>20</v>
      </c>
      <c r="H268" s="1" t="s">
        <v>15</v>
      </c>
      <c r="I268">
        <v>39.948192169999999</v>
      </c>
      <c r="J268">
        <f>ROUND(employee[[#This Row],[Age]],0)</f>
        <v>40</v>
      </c>
      <c r="K2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8">
        <v>3.6414432350000001</v>
      </c>
      <c r="M268">
        <f>ROUND(employee[[#This Row],[LengthService]],2)</f>
        <v>3.64</v>
      </c>
      <c r="N268">
        <v>49.905483220000001</v>
      </c>
      <c r="O268">
        <f>ROUND(employee[[#This Row],[AbsentHours]],2)</f>
        <v>49.91</v>
      </c>
      <c r="P268" s="5">
        <f>employee[[#This Row],[RoundedAbsentHours]]/2080 *100</f>
        <v>2.3995192307692306</v>
      </c>
      <c r="Q268" s="1" t="s">
        <v>15</v>
      </c>
    </row>
    <row r="269" spans="1:17" x14ac:dyDescent="0.35">
      <c r="A269">
        <v>268</v>
      </c>
      <c r="B269" s="1" t="s">
        <v>597</v>
      </c>
      <c r="C269" s="1" t="s">
        <v>16</v>
      </c>
      <c r="D269" s="1" t="s">
        <v>72</v>
      </c>
      <c r="E269" s="1" t="s">
        <v>13</v>
      </c>
      <c r="F269" s="1" t="s">
        <v>14</v>
      </c>
      <c r="G269" s="1" t="s">
        <v>72</v>
      </c>
      <c r="H269" s="1" t="s">
        <v>15</v>
      </c>
      <c r="I269">
        <v>44.770639170000003</v>
      </c>
      <c r="J269">
        <f>ROUND(employee[[#This Row],[Age]],0)</f>
        <v>45</v>
      </c>
      <c r="K2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9">
        <v>5.4732030649999999</v>
      </c>
      <c r="M269">
        <f>ROUND(employee[[#This Row],[LengthService]],2)</f>
        <v>5.47</v>
      </c>
      <c r="N269">
        <v>71.622404900000006</v>
      </c>
      <c r="O269">
        <f>ROUND(employee[[#This Row],[AbsentHours]],2)</f>
        <v>71.62</v>
      </c>
      <c r="P269" s="5">
        <f>employee[[#This Row],[RoundedAbsentHours]]/2080 *100</f>
        <v>3.4432692307692312</v>
      </c>
      <c r="Q269" s="1" t="s">
        <v>15</v>
      </c>
    </row>
    <row r="270" spans="1:17" x14ac:dyDescent="0.35">
      <c r="A270">
        <v>269</v>
      </c>
      <c r="B270" s="1" t="s">
        <v>598</v>
      </c>
      <c r="C270" s="1" t="s">
        <v>11</v>
      </c>
      <c r="D270" s="1" t="s">
        <v>33</v>
      </c>
      <c r="E270" s="1" t="s">
        <v>13</v>
      </c>
      <c r="F270" s="1" t="s">
        <v>14</v>
      </c>
      <c r="G270" s="1" t="s">
        <v>33</v>
      </c>
      <c r="H270" s="1" t="s">
        <v>15</v>
      </c>
      <c r="I270">
        <v>40.235646430000003</v>
      </c>
      <c r="J270">
        <f>ROUND(employee[[#This Row],[Age]],0)</f>
        <v>40</v>
      </c>
      <c r="K2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0">
        <v>7.9693604630000001</v>
      </c>
      <c r="M270">
        <f>ROUND(employee[[#This Row],[LengthService]],2)</f>
        <v>7.97</v>
      </c>
      <c r="N270">
        <v>22.726006980000001</v>
      </c>
      <c r="O270">
        <f>ROUND(employee[[#This Row],[AbsentHours]],2)</f>
        <v>22.73</v>
      </c>
      <c r="P270" s="5">
        <f>employee[[#This Row],[RoundedAbsentHours]]/2080 *100</f>
        <v>1.0927884615384615</v>
      </c>
      <c r="Q270" s="1" t="s">
        <v>15</v>
      </c>
    </row>
    <row r="271" spans="1:17" x14ac:dyDescent="0.35">
      <c r="A271">
        <v>270</v>
      </c>
      <c r="B271" s="1" t="s">
        <v>599</v>
      </c>
      <c r="C271" s="1" t="s">
        <v>16</v>
      </c>
      <c r="D271" s="1" t="s">
        <v>18</v>
      </c>
      <c r="E271" s="1" t="s">
        <v>13</v>
      </c>
      <c r="F271" s="1" t="s">
        <v>14</v>
      </c>
      <c r="G271" s="1" t="s">
        <v>18</v>
      </c>
      <c r="H271" s="1" t="s">
        <v>15</v>
      </c>
      <c r="I271">
        <v>47.786469199999999</v>
      </c>
      <c r="J271">
        <f>ROUND(employee[[#This Row],[Age]],0)</f>
        <v>48</v>
      </c>
      <c r="K2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1">
        <v>5.4091253720000001</v>
      </c>
      <c r="M271">
        <f>ROUND(employee[[#This Row],[LengthService]],2)</f>
        <v>5.41</v>
      </c>
      <c r="N271">
        <v>20.112264880000001</v>
      </c>
      <c r="O271">
        <f>ROUND(employee[[#This Row],[AbsentHours]],2)</f>
        <v>20.11</v>
      </c>
      <c r="P271" s="5">
        <f>employee[[#This Row],[RoundedAbsentHours]]/2080 *100</f>
        <v>0.96682692307692308</v>
      </c>
      <c r="Q271" s="1" t="s">
        <v>15</v>
      </c>
    </row>
    <row r="272" spans="1:17" x14ac:dyDescent="0.35">
      <c r="A272">
        <v>271</v>
      </c>
      <c r="B272" s="1" t="s">
        <v>600</v>
      </c>
      <c r="C272" s="1" t="s">
        <v>16</v>
      </c>
      <c r="D272" s="1" t="s">
        <v>98</v>
      </c>
      <c r="E272" s="1" t="s">
        <v>107</v>
      </c>
      <c r="F272" s="1" t="s">
        <v>14</v>
      </c>
      <c r="G272" s="1" t="s">
        <v>22</v>
      </c>
      <c r="H272" s="1" t="s">
        <v>15</v>
      </c>
      <c r="I272">
        <v>21.960855039999998</v>
      </c>
      <c r="J272">
        <f>ROUND(employee[[#This Row],[Age]],0)</f>
        <v>22</v>
      </c>
      <c r="K2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72">
        <v>2.8153702200000001</v>
      </c>
      <c r="M272">
        <f>ROUND(employee[[#This Row],[LengthService]],2)</f>
        <v>2.82</v>
      </c>
      <c r="N272">
        <v>0</v>
      </c>
      <c r="O272">
        <f>ROUND(employee[[#This Row],[AbsentHours]],2)</f>
        <v>0</v>
      </c>
      <c r="P272" s="5">
        <f>employee[[#This Row],[RoundedAbsentHours]]/2080 *100</f>
        <v>0</v>
      </c>
      <c r="Q272" s="1" t="s">
        <v>15</v>
      </c>
    </row>
    <row r="273" spans="1:17" x14ac:dyDescent="0.35">
      <c r="A273">
        <v>272</v>
      </c>
      <c r="B273" s="1" t="s">
        <v>601</v>
      </c>
      <c r="C273" s="1" t="s">
        <v>11</v>
      </c>
      <c r="D273" s="1" t="s">
        <v>44</v>
      </c>
      <c r="E273" s="1" t="s">
        <v>13</v>
      </c>
      <c r="F273" s="1" t="s">
        <v>14</v>
      </c>
      <c r="G273" s="1" t="s">
        <v>44</v>
      </c>
      <c r="H273" s="1" t="s">
        <v>15</v>
      </c>
      <c r="I273">
        <v>49.238548020000003</v>
      </c>
      <c r="J273">
        <f>ROUND(employee[[#This Row],[Age]],0)</f>
        <v>49</v>
      </c>
      <c r="K2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3">
        <v>5.3423035250000002</v>
      </c>
      <c r="M273">
        <f>ROUND(employee[[#This Row],[LengthService]],2)</f>
        <v>5.34</v>
      </c>
      <c r="N273">
        <v>75.604926239999998</v>
      </c>
      <c r="O273">
        <f>ROUND(employee[[#This Row],[AbsentHours]],2)</f>
        <v>75.599999999999994</v>
      </c>
      <c r="P273" s="5">
        <f>employee[[#This Row],[RoundedAbsentHours]]/2080 *100</f>
        <v>3.6346153846153841</v>
      </c>
      <c r="Q273" s="1" t="s">
        <v>15</v>
      </c>
    </row>
    <row r="274" spans="1:17" x14ac:dyDescent="0.35">
      <c r="A274">
        <v>273</v>
      </c>
      <c r="B274" s="1" t="s">
        <v>602</v>
      </c>
      <c r="C274" s="1" t="s">
        <v>16</v>
      </c>
      <c r="D274" s="1" t="s">
        <v>117</v>
      </c>
      <c r="E274" s="1" t="s">
        <v>13</v>
      </c>
      <c r="F274" s="1" t="s">
        <v>14</v>
      </c>
      <c r="G274" s="1" t="s">
        <v>29</v>
      </c>
      <c r="H274" s="1" t="s">
        <v>15</v>
      </c>
      <c r="I274">
        <v>38.48180344</v>
      </c>
      <c r="J274">
        <f>ROUND(employee[[#This Row],[Age]],0)</f>
        <v>38</v>
      </c>
      <c r="K2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4">
        <v>3.9832632819999998</v>
      </c>
      <c r="M274">
        <f>ROUND(employee[[#This Row],[LengthService]],2)</f>
        <v>3.98</v>
      </c>
      <c r="N274">
        <v>3.0266435359999999</v>
      </c>
      <c r="O274">
        <f>ROUND(employee[[#This Row],[AbsentHours]],2)</f>
        <v>3.03</v>
      </c>
      <c r="P274" s="5">
        <f>employee[[#This Row],[RoundedAbsentHours]]/2080 *100</f>
        <v>0.14567307692307691</v>
      </c>
      <c r="Q274" s="1" t="s">
        <v>15</v>
      </c>
    </row>
    <row r="275" spans="1:17" x14ac:dyDescent="0.35">
      <c r="A275">
        <v>274</v>
      </c>
      <c r="B275" s="1" t="s">
        <v>603</v>
      </c>
      <c r="C275" s="1" t="s">
        <v>16</v>
      </c>
      <c r="D275" s="1" t="s">
        <v>22</v>
      </c>
      <c r="E275" s="1" t="s">
        <v>107</v>
      </c>
      <c r="F275" s="1" t="s">
        <v>14</v>
      </c>
      <c r="G275" s="1" t="s">
        <v>22</v>
      </c>
      <c r="H275" s="1" t="s">
        <v>15</v>
      </c>
      <c r="I275">
        <v>37.731248100000002</v>
      </c>
      <c r="J275">
        <f>ROUND(employee[[#This Row],[Age]],0)</f>
        <v>38</v>
      </c>
      <c r="K2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5">
        <v>3.2911965269999999</v>
      </c>
      <c r="M275">
        <f>ROUND(employee[[#This Row],[LengthService]],2)</f>
        <v>3.29</v>
      </c>
      <c r="N275">
        <v>18.76798501</v>
      </c>
      <c r="O275">
        <f>ROUND(employee[[#This Row],[AbsentHours]],2)</f>
        <v>18.77</v>
      </c>
      <c r="P275" s="5">
        <f>employee[[#This Row],[RoundedAbsentHours]]/2080 *100</f>
        <v>0.90240384615384617</v>
      </c>
      <c r="Q275" s="1" t="s">
        <v>15</v>
      </c>
    </row>
    <row r="276" spans="1:17" x14ac:dyDescent="0.35">
      <c r="A276">
        <v>275</v>
      </c>
      <c r="B276" s="1" t="s">
        <v>604</v>
      </c>
      <c r="C276" s="1" t="s">
        <v>16</v>
      </c>
      <c r="D276" s="1" t="s">
        <v>22</v>
      </c>
      <c r="E276" s="1" t="s">
        <v>107</v>
      </c>
      <c r="F276" s="1" t="s">
        <v>14</v>
      </c>
      <c r="G276" s="1" t="s">
        <v>22</v>
      </c>
      <c r="H276" s="1" t="s">
        <v>15</v>
      </c>
      <c r="I276">
        <v>57.088130219999996</v>
      </c>
      <c r="J276">
        <f>ROUND(employee[[#This Row],[Age]],0)</f>
        <v>57</v>
      </c>
      <c r="K2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76">
        <v>5.4227459189999996</v>
      </c>
      <c r="M276">
        <f>ROUND(employee[[#This Row],[LengthService]],2)</f>
        <v>5.42</v>
      </c>
      <c r="N276">
        <v>122.660478</v>
      </c>
      <c r="O276">
        <f>ROUND(employee[[#This Row],[AbsentHours]],2)</f>
        <v>122.66</v>
      </c>
      <c r="P276" s="5">
        <f>employee[[#This Row],[RoundedAbsentHours]]/2080 *100</f>
        <v>5.8971153846153843</v>
      </c>
      <c r="Q276" s="1" t="s">
        <v>15</v>
      </c>
    </row>
    <row r="277" spans="1:17" x14ac:dyDescent="0.35">
      <c r="A277">
        <v>276</v>
      </c>
      <c r="B277" s="1" t="s">
        <v>605</v>
      </c>
      <c r="C277" s="1" t="s">
        <v>11</v>
      </c>
      <c r="D277" s="1" t="s">
        <v>44</v>
      </c>
      <c r="E277" s="1" t="s">
        <v>13</v>
      </c>
      <c r="F277" s="1" t="s">
        <v>14</v>
      </c>
      <c r="G277" s="1" t="s">
        <v>44</v>
      </c>
      <c r="H277" s="1" t="s">
        <v>15</v>
      </c>
      <c r="I277">
        <v>34.280820429999999</v>
      </c>
      <c r="J277">
        <f>ROUND(employee[[#This Row],[Age]],0)</f>
        <v>34</v>
      </c>
      <c r="K2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7">
        <v>5.7210099220000004</v>
      </c>
      <c r="M277">
        <f>ROUND(employee[[#This Row],[LengthService]],2)</f>
        <v>5.72</v>
      </c>
      <c r="N277">
        <v>28.398116909999999</v>
      </c>
      <c r="O277">
        <f>ROUND(employee[[#This Row],[AbsentHours]],2)</f>
        <v>28.4</v>
      </c>
      <c r="P277" s="5">
        <f>employee[[#This Row],[RoundedAbsentHours]]/2080 *100</f>
        <v>1.3653846153846154</v>
      </c>
      <c r="Q277" s="1" t="s">
        <v>15</v>
      </c>
    </row>
    <row r="278" spans="1:17" x14ac:dyDescent="0.35">
      <c r="A278">
        <v>277</v>
      </c>
      <c r="B278" s="1" t="s">
        <v>606</v>
      </c>
      <c r="C278" s="1" t="s">
        <v>11</v>
      </c>
      <c r="D278" s="1" t="s">
        <v>20</v>
      </c>
      <c r="E278" s="1" t="s">
        <v>13</v>
      </c>
      <c r="F278" s="1" t="s">
        <v>14</v>
      </c>
      <c r="G278" s="1" t="s">
        <v>20</v>
      </c>
      <c r="H278" s="1" t="s">
        <v>15</v>
      </c>
      <c r="I278">
        <v>29.303702090000002</v>
      </c>
      <c r="J278">
        <f>ROUND(employee[[#This Row],[Age]],0)</f>
        <v>29</v>
      </c>
      <c r="K2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78">
        <v>3.3282867899999999</v>
      </c>
      <c r="M278">
        <f>ROUND(employee[[#This Row],[LengthService]],2)</f>
        <v>3.33</v>
      </c>
      <c r="N278">
        <v>36.260953639999997</v>
      </c>
      <c r="O278">
        <f>ROUND(employee[[#This Row],[AbsentHours]],2)</f>
        <v>36.26</v>
      </c>
      <c r="P278" s="5">
        <f>employee[[#This Row],[RoundedAbsentHours]]/2080 *100</f>
        <v>1.7432692307692306</v>
      </c>
      <c r="Q278" s="1" t="s">
        <v>15</v>
      </c>
    </row>
    <row r="279" spans="1:17" x14ac:dyDescent="0.35">
      <c r="A279">
        <v>278</v>
      </c>
      <c r="B279" s="1" t="s">
        <v>607</v>
      </c>
      <c r="C279" s="1" t="s">
        <v>11</v>
      </c>
      <c r="D279" s="1" t="s">
        <v>20</v>
      </c>
      <c r="E279" s="1" t="s">
        <v>13</v>
      </c>
      <c r="F279" s="1" t="s">
        <v>14</v>
      </c>
      <c r="G279" s="1" t="s">
        <v>20</v>
      </c>
      <c r="H279" s="1" t="s">
        <v>15</v>
      </c>
      <c r="I279">
        <v>53.97279984</v>
      </c>
      <c r="J279">
        <f>ROUND(employee[[#This Row],[Age]],0)</f>
        <v>54</v>
      </c>
      <c r="K2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79">
        <v>4.7252703719999998</v>
      </c>
      <c r="M279">
        <f>ROUND(employee[[#This Row],[LengthService]],2)</f>
        <v>4.7300000000000004</v>
      </c>
      <c r="N279">
        <v>73.943200200000007</v>
      </c>
      <c r="O279">
        <f>ROUND(employee[[#This Row],[AbsentHours]],2)</f>
        <v>73.94</v>
      </c>
      <c r="P279" s="5">
        <f>employee[[#This Row],[RoundedAbsentHours]]/2080 *100</f>
        <v>3.5548076923076923</v>
      </c>
      <c r="Q279" s="1" t="s">
        <v>15</v>
      </c>
    </row>
    <row r="280" spans="1:17" x14ac:dyDescent="0.35">
      <c r="A280">
        <v>279</v>
      </c>
      <c r="B280" s="1" t="s">
        <v>608</v>
      </c>
      <c r="C280" s="1" t="s">
        <v>16</v>
      </c>
      <c r="D280" s="1" t="s">
        <v>22</v>
      </c>
      <c r="E280" s="1" t="s">
        <v>107</v>
      </c>
      <c r="F280" s="1" t="s">
        <v>14</v>
      </c>
      <c r="G280" s="1" t="s">
        <v>22</v>
      </c>
      <c r="H280" s="1" t="s">
        <v>15</v>
      </c>
      <c r="I280">
        <v>55.751021389999998</v>
      </c>
      <c r="J280">
        <f>ROUND(employee[[#This Row],[Age]],0)</f>
        <v>56</v>
      </c>
      <c r="K2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80">
        <v>5.6056909780000002</v>
      </c>
      <c r="M280">
        <f>ROUND(employee[[#This Row],[LengthService]],2)</f>
        <v>5.61</v>
      </c>
      <c r="N280">
        <v>85.856598779999999</v>
      </c>
      <c r="O280">
        <f>ROUND(employee[[#This Row],[AbsentHours]],2)</f>
        <v>85.86</v>
      </c>
      <c r="P280" s="5">
        <f>employee[[#This Row],[RoundedAbsentHours]]/2080 *100</f>
        <v>4.1278846153846152</v>
      </c>
      <c r="Q280" s="1" t="s">
        <v>15</v>
      </c>
    </row>
    <row r="281" spans="1:17" x14ac:dyDescent="0.35">
      <c r="A281">
        <v>280</v>
      </c>
      <c r="B281" s="1" t="s">
        <v>609</v>
      </c>
      <c r="C281" s="1" t="s">
        <v>11</v>
      </c>
      <c r="D281" s="1" t="s">
        <v>22</v>
      </c>
      <c r="E281" s="1" t="s">
        <v>107</v>
      </c>
      <c r="F281" s="1" t="s">
        <v>14</v>
      </c>
      <c r="G281" s="1" t="s">
        <v>22</v>
      </c>
      <c r="H281" s="1" t="s">
        <v>15</v>
      </c>
      <c r="I281">
        <v>49.485164900000001</v>
      </c>
      <c r="J281">
        <f>ROUND(employee[[#This Row],[Age]],0)</f>
        <v>49</v>
      </c>
      <c r="K2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1">
        <v>4.2748132109999997</v>
      </c>
      <c r="M281">
        <f>ROUND(employee[[#This Row],[LengthService]],2)</f>
        <v>4.2699999999999996</v>
      </c>
      <c r="N281">
        <v>74.280879940000005</v>
      </c>
      <c r="O281">
        <f>ROUND(employee[[#This Row],[AbsentHours]],2)</f>
        <v>74.28</v>
      </c>
      <c r="P281" s="5">
        <f>employee[[#This Row],[RoundedAbsentHours]]/2080 *100</f>
        <v>3.5711538461538463</v>
      </c>
      <c r="Q281" s="1" t="s">
        <v>15</v>
      </c>
    </row>
    <row r="282" spans="1:17" x14ac:dyDescent="0.35">
      <c r="A282">
        <v>281</v>
      </c>
      <c r="B282" s="1" t="s">
        <v>610</v>
      </c>
      <c r="C282" s="1" t="s">
        <v>16</v>
      </c>
      <c r="D282" s="1" t="s">
        <v>20</v>
      </c>
      <c r="E282" s="1" t="s">
        <v>13</v>
      </c>
      <c r="F282" s="1" t="s">
        <v>14</v>
      </c>
      <c r="G282" s="1" t="s">
        <v>20</v>
      </c>
      <c r="H282" s="1" t="s">
        <v>15</v>
      </c>
      <c r="I282">
        <v>45.951321389999997</v>
      </c>
      <c r="J282">
        <f>ROUND(employee[[#This Row],[Age]],0)</f>
        <v>46</v>
      </c>
      <c r="K2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2">
        <v>5.4537726070000003</v>
      </c>
      <c r="M282">
        <f>ROUND(employee[[#This Row],[LengthService]],2)</f>
        <v>5.45</v>
      </c>
      <c r="N282">
        <v>104.0283792</v>
      </c>
      <c r="O282">
        <f>ROUND(employee[[#This Row],[AbsentHours]],2)</f>
        <v>104.03</v>
      </c>
      <c r="P282" s="5">
        <f>employee[[#This Row],[RoundedAbsentHours]]/2080 *100</f>
        <v>5.0014423076923071</v>
      </c>
      <c r="Q282" s="1" t="s">
        <v>15</v>
      </c>
    </row>
    <row r="283" spans="1:17" x14ac:dyDescent="0.35">
      <c r="A283">
        <v>282</v>
      </c>
      <c r="B283" s="1" t="s">
        <v>611</v>
      </c>
      <c r="C283" s="1" t="s">
        <v>16</v>
      </c>
      <c r="D283" s="1" t="s">
        <v>20</v>
      </c>
      <c r="E283" s="1" t="s">
        <v>13</v>
      </c>
      <c r="F283" s="1" t="s">
        <v>14</v>
      </c>
      <c r="G283" s="1" t="s">
        <v>20</v>
      </c>
      <c r="H283" s="1" t="s">
        <v>15</v>
      </c>
      <c r="I283">
        <v>36.411032859999999</v>
      </c>
      <c r="J283">
        <f>ROUND(employee[[#This Row],[Age]],0)</f>
        <v>36</v>
      </c>
      <c r="K2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3">
        <v>2.7541261339999998</v>
      </c>
      <c r="M283">
        <f>ROUND(employee[[#This Row],[LengthService]],2)</f>
        <v>2.75</v>
      </c>
      <c r="N283">
        <v>0</v>
      </c>
      <c r="O283">
        <f>ROUND(employee[[#This Row],[AbsentHours]],2)</f>
        <v>0</v>
      </c>
      <c r="P283" s="5">
        <f>employee[[#This Row],[RoundedAbsentHours]]/2080 *100</f>
        <v>0</v>
      </c>
      <c r="Q283" s="1" t="s">
        <v>15</v>
      </c>
    </row>
    <row r="284" spans="1:17" x14ac:dyDescent="0.35">
      <c r="A284">
        <v>283</v>
      </c>
      <c r="B284" s="1" t="s">
        <v>612</v>
      </c>
      <c r="C284" s="1" t="s">
        <v>16</v>
      </c>
      <c r="D284" s="1" t="s">
        <v>56</v>
      </c>
      <c r="E284" s="1" t="s">
        <v>13</v>
      </c>
      <c r="F284" s="1" t="s">
        <v>14</v>
      </c>
      <c r="G284" s="1" t="s">
        <v>56</v>
      </c>
      <c r="H284" s="1" t="s">
        <v>15</v>
      </c>
      <c r="I284">
        <v>40.217372470000001</v>
      </c>
      <c r="J284">
        <f>ROUND(employee[[#This Row],[Age]],0)</f>
        <v>40</v>
      </c>
      <c r="K2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4">
        <v>5.3094080449999996</v>
      </c>
      <c r="M284">
        <f>ROUND(employee[[#This Row],[LengthService]],2)</f>
        <v>5.31</v>
      </c>
      <c r="N284">
        <v>36.857597269999999</v>
      </c>
      <c r="O284">
        <f>ROUND(employee[[#This Row],[AbsentHours]],2)</f>
        <v>36.86</v>
      </c>
      <c r="P284" s="5">
        <f>employee[[#This Row],[RoundedAbsentHours]]/2080 *100</f>
        <v>1.7721153846153845</v>
      </c>
      <c r="Q284" s="1" t="s">
        <v>15</v>
      </c>
    </row>
    <row r="285" spans="1:17" x14ac:dyDescent="0.35">
      <c r="A285">
        <v>284</v>
      </c>
      <c r="B285" s="1" t="s">
        <v>613</v>
      </c>
      <c r="C285" s="1" t="s">
        <v>11</v>
      </c>
      <c r="D285" s="1" t="s">
        <v>118</v>
      </c>
      <c r="E285" s="1" t="s">
        <v>13</v>
      </c>
      <c r="F285" s="1" t="s">
        <v>14</v>
      </c>
      <c r="G285" s="1" t="s">
        <v>29</v>
      </c>
      <c r="H285" s="1" t="s">
        <v>15</v>
      </c>
      <c r="I285">
        <v>43.054326230000001</v>
      </c>
      <c r="J285">
        <f>ROUND(employee[[#This Row],[Age]],0)</f>
        <v>43</v>
      </c>
      <c r="K2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5">
        <v>4.8705815010000002</v>
      </c>
      <c r="M285">
        <f>ROUND(employee[[#This Row],[LengthService]],2)</f>
        <v>4.87</v>
      </c>
      <c r="N285">
        <v>38.290512819999996</v>
      </c>
      <c r="O285">
        <f>ROUND(employee[[#This Row],[AbsentHours]],2)</f>
        <v>38.29</v>
      </c>
      <c r="P285" s="5">
        <f>employee[[#This Row],[RoundedAbsentHours]]/2080 *100</f>
        <v>1.8408653846153846</v>
      </c>
      <c r="Q285" s="1" t="s">
        <v>15</v>
      </c>
    </row>
    <row r="286" spans="1:17" x14ac:dyDescent="0.35">
      <c r="A286">
        <v>285</v>
      </c>
      <c r="B286" s="1" t="s">
        <v>614</v>
      </c>
      <c r="C286" s="1" t="s">
        <v>16</v>
      </c>
      <c r="D286" s="1" t="s">
        <v>38</v>
      </c>
      <c r="E286" s="1" t="s">
        <v>13</v>
      </c>
      <c r="F286" s="1" t="s">
        <v>14</v>
      </c>
      <c r="G286" s="1" t="s">
        <v>39</v>
      </c>
      <c r="H286" s="1" t="s">
        <v>15</v>
      </c>
      <c r="I286">
        <v>38.38906678</v>
      </c>
      <c r="J286">
        <f>ROUND(employee[[#This Row],[Age]],0)</f>
        <v>38</v>
      </c>
      <c r="K2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6">
        <v>4.9685777760000001</v>
      </c>
      <c r="M286">
        <f>ROUND(employee[[#This Row],[LengthService]],2)</f>
        <v>4.97</v>
      </c>
      <c r="N286">
        <v>28.63001058</v>
      </c>
      <c r="O286">
        <f>ROUND(employee[[#This Row],[AbsentHours]],2)</f>
        <v>28.63</v>
      </c>
      <c r="P286" s="5">
        <f>employee[[#This Row],[RoundedAbsentHours]]/2080 *100</f>
        <v>1.3764423076923076</v>
      </c>
      <c r="Q286" s="1" t="s">
        <v>15</v>
      </c>
    </row>
    <row r="287" spans="1:17" x14ac:dyDescent="0.35">
      <c r="A287">
        <v>286</v>
      </c>
      <c r="B287" s="1" t="s">
        <v>615</v>
      </c>
      <c r="C287" s="1" t="s">
        <v>11</v>
      </c>
      <c r="D287" s="1" t="s">
        <v>19</v>
      </c>
      <c r="E287" s="1" t="s">
        <v>13</v>
      </c>
      <c r="F287" s="1" t="s">
        <v>14</v>
      </c>
      <c r="G287" s="1" t="s">
        <v>19</v>
      </c>
      <c r="H287" s="1" t="s">
        <v>15</v>
      </c>
      <c r="I287">
        <v>45.089779980000003</v>
      </c>
      <c r="J287">
        <f>ROUND(employee[[#This Row],[Age]],0)</f>
        <v>45</v>
      </c>
      <c r="K2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7">
        <v>6.9594760710000001</v>
      </c>
      <c r="M287">
        <f>ROUND(employee[[#This Row],[LengthService]],2)</f>
        <v>6.96</v>
      </c>
      <c r="N287">
        <v>75.081405970000006</v>
      </c>
      <c r="O287">
        <f>ROUND(employee[[#This Row],[AbsentHours]],2)</f>
        <v>75.08</v>
      </c>
      <c r="P287" s="5">
        <f>employee[[#This Row],[RoundedAbsentHours]]/2080 *100</f>
        <v>3.6096153846153847</v>
      </c>
      <c r="Q287" s="1" t="s">
        <v>15</v>
      </c>
    </row>
    <row r="288" spans="1:17" x14ac:dyDescent="0.35">
      <c r="A288">
        <v>287</v>
      </c>
      <c r="B288" s="1" t="s">
        <v>616</v>
      </c>
      <c r="C288" s="1" t="s">
        <v>11</v>
      </c>
      <c r="D288" s="1" t="s">
        <v>119</v>
      </c>
      <c r="E288" s="1" t="s">
        <v>13</v>
      </c>
      <c r="F288" s="1" t="s">
        <v>14</v>
      </c>
      <c r="G288" s="1" t="s">
        <v>34</v>
      </c>
      <c r="H288" s="1" t="s">
        <v>15</v>
      </c>
      <c r="I288">
        <v>58.951934829999999</v>
      </c>
      <c r="J288">
        <f>ROUND(employee[[#This Row],[Age]],0)</f>
        <v>59</v>
      </c>
      <c r="K2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88">
        <v>5.312972212</v>
      </c>
      <c r="M288">
        <f>ROUND(employee[[#This Row],[LengthService]],2)</f>
        <v>5.31</v>
      </c>
      <c r="N288">
        <v>146.0033861</v>
      </c>
      <c r="O288">
        <f>ROUND(employee[[#This Row],[AbsentHours]],2)</f>
        <v>146</v>
      </c>
      <c r="P288" s="5">
        <f>employee[[#This Row],[RoundedAbsentHours]]/2080 *100</f>
        <v>7.0192307692307692</v>
      </c>
      <c r="Q288" s="1" t="s">
        <v>15</v>
      </c>
    </row>
    <row r="289" spans="1:17" x14ac:dyDescent="0.35">
      <c r="A289">
        <v>288</v>
      </c>
      <c r="B289" s="1" t="s">
        <v>617</v>
      </c>
      <c r="C289" s="1" t="s">
        <v>11</v>
      </c>
      <c r="D289" s="1" t="s">
        <v>21</v>
      </c>
      <c r="E289" s="1" t="s">
        <v>13</v>
      </c>
      <c r="F289" s="1" t="s">
        <v>14</v>
      </c>
      <c r="G289" s="1" t="s">
        <v>21</v>
      </c>
      <c r="H289" s="1" t="s">
        <v>15</v>
      </c>
      <c r="I289">
        <v>29.634900699999999</v>
      </c>
      <c r="J289">
        <f>ROUND(employee[[#This Row],[Age]],0)</f>
        <v>30</v>
      </c>
      <c r="K2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9">
        <v>7.847283569</v>
      </c>
      <c r="M289">
        <f>ROUND(employee[[#This Row],[LengthService]],2)</f>
        <v>7.85</v>
      </c>
      <c r="N289">
        <v>46.676510069999999</v>
      </c>
      <c r="O289">
        <f>ROUND(employee[[#This Row],[AbsentHours]],2)</f>
        <v>46.68</v>
      </c>
      <c r="P289" s="5">
        <f>employee[[#This Row],[RoundedAbsentHours]]/2080 *100</f>
        <v>2.2442307692307693</v>
      </c>
      <c r="Q289" s="1" t="s">
        <v>15</v>
      </c>
    </row>
    <row r="290" spans="1:17" x14ac:dyDescent="0.35">
      <c r="A290">
        <v>289</v>
      </c>
      <c r="B290" s="1" t="s">
        <v>618</v>
      </c>
      <c r="C290" s="1" t="s">
        <v>16</v>
      </c>
      <c r="D290" s="1" t="s">
        <v>20</v>
      </c>
      <c r="E290" s="1" t="s">
        <v>13</v>
      </c>
      <c r="F290" s="1" t="s">
        <v>14</v>
      </c>
      <c r="G290" s="1" t="s">
        <v>20</v>
      </c>
      <c r="H290" s="1" t="s">
        <v>15</v>
      </c>
      <c r="I290">
        <v>64.186276800000002</v>
      </c>
      <c r="J290">
        <f>ROUND(employee[[#This Row],[Age]],0)</f>
        <v>64</v>
      </c>
      <c r="K2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90">
        <v>4.6134962120000003</v>
      </c>
      <c r="M290">
        <f>ROUND(employee[[#This Row],[LengthService]],2)</f>
        <v>4.6100000000000003</v>
      </c>
      <c r="N290">
        <v>198.60579619999999</v>
      </c>
      <c r="O290">
        <f>ROUND(employee[[#This Row],[AbsentHours]],2)</f>
        <v>198.61</v>
      </c>
      <c r="P290" s="5">
        <f>employee[[#This Row],[RoundedAbsentHours]]/2080 *100</f>
        <v>9.5485576923076927</v>
      </c>
      <c r="Q290" s="1" t="s">
        <v>15</v>
      </c>
    </row>
    <row r="291" spans="1:17" x14ac:dyDescent="0.35">
      <c r="A291">
        <v>290</v>
      </c>
      <c r="B291" s="1" t="s">
        <v>619</v>
      </c>
      <c r="C291" s="1" t="s">
        <v>16</v>
      </c>
      <c r="D291" s="1" t="s">
        <v>48</v>
      </c>
      <c r="E291" s="1" t="s">
        <v>13</v>
      </c>
      <c r="F291" s="1" t="s">
        <v>14</v>
      </c>
      <c r="G291" s="1" t="s">
        <v>20</v>
      </c>
      <c r="H291" s="1" t="s">
        <v>15</v>
      </c>
      <c r="I291">
        <v>37.25898016</v>
      </c>
      <c r="J291">
        <f>ROUND(employee[[#This Row],[Age]],0)</f>
        <v>37</v>
      </c>
      <c r="K2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1">
        <v>3.624109308</v>
      </c>
      <c r="M291">
        <f>ROUND(employee[[#This Row],[LengthService]],2)</f>
        <v>3.62</v>
      </c>
      <c r="N291">
        <v>0</v>
      </c>
      <c r="O291">
        <f>ROUND(employee[[#This Row],[AbsentHours]],2)</f>
        <v>0</v>
      </c>
      <c r="P291" s="5">
        <f>employee[[#This Row],[RoundedAbsentHours]]/2080 *100</f>
        <v>0</v>
      </c>
      <c r="Q291" s="1" t="s">
        <v>15</v>
      </c>
    </row>
    <row r="292" spans="1:17" x14ac:dyDescent="0.35">
      <c r="A292">
        <v>291</v>
      </c>
      <c r="B292" s="1" t="s">
        <v>620</v>
      </c>
      <c r="C292" s="1" t="s">
        <v>16</v>
      </c>
      <c r="D292" s="1" t="s">
        <v>21</v>
      </c>
      <c r="E292" s="1" t="s">
        <v>13</v>
      </c>
      <c r="F292" s="1" t="s">
        <v>14</v>
      </c>
      <c r="G292" s="1" t="s">
        <v>21</v>
      </c>
      <c r="H292" s="1" t="s">
        <v>15</v>
      </c>
      <c r="I292">
        <v>48.199525309999999</v>
      </c>
      <c r="J292">
        <f>ROUND(employee[[#This Row],[Age]],0)</f>
        <v>48</v>
      </c>
      <c r="K2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2">
        <v>5.8827601319999996</v>
      </c>
      <c r="M292">
        <f>ROUND(employee[[#This Row],[LengthService]],2)</f>
        <v>5.88</v>
      </c>
      <c r="N292">
        <v>76.716326480000006</v>
      </c>
      <c r="O292">
        <f>ROUND(employee[[#This Row],[AbsentHours]],2)</f>
        <v>76.72</v>
      </c>
      <c r="P292" s="5">
        <f>employee[[#This Row],[RoundedAbsentHours]]/2080 *100</f>
        <v>3.6884615384615382</v>
      </c>
      <c r="Q292" s="1" t="s">
        <v>15</v>
      </c>
    </row>
    <row r="293" spans="1:17" x14ac:dyDescent="0.35">
      <c r="A293">
        <v>292</v>
      </c>
      <c r="B293" s="1" t="s">
        <v>621</v>
      </c>
      <c r="C293" s="1" t="s">
        <v>11</v>
      </c>
      <c r="D293" s="1" t="s">
        <v>29</v>
      </c>
      <c r="E293" s="1" t="s">
        <v>13</v>
      </c>
      <c r="F293" s="1" t="s">
        <v>14</v>
      </c>
      <c r="G293" s="1" t="s">
        <v>29</v>
      </c>
      <c r="H293" s="1" t="s">
        <v>15</v>
      </c>
      <c r="I293">
        <v>11.77831479</v>
      </c>
      <c r="J293">
        <f>ROUND(employee[[#This Row],[Age]],0)</f>
        <v>12</v>
      </c>
      <c r="K2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Childhood</v>
      </c>
      <c r="L293">
        <v>4.8737198920000004</v>
      </c>
      <c r="M293">
        <f>ROUND(employee[[#This Row],[LengthService]],2)</f>
        <v>4.87</v>
      </c>
      <c r="N293">
        <v>0</v>
      </c>
      <c r="O293">
        <f>ROUND(employee[[#This Row],[AbsentHours]],2)</f>
        <v>0</v>
      </c>
      <c r="P293" s="5">
        <f>employee[[#This Row],[RoundedAbsentHours]]/2080 *100</f>
        <v>0</v>
      </c>
      <c r="Q293" s="1" t="s">
        <v>15</v>
      </c>
    </row>
    <row r="294" spans="1:17" x14ac:dyDescent="0.35">
      <c r="A294">
        <v>293</v>
      </c>
      <c r="B294" s="1" t="s">
        <v>622</v>
      </c>
      <c r="C294" s="1" t="s">
        <v>16</v>
      </c>
      <c r="D294" s="1" t="s">
        <v>120</v>
      </c>
      <c r="E294" s="1" t="s">
        <v>13</v>
      </c>
      <c r="F294" s="1" t="s">
        <v>14</v>
      </c>
      <c r="G294" s="1" t="s">
        <v>34</v>
      </c>
      <c r="H294" s="1" t="s">
        <v>15</v>
      </c>
      <c r="I294">
        <v>31.12161244</v>
      </c>
      <c r="J294">
        <f>ROUND(employee[[#This Row],[Age]],0)</f>
        <v>31</v>
      </c>
      <c r="K2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4">
        <v>6.6906827560000002</v>
      </c>
      <c r="M294">
        <f>ROUND(employee[[#This Row],[LengthService]],2)</f>
        <v>6.69</v>
      </c>
      <c r="N294">
        <v>0</v>
      </c>
      <c r="O294">
        <f>ROUND(employee[[#This Row],[AbsentHours]],2)</f>
        <v>0</v>
      </c>
      <c r="P294" s="5">
        <f>employee[[#This Row],[RoundedAbsentHours]]/2080 *100</f>
        <v>0</v>
      </c>
      <c r="Q294" s="1" t="s">
        <v>15</v>
      </c>
    </row>
    <row r="295" spans="1:17" x14ac:dyDescent="0.35">
      <c r="A295">
        <v>294</v>
      </c>
      <c r="B295" s="1" t="s">
        <v>623</v>
      </c>
      <c r="C295" s="1" t="s">
        <v>16</v>
      </c>
      <c r="D295" s="1" t="s">
        <v>22</v>
      </c>
      <c r="E295" s="1" t="s">
        <v>107</v>
      </c>
      <c r="F295" s="1" t="s">
        <v>14</v>
      </c>
      <c r="G295" s="1" t="s">
        <v>22</v>
      </c>
      <c r="H295" s="1" t="s">
        <v>15</v>
      </c>
      <c r="I295">
        <v>48.208565620000002</v>
      </c>
      <c r="J295">
        <f>ROUND(employee[[#This Row],[Age]],0)</f>
        <v>48</v>
      </c>
      <c r="K2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5">
        <v>7.0874518340000003</v>
      </c>
      <c r="M295">
        <f>ROUND(employee[[#This Row],[LengthService]],2)</f>
        <v>7.09</v>
      </c>
      <c r="N295">
        <v>101.1876391</v>
      </c>
      <c r="O295">
        <f>ROUND(employee[[#This Row],[AbsentHours]],2)</f>
        <v>101.19</v>
      </c>
      <c r="P295" s="5">
        <f>employee[[#This Row],[RoundedAbsentHours]]/2080 *100</f>
        <v>4.8649038461538456</v>
      </c>
      <c r="Q295" s="1" t="s">
        <v>15</v>
      </c>
    </row>
    <row r="296" spans="1:17" x14ac:dyDescent="0.35">
      <c r="A296">
        <v>295</v>
      </c>
      <c r="B296" s="1" t="s">
        <v>624</v>
      </c>
      <c r="C296" s="1" t="s">
        <v>16</v>
      </c>
      <c r="D296" s="1" t="s">
        <v>75</v>
      </c>
      <c r="E296" s="1" t="s">
        <v>13</v>
      </c>
      <c r="F296" s="1" t="s">
        <v>14</v>
      </c>
      <c r="G296" s="1" t="s">
        <v>75</v>
      </c>
      <c r="H296" s="1" t="s">
        <v>15</v>
      </c>
      <c r="I296">
        <v>46.022629950000002</v>
      </c>
      <c r="J296">
        <f>ROUND(employee[[#This Row],[Age]],0)</f>
        <v>46</v>
      </c>
      <c r="K2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6">
        <v>4.1770420460000004</v>
      </c>
      <c r="M296">
        <f>ROUND(employee[[#This Row],[LengthService]],2)</f>
        <v>4.18</v>
      </c>
      <c r="N296">
        <v>102.8105789</v>
      </c>
      <c r="O296">
        <f>ROUND(employee[[#This Row],[AbsentHours]],2)</f>
        <v>102.81</v>
      </c>
      <c r="P296" s="5">
        <f>employee[[#This Row],[RoundedAbsentHours]]/2080 *100</f>
        <v>4.9427884615384619</v>
      </c>
      <c r="Q296" s="1" t="s">
        <v>15</v>
      </c>
    </row>
    <row r="297" spans="1:17" x14ac:dyDescent="0.35">
      <c r="A297">
        <v>296</v>
      </c>
      <c r="B297" s="1" t="s">
        <v>625</v>
      </c>
      <c r="C297" s="1" t="s">
        <v>11</v>
      </c>
      <c r="D297" s="1" t="s">
        <v>22</v>
      </c>
      <c r="E297" s="1" t="s">
        <v>107</v>
      </c>
      <c r="F297" s="1" t="s">
        <v>14</v>
      </c>
      <c r="G297" s="1" t="s">
        <v>22</v>
      </c>
      <c r="H297" s="1" t="s">
        <v>15</v>
      </c>
      <c r="I297">
        <v>35.544910020000003</v>
      </c>
      <c r="J297">
        <f>ROUND(employee[[#This Row],[Age]],0)</f>
        <v>36</v>
      </c>
      <c r="K2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7">
        <v>3.3984174359999999</v>
      </c>
      <c r="M297">
        <f>ROUND(employee[[#This Row],[LengthService]],2)</f>
        <v>3.4</v>
      </c>
      <c r="N297">
        <v>95.892960830000007</v>
      </c>
      <c r="O297">
        <f>ROUND(employee[[#This Row],[AbsentHours]],2)</f>
        <v>95.89</v>
      </c>
      <c r="P297" s="5">
        <f>employee[[#This Row],[RoundedAbsentHours]]/2080 *100</f>
        <v>4.610096153846154</v>
      </c>
      <c r="Q297" s="1" t="s">
        <v>15</v>
      </c>
    </row>
    <row r="298" spans="1:17" x14ac:dyDescent="0.35">
      <c r="A298">
        <v>297</v>
      </c>
      <c r="B298" s="1" t="s">
        <v>626</v>
      </c>
      <c r="C298" s="1" t="s">
        <v>11</v>
      </c>
      <c r="D298" s="1" t="s">
        <v>21</v>
      </c>
      <c r="E298" s="1" t="s">
        <v>13</v>
      </c>
      <c r="F298" s="1" t="s">
        <v>14</v>
      </c>
      <c r="G298" s="1" t="s">
        <v>21</v>
      </c>
      <c r="H298" s="1" t="s">
        <v>15</v>
      </c>
      <c r="I298">
        <v>53.035550139999998</v>
      </c>
      <c r="J298">
        <f>ROUND(employee[[#This Row],[Age]],0)</f>
        <v>53</v>
      </c>
      <c r="K2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98">
        <v>2.6868317500000001</v>
      </c>
      <c r="M298">
        <f>ROUND(employee[[#This Row],[LengthService]],2)</f>
        <v>2.69</v>
      </c>
      <c r="N298">
        <v>139.69202680000001</v>
      </c>
      <c r="O298">
        <f>ROUND(employee[[#This Row],[AbsentHours]],2)</f>
        <v>139.69</v>
      </c>
      <c r="P298" s="5">
        <f>employee[[#This Row],[RoundedAbsentHours]]/2080 *100</f>
        <v>6.715865384615384</v>
      </c>
      <c r="Q298" s="1" t="s">
        <v>15</v>
      </c>
    </row>
    <row r="299" spans="1:17" x14ac:dyDescent="0.35">
      <c r="A299">
        <v>298</v>
      </c>
      <c r="B299" s="1" t="s">
        <v>627</v>
      </c>
      <c r="C299" s="1" t="s">
        <v>11</v>
      </c>
      <c r="D299" s="1" t="s">
        <v>33</v>
      </c>
      <c r="E299" s="1" t="s">
        <v>13</v>
      </c>
      <c r="F299" s="1" t="s">
        <v>14</v>
      </c>
      <c r="G299" s="1" t="s">
        <v>33</v>
      </c>
      <c r="H299" s="1" t="s">
        <v>15</v>
      </c>
      <c r="I299">
        <v>47.742698339999997</v>
      </c>
      <c r="J299">
        <f>ROUND(employee[[#This Row],[Age]],0)</f>
        <v>48</v>
      </c>
      <c r="K2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9">
        <v>4.3165022200000003</v>
      </c>
      <c r="M299">
        <f>ROUND(employee[[#This Row],[LengthService]],2)</f>
        <v>4.32</v>
      </c>
      <c r="N299">
        <v>68.540017370000001</v>
      </c>
      <c r="O299">
        <f>ROUND(employee[[#This Row],[AbsentHours]],2)</f>
        <v>68.540000000000006</v>
      </c>
      <c r="P299" s="5">
        <f>employee[[#This Row],[RoundedAbsentHours]]/2080 *100</f>
        <v>3.2951923076923082</v>
      </c>
      <c r="Q299" s="1" t="s">
        <v>15</v>
      </c>
    </row>
    <row r="300" spans="1:17" x14ac:dyDescent="0.35">
      <c r="A300">
        <v>299</v>
      </c>
      <c r="B300" s="1" t="s">
        <v>628</v>
      </c>
      <c r="C300" s="1" t="s">
        <v>11</v>
      </c>
      <c r="D300" s="1" t="s">
        <v>102</v>
      </c>
      <c r="E300" s="1" t="s">
        <v>13</v>
      </c>
      <c r="F300" s="1" t="s">
        <v>14</v>
      </c>
      <c r="G300" s="1" t="s">
        <v>20</v>
      </c>
      <c r="H300" s="1" t="s">
        <v>15</v>
      </c>
      <c r="I300">
        <v>28.26400962</v>
      </c>
      <c r="J300">
        <f>ROUND(employee[[#This Row],[Age]],0)</f>
        <v>28</v>
      </c>
      <c r="K3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00">
        <v>3.7946551629999998</v>
      </c>
      <c r="M300">
        <f>ROUND(employee[[#This Row],[LengthService]],2)</f>
        <v>3.79</v>
      </c>
      <c r="N300">
        <v>0</v>
      </c>
      <c r="O300">
        <f>ROUND(employee[[#This Row],[AbsentHours]],2)</f>
        <v>0</v>
      </c>
      <c r="P300" s="5">
        <f>employee[[#This Row],[RoundedAbsentHours]]/2080 *100</f>
        <v>0</v>
      </c>
      <c r="Q300" s="1" t="s">
        <v>15</v>
      </c>
    </row>
    <row r="301" spans="1:17" x14ac:dyDescent="0.35">
      <c r="A301">
        <v>300</v>
      </c>
      <c r="B301" s="1" t="s">
        <v>629</v>
      </c>
      <c r="C301" s="1" t="s">
        <v>16</v>
      </c>
      <c r="D301" s="1" t="s">
        <v>20</v>
      </c>
      <c r="E301" s="1" t="s">
        <v>13</v>
      </c>
      <c r="F301" s="1" t="s">
        <v>14</v>
      </c>
      <c r="G301" s="1" t="s">
        <v>20</v>
      </c>
      <c r="H301" s="1" t="s">
        <v>15</v>
      </c>
      <c r="I301">
        <v>47.063418769999998</v>
      </c>
      <c r="J301">
        <f>ROUND(employee[[#This Row],[Age]],0)</f>
        <v>47</v>
      </c>
      <c r="K3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1">
        <v>4.9594065189999998</v>
      </c>
      <c r="M301">
        <f>ROUND(employee[[#This Row],[LengthService]],2)</f>
        <v>4.96</v>
      </c>
      <c r="N301">
        <v>44.491025020000002</v>
      </c>
      <c r="O301">
        <f>ROUND(employee[[#This Row],[AbsentHours]],2)</f>
        <v>44.49</v>
      </c>
      <c r="P301" s="5">
        <f>employee[[#This Row],[RoundedAbsentHours]]/2080 *100</f>
        <v>2.1389423076923078</v>
      </c>
      <c r="Q301" s="1" t="s">
        <v>15</v>
      </c>
    </row>
    <row r="302" spans="1:17" x14ac:dyDescent="0.35">
      <c r="A302">
        <v>301</v>
      </c>
      <c r="B302" s="1" t="s">
        <v>630</v>
      </c>
      <c r="C302" s="1" t="s">
        <v>16</v>
      </c>
      <c r="D302" s="1" t="s">
        <v>37</v>
      </c>
      <c r="E302" s="1" t="s">
        <v>13</v>
      </c>
      <c r="F302" s="1" t="s">
        <v>14</v>
      </c>
      <c r="G302" s="1" t="s">
        <v>37</v>
      </c>
      <c r="H302" s="1" t="s">
        <v>15</v>
      </c>
      <c r="I302">
        <v>41.253080429999997</v>
      </c>
      <c r="J302">
        <f>ROUND(employee[[#This Row],[Age]],0)</f>
        <v>41</v>
      </c>
      <c r="K3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2">
        <v>4.3107558350000001</v>
      </c>
      <c r="M302">
        <f>ROUND(employee[[#This Row],[LengthService]],2)</f>
        <v>4.3099999999999996</v>
      </c>
      <c r="N302">
        <v>0</v>
      </c>
      <c r="O302">
        <f>ROUND(employee[[#This Row],[AbsentHours]],2)</f>
        <v>0</v>
      </c>
      <c r="P302" s="5">
        <f>employee[[#This Row],[RoundedAbsentHours]]/2080 *100</f>
        <v>0</v>
      </c>
      <c r="Q302" s="1" t="s">
        <v>15</v>
      </c>
    </row>
    <row r="303" spans="1:17" x14ac:dyDescent="0.35">
      <c r="A303">
        <v>302</v>
      </c>
      <c r="B303" s="1" t="s">
        <v>631</v>
      </c>
      <c r="C303" s="1" t="s">
        <v>11</v>
      </c>
      <c r="D303" s="1" t="s">
        <v>59</v>
      </c>
      <c r="E303" s="1" t="s">
        <v>13</v>
      </c>
      <c r="F303" s="1" t="s">
        <v>14</v>
      </c>
      <c r="G303" s="1" t="s">
        <v>29</v>
      </c>
      <c r="H303" s="1" t="s">
        <v>15</v>
      </c>
      <c r="I303">
        <v>43.172257330000001</v>
      </c>
      <c r="J303">
        <f>ROUND(employee[[#This Row],[Age]],0)</f>
        <v>43</v>
      </c>
      <c r="K3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3">
        <v>3.4139513410000002</v>
      </c>
      <c r="M303">
        <f>ROUND(employee[[#This Row],[LengthService]],2)</f>
        <v>3.41</v>
      </c>
      <c r="N303">
        <v>68.666967499999998</v>
      </c>
      <c r="O303">
        <f>ROUND(employee[[#This Row],[AbsentHours]],2)</f>
        <v>68.67</v>
      </c>
      <c r="P303" s="5">
        <f>employee[[#This Row],[RoundedAbsentHours]]/2080 *100</f>
        <v>3.3014423076923078</v>
      </c>
      <c r="Q303" s="1" t="s">
        <v>15</v>
      </c>
    </row>
    <row r="304" spans="1:17" x14ac:dyDescent="0.35">
      <c r="A304">
        <v>303</v>
      </c>
      <c r="B304" s="1" t="s">
        <v>632</v>
      </c>
      <c r="C304" s="1" t="s">
        <v>16</v>
      </c>
      <c r="D304" s="1" t="s">
        <v>22</v>
      </c>
      <c r="E304" s="1" t="s">
        <v>121</v>
      </c>
      <c r="F304" s="1" t="s">
        <v>122</v>
      </c>
      <c r="G304" s="1" t="s">
        <v>22</v>
      </c>
      <c r="H304" s="1" t="s">
        <v>123</v>
      </c>
      <c r="I304">
        <v>49.817239999999998</v>
      </c>
      <c r="J304">
        <f>ROUND(employee[[#This Row],[Age]],0)</f>
        <v>50</v>
      </c>
      <c r="K3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04">
        <v>26.083188</v>
      </c>
      <c r="M304">
        <f>ROUND(employee[[#This Row],[LengthService]],2)</f>
        <v>26.08</v>
      </c>
      <c r="N304">
        <v>57.206543680000003</v>
      </c>
      <c r="O304">
        <f>ROUND(employee[[#This Row],[AbsentHours]],2)</f>
        <v>57.21</v>
      </c>
      <c r="P304" s="5">
        <f>employee[[#This Row],[RoundedAbsentHours]]/2080 *100</f>
        <v>2.7504807692307693</v>
      </c>
      <c r="Q304" s="1" t="s">
        <v>26</v>
      </c>
    </row>
    <row r="305" spans="1:17" x14ac:dyDescent="0.35">
      <c r="A305">
        <v>304</v>
      </c>
      <c r="B305" s="1" t="s">
        <v>633</v>
      </c>
      <c r="C305" s="1" t="s">
        <v>16</v>
      </c>
      <c r="D305" s="1" t="s">
        <v>21</v>
      </c>
      <c r="E305" s="1" t="s">
        <v>13</v>
      </c>
      <c r="F305" s="1" t="s">
        <v>14</v>
      </c>
      <c r="G305" s="1" t="s">
        <v>21</v>
      </c>
      <c r="H305" s="1" t="s">
        <v>15</v>
      </c>
      <c r="I305">
        <v>38.656129040000003</v>
      </c>
      <c r="J305">
        <f>ROUND(employee[[#This Row],[Age]],0)</f>
        <v>39</v>
      </c>
      <c r="K3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05">
        <v>4.9863052220000004</v>
      </c>
      <c r="M305">
        <f>ROUND(employee[[#This Row],[LengthService]],2)</f>
        <v>4.99</v>
      </c>
      <c r="N305">
        <v>0</v>
      </c>
      <c r="O305">
        <f>ROUND(employee[[#This Row],[AbsentHours]],2)</f>
        <v>0</v>
      </c>
      <c r="P305" s="5">
        <f>employee[[#This Row],[RoundedAbsentHours]]/2080 *100</f>
        <v>0</v>
      </c>
      <c r="Q305" s="1" t="s">
        <v>15</v>
      </c>
    </row>
    <row r="306" spans="1:17" x14ac:dyDescent="0.35">
      <c r="A306">
        <v>305</v>
      </c>
      <c r="B306" s="1" t="s">
        <v>634</v>
      </c>
      <c r="C306" s="1" t="s">
        <v>16</v>
      </c>
      <c r="D306" s="1" t="s">
        <v>28</v>
      </c>
      <c r="E306" s="1" t="s">
        <v>124</v>
      </c>
      <c r="F306" s="1" t="s">
        <v>125</v>
      </c>
      <c r="G306" s="1" t="s">
        <v>28</v>
      </c>
      <c r="H306" s="1" t="s">
        <v>15</v>
      </c>
      <c r="I306">
        <v>55.950542310000003</v>
      </c>
      <c r="J306">
        <f>ROUND(employee[[#This Row],[Age]],0)</f>
        <v>56</v>
      </c>
      <c r="K3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06">
        <v>6.0786209160000002</v>
      </c>
      <c r="M306">
        <f>ROUND(employee[[#This Row],[LengthService]],2)</f>
        <v>6.08</v>
      </c>
      <c r="N306">
        <v>83.183897389999998</v>
      </c>
      <c r="O306">
        <f>ROUND(employee[[#This Row],[AbsentHours]],2)</f>
        <v>83.18</v>
      </c>
      <c r="P306" s="5">
        <f>employee[[#This Row],[RoundedAbsentHours]]/2080 *100</f>
        <v>3.9990384615384622</v>
      </c>
      <c r="Q306" s="1" t="s">
        <v>15</v>
      </c>
    </row>
    <row r="307" spans="1:17" x14ac:dyDescent="0.35">
      <c r="A307">
        <v>306</v>
      </c>
      <c r="B307" s="1" t="s">
        <v>635</v>
      </c>
      <c r="C307" s="1" t="s">
        <v>16</v>
      </c>
      <c r="D307" s="1" t="s">
        <v>19</v>
      </c>
      <c r="E307" s="1" t="s">
        <v>13</v>
      </c>
      <c r="F307" s="1" t="s">
        <v>14</v>
      </c>
      <c r="G307" s="1" t="s">
        <v>19</v>
      </c>
      <c r="H307" s="1" t="s">
        <v>15</v>
      </c>
      <c r="I307">
        <v>30.94561689</v>
      </c>
      <c r="J307">
        <f>ROUND(employee[[#This Row],[Age]],0)</f>
        <v>31</v>
      </c>
      <c r="K3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07">
        <v>3.8350346659999999</v>
      </c>
      <c r="M307">
        <f>ROUND(employee[[#This Row],[LengthService]],2)</f>
        <v>3.84</v>
      </c>
      <c r="N307">
        <v>0</v>
      </c>
      <c r="O307">
        <f>ROUND(employee[[#This Row],[AbsentHours]],2)</f>
        <v>0</v>
      </c>
      <c r="P307" s="5">
        <f>employee[[#This Row],[RoundedAbsentHours]]/2080 *100</f>
        <v>0</v>
      </c>
      <c r="Q307" s="1" t="s">
        <v>15</v>
      </c>
    </row>
    <row r="308" spans="1:17" x14ac:dyDescent="0.35">
      <c r="A308">
        <v>307</v>
      </c>
      <c r="B308" s="1" t="s">
        <v>636</v>
      </c>
      <c r="C308" s="1" t="s">
        <v>16</v>
      </c>
      <c r="D308" s="1" t="s">
        <v>21</v>
      </c>
      <c r="E308" s="1" t="s">
        <v>13</v>
      </c>
      <c r="F308" s="1" t="s">
        <v>14</v>
      </c>
      <c r="G308" s="1" t="s">
        <v>21</v>
      </c>
      <c r="H308" s="1" t="s">
        <v>15</v>
      </c>
      <c r="I308">
        <v>46.11313148</v>
      </c>
      <c r="J308">
        <f>ROUND(employee[[#This Row],[Age]],0)</f>
        <v>46</v>
      </c>
      <c r="K3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8">
        <v>5.6235819579999999</v>
      </c>
      <c r="M308">
        <f>ROUND(employee[[#This Row],[LengthService]],2)</f>
        <v>5.62</v>
      </c>
      <c r="N308">
        <v>35.370728589999999</v>
      </c>
      <c r="O308">
        <f>ROUND(employee[[#This Row],[AbsentHours]],2)</f>
        <v>35.369999999999997</v>
      </c>
      <c r="P308" s="5">
        <f>employee[[#This Row],[RoundedAbsentHours]]/2080 *100</f>
        <v>1.7004807692307691</v>
      </c>
      <c r="Q308" s="1" t="s">
        <v>15</v>
      </c>
    </row>
    <row r="309" spans="1:17" x14ac:dyDescent="0.35">
      <c r="A309">
        <v>308</v>
      </c>
      <c r="B309" s="1" t="s">
        <v>637</v>
      </c>
      <c r="C309" s="1" t="s">
        <v>11</v>
      </c>
      <c r="D309" s="1" t="s">
        <v>22</v>
      </c>
      <c r="E309" s="1" t="s">
        <v>121</v>
      </c>
      <c r="F309" s="1" t="s">
        <v>122</v>
      </c>
      <c r="G309" s="1" t="s">
        <v>22</v>
      </c>
      <c r="H309" s="1" t="s">
        <v>123</v>
      </c>
      <c r="I309">
        <v>52.680169999999997</v>
      </c>
      <c r="J309">
        <f>ROUND(employee[[#This Row],[Age]],0)</f>
        <v>53</v>
      </c>
      <c r="K3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09">
        <v>5.0798819999999996</v>
      </c>
      <c r="M309">
        <f>ROUND(employee[[#This Row],[LengthService]],2)</f>
        <v>5.08</v>
      </c>
      <c r="N309">
        <v>60.252501709999997</v>
      </c>
      <c r="O309">
        <f>ROUND(employee[[#This Row],[AbsentHours]],2)</f>
        <v>60.25</v>
      </c>
      <c r="P309" s="5">
        <f>employee[[#This Row],[RoundedAbsentHours]]/2080 *100</f>
        <v>2.8966346153846154</v>
      </c>
      <c r="Q309" s="1" t="s">
        <v>26</v>
      </c>
    </row>
    <row r="310" spans="1:17" x14ac:dyDescent="0.35">
      <c r="A310">
        <v>309</v>
      </c>
      <c r="B310" s="1" t="s">
        <v>638</v>
      </c>
      <c r="C310" s="1" t="s">
        <v>11</v>
      </c>
      <c r="D310" s="1" t="s">
        <v>22</v>
      </c>
      <c r="E310" s="1" t="s">
        <v>121</v>
      </c>
      <c r="F310" s="1" t="s">
        <v>122</v>
      </c>
      <c r="G310" s="1" t="s">
        <v>22</v>
      </c>
      <c r="H310" s="1" t="s">
        <v>123</v>
      </c>
      <c r="I310">
        <v>55.76493</v>
      </c>
      <c r="J310">
        <f>ROUND(employee[[#This Row],[Age]],0)</f>
        <v>56</v>
      </c>
      <c r="K3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10">
        <v>15.906366</v>
      </c>
      <c r="M310">
        <f>ROUND(employee[[#This Row],[LengthService]],2)</f>
        <v>15.91</v>
      </c>
      <c r="N310">
        <v>0</v>
      </c>
      <c r="O310">
        <f>ROUND(employee[[#This Row],[AbsentHours]],2)</f>
        <v>0</v>
      </c>
      <c r="P310" s="5">
        <f>employee[[#This Row],[RoundedAbsentHours]]/2080 *100</f>
        <v>0</v>
      </c>
      <c r="Q310" s="1" t="s">
        <v>26</v>
      </c>
    </row>
    <row r="311" spans="1:17" x14ac:dyDescent="0.35">
      <c r="A311">
        <v>310</v>
      </c>
      <c r="B311" s="1" t="s">
        <v>639</v>
      </c>
      <c r="C311" s="1" t="s">
        <v>16</v>
      </c>
      <c r="D311" s="1" t="s">
        <v>32</v>
      </c>
      <c r="E311" s="1" t="s">
        <v>13</v>
      </c>
      <c r="F311" s="1" t="s">
        <v>14</v>
      </c>
      <c r="G311" s="1" t="s">
        <v>32</v>
      </c>
      <c r="H311" s="1" t="s">
        <v>15</v>
      </c>
      <c r="I311">
        <v>45.916003719999999</v>
      </c>
      <c r="J311">
        <f>ROUND(employee[[#This Row],[Age]],0)</f>
        <v>46</v>
      </c>
      <c r="K3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1">
        <v>3.9752893610000002</v>
      </c>
      <c r="M311">
        <f>ROUND(employee[[#This Row],[LengthService]],2)</f>
        <v>3.98</v>
      </c>
      <c r="N311">
        <v>65.697860890000001</v>
      </c>
      <c r="O311">
        <f>ROUND(employee[[#This Row],[AbsentHours]],2)</f>
        <v>65.7</v>
      </c>
      <c r="P311" s="5">
        <f>employee[[#This Row],[RoundedAbsentHours]]/2080 *100</f>
        <v>3.1586538461538463</v>
      </c>
      <c r="Q311" s="1" t="s">
        <v>15</v>
      </c>
    </row>
    <row r="312" spans="1:17" x14ac:dyDescent="0.35">
      <c r="A312">
        <v>311</v>
      </c>
      <c r="B312" s="1" t="s">
        <v>640</v>
      </c>
      <c r="C312" s="1" t="s">
        <v>16</v>
      </c>
      <c r="D312" s="1" t="s">
        <v>93</v>
      </c>
      <c r="E312" s="1" t="s">
        <v>13</v>
      </c>
      <c r="F312" s="1" t="s">
        <v>14</v>
      </c>
      <c r="G312" s="1" t="s">
        <v>93</v>
      </c>
      <c r="H312" s="1" t="s">
        <v>15</v>
      </c>
      <c r="I312">
        <v>47.059861300000001</v>
      </c>
      <c r="J312">
        <f>ROUND(employee[[#This Row],[Age]],0)</f>
        <v>47</v>
      </c>
      <c r="K3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2">
        <v>5.6916028470000004</v>
      </c>
      <c r="M312">
        <f>ROUND(employee[[#This Row],[LengthService]],2)</f>
        <v>5.69</v>
      </c>
      <c r="N312">
        <v>86.27605733</v>
      </c>
      <c r="O312">
        <f>ROUND(employee[[#This Row],[AbsentHours]],2)</f>
        <v>86.28</v>
      </c>
      <c r="P312" s="5">
        <f>employee[[#This Row],[RoundedAbsentHours]]/2080 *100</f>
        <v>4.148076923076923</v>
      </c>
      <c r="Q312" s="1" t="s">
        <v>15</v>
      </c>
    </row>
    <row r="313" spans="1:17" x14ac:dyDescent="0.35">
      <c r="A313">
        <v>312</v>
      </c>
      <c r="B313" s="1" t="s">
        <v>641</v>
      </c>
      <c r="C313" s="1" t="s">
        <v>16</v>
      </c>
      <c r="D313" s="1" t="s">
        <v>126</v>
      </c>
      <c r="E313" s="1" t="s">
        <v>13</v>
      </c>
      <c r="F313" s="1" t="s">
        <v>14</v>
      </c>
      <c r="G313" s="1" t="s">
        <v>34</v>
      </c>
      <c r="H313" s="1" t="s">
        <v>15</v>
      </c>
      <c r="I313">
        <v>46.10034641</v>
      </c>
      <c r="J313">
        <f>ROUND(employee[[#This Row],[Age]],0)</f>
        <v>46</v>
      </c>
      <c r="K3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3">
        <v>4.444679915</v>
      </c>
      <c r="M313">
        <f>ROUND(employee[[#This Row],[LengthService]],2)</f>
        <v>4.4400000000000004</v>
      </c>
      <c r="N313">
        <v>75.858835940000006</v>
      </c>
      <c r="O313">
        <f>ROUND(employee[[#This Row],[AbsentHours]],2)</f>
        <v>75.86</v>
      </c>
      <c r="P313" s="5">
        <f>employee[[#This Row],[RoundedAbsentHours]]/2080 *100</f>
        <v>3.6471153846153848</v>
      </c>
      <c r="Q313" s="1" t="s">
        <v>15</v>
      </c>
    </row>
    <row r="314" spans="1:17" x14ac:dyDescent="0.35">
      <c r="A314">
        <v>313</v>
      </c>
      <c r="B314" s="1" t="s">
        <v>642</v>
      </c>
      <c r="C314" s="1" t="s">
        <v>11</v>
      </c>
      <c r="D314" s="1" t="s">
        <v>22</v>
      </c>
      <c r="E314" s="1" t="s">
        <v>121</v>
      </c>
      <c r="F314" s="1" t="s">
        <v>122</v>
      </c>
      <c r="G314" s="1" t="s">
        <v>22</v>
      </c>
      <c r="H314" s="1" t="s">
        <v>123</v>
      </c>
      <c r="I314">
        <v>55.010309999999997</v>
      </c>
      <c r="J314">
        <f>ROUND(employee[[#This Row],[Age]],0)</f>
        <v>55</v>
      </c>
      <c r="K3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14">
        <v>32.350608999999999</v>
      </c>
      <c r="M314">
        <f>ROUND(employee[[#This Row],[LengthService]],2)</f>
        <v>32.35</v>
      </c>
      <c r="N314">
        <v>113.9021614</v>
      </c>
      <c r="O314">
        <f>ROUND(employee[[#This Row],[AbsentHours]],2)</f>
        <v>113.9</v>
      </c>
      <c r="P314" s="5">
        <f>employee[[#This Row],[RoundedAbsentHours]]/2080 *100</f>
        <v>5.4759615384615383</v>
      </c>
      <c r="Q314" s="1" t="s">
        <v>26</v>
      </c>
    </row>
    <row r="315" spans="1:17" x14ac:dyDescent="0.35">
      <c r="A315">
        <v>314</v>
      </c>
      <c r="B315" s="1" t="s">
        <v>643</v>
      </c>
      <c r="C315" s="1" t="s">
        <v>11</v>
      </c>
      <c r="D315" s="1" t="s">
        <v>93</v>
      </c>
      <c r="E315" s="1" t="s">
        <v>13</v>
      </c>
      <c r="F315" s="1" t="s">
        <v>14</v>
      </c>
      <c r="G315" s="1" t="s">
        <v>93</v>
      </c>
      <c r="H315" s="1" t="s">
        <v>15</v>
      </c>
      <c r="I315">
        <v>38.848415129999999</v>
      </c>
      <c r="J315">
        <f>ROUND(employee[[#This Row],[Age]],0)</f>
        <v>39</v>
      </c>
      <c r="K3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5">
        <v>1.9745897690000001</v>
      </c>
      <c r="M315">
        <f>ROUND(employee[[#This Row],[LengthService]],2)</f>
        <v>1.97</v>
      </c>
      <c r="N315">
        <v>40.50500469</v>
      </c>
      <c r="O315">
        <f>ROUND(employee[[#This Row],[AbsentHours]],2)</f>
        <v>40.51</v>
      </c>
      <c r="P315" s="5">
        <f>employee[[#This Row],[RoundedAbsentHours]]/2080 *100</f>
        <v>1.9475961538461539</v>
      </c>
      <c r="Q315" s="1" t="s">
        <v>15</v>
      </c>
    </row>
    <row r="316" spans="1:17" x14ac:dyDescent="0.35">
      <c r="A316">
        <v>315</v>
      </c>
      <c r="B316" s="1" t="s">
        <v>644</v>
      </c>
      <c r="C316" s="1" t="s">
        <v>11</v>
      </c>
      <c r="D316" s="1" t="s">
        <v>42</v>
      </c>
      <c r="E316" s="1" t="s">
        <v>13</v>
      </c>
      <c r="F316" s="1" t="s">
        <v>14</v>
      </c>
      <c r="G316" s="1" t="s">
        <v>42</v>
      </c>
      <c r="H316" s="1" t="s">
        <v>15</v>
      </c>
      <c r="I316">
        <v>63.64067214</v>
      </c>
      <c r="J316">
        <f>ROUND(employee[[#This Row],[Age]],0)</f>
        <v>64</v>
      </c>
      <c r="K3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16">
        <v>2.0648085150000002</v>
      </c>
      <c r="M316">
        <f>ROUND(employee[[#This Row],[LengthService]],2)</f>
        <v>2.06</v>
      </c>
      <c r="N316">
        <v>206.8713669</v>
      </c>
      <c r="O316">
        <f>ROUND(employee[[#This Row],[AbsentHours]],2)</f>
        <v>206.87</v>
      </c>
      <c r="P316" s="5">
        <f>employee[[#This Row],[RoundedAbsentHours]]/2080 *100</f>
        <v>9.945673076923077</v>
      </c>
      <c r="Q316" s="1" t="s">
        <v>15</v>
      </c>
    </row>
    <row r="317" spans="1:17" x14ac:dyDescent="0.35">
      <c r="A317">
        <v>316</v>
      </c>
      <c r="B317" s="1" t="s">
        <v>645</v>
      </c>
      <c r="C317" s="1" t="s">
        <v>16</v>
      </c>
      <c r="D317" s="1" t="s">
        <v>35</v>
      </c>
      <c r="E317" s="1" t="s">
        <v>13</v>
      </c>
      <c r="F317" s="1" t="s">
        <v>14</v>
      </c>
      <c r="G317" s="1" t="s">
        <v>33</v>
      </c>
      <c r="H317" s="1" t="s">
        <v>15</v>
      </c>
      <c r="I317">
        <v>46.400500710000003</v>
      </c>
      <c r="J317">
        <f>ROUND(employee[[#This Row],[Age]],0)</f>
        <v>46</v>
      </c>
      <c r="K3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7">
        <v>3.7891110330000002</v>
      </c>
      <c r="M317">
        <f>ROUND(employee[[#This Row],[LengthService]],2)</f>
        <v>3.79</v>
      </c>
      <c r="N317">
        <v>35.570218369999999</v>
      </c>
      <c r="O317">
        <f>ROUND(employee[[#This Row],[AbsentHours]],2)</f>
        <v>35.57</v>
      </c>
      <c r="P317" s="5">
        <f>employee[[#This Row],[RoundedAbsentHours]]/2080 *100</f>
        <v>1.7100961538461537</v>
      </c>
      <c r="Q317" s="1" t="s">
        <v>15</v>
      </c>
    </row>
    <row r="318" spans="1:17" x14ac:dyDescent="0.35">
      <c r="A318">
        <v>317</v>
      </c>
      <c r="B318" s="1" t="s">
        <v>646</v>
      </c>
      <c r="C318" s="1" t="s">
        <v>11</v>
      </c>
      <c r="D318" s="1" t="s">
        <v>22</v>
      </c>
      <c r="E318" s="1" t="s">
        <v>121</v>
      </c>
      <c r="F318" s="1" t="s">
        <v>122</v>
      </c>
      <c r="G318" s="1" t="s">
        <v>22</v>
      </c>
      <c r="H318" s="1" t="s">
        <v>123</v>
      </c>
      <c r="I318">
        <v>53.4876</v>
      </c>
      <c r="J318">
        <f>ROUND(employee[[#This Row],[Age]],0)</f>
        <v>53</v>
      </c>
      <c r="K3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18">
        <v>9.940766</v>
      </c>
      <c r="M318">
        <f>ROUND(employee[[#This Row],[LengthService]],2)</f>
        <v>9.94</v>
      </c>
      <c r="N318">
        <v>42.152386640000003</v>
      </c>
      <c r="O318">
        <f>ROUND(employee[[#This Row],[AbsentHours]],2)</f>
        <v>42.15</v>
      </c>
      <c r="P318" s="5">
        <f>employee[[#This Row],[RoundedAbsentHours]]/2080 *100</f>
        <v>2.0264423076923075</v>
      </c>
      <c r="Q318" s="1" t="s">
        <v>26</v>
      </c>
    </row>
    <row r="319" spans="1:17" x14ac:dyDescent="0.35">
      <c r="A319">
        <v>318</v>
      </c>
      <c r="B319" s="1" t="s">
        <v>647</v>
      </c>
      <c r="C319" s="1" t="s">
        <v>16</v>
      </c>
      <c r="D319" s="1" t="s">
        <v>21</v>
      </c>
      <c r="E319" s="1" t="s">
        <v>13</v>
      </c>
      <c r="F319" s="1" t="s">
        <v>14</v>
      </c>
      <c r="G319" s="1" t="s">
        <v>21</v>
      </c>
      <c r="H319" s="1" t="s">
        <v>15</v>
      </c>
      <c r="I319">
        <v>45.808737299999997</v>
      </c>
      <c r="J319">
        <f>ROUND(employee[[#This Row],[Age]],0)</f>
        <v>46</v>
      </c>
      <c r="K3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9">
        <v>3.814751013</v>
      </c>
      <c r="M319">
        <f>ROUND(employee[[#This Row],[LengthService]],2)</f>
        <v>3.81</v>
      </c>
      <c r="N319">
        <v>107.7054315</v>
      </c>
      <c r="O319">
        <f>ROUND(employee[[#This Row],[AbsentHours]],2)</f>
        <v>107.71</v>
      </c>
      <c r="P319" s="5">
        <f>employee[[#This Row],[RoundedAbsentHours]]/2080 *100</f>
        <v>5.1783653846153843</v>
      </c>
      <c r="Q319" s="1" t="s">
        <v>15</v>
      </c>
    </row>
    <row r="320" spans="1:17" x14ac:dyDescent="0.35">
      <c r="A320">
        <v>319</v>
      </c>
      <c r="B320" s="1" t="s">
        <v>648</v>
      </c>
      <c r="C320" s="1" t="s">
        <v>11</v>
      </c>
      <c r="D320" s="1" t="s">
        <v>88</v>
      </c>
      <c r="E320" s="1" t="s">
        <v>13</v>
      </c>
      <c r="F320" s="1" t="s">
        <v>14</v>
      </c>
      <c r="G320" s="1" t="s">
        <v>88</v>
      </c>
      <c r="H320" s="1" t="s">
        <v>15</v>
      </c>
      <c r="I320">
        <v>38.19359343</v>
      </c>
      <c r="J320">
        <f>ROUND(employee[[#This Row],[Age]],0)</f>
        <v>38</v>
      </c>
      <c r="K3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0">
        <v>4.4894812179999999</v>
      </c>
      <c r="M320">
        <f>ROUND(employee[[#This Row],[LengthService]],2)</f>
        <v>4.49</v>
      </c>
      <c r="N320">
        <v>71.135127969999999</v>
      </c>
      <c r="O320">
        <f>ROUND(employee[[#This Row],[AbsentHours]],2)</f>
        <v>71.14</v>
      </c>
      <c r="P320" s="5">
        <f>employee[[#This Row],[RoundedAbsentHours]]/2080 *100</f>
        <v>3.4201923076923073</v>
      </c>
      <c r="Q320" s="1" t="s">
        <v>15</v>
      </c>
    </row>
    <row r="321" spans="1:17" x14ac:dyDescent="0.35">
      <c r="A321">
        <v>320</v>
      </c>
      <c r="B321" s="1" t="s">
        <v>649</v>
      </c>
      <c r="C321" s="1" t="s">
        <v>16</v>
      </c>
      <c r="D321" s="1" t="s">
        <v>33</v>
      </c>
      <c r="E321" s="1" t="s">
        <v>13</v>
      </c>
      <c r="F321" s="1" t="s">
        <v>14</v>
      </c>
      <c r="G321" s="1" t="s">
        <v>33</v>
      </c>
      <c r="H321" s="1" t="s">
        <v>15</v>
      </c>
      <c r="I321">
        <v>61.033727460000001</v>
      </c>
      <c r="J321">
        <f>ROUND(employee[[#This Row],[Age]],0)</f>
        <v>61</v>
      </c>
      <c r="K3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21">
        <v>2.4297028329999999</v>
      </c>
      <c r="M321">
        <f>ROUND(employee[[#This Row],[LengthService]],2)</f>
        <v>2.4300000000000002</v>
      </c>
      <c r="N321">
        <v>181.0606009</v>
      </c>
      <c r="O321">
        <f>ROUND(employee[[#This Row],[AbsentHours]],2)</f>
        <v>181.06</v>
      </c>
      <c r="P321" s="5">
        <f>employee[[#This Row],[RoundedAbsentHours]]/2080 *100</f>
        <v>8.7048076923076927</v>
      </c>
      <c r="Q321" s="1" t="s">
        <v>15</v>
      </c>
    </row>
    <row r="322" spans="1:17" x14ac:dyDescent="0.35">
      <c r="A322">
        <v>321</v>
      </c>
      <c r="B322" s="1" t="s">
        <v>650</v>
      </c>
      <c r="C322" s="1" t="s">
        <v>16</v>
      </c>
      <c r="D322" s="1" t="s">
        <v>22</v>
      </c>
      <c r="E322" s="1" t="s">
        <v>121</v>
      </c>
      <c r="F322" s="1" t="s">
        <v>122</v>
      </c>
      <c r="G322" s="1" t="s">
        <v>22</v>
      </c>
      <c r="H322" s="1" t="s">
        <v>123</v>
      </c>
      <c r="I322">
        <v>49.65137</v>
      </c>
      <c r="J322">
        <f>ROUND(employee[[#This Row],[Age]],0)</f>
        <v>50</v>
      </c>
      <c r="K3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22">
        <v>21.960999000000001</v>
      </c>
      <c r="M322">
        <f>ROUND(employee[[#This Row],[LengthService]],2)</f>
        <v>21.96</v>
      </c>
      <c r="N322">
        <v>21.17797032</v>
      </c>
      <c r="O322">
        <f>ROUND(employee[[#This Row],[AbsentHours]],2)</f>
        <v>21.18</v>
      </c>
      <c r="P322" s="5">
        <f>employee[[#This Row],[RoundedAbsentHours]]/2080 *100</f>
        <v>1.0182692307692307</v>
      </c>
      <c r="Q322" s="1" t="s">
        <v>26</v>
      </c>
    </row>
    <row r="323" spans="1:17" x14ac:dyDescent="0.35">
      <c r="A323">
        <v>322</v>
      </c>
      <c r="B323" s="1" t="s">
        <v>651</v>
      </c>
      <c r="C323" s="1" t="s">
        <v>11</v>
      </c>
      <c r="D323" s="1" t="s">
        <v>22</v>
      </c>
      <c r="E323" s="1" t="s">
        <v>127</v>
      </c>
      <c r="F323" s="1" t="s">
        <v>128</v>
      </c>
      <c r="G323" s="1" t="s">
        <v>22</v>
      </c>
      <c r="H323" s="1" t="s">
        <v>123</v>
      </c>
      <c r="I323">
        <v>39.232640000000004</v>
      </c>
      <c r="J323">
        <f>ROUND(employee[[#This Row],[Age]],0)</f>
        <v>39</v>
      </c>
      <c r="K3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3">
        <v>13.412318000000001</v>
      </c>
      <c r="M323">
        <f>ROUND(employee[[#This Row],[LengthService]],2)</f>
        <v>13.41</v>
      </c>
      <c r="N323">
        <v>0</v>
      </c>
      <c r="O323">
        <f>ROUND(employee[[#This Row],[AbsentHours]],2)</f>
        <v>0</v>
      </c>
      <c r="P323" s="5">
        <f>employee[[#This Row],[RoundedAbsentHours]]/2080 *100</f>
        <v>0</v>
      </c>
      <c r="Q323" s="1" t="s">
        <v>26</v>
      </c>
    </row>
    <row r="324" spans="1:17" x14ac:dyDescent="0.35">
      <c r="A324">
        <v>323</v>
      </c>
      <c r="B324" s="1" t="s">
        <v>652</v>
      </c>
      <c r="C324" s="1" t="s">
        <v>16</v>
      </c>
      <c r="D324" s="1" t="s">
        <v>67</v>
      </c>
      <c r="E324" s="1" t="s">
        <v>13</v>
      </c>
      <c r="F324" s="1" t="s">
        <v>14</v>
      </c>
      <c r="G324" s="1" t="s">
        <v>67</v>
      </c>
      <c r="H324" s="1" t="s">
        <v>15</v>
      </c>
      <c r="I324">
        <v>27.197332710000001</v>
      </c>
      <c r="J324">
        <f>ROUND(employee[[#This Row],[Age]],0)</f>
        <v>27</v>
      </c>
      <c r="K3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24">
        <v>3.300616625</v>
      </c>
      <c r="M324">
        <f>ROUND(employee[[#This Row],[LengthService]],2)</f>
        <v>3.3</v>
      </c>
      <c r="N324">
        <v>0</v>
      </c>
      <c r="O324">
        <f>ROUND(employee[[#This Row],[AbsentHours]],2)</f>
        <v>0</v>
      </c>
      <c r="P324" s="5">
        <f>employee[[#This Row],[RoundedAbsentHours]]/2080 *100</f>
        <v>0</v>
      </c>
      <c r="Q324" s="1" t="s">
        <v>15</v>
      </c>
    </row>
    <row r="325" spans="1:17" x14ac:dyDescent="0.35">
      <c r="A325">
        <v>324</v>
      </c>
      <c r="B325" s="1" t="s">
        <v>653</v>
      </c>
      <c r="C325" s="1" t="s">
        <v>16</v>
      </c>
      <c r="D325" s="1" t="s">
        <v>22</v>
      </c>
      <c r="E325" s="1" t="s">
        <v>127</v>
      </c>
      <c r="F325" s="1" t="s">
        <v>128</v>
      </c>
      <c r="G325" s="1" t="s">
        <v>22</v>
      </c>
      <c r="H325" s="1" t="s">
        <v>123</v>
      </c>
      <c r="I325">
        <v>49.737079000000001</v>
      </c>
      <c r="J325">
        <f>ROUND(employee[[#This Row],[Age]],0)</f>
        <v>50</v>
      </c>
      <c r="K3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25">
        <v>31.737079000000001</v>
      </c>
      <c r="M325">
        <f>ROUND(employee[[#This Row],[LengthService]],2)</f>
        <v>31.74</v>
      </c>
      <c r="N325">
        <v>0</v>
      </c>
      <c r="O325">
        <f>ROUND(employee[[#This Row],[AbsentHours]],2)</f>
        <v>0</v>
      </c>
      <c r="P325" s="5">
        <f>employee[[#This Row],[RoundedAbsentHours]]/2080 *100</f>
        <v>0</v>
      </c>
      <c r="Q325" s="1" t="s">
        <v>26</v>
      </c>
    </row>
    <row r="326" spans="1:17" x14ac:dyDescent="0.35">
      <c r="A326">
        <v>325</v>
      </c>
      <c r="B326" s="1" t="s">
        <v>654</v>
      </c>
      <c r="C326" s="1" t="s">
        <v>11</v>
      </c>
      <c r="D326" s="1" t="s">
        <v>22</v>
      </c>
      <c r="E326" s="1" t="s">
        <v>127</v>
      </c>
      <c r="F326" s="1" t="s">
        <v>128</v>
      </c>
      <c r="G326" s="1" t="s">
        <v>22</v>
      </c>
      <c r="H326" s="1" t="s">
        <v>123</v>
      </c>
      <c r="I326">
        <v>54.781840000000003</v>
      </c>
      <c r="J326">
        <f>ROUND(employee[[#This Row],[Age]],0)</f>
        <v>55</v>
      </c>
      <c r="K3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26">
        <v>17.754217000000001</v>
      </c>
      <c r="M326">
        <f>ROUND(employee[[#This Row],[LengthService]],2)</f>
        <v>17.75</v>
      </c>
      <c r="N326">
        <v>72.299391420000006</v>
      </c>
      <c r="O326">
        <f>ROUND(employee[[#This Row],[AbsentHours]],2)</f>
        <v>72.3</v>
      </c>
      <c r="P326" s="5">
        <f>employee[[#This Row],[RoundedAbsentHours]]/2080 *100</f>
        <v>3.4759615384615383</v>
      </c>
      <c r="Q326" s="1" t="s">
        <v>26</v>
      </c>
    </row>
    <row r="327" spans="1:17" x14ac:dyDescent="0.35">
      <c r="A327">
        <v>326</v>
      </c>
      <c r="B327" s="1" t="s">
        <v>655</v>
      </c>
      <c r="C327" s="1" t="s">
        <v>11</v>
      </c>
      <c r="D327" s="1" t="s">
        <v>44</v>
      </c>
      <c r="E327" s="1" t="s">
        <v>13</v>
      </c>
      <c r="F327" s="1" t="s">
        <v>14</v>
      </c>
      <c r="G327" s="1" t="s">
        <v>44</v>
      </c>
      <c r="H327" s="1" t="s">
        <v>15</v>
      </c>
      <c r="I327">
        <v>49.356423360000001</v>
      </c>
      <c r="J327">
        <f>ROUND(employee[[#This Row],[Age]],0)</f>
        <v>49</v>
      </c>
      <c r="K3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7">
        <v>3.402556616</v>
      </c>
      <c r="M327">
        <f>ROUND(employee[[#This Row],[LengthService]],2)</f>
        <v>3.4</v>
      </c>
      <c r="N327">
        <v>90.589303760000007</v>
      </c>
      <c r="O327">
        <f>ROUND(employee[[#This Row],[AbsentHours]],2)</f>
        <v>90.59</v>
      </c>
      <c r="P327" s="5">
        <f>employee[[#This Row],[RoundedAbsentHours]]/2080 *100</f>
        <v>4.3552884615384615</v>
      </c>
      <c r="Q327" s="1" t="s">
        <v>15</v>
      </c>
    </row>
    <row r="328" spans="1:17" x14ac:dyDescent="0.35">
      <c r="A328">
        <v>327</v>
      </c>
      <c r="B328" s="1" t="s">
        <v>656</v>
      </c>
      <c r="C328" s="1" t="s">
        <v>16</v>
      </c>
      <c r="D328" s="1" t="s">
        <v>30</v>
      </c>
      <c r="E328" s="1" t="s">
        <v>13</v>
      </c>
      <c r="F328" s="1" t="s">
        <v>14</v>
      </c>
      <c r="G328" s="1" t="s">
        <v>30</v>
      </c>
      <c r="H328" s="1" t="s">
        <v>15</v>
      </c>
      <c r="I328">
        <v>37.642796750000002</v>
      </c>
      <c r="J328">
        <f>ROUND(employee[[#This Row],[Age]],0)</f>
        <v>38</v>
      </c>
      <c r="K3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8">
        <v>6.1965625019999999</v>
      </c>
      <c r="M328">
        <f>ROUND(employee[[#This Row],[LengthService]],2)</f>
        <v>6.2</v>
      </c>
      <c r="N328">
        <v>13.95236794</v>
      </c>
      <c r="O328">
        <f>ROUND(employee[[#This Row],[AbsentHours]],2)</f>
        <v>13.95</v>
      </c>
      <c r="P328" s="5">
        <f>employee[[#This Row],[RoundedAbsentHours]]/2080 *100</f>
        <v>0.67067307692307687</v>
      </c>
      <c r="Q328" s="1" t="s">
        <v>15</v>
      </c>
    </row>
    <row r="329" spans="1:17" x14ac:dyDescent="0.35">
      <c r="A329">
        <v>328</v>
      </c>
      <c r="B329" s="1" t="s">
        <v>657</v>
      </c>
      <c r="C329" s="1" t="s">
        <v>16</v>
      </c>
      <c r="D329" s="1" t="s">
        <v>19</v>
      </c>
      <c r="E329" s="1" t="s">
        <v>13</v>
      </c>
      <c r="F329" s="1" t="s">
        <v>14</v>
      </c>
      <c r="G329" s="1" t="s">
        <v>19</v>
      </c>
      <c r="H329" s="1" t="s">
        <v>15</v>
      </c>
      <c r="I329">
        <v>37.922924010000003</v>
      </c>
      <c r="J329">
        <f>ROUND(employee[[#This Row],[Age]],0)</f>
        <v>38</v>
      </c>
      <c r="K3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9">
        <v>7.7834292349999998</v>
      </c>
      <c r="M329">
        <f>ROUND(employee[[#This Row],[LengthService]],2)</f>
        <v>7.78</v>
      </c>
      <c r="N329">
        <v>43.266583089999997</v>
      </c>
      <c r="O329">
        <f>ROUND(employee[[#This Row],[AbsentHours]],2)</f>
        <v>43.27</v>
      </c>
      <c r="P329" s="5">
        <f>employee[[#This Row],[RoundedAbsentHours]]/2080 *100</f>
        <v>2.0802884615384616</v>
      </c>
      <c r="Q329" s="1" t="s">
        <v>15</v>
      </c>
    </row>
    <row r="330" spans="1:17" x14ac:dyDescent="0.35">
      <c r="A330">
        <v>329</v>
      </c>
      <c r="B330" s="1" t="s">
        <v>658</v>
      </c>
      <c r="C330" s="1" t="s">
        <v>11</v>
      </c>
      <c r="D330" s="1" t="s">
        <v>30</v>
      </c>
      <c r="E330" s="1" t="s">
        <v>13</v>
      </c>
      <c r="F330" s="1" t="s">
        <v>14</v>
      </c>
      <c r="G330" s="1" t="s">
        <v>30</v>
      </c>
      <c r="H330" s="1" t="s">
        <v>15</v>
      </c>
      <c r="I330">
        <v>13.91701673</v>
      </c>
      <c r="J330">
        <f>ROUND(employee[[#This Row],[Age]],0)</f>
        <v>14</v>
      </c>
      <c r="K3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330">
        <v>3.4719685039999999</v>
      </c>
      <c r="M330">
        <f>ROUND(employee[[#This Row],[LengthService]],2)</f>
        <v>3.47</v>
      </c>
      <c r="N330">
        <v>0</v>
      </c>
      <c r="O330">
        <f>ROUND(employee[[#This Row],[AbsentHours]],2)</f>
        <v>0</v>
      </c>
      <c r="P330" s="5">
        <f>employee[[#This Row],[RoundedAbsentHours]]/2080 *100</f>
        <v>0</v>
      </c>
      <c r="Q330" s="1" t="s">
        <v>15</v>
      </c>
    </row>
    <row r="331" spans="1:17" x14ac:dyDescent="0.35">
      <c r="A331">
        <v>330</v>
      </c>
      <c r="B331" s="1" t="s">
        <v>659</v>
      </c>
      <c r="C331" s="1" t="s">
        <v>16</v>
      </c>
      <c r="D331" s="1" t="s">
        <v>32</v>
      </c>
      <c r="E331" s="1" t="s">
        <v>124</v>
      </c>
      <c r="F331" s="1" t="s">
        <v>125</v>
      </c>
      <c r="G331" s="1" t="s">
        <v>32</v>
      </c>
      <c r="H331" s="1" t="s">
        <v>15</v>
      </c>
      <c r="I331">
        <v>46.474446659999998</v>
      </c>
      <c r="J331">
        <f>ROUND(employee[[#This Row],[Age]],0)</f>
        <v>46</v>
      </c>
      <c r="K3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1">
        <v>6.7674352039999999</v>
      </c>
      <c r="M331">
        <f>ROUND(employee[[#This Row],[LengthService]],2)</f>
        <v>6.77</v>
      </c>
      <c r="N331">
        <v>44.969317080000003</v>
      </c>
      <c r="O331">
        <f>ROUND(employee[[#This Row],[AbsentHours]],2)</f>
        <v>44.97</v>
      </c>
      <c r="P331" s="5">
        <f>employee[[#This Row],[RoundedAbsentHours]]/2080 *100</f>
        <v>2.1620192307692307</v>
      </c>
      <c r="Q331" s="1" t="s">
        <v>15</v>
      </c>
    </row>
    <row r="332" spans="1:17" x14ac:dyDescent="0.35">
      <c r="A332">
        <v>331</v>
      </c>
      <c r="B332" s="1" t="s">
        <v>660</v>
      </c>
      <c r="C332" s="1" t="s">
        <v>16</v>
      </c>
      <c r="D332" s="1" t="s">
        <v>129</v>
      </c>
      <c r="E332" s="1" t="s">
        <v>13</v>
      </c>
      <c r="F332" s="1" t="s">
        <v>14</v>
      </c>
      <c r="G332" s="1" t="s">
        <v>39</v>
      </c>
      <c r="H332" s="1" t="s">
        <v>15</v>
      </c>
      <c r="I332">
        <v>42.266992170000002</v>
      </c>
      <c r="J332">
        <f>ROUND(employee[[#This Row],[Age]],0)</f>
        <v>42</v>
      </c>
      <c r="K3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2">
        <v>5.2400787910000002</v>
      </c>
      <c r="M332">
        <f>ROUND(employee[[#This Row],[LengthService]],2)</f>
        <v>5.24</v>
      </c>
      <c r="N332">
        <v>39.065711630000003</v>
      </c>
      <c r="O332">
        <f>ROUND(employee[[#This Row],[AbsentHours]],2)</f>
        <v>39.07</v>
      </c>
      <c r="P332" s="5">
        <f>employee[[#This Row],[RoundedAbsentHours]]/2080 *100</f>
        <v>1.8783653846153845</v>
      </c>
      <c r="Q332" s="1" t="s">
        <v>15</v>
      </c>
    </row>
    <row r="333" spans="1:17" x14ac:dyDescent="0.35">
      <c r="A333">
        <v>332</v>
      </c>
      <c r="B333" s="1" t="s">
        <v>661</v>
      </c>
      <c r="C333" s="1" t="s">
        <v>11</v>
      </c>
      <c r="D333" s="1" t="s">
        <v>21</v>
      </c>
      <c r="E333" s="1" t="s">
        <v>13</v>
      </c>
      <c r="F333" s="1" t="s">
        <v>14</v>
      </c>
      <c r="G333" s="1" t="s">
        <v>21</v>
      </c>
      <c r="H333" s="1" t="s">
        <v>15</v>
      </c>
      <c r="I333">
        <v>49.702560920000003</v>
      </c>
      <c r="J333">
        <f>ROUND(employee[[#This Row],[Age]],0)</f>
        <v>50</v>
      </c>
      <c r="K3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33">
        <v>3.907616472</v>
      </c>
      <c r="M333">
        <f>ROUND(employee[[#This Row],[LengthService]],2)</f>
        <v>3.91</v>
      </c>
      <c r="N333">
        <v>127.15184929999999</v>
      </c>
      <c r="O333">
        <f>ROUND(employee[[#This Row],[AbsentHours]],2)</f>
        <v>127.15</v>
      </c>
      <c r="P333" s="5">
        <f>employee[[#This Row],[RoundedAbsentHours]]/2080 *100</f>
        <v>6.1129807692307692</v>
      </c>
      <c r="Q333" s="1" t="s">
        <v>15</v>
      </c>
    </row>
    <row r="334" spans="1:17" x14ac:dyDescent="0.35">
      <c r="A334">
        <v>333</v>
      </c>
      <c r="B334" s="1" t="s">
        <v>662</v>
      </c>
      <c r="C334" s="1" t="s">
        <v>16</v>
      </c>
      <c r="D334" s="1" t="s">
        <v>130</v>
      </c>
      <c r="E334" s="1" t="s">
        <v>13</v>
      </c>
      <c r="F334" s="1" t="s">
        <v>14</v>
      </c>
      <c r="G334" s="1" t="s">
        <v>20</v>
      </c>
      <c r="H334" s="1" t="s">
        <v>15</v>
      </c>
      <c r="I334">
        <v>60.013287159999997</v>
      </c>
      <c r="J334">
        <f>ROUND(employee[[#This Row],[Age]],0)</f>
        <v>60</v>
      </c>
      <c r="K3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34">
        <v>6.856205911</v>
      </c>
      <c r="M334">
        <f>ROUND(employee[[#This Row],[LengthService]],2)</f>
        <v>6.86</v>
      </c>
      <c r="N334">
        <v>125.8763124</v>
      </c>
      <c r="O334">
        <f>ROUND(employee[[#This Row],[AbsentHours]],2)</f>
        <v>125.88</v>
      </c>
      <c r="P334" s="5">
        <f>employee[[#This Row],[RoundedAbsentHours]]/2080 *100</f>
        <v>6.0519230769230772</v>
      </c>
      <c r="Q334" s="1" t="s">
        <v>15</v>
      </c>
    </row>
    <row r="335" spans="1:17" x14ac:dyDescent="0.35">
      <c r="A335">
        <v>334</v>
      </c>
      <c r="B335" s="1" t="s">
        <v>663</v>
      </c>
      <c r="C335" s="1" t="s">
        <v>16</v>
      </c>
      <c r="D335" s="1" t="s">
        <v>74</v>
      </c>
      <c r="E335" s="1" t="s">
        <v>13</v>
      </c>
      <c r="F335" s="1" t="s">
        <v>14</v>
      </c>
      <c r="G335" s="1" t="s">
        <v>75</v>
      </c>
      <c r="H335" s="1" t="s">
        <v>15</v>
      </c>
      <c r="I335">
        <v>41.20807653</v>
      </c>
      <c r="J335">
        <f>ROUND(employee[[#This Row],[Age]],0)</f>
        <v>41</v>
      </c>
      <c r="K3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5">
        <v>6.9548323910000001</v>
      </c>
      <c r="M335">
        <f>ROUND(employee[[#This Row],[LengthService]],2)</f>
        <v>6.95</v>
      </c>
      <c r="N335">
        <v>58.954198750000003</v>
      </c>
      <c r="O335">
        <f>ROUND(employee[[#This Row],[AbsentHours]],2)</f>
        <v>58.95</v>
      </c>
      <c r="P335" s="5">
        <f>employee[[#This Row],[RoundedAbsentHours]]/2080 *100</f>
        <v>2.8341346153846154</v>
      </c>
      <c r="Q335" s="1" t="s">
        <v>15</v>
      </c>
    </row>
    <row r="336" spans="1:17" x14ac:dyDescent="0.35">
      <c r="A336">
        <v>335</v>
      </c>
      <c r="B336" s="1" t="s">
        <v>664</v>
      </c>
      <c r="C336" s="1" t="s">
        <v>16</v>
      </c>
      <c r="D336" s="1" t="s">
        <v>20</v>
      </c>
      <c r="E336" s="1" t="s">
        <v>13</v>
      </c>
      <c r="F336" s="1" t="s">
        <v>14</v>
      </c>
      <c r="G336" s="1" t="s">
        <v>20</v>
      </c>
      <c r="H336" s="1" t="s">
        <v>15</v>
      </c>
      <c r="I336">
        <v>53.778347289999999</v>
      </c>
      <c r="J336">
        <f>ROUND(employee[[#This Row],[Age]],0)</f>
        <v>54</v>
      </c>
      <c r="K3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36">
        <v>3.5742011950000001</v>
      </c>
      <c r="M336">
        <f>ROUND(employee[[#This Row],[LengthService]],2)</f>
        <v>3.57</v>
      </c>
      <c r="N336">
        <v>129.270387</v>
      </c>
      <c r="O336">
        <f>ROUND(employee[[#This Row],[AbsentHours]],2)</f>
        <v>129.27000000000001</v>
      </c>
      <c r="P336" s="5">
        <f>employee[[#This Row],[RoundedAbsentHours]]/2080 *100</f>
        <v>6.2149038461538462</v>
      </c>
      <c r="Q336" s="1" t="s">
        <v>15</v>
      </c>
    </row>
    <row r="337" spans="1:17" x14ac:dyDescent="0.35">
      <c r="A337">
        <v>336</v>
      </c>
      <c r="B337" s="1" t="s">
        <v>665</v>
      </c>
      <c r="C337" s="1" t="s">
        <v>16</v>
      </c>
      <c r="D337" s="1" t="s">
        <v>131</v>
      </c>
      <c r="E337" s="1" t="s">
        <v>13</v>
      </c>
      <c r="F337" s="1" t="s">
        <v>14</v>
      </c>
      <c r="G337" s="1" t="s">
        <v>47</v>
      </c>
      <c r="H337" s="1" t="s">
        <v>15</v>
      </c>
      <c r="I337">
        <v>51.557880490000002</v>
      </c>
      <c r="J337">
        <f>ROUND(employee[[#This Row],[Age]],0)</f>
        <v>52</v>
      </c>
      <c r="K3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37">
        <v>4.248976721</v>
      </c>
      <c r="M337">
        <f>ROUND(employee[[#This Row],[LengthService]],2)</f>
        <v>4.25</v>
      </c>
      <c r="N337">
        <v>90.271112049999999</v>
      </c>
      <c r="O337">
        <f>ROUND(employee[[#This Row],[AbsentHours]],2)</f>
        <v>90.27</v>
      </c>
      <c r="P337" s="5">
        <f>employee[[#This Row],[RoundedAbsentHours]]/2080 *100</f>
        <v>4.3399038461538462</v>
      </c>
      <c r="Q337" s="1" t="s">
        <v>15</v>
      </c>
    </row>
    <row r="338" spans="1:17" x14ac:dyDescent="0.35">
      <c r="A338">
        <v>337</v>
      </c>
      <c r="B338" s="1" t="s">
        <v>666</v>
      </c>
      <c r="C338" s="1" t="s">
        <v>16</v>
      </c>
      <c r="D338" s="1" t="s">
        <v>71</v>
      </c>
      <c r="E338" s="1" t="s">
        <v>13</v>
      </c>
      <c r="F338" s="1" t="s">
        <v>14</v>
      </c>
      <c r="G338" s="1" t="s">
        <v>72</v>
      </c>
      <c r="H338" s="1" t="s">
        <v>15</v>
      </c>
      <c r="I338">
        <v>49.331017600000003</v>
      </c>
      <c r="J338">
        <f>ROUND(employee[[#This Row],[Age]],0)</f>
        <v>49</v>
      </c>
      <c r="K3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8">
        <v>4.2487363589999996</v>
      </c>
      <c r="M338">
        <f>ROUND(employee[[#This Row],[LengthService]],2)</f>
        <v>4.25</v>
      </c>
      <c r="N338">
        <v>73.930950129999999</v>
      </c>
      <c r="O338">
        <f>ROUND(employee[[#This Row],[AbsentHours]],2)</f>
        <v>73.930000000000007</v>
      </c>
      <c r="P338" s="5">
        <f>employee[[#This Row],[RoundedAbsentHours]]/2080 *100</f>
        <v>3.5543269230769234</v>
      </c>
      <c r="Q338" s="1" t="s">
        <v>15</v>
      </c>
    </row>
    <row r="339" spans="1:17" x14ac:dyDescent="0.35">
      <c r="A339">
        <v>338</v>
      </c>
      <c r="B339" s="1" t="s">
        <v>667</v>
      </c>
      <c r="C339" s="1" t="s">
        <v>16</v>
      </c>
      <c r="D339" s="1" t="s">
        <v>132</v>
      </c>
      <c r="E339" s="1" t="s">
        <v>13</v>
      </c>
      <c r="F339" s="1" t="s">
        <v>14</v>
      </c>
      <c r="G339" s="1" t="s">
        <v>133</v>
      </c>
      <c r="H339" s="1" t="s">
        <v>15</v>
      </c>
      <c r="I339">
        <v>40.685959990000001</v>
      </c>
      <c r="J339">
        <f>ROUND(employee[[#This Row],[Age]],0)</f>
        <v>41</v>
      </c>
      <c r="K3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9">
        <v>4.3269060540000002</v>
      </c>
      <c r="M339">
        <f>ROUND(employee[[#This Row],[LengthService]],2)</f>
        <v>4.33</v>
      </c>
      <c r="N339">
        <v>7.2349429409999999</v>
      </c>
      <c r="O339">
        <f>ROUND(employee[[#This Row],[AbsentHours]],2)</f>
        <v>7.23</v>
      </c>
      <c r="P339" s="5">
        <f>employee[[#This Row],[RoundedAbsentHours]]/2080 *100</f>
        <v>0.34759615384615389</v>
      </c>
      <c r="Q339" s="1" t="s">
        <v>15</v>
      </c>
    </row>
    <row r="340" spans="1:17" x14ac:dyDescent="0.35">
      <c r="A340">
        <v>339</v>
      </c>
      <c r="B340" s="1" t="s">
        <v>668</v>
      </c>
      <c r="C340" s="1" t="s">
        <v>11</v>
      </c>
      <c r="D340" s="1" t="s">
        <v>134</v>
      </c>
      <c r="E340" s="1" t="s">
        <v>13</v>
      </c>
      <c r="F340" s="1" t="s">
        <v>14</v>
      </c>
      <c r="G340" s="1" t="s">
        <v>51</v>
      </c>
      <c r="H340" s="1" t="s">
        <v>15</v>
      </c>
      <c r="I340">
        <v>52.380560070000001</v>
      </c>
      <c r="J340">
        <f>ROUND(employee[[#This Row],[Age]],0)</f>
        <v>52</v>
      </c>
      <c r="K3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40">
        <v>0.93708528300000005</v>
      </c>
      <c r="M340">
        <f>ROUND(employee[[#This Row],[LengthService]],2)</f>
        <v>0.94</v>
      </c>
      <c r="N340">
        <v>145.88278310000001</v>
      </c>
      <c r="O340">
        <f>ROUND(employee[[#This Row],[AbsentHours]],2)</f>
        <v>145.88</v>
      </c>
      <c r="P340" s="5">
        <f>employee[[#This Row],[RoundedAbsentHours]]/2080 *100</f>
        <v>7.013461538461538</v>
      </c>
      <c r="Q340" s="1" t="s">
        <v>15</v>
      </c>
    </row>
    <row r="341" spans="1:17" x14ac:dyDescent="0.35">
      <c r="A341">
        <v>340</v>
      </c>
      <c r="B341" s="1" t="s">
        <v>669</v>
      </c>
      <c r="C341" s="1" t="s">
        <v>11</v>
      </c>
      <c r="D341" s="1" t="s">
        <v>65</v>
      </c>
      <c r="E341" s="1" t="s">
        <v>13</v>
      </c>
      <c r="F341" s="1" t="s">
        <v>14</v>
      </c>
      <c r="G341" s="1" t="s">
        <v>29</v>
      </c>
      <c r="H341" s="1" t="s">
        <v>15</v>
      </c>
      <c r="I341">
        <v>34.470781520000003</v>
      </c>
      <c r="J341">
        <f>ROUND(employee[[#This Row],[Age]],0)</f>
        <v>34</v>
      </c>
      <c r="K3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1">
        <v>4.3922342309999998</v>
      </c>
      <c r="M341">
        <f>ROUND(employee[[#This Row],[LengthService]],2)</f>
        <v>4.3899999999999997</v>
      </c>
      <c r="N341">
        <v>23.063890000000001</v>
      </c>
      <c r="O341">
        <f>ROUND(employee[[#This Row],[AbsentHours]],2)</f>
        <v>23.06</v>
      </c>
      <c r="P341" s="5">
        <f>employee[[#This Row],[RoundedAbsentHours]]/2080 *100</f>
        <v>1.108653846153846</v>
      </c>
      <c r="Q341" s="1" t="s">
        <v>15</v>
      </c>
    </row>
    <row r="342" spans="1:17" x14ac:dyDescent="0.35">
      <c r="A342">
        <v>341</v>
      </c>
      <c r="B342" s="1" t="s">
        <v>670</v>
      </c>
      <c r="C342" s="1" t="s">
        <v>11</v>
      </c>
      <c r="D342" s="1" t="s">
        <v>20</v>
      </c>
      <c r="E342" s="1" t="s">
        <v>13</v>
      </c>
      <c r="F342" s="1" t="s">
        <v>14</v>
      </c>
      <c r="G342" s="1" t="s">
        <v>20</v>
      </c>
      <c r="H342" s="1" t="s">
        <v>15</v>
      </c>
      <c r="I342">
        <v>48.147411179999999</v>
      </c>
      <c r="J342">
        <f>ROUND(employee[[#This Row],[Age]],0)</f>
        <v>48</v>
      </c>
      <c r="K3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2">
        <v>4.4593936080000001</v>
      </c>
      <c r="M342">
        <f>ROUND(employee[[#This Row],[LengthService]],2)</f>
        <v>4.46</v>
      </c>
      <c r="N342">
        <v>50.692251570000003</v>
      </c>
      <c r="O342">
        <f>ROUND(employee[[#This Row],[AbsentHours]],2)</f>
        <v>50.69</v>
      </c>
      <c r="P342" s="5">
        <f>employee[[#This Row],[RoundedAbsentHours]]/2080 *100</f>
        <v>2.4370192307692307</v>
      </c>
      <c r="Q342" s="1" t="s">
        <v>15</v>
      </c>
    </row>
    <row r="343" spans="1:17" x14ac:dyDescent="0.35">
      <c r="A343">
        <v>342</v>
      </c>
      <c r="B343" s="1" t="s">
        <v>671</v>
      </c>
      <c r="C343" s="1" t="s">
        <v>11</v>
      </c>
      <c r="D343" s="1" t="s">
        <v>135</v>
      </c>
      <c r="E343" s="1" t="s">
        <v>13</v>
      </c>
      <c r="F343" s="1" t="s">
        <v>14</v>
      </c>
      <c r="G343" s="1" t="s">
        <v>39</v>
      </c>
      <c r="H343" s="1" t="s">
        <v>15</v>
      </c>
      <c r="I343">
        <v>42.045393959999998</v>
      </c>
      <c r="J343">
        <f>ROUND(employee[[#This Row],[Age]],0)</f>
        <v>42</v>
      </c>
      <c r="K3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3">
        <v>3.551056692</v>
      </c>
      <c r="M343">
        <f>ROUND(employee[[#This Row],[LengthService]],2)</f>
        <v>3.55</v>
      </c>
      <c r="N343">
        <v>87.103101319999993</v>
      </c>
      <c r="O343">
        <f>ROUND(employee[[#This Row],[AbsentHours]],2)</f>
        <v>87.1</v>
      </c>
      <c r="P343" s="5">
        <f>employee[[#This Row],[RoundedAbsentHours]]/2080 *100</f>
        <v>4.1875</v>
      </c>
      <c r="Q343" s="1" t="s">
        <v>15</v>
      </c>
    </row>
    <row r="344" spans="1:17" x14ac:dyDescent="0.35">
      <c r="A344">
        <v>343</v>
      </c>
      <c r="B344" s="1" t="s">
        <v>672</v>
      </c>
      <c r="C344" s="1" t="s">
        <v>16</v>
      </c>
      <c r="D344" s="1" t="s">
        <v>136</v>
      </c>
      <c r="E344" s="1" t="s">
        <v>13</v>
      </c>
      <c r="F344" s="1" t="s">
        <v>14</v>
      </c>
      <c r="G344" s="1" t="s">
        <v>18</v>
      </c>
      <c r="H344" s="1" t="s">
        <v>15</v>
      </c>
      <c r="I344">
        <v>48.322334240000004</v>
      </c>
      <c r="J344">
        <f>ROUND(employee[[#This Row],[Age]],0)</f>
        <v>48</v>
      </c>
      <c r="K3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4">
        <v>7.2096898879999998</v>
      </c>
      <c r="M344">
        <f>ROUND(employee[[#This Row],[LengthService]],2)</f>
        <v>7.21</v>
      </c>
      <c r="N344">
        <v>79.005981660000003</v>
      </c>
      <c r="O344">
        <f>ROUND(employee[[#This Row],[AbsentHours]],2)</f>
        <v>79.010000000000005</v>
      </c>
      <c r="P344" s="5">
        <f>employee[[#This Row],[RoundedAbsentHours]]/2080 *100</f>
        <v>3.7985576923076927</v>
      </c>
      <c r="Q344" s="1" t="s">
        <v>15</v>
      </c>
    </row>
    <row r="345" spans="1:17" x14ac:dyDescent="0.35">
      <c r="A345">
        <v>344</v>
      </c>
      <c r="B345" s="1" t="s">
        <v>673</v>
      </c>
      <c r="C345" s="1" t="s">
        <v>11</v>
      </c>
      <c r="D345" s="1" t="s">
        <v>72</v>
      </c>
      <c r="E345" s="1" t="s">
        <v>13</v>
      </c>
      <c r="F345" s="1" t="s">
        <v>14</v>
      </c>
      <c r="G345" s="1" t="s">
        <v>72</v>
      </c>
      <c r="H345" s="1" t="s">
        <v>15</v>
      </c>
      <c r="I345">
        <v>46.859670119999997</v>
      </c>
      <c r="J345">
        <f>ROUND(employee[[#This Row],[Age]],0)</f>
        <v>47</v>
      </c>
      <c r="K3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5">
        <v>7.30558877</v>
      </c>
      <c r="M345">
        <f>ROUND(employee[[#This Row],[LengthService]],2)</f>
        <v>7.31</v>
      </c>
      <c r="N345">
        <v>92.246066659999997</v>
      </c>
      <c r="O345">
        <f>ROUND(employee[[#This Row],[AbsentHours]],2)</f>
        <v>92.25</v>
      </c>
      <c r="P345" s="5">
        <f>employee[[#This Row],[RoundedAbsentHours]]/2080 *100</f>
        <v>4.4350961538461542</v>
      </c>
      <c r="Q345" s="1" t="s">
        <v>15</v>
      </c>
    </row>
    <row r="346" spans="1:17" x14ac:dyDescent="0.35">
      <c r="A346">
        <v>345</v>
      </c>
      <c r="B346" s="1" t="s">
        <v>674</v>
      </c>
      <c r="C346" s="1" t="s">
        <v>11</v>
      </c>
      <c r="D346" s="1" t="s">
        <v>137</v>
      </c>
      <c r="E346" s="1" t="s">
        <v>13</v>
      </c>
      <c r="F346" s="1" t="s">
        <v>14</v>
      </c>
      <c r="G346" s="1" t="s">
        <v>56</v>
      </c>
      <c r="H346" s="1" t="s">
        <v>15</v>
      </c>
      <c r="I346">
        <v>65.032020770000003</v>
      </c>
      <c r="J346">
        <f>ROUND(employee[[#This Row],[Age]],0)</f>
        <v>65</v>
      </c>
      <c r="K3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46">
        <v>3.6901631259999998</v>
      </c>
      <c r="M346">
        <f>ROUND(employee[[#This Row],[LengthService]],2)</f>
        <v>3.69</v>
      </c>
      <c r="N346">
        <v>207.35515419999999</v>
      </c>
      <c r="O346">
        <f>ROUND(employee[[#This Row],[AbsentHours]],2)</f>
        <v>207.36</v>
      </c>
      <c r="P346" s="5">
        <f>employee[[#This Row],[RoundedAbsentHours]]/2080 *100</f>
        <v>9.9692307692307711</v>
      </c>
      <c r="Q346" s="1" t="s">
        <v>15</v>
      </c>
    </row>
    <row r="347" spans="1:17" x14ac:dyDescent="0.35">
      <c r="A347">
        <v>346</v>
      </c>
      <c r="B347" s="1" t="s">
        <v>675</v>
      </c>
      <c r="C347" s="1" t="s">
        <v>11</v>
      </c>
      <c r="D347" s="1" t="s">
        <v>45</v>
      </c>
      <c r="E347" s="1" t="s">
        <v>13</v>
      </c>
      <c r="F347" s="1" t="s">
        <v>14</v>
      </c>
      <c r="G347" s="1" t="s">
        <v>45</v>
      </c>
      <c r="H347" s="1" t="s">
        <v>15</v>
      </c>
      <c r="I347">
        <v>40.430929249999998</v>
      </c>
      <c r="J347">
        <f>ROUND(employee[[#This Row],[Age]],0)</f>
        <v>40</v>
      </c>
      <c r="K3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7">
        <v>2.9573276669999999</v>
      </c>
      <c r="M347">
        <f>ROUND(employee[[#This Row],[LengthService]],2)</f>
        <v>2.96</v>
      </c>
      <c r="N347">
        <v>57.785134190000001</v>
      </c>
      <c r="O347">
        <f>ROUND(employee[[#This Row],[AbsentHours]],2)</f>
        <v>57.79</v>
      </c>
      <c r="P347" s="5">
        <f>employee[[#This Row],[RoundedAbsentHours]]/2080 *100</f>
        <v>2.7783653846153848</v>
      </c>
      <c r="Q347" s="1" t="s">
        <v>15</v>
      </c>
    </row>
    <row r="348" spans="1:17" x14ac:dyDescent="0.35">
      <c r="A348">
        <v>347</v>
      </c>
      <c r="B348" s="1" t="s">
        <v>676</v>
      </c>
      <c r="C348" s="1" t="s">
        <v>11</v>
      </c>
      <c r="D348" s="1" t="s">
        <v>21</v>
      </c>
      <c r="E348" s="1" t="s">
        <v>13</v>
      </c>
      <c r="F348" s="1" t="s">
        <v>14</v>
      </c>
      <c r="G348" s="1" t="s">
        <v>21</v>
      </c>
      <c r="H348" s="1" t="s">
        <v>15</v>
      </c>
      <c r="I348">
        <v>44.700529330000002</v>
      </c>
      <c r="J348">
        <f>ROUND(employee[[#This Row],[Age]],0)</f>
        <v>45</v>
      </c>
      <c r="K3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8">
        <v>3.4673671389999998</v>
      </c>
      <c r="M348">
        <f>ROUND(employee[[#This Row],[LengthService]],2)</f>
        <v>3.47</v>
      </c>
      <c r="N348">
        <v>57.471309089999998</v>
      </c>
      <c r="O348">
        <f>ROUND(employee[[#This Row],[AbsentHours]],2)</f>
        <v>57.47</v>
      </c>
      <c r="P348" s="5">
        <f>employee[[#This Row],[RoundedAbsentHours]]/2080 *100</f>
        <v>2.7629807692307695</v>
      </c>
      <c r="Q348" s="1" t="s">
        <v>15</v>
      </c>
    </row>
    <row r="349" spans="1:17" x14ac:dyDescent="0.35">
      <c r="A349">
        <v>348</v>
      </c>
      <c r="B349" s="1" t="s">
        <v>677</v>
      </c>
      <c r="C349" s="1" t="s">
        <v>11</v>
      </c>
      <c r="D349" s="1" t="s">
        <v>20</v>
      </c>
      <c r="E349" s="1" t="s">
        <v>13</v>
      </c>
      <c r="F349" s="1" t="s">
        <v>14</v>
      </c>
      <c r="G349" s="1" t="s">
        <v>20</v>
      </c>
      <c r="H349" s="1" t="s">
        <v>15</v>
      </c>
      <c r="I349">
        <v>48.735618070000001</v>
      </c>
      <c r="J349">
        <f>ROUND(employee[[#This Row],[Age]],0)</f>
        <v>49</v>
      </c>
      <c r="K3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9">
        <v>5.4341217500000001</v>
      </c>
      <c r="M349">
        <f>ROUND(employee[[#This Row],[LengthService]],2)</f>
        <v>5.43</v>
      </c>
      <c r="N349">
        <v>75.486019929999998</v>
      </c>
      <c r="O349">
        <f>ROUND(employee[[#This Row],[AbsentHours]],2)</f>
        <v>75.489999999999995</v>
      </c>
      <c r="P349" s="5">
        <f>employee[[#This Row],[RoundedAbsentHours]]/2080 *100</f>
        <v>3.6293269230769227</v>
      </c>
      <c r="Q349" s="1" t="s">
        <v>15</v>
      </c>
    </row>
    <row r="350" spans="1:17" x14ac:dyDescent="0.35">
      <c r="A350">
        <v>349</v>
      </c>
      <c r="B350" s="1" t="s">
        <v>678</v>
      </c>
      <c r="C350" s="1" t="s">
        <v>11</v>
      </c>
      <c r="D350" s="1" t="s">
        <v>20</v>
      </c>
      <c r="E350" s="1" t="s">
        <v>13</v>
      </c>
      <c r="F350" s="1" t="s">
        <v>14</v>
      </c>
      <c r="G350" s="1" t="s">
        <v>20</v>
      </c>
      <c r="H350" s="1" t="s">
        <v>15</v>
      </c>
      <c r="I350">
        <v>24.775268560000001</v>
      </c>
      <c r="J350">
        <f>ROUND(employee[[#This Row],[Age]],0)</f>
        <v>25</v>
      </c>
      <c r="K3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50">
        <v>3.9242884390000001</v>
      </c>
      <c r="M350">
        <f>ROUND(employee[[#This Row],[LengthService]],2)</f>
        <v>3.92</v>
      </c>
      <c r="N350">
        <v>0</v>
      </c>
      <c r="O350">
        <f>ROUND(employee[[#This Row],[AbsentHours]],2)</f>
        <v>0</v>
      </c>
      <c r="P350" s="5">
        <f>employee[[#This Row],[RoundedAbsentHours]]/2080 *100</f>
        <v>0</v>
      </c>
      <c r="Q350" s="1" t="s">
        <v>15</v>
      </c>
    </row>
    <row r="351" spans="1:17" x14ac:dyDescent="0.35">
      <c r="A351">
        <v>350</v>
      </c>
      <c r="B351" s="1" t="s">
        <v>679</v>
      </c>
      <c r="C351" s="1" t="s">
        <v>16</v>
      </c>
      <c r="D351" s="1" t="s">
        <v>33</v>
      </c>
      <c r="E351" s="1" t="s">
        <v>13</v>
      </c>
      <c r="F351" s="1" t="s">
        <v>14</v>
      </c>
      <c r="G351" s="1" t="s">
        <v>33</v>
      </c>
      <c r="H351" s="1" t="s">
        <v>15</v>
      </c>
      <c r="I351">
        <v>28.824678169999999</v>
      </c>
      <c r="J351">
        <f>ROUND(employee[[#This Row],[Age]],0)</f>
        <v>29</v>
      </c>
      <c r="K3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51">
        <v>4.3132499620000004</v>
      </c>
      <c r="M351">
        <f>ROUND(employee[[#This Row],[LengthService]],2)</f>
        <v>4.3099999999999996</v>
      </c>
      <c r="N351">
        <v>18.74347478</v>
      </c>
      <c r="O351">
        <f>ROUND(employee[[#This Row],[AbsentHours]],2)</f>
        <v>18.739999999999998</v>
      </c>
      <c r="P351" s="5">
        <f>employee[[#This Row],[RoundedAbsentHours]]/2080 *100</f>
        <v>0.90096153846153837</v>
      </c>
      <c r="Q351" s="1" t="s">
        <v>15</v>
      </c>
    </row>
    <row r="352" spans="1:17" x14ac:dyDescent="0.35">
      <c r="A352">
        <v>351</v>
      </c>
      <c r="B352" s="1" t="s">
        <v>680</v>
      </c>
      <c r="C352" s="1" t="s">
        <v>16</v>
      </c>
      <c r="D352" s="1" t="s">
        <v>22</v>
      </c>
      <c r="E352" s="1" t="s">
        <v>127</v>
      </c>
      <c r="F352" s="1" t="s">
        <v>128</v>
      </c>
      <c r="G352" s="1" t="s">
        <v>22</v>
      </c>
      <c r="H352" s="1" t="s">
        <v>123</v>
      </c>
      <c r="I352">
        <v>40.099508</v>
      </c>
      <c r="J352">
        <f>ROUND(employee[[#This Row],[Age]],0)</f>
        <v>40</v>
      </c>
      <c r="K3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2">
        <v>22.099508</v>
      </c>
      <c r="M352">
        <f>ROUND(employee[[#This Row],[LengthService]],2)</f>
        <v>22.1</v>
      </c>
      <c r="N352">
        <v>120.38016639999999</v>
      </c>
      <c r="O352">
        <f>ROUND(employee[[#This Row],[AbsentHours]],2)</f>
        <v>120.38</v>
      </c>
      <c r="P352" s="5">
        <f>employee[[#This Row],[RoundedAbsentHours]]/2080 *100</f>
        <v>5.7874999999999996</v>
      </c>
      <c r="Q352" s="1" t="s">
        <v>26</v>
      </c>
    </row>
    <row r="353" spans="1:17" x14ac:dyDescent="0.35">
      <c r="A353">
        <v>352</v>
      </c>
      <c r="B353" s="1" t="s">
        <v>681</v>
      </c>
      <c r="C353" s="1" t="s">
        <v>16</v>
      </c>
      <c r="D353" s="1" t="s">
        <v>22</v>
      </c>
      <c r="E353" s="1" t="s">
        <v>127</v>
      </c>
      <c r="F353" s="1" t="s">
        <v>128</v>
      </c>
      <c r="G353" s="1" t="s">
        <v>22</v>
      </c>
      <c r="H353" s="1" t="s">
        <v>123</v>
      </c>
      <c r="I353">
        <v>54.422944000000001</v>
      </c>
      <c r="J353">
        <f>ROUND(employee[[#This Row],[Age]],0)</f>
        <v>54</v>
      </c>
      <c r="K3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3">
        <v>36.422944000000001</v>
      </c>
      <c r="M353">
        <f>ROUND(employee[[#This Row],[LengthService]],2)</f>
        <v>36.42</v>
      </c>
      <c r="N353">
        <v>0</v>
      </c>
      <c r="O353">
        <f>ROUND(employee[[#This Row],[AbsentHours]],2)</f>
        <v>0</v>
      </c>
      <c r="P353" s="5">
        <f>employee[[#This Row],[RoundedAbsentHours]]/2080 *100</f>
        <v>0</v>
      </c>
      <c r="Q353" s="1" t="s">
        <v>26</v>
      </c>
    </row>
    <row r="354" spans="1:17" x14ac:dyDescent="0.35">
      <c r="A354">
        <v>353</v>
      </c>
      <c r="B354" s="1" t="s">
        <v>682</v>
      </c>
      <c r="C354" s="1" t="s">
        <v>16</v>
      </c>
      <c r="D354" s="1" t="s">
        <v>22</v>
      </c>
      <c r="E354" s="1" t="s">
        <v>138</v>
      </c>
      <c r="F354" s="1" t="s">
        <v>139</v>
      </c>
      <c r="G354" s="1" t="s">
        <v>22</v>
      </c>
      <c r="H354" s="1" t="s">
        <v>123</v>
      </c>
      <c r="I354">
        <v>57.838619999999999</v>
      </c>
      <c r="J354">
        <f>ROUND(employee[[#This Row],[Age]],0)</f>
        <v>58</v>
      </c>
      <c r="K3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4">
        <v>6.3239640000000001</v>
      </c>
      <c r="M354">
        <f>ROUND(employee[[#This Row],[LengthService]],2)</f>
        <v>6.32</v>
      </c>
      <c r="N354">
        <v>127.14439710000001</v>
      </c>
      <c r="O354">
        <f>ROUND(employee[[#This Row],[AbsentHours]],2)</f>
        <v>127.14</v>
      </c>
      <c r="P354" s="5">
        <f>employee[[#This Row],[RoundedAbsentHours]]/2080 *100</f>
        <v>6.1124999999999998</v>
      </c>
      <c r="Q354" s="1" t="s">
        <v>26</v>
      </c>
    </row>
    <row r="355" spans="1:17" x14ac:dyDescent="0.35">
      <c r="A355">
        <v>354</v>
      </c>
      <c r="B355" s="1" t="s">
        <v>683</v>
      </c>
      <c r="C355" s="1" t="s">
        <v>16</v>
      </c>
      <c r="D355" s="1" t="s">
        <v>44</v>
      </c>
      <c r="E355" s="1" t="s">
        <v>13</v>
      </c>
      <c r="F355" s="1" t="s">
        <v>14</v>
      </c>
      <c r="G355" s="1" t="s">
        <v>44</v>
      </c>
      <c r="H355" s="1" t="s">
        <v>15</v>
      </c>
      <c r="I355">
        <v>46.263184469999999</v>
      </c>
      <c r="J355">
        <f>ROUND(employee[[#This Row],[Age]],0)</f>
        <v>46</v>
      </c>
      <c r="K3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5">
        <v>2.8222675279999998</v>
      </c>
      <c r="M355">
        <f>ROUND(employee[[#This Row],[LengthService]],2)</f>
        <v>2.82</v>
      </c>
      <c r="N355">
        <v>55.344845550000002</v>
      </c>
      <c r="O355">
        <f>ROUND(employee[[#This Row],[AbsentHours]],2)</f>
        <v>55.34</v>
      </c>
      <c r="P355" s="5">
        <f>employee[[#This Row],[RoundedAbsentHours]]/2080 *100</f>
        <v>2.6605769230769232</v>
      </c>
      <c r="Q355" s="1" t="s">
        <v>15</v>
      </c>
    </row>
    <row r="356" spans="1:17" x14ac:dyDescent="0.35">
      <c r="A356">
        <v>355</v>
      </c>
      <c r="B356" s="1" t="s">
        <v>684</v>
      </c>
      <c r="C356" s="1" t="s">
        <v>11</v>
      </c>
      <c r="D356" s="1" t="s">
        <v>22</v>
      </c>
      <c r="E356" s="1" t="s">
        <v>138</v>
      </c>
      <c r="F356" s="1" t="s">
        <v>139</v>
      </c>
      <c r="G356" s="1" t="s">
        <v>22</v>
      </c>
      <c r="H356" s="1" t="s">
        <v>123</v>
      </c>
      <c r="I356">
        <v>61.735239</v>
      </c>
      <c r="J356">
        <f>ROUND(employee[[#This Row],[Age]],0)</f>
        <v>62</v>
      </c>
      <c r="K3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56">
        <v>43.735239</v>
      </c>
      <c r="M356">
        <f>ROUND(employee[[#This Row],[LengthService]],2)</f>
        <v>43.74</v>
      </c>
      <c r="N356">
        <v>0</v>
      </c>
      <c r="O356">
        <f>ROUND(employee[[#This Row],[AbsentHours]],2)</f>
        <v>0</v>
      </c>
      <c r="P356" s="5">
        <f>employee[[#This Row],[RoundedAbsentHours]]/2080 *100</f>
        <v>0</v>
      </c>
      <c r="Q356" s="1" t="s">
        <v>26</v>
      </c>
    </row>
    <row r="357" spans="1:17" x14ac:dyDescent="0.35">
      <c r="A357">
        <v>356</v>
      </c>
      <c r="B357" s="1" t="s">
        <v>685</v>
      </c>
      <c r="C357" s="1" t="s">
        <v>16</v>
      </c>
      <c r="D357" s="1" t="s">
        <v>19</v>
      </c>
      <c r="E357" s="1" t="s">
        <v>13</v>
      </c>
      <c r="F357" s="1" t="s">
        <v>14</v>
      </c>
      <c r="G357" s="1" t="s">
        <v>19</v>
      </c>
      <c r="H357" s="1" t="s">
        <v>15</v>
      </c>
      <c r="I357">
        <v>41.344663799999999</v>
      </c>
      <c r="J357">
        <f>ROUND(employee[[#This Row],[Age]],0)</f>
        <v>41</v>
      </c>
      <c r="K3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7">
        <v>2.973238555</v>
      </c>
      <c r="M357">
        <f>ROUND(employee[[#This Row],[LengthService]],2)</f>
        <v>2.97</v>
      </c>
      <c r="N357">
        <v>59.285820389999998</v>
      </c>
      <c r="O357">
        <f>ROUND(employee[[#This Row],[AbsentHours]],2)</f>
        <v>59.29</v>
      </c>
      <c r="P357" s="5">
        <f>employee[[#This Row],[RoundedAbsentHours]]/2080 *100</f>
        <v>2.850480769230769</v>
      </c>
      <c r="Q357" s="1" t="s">
        <v>15</v>
      </c>
    </row>
    <row r="358" spans="1:17" x14ac:dyDescent="0.35">
      <c r="A358">
        <v>357</v>
      </c>
      <c r="B358" s="1" t="s">
        <v>686</v>
      </c>
      <c r="C358" s="1" t="s">
        <v>16</v>
      </c>
      <c r="D358" s="1" t="s">
        <v>51</v>
      </c>
      <c r="E358" s="1" t="s">
        <v>13</v>
      </c>
      <c r="F358" s="1" t="s">
        <v>14</v>
      </c>
      <c r="G358" s="1" t="s">
        <v>51</v>
      </c>
      <c r="H358" s="1" t="s">
        <v>15</v>
      </c>
      <c r="I358">
        <v>47.775426340000003</v>
      </c>
      <c r="J358">
        <f>ROUND(employee[[#This Row],[Age]],0)</f>
        <v>48</v>
      </c>
      <c r="K3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8">
        <v>5.3722070779999997</v>
      </c>
      <c r="M358">
        <f>ROUND(employee[[#This Row],[LengthService]],2)</f>
        <v>5.37</v>
      </c>
      <c r="N358">
        <v>105.1862002</v>
      </c>
      <c r="O358">
        <f>ROUND(employee[[#This Row],[AbsentHours]],2)</f>
        <v>105.19</v>
      </c>
      <c r="P358" s="5">
        <f>employee[[#This Row],[RoundedAbsentHours]]/2080 *100</f>
        <v>5.0572115384615381</v>
      </c>
      <c r="Q358" s="1" t="s">
        <v>15</v>
      </c>
    </row>
    <row r="359" spans="1:17" x14ac:dyDescent="0.35">
      <c r="A359">
        <v>358</v>
      </c>
      <c r="B359" s="1" t="s">
        <v>687</v>
      </c>
      <c r="C359" s="1" t="s">
        <v>11</v>
      </c>
      <c r="D359" s="1" t="s">
        <v>42</v>
      </c>
      <c r="E359" s="1" t="s">
        <v>124</v>
      </c>
      <c r="F359" s="1" t="s">
        <v>125</v>
      </c>
      <c r="G359" s="1" t="s">
        <v>42</v>
      </c>
      <c r="H359" s="1" t="s">
        <v>15</v>
      </c>
      <c r="I359">
        <v>54.047182710000001</v>
      </c>
      <c r="J359">
        <f>ROUND(employee[[#This Row],[Age]],0)</f>
        <v>54</v>
      </c>
      <c r="K3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9">
        <v>5.7876269459999996</v>
      </c>
      <c r="M359">
        <f>ROUND(employee[[#This Row],[LengthService]],2)</f>
        <v>5.79</v>
      </c>
      <c r="N359">
        <v>120.2943088</v>
      </c>
      <c r="O359">
        <f>ROUND(employee[[#This Row],[AbsentHours]],2)</f>
        <v>120.29</v>
      </c>
      <c r="P359" s="5">
        <f>employee[[#This Row],[RoundedAbsentHours]]/2080 *100</f>
        <v>5.7831730769230774</v>
      </c>
      <c r="Q359" s="1" t="s">
        <v>15</v>
      </c>
    </row>
    <row r="360" spans="1:17" x14ac:dyDescent="0.35">
      <c r="A360">
        <v>359</v>
      </c>
      <c r="B360" s="1" t="s">
        <v>688</v>
      </c>
      <c r="C360" s="1" t="s">
        <v>16</v>
      </c>
      <c r="D360" s="1" t="s">
        <v>60</v>
      </c>
      <c r="E360" s="1" t="s">
        <v>13</v>
      </c>
      <c r="F360" s="1" t="s">
        <v>14</v>
      </c>
      <c r="G360" s="1" t="s">
        <v>60</v>
      </c>
      <c r="H360" s="1" t="s">
        <v>15</v>
      </c>
      <c r="I360">
        <v>46.34636295</v>
      </c>
      <c r="J360">
        <f>ROUND(employee[[#This Row],[Age]],0)</f>
        <v>46</v>
      </c>
      <c r="K3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0">
        <v>6.0577937000000004</v>
      </c>
      <c r="M360">
        <f>ROUND(employee[[#This Row],[LengthService]],2)</f>
        <v>6.06</v>
      </c>
      <c r="N360">
        <v>96.192138790000001</v>
      </c>
      <c r="O360">
        <f>ROUND(employee[[#This Row],[AbsentHours]],2)</f>
        <v>96.19</v>
      </c>
      <c r="P360" s="5">
        <f>employee[[#This Row],[RoundedAbsentHours]]/2080 *100</f>
        <v>4.6245192307692307</v>
      </c>
      <c r="Q360" s="1" t="s">
        <v>15</v>
      </c>
    </row>
    <row r="361" spans="1:17" x14ac:dyDescent="0.35">
      <c r="A361">
        <v>360</v>
      </c>
      <c r="B361" s="1" t="s">
        <v>689</v>
      </c>
      <c r="C361" s="1" t="s">
        <v>11</v>
      </c>
      <c r="D361" s="1" t="s">
        <v>140</v>
      </c>
      <c r="E361" s="1" t="s">
        <v>13</v>
      </c>
      <c r="F361" s="1" t="s">
        <v>14</v>
      </c>
      <c r="G361" s="1" t="s">
        <v>51</v>
      </c>
      <c r="H361" s="1" t="s">
        <v>15</v>
      </c>
      <c r="I361">
        <v>50.943500180000001</v>
      </c>
      <c r="J361">
        <f>ROUND(employee[[#This Row],[Age]],0)</f>
        <v>51</v>
      </c>
      <c r="K3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61">
        <v>3.828198897</v>
      </c>
      <c r="M361">
        <f>ROUND(employee[[#This Row],[LengthService]],2)</f>
        <v>3.83</v>
      </c>
      <c r="N361">
        <v>146.0447595</v>
      </c>
      <c r="O361">
        <f>ROUND(employee[[#This Row],[AbsentHours]],2)</f>
        <v>146.04</v>
      </c>
      <c r="P361" s="5">
        <f>employee[[#This Row],[RoundedAbsentHours]]/2080 *100</f>
        <v>7.0211538461538465</v>
      </c>
      <c r="Q361" s="1" t="s">
        <v>15</v>
      </c>
    </row>
    <row r="362" spans="1:17" x14ac:dyDescent="0.35">
      <c r="A362">
        <v>361</v>
      </c>
      <c r="B362" s="1" t="s">
        <v>690</v>
      </c>
      <c r="C362" s="1" t="s">
        <v>16</v>
      </c>
      <c r="D362" s="1" t="s">
        <v>131</v>
      </c>
      <c r="E362" s="1" t="s">
        <v>13</v>
      </c>
      <c r="F362" s="1" t="s">
        <v>14</v>
      </c>
      <c r="G362" s="1" t="s">
        <v>47</v>
      </c>
      <c r="H362" s="1" t="s">
        <v>15</v>
      </c>
      <c r="I362">
        <v>49.77500929</v>
      </c>
      <c r="J362">
        <f>ROUND(employee[[#This Row],[Age]],0)</f>
        <v>50</v>
      </c>
      <c r="K3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62">
        <v>5.6171050109999996</v>
      </c>
      <c r="M362">
        <f>ROUND(employee[[#This Row],[LengthService]],2)</f>
        <v>5.62</v>
      </c>
      <c r="N362">
        <v>66.932090810000005</v>
      </c>
      <c r="O362">
        <f>ROUND(employee[[#This Row],[AbsentHours]],2)</f>
        <v>66.930000000000007</v>
      </c>
      <c r="P362" s="5">
        <f>employee[[#This Row],[RoundedAbsentHours]]/2080 *100</f>
        <v>3.2177884615384622</v>
      </c>
      <c r="Q362" s="1" t="s">
        <v>15</v>
      </c>
    </row>
    <row r="363" spans="1:17" x14ac:dyDescent="0.35">
      <c r="A363">
        <v>362</v>
      </c>
      <c r="B363" s="1" t="s">
        <v>691</v>
      </c>
      <c r="C363" s="1" t="s">
        <v>11</v>
      </c>
      <c r="D363" s="1" t="s">
        <v>22</v>
      </c>
      <c r="E363" s="1" t="s">
        <v>138</v>
      </c>
      <c r="F363" s="1" t="s">
        <v>139</v>
      </c>
      <c r="G363" s="1" t="s">
        <v>22</v>
      </c>
      <c r="H363" s="1" t="s">
        <v>123</v>
      </c>
      <c r="I363">
        <v>62.965009999999999</v>
      </c>
      <c r="J363">
        <f>ROUND(employee[[#This Row],[Age]],0)</f>
        <v>63</v>
      </c>
      <c r="K3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63">
        <v>24.185417999999999</v>
      </c>
      <c r="M363">
        <f>ROUND(employee[[#This Row],[LengthService]],2)</f>
        <v>24.19</v>
      </c>
      <c r="N363">
        <v>75.947256420000002</v>
      </c>
      <c r="O363">
        <f>ROUND(employee[[#This Row],[AbsentHours]],2)</f>
        <v>75.95</v>
      </c>
      <c r="P363" s="5">
        <f>employee[[#This Row],[RoundedAbsentHours]]/2080 *100</f>
        <v>3.6514423076923075</v>
      </c>
      <c r="Q363" s="1" t="s">
        <v>26</v>
      </c>
    </row>
    <row r="364" spans="1:17" x14ac:dyDescent="0.35">
      <c r="A364">
        <v>363</v>
      </c>
      <c r="B364" s="1" t="s">
        <v>692</v>
      </c>
      <c r="C364" s="1" t="s">
        <v>11</v>
      </c>
      <c r="D364" s="1" t="s">
        <v>99</v>
      </c>
      <c r="E364" s="1" t="s">
        <v>13</v>
      </c>
      <c r="F364" s="1" t="s">
        <v>14</v>
      </c>
      <c r="G364" s="1" t="s">
        <v>93</v>
      </c>
      <c r="H364" s="1" t="s">
        <v>15</v>
      </c>
      <c r="I364">
        <v>45.601548100000002</v>
      </c>
      <c r="J364">
        <f>ROUND(employee[[#This Row],[Age]],0)</f>
        <v>46</v>
      </c>
      <c r="K3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4">
        <v>3.421862484</v>
      </c>
      <c r="M364">
        <f>ROUND(employee[[#This Row],[LengthService]],2)</f>
        <v>3.42</v>
      </c>
      <c r="N364">
        <v>105.2258301</v>
      </c>
      <c r="O364">
        <f>ROUND(employee[[#This Row],[AbsentHours]],2)</f>
        <v>105.23</v>
      </c>
      <c r="P364" s="5">
        <f>employee[[#This Row],[RoundedAbsentHours]]/2080 *100</f>
        <v>5.0591346153846155</v>
      </c>
      <c r="Q364" s="1" t="s">
        <v>15</v>
      </c>
    </row>
    <row r="365" spans="1:17" x14ac:dyDescent="0.35">
      <c r="A365">
        <v>364</v>
      </c>
      <c r="B365" s="1" t="s">
        <v>693</v>
      </c>
      <c r="C365" s="1" t="s">
        <v>16</v>
      </c>
      <c r="D365" s="1" t="s">
        <v>112</v>
      </c>
      <c r="E365" s="1" t="s">
        <v>13</v>
      </c>
      <c r="F365" s="1" t="s">
        <v>14</v>
      </c>
      <c r="G365" s="1" t="s">
        <v>56</v>
      </c>
      <c r="H365" s="1" t="s">
        <v>15</v>
      </c>
      <c r="I365">
        <v>47.269516760000002</v>
      </c>
      <c r="J365">
        <f>ROUND(employee[[#This Row],[Age]],0)</f>
        <v>47</v>
      </c>
      <c r="K3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5">
        <v>4.2660098309999999</v>
      </c>
      <c r="M365">
        <f>ROUND(employee[[#This Row],[LengthService]],2)</f>
        <v>4.2699999999999996</v>
      </c>
      <c r="N365">
        <v>65.201460940000004</v>
      </c>
      <c r="O365">
        <f>ROUND(employee[[#This Row],[AbsentHours]],2)</f>
        <v>65.2</v>
      </c>
      <c r="P365" s="5">
        <f>employee[[#This Row],[RoundedAbsentHours]]/2080 *100</f>
        <v>3.134615384615385</v>
      </c>
      <c r="Q365" s="1" t="s">
        <v>15</v>
      </c>
    </row>
    <row r="366" spans="1:17" x14ac:dyDescent="0.35">
      <c r="A366">
        <v>365</v>
      </c>
      <c r="B366" s="1" t="s">
        <v>694</v>
      </c>
      <c r="C366" s="1" t="s">
        <v>16</v>
      </c>
      <c r="D366" s="1" t="s">
        <v>33</v>
      </c>
      <c r="E366" s="1" t="s">
        <v>13</v>
      </c>
      <c r="F366" s="1" t="s">
        <v>14</v>
      </c>
      <c r="G366" s="1" t="s">
        <v>33</v>
      </c>
      <c r="H366" s="1" t="s">
        <v>15</v>
      </c>
      <c r="I366">
        <v>32.813719650000003</v>
      </c>
      <c r="J366">
        <f>ROUND(employee[[#This Row],[Age]],0)</f>
        <v>33</v>
      </c>
      <c r="K3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6">
        <v>2.588848628</v>
      </c>
      <c r="M366">
        <f>ROUND(employee[[#This Row],[LengthService]],2)</f>
        <v>2.59</v>
      </c>
      <c r="N366">
        <v>0</v>
      </c>
      <c r="O366">
        <f>ROUND(employee[[#This Row],[AbsentHours]],2)</f>
        <v>0</v>
      </c>
      <c r="P366" s="5">
        <f>employee[[#This Row],[RoundedAbsentHours]]/2080 *100</f>
        <v>0</v>
      </c>
      <c r="Q366" s="1" t="s">
        <v>15</v>
      </c>
    </row>
    <row r="367" spans="1:17" x14ac:dyDescent="0.35">
      <c r="A367">
        <v>366</v>
      </c>
      <c r="B367" s="1" t="s">
        <v>695</v>
      </c>
      <c r="C367" s="1" t="s">
        <v>16</v>
      </c>
      <c r="D367" s="1" t="s">
        <v>141</v>
      </c>
      <c r="E367" s="1" t="s">
        <v>124</v>
      </c>
      <c r="F367" s="1" t="s">
        <v>125</v>
      </c>
      <c r="G367" s="1" t="s">
        <v>29</v>
      </c>
      <c r="H367" s="1" t="s">
        <v>15</v>
      </c>
      <c r="I367">
        <v>54.643276270000001</v>
      </c>
      <c r="J367">
        <f>ROUND(employee[[#This Row],[Age]],0)</f>
        <v>55</v>
      </c>
      <c r="K3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67">
        <v>7.5797319060000001</v>
      </c>
      <c r="M367">
        <f>ROUND(employee[[#This Row],[LengthService]],2)</f>
        <v>7.58</v>
      </c>
      <c r="N367">
        <v>115.6027095</v>
      </c>
      <c r="O367">
        <f>ROUND(employee[[#This Row],[AbsentHours]],2)</f>
        <v>115.6</v>
      </c>
      <c r="P367" s="5">
        <f>employee[[#This Row],[RoundedAbsentHours]]/2080 *100</f>
        <v>5.5576923076923075</v>
      </c>
      <c r="Q367" s="1" t="s">
        <v>15</v>
      </c>
    </row>
    <row r="368" spans="1:17" x14ac:dyDescent="0.35">
      <c r="A368">
        <v>367</v>
      </c>
      <c r="B368" s="1" t="s">
        <v>696</v>
      </c>
      <c r="C368" s="1" t="s">
        <v>11</v>
      </c>
      <c r="D368" s="1" t="s">
        <v>142</v>
      </c>
      <c r="E368" s="1" t="s">
        <v>13</v>
      </c>
      <c r="F368" s="1" t="s">
        <v>14</v>
      </c>
      <c r="G368" s="1" t="s">
        <v>56</v>
      </c>
      <c r="H368" s="1" t="s">
        <v>15</v>
      </c>
      <c r="I368">
        <v>34.647184510000002</v>
      </c>
      <c r="J368">
        <f>ROUND(employee[[#This Row],[Age]],0)</f>
        <v>35</v>
      </c>
      <c r="K3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8">
        <v>7.4587514629999996</v>
      </c>
      <c r="M368">
        <f>ROUND(employee[[#This Row],[LengthService]],2)</f>
        <v>7.46</v>
      </c>
      <c r="N368">
        <v>0</v>
      </c>
      <c r="O368">
        <f>ROUND(employee[[#This Row],[AbsentHours]],2)</f>
        <v>0</v>
      </c>
      <c r="P368" s="5">
        <f>employee[[#This Row],[RoundedAbsentHours]]/2080 *100</f>
        <v>0</v>
      </c>
      <c r="Q368" s="1" t="s">
        <v>15</v>
      </c>
    </row>
    <row r="369" spans="1:17" x14ac:dyDescent="0.35">
      <c r="A369">
        <v>368</v>
      </c>
      <c r="B369" s="1" t="s">
        <v>697</v>
      </c>
      <c r="C369" s="1" t="s">
        <v>11</v>
      </c>
      <c r="D369" s="1" t="s">
        <v>60</v>
      </c>
      <c r="E369" s="1" t="s">
        <v>13</v>
      </c>
      <c r="F369" s="1" t="s">
        <v>14</v>
      </c>
      <c r="G369" s="1" t="s">
        <v>60</v>
      </c>
      <c r="H369" s="1" t="s">
        <v>15</v>
      </c>
      <c r="I369">
        <v>37.872974620000001</v>
      </c>
      <c r="J369">
        <f>ROUND(employee[[#This Row],[Age]],0)</f>
        <v>38</v>
      </c>
      <c r="K3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9">
        <v>7.1557085569999996</v>
      </c>
      <c r="M369">
        <f>ROUND(employee[[#This Row],[LengthService]],2)</f>
        <v>7.16</v>
      </c>
      <c r="N369">
        <v>0</v>
      </c>
      <c r="O369">
        <f>ROUND(employee[[#This Row],[AbsentHours]],2)</f>
        <v>0</v>
      </c>
      <c r="P369" s="5">
        <f>employee[[#This Row],[RoundedAbsentHours]]/2080 *100</f>
        <v>0</v>
      </c>
      <c r="Q369" s="1" t="s">
        <v>15</v>
      </c>
    </row>
    <row r="370" spans="1:17" x14ac:dyDescent="0.35">
      <c r="A370">
        <v>369</v>
      </c>
      <c r="B370" s="1" t="s">
        <v>698</v>
      </c>
      <c r="C370" s="1" t="s">
        <v>16</v>
      </c>
      <c r="D370" s="1" t="s">
        <v>130</v>
      </c>
      <c r="E370" s="1" t="s">
        <v>13</v>
      </c>
      <c r="F370" s="1" t="s">
        <v>14</v>
      </c>
      <c r="G370" s="1" t="s">
        <v>20</v>
      </c>
      <c r="H370" s="1" t="s">
        <v>15</v>
      </c>
      <c r="I370">
        <v>47.118754639999999</v>
      </c>
      <c r="J370">
        <f>ROUND(employee[[#This Row],[Age]],0)</f>
        <v>47</v>
      </c>
      <c r="K3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0">
        <v>4.3014890069999998</v>
      </c>
      <c r="M370">
        <f>ROUND(employee[[#This Row],[LengthService]],2)</f>
        <v>4.3</v>
      </c>
      <c r="N370">
        <v>112.2035569</v>
      </c>
      <c r="O370">
        <f>ROUND(employee[[#This Row],[AbsentHours]],2)</f>
        <v>112.2</v>
      </c>
      <c r="P370" s="5">
        <f>employee[[#This Row],[RoundedAbsentHours]]/2080 *100</f>
        <v>5.3942307692307692</v>
      </c>
      <c r="Q370" s="1" t="s">
        <v>15</v>
      </c>
    </row>
    <row r="371" spans="1:17" x14ac:dyDescent="0.35">
      <c r="A371">
        <v>370</v>
      </c>
      <c r="B371" s="1" t="s">
        <v>699</v>
      </c>
      <c r="C371" s="1" t="s">
        <v>16</v>
      </c>
      <c r="D371" s="1" t="s">
        <v>18</v>
      </c>
      <c r="E371" s="1" t="s">
        <v>13</v>
      </c>
      <c r="F371" s="1" t="s">
        <v>14</v>
      </c>
      <c r="G371" s="1" t="s">
        <v>18</v>
      </c>
      <c r="H371" s="1" t="s">
        <v>15</v>
      </c>
      <c r="I371">
        <v>19.51295987</v>
      </c>
      <c r="J371">
        <f>ROUND(employee[[#This Row],[Age]],0)</f>
        <v>20</v>
      </c>
      <c r="K3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71">
        <v>2.5633234749999998</v>
      </c>
      <c r="M371">
        <f>ROUND(employee[[#This Row],[LengthService]],2)</f>
        <v>2.56</v>
      </c>
      <c r="N371">
        <v>0</v>
      </c>
      <c r="O371">
        <f>ROUND(employee[[#This Row],[AbsentHours]],2)</f>
        <v>0</v>
      </c>
      <c r="P371" s="5">
        <f>employee[[#This Row],[RoundedAbsentHours]]/2080 *100</f>
        <v>0</v>
      </c>
      <c r="Q371" s="1" t="s">
        <v>15</v>
      </c>
    </row>
    <row r="372" spans="1:17" x14ac:dyDescent="0.35">
      <c r="A372">
        <v>371</v>
      </c>
      <c r="B372" s="1" t="s">
        <v>700</v>
      </c>
      <c r="C372" s="1" t="s">
        <v>16</v>
      </c>
      <c r="D372" s="1" t="s">
        <v>30</v>
      </c>
      <c r="E372" s="1" t="s">
        <v>13</v>
      </c>
      <c r="F372" s="1" t="s">
        <v>14</v>
      </c>
      <c r="G372" s="1" t="s">
        <v>30</v>
      </c>
      <c r="H372" s="1" t="s">
        <v>15</v>
      </c>
      <c r="I372">
        <v>38.662837320000001</v>
      </c>
      <c r="J372">
        <f>ROUND(employee[[#This Row],[Age]],0)</f>
        <v>39</v>
      </c>
      <c r="K3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2">
        <v>6.4514479820000004</v>
      </c>
      <c r="M372">
        <f>ROUND(employee[[#This Row],[LengthService]],2)</f>
        <v>6.45</v>
      </c>
      <c r="N372">
        <v>57.945487149999998</v>
      </c>
      <c r="O372">
        <f>ROUND(employee[[#This Row],[AbsentHours]],2)</f>
        <v>57.95</v>
      </c>
      <c r="P372" s="5">
        <f>employee[[#This Row],[RoundedAbsentHours]]/2080 *100</f>
        <v>2.7860576923076925</v>
      </c>
      <c r="Q372" s="1" t="s">
        <v>15</v>
      </c>
    </row>
    <row r="373" spans="1:17" x14ac:dyDescent="0.35">
      <c r="A373">
        <v>372</v>
      </c>
      <c r="B373" s="1" t="s">
        <v>701</v>
      </c>
      <c r="C373" s="1" t="s">
        <v>11</v>
      </c>
      <c r="D373" s="1" t="s">
        <v>22</v>
      </c>
      <c r="E373" s="1" t="s">
        <v>138</v>
      </c>
      <c r="F373" s="1" t="s">
        <v>139</v>
      </c>
      <c r="G373" s="1" t="s">
        <v>22</v>
      </c>
      <c r="H373" s="1" t="s">
        <v>123</v>
      </c>
      <c r="I373">
        <v>43.144660000000002</v>
      </c>
      <c r="J373">
        <f>ROUND(employee[[#This Row],[Age]],0)</f>
        <v>43</v>
      </c>
      <c r="K3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3">
        <v>23.478444</v>
      </c>
      <c r="M373">
        <f>ROUND(employee[[#This Row],[LengthService]],2)</f>
        <v>23.48</v>
      </c>
      <c r="N373">
        <v>63.216003450000002</v>
      </c>
      <c r="O373">
        <f>ROUND(employee[[#This Row],[AbsentHours]],2)</f>
        <v>63.22</v>
      </c>
      <c r="P373" s="5">
        <f>employee[[#This Row],[RoundedAbsentHours]]/2080 *100</f>
        <v>3.0394230769230766</v>
      </c>
      <c r="Q373" s="1" t="s">
        <v>26</v>
      </c>
    </row>
    <row r="374" spans="1:17" x14ac:dyDescent="0.35">
      <c r="A374">
        <v>373</v>
      </c>
      <c r="B374" s="1" t="s">
        <v>702</v>
      </c>
      <c r="C374" s="1" t="s">
        <v>11</v>
      </c>
      <c r="D374" s="1" t="s">
        <v>20</v>
      </c>
      <c r="E374" s="1" t="s">
        <v>13</v>
      </c>
      <c r="F374" s="1" t="s">
        <v>14</v>
      </c>
      <c r="G374" s="1" t="s">
        <v>20</v>
      </c>
      <c r="H374" s="1" t="s">
        <v>15</v>
      </c>
      <c r="I374">
        <v>48.733141940000003</v>
      </c>
      <c r="J374">
        <f>ROUND(employee[[#This Row],[Age]],0)</f>
        <v>49</v>
      </c>
      <c r="K3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4">
        <v>4.425093038</v>
      </c>
      <c r="M374">
        <f>ROUND(employee[[#This Row],[LengthService]],2)</f>
        <v>4.43</v>
      </c>
      <c r="N374">
        <v>73.926780669999999</v>
      </c>
      <c r="O374">
        <f>ROUND(employee[[#This Row],[AbsentHours]],2)</f>
        <v>73.930000000000007</v>
      </c>
      <c r="P374" s="5">
        <f>employee[[#This Row],[RoundedAbsentHours]]/2080 *100</f>
        <v>3.5543269230769234</v>
      </c>
      <c r="Q374" s="1" t="s">
        <v>15</v>
      </c>
    </row>
    <row r="375" spans="1:17" x14ac:dyDescent="0.35">
      <c r="A375">
        <v>374</v>
      </c>
      <c r="B375" s="1" t="s">
        <v>703</v>
      </c>
      <c r="C375" s="1" t="s">
        <v>11</v>
      </c>
      <c r="D375" s="1" t="s">
        <v>75</v>
      </c>
      <c r="E375" s="1" t="s">
        <v>13</v>
      </c>
      <c r="F375" s="1" t="s">
        <v>14</v>
      </c>
      <c r="G375" s="1" t="s">
        <v>75</v>
      </c>
      <c r="H375" s="1" t="s">
        <v>15</v>
      </c>
      <c r="I375">
        <v>43.288425349999997</v>
      </c>
      <c r="J375">
        <f>ROUND(employee[[#This Row],[Age]],0)</f>
        <v>43</v>
      </c>
      <c r="K3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5">
        <v>6.2071719679999999</v>
      </c>
      <c r="M375">
        <f>ROUND(employee[[#This Row],[LengthService]],2)</f>
        <v>6.21</v>
      </c>
      <c r="N375">
        <v>33.076799229999999</v>
      </c>
      <c r="O375">
        <f>ROUND(employee[[#This Row],[AbsentHours]],2)</f>
        <v>33.08</v>
      </c>
      <c r="P375" s="5">
        <f>employee[[#This Row],[RoundedAbsentHours]]/2080 *100</f>
        <v>1.5903846153846153</v>
      </c>
      <c r="Q375" s="1" t="s">
        <v>15</v>
      </c>
    </row>
    <row r="376" spans="1:17" x14ac:dyDescent="0.35">
      <c r="A376">
        <v>375</v>
      </c>
      <c r="B376" s="1" t="s">
        <v>704</v>
      </c>
      <c r="C376" s="1" t="s">
        <v>16</v>
      </c>
      <c r="D376" s="1" t="s">
        <v>63</v>
      </c>
      <c r="E376" s="1" t="s">
        <v>124</v>
      </c>
      <c r="F376" s="1" t="s">
        <v>125</v>
      </c>
      <c r="G376" s="1" t="s">
        <v>34</v>
      </c>
      <c r="H376" s="1" t="s">
        <v>15</v>
      </c>
      <c r="I376">
        <v>43.904868909999998</v>
      </c>
      <c r="J376">
        <f>ROUND(employee[[#This Row],[Age]],0)</f>
        <v>44</v>
      </c>
      <c r="K3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6">
        <v>2.7193324030000001</v>
      </c>
      <c r="M376">
        <f>ROUND(employee[[#This Row],[LengthService]],2)</f>
        <v>2.72</v>
      </c>
      <c r="N376">
        <v>96.668444710000003</v>
      </c>
      <c r="O376">
        <f>ROUND(employee[[#This Row],[AbsentHours]],2)</f>
        <v>96.67</v>
      </c>
      <c r="P376" s="5">
        <f>employee[[#This Row],[RoundedAbsentHours]]/2080 *100</f>
        <v>4.6475961538461545</v>
      </c>
      <c r="Q376" s="1" t="s">
        <v>15</v>
      </c>
    </row>
    <row r="377" spans="1:17" x14ac:dyDescent="0.35">
      <c r="A377">
        <v>376</v>
      </c>
      <c r="B377" s="1" t="s">
        <v>705</v>
      </c>
      <c r="C377" s="1" t="s">
        <v>11</v>
      </c>
      <c r="D377" s="1" t="s">
        <v>143</v>
      </c>
      <c r="E377" s="1" t="s">
        <v>13</v>
      </c>
      <c r="F377" s="1" t="s">
        <v>14</v>
      </c>
      <c r="G377" s="1" t="s">
        <v>45</v>
      </c>
      <c r="H377" s="1" t="s">
        <v>15</v>
      </c>
      <c r="I377">
        <v>31.310402610000001</v>
      </c>
      <c r="J377">
        <f>ROUND(employee[[#This Row],[Age]],0)</f>
        <v>31</v>
      </c>
      <c r="K3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7">
        <v>3.7870339419999999</v>
      </c>
      <c r="M377">
        <f>ROUND(employee[[#This Row],[LengthService]],2)</f>
        <v>3.79</v>
      </c>
      <c r="N377">
        <v>23.746443159999998</v>
      </c>
      <c r="O377">
        <f>ROUND(employee[[#This Row],[AbsentHours]],2)</f>
        <v>23.75</v>
      </c>
      <c r="P377" s="5">
        <f>employee[[#This Row],[RoundedAbsentHours]]/2080 *100</f>
        <v>1.1418269230769229</v>
      </c>
      <c r="Q377" s="1" t="s">
        <v>15</v>
      </c>
    </row>
    <row r="378" spans="1:17" x14ac:dyDescent="0.35">
      <c r="A378">
        <v>377</v>
      </c>
      <c r="B378" s="1" t="s">
        <v>706</v>
      </c>
      <c r="C378" s="1" t="s">
        <v>16</v>
      </c>
      <c r="D378" s="1" t="s">
        <v>18</v>
      </c>
      <c r="E378" s="1" t="s">
        <v>13</v>
      </c>
      <c r="F378" s="1" t="s">
        <v>14</v>
      </c>
      <c r="G378" s="1" t="s">
        <v>18</v>
      </c>
      <c r="H378" s="1" t="s">
        <v>15</v>
      </c>
      <c r="I378">
        <v>45.568230800000002</v>
      </c>
      <c r="J378">
        <f>ROUND(employee[[#This Row],[Age]],0)</f>
        <v>46</v>
      </c>
      <c r="K3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8">
        <v>5.8339241709999996</v>
      </c>
      <c r="M378">
        <f>ROUND(employee[[#This Row],[LengthService]],2)</f>
        <v>5.83</v>
      </c>
      <c r="N378">
        <v>71.230740990000001</v>
      </c>
      <c r="O378">
        <f>ROUND(employee[[#This Row],[AbsentHours]],2)</f>
        <v>71.23</v>
      </c>
      <c r="P378" s="5">
        <f>employee[[#This Row],[RoundedAbsentHours]]/2080 *100</f>
        <v>3.4245192307692309</v>
      </c>
      <c r="Q378" s="1" t="s">
        <v>15</v>
      </c>
    </row>
    <row r="379" spans="1:17" x14ac:dyDescent="0.35">
      <c r="A379">
        <v>378</v>
      </c>
      <c r="B379" s="1" t="s">
        <v>707</v>
      </c>
      <c r="C379" s="1" t="s">
        <v>16</v>
      </c>
      <c r="D379" s="1" t="s">
        <v>20</v>
      </c>
      <c r="E379" s="1" t="s">
        <v>13</v>
      </c>
      <c r="F379" s="1" t="s">
        <v>14</v>
      </c>
      <c r="G379" s="1" t="s">
        <v>20</v>
      </c>
      <c r="H379" s="1" t="s">
        <v>15</v>
      </c>
      <c r="I379">
        <v>58.133041830000003</v>
      </c>
      <c r="J379">
        <f>ROUND(employee[[#This Row],[Age]],0)</f>
        <v>58</v>
      </c>
      <c r="K3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79">
        <v>7.806944723</v>
      </c>
      <c r="M379">
        <f>ROUND(employee[[#This Row],[LengthService]],2)</f>
        <v>7.81</v>
      </c>
      <c r="N379">
        <v>95.953367679999999</v>
      </c>
      <c r="O379">
        <f>ROUND(employee[[#This Row],[AbsentHours]],2)</f>
        <v>95.95</v>
      </c>
      <c r="P379" s="5">
        <f>employee[[#This Row],[RoundedAbsentHours]]/2080 *100</f>
        <v>4.6129807692307692</v>
      </c>
      <c r="Q379" s="1" t="s">
        <v>15</v>
      </c>
    </row>
    <row r="380" spans="1:17" x14ac:dyDescent="0.35">
      <c r="A380">
        <v>379</v>
      </c>
      <c r="B380" s="1" t="s">
        <v>708</v>
      </c>
      <c r="C380" s="1" t="s">
        <v>16</v>
      </c>
      <c r="D380" s="1" t="s">
        <v>20</v>
      </c>
      <c r="E380" s="1" t="s">
        <v>13</v>
      </c>
      <c r="F380" s="1" t="s">
        <v>14</v>
      </c>
      <c r="G380" s="1" t="s">
        <v>20</v>
      </c>
      <c r="H380" s="1" t="s">
        <v>15</v>
      </c>
      <c r="I380">
        <v>54.779859000000002</v>
      </c>
      <c r="J380">
        <f>ROUND(employee[[#This Row],[Age]],0)</f>
        <v>55</v>
      </c>
      <c r="K3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80">
        <v>5.1127174980000003</v>
      </c>
      <c r="M380">
        <f>ROUND(employee[[#This Row],[LengthService]],2)</f>
        <v>5.1100000000000003</v>
      </c>
      <c r="N380">
        <v>125.86044130000001</v>
      </c>
      <c r="O380">
        <f>ROUND(employee[[#This Row],[AbsentHours]],2)</f>
        <v>125.86</v>
      </c>
      <c r="P380" s="5">
        <f>employee[[#This Row],[RoundedAbsentHours]]/2080 *100</f>
        <v>6.0509615384615385</v>
      </c>
      <c r="Q380" s="1" t="s">
        <v>15</v>
      </c>
    </row>
    <row r="381" spans="1:17" x14ac:dyDescent="0.35">
      <c r="A381">
        <v>380</v>
      </c>
      <c r="B381" s="1" t="s">
        <v>709</v>
      </c>
      <c r="C381" s="1" t="s">
        <v>16</v>
      </c>
      <c r="D381" s="1" t="s">
        <v>37</v>
      </c>
      <c r="E381" s="1" t="s">
        <v>13</v>
      </c>
      <c r="F381" s="1" t="s">
        <v>14</v>
      </c>
      <c r="G381" s="1" t="s">
        <v>37</v>
      </c>
      <c r="H381" s="1" t="s">
        <v>15</v>
      </c>
      <c r="I381">
        <v>57.871010949999999</v>
      </c>
      <c r="J381">
        <f>ROUND(employee[[#This Row],[Age]],0)</f>
        <v>58</v>
      </c>
      <c r="K3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81">
        <v>5.6744111909999999</v>
      </c>
      <c r="M381">
        <f>ROUND(employee[[#This Row],[LengthService]],2)</f>
        <v>5.67</v>
      </c>
      <c r="N381">
        <v>114.4136166</v>
      </c>
      <c r="O381">
        <f>ROUND(employee[[#This Row],[AbsentHours]],2)</f>
        <v>114.41</v>
      </c>
      <c r="P381" s="5">
        <f>employee[[#This Row],[RoundedAbsentHours]]/2080 *100</f>
        <v>5.5004807692307693</v>
      </c>
      <c r="Q381" s="1" t="s">
        <v>15</v>
      </c>
    </row>
    <row r="382" spans="1:17" x14ac:dyDescent="0.35">
      <c r="A382">
        <v>381</v>
      </c>
      <c r="B382" s="1" t="s">
        <v>710</v>
      </c>
      <c r="C382" s="1" t="s">
        <v>16</v>
      </c>
      <c r="D382" s="1" t="s">
        <v>144</v>
      </c>
      <c r="E382" s="1" t="s">
        <v>13</v>
      </c>
      <c r="F382" s="1" t="s">
        <v>14</v>
      </c>
      <c r="G382" s="1" t="s">
        <v>18</v>
      </c>
      <c r="H382" s="1" t="s">
        <v>15</v>
      </c>
      <c r="I382">
        <v>48.698648120000001</v>
      </c>
      <c r="J382">
        <f>ROUND(employee[[#This Row],[Age]],0)</f>
        <v>49</v>
      </c>
      <c r="K3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2">
        <v>5.4311433710000001</v>
      </c>
      <c r="M382">
        <f>ROUND(employee[[#This Row],[LengthService]],2)</f>
        <v>5.43</v>
      </c>
      <c r="N382">
        <v>43.80520345</v>
      </c>
      <c r="O382">
        <f>ROUND(employee[[#This Row],[AbsentHours]],2)</f>
        <v>43.81</v>
      </c>
      <c r="P382" s="5">
        <f>employee[[#This Row],[RoundedAbsentHours]]/2080 *100</f>
        <v>2.1062500000000002</v>
      </c>
      <c r="Q382" s="1" t="s">
        <v>15</v>
      </c>
    </row>
    <row r="383" spans="1:17" x14ac:dyDescent="0.35">
      <c r="A383">
        <v>382</v>
      </c>
      <c r="B383" s="1" t="s">
        <v>711</v>
      </c>
      <c r="C383" s="1" t="s">
        <v>11</v>
      </c>
      <c r="D383" s="1" t="s">
        <v>29</v>
      </c>
      <c r="E383" s="1" t="s">
        <v>124</v>
      </c>
      <c r="F383" s="1" t="s">
        <v>125</v>
      </c>
      <c r="G383" s="1" t="s">
        <v>29</v>
      </c>
      <c r="H383" s="1" t="s">
        <v>15</v>
      </c>
      <c r="I383">
        <v>38.895742589999998</v>
      </c>
      <c r="J383">
        <f>ROUND(employee[[#This Row],[Age]],0)</f>
        <v>39</v>
      </c>
      <c r="K3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3">
        <v>2.6769684570000001</v>
      </c>
      <c r="M383">
        <f>ROUND(employee[[#This Row],[LengthService]],2)</f>
        <v>2.68</v>
      </c>
      <c r="N383">
        <v>55.552379539999997</v>
      </c>
      <c r="O383">
        <f>ROUND(employee[[#This Row],[AbsentHours]],2)</f>
        <v>55.55</v>
      </c>
      <c r="P383" s="5">
        <f>employee[[#This Row],[RoundedAbsentHours]]/2080 *100</f>
        <v>2.6706730769230766</v>
      </c>
      <c r="Q383" s="1" t="s">
        <v>15</v>
      </c>
    </row>
    <row r="384" spans="1:17" x14ac:dyDescent="0.35">
      <c r="A384">
        <v>383</v>
      </c>
      <c r="B384" s="1" t="s">
        <v>712</v>
      </c>
      <c r="C384" s="1" t="s">
        <v>16</v>
      </c>
      <c r="D384" s="1" t="s">
        <v>94</v>
      </c>
      <c r="E384" s="1" t="s">
        <v>124</v>
      </c>
      <c r="F384" s="1" t="s">
        <v>125</v>
      </c>
      <c r="G384" s="1" t="s">
        <v>42</v>
      </c>
      <c r="H384" s="1" t="s">
        <v>15</v>
      </c>
      <c r="I384">
        <v>47.668381199999999</v>
      </c>
      <c r="J384">
        <f>ROUND(employee[[#This Row],[Age]],0)</f>
        <v>48</v>
      </c>
      <c r="K3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4">
        <v>4.6210106130000002</v>
      </c>
      <c r="M384">
        <f>ROUND(employee[[#This Row],[LengthService]],2)</f>
        <v>4.62</v>
      </c>
      <c r="N384">
        <v>68.910003579999994</v>
      </c>
      <c r="O384">
        <f>ROUND(employee[[#This Row],[AbsentHours]],2)</f>
        <v>68.91</v>
      </c>
      <c r="P384" s="5">
        <f>employee[[#This Row],[RoundedAbsentHours]]/2080 *100</f>
        <v>3.3129807692307689</v>
      </c>
      <c r="Q384" s="1" t="s">
        <v>15</v>
      </c>
    </row>
    <row r="385" spans="1:17" x14ac:dyDescent="0.35">
      <c r="A385">
        <v>384</v>
      </c>
      <c r="B385" s="1" t="s">
        <v>713</v>
      </c>
      <c r="C385" s="1" t="s">
        <v>11</v>
      </c>
      <c r="D385" s="1" t="s">
        <v>20</v>
      </c>
      <c r="E385" s="1" t="s">
        <v>13</v>
      </c>
      <c r="F385" s="1" t="s">
        <v>14</v>
      </c>
      <c r="G385" s="1" t="s">
        <v>20</v>
      </c>
      <c r="H385" s="1" t="s">
        <v>15</v>
      </c>
      <c r="I385">
        <v>26.768050370000001</v>
      </c>
      <c r="J385">
        <f>ROUND(employee[[#This Row],[Age]],0)</f>
        <v>27</v>
      </c>
      <c r="K3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85">
        <v>6.6271769469999997</v>
      </c>
      <c r="M385">
        <f>ROUND(employee[[#This Row],[LengthService]],2)</f>
        <v>6.63</v>
      </c>
      <c r="N385">
        <v>0</v>
      </c>
      <c r="O385">
        <f>ROUND(employee[[#This Row],[AbsentHours]],2)</f>
        <v>0</v>
      </c>
      <c r="P385" s="5">
        <f>employee[[#This Row],[RoundedAbsentHours]]/2080 *100</f>
        <v>0</v>
      </c>
      <c r="Q385" s="1" t="s">
        <v>15</v>
      </c>
    </row>
    <row r="386" spans="1:17" x14ac:dyDescent="0.35">
      <c r="A386">
        <v>385</v>
      </c>
      <c r="B386" s="1" t="s">
        <v>714</v>
      </c>
      <c r="C386" s="1" t="s">
        <v>16</v>
      </c>
      <c r="D386" s="1" t="s">
        <v>132</v>
      </c>
      <c r="E386" s="1" t="s">
        <v>13</v>
      </c>
      <c r="F386" s="1" t="s">
        <v>14</v>
      </c>
      <c r="G386" s="1" t="s">
        <v>133</v>
      </c>
      <c r="H386" s="1" t="s">
        <v>15</v>
      </c>
      <c r="I386">
        <v>23.177558229999999</v>
      </c>
      <c r="J386">
        <f>ROUND(employee[[#This Row],[Age]],0)</f>
        <v>23</v>
      </c>
      <c r="K3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86">
        <v>6.4755219799999999</v>
      </c>
      <c r="M386">
        <f>ROUND(employee[[#This Row],[LengthService]],2)</f>
        <v>6.48</v>
      </c>
      <c r="N386">
        <v>11.06662422</v>
      </c>
      <c r="O386">
        <f>ROUND(employee[[#This Row],[AbsentHours]],2)</f>
        <v>11.07</v>
      </c>
      <c r="P386" s="5">
        <f>employee[[#This Row],[RoundedAbsentHours]]/2080 *100</f>
        <v>0.53221153846153846</v>
      </c>
      <c r="Q386" s="1" t="s">
        <v>15</v>
      </c>
    </row>
    <row r="387" spans="1:17" x14ac:dyDescent="0.35">
      <c r="A387">
        <v>386</v>
      </c>
      <c r="B387" s="1" t="s">
        <v>715</v>
      </c>
      <c r="C387" s="1" t="s">
        <v>11</v>
      </c>
      <c r="D387" s="1" t="s">
        <v>56</v>
      </c>
      <c r="E387" s="1" t="s">
        <v>13</v>
      </c>
      <c r="F387" s="1" t="s">
        <v>14</v>
      </c>
      <c r="G387" s="1" t="s">
        <v>56</v>
      </c>
      <c r="H387" s="1" t="s">
        <v>15</v>
      </c>
      <c r="I387">
        <v>47.296350220000001</v>
      </c>
      <c r="J387">
        <f>ROUND(employee[[#This Row],[Age]],0)</f>
        <v>47</v>
      </c>
      <c r="K3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7">
        <v>4.6299054330000002</v>
      </c>
      <c r="M387">
        <f>ROUND(employee[[#This Row],[LengthService]],2)</f>
        <v>4.63</v>
      </c>
      <c r="N387">
        <v>125.8839935</v>
      </c>
      <c r="O387">
        <f>ROUND(employee[[#This Row],[AbsentHours]],2)</f>
        <v>125.88</v>
      </c>
      <c r="P387" s="5">
        <f>employee[[#This Row],[RoundedAbsentHours]]/2080 *100</f>
        <v>6.0519230769230772</v>
      </c>
      <c r="Q387" s="1" t="s">
        <v>15</v>
      </c>
    </row>
    <row r="388" spans="1:17" x14ac:dyDescent="0.35">
      <c r="A388">
        <v>387</v>
      </c>
      <c r="B388" s="1" t="s">
        <v>716</v>
      </c>
      <c r="C388" s="1" t="s">
        <v>16</v>
      </c>
      <c r="D388" s="1" t="s">
        <v>21</v>
      </c>
      <c r="E388" s="1" t="s">
        <v>13</v>
      </c>
      <c r="F388" s="1" t="s">
        <v>14</v>
      </c>
      <c r="G388" s="1" t="s">
        <v>21</v>
      </c>
      <c r="H388" s="1" t="s">
        <v>15</v>
      </c>
      <c r="I388">
        <v>38.693399100000001</v>
      </c>
      <c r="J388">
        <f>ROUND(employee[[#This Row],[Age]],0)</f>
        <v>39</v>
      </c>
      <c r="K3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8">
        <v>6.2938488780000004</v>
      </c>
      <c r="M388">
        <f>ROUND(employee[[#This Row],[LengthService]],2)</f>
        <v>6.29</v>
      </c>
      <c r="N388">
        <v>19.459138020000001</v>
      </c>
      <c r="O388">
        <f>ROUND(employee[[#This Row],[AbsentHours]],2)</f>
        <v>19.46</v>
      </c>
      <c r="P388" s="5">
        <f>employee[[#This Row],[RoundedAbsentHours]]/2080 *100</f>
        <v>0.93557692307692319</v>
      </c>
      <c r="Q388" s="1" t="s">
        <v>15</v>
      </c>
    </row>
    <row r="389" spans="1:17" x14ac:dyDescent="0.35">
      <c r="A389">
        <v>388</v>
      </c>
      <c r="B389" s="1" t="s">
        <v>717</v>
      </c>
      <c r="C389" s="1" t="s">
        <v>11</v>
      </c>
      <c r="D389" s="1" t="s">
        <v>39</v>
      </c>
      <c r="E389" s="1" t="s">
        <v>13</v>
      </c>
      <c r="F389" s="1" t="s">
        <v>14</v>
      </c>
      <c r="G389" s="1" t="s">
        <v>39</v>
      </c>
      <c r="H389" s="1" t="s">
        <v>15</v>
      </c>
      <c r="I389">
        <v>35.790561029999999</v>
      </c>
      <c r="J389">
        <f>ROUND(employee[[#This Row],[Age]],0)</f>
        <v>36</v>
      </c>
      <c r="K3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9">
        <v>5.1778255309999999</v>
      </c>
      <c r="M389">
        <f>ROUND(employee[[#This Row],[LengthService]],2)</f>
        <v>5.18</v>
      </c>
      <c r="N389">
        <v>0</v>
      </c>
      <c r="O389">
        <f>ROUND(employee[[#This Row],[AbsentHours]],2)</f>
        <v>0</v>
      </c>
      <c r="P389" s="5">
        <f>employee[[#This Row],[RoundedAbsentHours]]/2080 *100</f>
        <v>0</v>
      </c>
      <c r="Q389" s="1" t="s">
        <v>15</v>
      </c>
    </row>
    <row r="390" spans="1:17" x14ac:dyDescent="0.35">
      <c r="A390">
        <v>389</v>
      </c>
      <c r="B390" s="1" t="s">
        <v>718</v>
      </c>
      <c r="C390" s="1" t="s">
        <v>11</v>
      </c>
      <c r="D390" s="1" t="s">
        <v>61</v>
      </c>
      <c r="E390" s="1" t="s">
        <v>124</v>
      </c>
      <c r="F390" s="1" t="s">
        <v>125</v>
      </c>
      <c r="G390" s="1" t="s">
        <v>28</v>
      </c>
      <c r="H390" s="1" t="s">
        <v>15</v>
      </c>
      <c r="I390">
        <v>42.947796539999999</v>
      </c>
      <c r="J390">
        <f>ROUND(employee[[#This Row],[Age]],0)</f>
        <v>43</v>
      </c>
      <c r="K3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0">
        <v>5.7592532160000003</v>
      </c>
      <c r="M390">
        <f>ROUND(employee[[#This Row],[LengthService]],2)</f>
        <v>5.76</v>
      </c>
      <c r="N390">
        <v>75.396608599999993</v>
      </c>
      <c r="O390">
        <f>ROUND(employee[[#This Row],[AbsentHours]],2)</f>
        <v>75.400000000000006</v>
      </c>
      <c r="P390" s="5">
        <f>employee[[#This Row],[RoundedAbsentHours]]/2080 *100</f>
        <v>3.6250000000000004</v>
      </c>
      <c r="Q390" s="1" t="s">
        <v>15</v>
      </c>
    </row>
    <row r="391" spans="1:17" x14ac:dyDescent="0.35">
      <c r="A391">
        <v>390</v>
      </c>
      <c r="B391" s="1" t="s">
        <v>719</v>
      </c>
      <c r="C391" s="1" t="s">
        <v>11</v>
      </c>
      <c r="D391" s="1" t="s">
        <v>18</v>
      </c>
      <c r="E391" s="1" t="s">
        <v>13</v>
      </c>
      <c r="F391" s="1" t="s">
        <v>14</v>
      </c>
      <c r="G391" s="1" t="s">
        <v>18</v>
      </c>
      <c r="H391" s="1" t="s">
        <v>15</v>
      </c>
      <c r="I391">
        <v>41.274766290000002</v>
      </c>
      <c r="J391">
        <f>ROUND(employee[[#This Row],[Age]],0)</f>
        <v>41</v>
      </c>
      <c r="K3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1">
        <v>6.5715489079999996</v>
      </c>
      <c r="M391">
        <f>ROUND(employee[[#This Row],[LengthService]],2)</f>
        <v>6.57</v>
      </c>
      <c r="N391">
        <v>94.282957890000006</v>
      </c>
      <c r="O391">
        <f>ROUND(employee[[#This Row],[AbsentHours]],2)</f>
        <v>94.28</v>
      </c>
      <c r="P391" s="5">
        <f>employee[[#This Row],[RoundedAbsentHours]]/2080 *100</f>
        <v>4.532692307692308</v>
      </c>
      <c r="Q391" s="1" t="s">
        <v>15</v>
      </c>
    </row>
    <row r="392" spans="1:17" x14ac:dyDescent="0.35">
      <c r="A392">
        <v>391</v>
      </c>
      <c r="B392" s="1" t="s">
        <v>720</v>
      </c>
      <c r="C392" s="1" t="s">
        <v>16</v>
      </c>
      <c r="D392" s="1" t="s">
        <v>22</v>
      </c>
      <c r="E392" s="1" t="s">
        <v>138</v>
      </c>
      <c r="F392" s="1" t="s">
        <v>139</v>
      </c>
      <c r="G392" s="1" t="s">
        <v>22</v>
      </c>
      <c r="H392" s="1" t="s">
        <v>123</v>
      </c>
      <c r="I392">
        <v>53.721679999999999</v>
      </c>
      <c r="J392">
        <f>ROUND(employee[[#This Row],[Age]],0)</f>
        <v>54</v>
      </c>
      <c r="K3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92">
        <v>12.259574000000001</v>
      </c>
      <c r="M392">
        <f>ROUND(employee[[#This Row],[LengthService]],2)</f>
        <v>12.26</v>
      </c>
      <c r="N392">
        <v>0</v>
      </c>
      <c r="O392">
        <f>ROUND(employee[[#This Row],[AbsentHours]],2)</f>
        <v>0</v>
      </c>
      <c r="P392" s="5">
        <f>employee[[#This Row],[RoundedAbsentHours]]/2080 *100</f>
        <v>0</v>
      </c>
      <c r="Q392" s="1" t="s">
        <v>26</v>
      </c>
    </row>
    <row r="393" spans="1:17" x14ac:dyDescent="0.35">
      <c r="A393">
        <v>392</v>
      </c>
      <c r="B393" s="1" t="s">
        <v>721</v>
      </c>
      <c r="C393" s="1" t="s">
        <v>11</v>
      </c>
      <c r="D393" s="1" t="s">
        <v>22</v>
      </c>
      <c r="E393" s="1" t="s">
        <v>145</v>
      </c>
      <c r="F393" s="1" t="s">
        <v>146</v>
      </c>
      <c r="G393" s="1" t="s">
        <v>22</v>
      </c>
      <c r="H393" s="1" t="s">
        <v>25</v>
      </c>
      <c r="I393">
        <v>63.660600000000002</v>
      </c>
      <c r="J393">
        <f>ROUND(employee[[#This Row],[Age]],0)</f>
        <v>64</v>
      </c>
      <c r="K3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93">
        <v>3.567056</v>
      </c>
      <c r="M393">
        <f>ROUND(employee[[#This Row],[LengthService]],2)</f>
        <v>3.57</v>
      </c>
      <c r="N393">
        <v>110.1393004</v>
      </c>
      <c r="O393">
        <f>ROUND(employee[[#This Row],[AbsentHours]],2)</f>
        <v>110.14</v>
      </c>
      <c r="P393" s="5">
        <f>employee[[#This Row],[RoundedAbsentHours]]/2080 *100</f>
        <v>5.2951923076923073</v>
      </c>
      <c r="Q393" s="1" t="s">
        <v>26</v>
      </c>
    </row>
    <row r="394" spans="1:17" x14ac:dyDescent="0.35">
      <c r="A394">
        <v>393</v>
      </c>
      <c r="B394" s="1" t="s">
        <v>722</v>
      </c>
      <c r="C394" s="1" t="s">
        <v>16</v>
      </c>
      <c r="D394" s="1" t="s">
        <v>147</v>
      </c>
      <c r="E394" s="1" t="s">
        <v>13</v>
      </c>
      <c r="F394" s="1" t="s">
        <v>14</v>
      </c>
      <c r="G394" s="1" t="s">
        <v>45</v>
      </c>
      <c r="H394" s="1" t="s">
        <v>15</v>
      </c>
      <c r="I394">
        <v>45.504824079999999</v>
      </c>
      <c r="J394">
        <f>ROUND(employee[[#This Row],[Age]],0)</f>
        <v>46</v>
      </c>
      <c r="K3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4">
        <v>6.1922706700000001</v>
      </c>
      <c r="M394">
        <f>ROUND(employee[[#This Row],[LengthService]],2)</f>
        <v>6.19</v>
      </c>
      <c r="N394">
        <v>123.0983087</v>
      </c>
      <c r="O394">
        <f>ROUND(employee[[#This Row],[AbsentHours]],2)</f>
        <v>123.1</v>
      </c>
      <c r="P394" s="5">
        <f>employee[[#This Row],[RoundedAbsentHours]]/2080 *100</f>
        <v>5.9182692307692308</v>
      </c>
      <c r="Q394" s="1" t="s">
        <v>15</v>
      </c>
    </row>
    <row r="395" spans="1:17" x14ac:dyDescent="0.35">
      <c r="A395">
        <v>394</v>
      </c>
      <c r="B395" s="1" t="s">
        <v>723</v>
      </c>
      <c r="C395" s="1" t="s">
        <v>16</v>
      </c>
      <c r="D395" s="1" t="s">
        <v>103</v>
      </c>
      <c r="E395" s="1" t="s">
        <v>13</v>
      </c>
      <c r="F395" s="1" t="s">
        <v>14</v>
      </c>
      <c r="G395" s="1" t="s">
        <v>18</v>
      </c>
      <c r="H395" s="1" t="s">
        <v>15</v>
      </c>
      <c r="I395">
        <v>42.48329056</v>
      </c>
      <c r="J395">
        <f>ROUND(employee[[#This Row],[Age]],0)</f>
        <v>42</v>
      </c>
      <c r="K3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5">
        <v>4.1410593479999998</v>
      </c>
      <c r="M395">
        <f>ROUND(employee[[#This Row],[LengthService]],2)</f>
        <v>4.1399999999999997</v>
      </c>
      <c r="N395">
        <v>87.328193999999996</v>
      </c>
      <c r="O395">
        <f>ROUND(employee[[#This Row],[AbsentHours]],2)</f>
        <v>87.33</v>
      </c>
      <c r="P395" s="5">
        <f>employee[[#This Row],[RoundedAbsentHours]]/2080 *100</f>
        <v>4.1985576923076922</v>
      </c>
      <c r="Q395" s="1" t="s">
        <v>15</v>
      </c>
    </row>
    <row r="396" spans="1:17" x14ac:dyDescent="0.35">
      <c r="A396">
        <v>395</v>
      </c>
      <c r="B396" s="1" t="s">
        <v>724</v>
      </c>
      <c r="C396" s="1" t="s">
        <v>16</v>
      </c>
      <c r="D396" s="1" t="s">
        <v>29</v>
      </c>
      <c r="E396" s="1" t="s">
        <v>124</v>
      </c>
      <c r="F396" s="1" t="s">
        <v>125</v>
      </c>
      <c r="G396" s="1" t="s">
        <v>29</v>
      </c>
      <c r="H396" s="1" t="s">
        <v>15</v>
      </c>
      <c r="I396">
        <v>24.643115819999998</v>
      </c>
      <c r="J396">
        <f>ROUND(employee[[#This Row],[Age]],0)</f>
        <v>25</v>
      </c>
      <c r="K3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96">
        <v>4.2082214210000002</v>
      </c>
      <c r="M396">
        <f>ROUND(employee[[#This Row],[LengthService]],2)</f>
        <v>4.21</v>
      </c>
      <c r="N396">
        <v>0</v>
      </c>
      <c r="O396">
        <f>ROUND(employee[[#This Row],[AbsentHours]],2)</f>
        <v>0</v>
      </c>
      <c r="P396" s="5">
        <f>employee[[#This Row],[RoundedAbsentHours]]/2080 *100</f>
        <v>0</v>
      </c>
      <c r="Q396" s="1" t="s">
        <v>15</v>
      </c>
    </row>
    <row r="397" spans="1:17" x14ac:dyDescent="0.35">
      <c r="A397">
        <v>396</v>
      </c>
      <c r="B397" s="1" t="s">
        <v>725</v>
      </c>
      <c r="C397" s="1" t="s">
        <v>11</v>
      </c>
      <c r="D397" s="1" t="s">
        <v>105</v>
      </c>
      <c r="E397" s="1" t="s">
        <v>13</v>
      </c>
      <c r="F397" s="1" t="s">
        <v>14</v>
      </c>
      <c r="G397" s="1" t="s">
        <v>18</v>
      </c>
      <c r="H397" s="1" t="s">
        <v>15</v>
      </c>
      <c r="I397">
        <v>59.410456320000002</v>
      </c>
      <c r="J397">
        <f>ROUND(employee[[#This Row],[Age]],0)</f>
        <v>59</v>
      </c>
      <c r="K3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97">
        <v>5.4189408830000003</v>
      </c>
      <c r="M397">
        <f>ROUND(employee[[#This Row],[LengthService]],2)</f>
        <v>5.42</v>
      </c>
      <c r="N397">
        <v>115.0429128</v>
      </c>
      <c r="O397">
        <f>ROUND(employee[[#This Row],[AbsentHours]],2)</f>
        <v>115.04</v>
      </c>
      <c r="P397" s="5">
        <f>employee[[#This Row],[RoundedAbsentHours]]/2080 *100</f>
        <v>5.5307692307692307</v>
      </c>
      <c r="Q397" s="1" t="s">
        <v>15</v>
      </c>
    </row>
    <row r="398" spans="1:17" x14ac:dyDescent="0.35">
      <c r="A398">
        <v>397</v>
      </c>
      <c r="B398" s="1" t="s">
        <v>726</v>
      </c>
      <c r="C398" s="1" t="s">
        <v>16</v>
      </c>
      <c r="D398" s="1" t="s">
        <v>148</v>
      </c>
      <c r="E398" s="1" t="s">
        <v>13</v>
      </c>
      <c r="F398" s="1" t="s">
        <v>14</v>
      </c>
      <c r="G398" s="1" t="s">
        <v>18</v>
      </c>
      <c r="H398" s="1" t="s">
        <v>15</v>
      </c>
      <c r="I398">
        <v>16.509754730000001</v>
      </c>
      <c r="J398">
        <f>ROUND(employee[[#This Row],[Age]],0)</f>
        <v>17</v>
      </c>
      <c r="K3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398">
        <v>5.6594070160000003</v>
      </c>
      <c r="M398">
        <f>ROUND(employee[[#This Row],[LengthService]],2)</f>
        <v>5.66</v>
      </c>
      <c r="N398">
        <v>0</v>
      </c>
      <c r="O398">
        <f>ROUND(employee[[#This Row],[AbsentHours]],2)</f>
        <v>0</v>
      </c>
      <c r="P398" s="5">
        <f>employee[[#This Row],[RoundedAbsentHours]]/2080 *100</f>
        <v>0</v>
      </c>
      <c r="Q398" s="1" t="s">
        <v>15</v>
      </c>
    </row>
    <row r="399" spans="1:17" x14ac:dyDescent="0.35">
      <c r="A399">
        <v>398</v>
      </c>
      <c r="B399" s="1" t="s">
        <v>727</v>
      </c>
      <c r="C399" s="1" t="s">
        <v>11</v>
      </c>
      <c r="D399" s="1" t="s">
        <v>20</v>
      </c>
      <c r="E399" s="1" t="s">
        <v>13</v>
      </c>
      <c r="F399" s="1" t="s">
        <v>14</v>
      </c>
      <c r="G399" s="1" t="s">
        <v>20</v>
      </c>
      <c r="H399" s="1" t="s">
        <v>15</v>
      </c>
      <c r="I399">
        <v>53.681901379999999</v>
      </c>
      <c r="J399">
        <f>ROUND(employee[[#This Row],[Age]],0)</f>
        <v>54</v>
      </c>
      <c r="K3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99">
        <v>4.2620254690000001</v>
      </c>
      <c r="M399">
        <f>ROUND(employee[[#This Row],[LengthService]],2)</f>
        <v>4.26</v>
      </c>
      <c r="N399">
        <v>159.1892618</v>
      </c>
      <c r="O399">
        <f>ROUND(employee[[#This Row],[AbsentHours]],2)</f>
        <v>159.19</v>
      </c>
      <c r="P399" s="5">
        <f>employee[[#This Row],[RoundedAbsentHours]]/2080 *100</f>
        <v>7.6533653846153848</v>
      </c>
      <c r="Q399" s="1" t="s">
        <v>15</v>
      </c>
    </row>
    <row r="400" spans="1:17" x14ac:dyDescent="0.35">
      <c r="A400">
        <v>399</v>
      </c>
      <c r="B400" s="1" t="s">
        <v>728</v>
      </c>
      <c r="C400" s="1" t="s">
        <v>11</v>
      </c>
      <c r="D400" s="1" t="s">
        <v>32</v>
      </c>
      <c r="E400" s="1" t="s">
        <v>124</v>
      </c>
      <c r="F400" s="1" t="s">
        <v>125</v>
      </c>
      <c r="G400" s="1" t="s">
        <v>32</v>
      </c>
      <c r="H400" s="1" t="s">
        <v>15</v>
      </c>
      <c r="I400">
        <v>50.290672280000003</v>
      </c>
      <c r="J400">
        <f>ROUND(employee[[#This Row],[Age]],0)</f>
        <v>50</v>
      </c>
      <c r="K4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00">
        <v>3.1944870010000002</v>
      </c>
      <c r="M400">
        <f>ROUND(employee[[#This Row],[LengthService]],2)</f>
        <v>3.19</v>
      </c>
      <c r="N400">
        <v>128.51983680000001</v>
      </c>
      <c r="O400">
        <f>ROUND(employee[[#This Row],[AbsentHours]],2)</f>
        <v>128.52000000000001</v>
      </c>
      <c r="P400" s="5">
        <f>employee[[#This Row],[RoundedAbsentHours]]/2080 *100</f>
        <v>6.1788461538461545</v>
      </c>
      <c r="Q400" s="1" t="s">
        <v>15</v>
      </c>
    </row>
    <row r="401" spans="1:17" x14ac:dyDescent="0.35">
      <c r="A401">
        <v>400</v>
      </c>
      <c r="B401" s="1" t="s">
        <v>729</v>
      </c>
      <c r="C401" s="1" t="s">
        <v>16</v>
      </c>
      <c r="D401" s="1" t="s">
        <v>51</v>
      </c>
      <c r="E401" s="1" t="s">
        <v>13</v>
      </c>
      <c r="F401" s="1" t="s">
        <v>14</v>
      </c>
      <c r="G401" s="1" t="s">
        <v>51</v>
      </c>
      <c r="H401" s="1" t="s">
        <v>15</v>
      </c>
      <c r="I401">
        <v>47.311624879999997</v>
      </c>
      <c r="J401">
        <f>ROUND(employee[[#This Row],[Age]],0)</f>
        <v>47</v>
      </c>
      <c r="K4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1">
        <v>5.5008399690000003</v>
      </c>
      <c r="M401">
        <f>ROUND(employee[[#This Row],[LengthService]],2)</f>
        <v>5.5</v>
      </c>
      <c r="N401">
        <v>67.242442080000004</v>
      </c>
      <c r="O401">
        <f>ROUND(employee[[#This Row],[AbsentHours]],2)</f>
        <v>67.239999999999995</v>
      </c>
      <c r="P401" s="5">
        <f>employee[[#This Row],[RoundedAbsentHours]]/2080 *100</f>
        <v>3.2326923076923073</v>
      </c>
      <c r="Q401" s="1" t="s">
        <v>15</v>
      </c>
    </row>
    <row r="402" spans="1:17" x14ac:dyDescent="0.35">
      <c r="A402">
        <v>401</v>
      </c>
      <c r="B402" s="1" t="s">
        <v>730</v>
      </c>
      <c r="C402" s="1" t="s">
        <v>16</v>
      </c>
      <c r="D402" s="1" t="s">
        <v>20</v>
      </c>
      <c r="E402" s="1" t="s">
        <v>13</v>
      </c>
      <c r="F402" s="1" t="s">
        <v>14</v>
      </c>
      <c r="G402" s="1" t="s">
        <v>20</v>
      </c>
      <c r="H402" s="1" t="s">
        <v>15</v>
      </c>
      <c r="I402">
        <v>28.454886429999998</v>
      </c>
      <c r="J402">
        <f>ROUND(employee[[#This Row],[Age]],0)</f>
        <v>28</v>
      </c>
      <c r="K4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02">
        <v>4.5409818580000003</v>
      </c>
      <c r="M402">
        <f>ROUND(employee[[#This Row],[LengthService]],2)</f>
        <v>4.54</v>
      </c>
      <c r="N402">
        <v>0</v>
      </c>
      <c r="O402">
        <f>ROUND(employee[[#This Row],[AbsentHours]],2)</f>
        <v>0</v>
      </c>
      <c r="P402" s="5">
        <f>employee[[#This Row],[RoundedAbsentHours]]/2080 *100</f>
        <v>0</v>
      </c>
      <c r="Q402" s="1" t="s">
        <v>15</v>
      </c>
    </row>
    <row r="403" spans="1:17" x14ac:dyDescent="0.35">
      <c r="A403">
        <v>402</v>
      </c>
      <c r="B403" s="1" t="s">
        <v>731</v>
      </c>
      <c r="C403" s="1" t="s">
        <v>16</v>
      </c>
      <c r="D403" s="1" t="s">
        <v>22</v>
      </c>
      <c r="E403" s="1" t="s">
        <v>145</v>
      </c>
      <c r="F403" s="1" t="s">
        <v>146</v>
      </c>
      <c r="G403" s="1" t="s">
        <v>22</v>
      </c>
      <c r="H403" s="1" t="s">
        <v>25</v>
      </c>
      <c r="I403">
        <v>41.006839999999997</v>
      </c>
      <c r="J403">
        <f>ROUND(employee[[#This Row],[Age]],0)</f>
        <v>41</v>
      </c>
      <c r="K4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3">
        <v>20.690125999999999</v>
      </c>
      <c r="M403">
        <f>ROUND(employee[[#This Row],[LengthService]],2)</f>
        <v>20.69</v>
      </c>
      <c r="N403">
        <v>0</v>
      </c>
      <c r="O403">
        <f>ROUND(employee[[#This Row],[AbsentHours]],2)</f>
        <v>0</v>
      </c>
      <c r="P403" s="5">
        <f>employee[[#This Row],[RoundedAbsentHours]]/2080 *100</f>
        <v>0</v>
      </c>
      <c r="Q403" s="1" t="s">
        <v>26</v>
      </c>
    </row>
    <row r="404" spans="1:17" x14ac:dyDescent="0.35">
      <c r="A404">
        <v>403</v>
      </c>
      <c r="B404" s="1" t="s">
        <v>732</v>
      </c>
      <c r="C404" s="1" t="s">
        <v>11</v>
      </c>
      <c r="D404" s="1" t="s">
        <v>109</v>
      </c>
      <c r="E404" s="1" t="s">
        <v>13</v>
      </c>
      <c r="F404" s="1" t="s">
        <v>14</v>
      </c>
      <c r="G404" s="1" t="s">
        <v>56</v>
      </c>
      <c r="H404" s="1" t="s">
        <v>15</v>
      </c>
      <c r="I404">
        <v>54.173444619999998</v>
      </c>
      <c r="J404">
        <f>ROUND(employee[[#This Row],[Age]],0)</f>
        <v>54</v>
      </c>
      <c r="K4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04">
        <v>3.6545547350000001</v>
      </c>
      <c r="M404">
        <f>ROUND(employee[[#This Row],[LengthService]],2)</f>
        <v>3.65</v>
      </c>
      <c r="N404">
        <v>112.4176815</v>
      </c>
      <c r="O404">
        <f>ROUND(employee[[#This Row],[AbsentHours]],2)</f>
        <v>112.42</v>
      </c>
      <c r="P404" s="5">
        <f>employee[[#This Row],[RoundedAbsentHours]]/2080 *100</f>
        <v>5.404807692307692</v>
      </c>
      <c r="Q404" s="1" t="s">
        <v>15</v>
      </c>
    </row>
    <row r="405" spans="1:17" x14ac:dyDescent="0.35">
      <c r="A405">
        <v>404</v>
      </c>
      <c r="B405" s="1" t="s">
        <v>733</v>
      </c>
      <c r="C405" s="1" t="s">
        <v>11</v>
      </c>
      <c r="D405" s="1" t="s">
        <v>143</v>
      </c>
      <c r="E405" s="1" t="s">
        <v>13</v>
      </c>
      <c r="F405" s="1" t="s">
        <v>14</v>
      </c>
      <c r="G405" s="1" t="s">
        <v>45</v>
      </c>
      <c r="H405" s="1" t="s">
        <v>15</v>
      </c>
      <c r="I405">
        <v>38.683508439999997</v>
      </c>
      <c r="J405">
        <f>ROUND(employee[[#This Row],[Age]],0)</f>
        <v>39</v>
      </c>
      <c r="K4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5">
        <v>4.6252187679999999</v>
      </c>
      <c r="M405">
        <f>ROUND(employee[[#This Row],[LengthService]],2)</f>
        <v>4.63</v>
      </c>
      <c r="N405">
        <v>14.80722716</v>
      </c>
      <c r="O405">
        <f>ROUND(employee[[#This Row],[AbsentHours]],2)</f>
        <v>14.81</v>
      </c>
      <c r="P405" s="5">
        <f>employee[[#This Row],[RoundedAbsentHours]]/2080 *100</f>
        <v>0.71201923076923079</v>
      </c>
      <c r="Q405" s="1" t="s">
        <v>15</v>
      </c>
    </row>
    <row r="406" spans="1:17" x14ac:dyDescent="0.35">
      <c r="A406">
        <v>405</v>
      </c>
      <c r="B406" s="1" t="s">
        <v>734</v>
      </c>
      <c r="C406" s="1" t="s">
        <v>11</v>
      </c>
      <c r="D406" s="1" t="s">
        <v>20</v>
      </c>
      <c r="E406" s="1" t="s">
        <v>13</v>
      </c>
      <c r="F406" s="1" t="s">
        <v>14</v>
      </c>
      <c r="G406" s="1" t="s">
        <v>20</v>
      </c>
      <c r="H406" s="1" t="s">
        <v>15</v>
      </c>
      <c r="I406">
        <v>37.399419330000001</v>
      </c>
      <c r="J406">
        <f>ROUND(employee[[#This Row],[Age]],0)</f>
        <v>37</v>
      </c>
      <c r="K4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6">
        <v>5.3851368190000004</v>
      </c>
      <c r="M406">
        <f>ROUND(employee[[#This Row],[LengthService]],2)</f>
        <v>5.39</v>
      </c>
      <c r="N406">
        <v>19.825350740000001</v>
      </c>
      <c r="O406">
        <f>ROUND(employee[[#This Row],[AbsentHours]],2)</f>
        <v>19.829999999999998</v>
      </c>
      <c r="P406" s="5">
        <f>employee[[#This Row],[RoundedAbsentHours]]/2080 *100</f>
        <v>0.95336538461538445</v>
      </c>
      <c r="Q406" s="1" t="s">
        <v>15</v>
      </c>
    </row>
    <row r="407" spans="1:17" x14ac:dyDescent="0.35">
      <c r="A407">
        <v>406</v>
      </c>
      <c r="B407" s="1" t="s">
        <v>735</v>
      </c>
      <c r="C407" s="1" t="s">
        <v>16</v>
      </c>
      <c r="D407" s="1" t="s">
        <v>22</v>
      </c>
      <c r="E407" s="1" t="s">
        <v>145</v>
      </c>
      <c r="F407" s="1" t="s">
        <v>146</v>
      </c>
      <c r="G407" s="1" t="s">
        <v>22</v>
      </c>
      <c r="H407" s="1" t="s">
        <v>25</v>
      </c>
      <c r="I407">
        <v>56.571660000000001</v>
      </c>
      <c r="J407">
        <f>ROUND(employee[[#This Row],[Age]],0)</f>
        <v>57</v>
      </c>
      <c r="K4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07">
        <v>10.702093</v>
      </c>
      <c r="M407">
        <f>ROUND(employee[[#This Row],[LengthService]],2)</f>
        <v>10.7</v>
      </c>
      <c r="N407">
        <v>0</v>
      </c>
      <c r="O407">
        <f>ROUND(employee[[#This Row],[AbsentHours]],2)</f>
        <v>0</v>
      </c>
      <c r="P407" s="5">
        <f>employee[[#This Row],[RoundedAbsentHours]]/2080 *100</f>
        <v>0</v>
      </c>
      <c r="Q407" s="1" t="s">
        <v>26</v>
      </c>
    </row>
    <row r="408" spans="1:17" x14ac:dyDescent="0.35">
      <c r="A408">
        <v>407</v>
      </c>
      <c r="B408" s="1" t="s">
        <v>736</v>
      </c>
      <c r="C408" s="1" t="s">
        <v>11</v>
      </c>
      <c r="D408" s="1" t="s">
        <v>22</v>
      </c>
      <c r="E408" s="1" t="s">
        <v>145</v>
      </c>
      <c r="F408" s="1" t="s">
        <v>146</v>
      </c>
      <c r="G408" s="1" t="s">
        <v>22</v>
      </c>
      <c r="H408" s="1" t="s">
        <v>25</v>
      </c>
      <c r="I408">
        <v>24.03801</v>
      </c>
      <c r="J408">
        <f>ROUND(employee[[#This Row],[Age]],0)</f>
        <v>24</v>
      </c>
      <c r="K4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08">
        <v>6.0380099999999999</v>
      </c>
      <c r="M408">
        <f>ROUND(employee[[#This Row],[LengthService]],2)</f>
        <v>6.04</v>
      </c>
      <c r="N408">
        <v>0</v>
      </c>
      <c r="O408">
        <f>ROUND(employee[[#This Row],[AbsentHours]],2)</f>
        <v>0</v>
      </c>
      <c r="P408" s="5">
        <f>employee[[#This Row],[RoundedAbsentHours]]/2080 *100</f>
        <v>0</v>
      </c>
      <c r="Q408" s="1" t="s">
        <v>26</v>
      </c>
    </row>
    <row r="409" spans="1:17" x14ac:dyDescent="0.35">
      <c r="A409">
        <v>408</v>
      </c>
      <c r="B409" s="1" t="s">
        <v>737</v>
      </c>
      <c r="C409" s="1" t="s">
        <v>11</v>
      </c>
      <c r="D409" s="1" t="s">
        <v>40</v>
      </c>
      <c r="E409" s="1" t="s">
        <v>13</v>
      </c>
      <c r="F409" s="1" t="s">
        <v>14</v>
      </c>
      <c r="G409" s="1" t="s">
        <v>18</v>
      </c>
      <c r="H409" s="1" t="s">
        <v>15</v>
      </c>
      <c r="I409">
        <v>57.482453550000002</v>
      </c>
      <c r="J409">
        <f>ROUND(employee[[#This Row],[Age]],0)</f>
        <v>57</v>
      </c>
      <c r="K4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09">
        <v>4.996172316</v>
      </c>
      <c r="M409">
        <f>ROUND(employee[[#This Row],[LengthService]],2)</f>
        <v>5</v>
      </c>
      <c r="N409">
        <v>188.80599860000001</v>
      </c>
      <c r="O409">
        <f>ROUND(employee[[#This Row],[AbsentHours]],2)</f>
        <v>188.81</v>
      </c>
      <c r="P409" s="5">
        <f>employee[[#This Row],[RoundedAbsentHours]]/2080 *100</f>
        <v>9.077403846153846</v>
      </c>
      <c r="Q409" s="1" t="s">
        <v>15</v>
      </c>
    </row>
    <row r="410" spans="1:17" x14ac:dyDescent="0.35">
      <c r="A410">
        <v>409</v>
      </c>
      <c r="B410" s="1" t="s">
        <v>738</v>
      </c>
      <c r="C410" s="1" t="s">
        <v>11</v>
      </c>
      <c r="D410" s="1" t="s">
        <v>12</v>
      </c>
      <c r="E410" s="1" t="s">
        <v>13</v>
      </c>
      <c r="F410" s="1" t="s">
        <v>14</v>
      </c>
      <c r="G410" s="1" t="s">
        <v>12</v>
      </c>
      <c r="H410" s="1" t="s">
        <v>15</v>
      </c>
      <c r="I410">
        <v>39.65132981</v>
      </c>
      <c r="J410">
        <f>ROUND(employee[[#This Row],[Age]],0)</f>
        <v>40</v>
      </c>
      <c r="K4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0">
        <v>4.2342704830000004</v>
      </c>
      <c r="M410">
        <f>ROUND(employee[[#This Row],[LengthService]],2)</f>
        <v>4.2300000000000004</v>
      </c>
      <c r="N410">
        <v>24.651640690000001</v>
      </c>
      <c r="O410">
        <f>ROUND(employee[[#This Row],[AbsentHours]],2)</f>
        <v>24.65</v>
      </c>
      <c r="P410" s="5">
        <f>employee[[#This Row],[RoundedAbsentHours]]/2080 *100</f>
        <v>1.1850961538461537</v>
      </c>
      <c r="Q410" s="1" t="s">
        <v>15</v>
      </c>
    </row>
    <row r="411" spans="1:17" x14ac:dyDescent="0.35">
      <c r="A411">
        <v>410</v>
      </c>
      <c r="B411" s="1" t="s">
        <v>739</v>
      </c>
      <c r="C411" s="1" t="s">
        <v>11</v>
      </c>
      <c r="D411" s="1" t="s">
        <v>75</v>
      </c>
      <c r="E411" s="1" t="s">
        <v>13</v>
      </c>
      <c r="F411" s="1" t="s">
        <v>14</v>
      </c>
      <c r="G411" s="1" t="s">
        <v>75</v>
      </c>
      <c r="H411" s="1" t="s">
        <v>15</v>
      </c>
      <c r="I411">
        <v>37.580166779999999</v>
      </c>
      <c r="J411">
        <f>ROUND(employee[[#This Row],[Age]],0)</f>
        <v>38</v>
      </c>
      <c r="K4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1">
        <v>3.8981296219999999</v>
      </c>
      <c r="M411">
        <f>ROUND(employee[[#This Row],[LengthService]],2)</f>
        <v>3.9</v>
      </c>
      <c r="N411">
        <v>38.97862104</v>
      </c>
      <c r="O411">
        <f>ROUND(employee[[#This Row],[AbsentHours]],2)</f>
        <v>38.979999999999997</v>
      </c>
      <c r="P411" s="5">
        <f>employee[[#This Row],[RoundedAbsentHours]]/2080 *100</f>
        <v>1.8740384615384613</v>
      </c>
      <c r="Q411" s="1" t="s">
        <v>15</v>
      </c>
    </row>
    <row r="412" spans="1:17" x14ac:dyDescent="0.35">
      <c r="A412">
        <v>411</v>
      </c>
      <c r="B412" s="1" t="s">
        <v>740</v>
      </c>
      <c r="C412" s="1" t="s">
        <v>16</v>
      </c>
      <c r="D412" s="1" t="s">
        <v>22</v>
      </c>
      <c r="E412" s="1" t="s">
        <v>145</v>
      </c>
      <c r="F412" s="1" t="s">
        <v>146</v>
      </c>
      <c r="G412" s="1" t="s">
        <v>22</v>
      </c>
      <c r="H412" s="1" t="s">
        <v>25</v>
      </c>
      <c r="I412">
        <v>45.70187</v>
      </c>
      <c r="J412">
        <f>ROUND(employee[[#This Row],[Age]],0)</f>
        <v>46</v>
      </c>
      <c r="K4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2">
        <v>18.714493999999998</v>
      </c>
      <c r="M412">
        <f>ROUND(employee[[#This Row],[LengthService]],2)</f>
        <v>18.71</v>
      </c>
      <c r="N412">
        <v>0</v>
      </c>
      <c r="O412">
        <f>ROUND(employee[[#This Row],[AbsentHours]],2)</f>
        <v>0</v>
      </c>
      <c r="P412" s="5">
        <f>employee[[#This Row],[RoundedAbsentHours]]/2080 *100</f>
        <v>0</v>
      </c>
      <c r="Q412" s="1" t="s">
        <v>26</v>
      </c>
    </row>
    <row r="413" spans="1:17" x14ac:dyDescent="0.35">
      <c r="A413">
        <v>412</v>
      </c>
      <c r="B413" s="1" t="s">
        <v>741</v>
      </c>
      <c r="C413" s="1" t="s">
        <v>11</v>
      </c>
      <c r="D413" s="1" t="s">
        <v>12</v>
      </c>
      <c r="E413" s="1" t="s">
        <v>13</v>
      </c>
      <c r="F413" s="1" t="s">
        <v>14</v>
      </c>
      <c r="G413" s="1" t="s">
        <v>12</v>
      </c>
      <c r="H413" s="1" t="s">
        <v>15</v>
      </c>
      <c r="I413">
        <v>30.237720639999999</v>
      </c>
      <c r="J413">
        <f>ROUND(employee[[#This Row],[Age]],0)</f>
        <v>30</v>
      </c>
      <c r="K4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3">
        <v>1.224984469</v>
      </c>
      <c r="M413">
        <f>ROUND(employee[[#This Row],[LengthService]],2)</f>
        <v>1.22</v>
      </c>
      <c r="N413">
        <v>0</v>
      </c>
      <c r="O413">
        <f>ROUND(employee[[#This Row],[AbsentHours]],2)</f>
        <v>0</v>
      </c>
      <c r="P413" s="5">
        <f>employee[[#This Row],[RoundedAbsentHours]]/2080 *100</f>
        <v>0</v>
      </c>
      <c r="Q413" s="1" t="s">
        <v>15</v>
      </c>
    </row>
    <row r="414" spans="1:17" x14ac:dyDescent="0.35">
      <c r="A414">
        <v>413</v>
      </c>
      <c r="B414" s="1" t="s">
        <v>742</v>
      </c>
      <c r="C414" s="1" t="s">
        <v>16</v>
      </c>
      <c r="D414" s="1" t="s">
        <v>43</v>
      </c>
      <c r="E414" s="1" t="s">
        <v>124</v>
      </c>
      <c r="F414" s="1" t="s">
        <v>125</v>
      </c>
      <c r="G414" s="1" t="s">
        <v>43</v>
      </c>
      <c r="H414" s="1" t="s">
        <v>15</v>
      </c>
      <c r="I414">
        <v>47.444022990000001</v>
      </c>
      <c r="J414">
        <f>ROUND(employee[[#This Row],[Age]],0)</f>
        <v>47</v>
      </c>
      <c r="K4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4">
        <v>7.1917117169999996</v>
      </c>
      <c r="M414">
        <f>ROUND(employee[[#This Row],[LengthService]],2)</f>
        <v>7.19</v>
      </c>
      <c r="N414">
        <v>133.24946890000001</v>
      </c>
      <c r="O414">
        <f>ROUND(employee[[#This Row],[AbsentHours]],2)</f>
        <v>133.25</v>
      </c>
      <c r="P414" s="5">
        <f>employee[[#This Row],[RoundedAbsentHours]]/2080 *100</f>
        <v>6.4062499999999991</v>
      </c>
      <c r="Q414" s="1" t="s">
        <v>15</v>
      </c>
    </row>
    <row r="415" spans="1:17" x14ac:dyDescent="0.35">
      <c r="A415">
        <v>414</v>
      </c>
      <c r="B415" s="1" t="s">
        <v>743</v>
      </c>
      <c r="C415" s="1" t="s">
        <v>11</v>
      </c>
      <c r="D415" s="1" t="s">
        <v>149</v>
      </c>
      <c r="E415" s="1" t="s">
        <v>13</v>
      </c>
      <c r="F415" s="1" t="s">
        <v>14</v>
      </c>
      <c r="G415" s="1" t="s">
        <v>72</v>
      </c>
      <c r="H415" s="1" t="s">
        <v>15</v>
      </c>
      <c r="I415">
        <v>37.376742440000001</v>
      </c>
      <c r="J415">
        <f>ROUND(employee[[#This Row],[Age]],0)</f>
        <v>37</v>
      </c>
      <c r="K4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5">
        <v>6.6508158120000003</v>
      </c>
      <c r="M415">
        <f>ROUND(employee[[#This Row],[LengthService]],2)</f>
        <v>6.65</v>
      </c>
      <c r="N415">
        <v>43.049191489999998</v>
      </c>
      <c r="O415">
        <f>ROUND(employee[[#This Row],[AbsentHours]],2)</f>
        <v>43.05</v>
      </c>
      <c r="P415" s="5">
        <f>employee[[#This Row],[RoundedAbsentHours]]/2080 *100</f>
        <v>2.0697115384615383</v>
      </c>
      <c r="Q415" s="1" t="s">
        <v>15</v>
      </c>
    </row>
    <row r="416" spans="1:17" x14ac:dyDescent="0.35">
      <c r="A416">
        <v>415</v>
      </c>
      <c r="B416" s="1" t="s">
        <v>744</v>
      </c>
      <c r="C416" s="1" t="s">
        <v>16</v>
      </c>
      <c r="D416" s="1" t="s">
        <v>42</v>
      </c>
      <c r="E416" s="1" t="s">
        <v>124</v>
      </c>
      <c r="F416" s="1" t="s">
        <v>125</v>
      </c>
      <c r="G416" s="1" t="s">
        <v>42</v>
      </c>
      <c r="H416" s="1" t="s">
        <v>15</v>
      </c>
      <c r="I416">
        <v>24.53199841</v>
      </c>
      <c r="J416">
        <f>ROUND(employee[[#This Row],[Age]],0)</f>
        <v>25</v>
      </c>
      <c r="K4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16">
        <v>5.8365909020000002</v>
      </c>
      <c r="M416">
        <f>ROUND(employee[[#This Row],[LengthService]],2)</f>
        <v>5.84</v>
      </c>
      <c r="N416">
        <v>0</v>
      </c>
      <c r="O416">
        <f>ROUND(employee[[#This Row],[AbsentHours]],2)</f>
        <v>0</v>
      </c>
      <c r="P416" s="5">
        <f>employee[[#This Row],[RoundedAbsentHours]]/2080 *100</f>
        <v>0</v>
      </c>
      <c r="Q416" s="1" t="s">
        <v>15</v>
      </c>
    </row>
    <row r="417" spans="1:17" x14ac:dyDescent="0.35">
      <c r="A417">
        <v>416</v>
      </c>
      <c r="B417" s="1" t="s">
        <v>745</v>
      </c>
      <c r="C417" s="1" t="s">
        <v>16</v>
      </c>
      <c r="D417" s="1" t="s">
        <v>22</v>
      </c>
      <c r="E417" s="1" t="s">
        <v>150</v>
      </c>
      <c r="F417" s="1" t="s">
        <v>151</v>
      </c>
      <c r="G417" s="1" t="s">
        <v>22</v>
      </c>
      <c r="H417" s="1" t="s">
        <v>123</v>
      </c>
      <c r="I417">
        <v>49.817239999999998</v>
      </c>
      <c r="J417">
        <f>ROUND(employee[[#This Row],[Age]],0)</f>
        <v>50</v>
      </c>
      <c r="K4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17">
        <v>26.783065000000001</v>
      </c>
      <c r="M417">
        <f>ROUND(employee[[#This Row],[LengthService]],2)</f>
        <v>26.78</v>
      </c>
      <c r="N417">
        <v>31.583411600000002</v>
      </c>
      <c r="O417">
        <f>ROUND(employee[[#This Row],[AbsentHours]],2)</f>
        <v>31.58</v>
      </c>
      <c r="P417" s="5">
        <f>employee[[#This Row],[RoundedAbsentHours]]/2080 *100</f>
        <v>1.5182692307692307</v>
      </c>
      <c r="Q417" s="1" t="s">
        <v>26</v>
      </c>
    </row>
    <row r="418" spans="1:17" x14ac:dyDescent="0.35">
      <c r="A418">
        <v>417</v>
      </c>
      <c r="B418" s="1" t="s">
        <v>746</v>
      </c>
      <c r="C418" s="1" t="s">
        <v>11</v>
      </c>
      <c r="D418" s="1" t="s">
        <v>27</v>
      </c>
      <c r="E418" s="1" t="s">
        <v>124</v>
      </c>
      <c r="F418" s="1" t="s">
        <v>125</v>
      </c>
      <c r="G418" s="1" t="s">
        <v>28</v>
      </c>
      <c r="H418" s="1" t="s">
        <v>15</v>
      </c>
      <c r="I418">
        <v>39.417130790000002</v>
      </c>
      <c r="J418">
        <f>ROUND(employee[[#This Row],[Age]],0)</f>
        <v>39</v>
      </c>
      <c r="K4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8">
        <v>2.1085846940000001</v>
      </c>
      <c r="M418">
        <f>ROUND(employee[[#This Row],[LengthService]],2)</f>
        <v>2.11</v>
      </c>
      <c r="N418">
        <v>32.577824030000002</v>
      </c>
      <c r="O418">
        <f>ROUND(employee[[#This Row],[AbsentHours]],2)</f>
        <v>32.58</v>
      </c>
      <c r="P418" s="5">
        <f>employee[[#This Row],[RoundedAbsentHours]]/2080 *100</f>
        <v>1.5663461538461538</v>
      </c>
      <c r="Q418" s="1" t="s">
        <v>15</v>
      </c>
    </row>
    <row r="419" spans="1:17" x14ac:dyDescent="0.35">
      <c r="A419">
        <v>418</v>
      </c>
      <c r="B419" s="1" t="s">
        <v>747</v>
      </c>
      <c r="C419" s="1" t="s">
        <v>11</v>
      </c>
      <c r="D419" s="1" t="s">
        <v>133</v>
      </c>
      <c r="E419" s="1" t="s">
        <v>124</v>
      </c>
      <c r="F419" s="1" t="s">
        <v>125</v>
      </c>
      <c r="G419" s="1" t="s">
        <v>133</v>
      </c>
      <c r="H419" s="1" t="s">
        <v>15</v>
      </c>
      <c r="I419">
        <v>48.709222459999999</v>
      </c>
      <c r="J419">
        <f>ROUND(employee[[#This Row],[Age]],0)</f>
        <v>49</v>
      </c>
      <c r="K4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9">
        <v>3.895792669</v>
      </c>
      <c r="M419">
        <f>ROUND(employee[[#This Row],[LengthService]],2)</f>
        <v>3.9</v>
      </c>
      <c r="N419">
        <v>105.27110570000001</v>
      </c>
      <c r="O419">
        <f>ROUND(employee[[#This Row],[AbsentHours]],2)</f>
        <v>105.27</v>
      </c>
      <c r="P419" s="5">
        <f>employee[[#This Row],[RoundedAbsentHours]]/2080 *100</f>
        <v>5.061057692307692</v>
      </c>
      <c r="Q419" s="1" t="s">
        <v>15</v>
      </c>
    </row>
    <row r="420" spans="1:17" x14ac:dyDescent="0.35">
      <c r="A420">
        <v>419</v>
      </c>
      <c r="B420" s="1" t="s">
        <v>748</v>
      </c>
      <c r="C420" s="1" t="s">
        <v>16</v>
      </c>
      <c r="D420" s="1" t="s">
        <v>33</v>
      </c>
      <c r="E420" s="1" t="s">
        <v>13</v>
      </c>
      <c r="F420" s="1" t="s">
        <v>14</v>
      </c>
      <c r="G420" s="1" t="s">
        <v>33</v>
      </c>
      <c r="H420" s="1" t="s">
        <v>15</v>
      </c>
      <c r="I420">
        <v>46.487251200000003</v>
      </c>
      <c r="J420">
        <f>ROUND(employee[[#This Row],[Age]],0)</f>
        <v>46</v>
      </c>
      <c r="K4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0">
        <v>3.8266432689999998</v>
      </c>
      <c r="M420">
        <f>ROUND(employee[[#This Row],[LengthService]],2)</f>
        <v>3.83</v>
      </c>
      <c r="N420">
        <v>90.895002320000003</v>
      </c>
      <c r="O420">
        <f>ROUND(employee[[#This Row],[AbsentHours]],2)</f>
        <v>90.9</v>
      </c>
      <c r="P420" s="5">
        <f>employee[[#This Row],[RoundedAbsentHours]]/2080 *100</f>
        <v>4.3701923076923084</v>
      </c>
      <c r="Q420" s="1" t="s">
        <v>15</v>
      </c>
    </row>
    <row r="421" spans="1:17" x14ac:dyDescent="0.35">
      <c r="A421">
        <v>420</v>
      </c>
      <c r="B421" s="1" t="s">
        <v>749</v>
      </c>
      <c r="C421" s="1" t="s">
        <v>16</v>
      </c>
      <c r="D421" s="1" t="s">
        <v>152</v>
      </c>
      <c r="E421" s="1" t="s">
        <v>13</v>
      </c>
      <c r="F421" s="1" t="s">
        <v>14</v>
      </c>
      <c r="G421" s="1" t="s">
        <v>152</v>
      </c>
      <c r="H421" s="1" t="s">
        <v>15</v>
      </c>
      <c r="I421">
        <v>41.413367340000001</v>
      </c>
      <c r="J421">
        <f>ROUND(employee[[#This Row],[Age]],0)</f>
        <v>41</v>
      </c>
      <c r="K4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1">
        <v>2.8772089059999999</v>
      </c>
      <c r="M421">
        <f>ROUND(employee[[#This Row],[LengthService]],2)</f>
        <v>2.88</v>
      </c>
      <c r="N421">
        <v>64.671042319999998</v>
      </c>
      <c r="O421">
        <f>ROUND(employee[[#This Row],[AbsentHours]],2)</f>
        <v>64.67</v>
      </c>
      <c r="P421" s="5">
        <f>employee[[#This Row],[RoundedAbsentHours]]/2080 *100</f>
        <v>3.1091346153846153</v>
      </c>
      <c r="Q421" s="1" t="s">
        <v>15</v>
      </c>
    </row>
    <row r="422" spans="1:17" x14ac:dyDescent="0.35">
      <c r="A422">
        <v>421</v>
      </c>
      <c r="B422" s="1" t="s">
        <v>750</v>
      </c>
      <c r="C422" s="1" t="s">
        <v>11</v>
      </c>
      <c r="D422" s="1" t="s">
        <v>129</v>
      </c>
      <c r="E422" s="1" t="s">
        <v>13</v>
      </c>
      <c r="F422" s="1" t="s">
        <v>14</v>
      </c>
      <c r="G422" s="1" t="s">
        <v>39</v>
      </c>
      <c r="H422" s="1" t="s">
        <v>15</v>
      </c>
      <c r="I422">
        <v>42.252381589999999</v>
      </c>
      <c r="J422">
        <f>ROUND(employee[[#This Row],[Age]],0)</f>
        <v>42</v>
      </c>
      <c r="K4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2">
        <v>1.2571790970000001</v>
      </c>
      <c r="M422">
        <f>ROUND(employee[[#This Row],[LengthService]],2)</f>
        <v>1.26</v>
      </c>
      <c r="N422">
        <v>40.362602989999999</v>
      </c>
      <c r="O422">
        <f>ROUND(employee[[#This Row],[AbsentHours]],2)</f>
        <v>40.36</v>
      </c>
      <c r="P422" s="5">
        <f>employee[[#This Row],[RoundedAbsentHours]]/2080 *100</f>
        <v>1.9403846153846154</v>
      </c>
      <c r="Q422" s="1" t="s">
        <v>15</v>
      </c>
    </row>
    <row r="423" spans="1:17" x14ac:dyDescent="0.35">
      <c r="A423">
        <v>422</v>
      </c>
      <c r="B423" s="1" t="s">
        <v>751</v>
      </c>
      <c r="C423" s="1" t="s">
        <v>16</v>
      </c>
      <c r="D423" s="1" t="s">
        <v>22</v>
      </c>
      <c r="E423" s="1" t="s">
        <v>150</v>
      </c>
      <c r="F423" s="1" t="s">
        <v>151</v>
      </c>
      <c r="G423" s="1" t="s">
        <v>22</v>
      </c>
      <c r="H423" s="1" t="s">
        <v>123</v>
      </c>
      <c r="I423">
        <v>52.680169999999997</v>
      </c>
      <c r="J423">
        <f>ROUND(employee[[#This Row],[Age]],0)</f>
        <v>53</v>
      </c>
      <c r="K4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23">
        <v>16.879339000000002</v>
      </c>
      <c r="M423">
        <f>ROUND(employee[[#This Row],[LengthService]],2)</f>
        <v>16.88</v>
      </c>
      <c r="N423">
        <v>0</v>
      </c>
      <c r="O423">
        <f>ROUND(employee[[#This Row],[AbsentHours]],2)</f>
        <v>0</v>
      </c>
      <c r="P423" s="5">
        <f>employee[[#This Row],[RoundedAbsentHours]]/2080 *100</f>
        <v>0</v>
      </c>
      <c r="Q423" s="1" t="s">
        <v>26</v>
      </c>
    </row>
    <row r="424" spans="1:17" x14ac:dyDescent="0.35">
      <c r="A424">
        <v>423</v>
      </c>
      <c r="B424" s="1" t="s">
        <v>752</v>
      </c>
      <c r="C424" s="1" t="s">
        <v>16</v>
      </c>
      <c r="D424" s="1" t="s">
        <v>56</v>
      </c>
      <c r="E424" s="1" t="s">
        <v>13</v>
      </c>
      <c r="F424" s="1" t="s">
        <v>14</v>
      </c>
      <c r="G424" s="1" t="s">
        <v>56</v>
      </c>
      <c r="H424" s="1" t="s">
        <v>15</v>
      </c>
      <c r="I424">
        <v>33.554203569999999</v>
      </c>
      <c r="J424">
        <f>ROUND(employee[[#This Row],[Age]],0)</f>
        <v>34</v>
      </c>
      <c r="K4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4">
        <v>3.6943092759999998</v>
      </c>
      <c r="M424">
        <f>ROUND(employee[[#This Row],[LengthService]],2)</f>
        <v>3.69</v>
      </c>
      <c r="N424">
        <v>0</v>
      </c>
      <c r="O424">
        <f>ROUND(employee[[#This Row],[AbsentHours]],2)</f>
        <v>0</v>
      </c>
      <c r="P424" s="5">
        <f>employee[[#This Row],[RoundedAbsentHours]]/2080 *100</f>
        <v>0</v>
      </c>
      <c r="Q424" s="1" t="s">
        <v>15</v>
      </c>
    </row>
    <row r="425" spans="1:17" x14ac:dyDescent="0.35">
      <c r="A425">
        <v>424</v>
      </c>
      <c r="B425" s="1" t="s">
        <v>753</v>
      </c>
      <c r="C425" s="1" t="s">
        <v>11</v>
      </c>
      <c r="D425" s="1" t="s">
        <v>29</v>
      </c>
      <c r="E425" s="1" t="s">
        <v>124</v>
      </c>
      <c r="F425" s="1" t="s">
        <v>125</v>
      </c>
      <c r="G425" s="1" t="s">
        <v>29</v>
      </c>
      <c r="H425" s="1" t="s">
        <v>15</v>
      </c>
      <c r="I425">
        <v>34.644720790000001</v>
      </c>
      <c r="J425">
        <f>ROUND(employee[[#This Row],[Age]],0)</f>
        <v>35</v>
      </c>
      <c r="K4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5">
        <v>3.5379651750000001</v>
      </c>
      <c r="M425">
        <f>ROUND(employee[[#This Row],[LengthService]],2)</f>
        <v>3.54</v>
      </c>
      <c r="N425">
        <v>21.781727579999998</v>
      </c>
      <c r="O425">
        <f>ROUND(employee[[#This Row],[AbsentHours]],2)</f>
        <v>21.78</v>
      </c>
      <c r="P425" s="5">
        <f>employee[[#This Row],[RoundedAbsentHours]]/2080 *100</f>
        <v>1.0471153846153847</v>
      </c>
      <c r="Q425" s="1" t="s">
        <v>15</v>
      </c>
    </row>
    <row r="426" spans="1:17" x14ac:dyDescent="0.35">
      <c r="A426">
        <v>425</v>
      </c>
      <c r="B426" s="1" t="s">
        <v>754</v>
      </c>
      <c r="C426" s="1" t="s">
        <v>16</v>
      </c>
      <c r="D426" s="1" t="s">
        <v>21</v>
      </c>
      <c r="E426" s="1" t="s">
        <v>124</v>
      </c>
      <c r="F426" s="1" t="s">
        <v>125</v>
      </c>
      <c r="G426" s="1" t="s">
        <v>21</v>
      </c>
      <c r="H426" s="1" t="s">
        <v>15</v>
      </c>
      <c r="I426">
        <v>48.285625179999997</v>
      </c>
      <c r="J426">
        <f>ROUND(employee[[#This Row],[Age]],0)</f>
        <v>48</v>
      </c>
      <c r="K4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6">
        <v>4.8002895600000004</v>
      </c>
      <c r="M426">
        <f>ROUND(employee[[#This Row],[LengthService]],2)</f>
        <v>4.8</v>
      </c>
      <c r="N426">
        <v>108.88887990000001</v>
      </c>
      <c r="O426">
        <f>ROUND(employee[[#This Row],[AbsentHours]],2)</f>
        <v>108.89</v>
      </c>
      <c r="P426" s="5">
        <f>employee[[#This Row],[RoundedAbsentHours]]/2080 *100</f>
        <v>5.235096153846154</v>
      </c>
      <c r="Q426" s="1" t="s">
        <v>15</v>
      </c>
    </row>
    <row r="427" spans="1:17" x14ac:dyDescent="0.35">
      <c r="A427">
        <v>426</v>
      </c>
      <c r="B427" s="1" t="s">
        <v>755</v>
      </c>
      <c r="C427" s="1" t="s">
        <v>11</v>
      </c>
      <c r="D427" s="1" t="s">
        <v>44</v>
      </c>
      <c r="E427" s="1" t="s">
        <v>13</v>
      </c>
      <c r="F427" s="1" t="s">
        <v>14</v>
      </c>
      <c r="G427" s="1" t="s">
        <v>44</v>
      </c>
      <c r="H427" s="1" t="s">
        <v>15</v>
      </c>
      <c r="I427">
        <v>53.889424400000003</v>
      </c>
      <c r="J427">
        <f>ROUND(employee[[#This Row],[Age]],0)</f>
        <v>54</v>
      </c>
      <c r="K4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27">
        <v>5.4090407909999998</v>
      </c>
      <c r="M427">
        <f>ROUND(employee[[#This Row],[LengthService]],2)</f>
        <v>5.41</v>
      </c>
      <c r="N427">
        <v>111.6737578</v>
      </c>
      <c r="O427">
        <f>ROUND(employee[[#This Row],[AbsentHours]],2)</f>
        <v>111.67</v>
      </c>
      <c r="P427" s="5">
        <f>employee[[#This Row],[RoundedAbsentHours]]/2080 *100</f>
        <v>5.3687500000000004</v>
      </c>
      <c r="Q427" s="1" t="s">
        <v>15</v>
      </c>
    </row>
    <row r="428" spans="1:17" x14ac:dyDescent="0.35">
      <c r="A428">
        <v>427</v>
      </c>
      <c r="B428" s="1" t="s">
        <v>756</v>
      </c>
      <c r="C428" s="1" t="s">
        <v>16</v>
      </c>
      <c r="D428" s="1" t="s">
        <v>22</v>
      </c>
      <c r="E428" s="1" t="s">
        <v>150</v>
      </c>
      <c r="F428" s="1" t="s">
        <v>151</v>
      </c>
      <c r="G428" s="1" t="s">
        <v>22</v>
      </c>
      <c r="H428" s="1" t="s">
        <v>123</v>
      </c>
      <c r="I428">
        <v>55.76493</v>
      </c>
      <c r="J428">
        <f>ROUND(employee[[#This Row],[Age]],0)</f>
        <v>56</v>
      </c>
      <c r="K4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28">
        <v>33.688884000000002</v>
      </c>
      <c r="M428">
        <f>ROUND(employee[[#This Row],[LengthService]],2)</f>
        <v>33.69</v>
      </c>
      <c r="N428">
        <v>0</v>
      </c>
      <c r="O428">
        <f>ROUND(employee[[#This Row],[AbsentHours]],2)</f>
        <v>0</v>
      </c>
      <c r="P428" s="5">
        <f>employee[[#This Row],[RoundedAbsentHours]]/2080 *100</f>
        <v>0</v>
      </c>
      <c r="Q428" s="1" t="s">
        <v>26</v>
      </c>
    </row>
    <row r="429" spans="1:17" x14ac:dyDescent="0.35">
      <c r="A429">
        <v>428</v>
      </c>
      <c r="B429" s="1" t="s">
        <v>757</v>
      </c>
      <c r="C429" s="1" t="s">
        <v>11</v>
      </c>
      <c r="D429" s="1" t="s">
        <v>22</v>
      </c>
      <c r="E429" s="1" t="s">
        <v>150</v>
      </c>
      <c r="F429" s="1" t="s">
        <v>151</v>
      </c>
      <c r="G429" s="1" t="s">
        <v>22</v>
      </c>
      <c r="H429" s="1" t="s">
        <v>123</v>
      </c>
      <c r="I429">
        <v>55.010309999999997</v>
      </c>
      <c r="J429">
        <f>ROUND(employee[[#This Row],[Age]],0)</f>
        <v>55</v>
      </c>
      <c r="K4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29">
        <v>7.17544</v>
      </c>
      <c r="M429">
        <f>ROUND(employee[[#This Row],[LengthService]],2)</f>
        <v>7.18</v>
      </c>
      <c r="N429">
        <v>126.5891578</v>
      </c>
      <c r="O429">
        <f>ROUND(employee[[#This Row],[AbsentHours]],2)</f>
        <v>126.59</v>
      </c>
      <c r="P429" s="5">
        <f>employee[[#This Row],[RoundedAbsentHours]]/2080 *100</f>
        <v>6.0860576923076923</v>
      </c>
      <c r="Q429" s="1" t="s">
        <v>26</v>
      </c>
    </row>
    <row r="430" spans="1:17" x14ac:dyDescent="0.35">
      <c r="A430">
        <v>429</v>
      </c>
      <c r="B430" s="1" t="s">
        <v>758</v>
      </c>
      <c r="C430" s="1" t="s">
        <v>16</v>
      </c>
      <c r="D430" s="1" t="s">
        <v>21</v>
      </c>
      <c r="E430" s="1" t="s">
        <v>124</v>
      </c>
      <c r="F430" s="1" t="s">
        <v>125</v>
      </c>
      <c r="G430" s="1" t="s">
        <v>21</v>
      </c>
      <c r="H430" s="1" t="s">
        <v>15</v>
      </c>
      <c r="I430">
        <v>42.206796509999997</v>
      </c>
      <c r="J430">
        <f>ROUND(employee[[#This Row],[Age]],0)</f>
        <v>42</v>
      </c>
      <c r="K4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0">
        <v>5.3161078740000001</v>
      </c>
      <c r="M430">
        <f>ROUND(employee[[#This Row],[LengthService]],2)</f>
        <v>5.32</v>
      </c>
      <c r="N430">
        <v>65.830637280000005</v>
      </c>
      <c r="O430">
        <f>ROUND(employee[[#This Row],[AbsentHours]],2)</f>
        <v>65.83</v>
      </c>
      <c r="P430" s="5">
        <f>employee[[#This Row],[RoundedAbsentHours]]/2080 *100</f>
        <v>3.1649038461538459</v>
      </c>
      <c r="Q430" s="1" t="s">
        <v>15</v>
      </c>
    </row>
    <row r="431" spans="1:17" x14ac:dyDescent="0.35">
      <c r="A431">
        <v>430</v>
      </c>
      <c r="B431" s="1" t="s">
        <v>759</v>
      </c>
      <c r="C431" s="1" t="s">
        <v>11</v>
      </c>
      <c r="D431" s="1" t="s">
        <v>62</v>
      </c>
      <c r="E431" s="1" t="s">
        <v>13</v>
      </c>
      <c r="F431" s="1" t="s">
        <v>14</v>
      </c>
      <c r="G431" s="1" t="s">
        <v>62</v>
      </c>
      <c r="H431" s="1" t="s">
        <v>15</v>
      </c>
      <c r="I431">
        <v>40.720638630000003</v>
      </c>
      <c r="J431">
        <f>ROUND(employee[[#This Row],[Age]],0)</f>
        <v>41</v>
      </c>
      <c r="K4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1">
        <v>4.9214107130000002</v>
      </c>
      <c r="M431">
        <f>ROUND(employee[[#This Row],[LengthService]],2)</f>
        <v>4.92</v>
      </c>
      <c r="N431">
        <v>89.098092410000007</v>
      </c>
      <c r="O431">
        <f>ROUND(employee[[#This Row],[AbsentHours]],2)</f>
        <v>89.1</v>
      </c>
      <c r="P431" s="5">
        <f>employee[[#This Row],[RoundedAbsentHours]]/2080 *100</f>
        <v>4.2836538461538458</v>
      </c>
      <c r="Q431" s="1" t="s">
        <v>15</v>
      </c>
    </row>
    <row r="432" spans="1:17" x14ac:dyDescent="0.35">
      <c r="A432">
        <v>431</v>
      </c>
      <c r="B432" s="1" t="s">
        <v>760</v>
      </c>
      <c r="C432" s="1" t="s">
        <v>11</v>
      </c>
      <c r="D432" s="1" t="s">
        <v>61</v>
      </c>
      <c r="E432" s="1" t="s">
        <v>124</v>
      </c>
      <c r="F432" s="1" t="s">
        <v>125</v>
      </c>
      <c r="G432" s="1" t="s">
        <v>28</v>
      </c>
      <c r="H432" s="1" t="s">
        <v>15</v>
      </c>
      <c r="I432">
        <v>44.13614639</v>
      </c>
      <c r="J432">
        <f>ROUND(employee[[#This Row],[Age]],0)</f>
        <v>44</v>
      </c>
      <c r="K4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2">
        <v>5.5884650100000002</v>
      </c>
      <c r="M432">
        <f>ROUND(employee[[#This Row],[LengthService]],2)</f>
        <v>5.59</v>
      </c>
      <c r="N432">
        <v>77.992678240000004</v>
      </c>
      <c r="O432">
        <f>ROUND(employee[[#This Row],[AbsentHours]],2)</f>
        <v>77.989999999999995</v>
      </c>
      <c r="P432" s="5">
        <f>employee[[#This Row],[RoundedAbsentHours]]/2080 *100</f>
        <v>3.7495192307692307</v>
      </c>
      <c r="Q432" s="1" t="s">
        <v>15</v>
      </c>
    </row>
    <row r="433" spans="1:17" x14ac:dyDescent="0.35">
      <c r="A433">
        <v>432</v>
      </c>
      <c r="B433" s="1" t="s">
        <v>761</v>
      </c>
      <c r="C433" s="1" t="s">
        <v>11</v>
      </c>
      <c r="D433" s="1" t="s">
        <v>20</v>
      </c>
      <c r="E433" s="1" t="s">
        <v>13</v>
      </c>
      <c r="F433" s="1" t="s">
        <v>14</v>
      </c>
      <c r="G433" s="1" t="s">
        <v>20</v>
      </c>
      <c r="H433" s="1" t="s">
        <v>15</v>
      </c>
      <c r="I433">
        <v>55.605916899999997</v>
      </c>
      <c r="J433">
        <f>ROUND(employee[[#This Row],[Age]],0)</f>
        <v>56</v>
      </c>
      <c r="K4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33">
        <v>4.2802188389999998</v>
      </c>
      <c r="M433">
        <f>ROUND(employee[[#This Row],[LengthService]],2)</f>
        <v>4.28</v>
      </c>
      <c r="N433">
        <v>162.07115200000001</v>
      </c>
      <c r="O433">
        <f>ROUND(employee[[#This Row],[AbsentHours]],2)</f>
        <v>162.07</v>
      </c>
      <c r="P433" s="5">
        <f>employee[[#This Row],[RoundedAbsentHours]]/2080 *100</f>
        <v>7.7918269230769219</v>
      </c>
      <c r="Q433" s="1" t="s">
        <v>15</v>
      </c>
    </row>
    <row r="434" spans="1:17" x14ac:dyDescent="0.35">
      <c r="A434">
        <v>433</v>
      </c>
      <c r="B434" s="1" t="s">
        <v>762</v>
      </c>
      <c r="C434" s="1" t="s">
        <v>16</v>
      </c>
      <c r="D434" s="1" t="s">
        <v>153</v>
      </c>
      <c r="E434" s="1" t="s">
        <v>124</v>
      </c>
      <c r="F434" s="1" t="s">
        <v>125</v>
      </c>
      <c r="G434" s="1" t="s">
        <v>34</v>
      </c>
      <c r="H434" s="1" t="s">
        <v>15</v>
      </c>
      <c r="I434">
        <v>46.556226189999997</v>
      </c>
      <c r="J434">
        <f>ROUND(employee[[#This Row],[Age]],0)</f>
        <v>47</v>
      </c>
      <c r="K4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4">
        <v>2.3398143149999999</v>
      </c>
      <c r="M434">
        <f>ROUND(employee[[#This Row],[LengthService]],2)</f>
        <v>2.34</v>
      </c>
      <c r="N434">
        <v>58.362540639999999</v>
      </c>
      <c r="O434">
        <f>ROUND(employee[[#This Row],[AbsentHours]],2)</f>
        <v>58.36</v>
      </c>
      <c r="P434" s="5">
        <f>employee[[#This Row],[RoundedAbsentHours]]/2080 *100</f>
        <v>2.8057692307692306</v>
      </c>
      <c r="Q434" s="1" t="s">
        <v>15</v>
      </c>
    </row>
    <row r="435" spans="1:17" x14ac:dyDescent="0.35">
      <c r="A435">
        <v>434</v>
      </c>
      <c r="B435" s="1" t="s">
        <v>763</v>
      </c>
      <c r="C435" s="1" t="s">
        <v>11</v>
      </c>
      <c r="D435" s="1" t="s">
        <v>42</v>
      </c>
      <c r="E435" s="1" t="s">
        <v>124</v>
      </c>
      <c r="F435" s="1" t="s">
        <v>125</v>
      </c>
      <c r="G435" s="1" t="s">
        <v>42</v>
      </c>
      <c r="H435" s="1" t="s">
        <v>15</v>
      </c>
      <c r="I435">
        <v>35.134566810000003</v>
      </c>
      <c r="J435">
        <f>ROUND(employee[[#This Row],[Age]],0)</f>
        <v>35</v>
      </c>
      <c r="K4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5">
        <v>4.1235863579999998</v>
      </c>
      <c r="M435">
        <f>ROUND(employee[[#This Row],[LengthService]],2)</f>
        <v>4.12</v>
      </c>
      <c r="N435">
        <v>13.91972288</v>
      </c>
      <c r="O435">
        <f>ROUND(employee[[#This Row],[AbsentHours]],2)</f>
        <v>13.92</v>
      </c>
      <c r="P435" s="5">
        <f>employee[[#This Row],[RoundedAbsentHours]]/2080 *100</f>
        <v>0.66923076923076918</v>
      </c>
      <c r="Q435" s="1" t="s">
        <v>15</v>
      </c>
    </row>
    <row r="436" spans="1:17" x14ac:dyDescent="0.35">
      <c r="A436">
        <v>435</v>
      </c>
      <c r="B436" s="1" t="s">
        <v>764</v>
      </c>
      <c r="C436" s="1" t="s">
        <v>11</v>
      </c>
      <c r="D436" s="1" t="s">
        <v>154</v>
      </c>
      <c r="E436" s="1" t="s">
        <v>13</v>
      </c>
      <c r="F436" s="1" t="s">
        <v>14</v>
      </c>
      <c r="G436" s="1" t="s">
        <v>62</v>
      </c>
      <c r="H436" s="1" t="s">
        <v>15</v>
      </c>
      <c r="I436">
        <v>58.070459820000004</v>
      </c>
      <c r="J436">
        <f>ROUND(employee[[#This Row],[Age]],0)</f>
        <v>58</v>
      </c>
      <c r="K4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36">
        <v>3.6660602579999999</v>
      </c>
      <c r="M436">
        <f>ROUND(employee[[#This Row],[LengthService]],2)</f>
        <v>3.67</v>
      </c>
      <c r="N436">
        <v>202.22465539999999</v>
      </c>
      <c r="O436">
        <f>ROUND(employee[[#This Row],[AbsentHours]],2)</f>
        <v>202.22</v>
      </c>
      <c r="P436" s="5">
        <f>employee[[#This Row],[RoundedAbsentHours]]/2080 *100</f>
        <v>9.7221153846153854</v>
      </c>
      <c r="Q436" s="1" t="s">
        <v>15</v>
      </c>
    </row>
    <row r="437" spans="1:17" x14ac:dyDescent="0.35">
      <c r="A437">
        <v>436</v>
      </c>
      <c r="B437" s="1" t="s">
        <v>765</v>
      </c>
      <c r="C437" s="1" t="s">
        <v>11</v>
      </c>
      <c r="D437" s="1" t="s">
        <v>22</v>
      </c>
      <c r="E437" s="1" t="s">
        <v>150</v>
      </c>
      <c r="F437" s="1" t="s">
        <v>151</v>
      </c>
      <c r="G437" s="1" t="s">
        <v>22</v>
      </c>
      <c r="H437" s="1" t="s">
        <v>123</v>
      </c>
      <c r="I437">
        <v>53.4876</v>
      </c>
      <c r="J437">
        <f>ROUND(employee[[#This Row],[Age]],0)</f>
        <v>53</v>
      </c>
      <c r="K4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37">
        <v>19.460694</v>
      </c>
      <c r="M437">
        <f>ROUND(employee[[#This Row],[LengthService]],2)</f>
        <v>19.46</v>
      </c>
      <c r="N437">
        <v>60.321338480000001</v>
      </c>
      <c r="O437">
        <f>ROUND(employee[[#This Row],[AbsentHours]],2)</f>
        <v>60.32</v>
      </c>
      <c r="P437" s="5">
        <f>employee[[#This Row],[RoundedAbsentHours]]/2080 *100</f>
        <v>2.9000000000000004</v>
      </c>
      <c r="Q437" s="1" t="s">
        <v>26</v>
      </c>
    </row>
    <row r="438" spans="1:17" x14ac:dyDescent="0.35">
      <c r="A438">
        <v>437</v>
      </c>
      <c r="B438" s="1" t="s">
        <v>766</v>
      </c>
      <c r="C438" s="1" t="s">
        <v>16</v>
      </c>
      <c r="D438" s="1" t="s">
        <v>44</v>
      </c>
      <c r="E438" s="1" t="s">
        <v>13</v>
      </c>
      <c r="F438" s="1" t="s">
        <v>14</v>
      </c>
      <c r="G438" s="1" t="s">
        <v>44</v>
      </c>
      <c r="H438" s="1" t="s">
        <v>15</v>
      </c>
      <c r="I438">
        <v>56.989525729999997</v>
      </c>
      <c r="J438">
        <f>ROUND(employee[[#This Row],[Age]],0)</f>
        <v>57</v>
      </c>
      <c r="K4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38">
        <v>3.7590898450000001</v>
      </c>
      <c r="M438">
        <f>ROUND(employee[[#This Row],[LengthService]],2)</f>
        <v>3.76</v>
      </c>
      <c r="N438">
        <v>154.29114920000001</v>
      </c>
      <c r="O438">
        <f>ROUND(employee[[#This Row],[AbsentHours]],2)</f>
        <v>154.29</v>
      </c>
      <c r="P438" s="5">
        <f>employee[[#This Row],[RoundedAbsentHours]]/2080 *100</f>
        <v>7.4177884615384615</v>
      </c>
      <c r="Q438" s="1" t="s">
        <v>15</v>
      </c>
    </row>
    <row r="439" spans="1:17" x14ac:dyDescent="0.35">
      <c r="A439">
        <v>438</v>
      </c>
      <c r="B439" s="1" t="s">
        <v>767</v>
      </c>
      <c r="C439" s="1" t="s">
        <v>16</v>
      </c>
      <c r="D439" s="1" t="s">
        <v>22</v>
      </c>
      <c r="E439" s="1" t="s">
        <v>155</v>
      </c>
      <c r="F439" s="1" t="s">
        <v>156</v>
      </c>
      <c r="G439" s="1" t="s">
        <v>22</v>
      </c>
      <c r="H439" s="1" t="s">
        <v>123</v>
      </c>
      <c r="I439">
        <v>55.825040000000001</v>
      </c>
      <c r="J439">
        <f>ROUND(employee[[#This Row],[Age]],0)</f>
        <v>56</v>
      </c>
      <c r="K4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39">
        <v>21.561588</v>
      </c>
      <c r="M439">
        <f>ROUND(employee[[#This Row],[LengthService]],2)</f>
        <v>21.56</v>
      </c>
      <c r="N439">
        <v>73.090167280000003</v>
      </c>
      <c r="O439">
        <f>ROUND(employee[[#This Row],[AbsentHours]],2)</f>
        <v>73.09</v>
      </c>
      <c r="P439" s="5">
        <f>employee[[#This Row],[RoundedAbsentHours]]/2080 *100</f>
        <v>3.5139423076923082</v>
      </c>
      <c r="Q439" s="1" t="s">
        <v>26</v>
      </c>
    </row>
    <row r="440" spans="1:17" x14ac:dyDescent="0.35">
      <c r="A440">
        <v>439</v>
      </c>
      <c r="B440" s="1" t="s">
        <v>768</v>
      </c>
      <c r="C440" s="1" t="s">
        <v>16</v>
      </c>
      <c r="D440" s="1" t="s">
        <v>29</v>
      </c>
      <c r="E440" s="1" t="s">
        <v>124</v>
      </c>
      <c r="F440" s="1" t="s">
        <v>125</v>
      </c>
      <c r="G440" s="1" t="s">
        <v>29</v>
      </c>
      <c r="H440" s="1" t="s">
        <v>15</v>
      </c>
      <c r="I440">
        <v>28.436841019999999</v>
      </c>
      <c r="J440">
        <f>ROUND(employee[[#This Row],[Age]],0)</f>
        <v>28</v>
      </c>
      <c r="K4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40">
        <v>5.854769847</v>
      </c>
      <c r="M440">
        <f>ROUND(employee[[#This Row],[LengthService]],2)</f>
        <v>5.85</v>
      </c>
      <c r="N440">
        <v>0</v>
      </c>
      <c r="O440">
        <f>ROUND(employee[[#This Row],[AbsentHours]],2)</f>
        <v>0</v>
      </c>
      <c r="P440" s="5">
        <f>employee[[#This Row],[RoundedAbsentHours]]/2080 *100</f>
        <v>0</v>
      </c>
      <c r="Q440" s="1" t="s">
        <v>15</v>
      </c>
    </row>
    <row r="441" spans="1:17" x14ac:dyDescent="0.35">
      <c r="A441">
        <v>440</v>
      </c>
      <c r="B441" s="1" t="s">
        <v>769</v>
      </c>
      <c r="C441" s="1" t="s">
        <v>11</v>
      </c>
      <c r="D441" s="1" t="s">
        <v>22</v>
      </c>
      <c r="E441" s="1" t="s">
        <v>155</v>
      </c>
      <c r="F441" s="1" t="s">
        <v>156</v>
      </c>
      <c r="G441" s="1" t="s">
        <v>22</v>
      </c>
      <c r="H441" s="1" t="s">
        <v>123</v>
      </c>
      <c r="I441">
        <v>67</v>
      </c>
      <c r="J441">
        <f>ROUND(employee[[#This Row],[Age]],0)</f>
        <v>67</v>
      </c>
      <c r="K4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441">
        <v>1</v>
      </c>
      <c r="M441">
        <f>ROUND(employee[[#This Row],[LengthService]],2)</f>
        <v>1</v>
      </c>
      <c r="N441">
        <v>0</v>
      </c>
      <c r="O441">
        <f>ROUND(employee[[#This Row],[AbsentHours]],2)</f>
        <v>0</v>
      </c>
      <c r="P441" s="5">
        <f>employee[[#This Row],[RoundedAbsentHours]]/2080 *100</f>
        <v>0</v>
      </c>
      <c r="Q441" s="1" t="s">
        <v>26</v>
      </c>
    </row>
    <row r="442" spans="1:17" x14ac:dyDescent="0.35">
      <c r="A442">
        <v>441</v>
      </c>
      <c r="B442" s="1" t="s">
        <v>770</v>
      </c>
      <c r="C442" s="1" t="s">
        <v>11</v>
      </c>
      <c r="D442" s="1" t="s">
        <v>109</v>
      </c>
      <c r="E442" s="1" t="s">
        <v>13</v>
      </c>
      <c r="F442" s="1" t="s">
        <v>14</v>
      </c>
      <c r="G442" s="1" t="s">
        <v>56</v>
      </c>
      <c r="H442" s="1" t="s">
        <v>15</v>
      </c>
      <c r="I442">
        <v>43.16190211</v>
      </c>
      <c r="J442">
        <f>ROUND(employee[[#This Row],[Age]],0)</f>
        <v>43</v>
      </c>
      <c r="K4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2">
        <v>6.3524805500000001</v>
      </c>
      <c r="M442">
        <f>ROUND(employee[[#This Row],[LengthService]],2)</f>
        <v>6.35</v>
      </c>
      <c r="N442">
        <v>59.13654597</v>
      </c>
      <c r="O442">
        <f>ROUND(employee[[#This Row],[AbsentHours]],2)</f>
        <v>59.14</v>
      </c>
      <c r="P442" s="5">
        <f>employee[[#This Row],[RoundedAbsentHours]]/2080 *100</f>
        <v>2.8432692307692307</v>
      </c>
      <c r="Q442" s="1" t="s">
        <v>15</v>
      </c>
    </row>
    <row r="443" spans="1:17" x14ac:dyDescent="0.35">
      <c r="A443">
        <v>442</v>
      </c>
      <c r="B443" s="1" t="s">
        <v>771</v>
      </c>
      <c r="C443" s="1" t="s">
        <v>16</v>
      </c>
      <c r="D443" s="1" t="s">
        <v>21</v>
      </c>
      <c r="E443" s="1" t="s">
        <v>124</v>
      </c>
      <c r="F443" s="1" t="s">
        <v>125</v>
      </c>
      <c r="G443" s="1" t="s">
        <v>21</v>
      </c>
      <c r="H443" s="1" t="s">
        <v>15</v>
      </c>
      <c r="I443">
        <v>39.44189274</v>
      </c>
      <c r="J443">
        <f>ROUND(employee[[#This Row],[Age]],0)</f>
        <v>39</v>
      </c>
      <c r="K4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3">
        <v>4.307552705</v>
      </c>
      <c r="M443">
        <f>ROUND(employee[[#This Row],[LengthService]],2)</f>
        <v>4.3099999999999996</v>
      </c>
      <c r="N443">
        <v>17.596030580000001</v>
      </c>
      <c r="O443">
        <f>ROUND(employee[[#This Row],[AbsentHours]],2)</f>
        <v>17.600000000000001</v>
      </c>
      <c r="P443" s="5">
        <f>employee[[#This Row],[RoundedAbsentHours]]/2080 *100</f>
        <v>0.84615384615384626</v>
      </c>
      <c r="Q443" s="1" t="s">
        <v>15</v>
      </c>
    </row>
    <row r="444" spans="1:17" x14ac:dyDescent="0.35">
      <c r="A444">
        <v>443</v>
      </c>
      <c r="B444" s="1" t="s">
        <v>772</v>
      </c>
      <c r="C444" s="1" t="s">
        <v>11</v>
      </c>
      <c r="D444" s="1" t="s">
        <v>157</v>
      </c>
      <c r="E444" s="1" t="s">
        <v>124</v>
      </c>
      <c r="F444" s="1" t="s">
        <v>125</v>
      </c>
      <c r="G444" s="1" t="s">
        <v>29</v>
      </c>
      <c r="H444" s="1" t="s">
        <v>15</v>
      </c>
      <c r="I444">
        <v>32.297186959999998</v>
      </c>
      <c r="J444">
        <f>ROUND(employee[[#This Row],[Age]],0)</f>
        <v>32</v>
      </c>
      <c r="K4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4">
        <v>1.5741689729999999</v>
      </c>
      <c r="M444">
        <f>ROUND(employee[[#This Row],[LengthService]],2)</f>
        <v>1.57</v>
      </c>
      <c r="N444">
        <v>50.377773089999998</v>
      </c>
      <c r="O444">
        <f>ROUND(employee[[#This Row],[AbsentHours]],2)</f>
        <v>50.38</v>
      </c>
      <c r="P444" s="5">
        <f>employee[[#This Row],[RoundedAbsentHours]]/2080 *100</f>
        <v>2.4221153846153847</v>
      </c>
      <c r="Q444" s="1" t="s">
        <v>15</v>
      </c>
    </row>
    <row r="445" spans="1:17" x14ac:dyDescent="0.35">
      <c r="A445">
        <v>444</v>
      </c>
      <c r="B445" s="1" t="s">
        <v>773</v>
      </c>
      <c r="C445" s="1" t="s">
        <v>11</v>
      </c>
      <c r="D445" s="1" t="s">
        <v>43</v>
      </c>
      <c r="E445" s="1" t="s">
        <v>158</v>
      </c>
      <c r="F445" s="1" t="s">
        <v>159</v>
      </c>
      <c r="G445" s="1" t="s">
        <v>43</v>
      </c>
      <c r="H445" s="1" t="s">
        <v>15</v>
      </c>
      <c r="I445">
        <v>44.582541040000002</v>
      </c>
      <c r="J445">
        <f>ROUND(employee[[#This Row],[Age]],0)</f>
        <v>45</v>
      </c>
      <c r="K4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5">
        <v>5.357439351</v>
      </c>
      <c r="M445">
        <f>ROUND(employee[[#This Row],[LengthService]],2)</f>
        <v>5.36</v>
      </c>
      <c r="N445">
        <v>116.6489239</v>
      </c>
      <c r="O445">
        <f>ROUND(employee[[#This Row],[AbsentHours]],2)</f>
        <v>116.65</v>
      </c>
      <c r="P445" s="5">
        <f>employee[[#This Row],[RoundedAbsentHours]]/2080 *100</f>
        <v>5.6081730769230775</v>
      </c>
      <c r="Q445" s="1" t="s">
        <v>15</v>
      </c>
    </row>
    <row r="446" spans="1:17" x14ac:dyDescent="0.35">
      <c r="A446">
        <v>445</v>
      </c>
      <c r="B446" s="1" t="s">
        <v>774</v>
      </c>
      <c r="C446" s="1" t="s">
        <v>11</v>
      </c>
      <c r="D446" s="1" t="s">
        <v>111</v>
      </c>
      <c r="E446" s="1" t="s">
        <v>13</v>
      </c>
      <c r="F446" s="1" t="s">
        <v>14</v>
      </c>
      <c r="G446" s="1" t="s">
        <v>20</v>
      </c>
      <c r="H446" s="1" t="s">
        <v>15</v>
      </c>
      <c r="I446">
        <v>54.932929190000003</v>
      </c>
      <c r="J446">
        <f>ROUND(employee[[#This Row],[Age]],0)</f>
        <v>55</v>
      </c>
      <c r="K4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46">
        <v>4.9949451800000002</v>
      </c>
      <c r="M446">
        <f>ROUND(employee[[#This Row],[LengthService]],2)</f>
        <v>4.99</v>
      </c>
      <c r="N446">
        <v>104.0819056</v>
      </c>
      <c r="O446">
        <f>ROUND(employee[[#This Row],[AbsentHours]],2)</f>
        <v>104.08</v>
      </c>
      <c r="P446" s="5">
        <f>employee[[#This Row],[RoundedAbsentHours]]/2080 *100</f>
        <v>5.0038461538461538</v>
      </c>
      <c r="Q446" s="1" t="s">
        <v>15</v>
      </c>
    </row>
    <row r="447" spans="1:17" x14ac:dyDescent="0.35">
      <c r="A447">
        <v>446</v>
      </c>
      <c r="B447" s="1" t="s">
        <v>775</v>
      </c>
      <c r="C447" s="1" t="s">
        <v>16</v>
      </c>
      <c r="D447" s="1" t="s">
        <v>160</v>
      </c>
      <c r="E447" s="1" t="s">
        <v>13</v>
      </c>
      <c r="F447" s="1" t="s">
        <v>14</v>
      </c>
      <c r="G447" s="1" t="s">
        <v>51</v>
      </c>
      <c r="H447" s="1" t="s">
        <v>15</v>
      </c>
      <c r="I447">
        <v>29.06977848</v>
      </c>
      <c r="J447">
        <f>ROUND(employee[[#This Row],[Age]],0)</f>
        <v>29</v>
      </c>
      <c r="K4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47">
        <v>5.3798787399999997</v>
      </c>
      <c r="M447">
        <f>ROUND(employee[[#This Row],[LengthService]],2)</f>
        <v>5.38</v>
      </c>
      <c r="N447">
        <v>0</v>
      </c>
      <c r="O447">
        <f>ROUND(employee[[#This Row],[AbsentHours]],2)</f>
        <v>0</v>
      </c>
      <c r="P447" s="5">
        <f>employee[[#This Row],[RoundedAbsentHours]]/2080 *100</f>
        <v>0</v>
      </c>
      <c r="Q447" s="1" t="s">
        <v>15</v>
      </c>
    </row>
    <row r="448" spans="1:17" x14ac:dyDescent="0.35">
      <c r="A448">
        <v>447</v>
      </c>
      <c r="B448" s="1" t="s">
        <v>776</v>
      </c>
      <c r="C448" s="1" t="s">
        <v>11</v>
      </c>
      <c r="D448" s="1" t="s">
        <v>161</v>
      </c>
      <c r="E448" s="1" t="s">
        <v>13</v>
      </c>
      <c r="F448" s="1" t="s">
        <v>14</v>
      </c>
      <c r="G448" s="1" t="s">
        <v>18</v>
      </c>
      <c r="H448" s="1" t="s">
        <v>15</v>
      </c>
      <c r="I448">
        <v>52.870647429999998</v>
      </c>
      <c r="J448">
        <f>ROUND(employee[[#This Row],[Age]],0)</f>
        <v>53</v>
      </c>
      <c r="K4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48">
        <v>4.1481507369999999</v>
      </c>
      <c r="M448">
        <f>ROUND(employee[[#This Row],[LengthService]],2)</f>
        <v>4.1500000000000004</v>
      </c>
      <c r="N448">
        <v>114.5110495</v>
      </c>
      <c r="O448">
        <f>ROUND(employee[[#This Row],[AbsentHours]],2)</f>
        <v>114.51</v>
      </c>
      <c r="P448" s="5">
        <f>employee[[#This Row],[RoundedAbsentHours]]/2080 *100</f>
        <v>5.5052884615384619</v>
      </c>
      <c r="Q448" s="1" t="s">
        <v>15</v>
      </c>
    </row>
    <row r="449" spans="1:17" x14ac:dyDescent="0.35">
      <c r="A449">
        <v>448</v>
      </c>
      <c r="B449" s="1" t="s">
        <v>777</v>
      </c>
      <c r="C449" s="1" t="s">
        <v>16</v>
      </c>
      <c r="D449" s="1" t="s">
        <v>135</v>
      </c>
      <c r="E449" s="1" t="s">
        <v>13</v>
      </c>
      <c r="F449" s="1" t="s">
        <v>14</v>
      </c>
      <c r="G449" s="1" t="s">
        <v>39</v>
      </c>
      <c r="H449" s="1" t="s">
        <v>15</v>
      </c>
      <c r="I449">
        <v>38.730553010000001</v>
      </c>
      <c r="J449">
        <f>ROUND(employee[[#This Row],[Age]],0)</f>
        <v>39</v>
      </c>
      <c r="K4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9">
        <v>2.051009579</v>
      </c>
      <c r="M449">
        <f>ROUND(employee[[#This Row],[LengthService]],2)</f>
        <v>2.0499999999999998</v>
      </c>
      <c r="N449">
        <v>12.2525326</v>
      </c>
      <c r="O449">
        <f>ROUND(employee[[#This Row],[AbsentHours]],2)</f>
        <v>12.25</v>
      </c>
      <c r="P449" s="5">
        <f>employee[[#This Row],[RoundedAbsentHours]]/2080 *100</f>
        <v>0.58894230769230771</v>
      </c>
      <c r="Q449" s="1" t="s">
        <v>15</v>
      </c>
    </row>
    <row r="450" spans="1:17" x14ac:dyDescent="0.35">
      <c r="A450">
        <v>449</v>
      </c>
      <c r="B450" s="1" t="s">
        <v>778</v>
      </c>
      <c r="C450" s="1" t="s">
        <v>16</v>
      </c>
      <c r="D450" s="1" t="s">
        <v>162</v>
      </c>
      <c r="E450" s="1" t="s">
        <v>13</v>
      </c>
      <c r="F450" s="1" t="s">
        <v>14</v>
      </c>
      <c r="G450" s="1" t="s">
        <v>18</v>
      </c>
      <c r="H450" s="1" t="s">
        <v>15</v>
      </c>
      <c r="I450">
        <v>60.92573728</v>
      </c>
      <c r="J450">
        <f>ROUND(employee[[#This Row],[Age]],0)</f>
        <v>61</v>
      </c>
      <c r="K4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50">
        <v>2.479067787</v>
      </c>
      <c r="M450">
        <f>ROUND(employee[[#This Row],[LengthService]],2)</f>
        <v>2.48</v>
      </c>
      <c r="N450">
        <v>124.1534025</v>
      </c>
      <c r="O450">
        <f>ROUND(employee[[#This Row],[AbsentHours]],2)</f>
        <v>124.15</v>
      </c>
      <c r="P450" s="5">
        <f>employee[[#This Row],[RoundedAbsentHours]]/2080 *100</f>
        <v>5.96875</v>
      </c>
      <c r="Q450" s="1" t="s">
        <v>15</v>
      </c>
    </row>
    <row r="451" spans="1:17" x14ac:dyDescent="0.35">
      <c r="A451">
        <v>450</v>
      </c>
      <c r="B451" s="1" t="s">
        <v>779</v>
      </c>
      <c r="C451" s="1" t="s">
        <v>11</v>
      </c>
      <c r="D451" s="1" t="s">
        <v>20</v>
      </c>
      <c r="E451" s="1" t="s">
        <v>13</v>
      </c>
      <c r="F451" s="1" t="s">
        <v>14</v>
      </c>
      <c r="G451" s="1" t="s">
        <v>20</v>
      </c>
      <c r="H451" s="1" t="s">
        <v>15</v>
      </c>
      <c r="I451">
        <v>45.234409200000002</v>
      </c>
      <c r="J451">
        <f>ROUND(employee[[#This Row],[Age]],0)</f>
        <v>45</v>
      </c>
      <c r="K4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1">
        <v>4.4465721709999997</v>
      </c>
      <c r="M451">
        <f>ROUND(employee[[#This Row],[LengthService]],2)</f>
        <v>4.45</v>
      </c>
      <c r="N451">
        <v>104.30100090000001</v>
      </c>
      <c r="O451">
        <f>ROUND(employee[[#This Row],[AbsentHours]],2)</f>
        <v>104.3</v>
      </c>
      <c r="P451" s="5">
        <f>employee[[#This Row],[RoundedAbsentHours]]/2080 *100</f>
        <v>5.0144230769230766</v>
      </c>
      <c r="Q451" s="1" t="s">
        <v>15</v>
      </c>
    </row>
    <row r="452" spans="1:17" x14ac:dyDescent="0.35">
      <c r="A452">
        <v>451</v>
      </c>
      <c r="B452" s="1" t="s">
        <v>780</v>
      </c>
      <c r="C452" s="1" t="s">
        <v>11</v>
      </c>
      <c r="D452" s="1" t="s">
        <v>163</v>
      </c>
      <c r="E452" s="1" t="s">
        <v>13</v>
      </c>
      <c r="F452" s="1" t="s">
        <v>14</v>
      </c>
      <c r="G452" s="1" t="s">
        <v>56</v>
      </c>
      <c r="H452" s="1" t="s">
        <v>15</v>
      </c>
      <c r="I452">
        <v>23.080296130000001</v>
      </c>
      <c r="J452">
        <f>ROUND(employee[[#This Row],[Age]],0)</f>
        <v>23</v>
      </c>
      <c r="K4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52">
        <v>6.2776290250000004</v>
      </c>
      <c r="M452">
        <f>ROUND(employee[[#This Row],[LengthService]],2)</f>
        <v>6.28</v>
      </c>
      <c r="N452">
        <v>0</v>
      </c>
      <c r="O452">
        <f>ROUND(employee[[#This Row],[AbsentHours]],2)</f>
        <v>0</v>
      </c>
      <c r="P452" s="5">
        <f>employee[[#This Row],[RoundedAbsentHours]]/2080 *100</f>
        <v>0</v>
      </c>
      <c r="Q452" s="1" t="s">
        <v>15</v>
      </c>
    </row>
    <row r="453" spans="1:17" x14ac:dyDescent="0.35">
      <c r="A453">
        <v>452</v>
      </c>
      <c r="B453" s="1" t="s">
        <v>781</v>
      </c>
      <c r="C453" s="1" t="s">
        <v>11</v>
      </c>
      <c r="D453" s="1" t="s">
        <v>22</v>
      </c>
      <c r="E453" s="1" t="s">
        <v>155</v>
      </c>
      <c r="F453" s="1" t="s">
        <v>156</v>
      </c>
      <c r="G453" s="1" t="s">
        <v>22</v>
      </c>
      <c r="H453" s="1" t="s">
        <v>123</v>
      </c>
      <c r="I453">
        <v>39.147491000000002</v>
      </c>
      <c r="J453">
        <f>ROUND(employee[[#This Row],[Age]],0)</f>
        <v>39</v>
      </c>
      <c r="K4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3">
        <v>21.147490999999999</v>
      </c>
      <c r="M453">
        <f>ROUND(employee[[#This Row],[LengthService]],2)</f>
        <v>21.15</v>
      </c>
      <c r="N453">
        <v>88.627496359999995</v>
      </c>
      <c r="O453">
        <f>ROUND(employee[[#This Row],[AbsentHours]],2)</f>
        <v>88.63</v>
      </c>
      <c r="P453" s="5">
        <f>employee[[#This Row],[RoundedAbsentHours]]/2080 *100</f>
        <v>4.2610576923076922</v>
      </c>
      <c r="Q453" s="1" t="s">
        <v>26</v>
      </c>
    </row>
    <row r="454" spans="1:17" x14ac:dyDescent="0.35">
      <c r="A454">
        <v>453</v>
      </c>
      <c r="B454" s="1" t="s">
        <v>782</v>
      </c>
      <c r="C454" s="1" t="s">
        <v>16</v>
      </c>
      <c r="D454" s="1" t="s">
        <v>22</v>
      </c>
      <c r="E454" s="1" t="s">
        <v>155</v>
      </c>
      <c r="F454" s="1" t="s">
        <v>156</v>
      </c>
      <c r="G454" s="1" t="s">
        <v>22</v>
      </c>
      <c r="H454" s="1" t="s">
        <v>123</v>
      </c>
      <c r="I454">
        <v>52.92548</v>
      </c>
      <c r="J454">
        <f>ROUND(employee[[#This Row],[Age]],0)</f>
        <v>53</v>
      </c>
      <c r="K4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54">
        <v>7.8628070000000001</v>
      </c>
      <c r="M454">
        <f>ROUND(employee[[#This Row],[LengthService]],2)</f>
        <v>7.86</v>
      </c>
      <c r="N454">
        <v>77.57512672</v>
      </c>
      <c r="O454">
        <f>ROUND(employee[[#This Row],[AbsentHours]],2)</f>
        <v>77.58</v>
      </c>
      <c r="P454" s="5">
        <f>employee[[#This Row],[RoundedAbsentHours]]/2080 *100</f>
        <v>3.7298076923076922</v>
      </c>
      <c r="Q454" s="1" t="s">
        <v>26</v>
      </c>
    </row>
    <row r="455" spans="1:17" x14ac:dyDescent="0.35">
      <c r="A455">
        <v>454</v>
      </c>
      <c r="B455" s="1" t="s">
        <v>783</v>
      </c>
      <c r="C455" s="1" t="s">
        <v>11</v>
      </c>
      <c r="D455" s="1" t="s">
        <v>32</v>
      </c>
      <c r="E455" s="1" t="s">
        <v>124</v>
      </c>
      <c r="F455" s="1" t="s">
        <v>125</v>
      </c>
      <c r="G455" s="1" t="s">
        <v>32</v>
      </c>
      <c r="H455" s="1" t="s">
        <v>15</v>
      </c>
      <c r="I455">
        <v>35.545181200000002</v>
      </c>
      <c r="J455">
        <f>ROUND(employee[[#This Row],[Age]],0)</f>
        <v>36</v>
      </c>
      <c r="K4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5">
        <v>6.0197612469999999</v>
      </c>
      <c r="M455">
        <f>ROUND(employee[[#This Row],[LengthService]],2)</f>
        <v>6.02</v>
      </c>
      <c r="N455">
        <v>0</v>
      </c>
      <c r="O455">
        <f>ROUND(employee[[#This Row],[AbsentHours]],2)</f>
        <v>0</v>
      </c>
      <c r="P455" s="5">
        <f>employee[[#This Row],[RoundedAbsentHours]]/2080 *100</f>
        <v>0</v>
      </c>
      <c r="Q455" s="1" t="s">
        <v>15</v>
      </c>
    </row>
    <row r="456" spans="1:17" x14ac:dyDescent="0.35">
      <c r="A456">
        <v>455</v>
      </c>
      <c r="B456" s="1" t="s">
        <v>784</v>
      </c>
      <c r="C456" s="1" t="s">
        <v>11</v>
      </c>
      <c r="D456" s="1" t="s">
        <v>21</v>
      </c>
      <c r="E456" s="1" t="s">
        <v>124</v>
      </c>
      <c r="F456" s="1" t="s">
        <v>125</v>
      </c>
      <c r="G456" s="1" t="s">
        <v>21</v>
      </c>
      <c r="H456" s="1" t="s">
        <v>15</v>
      </c>
      <c r="I456">
        <v>46.211238690000002</v>
      </c>
      <c r="J456">
        <f>ROUND(employee[[#This Row],[Age]],0)</f>
        <v>46</v>
      </c>
      <c r="K4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6">
        <v>5.5397634629999999</v>
      </c>
      <c r="M456">
        <f>ROUND(employee[[#This Row],[LengthService]],2)</f>
        <v>5.54</v>
      </c>
      <c r="N456">
        <v>129.63305940000001</v>
      </c>
      <c r="O456">
        <f>ROUND(employee[[#This Row],[AbsentHours]],2)</f>
        <v>129.63</v>
      </c>
      <c r="P456" s="5">
        <f>employee[[#This Row],[RoundedAbsentHours]]/2080 *100</f>
        <v>6.2322115384615389</v>
      </c>
      <c r="Q456" s="1" t="s">
        <v>15</v>
      </c>
    </row>
    <row r="457" spans="1:17" x14ac:dyDescent="0.35">
      <c r="A457">
        <v>456</v>
      </c>
      <c r="B457" s="1" t="s">
        <v>785</v>
      </c>
      <c r="C457" s="1" t="s">
        <v>16</v>
      </c>
      <c r="D457" s="1" t="s">
        <v>19</v>
      </c>
      <c r="E457" s="1" t="s">
        <v>13</v>
      </c>
      <c r="F457" s="1" t="s">
        <v>14</v>
      </c>
      <c r="G457" s="1" t="s">
        <v>19</v>
      </c>
      <c r="H457" s="1" t="s">
        <v>15</v>
      </c>
      <c r="I457">
        <v>62.393823810000001</v>
      </c>
      <c r="J457">
        <f>ROUND(employee[[#This Row],[Age]],0)</f>
        <v>62</v>
      </c>
      <c r="K4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57">
        <v>3.1305965320000002</v>
      </c>
      <c r="M457">
        <f>ROUND(employee[[#This Row],[LengthService]],2)</f>
        <v>3.13</v>
      </c>
      <c r="N457">
        <v>84.829185030000005</v>
      </c>
      <c r="O457">
        <f>ROUND(employee[[#This Row],[AbsentHours]],2)</f>
        <v>84.83</v>
      </c>
      <c r="P457" s="5">
        <f>employee[[#This Row],[RoundedAbsentHours]]/2080 *100</f>
        <v>4.0783653846153847</v>
      </c>
      <c r="Q457" s="1" t="s">
        <v>15</v>
      </c>
    </row>
    <row r="458" spans="1:17" x14ac:dyDescent="0.35">
      <c r="A458">
        <v>457</v>
      </c>
      <c r="B458" s="1" t="s">
        <v>786</v>
      </c>
      <c r="C458" s="1" t="s">
        <v>11</v>
      </c>
      <c r="D458" s="1" t="s">
        <v>90</v>
      </c>
      <c r="E458" s="1" t="s">
        <v>13</v>
      </c>
      <c r="F458" s="1" t="s">
        <v>14</v>
      </c>
      <c r="G458" s="1" t="s">
        <v>33</v>
      </c>
      <c r="H458" s="1" t="s">
        <v>15</v>
      </c>
      <c r="I458">
        <v>45.185576920000003</v>
      </c>
      <c r="J458">
        <f>ROUND(employee[[#This Row],[Age]],0)</f>
        <v>45</v>
      </c>
      <c r="K4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8">
        <v>5.4488274370000003</v>
      </c>
      <c r="M458">
        <f>ROUND(employee[[#This Row],[LengthService]],2)</f>
        <v>5.45</v>
      </c>
      <c r="N458">
        <v>82.203436890000006</v>
      </c>
      <c r="O458">
        <f>ROUND(employee[[#This Row],[AbsentHours]],2)</f>
        <v>82.2</v>
      </c>
      <c r="P458" s="5">
        <f>employee[[#This Row],[RoundedAbsentHours]]/2080 *100</f>
        <v>3.9519230769230771</v>
      </c>
      <c r="Q458" s="1" t="s">
        <v>15</v>
      </c>
    </row>
    <row r="459" spans="1:17" x14ac:dyDescent="0.35">
      <c r="A459">
        <v>458</v>
      </c>
      <c r="B459" s="1" t="s">
        <v>787</v>
      </c>
      <c r="C459" s="1" t="s">
        <v>16</v>
      </c>
      <c r="D459" s="1" t="s">
        <v>64</v>
      </c>
      <c r="E459" s="1" t="s">
        <v>13</v>
      </c>
      <c r="F459" s="1" t="s">
        <v>14</v>
      </c>
      <c r="G459" s="1" t="s">
        <v>56</v>
      </c>
      <c r="H459" s="1" t="s">
        <v>15</v>
      </c>
      <c r="I459">
        <v>34.295815519999998</v>
      </c>
      <c r="J459">
        <f>ROUND(employee[[#This Row],[Age]],0)</f>
        <v>34</v>
      </c>
      <c r="K4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9">
        <v>4.25825765</v>
      </c>
      <c r="M459">
        <f>ROUND(employee[[#This Row],[LengthService]],2)</f>
        <v>4.26</v>
      </c>
      <c r="N459">
        <v>22.62732579</v>
      </c>
      <c r="O459">
        <f>ROUND(employee[[#This Row],[AbsentHours]],2)</f>
        <v>22.63</v>
      </c>
      <c r="P459" s="5">
        <f>employee[[#This Row],[RoundedAbsentHours]]/2080 *100</f>
        <v>1.0879807692307693</v>
      </c>
      <c r="Q459" s="1" t="s">
        <v>15</v>
      </c>
    </row>
    <row r="460" spans="1:17" x14ac:dyDescent="0.35">
      <c r="A460">
        <v>459</v>
      </c>
      <c r="B460" s="1" t="s">
        <v>788</v>
      </c>
      <c r="C460" s="1" t="s">
        <v>11</v>
      </c>
      <c r="D460" s="1" t="s">
        <v>81</v>
      </c>
      <c r="E460" s="1" t="s">
        <v>124</v>
      </c>
      <c r="F460" s="1" t="s">
        <v>125</v>
      </c>
      <c r="G460" s="1" t="s">
        <v>72</v>
      </c>
      <c r="H460" s="1" t="s">
        <v>15</v>
      </c>
      <c r="I460">
        <v>38.733611269999997</v>
      </c>
      <c r="J460">
        <f>ROUND(employee[[#This Row],[Age]],0)</f>
        <v>39</v>
      </c>
      <c r="K4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0">
        <v>4.6931699739999999</v>
      </c>
      <c r="M460">
        <f>ROUND(employee[[#This Row],[LengthService]],2)</f>
        <v>4.6900000000000004</v>
      </c>
      <c r="N460">
        <v>53.181990489999997</v>
      </c>
      <c r="O460">
        <f>ROUND(employee[[#This Row],[AbsentHours]],2)</f>
        <v>53.18</v>
      </c>
      <c r="P460" s="5">
        <f>employee[[#This Row],[RoundedAbsentHours]]/2080 *100</f>
        <v>2.5567307692307693</v>
      </c>
      <c r="Q460" s="1" t="s">
        <v>15</v>
      </c>
    </row>
    <row r="461" spans="1:17" x14ac:dyDescent="0.35">
      <c r="A461">
        <v>460</v>
      </c>
      <c r="B461" s="1" t="s">
        <v>789</v>
      </c>
      <c r="C461" s="1" t="s">
        <v>16</v>
      </c>
      <c r="D461" s="1" t="s">
        <v>164</v>
      </c>
      <c r="E461" s="1" t="s">
        <v>124</v>
      </c>
      <c r="F461" s="1" t="s">
        <v>125</v>
      </c>
      <c r="G461" s="1" t="s">
        <v>56</v>
      </c>
      <c r="H461" s="1" t="s">
        <v>15</v>
      </c>
      <c r="I461">
        <v>58.129024809999997</v>
      </c>
      <c r="J461">
        <f>ROUND(employee[[#This Row],[Age]],0)</f>
        <v>58</v>
      </c>
      <c r="K4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61">
        <v>7.1572175160000002</v>
      </c>
      <c r="M461">
        <f>ROUND(employee[[#This Row],[LengthService]],2)</f>
        <v>7.16</v>
      </c>
      <c r="N461">
        <v>113.121154</v>
      </c>
      <c r="O461">
        <f>ROUND(employee[[#This Row],[AbsentHours]],2)</f>
        <v>113.12</v>
      </c>
      <c r="P461" s="5">
        <f>employee[[#This Row],[RoundedAbsentHours]]/2080 *100</f>
        <v>5.4384615384615387</v>
      </c>
      <c r="Q461" s="1" t="s">
        <v>15</v>
      </c>
    </row>
    <row r="462" spans="1:17" x14ac:dyDescent="0.35">
      <c r="A462">
        <v>461</v>
      </c>
      <c r="B462" s="1" t="s">
        <v>790</v>
      </c>
      <c r="C462" s="1" t="s">
        <v>11</v>
      </c>
      <c r="D462" s="1" t="s">
        <v>21</v>
      </c>
      <c r="E462" s="1" t="s">
        <v>124</v>
      </c>
      <c r="F462" s="1" t="s">
        <v>125</v>
      </c>
      <c r="G462" s="1" t="s">
        <v>21</v>
      </c>
      <c r="H462" s="1" t="s">
        <v>15</v>
      </c>
      <c r="I462">
        <v>42.410744989999998</v>
      </c>
      <c r="J462">
        <f>ROUND(employee[[#This Row],[Age]],0)</f>
        <v>42</v>
      </c>
      <c r="K4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2">
        <v>8.4862378320000005</v>
      </c>
      <c r="M462">
        <f>ROUND(employee[[#This Row],[LengthService]],2)</f>
        <v>8.49</v>
      </c>
      <c r="N462">
        <v>96.840356299999996</v>
      </c>
      <c r="O462">
        <f>ROUND(employee[[#This Row],[AbsentHours]],2)</f>
        <v>96.84</v>
      </c>
      <c r="P462" s="5">
        <f>employee[[#This Row],[RoundedAbsentHours]]/2080 *100</f>
        <v>4.6557692307692307</v>
      </c>
      <c r="Q462" s="1" t="s">
        <v>15</v>
      </c>
    </row>
    <row r="463" spans="1:17" x14ac:dyDescent="0.35">
      <c r="A463">
        <v>462</v>
      </c>
      <c r="B463" s="1" t="s">
        <v>791</v>
      </c>
      <c r="C463" s="1" t="s">
        <v>11</v>
      </c>
      <c r="D463" s="1" t="s">
        <v>22</v>
      </c>
      <c r="E463" s="1" t="s">
        <v>155</v>
      </c>
      <c r="F463" s="1" t="s">
        <v>156</v>
      </c>
      <c r="G463" s="1" t="s">
        <v>22</v>
      </c>
      <c r="H463" s="1" t="s">
        <v>123</v>
      </c>
      <c r="I463">
        <v>56.464219999999997</v>
      </c>
      <c r="J463">
        <f>ROUND(employee[[#This Row],[Age]],0)</f>
        <v>56</v>
      </c>
      <c r="K4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63">
        <v>4.5133599999999996</v>
      </c>
      <c r="M463">
        <f>ROUND(employee[[#This Row],[LengthService]],2)</f>
        <v>4.51</v>
      </c>
      <c r="N463">
        <v>93.225737379999998</v>
      </c>
      <c r="O463">
        <f>ROUND(employee[[#This Row],[AbsentHours]],2)</f>
        <v>93.23</v>
      </c>
      <c r="P463" s="5">
        <f>employee[[#This Row],[RoundedAbsentHours]]/2080 *100</f>
        <v>4.482211538461538</v>
      </c>
      <c r="Q463" s="1" t="s">
        <v>26</v>
      </c>
    </row>
    <row r="464" spans="1:17" x14ac:dyDescent="0.35">
      <c r="A464">
        <v>463</v>
      </c>
      <c r="B464" s="1" t="s">
        <v>792</v>
      </c>
      <c r="C464" s="1" t="s">
        <v>11</v>
      </c>
      <c r="D464" s="1" t="s">
        <v>84</v>
      </c>
      <c r="E464" s="1" t="s">
        <v>124</v>
      </c>
      <c r="F464" s="1" t="s">
        <v>125</v>
      </c>
      <c r="G464" s="1" t="s">
        <v>56</v>
      </c>
      <c r="H464" s="1" t="s">
        <v>15</v>
      </c>
      <c r="I464">
        <v>33.065266049999998</v>
      </c>
      <c r="J464">
        <f>ROUND(employee[[#This Row],[Age]],0)</f>
        <v>33</v>
      </c>
      <c r="K4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4">
        <v>4.1501170089999997</v>
      </c>
      <c r="M464">
        <f>ROUND(employee[[#This Row],[LengthService]],2)</f>
        <v>4.1500000000000004</v>
      </c>
      <c r="N464">
        <v>31.117669580000001</v>
      </c>
      <c r="O464">
        <f>ROUND(employee[[#This Row],[AbsentHours]],2)</f>
        <v>31.12</v>
      </c>
      <c r="P464" s="5">
        <f>employee[[#This Row],[RoundedAbsentHours]]/2080 *100</f>
        <v>1.4961538461538462</v>
      </c>
      <c r="Q464" s="1" t="s">
        <v>15</v>
      </c>
    </row>
    <row r="465" spans="1:17" x14ac:dyDescent="0.35">
      <c r="A465">
        <v>464</v>
      </c>
      <c r="B465" s="1" t="s">
        <v>793</v>
      </c>
      <c r="C465" s="1" t="s">
        <v>16</v>
      </c>
      <c r="D465" s="1" t="s">
        <v>22</v>
      </c>
      <c r="E465" s="1" t="s">
        <v>165</v>
      </c>
      <c r="F465" s="1" t="s">
        <v>166</v>
      </c>
      <c r="G465" s="1" t="s">
        <v>22</v>
      </c>
      <c r="H465" s="1" t="s">
        <v>167</v>
      </c>
      <c r="I465">
        <v>32.583866999999998</v>
      </c>
      <c r="J465">
        <f>ROUND(employee[[#This Row],[Age]],0)</f>
        <v>33</v>
      </c>
      <c r="K4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5">
        <v>14.583867</v>
      </c>
      <c r="M465">
        <f>ROUND(employee[[#This Row],[LengthService]],2)</f>
        <v>14.58</v>
      </c>
      <c r="N465">
        <v>33.807890479999998</v>
      </c>
      <c r="O465">
        <f>ROUND(employee[[#This Row],[AbsentHours]],2)</f>
        <v>33.81</v>
      </c>
      <c r="P465" s="5">
        <f>employee[[#This Row],[RoundedAbsentHours]]/2080 *100</f>
        <v>1.6254807692307693</v>
      </c>
      <c r="Q465" s="1" t="s">
        <v>26</v>
      </c>
    </row>
    <row r="466" spans="1:17" x14ac:dyDescent="0.35">
      <c r="A466">
        <v>465</v>
      </c>
      <c r="B466" s="1" t="s">
        <v>794</v>
      </c>
      <c r="C466" s="1" t="s">
        <v>11</v>
      </c>
      <c r="D466" s="1" t="s">
        <v>161</v>
      </c>
      <c r="E466" s="1" t="s">
        <v>13</v>
      </c>
      <c r="F466" s="1" t="s">
        <v>14</v>
      </c>
      <c r="G466" s="1" t="s">
        <v>18</v>
      </c>
      <c r="H466" s="1" t="s">
        <v>15</v>
      </c>
      <c r="I466">
        <v>52.18534665</v>
      </c>
      <c r="J466">
        <f>ROUND(employee[[#This Row],[Age]],0)</f>
        <v>52</v>
      </c>
      <c r="K4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66">
        <v>5.9852258899999997</v>
      </c>
      <c r="M466">
        <f>ROUND(employee[[#This Row],[LengthService]],2)</f>
        <v>5.99</v>
      </c>
      <c r="N466">
        <v>164.02845769999999</v>
      </c>
      <c r="O466">
        <f>ROUND(employee[[#This Row],[AbsentHours]],2)</f>
        <v>164.03</v>
      </c>
      <c r="P466" s="5">
        <f>employee[[#This Row],[RoundedAbsentHours]]/2080 *100</f>
        <v>7.8860576923076922</v>
      </c>
      <c r="Q466" s="1" t="s">
        <v>15</v>
      </c>
    </row>
    <row r="467" spans="1:17" x14ac:dyDescent="0.35">
      <c r="A467">
        <v>466</v>
      </c>
      <c r="B467" s="1" t="s">
        <v>795</v>
      </c>
      <c r="C467" s="1" t="s">
        <v>11</v>
      </c>
      <c r="D467" s="1" t="s">
        <v>22</v>
      </c>
      <c r="E467" s="1" t="s">
        <v>165</v>
      </c>
      <c r="F467" s="1" t="s">
        <v>166</v>
      </c>
      <c r="G467" s="1" t="s">
        <v>22</v>
      </c>
      <c r="H467" s="1" t="s">
        <v>167</v>
      </c>
      <c r="I467">
        <v>39.198050000000002</v>
      </c>
      <c r="J467">
        <f>ROUND(employee[[#This Row],[Age]],0)</f>
        <v>39</v>
      </c>
      <c r="K4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7">
        <v>11.775359999999999</v>
      </c>
      <c r="M467">
        <f>ROUND(employee[[#This Row],[LengthService]],2)</f>
        <v>11.78</v>
      </c>
      <c r="N467">
        <v>68.600729599999994</v>
      </c>
      <c r="O467">
        <f>ROUND(employee[[#This Row],[AbsentHours]],2)</f>
        <v>68.599999999999994</v>
      </c>
      <c r="P467" s="5">
        <f>employee[[#This Row],[RoundedAbsentHours]]/2080 *100</f>
        <v>3.2980769230769229</v>
      </c>
      <c r="Q467" s="1" t="s">
        <v>26</v>
      </c>
    </row>
    <row r="468" spans="1:17" x14ac:dyDescent="0.35">
      <c r="A468">
        <v>467</v>
      </c>
      <c r="B468" s="1" t="s">
        <v>796</v>
      </c>
      <c r="C468" s="1" t="s">
        <v>11</v>
      </c>
      <c r="D468" s="1" t="s">
        <v>12</v>
      </c>
      <c r="E468" s="1" t="s">
        <v>13</v>
      </c>
      <c r="F468" s="1" t="s">
        <v>14</v>
      </c>
      <c r="G468" s="1" t="s">
        <v>12</v>
      </c>
      <c r="H468" s="1" t="s">
        <v>15</v>
      </c>
      <c r="I468">
        <v>51.076539089999997</v>
      </c>
      <c r="J468">
        <f>ROUND(employee[[#This Row],[Age]],0)</f>
        <v>51</v>
      </c>
      <c r="K4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68">
        <v>7.0622069669999998</v>
      </c>
      <c r="M468">
        <f>ROUND(employee[[#This Row],[LengthService]],2)</f>
        <v>7.06</v>
      </c>
      <c r="N468">
        <v>74.593690240000001</v>
      </c>
      <c r="O468">
        <f>ROUND(employee[[#This Row],[AbsentHours]],2)</f>
        <v>74.59</v>
      </c>
      <c r="P468" s="5">
        <f>employee[[#This Row],[RoundedAbsentHours]]/2080 *100</f>
        <v>3.5860576923076923</v>
      </c>
      <c r="Q468" s="1" t="s">
        <v>15</v>
      </c>
    </row>
    <row r="469" spans="1:17" x14ac:dyDescent="0.35">
      <c r="A469">
        <v>468</v>
      </c>
      <c r="B469" s="1" t="s">
        <v>797</v>
      </c>
      <c r="C469" s="1" t="s">
        <v>16</v>
      </c>
      <c r="D469" s="1" t="s">
        <v>44</v>
      </c>
      <c r="E469" s="1" t="s">
        <v>13</v>
      </c>
      <c r="F469" s="1" t="s">
        <v>14</v>
      </c>
      <c r="G469" s="1" t="s">
        <v>44</v>
      </c>
      <c r="H469" s="1" t="s">
        <v>15</v>
      </c>
      <c r="I469">
        <v>29.551199889999999</v>
      </c>
      <c r="J469">
        <f>ROUND(employee[[#This Row],[Age]],0)</f>
        <v>30</v>
      </c>
      <c r="K4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9">
        <v>5.6925111069999996</v>
      </c>
      <c r="M469">
        <f>ROUND(employee[[#This Row],[LengthService]],2)</f>
        <v>5.69</v>
      </c>
      <c r="N469">
        <v>0</v>
      </c>
      <c r="O469">
        <f>ROUND(employee[[#This Row],[AbsentHours]],2)</f>
        <v>0</v>
      </c>
      <c r="P469" s="5">
        <f>employee[[#This Row],[RoundedAbsentHours]]/2080 *100</f>
        <v>0</v>
      </c>
      <c r="Q469" s="1" t="s">
        <v>15</v>
      </c>
    </row>
    <row r="470" spans="1:17" x14ac:dyDescent="0.35">
      <c r="A470">
        <v>469</v>
      </c>
      <c r="B470" s="1" t="s">
        <v>798</v>
      </c>
      <c r="C470" s="1" t="s">
        <v>16</v>
      </c>
      <c r="D470" s="1" t="s">
        <v>22</v>
      </c>
      <c r="E470" s="1" t="s">
        <v>165</v>
      </c>
      <c r="F470" s="1" t="s">
        <v>166</v>
      </c>
      <c r="G470" s="1" t="s">
        <v>22</v>
      </c>
      <c r="H470" s="1" t="s">
        <v>167</v>
      </c>
      <c r="I470">
        <v>42.022579999999998</v>
      </c>
      <c r="J470">
        <f>ROUND(employee[[#This Row],[Age]],0)</f>
        <v>42</v>
      </c>
      <c r="K4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0">
        <v>9.3475699999999993</v>
      </c>
      <c r="M470">
        <f>ROUND(employee[[#This Row],[LengthService]],2)</f>
        <v>9.35</v>
      </c>
      <c r="N470">
        <v>67.179365759999996</v>
      </c>
      <c r="O470">
        <f>ROUND(employee[[#This Row],[AbsentHours]],2)</f>
        <v>67.180000000000007</v>
      </c>
      <c r="P470" s="5">
        <f>employee[[#This Row],[RoundedAbsentHours]]/2080 *100</f>
        <v>3.229807692307693</v>
      </c>
      <c r="Q470" s="1" t="s">
        <v>26</v>
      </c>
    </row>
    <row r="471" spans="1:17" x14ac:dyDescent="0.35">
      <c r="A471">
        <v>470</v>
      </c>
      <c r="B471" s="1" t="s">
        <v>799</v>
      </c>
      <c r="C471" s="1" t="s">
        <v>16</v>
      </c>
      <c r="D471" s="1" t="s">
        <v>86</v>
      </c>
      <c r="E471" s="1" t="s">
        <v>124</v>
      </c>
      <c r="F471" s="1" t="s">
        <v>125</v>
      </c>
      <c r="G471" s="1" t="s">
        <v>62</v>
      </c>
      <c r="H471" s="1" t="s">
        <v>15</v>
      </c>
      <c r="I471">
        <v>62.644336240000001</v>
      </c>
      <c r="J471">
        <f>ROUND(employee[[#This Row],[Age]],0)</f>
        <v>63</v>
      </c>
      <c r="K4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71">
        <v>2.11603685</v>
      </c>
      <c r="M471">
        <f>ROUND(employee[[#This Row],[LengthService]],2)</f>
        <v>2.12</v>
      </c>
      <c r="N471">
        <v>156.14084</v>
      </c>
      <c r="O471">
        <f>ROUND(employee[[#This Row],[AbsentHours]],2)</f>
        <v>156.13999999999999</v>
      </c>
      <c r="P471" s="5">
        <f>employee[[#This Row],[RoundedAbsentHours]]/2080 *100</f>
        <v>7.5067307692307681</v>
      </c>
      <c r="Q471" s="1" t="s">
        <v>15</v>
      </c>
    </row>
    <row r="472" spans="1:17" x14ac:dyDescent="0.35">
      <c r="A472">
        <v>471</v>
      </c>
      <c r="B472" s="1" t="s">
        <v>800</v>
      </c>
      <c r="C472" s="1" t="s">
        <v>11</v>
      </c>
      <c r="D472" s="1" t="s">
        <v>67</v>
      </c>
      <c r="E472" s="1" t="s">
        <v>124</v>
      </c>
      <c r="F472" s="1" t="s">
        <v>125</v>
      </c>
      <c r="G472" s="1" t="s">
        <v>67</v>
      </c>
      <c r="H472" s="1" t="s">
        <v>15</v>
      </c>
      <c r="I472">
        <v>64.23124052</v>
      </c>
      <c r="J472">
        <f>ROUND(employee[[#This Row],[Age]],0)</f>
        <v>64</v>
      </c>
      <c r="K4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72">
        <v>4.3613670820000001</v>
      </c>
      <c r="M472">
        <f>ROUND(employee[[#This Row],[LengthService]],2)</f>
        <v>4.3600000000000003</v>
      </c>
      <c r="N472">
        <v>142.841791</v>
      </c>
      <c r="O472">
        <f>ROUND(employee[[#This Row],[AbsentHours]],2)</f>
        <v>142.84</v>
      </c>
      <c r="P472" s="5">
        <f>employee[[#This Row],[RoundedAbsentHours]]/2080 *100</f>
        <v>6.8673076923076923</v>
      </c>
      <c r="Q472" s="1" t="s">
        <v>15</v>
      </c>
    </row>
    <row r="473" spans="1:17" x14ac:dyDescent="0.35">
      <c r="A473">
        <v>472</v>
      </c>
      <c r="B473" s="1" t="s">
        <v>801</v>
      </c>
      <c r="C473" s="1" t="s">
        <v>16</v>
      </c>
      <c r="D473" s="1" t="s">
        <v>22</v>
      </c>
      <c r="E473" s="1" t="s">
        <v>165</v>
      </c>
      <c r="F473" s="1" t="s">
        <v>166</v>
      </c>
      <c r="G473" s="1" t="s">
        <v>22</v>
      </c>
      <c r="H473" s="1" t="s">
        <v>167</v>
      </c>
      <c r="I473">
        <v>37.754489999999997</v>
      </c>
      <c r="J473">
        <f>ROUND(employee[[#This Row],[Age]],0)</f>
        <v>38</v>
      </c>
      <c r="K4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3">
        <v>1</v>
      </c>
      <c r="M473">
        <f>ROUND(employee[[#This Row],[LengthService]],2)</f>
        <v>1</v>
      </c>
      <c r="N473">
        <v>0</v>
      </c>
      <c r="O473">
        <f>ROUND(employee[[#This Row],[AbsentHours]],2)</f>
        <v>0</v>
      </c>
      <c r="P473" s="5">
        <f>employee[[#This Row],[RoundedAbsentHours]]/2080 *100</f>
        <v>0</v>
      </c>
      <c r="Q473" s="1" t="s">
        <v>26</v>
      </c>
    </row>
    <row r="474" spans="1:17" x14ac:dyDescent="0.35">
      <c r="A474">
        <v>473</v>
      </c>
      <c r="B474" s="1" t="s">
        <v>802</v>
      </c>
      <c r="C474" s="1" t="s">
        <v>11</v>
      </c>
      <c r="D474" s="1" t="s">
        <v>42</v>
      </c>
      <c r="E474" s="1" t="s">
        <v>124</v>
      </c>
      <c r="F474" s="1" t="s">
        <v>125</v>
      </c>
      <c r="G474" s="1" t="s">
        <v>42</v>
      </c>
      <c r="H474" s="1" t="s">
        <v>15</v>
      </c>
      <c r="I474">
        <v>36.634022170000001</v>
      </c>
      <c r="J474">
        <f>ROUND(employee[[#This Row],[Age]],0)</f>
        <v>37</v>
      </c>
      <c r="K4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4">
        <v>4.9436317399999998</v>
      </c>
      <c r="M474">
        <f>ROUND(employee[[#This Row],[LengthService]],2)</f>
        <v>4.9400000000000004</v>
      </c>
      <c r="N474">
        <v>0</v>
      </c>
      <c r="O474">
        <f>ROUND(employee[[#This Row],[AbsentHours]],2)</f>
        <v>0</v>
      </c>
      <c r="P474" s="5">
        <f>employee[[#This Row],[RoundedAbsentHours]]/2080 *100</f>
        <v>0</v>
      </c>
      <c r="Q474" s="1" t="s">
        <v>15</v>
      </c>
    </row>
    <row r="475" spans="1:17" x14ac:dyDescent="0.35">
      <c r="A475">
        <v>474</v>
      </c>
      <c r="B475" s="1" t="s">
        <v>803</v>
      </c>
      <c r="C475" s="1" t="s">
        <v>16</v>
      </c>
      <c r="D475" s="1" t="s">
        <v>22</v>
      </c>
      <c r="E475" s="1" t="s">
        <v>165</v>
      </c>
      <c r="F475" s="1" t="s">
        <v>166</v>
      </c>
      <c r="G475" s="1" t="s">
        <v>22</v>
      </c>
      <c r="H475" s="1" t="s">
        <v>167</v>
      </c>
      <c r="I475">
        <v>52.715910000000001</v>
      </c>
      <c r="J475">
        <f>ROUND(employee[[#This Row],[Age]],0)</f>
        <v>53</v>
      </c>
      <c r="K4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75">
        <v>6.1125119999999997</v>
      </c>
      <c r="M475">
        <f>ROUND(employee[[#This Row],[LengthService]],2)</f>
        <v>6.11</v>
      </c>
      <c r="N475">
        <v>80.014813840000002</v>
      </c>
      <c r="O475">
        <f>ROUND(employee[[#This Row],[AbsentHours]],2)</f>
        <v>80.010000000000005</v>
      </c>
      <c r="P475" s="5">
        <f>employee[[#This Row],[RoundedAbsentHours]]/2080 *100</f>
        <v>3.8466346153846156</v>
      </c>
      <c r="Q475" s="1" t="s">
        <v>26</v>
      </c>
    </row>
    <row r="476" spans="1:17" x14ac:dyDescent="0.35">
      <c r="A476">
        <v>475</v>
      </c>
      <c r="B476" s="1" t="s">
        <v>804</v>
      </c>
      <c r="C476" s="1" t="s">
        <v>16</v>
      </c>
      <c r="D476" s="1" t="s">
        <v>29</v>
      </c>
      <c r="E476" s="1" t="s">
        <v>124</v>
      </c>
      <c r="F476" s="1" t="s">
        <v>125</v>
      </c>
      <c r="G476" s="1" t="s">
        <v>29</v>
      </c>
      <c r="H476" s="1" t="s">
        <v>15</v>
      </c>
      <c r="I476">
        <v>38.23339653</v>
      </c>
      <c r="J476">
        <f>ROUND(employee[[#This Row],[Age]],0)</f>
        <v>38</v>
      </c>
      <c r="K4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6">
        <v>5.945349073</v>
      </c>
      <c r="M476">
        <f>ROUND(employee[[#This Row],[LengthService]],2)</f>
        <v>5.95</v>
      </c>
      <c r="N476">
        <v>9.2826810159999997</v>
      </c>
      <c r="O476">
        <f>ROUND(employee[[#This Row],[AbsentHours]],2)</f>
        <v>9.2799999999999994</v>
      </c>
      <c r="P476" s="5">
        <f>employee[[#This Row],[RoundedAbsentHours]]/2080 *100</f>
        <v>0.44615384615384612</v>
      </c>
      <c r="Q476" s="1" t="s">
        <v>15</v>
      </c>
    </row>
    <row r="477" spans="1:17" x14ac:dyDescent="0.35">
      <c r="A477">
        <v>476</v>
      </c>
      <c r="B477" s="1" t="s">
        <v>805</v>
      </c>
      <c r="C477" s="1" t="s">
        <v>16</v>
      </c>
      <c r="D477" s="1" t="s">
        <v>22</v>
      </c>
      <c r="E477" s="1" t="s">
        <v>168</v>
      </c>
      <c r="F477" s="1" t="s">
        <v>169</v>
      </c>
      <c r="G477" s="1" t="s">
        <v>22</v>
      </c>
      <c r="H477" s="1" t="s">
        <v>123</v>
      </c>
      <c r="I477">
        <v>49.817239999999998</v>
      </c>
      <c r="J477">
        <f>ROUND(employee[[#This Row],[Age]],0)</f>
        <v>50</v>
      </c>
      <c r="K4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77">
        <v>7.17544</v>
      </c>
      <c r="M477">
        <f>ROUND(employee[[#This Row],[LengthService]],2)</f>
        <v>7.18</v>
      </c>
      <c r="N477">
        <v>90.367859920000001</v>
      </c>
      <c r="O477">
        <f>ROUND(employee[[#This Row],[AbsentHours]],2)</f>
        <v>90.37</v>
      </c>
      <c r="P477" s="5">
        <f>employee[[#This Row],[RoundedAbsentHours]]/2080 *100</f>
        <v>4.3447115384615387</v>
      </c>
      <c r="Q477" s="1" t="s">
        <v>26</v>
      </c>
    </row>
    <row r="478" spans="1:17" x14ac:dyDescent="0.35">
      <c r="A478">
        <v>477</v>
      </c>
      <c r="B478" s="1" t="s">
        <v>806</v>
      </c>
      <c r="C478" s="1" t="s">
        <v>16</v>
      </c>
      <c r="D478" s="1" t="s">
        <v>68</v>
      </c>
      <c r="E478" s="1" t="s">
        <v>13</v>
      </c>
      <c r="F478" s="1" t="s">
        <v>14</v>
      </c>
      <c r="G478" s="1" t="s">
        <v>39</v>
      </c>
      <c r="H478" s="1" t="s">
        <v>15</v>
      </c>
      <c r="I478">
        <v>31.026110339999999</v>
      </c>
      <c r="J478">
        <f>ROUND(employee[[#This Row],[Age]],0)</f>
        <v>31</v>
      </c>
      <c r="K4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8">
        <v>7.3550168100000004</v>
      </c>
      <c r="M478">
        <f>ROUND(employee[[#This Row],[LengthService]],2)</f>
        <v>7.36</v>
      </c>
      <c r="N478">
        <v>25.885150400000001</v>
      </c>
      <c r="O478">
        <f>ROUND(employee[[#This Row],[AbsentHours]],2)</f>
        <v>25.89</v>
      </c>
      <c r="P478" s="5">
        <f>employee[[#This Row],[RoundedAbsentHours]]/2080 *100</f>
        <v>1.2447115384615384</v>
      </c>
      <c r="Q478" s="1" t="s">
        <v>15</v>
      </c>
    </row>
    <row r="479" spans="1:17" x14ac:dyDescent="0.35">
      <c r="A479">
        <v>478</v>
      </c>
      <c r="B479" s="1" t="s">
        <v>807</v>
      </c>
      <c r="C479" s="1" t="s">
        <v>11</v>
      </c>
      <c r="D479" s="1" t="s">
        <v>75</v>
      </c>
      <c r="E479" s="1" t="s">
        <v>124</v>
      </c>
      <c r="F479" s="1" t="s">
        <v>125</v>
      </c>
      <c r="G479" s="1" t="s">
        <v>75</v>
      </c>
      <c r="H479" s="1" t="s">
        <v>15</v>
      </c>
      <c r="I479">
        <v>44.64552638</v>
      </c>
      <c r="J479">
        <f>ROUND(employee[[#This Row],[Age]],0)</f>
        <v>45</v>
      </c>
      <c r="K4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9">
        <v>5.1868795390000004</v>
      </c>
      <c r="M479">
        <f>ROUND(employee[[#This Row],[LengthService]],2)</f>
        <v>5.19</v>
      </c>
      <c r="N479">
        <v>99.119847160000006</v>
      </c>
      <c r="O479">
        <f>ROUND(employee[[#This Row],[AbsentHours]],2)</f>
        <v>99.12</v>
      </c>
      <c r="P479" s="5">
        <f>employee[[#This Row],[RoundedAbsentHours]]/2080 *100</f>
        <v>4.7653846153846153</v>
      </c>
      <c r="Q479" s="1" t="s">
        <v>15</v>
      </c>
    </row>
    <row r="480" spans="1:17" x14ac:dyDescent="0.35">
      <c r="A480">
        <v>479</v>
      </c>
      <c r="B480" s="1" t="s">
        <v>808</v>
      </c>
      <c r="C480" s="1" t="s">
        <v>11</v>
      </c>
      <c r="D480" s="1" t="s">
        <v>113</v>
      </c>
      <c r="E480" s="1" t="s">
        <v>124</v>
      </c>
      <c r="F480" s="1" t="s">
        <v>125</v>
      </c>
      <c r="G480" s="1" t="s">
        <v>39</v>
      </c>
      <c r="H480" s="1" t="s">
        <v>15</v>
      </c>
      <c r="I480">
        <v>28.22209548</v>
      </c>
      <c r="J480">
        <f>ROUND(employee[[#This Row],[Age]],0)</f>
        <v>28</v>
      </c>
      <c r="K4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80">
        <v>3.6402414040000002</v>
      </c>
      <c r="M480">
        <f>ROUND(employee[[#This Row],[LengthService]],2)</f>
        <v>3.64</v>
      </c>
      <c r="N480">
        <v>0</v>
      </c>
      <c r="O480">
        <f>ROUND(employee[[#This Row],[AbsentHours]],2)</f>
        <v>0</v>
      </c>
      <c r="P480" s="5">
        <f>employee[[#This Row],[RoundedAbsentHours]]/2080 *100</f>
        <v>0</v>
      </c>
      <c r="Q480" s="1" t="s">
        <v>15</v>
      </c>
    </row>
    <row r="481" spans="1:17" x14ac:dyDescent="0.35">
      <c r="A481">
        <v>480</v>
      </c>
      <c r="B481" s="1" t="s">
        <v>809</v>
      </c>
      <c r="C481" s="1" t="s">
        <v>11</v>
      </c>
      <c r="D481" s="1" t="s">
        <v>22</v>
      </c>
      <c r="E481" s="1" t="s">
        <v>168</v>
      </c>
      <c r="F481" s="1" t="s">
        <v>169</v>
      </c>
      <c r="G481" s="1" t="s">
        <v>22</v>
      </c>
      <c r="H481" s="1" t="s">
        <v>123</v>
      </c>
      <c r="I481">
        <v>52.680169999999997</v>
      </c>
      <c r="J481">
        <f>ROUND(employee[[#This Row],[Age]],0)</f>
        <v>53</v>
      </c>
      <c r="K4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81">
        <v>13.518324</v>
      </c>
      <c r="M481">
        <f>ROUND(employee[[#This Row],[LengthService]],2)</f>
        <v>13.52</v>
      </c>
      <c r="N481">
        <v>30.620745790000001</v>
      </c>
      <c r="O481">
        <f>ROUND(employee[[#This Row],[AbsentHours]],2)</f>
        <v>30.62</v>
      </c>
      <c r="P481" s="5">
        <f>employee[[#This Row],[RoundedAbsentHours]]/2080 *100</f>
        <v>1.4721153846153847</v>
      </c>
      <c r="Q481" s="1" t="s">
        <v>26</v>
      </c>
    </row>
    <row r="482" spans="1:17" x14ac:dyDescent="0.35">
      <c r="A482">
        <v>481</v>
      </c>
      <c r="B482" s="1" t="s">
        <v>810</v>
      </c>
      <c r="C482" s="1" t="s">
        <v>11</v>
      </c>
      <c r="D482" s="1" t="s">
        <v>20</v>
      </c>
      <c r="E482" s="1" t="s">
        <v>13</v>
      </c>
      <c r="F482" s="1" t="s">
        <v>14</v>
      </c>
      <c r="G482" s="1" t="s">
        <v>20</v>
      </c>
      <c r="H482" s="1" t="s">
        <v>15</v>
      </c>
      <c r="I482">
        <v>24.64970229</v>
      </c>
      <c r="J482">
        <f>ROUND(employee[[#This Row],[Age]],0)</f>
        <v>25</v>
      </c>
      <c r="K4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82">
        <v>2.2020290729999998</v>
      </c>
      <c r="M482">
        <f>ROUND(employee[[#This Row],[LengthService]],2)</f>
        <v>2.2000000000000002</v>
      </c>
      <c r="N482">
        <v>10.73407329</v>
      </c>
      <c r="O482">
        <f>ROUND(employee[[#This Row],[AbsentHours]],2)</f>
        <v>10.73</v>
      </c>
      <c r="P482" s="5">
        <f>employee[[#This Row],[RoundedAbsentHours]]/2080 *100</f>
        <v>0.51586538461538467</v>
      </c>
      <c r="Q482" s="1" t="s">
        <v>15</v>
      </c>
    </row>
    <row r="483" spans="1:17" x14ac:dyDescent="0.35">
      <c r="A483">
        <v>482</v>
      </c>
      <c r="B483" s="1" t="s">
        <v>811</v>
      </c>
      <c r="C483" s="1" t="s">
        <v>16</v>
      </c>
      <c r="D483" s="1" t="s">
        <v>69</v>
      </c>
      <c r="E483" s="1" t="s">
        <v>124</v>
      </c>
      <c r="F483" s="1" t="s">
        <v>125</v>
      </c>
      <c r="G483" s="1" t="s">
        <v>39</v>
      </c>
      <c r="H483" s="1" t="s">
        <v>15</v>
      </c>
      <c r="I483">
        <v>40.596131339999999</v>
      </c>
      <c r="J483">
        <f>ROUND(employee[[#This Row],[Age]],0)</f>
        <v>41</v>
      </c>
      <c r="K4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3">
        <v>3.6068497339999999</v>
      </c>
      <c r="M483">
        <f>ROUND(employee[[#This Row],[LengthService]],2)</f>
        <v>3.61</v>
      </c>
      <c r="N483">
        <v>70.644218210000005</v>
      </c>
      <c r="O483">
        <f>ROUND(employee[[#This Row],[AbsentHours]],2)</f>
        <v>70.64</v>
      </c>
      <c r="P483" s="5">
        <f>employee[[#This Row],[RoundedAbsentHours]]/2080 *100</f>
        <v>3.3961538461538461</v>
      </c>
      <c r="Q483" s="1" t="s">
        <v>15</v>
      </c>
    </row>
    <row r="484" spans="1:17" x14ac:dyDescent="0.35">
      <c r="A484">
        <v>483</v>
      </c>
      <c r="B484" s="1" t="s">
        <v>812</v>
      </c>
      <c r="C484" s="1" t="s">
        <v>16</v>
      </c>
      <c r="D484" s="1" t="s">
        <v>22</v>
      </c>
      <c r="E484" s="1" t="s">
        <v>168</v>
      </c>
      <c r="F484" s="1" t="s">
        <v>169</v>
      </c>
      <c r="G484" s="1" t="s">
        <v>22</v>
      </c>
      <c r="H484" s="1" t="s">
        <v>123</v>
      </c>
      <c r="I484">
        <v>55.76493</v>
      </c>
      <c r="J484">
        <f>ROUND(employee[[#This Row],[Age]],0)</f>
        <v>56</v>
      </c>
      <c r="K4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84">
        <v>19.460694</v>
      </c>
      <c r="M484">
        <f>ROUND(employee[[#This Row],[LengthService]],2)</f>
        <v>19.46</v>
      </c>
      <c r="N484">
        <v>0</v>
      </c>
      <c r="O484">
        <f>ROUND(employee[[#This Row],[AbsentHours]],2)</f>
        <v>0</v>
      </c>
      <c r="P484" s="5">
        <f>employee[[#This Row],[RoundedAbsentHours]]/2080 *100</f>
        <v>0</v>
      </c>
      <c r="Q484" s="1" t="s">
        <v>26</v>
      </c>
    </row>
    <row r="485" spans="1:17" x14ac:dyDescent="0.35">
      <c r="A485">
        <v>484</v>
      </c>
      <c r="B485" s="1" t="s">
        <v>813</v>
      </c>
      <c r="C485" s="1" t="s">
        <v>11</v>
      </c>
      <c r="D485" s="1" t="s">
        <v>44</v>
      </c>
      <c r="E485" s="1" t="s">
        <v>13</v>
      </c>
      <c r="F485" s="1" t="s">
        <v>14</v>
      </c>
      <c r="G485" s="1" t="s">
        <v>44</v>
      </c>
      <c r="H485" s="1" t="s">
        <v>15</v>
      </c>
      <c r="I485">
        <v>31.304750540000001</v>
      </c>
      <c r="J485">
        <f>ROUND(employee[[#This Row],[Age]],0)</f>
        <v>31</v>
      </c>
      <c r="K4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5">
        <v>4.6671941459999999</v>
      </c>
      <c r="M485">
        <f>ROUND(employee[[#This Row],[LengthService]],2)</f>
        <v>4.67</v>
      </c>
      <c r="N485">
        <v>23.910627659999999</v>
      </c>
      <c r="O485">
        <f>ROUND(employee[[#This Row],[AbsentHours]],2)</f>
        <v>23.91</v>
      </c>
      <c r="P485" s="5">
        <f>employee[[#This Row],[RoundedAbsentHours]]/2080 *100</f>
        <v>1.1495192307692308</v>
      </c>
      <c r="Q485" s="1" t="s">
        <v>15</v>
      </c>
    </row>
    <row r="486" spans="1:17" x14ac:dyDescent="0.35">
      <c r="A486">
        <v>485</v>
      </c>
      <c r="B486" s="1" t="s">
        <v>814</v>
      </c>
      <c r="C486" s="1" t="s">
        <v>11</v>
      </c>
      <c r="D486" s="1" t="s">
        <v>47</v>
      </c>
      <c r="E486" s="1" t="s">
        <v>13</v>
      </c>
      <c r="F486" s="1" t="s">
        <v>14</v>
      </c>
      <c r="G486" s="1" t="s">
        <v>47</v>
      </c>
      <c r="H486" s="1" t="s">
        <v>15</v>
      </c>
      <c r="I486">
        <v>50.319134550000001</v>
      </c>
      <c r="J486">
        <f>ROUND(employee[[#This Row],[Age]],0)</f>
        <v>50</v>
      </c>
      <c r="K4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86">
        <v>6.9931190269999997</v>
      </c>
      <c r="M486">
        <f>ROUND(employee[[#This Row],[LengthService]],2)</f>
        <v>6.99</v>
      </c>
      <c r="N486">
        <v>118.4473153</v>
      </c>
      <c r="O486">
        <f>ROUND(employee[[#This Row],[AbsentHours]],2)</f>
        <v>118.45</v>
      </c>
      <c r="P486" s="5">
        <f>employee[[#This Row],[RoundedAbsentHours]]/2080 *100</f>
        <v>5.6947115384615383</v>
      </c>
      <c r="Q486" s="1" t="s">
        <v>15</v>
      </c>
    </row>
    <row r="487" spans="1:17" x14ac:dyDescent="0.35">
      <c r="A487">
        <v>486</v>
      </c>
      <c r="B487" s="1" t="s">
        <v>815</v>
      </c>
      <c r="C487" s="1" t="s">
        <v>16</v>
      </c>
      <c r="D487" s="1" t="s">
        <v>22</v>
      </c>
      <c r="E487" s="1" t="s">
        <v>168</v>
      </c>
      <c r="F487" s="1" t="s">
        <v>169</v>
      </c>
      <c r="G487" s="1" t="s">
        <v>22</v>
      </c>
      <c r="H487" s="1" t="s">
        <v>123</v>
      </c>
      <c r="I487">
        <v>55.010309999999997</v>
      </c>
      <c r="J487">
        <f>ROUND(employee[[#This Row],[Age]],0)</f>
        <v>55</v>
      </c>
      <c r="K4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87">
        <v>36.747625999999997</v>
      </c>
      <c r="M487">
        <f>ROUND(employee[[#This Row],[LengthService]],2)</f>
        <v>36.75</v>
      </c>
      <c r="N487">
        <v>50.273905759999998</v>
      </c>
      <c r="O487">
        <f>ROUND(employee[[#This Row],[AbsentHours]],2)</f>
        <v>50.27</v>
      </c>
      <c r="P487" s="5">
        <f>employee[[#This Row],[RoundedAbsentHours]]/2080 *100</f>
        <v>2.4168269230769233</v>
      </c>
      <c r="Q487" s="1" t="s">
        <v>26</v>
      </c>
    </row>
    <row r="488" spans="1:17" x14ac:dyDescent="0.35">
      <c r="A488">
        <v>487</v>
      </c>
      <c r="B488" s="1" t="s">
        <v>816</v>
      </c>
      <c r="C488" s="1" t="s">
        <v>16</v>
      </c>
      <c r="D488" s="1" t="s">
        <v>93</v>
      </c>
      <c r="E488" s="1" t="s">
        <v>13</v>
      </c>
      <c r="F488" s="1" t="s">
        <v>14</v>
      </c>
      <c r="G488" s="1" t="s">
        <v>93</v>
      </c>
      <c r="H488" s="1" t="s">
        <v>15</v>
      </c>
      <c r="I488">
        <v>38.314554819999998</v>
      </c>
      <c r="J488">
        <f>ROUND(employee[[#This Row],[Age]],0)</f>
        <v>38</v>
      </c>
      <c r="K4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8">
        <v>3.5840105109999998</v>
      </c>
      <c r="M488">
        <f>ROUND(employee[[#This Row],[LengthService]],2)</f>
        <v>3.58</v>
      </c>
      <c r="N488">
        <v>11.809707680000001</v>
      </c>
      <c r="O488">
        <f>ROUND(employee[[#This Row],[AbsentHours]],2)</f>
        <v>11.81</v>
      </c>
      <c r="P488" s="5">
        <f>employee[[#This Row],[RoundedAbsentHours]]/2080 *100</f>
        <v>0.56778846153846163</v>
      </c>
      <c r="Q488" s="1" t="s">
        <v>15</v>
      </c>
    </row>
    <row r="489" spans="1:17" x14ac:dyDescent="0.35">
      <c r="A489">
        <v>488</v>
      </c>
      <c r="B489" s="1" t="s">
        <v>817</v>
      </c>
      <c r="C489" s="1" t="s">
        <v>16</v>
      </c>
      <c r="D489" s="1" t="s">
        <v>44</v>
      </c>
      <c r="E489" s="1" t="s">
        <v>13</v>
      </c>
      <c r="F489" s="1" t="s">
        <v>14</v>
      </c>
      <c r="G489" s="1" t="s">
        <v>44</v>
      </c>
      <c r="H489" s="1" t="s">
        <v>15</v>
      </c>
      <c r="I489">
        <v>28.25597776</v>
      </c>
      <c r="J489">
        <f>ROUND(employee[[#This Row],[Age]],0)</f>
        <v>28</v>
      </c>
      <c r="K4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89">
        <v>2.123325194</v>
      </c>
      <c r="M489">
        <f>ROUND(employee[[#This Row],[LengthService]],2)</f>
        <v>2.12</v>
      </c>
      <c r="N489">
        <v>0.99186988799999998</v>
      </c>
      <c r="O489">
        <f>ROUND(employee[[#This Row],[AbsentHours]],2)</f>
        <v>0.99</v>
      </c>
      <c r="P489" s="5">
        <f>employee[[#This Row],[RoundedAbsentHours]]/2080 *100</f>
        <v>4.7596153846153844E-2</v>
      </c>
      <c r="Q489" s="1" t="s">
        <v>15</v>
      </c>
    </row>
    <row r="490" spans="1:17" x14ac:dyDescent="0.35">
      <c r="A490">
        <v>489</v>
      </c>
      <c r="B490" s="1" t="s">
        <v>818</v>
      </c>
      <c r="C490" s="1" t="s">
        <v>11</v>
      </c>
      <c r="D490" s="1" t="s">
        <v>170</v>
      </c>
      <c r="E490" s="1" t="s">
        <v>124</v>
      </c>
      <c r="F490" s="1" t="s">
        <v>125</v>
      </c>
      <c r="G490" s="1" t="s">
        <v>75</v>
      </c>
      <c r="H490" s="1" t="s">
        <v>15</v>
      </c>
      <c r="I490">
        <v>35.195188479999999</v>
      </c>
      <c r="J490">
        <f>ROUND(employee[[#This Row],[Age]],0)</f>
        <v>35</v>
      </c>
      <c r="K4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0">
        <v>2.8673988019999999</v>
      </c>
      <c r="M490">
        <f>ROUND(employee[[#This Row],[LengthService]],2)</f>
        <v>2.87</v>
      </c>
      <c r="N490">
        <v>37.083352910000002</v>
      </c>
      <c r="O490">
        <f>ROUND(employee[[#This Row],[AbsentHours]],2)</f>
        <v>37.08</v>
      </c>
      <c r="P490" s="5">
        <f>employee[[#This Row],[RoundedAbsentHours]]/2080 *100</f>
        <v>1.7826923076923078</v>
      </c>
      <c r="Q490" s="1" t="s">
        <v>15</v>
      </c>
    </row>
    <row r="491" spans="1:17" x14ac:dyDescent="0.35">
      <c r="A491">
        <v>490</v>
      </c>
      <c r="B491" s="1" t="s">
        <v>819</v>
      </c>
      <c r="C491" s="1" t="s">
        <v>16</v>
      </c>
      <c r="D491" s="1" t="s">
        <v>93</v>
      </c>
      <c r="E491" s="1" t="s">
        <v>13</v>
      </c>
      <c r="F491" s="1" t="s">
        <v>14</v>
      </c>
      <c r="G491" s="1" t="s">
        <v>93</v>
      </c>
      <c r="H491" s="1" t="s">
        <v>15</v>
      </c>
      <c r="I491">
        <v>35.453073850000003</v>
      </c>
      <c r="J491">
        <f>ROUND(employee[[#This Row],[Age]],0)</f>
        <v>35</v>
      </c>
      <c r="K4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1">
        <v>6.1798103060000003</v>
      </c>
      <c r="M491">
        <f>ROUND(employee[[#This Row],[LengthService]],2)</f>
        <v>6.18</v>
      </c>
      <c r="N491">
        <v>2.6575364000000001E-2</v>
      </c>
      <c r="O491">
        <f>ROUND(employee[[#This Row],[AbsentHours]],2)</f>
        <v>0.03</v>
      </c>
      <c r="P491" s="5">
        <f>employee[[#This Row],[RoundedAbsentHours]]/2080 *100</f>
        <v>1.4423076923076922E-3</v>
      </c>
      <c r="Q491" s="1" t="s">
        <v>15</v>
      </c>
    </row>
    <row r="492" spans="1:17" x14ac:dyDescent="0.35">
      <c r="A492">
        <v>491</v>
      </c>
      <c r="B492" s="1" t="s">
        <v>820</v>
      </c>
      <c r="C492" s="1" t="s">
        <v>16</v>
      </c>
      <c r="D492" s="1" t="s">
        <v>171</v>
      </c>
      <c r="E492" s="1" t="s">
        <v>13</v>
      </c>
      <c r="F492" s="1" t="s">
        <v>14</v>
      </c>
      <c r="G492" s="1" t="s">
        <v>18</v>
      </c>
      <c r="H492" s="1" t="s">
        <v>15</v>
      </c>
      <c r="I492">
        <v>27.614098250000001</v>
      </c>
      <c r="J492">
        <f>ROUND(employee[[#This Row],[Age]],0)</f>
        <v>28</v>
      </c>
      <c r="K4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92">
        <v>5.4584457410000002</v>
      </c>
      <c r="M492">
        <f>ROUND(employee[[#This Row],[LengthService]],2)</f>
        <v>5.46</v>
      </c>
      <c r="N492">
        <v>0</v>
      </c>
      <c r="O492">
        <f>ROUND(employee[[#This Row],[AbsentHours]],2)</f>
        <v>0</v>
      </c>
      <c r="P492" s="5">
        <f>employee[[#This Row],[RoundedAbsentHours]]/2080 *100</f>
        <v>0</v>
      </c>
      <c r="Q492" s="1" t="s">
        <v>15</v>
      </c>
    </row>
    <row r="493" spans="1:17" x14ac:dyDescent="0.35">
      <c r="A493">
        <v>492</v>
      </c>
      <c r="B493" s="1" t="s">
        <v>821</v>
      </c>
      <c r="C493" s="1" t="s">
        <v>16</v>
      </c>
      <c r="D493" s="1" t="s">
        <v>140</v>
      </c>
      <c r="E493" s="1" t="s">
        <v>13</v>
      </c>
      <c r="F493" s="1" t="s">
        <v>14</v>
      </c>
      <c r="G493" s="1" t="s">
        <v>51</v>
      </c>
      <c r="H493" s="1" t="s">
        <v>15</v>
      </c>
      <c r="I493">
        <v>35.65373786</v>
      </c>
      <c r="J493">
        <f>ROUND(employee[[#This Row],[Age]],0)</f>
        <v>36</v>
      </c>
      <c r="K4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3">
        <v>4.3542645919999998</v>
      </c>
      <c r="M493">
        <f>ROUND(employee[[#This Row],[LengthService]],2)</f>
        <v>4.3499999999999996</v>
      </c>
      <c r="N493">
        <v>37.15826466</v>
      </c>
      <c r="O493">
        <f>ROUND(employee[[#This Row],[AbsentHours]],2)</f>
        <v>37.159999999999997</v>
      </c>
      <c r="P493" s="5">
        <f>employee[[#This Row],[RoundedAbsentHours]]/2080 *100</f>
        <v>1.7865384615384612</v>
      </c>
      <c r="Q493" s="1" t="s">
        <v>15</v>
      </c>
    </row>
    <row r="494" spans="1:17" x14ac:dyDescent="0.35">
      <c r="A494">
        <v>493</v>
      </c>
      <c r="B494" s="1" t="s">
        <v>822</v>
      </c>
      <c r="C494" s="1" t="s">
        <v>16</v>
      </c>
      <c r="D494" s="1" t="s">
        <v>20</v>
      </c>
      <c r="E494" s="1" t="s">
        <v>13</v>
      </c>
      <c r="F494" s="1" t="s">
        <v>14</v>
      </c>
      <c r="G494" s="1" t="s">
        <v>20</v>
      </c>
      <c r="H494" s="1" t="s">
        <v>15</v>
      </c>
      <c r="I494">
        <v>49.564809910000001</v>
      </c>
      <c r="J494">
        <f>ROUND(employee[[#This Row],[Age]],0)</f>
        <v>50</v>
      </c>
      <c r="K4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94">
        <v>4.980004911</v>
      </c>
      <c r="M494">
        <f>ROUND(employee[[#This Row],[LengthService]],2)</f>
        <v>4.9800000000000004</v>
      </c>
      <c r="N494">
        <v>100.5049786</v>
      </c>
      <c r="O494">
        <f>ROUND(employee[[#This Row],[AbsentHours]],2)</f>
        <v>100.5</v>
      </c>
      <c r="P494" s="5">
        <f>employee[[#This Row],[RoundedAbsentHours]]/2080 *100</f>
        <v>4.8317307692307692</v>
      </c>
      <c r="Q494" s="1" t="s">
        <v>15</v>
      </c>
    </row>
    <row r="495" spans="1:17" x14ac:dyDescent="0.35">
      <c r="A495">
        <v>494</v>
      </c>
      <c r="B495" s="1" t="s">
        <v>823</v>
      </c>
      <c r="C495" s="1" t="s">
        <v>16</v>
      </c>
      <c r="D495" s="1" t="s">
        <v>22</v>
      </c>
      <c r="E495" s="1" t="s">
        <v>168</v>
      </c>
      <c r="F495" s="1" t="s">
        <v>169</v>
      </c>
      <c r="G495" s="1" t="s">
        <v>22</v>
      </c>
      <c r="H495" s="1" t="s">
        <v>123</v>
      </c>
      <c r="I495">
        <v>53.4876</v>
      </c>
      <c r="J495">
        <f>ROUND(employee[[#This Row],[Age]],0)</f>
        <v>53</v>
      </c>
      <c r="K4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95">
        <v>4.7577299999999996</v>
      </c>
      <c r="M495">
        <f>ROUND(employee[[#This Row],[LengthService]],2)</f>
        <v>4.76</v>
      </c>
      <c r="N495">
        <v>106.1094726</v>
      </c>
      <c r="O495">
        <f>ROUND(employee[[#This Row],[AbsentHours]],2)</f>
        <v>106.11</v>
      </c>
      <c r="P495" s="5">
        <f>employee[[#This Row],[RoundedAbsentHours]]/2080 *100</f>
        <v>5.1014423076923077</v>
      </c>
      <c r="Q495" s="1" t="s">
        <v>26</v>
      </c>
    </row>
    <row r="496" spans="1:17" x14ac:dyDescent="0.35">
      <c r="A496">
        <v>495</v>
      </c>
      <c r="B496" s="1" t="s">
        <v>824</v>
      </c>
      <c r="C496" s="1" t="s">
        <v>16</v>
      </c>
      <c r="D496" s="1" t="s">
        <v>22</v>
      </c>
      <c r="E496" s="1" t="s">
        <v>168</v>
      </c>
      <c r="F496" s="1" t="s">
        <v>169</v>
      </c>
      <c r="G496" s="1" t="s">
        <v>22</v>
      </c>
      <c r="H496" s="1" t="s">
        <v>123</v>
      </c>
      <c r="I496">
        <v>49.898107000000003</v>
      </c>
      <c r="J496">
        <f>ROUND(employee[[#This Row],[Age]],0)</f>
        <v>50</v>
      </c>
      <c r="K4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96">
        <v>31.898107</v>
      </c>
      <c r="M496">
        <f>ROUND(employee[[#This Row],[LengthService]],2)</f>
        <v>31.9</v>
      </c>
      <c r="N496">
        <v>0</v>
      </c>
      <c r="O496">
        <f>ROUND(employee[[#This Row],[AbsentHours]],2)</f>
        <v>0</v>
      </c>
      <c r="P496" s="5">
        <f>employee[[#This Row],[RoundedAbsentHours]]/2080 *100</f>
        <v>0</v>
      </c>
      <c r="Q496" s="1" t="s">
        <v>26</v>
      </c>
    </row>
    <row r="497" spans="1:17" x14ac:dyDescent="0.35">
      <c r="A497">
        <v>496</v>
      </c>
      <c r="B497" s="1" t="s">
        <v>825</v>
      </c>
      <c r="C497" s="1" t="s">
        <v>11</v>
      </c>
      <c r="D497" s="1" t="s">
        <v>21</v>
      </c>
      <c r="E497" s="1" t="s">
        <v>124</v>
      </c>
      <c r="F497" s="1" t="s">
        <v>125</v>
      </c>
      <c r="G497" s="1" t="s">
        <v>21</v>
      </c>
      <c r="H497" s="1" t="s">
        <v>15</v>
      </c>
      <c r="I497">
        <v>41.020161620000003</v>
      </c>
      <c r="J497">
        <f>ROUND(employee[[#This Row],[Age]],0)</f>
        <v>41</v>
      </c>
      <c r="K4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7">
        <v>3.001312253</v>
      </c>
      <c r="M497">
        <f>ROUND(employee[[#This Row],[LengthService]],2)</f>
        <v>3</v>
      </c>
      <c r="N497">
        <v>67.650922440000002</v>
      </c>
      <c r="O497">
        <f>ROUND(employee[[#This Row],[AbsentHours]],2)</f>
        <v>67.650000000000006</v>
      </c>
      <c r="P497" s="5">
        <f>employee[[#This Row],[RoundedAbsentHours]]/2080 *100</f>
        <v>3.2524038461538467</v>
      </c>
      <c r="Q497" s="1" t="s">
        <v>15</v>
      </c>
    </row>
    <row r="498" spans="1:17" x14ac:dyDescent="0.35">
      <c r="A498">
        <v>497</v>
      </c>
      <c r="B498" s="1" t="s">
        <v>826</v>
      </c>
      <c r="C498" s="1" t="s">
        <v>16</v>
      </c>
      <c r="D498" s="1" t="s">
        <v>172</v>
      </c>
      <c r="E498" s="1" t="s">
        <v>13</v>
      </c>
      <c r="F498" s="1" t="s">
        <v>14</v>
      </c>
      <c r="G498" s="1" t="s">
        <v>45</v>
      </c>
      <c r="H498" s="1" t="s">
        <v>15</v>
      </c>
      <c r="I498">
        <v>53.65045001</v>
      </c>
      <c r="J498">
        <f>ROUND(employee[[#This Row],[Age]],0)</f>
        <v>54</v>
      </c>
      <c r="K4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98">
        <v>5.7325347659999997</v>
      </c>
      <c r="M498">
        <f>ROUND(employee[[#This Row],[LengthService]],2)</f>
        <v>5.73</v>
      </c>
      <c r="N498">
        <v>129.7523563</v>
      </c>
      <c r="O498">
        <f>ROUND(employee[[#This Row],[AbsentHours]],2)</f>
        <v>129.75</v>
      </c>
      <c r="P498" s="5">
        <f>employee[[#This Row],[RoundedAbsentHours]]/2080 *100</f>
        <v>6.2379807692307692</v>
      </c>
      <c r="Q498" s="1" t="s">
        <v>15</v>
      </c>
    </row>
    <row r="499" spans="1:17" x14ac:dyDescent="0.35">
      <c r="A499">
        <v>498</v>
      </c>
      <c r="B499" s="1" t="s">
        <v>827</v>
      </c>
      <c r="C499" s="1" t="s">
        <v>11</v>
      </c>
      <c r="D499" s="1" t="s">
        <v>12</v>
      </c>
      <c r="E499" s="1" t="s">
        <v>13</v>
      </c>
      <c r="F499" s="1" t="s">
        <v>14</v>
      </c>
      <c r="G499" s="1" t="s">
        <v>12</v>
      </c>
      <c r="H499" s="1" t="s">
        <v>15</v>
      </c>
      <c r="I499">
        <v>39.860054779999999</v>
      </c>
      <c r="J499">
        <f>ROUND(employee[[#This Row],[Age]],0)</f>
        <v>40</v>
      </c>
      <c r="K4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9">
        <v>4.3227935769999997</v>
      </c>
      <c r="M499">
        <f>ROUND(employee[[#This Row],[LengthService]],2)</f>
        <v>4.32</v>
      </c>
      <c r="N499">
        <v>76.999387889999994</v>
      </c>
      <c r="O499">
        <f>ROUND(employee[[#This Row],[AbsentHours]],2)</f>
        <v>77</v>
      </c>
      <c r="P499" s="5">
        <f>employee[[#This Row],[RoundedAbsentHours]]/2080 *100</f>
        <v>3.7019230769230771</v>
      </c>
      <c r="Q499" s="1" t="s">
        <v>15</v>
      </c>
    </row>
    <row r="500" spans="1:17" x14ac:dyDescent="0.35">
      <c r="A500">
        <v>499</v>
      </c>
      <c r="B500" s="1" t="s">
        <v>828</v>
      </c>
      <c r="C500" s="1" t="s">
        <v>16</v>
      </c>
      <c r="D500" s="1" t="s">
        <v>44</v>
      </c>
      <c r="E500" s="1" t="s">
        <v>13</v>
      </c>
      <c r="F500" s="1" t="s">
        <v>14</v>
      </c>
      <c r="G500" s="1" t="s">
        <v>44</v>
      </c>
      <c r="H500" s="1" t="s">
        <v>15</v>
      </c>
      <c r="I500">
        <v>35.48923302</v>
      </c>
      <c r="J500">
        <f>ROUND(employee[[#This Row],[Age]],0)</f>
        <v>35</v>
      </c>
      <c r="K5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0">
        <v>5.1558778920000004</v>
      </c>
      <c r="M500">
        <f>ROUND(employee[[#This Row],[LengthService]],2)</f>
        <v>5.16</v>
      </c>
      <c r="N500">
        <v>48.838620730000002</v>
      </c>
      <c r="O500">
        <f>ROUND(employee[[#This Row],[AbsentHours]],2)</f>
        <v>48.84</v>
      </c>
      <c r="P500" s="5">
        <f>employee[[#This Row],[RoundedAbsentHours]]/2080 *100</f>
        <v>2.3480769230769232</v>
      </c>
      <c r="Q500" s="1" t="s">
        <v>15</v>
      </c>
    </row>
    <row r="501" spans="1:17" x14ac:dyDescent="0.35">
      <c r="A501">
        <v>500</v>
      </c>
      <c r="B501" s="1" t="s">
        <v>829</v>
      </c>
      <c r="C501" s="1" t="s">
        <v>16</v>
      </c>
      <c r="D501" s="1" t="s">
        <v>173</v>
      </c>
      <c r="E501" s="1" t="s">
        <v>13</v>
      </c>
      <c r="F501" s="1" t="s">
        <v>14</v>
      </c>
      <c r="G501" s="1" t="s">
        <v>33</v>
      </c>
      <c r="H501" s="1" t="s">
        <v>15</v>
      </c>
      <c r="I501">
        <v>41.247354520000002</v>
      </c>
      <c r="J501">
        <f>ROUND(employee[[#This Row],[Age]],0)</f>
        <v>41</v>
      </c>
      <c r="K5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1">
        <v>6.4267202489999997</v>
      </c>
      <c r="M501">
        <f>ROUND(employee[[#This Row],[LengthService]],2)</f>
        <v>6.43</v>
      </c>
      <c r="N501">
        <v>52.384019430000002</v>
      </c>
      <c r="O501">
        <f>ROUND(employee[[#This Row],[AbsentHours]],2)</f>
        <v>52.38</v>
      </c>
      <c r="P501" s="5">
        <f>employee[[#This Row],[RoundedAbsentHours]]/2080 *100</f>
        <v>2.5182692307692309</v>
      </c>
      <c r="Q501" s="1" t="s">
        <v>15</v>
      </c>
    </row>
    <row r="502" spans="1:17" x14ac:dyDescent="0.35">
      <c r="A502">
        <v>501</v>
      </c>
      <c r="B502" s="1" t="s">
        <v>830</v>
      </c>
      <c r="C502" s="1" t="s">
        <v>11</v>
      </c>
      <c r="D502" s="1" t="s">
        <v>22</v>
      </c>
      <c r="E502" s="1" t="s">
        <v>168</v>
      </c>
      <c r="F502" s="1" t="s">
        <v>169</v>
      </c>
      <c r="G502" s="1" t="s">
        <v>22</v>
      </c>
      <c r="H502" s="1" t="s">
        <v>123</v>
      </c>
      <c r="I502">
        <v>51.243749999999999</v>
      </c>
      <c r="J502">
        <f>ROUND(employee[[#This Row],[Age]],0)</f>
        <v>51</v>
      </c>
      <c r="K5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02">
        <v>12.864293</v>
      </c>
      <c r="M502">
        <f>ROUND(employee[[#This Row],[LengthService]],2)</f>
        <v>12.86</v>
      </c>
      <c r="N502">
        <v>84.296530860000004</v>
      </c>
      <c r="O502">
        <f>ROUND(employee[[#This Row],[AbsentHours]],2)</f>
        <v>84.3</v>
      </c>
      <c r="P502" s="5">
        <f>employee[[#This Row],[RoundedAbsentHours]]/2080 *100</f>
        <v>4.052884615384615</v>
      </c>
      <c r="Q502" s="1" t="s">
        <v>26</v>
      </c>
    </row>
    <row r="503" spans="1:17" x14ac:dyDescent="0.35">
      <c r="A503">
        <v>502</v>
      </c>
      <c r="B503" s="1" t="s">
        <v>831</v>
      </c>
      <c r="C503" s="1" t="s">
        <v>11</v>
      </c>
      <c r="D503" s="1" t="s">
        <v>22</v>
      </c>
      <c r="E503" s="1" t="s">
        <v>168</v>
      </c>
      <c r="F503" s="1" t="s">
        <v>169</v>
      </c>
      <c r="G503" s="1" t="s">
        <v>22</v>
      </c>
      <c r="H503" s="1" t="s">
        <v>123</v>
      </c>
      <c r="I503">
        <v>41.156820000000003</v>
      </c>
      <c r="J503">
        <f>ROUND(employee[[#This Row],[Age]],0)</f>
        <v>41</v>
      </c>
      <c r="K5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3">
        <v>10.819167999999999</v>
      </c>
      <c r="M503">
        <f>ROUND(employee[[#This Row],[LengthService]],2)</f>
        <v>10.82</v>
      </c>
      <c r="N503">
        <v>57.052436479999997</v>
      </c>
      <c r="O503">
        <f>ROUND(employee[[#This Row],[AbsentHours]],2)</f>
        <v>57.05</v>
      </c>
      <c r="P503" s="5">
        <f>employee[[#This Row],[RoundedAbsentHours]]/2080 *100</f>
        <v>2.7427884615384612</v>
      </c>
      <c r="Q503" s="1" t="s">
        <v>26</v>
      </c>
    </row>
    <row r="504" spans="1:17" x14ac:dyDescent="0.35">
      <c r="A504">
        <v>503</v>
      </c>
      <c r="B504" s="1" t="s">
        <v>832</v>
      </c>
      <c r="C504" s="1" t="s">
        <v>11</v>
      </c>
      <c r="D504" s="1" t="s">
        <v>72</v>
      </c>
      <c r="E504" s="1" t="s">
        <v>124</v>
      </c>
      <c r="F504" s="1" t="s">
        <v>125</v>
      </c>
      <c r="G504" s="1" t="s">
        <v>72</v>
      </c>
      <c r="H504" s="1" t="s">
        <v>15</v>
      </c>
      <c r="I504">
        <v>30.091414820000001</v>
      </c>
      <c r="J504">
        <f>ROUND(employee[[#This Row],[Age]],0)</f>
        <v>30</v>
      </c>
      <c r="K5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4">
        <v>2.895991075</v>
      </c>
      <c r="M504">
        <f>ROUND(employee[[#This Row],[LengthService]],2)</f>
        <v>2.9</v>
      </c>
      <c r="N504">
        <v>31.120325470000001</v>
      </c>
      <c r="O504">
        <f>ROUND(employee[[#This Row],[AbsentHours]],2)</f>
        <v>31.12</v>
      </c>
      <c r="P504" s="5">
        <f>employee[[#This Row],[RoundedAbsentHours]]/2080 *100</f>
        <v>1.4961538461538462</v>
      </c>
      <c r="Q504" s="1" t="s">
        <v>15</v>
      </c>
    </row>
    <row r="505" spans="1:17" x14ac:dyDescent="0.35">
      <c r="A505">
        <v>504</v>
      </c>
      <c r="B505" s="1" t="s">
        <v>833</v>
      </c>
      <c r="C505" s="1" t="s">
        <v>11</v>
      </c>
      <c r="D505" s="1" t="s">
        <v>41</v>
      </c>
      <c r="E505" s="1" t="s">
        <v>124</v>
      </c>
      <c r="F505" s="1" t="s">
        <v>125</v>
      </c>
      <c r="G505" s="1" t="s">
        <v>29</v>
      </c>
      <c r="H505" s="1" t="s">
        <v>15</v>
      </c>
      <c r="I505">
        <v>42.708222370000001</v>
      </c>
      <c r="J505">
        <f>ROUND(employee[[#This Row],[Age]],0)</f>
        <v>43</v>
      </c>
      <c r="K5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5">
        <v>6.8154730829999997</v>
      </c>
      <c r="M505">
        <f>ROUND(employee[[#This Row],[LengthService]],2)</f>
        <v>6.82</v>
      </c>
      <c r="N505">
        <v>53.076721360000001</v>
      </c>
      <c r="O505">
        <f>ROUND(employee[[#This Row],[AbsentHours]],2)</f>
        <v>53.08</v>
      </c>
      <c r="P505" s="5">
        <f>employee[[#This Row],[RoundedAbsentHours]]/2080 *100</f>
        <v>2.5519230769230772</v>
      </c>
      <c r="Q505" s="1" t="s">
        <v>15</v>
      </c>
    </row>
    <row r="506" spans="1:17" x14ac:dyDescent="0.35">
      <c r="A506">
        <v>505</v>
      </c>
      <c r="B506" s="1" t="s">
        <v>834</v>
      </c>
      <c r="C506" s="1" t="s">
        <v>11</v>
      </c>
      <c r="D506" s="1" t="s">
        <v>22</v>
      </c>
      <c r="E506" s="1" t="s">
        <v>168</v>
      </c>
      <c r="F506" s="1" t="s">
        <v>169</v>
      </c>
      <c r="G506" s="1" t="s">
        <v>22</v>
      </c>
      <c r="H506" s="1" t="s">
        <v>123</v>
      </c>
      <c r="I506">
        <v>48.155810000000002</v>
      </c>
      <c r="J506">
        <f>ROUND(employee[[#This Row],[Age]],0)</f>
        <v>48</v>
      </c>
      <c r="K5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6">
        <v>27.179622999999999</v>
      </c>
      <c r="M506">
        <f>ROUND(employee[[#This Row],[LengthService]],2)</f>
        <v>27.18</v>
      </c>
      <c r="N506">
        <v>0</v>
      </c>
      <c r="O506">
        <f>ROUND(employee[[#This Row],[AbsentHours]],2)</f>
        <v>0</v>
      </c>
      <c r="P506" s="5">
        <f>employee[[#This Row],[RoundedAbsentHours]]/2080 *100</f>
        <v>0</v>
      </c>
      <c r="Q506" s="1" t="s">
        <v>26</v>
      </c>
    </row>
    <row r="507" spans="1:17" x14ac:dyDescent="0.35">
      <c r="A507">
        <v>506</v>
      </c>
      <c r="B507" s="1" t="s">
        <v>835</v>
      </c>
      <c r="C507" s="1" t="s">
        <v>11</v>
      </c>
      <c r="D507" s="1" t="s">
        <v>21</v>
      </c>
      <c r="E507" s="1" t="s">
        <v>124</v>
      </c>
      <c r="F507" s="1" t="s">
        <v>125</v>
      </c>
      <c r="G507" s="1" t="s">
        <v>21</v>
      </c>
      <c r="H507" s="1" t="s">
        <v>15</v>
      </c>
      <c r="I507">
        <v>46.285286339999999</v>
      </c>
      <c r="J507">
        <f>ROUND(employee[[#This Row],[Age]],0)</f>
        <v>46</v>
      </c>
      <c r="K5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7">
        <v>3.727928211</v>
      </c>
      <c r="M507">
        <f>ROUND(employee[[#This Row],[LengthService]],2)</f>
        <v>3.73</v>
      </c>
      <c r="N507">
        <v>81.199679459999999</v>
      </c>
      <c r="O507">
        <f>ROUND(employee[[#This Row],[AbsentHours]],2)</f>
        <v>81.2</v>
      </c>
      <c r="P507" s="5">
        <f>employee[[#This Row],[RoundedAbsentHours]]/2080 *100</f>
        <v>3.9038461538461542</v>
      </c>
      <c r="Q507" s="1" t="s">
        <v>15</v>
      </c>
    </row>
    <row r="508" spans="1:17" x14ac:dyDescent="0.35">
      <c r="A508">
        <v>507</v>
      </c>
      <c r="B508" s="1" t="s">
        <v>836</v>
      </c>
      <c r="C508" s="1" t="s">
        <v>16</v>
      </c>
      <c r="D508" s="1" t="s">
        <v>12</v>
      </c>
      <c r="E508" s="1" t="s">
        <v>13</v>
      </c>
      <c r="F508" s="1" t="s">
        <v>14</v>
      </c>
      <c r="G508" s="1" t="s">
        <v>12</v>
      </c>
      <c r="H508" s="1" t="s">
        <v>15</v>
      </c>
      <c r="I508">
        <v>45.581673840000001</v>
      </c>
      <c r="J508">
        <f>ROUND(employee[[#This Row],[Age]],0)</f>
        <v>46</v>
      </c>
      <c r="K5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8">
        <v>6.644151946</v>
      </c>
      <c r="M508">
        <f>ROUND(employee[[#This Row],[LengthService]],2)</f>
        <v>6.64</v>
      </c>
      <c r="N508">
        <v>44.210564740000002</v>
      </c>
      <c r="O508">
        <f>ROUND(employee[[#This Row],[AbsentHours]],2)</f>
        <v>44.21</v>
      </c>
      <c r="P508" s="5">
        <f>employee[[#This Row],[RoundedAbsentHours]]/2080 *100</f>
        <v>2.1254807692307693</v>
      </c>
      <c r="Q508" s="1" t="s">
        <v>15</v>
      </c>
    </row>
    <row r="509" spans="1:17" x14ac:dyDescent="0.35">
      <c r="A509">
        <v>508</v>
      </c>
      <c r="B509" s="1" t="s">
        <v>837</v>
      </c>
      <c r="C509" s="1" t="s">
        <v>11</v>
      </c>
      <c r="D509" s="1" t="s">
        <v>56</v>
      </c>
      <c r="E509" s="1" t="s">
        <v>124</v>
      </c>
      <c r="F509" s="1" t="s">
        <v>125</v>
      </c>
      <c r="G509" s="1" t="s">
        <v>56</v>
      </c>
      <c r="H509" s="1" t="s">
        <v>15</v>
      </c>
      <c r="I509">
        <v>66.495161620000005</v>
      </c>
      <c r="J509">
        <f>ROUND(employee[[#This Row],[Age]],0)</f>
        <v>66</v>
      </c>
      <c r="K5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509">
        <v>4.7603257760000002</v>
      </c>
      <c r="M509">
        <f>ROUND(employee[[#This Row],[LengthService]],2)</f>
        <v>4.76</v>
      </c>
      <c r="N509">
        <v>169.76871589999999</v>
      </c>
      <c r="O509">
        <f>ROUND(employee[[#This Row],[AbsentHours]],2)</f>
        <v>169.77</v>
      </c>
      <c r="P509" s="5">
        <f>employee[[#This Row],[RoundedAbsentHours]]/2080 *100</f>
        <v>8.1620192307692303</v>
      </c>
      <c r="Q509" s="1" t="s">
        <v>15</v>
      </c>
    </row>
    <row r="510" spans="1:17" x14ac:dyDescent="0.35">
      <c r="A510">
        <v>509</v>
      </c>
      <c r="B510" s="1" t="s">
        <v>838</v>
      </c>
      <c r="C510" s="1" t="s">
        <v>16</v>
      </c>
      <c r="D510" s="1" t="s">
        <v>75</v>
      </c>
      <c r="E510" s="1" t="s">
        <v>124</v>
      </c>
      <c r="F510" s="1" t="s">
        <v>125</v>
      </c>
      <c r="G510" s="1" t="s">
        <v>75</v>
      </c>
      <c r="H510" s="1" t="s">
        <v>15</v>
      </c>
      <c r="I510">
        <v>40.96629617</v>
      </c>
      <c r="J510">
        <f>ROUND(employee[[#This Row],[Age]],0)</f>
        <v>41</v>
      </c>
      <c r="K5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0">
        <v>4.9907062990000002</v>
      </c>
      <c r="M510">
        <f>ROUND(employee[[#This Row],[LengthService]],2)</f>
        <v>4.99</v>
      </c>
      <c r="N510">
        <v>79.438103620000007</v>
      </c>
      <c r="O510">
        <f>ROUND(employee[[#This Row],[AbsentHours]],2)</f>
        <v>79.44</v>
      </c>
      <c r="P510" s="5">
        <f>employee[[#This Row],[RoundedAbsentHours]]/2080 *100</f>
        <v>3.819230769230769</v>
      </c>
      <c r="Q510" s="1" t="s">
        <v>15</v>
      </c>
    </row>
    <row r="511" spans="1:17" x14ac:dyDescent="0.35">
      <c r="A511">
        <v>510</v>
      </c>
      <c r="B511" s="1" t="s">
        <v>839</v>
      </c>
      <c r="C511" s="1" t="s">
        <v>11</v>
      </c>
      <c r="D511" s="1" t="s">
        <v>32</v>
      </c>
      <c r="E511" s="1" t="s">
        <v>124</v>
      </c>
      <c r="F511" s="1" t="s">
        <v>125</v>
      </c>
      <c r="G511" s="1" t="s">
        <v>32</v>
      </c>
      <c r="H511" s="1" t="s">
        <v>15</v>
      </c>
      <c r="I511">
        <v>43.274228749999999</v>
      </c>
      <c r="J511">
        <f>ROUND(employee[[#This Row],[Age]],0)</f>
        <v>43</v>
      </c>
      <c r="K5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1">
        <v>2.991131679</v>
      </c>
      <c r="M511">
        <f>ROUND(employee[[#This Row],[LengthService]],2)</f>
        <v>2.99</v>
      </c>
      <c r="N511">
        <v>71.05758616</v>
      </c>
      <c r="O511">
        <f>ROUND(employee[[#This Row],[AbsentHours]],2)</f>
        <v>71.06</v>
      </c>
      <c r="P511" s="5">
        <f>employee[[#This Row],[RoundedAbsentHours]]/2080 *100</f>
        <v>3.4163461538461539</v>
      </c>
      <c r="Q511" s="1" t="s">
        <v>15</v>
      </c>
    </row>
    <row r="512" spans="1:17" x14ac:dyDescent="0.35">
      <c r="A512">
        <v>511</v>
      </c>
      <c r="B512" s="1" t="s">
        <v>840</v>
      </c>
      <c r="C512" s="1" t="s">
        <v>11</v>
      </c>
      <c r="D512" s="1" t="s">
        <v>105</v>
      </c>
      <c r="E512" s="1" t="s">
        <v>13</v>
      </c>
      <c r="F512" s="1" t="s">
        <v>14</v>
      </c>
      <c r="G512" s="1" t="s">
        <v>18</v>
      </c>
      <c r="H512" s="1" t="s">
        <v>15</v>
      </c>
      <c r="I512">
        <v>51.847648630000002</v>
      </c>
      <c r="J512">
        <f>ROUND(employee[[#This Row],[Age]],0)</f>
        <v>52</v>
      </c>
      <c r="K5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12">
        <v>3.2712588280000001</v>
      </c>
      <c r="M512">
        <f>ROUND(employee[[#This Row],[LengthService]],2)</f>
        <v>3.27</v>
      </c>
      <c r="N512">
        <v>123.7022374</v>
      </c>
      <c r="O512">
        <f>ROUND(employee[[#This Row],[AbsentHours]],2)</f>
        <v>123.7</v>
      </c>
      <c r="P512" s="5">
        <f>employee[[#This Row],[RoundedAbsentHours]]/2080 *100</f>
        <v>5.947115384615385</v>
      </c>
      <c r="Q512" s="1" t="s">
        <v>15</v>
      </c>
    </row>
    <row r="513" spans="1:17" x14ac:dyDescent="0.35">
      <c r="A513">
        <v>512</v>
      </c>
      <c r="B513" s="1" t="s">
        <v>841</v>
      </c>
      <c r="C513" s="1" t="s">
        <v>11</v>
      </c>
      <c r="D513" s="1" t="s">
        <v>97</v>
      </c>
      <c r="E513" s="1" t="s">
        <v>13</v>
      </c>
      <c r="F513" s="1" t="s">
        <v>14</v>
      </c>
      <c r="G513" s="1" t="s">
        <v>97</v>
      </c>
      <c r="H513" s="1" t="s">
        <v>15</v>
      </c>
      <c r="I513">
        <v>27.336786979999999</v>
      </c>
      <c r="J513">
        <f>ROUND(employee[[#This Row],[Age]],0)</f>
        <v>27</v>
      </c>
      <c r="K5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13">
        <v>3.5904541189999999</v>
      </c>
      <c r="M513">
        <f>ROUND(employee[[#This Row],[LengthService]],2)</f>
        <v>3.59</v>
      </c>
      <c r="N513">
        <v>0</v>
      </c>
      <c r="O513">
        <f>ROUND(employee[[#This Row],[AbsentHours]],2)</f>
        <v>0</v>
      </c>
      <c r="P513" s="5">
        <f>employee[[#This Row],[RoundedAbsentHours]]/2080 *100</f>
        <v>0</v>
      </c>
      <c r="Q513" s="1" t="s">
        <v>15</v>
      </c>
    </row>
    <row r="514" spans="1:17" x14ac:dyDescent="0.35">
      <c r="A514">
        <v>513</v>
      </c>
      <c r="B514" s="1" t="s">
        <v>842</v>
      </c>
      <c r="C514" s="1" t="s">
        <v>11</v>
      </c>
      <c r="D514" s="1" t="s">
        <v>72</v>
      </c>
      <c r="E514" s="1" t="s">
        <v>124</v>
      </c>
      <c r="F514" s="1" t="s">
        <v>125</v>
      </c>
      <c r="G514" s="1" t="s">
        <v>72</v>
      </c>
      <c r="H514" s="1" t="s">
        <v>15</v>
      </c>
      <c r="I514">
        <v>42.37413102</v>
      </c>
      <c r="J514">
        <f>ROUND(employee[[#This Row],[Age]],0)</f>
        <v>42</v>
      </c>
      <c r="K5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4">
        <v>6.2357636599999999</v>
      </c>
      <c r="M514">
        <f>ROUND(employee[[#This Row],[LengthService]],2)</f>
        <v>6.24</v>
      </c>
      <c r="N514">
        <v>83.604132849999999</v>
      </c>
      <c r="O514">
        <f>ROUND(employee[[#This Row],[AbsentHours]],2)</f>
        <v>83.6</v>
      </c>
      <c r="P514" s="5">
        <f>employee[[#This Row],[RoundedAbsentHours]]/2080 *100</f>
        <v>4.0192307692307683</v>
      </c>
      <c r="Q514" s="1" t="s">
        <v>15</v>
      </c>
    </row>
    <row r="515" spans="1:17" x14ac:dyDescent="0.35">
      <c r="A515">
        <v>514</v>
      </c>
      <c r="B515" s="1" t="s">
        <v>843</v>
      </c>
      <c r="C515" s="1" t="s">
        <v>16</v>
      </c>
      <c r="D515" s="1" t="s">
        <v>42</v>
      </c>
      <c r="E515" s="1" t="s">
        <v>124</v>
      </c>
      <c r="F515" s="1" t="s">
        <v>125</v>
      </c>
      <c r="G515" s="1" t="s">
        <v>42</v>
      </c>
      <c r="H515" s="1" t="s">
        <v>15</v>
      </c>
      <c r="I515">
        <v>13.744758040000001</v>
      </c>
      <c r="J515">
        <f>ROUND(employee[[#This Row],[Age]],0)</f>
        <v>14</v>
      </c>
      <c r="K5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515">
        <v>1.973198786</v>
      </c>
      <c r="M515">
        <f>ROUND(employee[[#This Row],[LengthService]],2)</f>
        <v>1.97</v>
      </c>
      <c r="N515">
        <v>0</v>
      </c>
      <c r="O515">
        <f>ROUND(employee[[#This Row],[AbsentHours]],2)</f>
        <v>0</v>
      </c>
      <c r="P515" s="5">
        <f>employee[[#This Row],[RoundedAbsentHours]]/2080 *100</f>
        <v>0</v>
      </c>
      <c r="Q515" s="1" t="s">
        <v>15</v>
      </c>
    </row>
    <row r="516" spans="1:17" x14ac:dyDescent="0.35">
      <c r="A516">
        <v>515</v>
      </c>
      <c r="B516" s="1" t="s">
        <v>844</v>
      </c>
      <c r="C516" s="1" t="s">
        <v>11</v>
      </c>
      <c r="D516" s="1" t="s">
        <v>12</v>
      </c>
      <c r="E516" s="1" t="s">
        <v>13</v>
      </c>
      <c r="F516" s="1" t="s">
        <v>14</v>
      </c>
      <c r="G516" s="1" t="s">
        <v>12</v>
      </c>
      <c r="H516" s="1" t="s">
        <v>15</v>
      </c>
      <c r="I516">
        <v>25.023168909999999</v>
      </c>
      <c r="J516">
        <f>ROUND(employee[[#This Row],[Age]],0)</f>
        <v>25</v>
      </c>
      <c r="K5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16">
        <v>4.0125357299999997</v>
      </c>
      <c r="M516">
        <f>ROUND(employee[[#This Row],[LengthService]],2)</f>
        <v>4.01</v>
      </c>
      <c r="N516">
        <v>45.311466250000002</v>
      </c>
      <c r="O516">
        <f>ROUND(employee[[#This Row],[AbsentHours]],2)</f>
        <v>45.31</v>
      </c>
      <c r="P516" s="5">
        <f>employee[[#This Row],[RoundedAbsentHours]]/2080 *100</f>
        <v>2.1783653846153848</v>
      </c>
      <c r="Q516" s="1" t="s">
        <v>15</v>
      </c>
    </row>
    <row r="517" spans="1:17" x14ac:dyDescent="0.35">
      <c r="A517">
        <v>516</v>
      </c>
      <c r="B517" s="1" t="s">
        <v>845</v>
      </c>
      <c r="C517" s="1" t="s">
        <v>11</v>
      </c>
      <c r="D517" s="1" t="s">
        <v>29</v>
      </c>
      <c r="E517" s="1" t="s">
        <v>124</v>
      </c>
      <c r="F517" s="1" t="s">
        <v>125</v>
      </c>
      <c r="G517" s="1" t="s">
        <v>29</v>
      </c>
      <c r="H517" s="1" t="s">
        <v>15</v>
      </c>
      <c r="I517">
        <v>38.194232720000002</v>
      </c>
      <c r="J517">
        <f>ROUND(employee[[#This Row],[Age]],0)</f>
        <v>38</v>
      </c>
      <c r="K5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7">
        <v>5.3652171910000002</v>
      </c>
      <c r="M517">
        <f>ROUND(employee[[#This Row],[LengthService]],2)</f>
        <v>5.37</v>
      </c>
      <c r="N517">
        <v>69.661742840000002</v>
      </c>
      <c r="O517">
        <f>ROUND(employee[[#This Row],[AbsentHours]],2)</f>
        <v>69.66</v>
      </c>
      <c r="P517" s="5">
        <f>employee[[#This Row],[RoundedAbsentHours]]/2080 *100</f>
        <v>3.3490384615384619</v>
      </c>
      <c r="Q517" s="1" t="s">
        <v>15</v>
      </c>
    </row>
    <row r="518" spans="1:17" x14ac:dyDescent="0.35">
      <c r="A518">
        <v>517</v>
      </c>
      <c r="B518" s="1" t="s">
        <v>846</v>
      </c>
      <c r="C518" s="1" t="s">
        <v>16</v>
      </c>
      <c r="D518" s="1" t="s">
        <v>129</v>
      </c>
      <c r="E518" s="1" t="s">
        <v>124</v>
      </c>
      <c r="F518" s="1" t="s">
        <v>125</v>
      </c>
      <c r="G518" s="1" t="s">
        <v>39</v>
      </c>
      <c r="H518" s="1" t="s">
        <v>15</v>
      </c>
      <c r="I518">
        <v>44.01749332</v>
      </c>
      <c r="J518">
        <f>ROUND(employee[[#This Row],[Age]],0)</f>
        <v>44</v>
      </c>
      <c r="K5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8">
        <v>2.1052882770000001</v>
      </c>
      <c r="M518">
        <f>ROUND(employee[[#This Row],[LengthService]],2)</f>
        <v>2.11</v>
      </c>
      <c r="N518">
        <v>26.03181751</v>
      </c>
      <c r="O518">
        <f>ROUND(employee[[#This Row],[AbsentHours]],2)</f>
        <v>26.03</v>
      </c>
      <c r="P518" s="5">
        <f>employee[[#This Row],[RoundedAbsentHours]]/2080 *100</f>
        <v>1.2514423076923078</v>
      </c>
      <c r="Q518" s="1" t="s">
        <v>15</v>
      </c>
    </row>
    <row r="519" spans="1:17" x14ac:dyDescent="0.35">
      <c r="A519">
        <v>518</v>
      </c>
      <c r="B519" s="1" t="s">
        <v>847</v>
      </c>
      <c r="C519" s="1" t="s">
        <v>16</v>
      </c>
      <c r="D519" s="1" t="s">
        <v>30</v>
      </c>
      <c r="E519" s="1" t="s">
        <v>124</v>
      </c>
      <c r="F519" s="1" t="s">
        <v>125</v>
      </c>
      <c r="G519" s="1" t="s">
        <v>30</v>
      </c>
      <c r="H519" s="1" t="s">
        <v>15</v>
      </c>
      <c r="I519">
        <v>41.55249645</v>
      </c>
      <c r="J519">
        <f>ROUND(employee[[#This Row],[Age]],0)</f>
        <v>42</v>
      </c>
      <c r="K5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9">
        <v>4.1600476479999999</v>
      </c>
      <c r="M519">
        <f>ROUND(employee[[#This Row],[LengthService]],2)</f>
        <v>4.16</v>
      </c>
      <c r="N519">
        <v>50.58240885</v>
      </c>
      <c r="O519">
        <f>ROUND(employee[[#This Row],[AbsentHours]],2)</f>
        <v>50.58</v>
      </c>
      <c r="P519" s="5">
        <f>employee[[#This Row],[RoundedAbsentHours]]/2080 *100</f>
        <v>2.4317307692307688</v>
      </c>
      <c r="Q519" s="1" t="s">
        <v>15</v>
      </c>
    </row>
    <row r="520" spans="1:17" x14ac:dyDescent="0.35">
      <c r="A520">
        <v>519</v>
      </c>
      <c r="B520" s="1" t="s">
        <v>848</v>
      </c>
      <c r="C520" s="1" t="s">
        <v>11</v>
      </c>
      <c r="D520" s="1" t="s">
        <v>22</v>
      </c>
      <c r="E520" s="1" t="s">
        <v>168</v>
      </c>
      <c r="F520" s="1" t="s">
        <v>169</v>
      </c>
      <c r="G520" s="1" t="s">
        <v>22</v>
      </c>
      <c r="H520" s="1" t="s">
        <v>123</v>
      </c>
      <c r="I520">
        <v>41.58173</v>
      </c>
      <c r="J520">
        <f>ROUND(employee[[#This Row],[Age]],0)</f>
        <v>42</v>
      </c>
      <c r="K5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0">
        <v>22.559587000000001</v>
      </c>
      <c r="M520">
        <f>ROUND(employee[[#This Row],[LengthService]],2)</f>
        <v>22.56</v>
      </c>
      <c r="N520">
        <v>45.886547409999999</v>
      </c>
      <c r="O520">
        <f>ROUND(employee[[#This Row],[AbsentHours]],2)</f>
        <v>45.89</v>
      </c>
      <c r="P520" s="5">
        <f>employee[[#This Row],[RoundedAbsentHours]]/2080 *100</f>
        <v>2.2062499999999998</v>
      </c>
      <c r="Q520" s="1" t="s">
        <v>26</v>
      </c>
    </row>
    <row r="521" spans="1:17" x14ac:dyDescent="0.35">
      <c r="A521">
        <v>520</v>
      </c>
      <c r="B521" s="1" t="s">
        <v>849</v>
      </c>
      <c r="C521" s="1" t="s">
        <v>11</v>
      </c>
      <c r="D521" s="1" t="s">
        <v>22</v>
      </c>
      <c r="E521" s="1" t="s">
        <v>13</v>
      </c>
      <c r="F521" s="1" t="s">
        <v>14</v>
      </c>
      <c r="G521" s="1" t="s">
        <v>22</v>
      </c>
      <c r="H521" s="1" t="s">
        <v>15</v>
      </c>
      <c r="I521">
        <v>56.098690589999997</v>
      </c>
      <c r="J521">
        <f>ROUND(employee[[#This Row],[Age]],0)</f>
        <v>56</v>
      </c>
      <c r="K5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21">
        <v>3.427596501</v>
      </c>
      <c r="M521">
        <f>ROUND(employee[[#This Row],[LengthService]],2)</f>
        <v>3.43</v>
      </c>
      <c r="N521">
        <v>133.690146</v>
      </c>
      <c r="O521">
        <f>ROUND(employee[[#This Row],[AbsentHours]],2)</f>
        <v>133.69</v>
      </c>
      <c r="P521" s="5">
        <f>employee[[#This Row],[RoundedAbsentHours]]/2080 *100</f>
        <v>6.4274038461538465</v>
      </c>
      <c r="Q521" s="1" t="s">
        <v>15</v>
      </c>
    </row>
    <row r="522" spans="1:17" x14ac:dyDescent="0.35">
      <c r="A522">
        <v>521</v>
      </c>
      <c r="B522" s="1" t="s">
        <v>850</v>
      </c>
      <c r="C522" s="1" t="s">
        <v>11</v>
      </c>
      <c r="D522" s="1" t="s">
        <v>22</v>
      </c>
      <c r="E522" s="1" t="s">
        <v>13</v>
      </c>
      <c r="F522" s="1" t="s">
        <v>14</v>
      </c>
      <c r="G522" s="1" t="s">
        <v>22</v>
      </c>
      <c r="H522" s="1" t="s">
        <v>15</v>
      </c>
      <c r="I522">
        <v>46.289190220000002</v>
      </c>
      <c r="J522">
        <f>ROUND(employee[[#This Row],[Age]],0)</f>
        <v>46</v>
      </c>
      <c r="K5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2">
        <v>4.8663315340000004</v>
      </c>
      <c r="M522">
        <f>ROUND(employee[[#This Row],[LengthService]],2)</f>
        <v>4.87</v>
      </c>
      <c r="N522">
        <v>96.215941450000003</v>
      </c>
      <c r="O522">
        <f>ROUND(employee[[#This Row],[AbsentHours]],2)</f>
        <v>96.22</v>
      </c>
      <c r="P522" s="5">
        <f>employee[[#This Row],[RoundedAbsentHours]]/2080 *100</f>
        <v>4.6259615384615387</v>
      </c>
      <c r="Q522" s="1" t="s">
        <v>15</v>
      </c>
    </row>
    <row r="523" spans="1:17" x14ac:dyDescent="0.35">
      <c r="A523">
        <v>522</v>
      </c>
      <c r="B523" s="1" t="s">
        <v>851</v>
      </c>
      <c r="C523" s="1" t="s">
        <v>16</v>
      </c>
      <c r="D523" s="1" t="s">
        <v>22</v>
      </c>
      <c r="E523" s="1" t="s">
        <v>13</v>
      </c>
      <c r="F523" s="1" t="s">
        <v>14</v>
      </c>
      <c r="G523" s="1" t="s">
        <v>22</v>
      </c>
      <c r="H523" s="1" t="s">
        <v>15</v>
      </c>
      <c r="I523">
        <v>41.69727314</v>
      </c>
      <c r="J523">
        <f>ROUND(employee[[#This Row],[Age]],0)</f>
        <v>42</v>
      </c>
      <c r="K5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3">
        <v>8.6738745240000004</v>
      </c>
      <c r="M523">
        <f>ROUND(employee[[#This Row],[LengthService]],2)</f>
        <v>8.67</v>
      </c>
      <c r="N523">
        <v>52.620433849999998</v>
      </c>
      <c r="O523">
        <f>ROUND(employee[[#This Row],[AbsentHours]],2)</f>
        <v>52.62</v>
      </c>
      <c r="P523" s="5">
        <f>employee[[#This Row],[RoundedAbsentHours]]/2080 *100</f>
        <v>2.5298076923076924</v>
      </c>
      <c r="Q523" s="1" t="s">
        <v>15</v>
      </c>
    </row>
    <row r="524" spans="1:17" x14ac:dyDescent="0.35">
      <c r="A524">
        <v>523</v>
      </c>
      <c r="B524" s="1" t="s">
        <v>852</v>
      </c>
      <c r="C524" s="1" t="s">
        <v>16</v>
      </c>
      <c r="D524" s="1" t="s">
        <v>53</v>
      </c>
      <c r="E524" s="1" t="s">
        <v>124</v>
      </c>
      <c r="F524" s="1" t="s">
        <v>125</v>
      </c>
      <c r="G524" s="1" t="s">
        <v>20</v>
      </c>
      <c r="H524" s="1" t="s">
        <v>15</v>
      </c>
      <c r="I524">
        <v>39.655063839999997</v>
      </c>
      <c r="J524">
        <f>ROUND(employee[[#This Row],[Age]],0)</f>
        <v>40</v>
      </c>
      <c r="K5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4">
        <v>4.0122903540000001</v>
      </c>
      <c r="M524">
        <f>ROUND(employee[[#This Row],[LengthService]],2)</f>
        <v>4.01</v>
      </c>
      <c r="N524">
        <v>44.007178809999999</v>
      </c>
      <c r="O524">
        <f>ROUND(employee[[#This Row],[AbsentHours]],2)</f>
        <v>44.01</v>
      </c>
      <c r="P524" s="5">
        <f>employee[[#This Row],[RoundedAbsentHours]]/2080 *100</f>
        <v>2.1158653846153843</v>
      </c>
      <c r="Q524" s="1" t="s">
        <v>15</v>
      </c>
    </row>
    <row r="525" spans="1:17" x14ac:dyDescent="0.35">
      <c r="A525">
        <v>524</v>
      </c>
      <c r="B525" s="1" t="s">
        <v>853</v>
      </c>
      <c r="C525" s="1" t="s">
        <v>11</v>
      </c>
      <c r="D525" s="1" t="s">
        <v>29</v>
      </c>
      <c r="E525" s="1" t="s">
        <v>124</v>
      </c>
      <c r="F525" s="1" t="s">
        <v>125</v>
      </c>
      <c r="G525" s="1" t="s">
        <v>29</v>
      </c>
      <c r="H525" s="1" t="s">
        <v>15</v>
      </c>
      <c r="I525">
        <v>40.334924989999998</v>
      </c>
      <c r="J525">
        <f>ROUND(employee[[#This Row],[Age]],0)</f>
        <v>40</v>
      </c>
      <c r="K5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5">
        <v>5.8256995390000004</v>
      </c>
      <c r="M525">
        <f>ROUND(employee[[#This Row],[LengthService]],2)</f>
        <v>5.83</v>
      </c>
      <c r="N525">
        <v>95.210976970000004</v>
      </c>
      <c r="O525">
        <f>ROUND(employee[[#This Row],[AbsentHours]],2)</f>
        <v>95.21</v>
      </c>
      <c r="P525" s="5">
        <f>employee[[#This Row],[RoundedAbsentHours]]/2080 *100</f>
        <v>4.577403846153846</v>
      </c>
      <c r="Q525" s="1" t="s">
        <v>15</v>
      </c>
    </row>
    <row r="526" spans="1:17" x14ac:dyDescent="0.35">
      <c r="A526">
        <v>525</v>
      </c>
      <c r="B526" s="1" t="s">
        <v>854</v>
      </c>
      <c r="C526" s="1" t="s">
        <v>16</v>
      </c>
      <c r="D526" s="1" t="s">
        <v>22</v>
      </c>
      <c r="E526" s="1" t="s">
        <v>13</v>
      </c>
      <c r="F526" s="1" t="s">
        <v>14</v>
      </c>
      <c r="G526" s="1" t="s">
        <v>22</v>
      </c>
      <c r="H526" s="1" t="s">
        <v>15</v>
      </c>
      <c r="I526">
        <v>25.913907529999999</v>
      </c>
      <c r="J526">
        <f>ROUND(employee[[#This Row],[Age]],0)</f>
        <v>26</v>
      </c>
      <c r="K5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26">
        <v>6.1220115570000004</v>
      </c>
      <c r="M526">
        <f>ROUND(employee[[#This Row],[LengthService]],2)</f>
        <v>6.12</v>
      </c>
      <c r="N526">
        <v>0</v>
      </c>
      <c r="O526">
        <f>ROUND(employee[[#This Row],[AbsentHours]],2)</f>
        <v>0</v>
      </c>
      <c r="P526" s="5">
        <f>employee[[#This Row],[RoundedAbsentHours]]/2080 *100</f>
        <v>0</v>
      </c>
      <c r="Q526" s="1" t="s">
        <v>15</v>
      </c>
    </row>
    <row r="527" spans="1:17" x14ac:dyDescent="0.35">
      <c r="A527">
        <v>526</v>
      </c>
      <c r="B527" s="1" t="s">
        <v>855</v>
      </c>
      <c r="C527" s="1" t="s">
        <v>16</v>
      </c>
      <c r="D527" s="1" t="s">
        <v>131</v>
      </c>
      <c r="E527" s="1" t="s">
        <v>13</v>
      </c>
      <c r="F527" s="1" t="s">
        <v>14</v>
      </c>
      <c r="G527" s="1" t="s">
        <v>47</v>
      </c>
      <c r="H527" s="1" t="s">
        <v>15</v>
      </c>
      <c r="I527">
        <v>37.236397740000001</v>
      </c>
      <c r="J527">
        <f>ROUND(employee[[#This Row],[Age]],0)</f>
        <v>37</v>
      </c>
      <c r="K5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7">
        <v>5.4889492070000001</v>
      </c>
      <c r="M527">
        <f>ROUND(employee[[#This Row],[LengthService]],2)</f>
        <v>5.49</v>
      </c>
      <c r="N527">
        <v>13.60130395</v>
      </c>
      <c r="O527">
        <f>ROUND(employee[[#This Row],[AbsentHours]],2)</f>
        <v>13.6</v>
      </c>
      <c r="P527" s="5">
        <f>employee[[#This Row],[RoundedAbsentHours]]/2080 *100</f>
        <v>0.65384615384615385</v>
      </c>
      <c r="Q527" s="1" t="s">
        <v>15</v>
      </c>
    </row>
    <row r="528" spans="1:17" x14ac:dyDescent="0.35">
      <c r="A528">
        <v>527</v>
      </c>
      <c r="B528" s="1" t="s">
        <v>856</v>
      </c>
      <c r="C528" s="1" t="s">
        <v>16</v>
      </c>
      <c r="D528" s="1" t="s">
        <v>62</v>
      </c>
      <c r="E528" s="1" t="s">
        <v>124</v>
      </c>
      <c r="F528" s="1" t="s">
        <v>125</v>
      </c>
      <c r="G528" s="1" t="s">
        <v>62</v>
      </c>
      <c r="H528" s="1" t="s">
        <v>15</v>
      </c>
      <c r="I528">
        <v>14.94659334</v>
      </c>
      <c r="J528">
        <f>ROUND(employee[[#This Row],[Age]],0)</f>
        <v>15</v>
      </c>
      <c r="K5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528">
        <v>0.99316376500000003</v>
      </c>
      <c r="M528">
        <f>ROUND(employee[[#This Row],[LengthService]],2)</f>
        <v>0.99</v>
      </c>
      <c r="N528">
        <v>0</v>
      </c>
      <c r="O528">
        <f>ROUND(employee[[#This Row],[AbsentHours]],2)</f>
        <v>0</v>
      </c>
      <c r="P528" s="5">
        <f>employee[[#This Row],[RoundedAbsentHours]]/2080 *100</f>
        <v>0</v>
      </c>
      <c r="Q528" s="1" t="s">
        <v>15</v>
      </c>
    </row>
    <row r="529" spans="1:17" x14ac:dyDescent="0.35">
      <c r="A529">
        <v>528</v>
      </c>
      <c r="B529" s="1" t="s">
        <v>857</v>
      </c>
      <c r="C529" s="1" t="s">
        <v>11</v>
      </c>
      <c r="D529" s="1" t="s">
        <v>21</v>
      </c>
      <c r="E529" s="1" t="s">
        <v>124</v>
      </c>
      <c r="F529" s="1" t="s">
        <v>125</v>
      </c>
      <c r="G529" s="1" t="s">
        <v>21</v>
      </c>
      <c r="H529" s="1" t="s">
        <v>15</v>
      </c>
      <c r="I529">
        <v>33.890158220000004</v>
      </c>
      <c r="J529">
        <f>ROUND(employee[[#This Row],[Age]],0)</f>
        <v>34</v>
      </c>
      <c r="K5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9">
        <v>2.657277444</v>
      </c>
      <c r="M529">
        <f>ROUND(employee[[#This Row],[LengthService]],2)</f>
        <v>2.66</v>
      </c>
      <c r="N529">
        <v>52.912641229999998</v>
      </c>
      <c r="O529">
        <f>ROUND(employee[[#This Row],[AbsentHours]],2)</f>
        <v>52.91</v>
      </c>
      <c r="P529" s="5">
        <f>employee[[#This Row],[RoundedAbsentHours]]/2080 *100</f>
        <v>2.5437499999999997</v>
      </c>
      <c r="Q529" s="1" t="s">
        <v>15</v>
      </c>
    </row>
    <row r="530" spans="1:17" x14ac:dyDescent="0.35">
      <c r="A530">
        <v>529</v>
      </c>
      <c r="B530" s="1" t="s">
        <v>858</v>
      </c>
      <c r="C530" s="1" t="s">
        <v>11</v>
      </c>
      <c r="D530" s="1" t="s">
        <v>20</v>
      </c>
      <c r="E530" s="1" t="s">
        <v>124</v>
      </c>
      <c r="F530" s="1" t="s">
        <v>125</v>
      </c>
      <c r="G530" s="1" t="s">
        <v>20</v>
      </c>
      <c r="H530" s="1" t="s">
        <v>15</v>
      </c>
      <c r="I530">
        <v>61.901240289999997</v>
      </c>
      <c r="J530">
        <f>ROUND(employee[[#This Row],[Age]],0)</f>
        <v>62</v>
      </c>
      <c r="K5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30">
        <v>3.2256015410000001</v>
      </c>
      <c r="M530">
        <f>ROUND(employee[[#This Row],[LengthService]],2)</f>
        <v>3.23</v>
      </c>
      <c r="N530">
        <v>149.06362759999999</v>
      </c>
      <c r="O530">
        <f>ROUND(employee[[#This Row],[AbsentHours]],2)</f>
        <v>149.06</v>
      </c>
      <c r="P530" s="5">
        <f>employee[[#This Row],[RoundedAbsentHours]]/2080 *100</f>
        <v>7.1663461538461535</v>
      </c>
      <c r="Q530" s="1" t="s">
        <v>15</v>
      </c>
    </row>
    <row r="531" spans="1:17" x14ac:dyDescent="0.35">
      <c r="A531">
        <v>530</v>
      </c>
      <c r="B531" s="1" t="s">
        <v>859</v>
      </c>
      <c r="C531" s="1" t="s">
        <v>11</v>
      </c>
      <c r="D531" s="1" t="s">
        <v>22</v>
      </c>
      <c r="E531" s="1" t="s">
        <v>13</v>
      </c>
      <c r="F531" s="1" t="s">
        <v>14</v>
      </c>
      <c r="G531" s="1" t="s">
        <v>22</v>
      </c>
      <c r="H531" s="1" t="s">
        <v>15</v>
      </c>
      <c r="I531">
        <v>33.912638190000003</v>
      </c>
      <c r="J531">
        <f>ROUND(employee[[#This Row],[Age]],0)</f>
        <v>34</v>
      </c>
      <c r="K5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1">
        <v>4.5237069329999997</v>
      </c>
      <c r="M531">
        <f>ROUND(employee[[#This Row],[LengthService]],2)</f>
        <v>4.5199999999999996</v>
      </c>
      <c r="N531">
        <v>86.241735570000003</v>
      </c>
      <c r="O531">
        <f>ROUND(employee[[#This Row],[AbsentHours]],2)</f>
        <v>86.24</v>
      </c>
      <c r="P531" s="5">
        <f>employee[[#This Row],[RoundedAbsentHours]]/2080 *100</f>
        <v>4.1461538461538456</v>
      </c>
      <c r="Q531" s="1" t="s">
        <v>15</v>
      </c>
    </row>
    <row r="532" spans="1:17" x14ac:dyDescent="0.35">
      <c r="A532">
        <v>531</v>
      </c>
      <c r="B532" s="1" t="s">
        <v>860</v>
      </c>
      <c r="C532" s="1" t="s">
        <v>16</v>
      </c>
      <c r="D532" s="1" t="s">
        <v>22</v>
      </c>
      <c r="E532" s="1" t="s">
        <v>13</v>
      </c>
      <c r="F532" s="1" t="s">
        <v>14</v>
      </c>
      <c r="G532" s="1" t="s">
        <v>22</v>
      </c>
      <c r="H532" s="1" t="s">
        <v>15</v>
      </c>
      <c r="I532">
        <v>36.089635940000001</v>
      </c>
      <c r="J532">
        <f>ROUND(employee[[#This Row],[Age]],0)</f>
        <v>36</v>
      </c>
      <c r="K5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2">
        <v>3.949337002</v>
      </c>
      <c r="M532">
        <f>ROUND(employee[[#This Row],[LengthService]],2)</f>
        <v>3.95</v>
      </c>
      <c r="N532">
        <v>45.684955000000002</v>
      </c>
      <c r="O532">
        <f>ROUND(employee[[#This Row],[AbsentHours]],2)</f>
        <v>45.68</v>
      </c>
      <c r="P532" s="5">
        <f>employee[[#This Row],[RoundedAbsentHours]]/2080 *100</f>
        <v>2.1961538461538463</v>
      </c>
      <c r="Q532" s="1" t="s">
        <v>15</v>
      </c>
    </row>
    <row r="533" spans="1:17" x14ac:dyDescent="0.35">
      <c r="A533">
        <v>532</v>
      </c>
      <c r="B533" s="1" t="s">
        <v>861</v>
      </c>
      <c r="C533" s="1" t="s">
        <v>11</v>
      </c>
      <c r="D533" s="1" t="s">
        <v>174</v>
      </c>
      <c r="E533" s="1" t="s">
        <v>13</v>
      </c>
      <c r="F533" s="1" t="s">
        <v>14</v>
      </c>
      <c r="G533" s="1" t="s">
        <v>174</v>
      </c>
      <c r="H533" s="1" t="s">
        <v>15</v>
      </c>
      <c r="I533">
        <v>43.203811090000002</v>
      </c>
      <c r="J533">
        <f>ROUND(employee[[#This Row],[Age]],0)</f>
        <v>43</v>
      </c>
      <c r="K5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3">
        <v>1.092873274</v>
      </c>
      <c r="M533">
        <f>ROUND(employee[[#This Row],[LengthService]],2)</f>
        <v>1.0900000000000001</v>
      </c>
      <c r="N533">
        <v>102.7724072</v>
      </c>
      <c r="O533">
        <f>ROUND(employee[[#This Row],[AbsentHours]],2)</f>
        <v>102.77</v>
      </c>
      <c r="P533" s="5">
        <f>employee[[#This Row],[RoundedAbsentHours]]/2080 *100</f>
        <v>4.9408653846153845</v>
      </c>
      <c r="Q533" s="1" t="s">
        <v>15</v>
      </c>
    </row>
    <row r="534" spans="1:17" x14ac:dyDescent="0.35">
      <c r="A534">
        <v>533</v>
      </c>
      <c r="B534" s="1" t="s">
        <v>862</v>
      </c>
      <c r="C534" s="1" t="s">
        <v>16</v>
      </c>
      <c r="D534" s="1" t="s">
        <v>12</v>
      </c>
      <c r="E534" s="1" t="s">
        <v>13</v>
      </c>
      <c r="F534" s="1" t="s">
        <v>14</v>
      </c>
      <c r="G534" s="1" t="s">
        <v>12</v>
      </c>
      <c r="H534" s="1" t="s">
        <v>15</v>
      </c>
      <c r="I534">
        <v>48.968085129999999</v>
      </c>
      <c r="J534">
        <f>ROUND(employee[[#This Row],[Age]],0)</f>
        <v>49</v>
      </c>
      <c r="K5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4">
        <v>5.6774845489999999</v>
      </c>
      <c r="M534">
        <f>ROUND(employee[[#This Row],[LengthService]],2)</f>
        <v>5.68</v>
      </c>
      <c r="N534">
        <v>74.110786320000003</v>
      </c>
      <c r="O534">
        <f>ROUND(employee[[#This Row],[AbsentHours]],2)</f>
        <v>74.11</v>
      </c>
      <c r="P534" s="5">
        <f>employee[[#This Row],[RoundedAbsentHours]]/2080 *100</f>
        <v>3.5629807692307689</v>
      </c>
      <c r="Q534" s="1" t="s">
        <v>15</v>
      </c>
    </row>
    <row r="535" spans="1:17" x14ac:dyDescent="0.35">
      <c r="A535">
        <v>534</v>
      </c>
      <c r="B535" s="1" t="s">
        <v>863</v>
      </c>
      <c r="C535" s="1" t="s">
        <v>11</v>
      </c>
      <c r="D535" s="1" t="s">
        <v>33</v>
      </c>
      <c r="E535" s="1" t="s">
        <v>13</v>
      </c>
      <c r="F535" s="1" t="s">
        <v>14</v>
      </c>
      <c r="G535" s="1" t="s">
        <v>33</v>
      </c>
      <c r="H535" s="1" t="s">
        <v>15</v>
      </c>
      <c r="I535">
        <v>22.68696748</v>
      </c>
      <c r="J535">
        <f>ROUND(employee[[#This Row],[Age]],0)</f>
        <v>23</v>
      </c>
      <c r="K5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35">
        <v>2.770075447</v>
      </c>
      <c r="M535">
        <f>ROUND(employee[[#This Row],[LengthService]],2)</f>
        <v>2.77</v>
      </c>
      <c r="N535">
        <v>0</v>
      </c>
      <c r="O535">
        <f>ROUND(employee[[#This Row],[AbsentHours]],2)</f>
        <v>0</v>
      </c>
      <c r="P535" s="5">
        <f>employee[[#This Row],[RoundedAbsentHours]]/2080 *100</f>
        <v>0</v>
      </c>
      <c r="Q535" s="1" t="s">
        <v>15</v>
      </c>
    </row>
    <row r="536" spans="1:17" x14ac:dyDescent="0.35">
      <c r="A536">
        <v>535</v>
      </c>
      <c r="B536" s="1" t="s">
        <v>864</v>
      </c>
      <c r="C536" s="1" t="s">
        <v>11</v>
      </c>
      <c r="D536" s="1" t="s">
        <v>33</v>
      </c>
      <c r="E536" s="1" t="s">
        <v>13</v>
      </c>
      <c r="F536" s="1" t="s">
        <v>14</v>
      </c>
      <c r="G536" s="1" t="s">
        <v>33</v>
      </c>
      <c r="H536" s="1" t="s">
        <v>15</v>
      </c>
      <c r="I536">
        <v>37.994592830000002</v>
      </c>
      <c r="J536">
        <f>ROUND(employee[[#This Row],[Age]],0)</f>
        <v>38</v>
      </c>
      <c r="K5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6">
        <v>4.6344542969999996</v>
      </c>
      <c r="M536">
        <f>ROUND(employee[[#This Row],[LengthService]],2)</f>
        <v>4.63</v>
      </c>
      <c r="N536">
        <v>45.137709229999999</v>
      </c>
      <c r="O536">
        <f>ROUND(employee[[#This Row],[AbsentHours]],2)</f>
        <v>45.14</v>
      </c>
      <c r="P536" s="5">
        <f>employee[[#This Row],[RoundedAbsentHours]]/2080 *100</f>
        <v>2.1701923076923078</v>
      </c>
      <c r="Q536" s="1" t="s">
        <v>15</v>
      </c>
    </row>
    <row r="537" spans="1:17" x14ac:dyDescent="0.35">
      <c r="A537">
        <v>536</v>
      </c>
      <c r="B537" s="1" t="s">
        <v>865</v>
      </c>
      <c r="C537" s="1" t="s">
        <v>16</v>
      </c>
      <c r="D537" s="1" t="s">
        <v>22</v>
      </c>
      <c r="E537" s="1" t="s">
        <v>13</v>
      </c>
      <c r="F537" s="1" t="s">
        <v>14</v>
      </c>
      <c r="G537" s="1" t="s">
        <v>22</v>
      </c>
      <c r="H537" s="1" t="s">
        <v>15</v>
      </c>
      <c r="I537">
        <v>31.444135599999999</v>
      </c>
      <c r="J537">
        <f>ROUND(employee[[#This Row],[Age]],0)</f>
        <v>31</v>
      </c>
      <c r="K5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7">
        <v>4.7959296480000004</v>
      </c>
      <c r="M537">
        <f>ROUND(employee[[#This Row],[LengthService]],2)</f>
        <v>4.8</v>
      </c>
      <c r="N537">
        <v>5.2918351000000001</v>
      </c>
      <c r="O537">
        <f>ROUND(employee[[#This Row],[AbsentHours]],2)</f>
        <v>5.29</v>
      </c>
      <c r="P537" s="5">
        <f>employee[[#This Row],[RoundedAbsentHours]]/2080 *100</f>
        <v>0.25432692307692306</v>
      </c>
      <c r="Q537" s="1" t="s">
        <v>15</v>
      </c>
    </row>
    <row r="538" spans="1:17" x14ac:dyDescent="0.35">
      <c r="A538">
        <v>537</v>
      </c>
      <c r="B538" s="1" t="s">
        <v>866</v>
      </c>
      <c r="C538" s="1" t="s">
        <v>11</v>
      </c>
      <c r="D538" s="1" t="s">
        <v>22</v>
      </c>
      <c r="E538" s="1" t="s">
        <v>13</v>
      </c>
      <c r="F538" s="1" t="s">
        <v>14</v>
      </c>
      <c r="G538" s="1" t="s">
        <v>22</v>
      </c>
      <c r="H538" s="1" t="s">
        <v>15</v>
      </c>
      <c r="I538">
        <v>41.751836570000002</v>
      </c>
      <c r="J538">
        <f>ROUND(employee[[#This Row],[Age]],0)</f>
        <v>42</v>
      </c>
      <c r="K5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8">
        <v>3.040349891</v>
      </c>
      <c r="M538">
        <f>ROUND(employee[[#This Row],[LengthService]],2)</f>
        <v>3.04</v>
      </c>
      <c r="N538">
        <v>88.21703977</v>
      </c>
      <c r="O538">
        <f>ROUND(employee[[#This Row],[AbsentHours]],2)</f>
        <v>88.22</v>
      </c>
      <c r="P538" s="5">
        <f>employee[[#This Row],[RoundedAbsentHours]]/2080 *100</f>
        <v>4.2413461538461537</v>
      </c>
      <c r="Q538" s="1" t="s">
        <v>15</v>
      </c>
    </row>
    <row r="539" spans="1:17" x14ac:dyDescent="0.35">
      <c r="A539">
        <v>538</v>
      </c>
      <c r="B539" s="1" t="s">
        <v>867</v>
      </c>
      <c r="C539" s="1" t="s">
        <v>16</v>
      </c>
      <c r="D539" s="1" t="s">
        <v>47</v>
      </c>
      <c r="E539" s="1" t="s">
        <v>13</v>
      </c>
      <c r="F539" s="1" t="s">
        <v>14</v>
      </c>
      <c r="G539" s="1" t="s">
        <v>47</v>
      </c>
      <c r="H539" s="1" t="s">
        <v>15</v>
      </c>
      <c r="I539">
        <v>44.818431650000001</v>
      </c>
      <c r="J539">
        <f>ROUND(employee[[#This Row],[Age]],0)</f>
        <v>45</v>
      </c>
      <c r="K5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9">
        <v>4.796230499</v>
      </c>
      <c r="M539">
        <f>ROUND(employee[[#This Row],[LengthService]],2)</f>
        <v>4.8</v>
      </c>
      <c r="N539">
        <v>62.938239770000003</v>
      </c>
      <c r="O539">
        <f>ROUND(employee[[#This Row],[AbsentHours]],2)</f>
        <v>62.94</v>
      </c>
      <c r="P539" s="5">
        <f>employee[[#This Row],[RoundedAbsentHours]]/2080 *100</f>
        <v>3.0259615384615386</v>
      </c>
      <c r="Q539" s="1" t="s">
        <v>15</v>
      </c>
    </row>
    <row r="540" spans="1:17" x14ac:dyDescent="0.35">
      <c r="A540">
        <v>539</v>
      </c>
      <c r="B540" s="1" t="s">
        <v>868</v>
      </c>
      <c r="C540" s="1" t="s">
        <v>11</v>
      </c>
      <c r="D540" s="1" t="s">
        <v>22</v>
      </c>
      <c r="E540" s="1" t="s">
        <v>13</v>
      </c>
      <c r="F540" s="1" t="s">
        <v>14</v>
      </c>
      <c r="G540" s="1" t="s">
        <v>22</v>
      </c>
      <c r="H540" s="1" t="s">
        <v>15</v>
      </c>
      <c r="I540">
        <v>25.942239990000001</v>
      </c>
      <c r="J540">
        <f>ROUND(employee[[#This Row],[Age]],0)</f>
        <v>26</v>
      </c>
      <c r="K5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40">
        <v>4.575203224</v>
      </c>
      <c r="M540">
        <f>ROUND(employee[[#This Row],[LengthService]],2)</f>
        <v>4.58</v>
      </c>
      <c r="N540">
        <v>0</v>
      </c>
      <c r="O540">
        <f>ROUND(employee[[#This Row],[AbsentHours]],2)</f>
        <v>0</v>
      </c>
      <c r="P540" s="5">
        <f>employee[[#This Row],[RoundedAbsentHours]]/2080 *100</f>
        <v>0</v>
      </c>
      <c r="Q540" s="1" t="s">
        <v>15</v>
      </c>
    </row>
    <row r="541" spans="1:17" x14ac:dyDescent="0.35">
      <c r="A541">
        <v>540</v>
      </c>
      <c r="B541" s="1" t="s">
        <v>869</v>
      </c>
      <c r="C541" s="1" t="s">
        <v>16</v>
      </c>
      <c r="D541" s="1" t="s">
        <v>12</v>
      </c>
      <c r="E541" s="1" t="s">
        <v>13</v>
      </c>
      <c r="F541" s="1" t="s">
        <v>14</v>
      </c>
      <c r="G541" s="1" t="s">
        <v>12</v>
      </c>
      <c r="H541" s="1" t="s">
        <v>15</v>
      </c>
      <c r="I541">
        <v>41.26602956</v>
      </c>
      <c r="J541">
        <f>ROUND(employee[[#This Row],[Age]],0)</f>
        <v>41</v>
      </c>
      <c r="K5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1">
        <v>5.188036812</v>
      </c>
      <c r="M541">
        <f>ROUND(employee[[#This Row],[LengthService]],2)</f>
        <v>5.19</v>
      </c>
      <c r="N541">
        <v>63.668855870000002</v>
      </c>
      <c r="O541">
        <f>ROUND(employee[[#This Row],[AbsentHours]],2)</f>
        <v>63.67</v>
      </c>
      <c r="P541" s="5">
        <f>employee[[#This Row],[RoundedAbsentHours]]/2080 *100</f>
        <v>3.0610576923076924</v>
      </c>
      <c r="Q541" s="1" t="s">
        <v>15</v>
      </c>
    </row>
    <row r="542" spans="1:17" x14ac:dyDescent="0.35">
      <c r="A542">
        <v>541</v>
      </c>
      <c r="B542" s="1" t="s">
        <v>870</v>
      </c>
      <c r="C542" s="1" t="s">
        <v>16</v>
      </c>
      <c r="D542" s="1" t="s">
        <v>51</v>
      </c>
      <c r="E542" s="1" t="s">
        <v>124</v>
      </c>
      <c r="F542" s="1" t="s">
        <v>125</v>
      </c>
      <c r="G542" s="1" t="s">
        <v>51</v>
      </c>
      <c r="H542" s="1" t="s">
        <v>15</v>
      </c>
      <c r="I542">
        <v>39.441997110000003</v>
      </c>
      <c r="J542">
        <f>ROUND(employee[[#This Row],[Age]],0)</f>
        <v>39</v>
      </c>
      <c r="K5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2">
        <v>3.976574898</v>
      </c>
      <c r="M542">
        <f>ROUND(employee[[#This Row],[LengthService]],2)</f>
        <v>3.98</v>
      </c>
      <c r="N542">
        <v>13.769486110000001</v>
      </c>
      <c r="O542">
        <f>ROUND(employee[[#This Row],[AbsentHours]],2)</f>
        <v>13.77</v>
      </c>
      <c r="P542" s="5">
        <f>employee[[#This Row],[RoundedAbsentHours]]/2080 *100</f>
        <v>0.66201923076923075</v>
      </c>
      <c r="Q542" s="1" t="s">
        <v>15</v>
      </c>
    </row>
    <row r="543" spans="1:17" x14ac:dyDescent="0.35">
      <c r="A543">
        <v>542</v>
      </c>
      <c r="B543" s="1" t="s">
        <v>871</v>
      </c>
      <c r="C543" s="1" t="s">
        <v>11</v>
      </c>
      <c r="D543" s="1" t="s">
        <v>22</v>
      </c>
      <c r="E543" s="1" t="s">
        <v>13</v>
      </c>
      <c r="F543" s="1" t="s">
        <v>14</v>
      </c>
      <c r="G543" s="1" t="s">
        <v>22</v>
      </c>
      <c r="H543" s="1" t="s">
        <v>15</v>
      </c>
      <c r="I543">
        <v>49.953795300000003</v>
      </c>
      <c r="J543">
        <f>ROUND(employee[[#This Row],[Age]],0)</f>
        <v>50</v>
      </c>
      <c r="K5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43">
        <v>4.795101989</v>
      </c>
      <c r="M543">
        <f>ROUND(employee[[#This Row],[LengthService]],2)</f>
        <v>4.8</v>
      </c>
      <c r="N543">
        <v>127.2149817</v>
      </c>
      <c r="O543">
        <f>ROUND(employee[[#This Row],[AbsentHours]],2)</f>
        <v>127.21</v>
      </c>
      <c r="P543" s="5">
        <f>employee[[#This Row],[RoundedAbsentHours]]/2080 *100</f>
        <v>6.1158653846153843</v>
      </c>
      <c r="Q543" s="1" t="s">
        <v>15</v>
      </c>
    </row>
    <row r="544" spans="1:17" x14ac:dyDescent="0.35">
      <c r="A544">
        <v>543</v>
      </c>
      <c r="B544" s="1" t="s">
        <v>872</v>
      </c>
      <c r="C544" s="1" t="s">
        <v>11</v>
      </c>
      <c r="D544" s="1" t="s">
        <v>56</v>
      </c>
      <c r="E544" s="1" t="s">
        <v>124</v>
      </c>
      <c r="F544" s="1" t="s">
        <v>125</v>
      </c>
      <c r="G544" s="1" t="s">
        <v>56</v>
      </c>
      <c r="H544" s="1" t="s">
        <v>15</v>
      </c>
      <c r="I544">
        <v>48.756771919999998</v>
      </c>
      <c r="J544">
        <f>ROUND(employee[[#This Row],[Age]],0)</f>
        <v>49</v>
      </c>
      <c r="K5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4">
        <v>1.16251975</v>
      </c>
      <c r="M544">
        <f>ROUND(employee[[#This Row],[LengthService]],2)</f>
        <v>1.1599999999999999</v>
      </c>
      <c r="N544">
        <v>107.69048960000001</v>
      </c>
      <c r="O544">
        <f>ROUND(employee[[#This Row],[AbsentHours]],2)</f>
        <v>107.69</v>
      </c>
      <c r="P544" s="5">
        <f>employee[[#This Row],[RoundedAbsentHours]]/2080 *100</f>
        <v>5.1774038461538465</v>
      </c>
      <c r="Q544" s="1" t="s">
        <v>15</v>
      </c>
    </row>
    <row r="545" spans="1:17" x14ac:dyDescent="0.35">
      <c r="A545">
        <v>544</v>
      </c>
      <c r="B545" s="1" t="s">
        <v>873</v>
      </c>
      <c r="C545" s="1" t="s">
        <v>11</v>
      </c>
      <c r="D545" s="1" t="s">
        <v>89</v>
      </c>
      <c r="E545" s="1" t="s">
        <v>13</v>
      </c>
      <c r="F545" s="1" t="s">
        <v>14</v>
      </c>
      <c r="G545" s="1" t="s">
        <v>89</v>
      </c>
      <c r="H545" s="1" t="s">
        <v>15</v>
      </c>
      <c r="I545">
        <v>32.966927509999998</v>
      </c>
      <c r="J545">
        <f>ROUND(employee[[#This Row],[Age]],0)</f>
        <v>33</v>
      </c>
      <c r="K5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5">
        <v>2.6888118460000001</v>
      </c>
      <c r="M545">
        <f>ROUND(employee[[#This Row],[LengthService]],2)</f>
        <v>2.69</v>
      </c>
      <c r="N545">
        <v>25.988040250000001</v>
      </c>
      <c r="O545">
        <f>ROUND(employee[[#This Row],[AbsentHours]],2)</f>
        <v>25.99</v>
      </c>
      <c r="P545" s="5">
        <f>employee[[#This Row],[RoundedAbsentHours]]/2080 *100</f>
        <v>1.2495192307692307</v>
      </c>
      <c r="Q545" s="1" t="s">
        <v>15</v>
      </c>
    </row>
    <row r="546" spans="1:17" x14ac:dyDescent="0.35">
      <c r="A546">
        <v>545</v>
      </c>
      <c r="B546" s="1" t="s">
        <v>874</v>
      </c>
      <c r="C546" s="1" t="s">
        <v>11</v>
      </c>
      <c r="D546" s="1" t="s">
        <v>22</v>
      </c>
      <c r="E546" s="1" t="s">
        <v>13</v>
      </c>
      <c r="F546" s="1" t="s">
        <v>14</v>
      </c>
      <c r="G546" s="1" t="s">
        <v>22</v>
      </c>
      <c r="H546" s="1" t="s">
        <v>15</v>
      </c>
      <c r="I546">
        <v>21.64225223</v>
      </c>
      <c r="J546">
        <f>ROUND(employee[[#This Row],[Age]],0)</f>
        <v>22</v>
      </c>
      <c r="K5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46">
        <v>4.0650969049999999</v>
      </c>
      <c r="M546">
        <f>ROUND(employee[[#This Row],[LengthService]],2)</f>
        <v>4.07</v>
      </c>
      <c r="N546">
        <v>0</v>
      </c>
      <c r="O546">
        <f>ROUND(employee[[#This Row],[AbsentHours]],2)</f>
        <v>0</v>
      </c>
      <c r="P546" s="5">
        <f>employee[[#This Row],[RoundedAbsentHours]]/2080 *100</f>
        <v>0</v>
      </c>
      <c r="Q546" s="1" t="s">
        <v>15</v>
      </c>
    </row>
    <row r="547" spans="1:17" x14ac:dyDescent="0.35">
      <c r="A547">
        <v>546</v>
      </c>
      <c r="B547" s="1" t="s">
        <v>875</v>
      </c>
      <c r="C547" s="1" t="s">
        <v>11</v>
      </c>
      <c r="D547" s="1" t="s">
        <v>120</v>
      </c>
      <c r="E547" s="1" t="s">
        <v>124</v>
      </c>
      <c r="F547" s="1" t="s">
        <v>125</v>
      </c>
      <c r="G547" s="1" t="s">
        <v>34</v>
      </c>
      <c r="H547" s="1" t="s">
        <v>15</v>
      </c>
      <c r="I547">
        <v>37.44193817</v>
      </c>
      <c r="J547">
        <f>ROUND(employee[[#This Row],[Age]],0)</f>
        <v>37</v>
      </c>
      <c r="K5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7">
        <v>2.527704328</v>
      </c>
      <c r="M547">
        <f>ROUND(employee[[#This Row],[LengthService]],2)</f>
        <v>2.5299999999999998</v>
      </c>
      <c r="N547">
        <v>45.84689659</v>
      </c>
      <c r="O547">
        <f>ROUND(employee[[#This Row],[AbsentHours]],2)</f>
        <v>45.85</v>
      </c>
      <c r="P547" s="5">
        <f>employee[[#This Row],[RoundedAbsentHours]]/2080 *100</f>
        <v>2.2043269230769229</v>
      </c>
      <c r="Q547" s="1" t="s">
        <v>15</v>
      </c>
    </row>
    <row r="548" spans="1:17" x14ac:dyDescent="0.35">
      <c r="A548">
        <v>547</v>
      </c>
      <c r="B548" s="1" t="s">
        <v>876</v>
      </c>
      <c r="C548" s="1" t="s">
        <v>16</v>
      </c>
      <c r="D548" s="1" t="s">
        <v>22</v>
      </c>
      <c r="E548" s="1" t="s">
        <v>13</v>
      </c>
      <c r="F548" s="1" t="s">
        <v>14</v>
      </c>
      <c r="G548" s="1" t="s">
        <v>22</v>
      </c>
      <c r="H548" s="1" t="s">
        <v>15</v>
      </c>
      <c r="I548">
        <v>40.445866150000001</v>
      </c>
      <c r="J548">
        <f>ROUND(employee[[#This Row],[Age]],0)</f>
        <v>40</v>
      </c>
      <c r="K5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8">
        <v>4.971900711</v>
      </c>
      <c r="M548">
        <f>ROUND(employee[[#This Row],[LengthService]],2)</f>
        <v>4.97</v>
      </c>
      <c r="N548">
        <v>20.067077869999999</v>
      </c>
      <c r="O548">
        <f>ROUND(employee[[#This Row],[AbsentHours]],2)</f>
        <v>20.07</v>
      </c>
      <c r="P548" s="5">
        <f>employee[[#This Row],[RoundedAbsentHours]]/2080 *100</f>
        <v>0.96490384615384628</v>
      </c>
      <c r="Q548" s="1" t="s">
        <v>15</v>
      </c>
    </row>
    <row r="549" spans="1:17" x14ac:dyDescent="0.35">
      <c r="A549">
        <v>548</v>
      </c>
      <c r="B549" s="1" t="s">
        <v>877</v>
      </c>
      <c r="C549" s="1" t="s">
        <v>16</v>
      </c>
      <c r="D549" s="1" t="s">
        <v>62</v>
      </c>
      <c r="E549" s="1" t="s">
        <v>124</v>
      </c>
      <c r="F549" s="1" t="s">
        <v>125</v>
      </c>
      <c r="G549" s="1" t="s">
        <v>62</v>
      </c>
      <c r="H549" s="1" t="s">
        <v>15</v>
      </c>
      <c r="I549">
        <v>38.41935119</v>
      </c>
      <c r="J549">
        <f>ROUND(employee[[#This Row],[Age]],0)</f>
        <v>38</v>
      </c>
      <c r="K5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9">
        <v>1.9416815949999999</v>
      </c>
      <c r="M549">
        <f>ROUND(employee[[#This Row],[LengthService]],2)</f>
        <v>1.94</v>
      </c>
      <c r="N549">
        <v>50.614814440000004</v>
      </c>
      <c r="O549">
        <f>ROUND(employee[[#This Row],[AbsentHours]],2)</f>
        <v>50.61</v>
      </c>
      <c r="P549" s="5">
        <f>employee[[#This Row],[RoundedAbsentHours]]/2080 *100</f>
        <v>2.4331730769230768</v>
      </c>
      <c r="Q549" s="1" t="s">
        <v>15</v>
      </c>
    </row>
    <row r="550" spans="1:17" x14ac:dyDescent="0.35">
      <c r="A550">
        <v>549</v>
      </c>
      <c r="B550" s="1" t="s">
        <v>878</v>
      </c>
      <c r="C550" s="1" t="s">
        <v>11</v>
      </c>
      <c r="D550" s="1" t="s">
        <v>58</v>
      </c>
      <c r="E550" s="1" t="s">
        <v>13</v>
      </c>
      <c r="F550" s="1" t="s">
        <v>14</v>
      </c>
      <c r="G550" s="1" t="s">
        <v>45</v>
      </c>
      <c r="H550" s="1" t="s">
        <v>15</v>
      </c>
      <c r="I550">
        <v>46.40224439</v>
      </c>
      <c r="J550">
        <f>ROUND(employee[[#This Row],[Age]],0)</f>
        <v>46</v>
      </c>
      <c r="K5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0">
        <v>3.5237487989999998</v>
      </c>
      <c r="M550">
        <f>ROUND(employee[[#This Row],[LengthService]],2)</f>
        <v>3.52</v>
      </c>
      <c r="N550">
        <v>109.55343809999999</v>
      </c>
      <c r="O550">
        <f>ROUND(employee[[#This Row],[AbsentHours]],2)</f>
        <v>109.55</v>
      </c>
      <c r="P550" s="5">
        <f>employee[[#This Row],[RoundedAbsentHours]]/2080 *100</f>
        <v>5.2668269230769225</v>
      </c>
      <c r="Q550" s="1" t="s">
        <v>15</v>
      </c>
    </row>
    <row r="551" spans="1:17" x14ac:dyDescent="0.35">
      <c r="A551">
        <v>550</v>
      </c>
      <c r="B551" s="1" t="s">
        <v>879</v>
      </c>
      <c r="C551" s="1" t="s">
        <v>16</v>
      </c>
      <c r="D551" s="1" t="s">
        <v>22</v>
      </c>
      <c r="E551" s="1" t="s">
        <v>13</v>
      </c>
      <c r="F551" s="1" t="s">
        <v>14</v>
      </c>
      <c r="G551" s="1" t="s">
        <v>22</v>
      </c>
      <c r="H551" s="1" t="s">
        <v>15</v>
      </c>
      <c r="I551">
        <v>41.589737040000003</v>
      </c>
      <c r="J551">
        <f>ROUND(employee[[#This Row],[Age]],0)</f>
        <v>42</v>
      </c>
      <c r="K5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1">
        <v>5.8956614419999998</v>
      </c>
      <c r="M551">
        <f>ROUND(employee[[#This Row],[LengthService]],2)</f>
        <v>5.9</v>
      </c>
      <c r="N551">
        <v>56.794060729999998</v>
      </c>
      <c r="O551">
        <f>ROUND(employee[[#This Row],[AbsentHours]],2)</f>
        <v>56.79</v>
      </c>
      <c r="P551" s="5">
        <f>employee[[#This Row],[RoundedAbsentHours]]/2080 *100</f>
        <v>2.7302884615384615</v>
      </c>
      <c r="Q551" s="1" t="s">
        <v>15</v>
      </c>
    </row>
    <row r="552" spans="1:17" x14ac:dyDescent="0.35">
      <c r="A552">
        <v>551</v>
      </c>
      <c r="B552" s="1" t="s">
        <v>880</v>
      </c>
      <c r="C552" s="1" t="s">
        <v>11</v>
      </c>
      <c r="D552" s="1" t="s">
        <v>22</v>
      </c>
      <c r="E552" s="1" t="s">
        <v>13</v>
      </c>
      <c r="F552" s="1" t="s">
        <v>14</v>
      </c>
      <c r="G552" s="1" t="s">
        <v>22</v>
      </c>
      <c r="H552" s="1" t="s">
        <v>15</v>
      </c>
      <c r="I552">
        <v>45.38657096</v>
      </c>
      <c r="J552">
        <f>ROUND(employee[[#This Row],[Age]],0)</f>
        <v>45</v>
      </c>
      <c r="K5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2">
        <v>4.3278413200000001</v>
      </c>
      <c r="M552">
        <f>ROUND(employee[[#This Row],[LengthService]],2)</f>
        <v>4.33</v>
      </c>
      <c r="N552">
        <v>111.7492434</v>
      </c>
      <c r="O552">
        <f>ROUND(employee[[#This Row],[AbsentHours]],2)</f>
        <v>111.75</v>
      </c>
      <c r="P552" s="5">
        <f>employee[[#This Row],[RoundedAbsentHours]]/2080 *100</f>
        <v>5.3725961538461542</v>
      </c>
      <c r="Q552" s="1" t="s">
        <v>15</v>
      </c>
    </row>
    <row r="553" spans="1:17" x14ac:dyDescent="0.35">
      <c r="A553">
        <v>552</v>
      </c>
      <c r="B553" s="1" t="s">
        <v>881</v>
      </c>
      <c r="C553" s="1" t="s">
        <v>16</v>
      </c>
      <c r="D553" s="1" t="s">
        <v>18</v>
      </c>
      <c r="E553" s="1" t="s">
        <v>13</v>
      </c>
      <c r="F553" s="1" t="s">
        <v>14</v>
      </c>
      <c r="G553" s="1" t="s">
        <v>18</v>
      </c>
      <c r="H553" s="1" t="s">
        <v>15</v>
      </c>
      <c r="I553">
        <v>47.754403189999998</v>
      </c>
      <c r="J553">
        <f>ROUND(employee[[#This Row],[Age]],0)</f>
        <v>48</v>
      </c>
      <c r="K5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3">
        <v>3.4215800500000002</v>
      </c>
      <c r="M553">
        <f>ROUND(employee[[#This Row],[LengthService]],2)</f>
        <v>3.42</v>
      </c>
      <c r="N553">
        <v>76.814975880000006</v>
      </c>
      <c r="O553">
        <f>ROUND(employee[[#This Row],[AbsentHours]],2)</f>
        <v>76.81</v>
      </c>
      <c r="P553" s="5">
        <f>employee[[#This Row],[RoundedAbsentHours]]/2080 *100</f>
        <v>3.6927884615384619</v>
      </c>
      <c r="Q553" s="1" t="s">
        <v>15</v>
      </c>
    </row>
    <row r="554" spans="1:17" x14ac:dyDescent="0.35">
      <c r="A554">
        <v>553</v>
      </c>
      <c r="B554" s="1" t="s">
        <v>882</v>
      </c>
      <c r="C554" s="1" t="s">
        <v>16</v>
      </c>
      <c r="D554" s="1" t="s">
        <v>20</v>
      </c>
      <c r="E554" s="1" t="s">
        <v>124</v>
      </c>
      <c r="F554" s="1" t="s">
        <v>125</v>
      </c>
      <c r="G554" s="1" t="s">
        <v>20</v>
      </c>
      <c r="H554" s="1" t="s">
        <v>15</v>
      </c>
      <c r="I554">
        <v>43.250494150000002</v>
      </c>
      <c r="J554">
        <f>ROUND(employee[[#This Row],[Age]],0)</f>
        <v>43</v>
      </c>
      <c r="K5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4">
        <v>4.0305910420000002</v>
      </c>
      <c r="M554">
        <f>ROUND(employee[[#This Row],[LengthService]],2)</f>
        <v>4.03</v>
      </c>
      <c r="N554">
        <v>41.397384379999998</v>
      </c>
      <c r="O554">
        <f>ROUND(employee[[#This Row],[AbsentHours]],2)</f>
        <v>41.4</v>
      </c>
      <c r="P554" s="5">
        <f>employee[[#This Row],[RoundedAbsentHours]]/2080 *100</f>
        <v>1.9903846153846154</v>
      </c>
      <c r="Q554" s="1" t="s">
        <v>15</v>
      </c>
    </row>
    <row r="555" spans="1:17" x14ac:dyDescent="0.35">
      <c r="A555">
        <v>554</v>
      </c>
      <c r="B555" s="1" t="s">
        <v>883</v>
      </c>
      <c r="C555" s="1" t="s">
        <v>16</v>
      </c>
      <c r="D555" s="1" t="s">
        <v>22</v>
      </c>
      <c r="E555" s="1" t="s">
        <v>13</v>
      </c>
      <c r="F555" s="1" t="s">
        <v>14</v>
      </c>
      <c r="G555" s="1" t="s">
        <v>22</v>
      </c>
      <c r="H555" s="1" t="s">
        <v>15</v>
      </c>
      <c r="I555">
        <v>46.935128560000003</v>
      </c>
      <c r="J555">
        <f>ROUND(employee[[#This Row],[Age]],0)</f>
        <v>47</v>
      </c>
      <c r="K5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5">
        <v>4.0769017270000001</v>
      </c>
      <c r="M555">
        <f>ROUND(employee[[#This Row],[LengthService]],2)</f>
        <v>4.08</v>
      </c>
      <c r="N555">
        <v>50.990822530000003</v>
      </c>
      <c r="O555">
        <f>ROUND(employee[[#This Row],[AbsentHours]],2)</f>
        <v>50.99</v>
      </c>
      <c r="P555" s="5">
        <f>employee[[#This Row],[RoundedAbsentHours]]/2080 *100</f>
        <v>2.4514423076923078</v>
      </c>
      <c r="Q555" s="1" t="s">
        <v>15</v>
      </c>
    </row>
    <row r="556" spans="1:17" x14ac:dyDescent="0.35">
      <c r="A556">
        <v>555</v>
      </c>
      <c r="B556" s="1" t="s">
        <v>884</v>
      </c>
      <c r="C556" s="1" t="s">
        <v>16</v>
      </c>
      <c r="D556" s="1" t="s">
        <v>19</v>
      </c>
      <c r="E556" s="1" t="s">
        <v>13</v>
      </c>
      <c r="F556" s="1" t="s">
        <v>14</v>
      </c>
      <c r="G556" s="1" t="s">
        <v>19</v>
      </c>
      <c r="H556" s="1" t="s">
        <v>15</v>
      </c>
      <c r="I556">
        <v>46.208810730000003</v>
      </c>
      <c r="J556">
        <f>ROUND(employee[[#This Row],[Age]],0)</f>
        <v>46</v>
      </c>
      <c r="K5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6">
        <v>4.5747563949999996</v>
      </c>
      <c r="M556">
        <f>ROUND(employee[[#This Row],[LengthService]],2)</f>
        <v>4.57</v>
      </c>
      <c r="N556">
        <v>70.069876320000006</v>
      </c>
      <c r="O556">
        <f>ROUND(employee[[#This Row],[AbsentHours]],2)</f>
        <v>70.069999999999993</v>
      </c>
      <c r="P556" s="5">
        <f>employee[[#This Row],[RoundedAbsentHours]]/2080 *100</f>
        <v>3.3687499999999995</v>
      </c>
      <c r="Q556" s="1" t="s">
        <v>15</v>
      </c>
    </row>
    <row r="557" spans="1:17" x14ac:dyDescent="0.35">
      <c r="A557">
        <v>556</v>
      </c>
      <c r="B557" s="1" t="s">
        <v>885</v>
      </c>
      <c r="C557" s="1" t="s">
        <v>16</v>
      </c>
      <c r="D557" s="1" t="s">
        <v>30</v>
      </c>
      <c r="E557" s="1" t="s">
        <v>124</v>
      </c>
      <c r="F557" s="1" t="s">
        <v>125</v>
      </c>
      <c r="G557" s="1" t="s">
        <v>30</v>
      </c>
      <c r="H557" s="1" t="s">
        <v>15</v>
      </c>
      <c r="I557">
        <v>45.340611320000001</v>
      </c>
      <c r="J557">
        <f>ROUND(employee[[#This Row],[Age]],0)</f>
        <v>45</v>
      </c>
      <c r="K5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7">
        <v>3.4333245059999999</v>
      </c>
      <c r="M557">
        <f>ROUND(employee[[#This Row],[LengthService]],2)</f>
        <v>3.43</v>
      </c>
      <c r="N557">
        <v>79.580735709999999</v>
      </c>
      <c r="O557">
        <f>ROUND(employee[[#This Row],[AbsentHours]],2)</f>
        <v>79.58</v>
      </c>
      <c r="P557" s="5">
        <f>employee[[#This Row],[RoundedAbsentHours]]/2080 *100</f>
        <v>3.8259615384615384</v>
      </c>
      <c r="Q557" s="1" t="s">
        <v>15</v>
      </c>
    </row>
    <row r="558" spans="1:17" x14ac:dyDescent="0.35">
      <c r="A558">
        <v>557</v>
      </c>
      <c r="B558" s="1" t="s">
        <v>886</v>
      </c>
      <c r="C558" s="1" t="s">
        <v>11</v>
      </c>
      <c r="D558" s="1" t="s">
        <v>29</v>
      </c>
      <c r="E558" s="1" t="s">
        <v>124</v>
      </c>
      <c r="F558" s="1" t="s">
        <v>125</v>
      </c>
      <c r="G558" s="1" t="s">
        <v>29</v>
      </c>
      <c r="H558" s="1" t="s">
        <v>15</v>
      </c>
      <c r="I558">
        <v>38.047182919999997</v>
      </c>
      <c r="J558">
        <f>ROUND(employee[[#This Row],[Age]],0)</f>
        <v>38</v>
      </c>
      <c r="K5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8">
        <v>4.2795430530000003</v>
      </c>
      <c r="M558">
        <f>ROUND(employee[[#This Row],[LengthService]],2)</f>
        <v>4.28</v>
      </c>
      <c r="N558">
        <v>106.0343282</v>
      </c>
      <c r="O558">
        <f>ROUND(employee[[#This Row],[AbsentHours]],2)</f>
        <v>106.03</v>
      </c>
      <c r="P558" s="5">
        <f>employee[[#This Row],[RoundedAbsentHours]]/2080 *100</f>
        <v>5.0975961538461538</v>
      </c>
      <c r="Q558" s="1" t="s">
        <v>15</v>
      </c>
    </row>
    <row r="559" spans="1:17" x14ac:dyDescent="0.35">
      <c r="A559">
        <v>558</v>
      </c>
      <c r="B559" s="1" t="s">
        <v>887</v>
      </c>
      <c r="C559" s="1" t="s">
        <v>16</v>
      </c>
      <c r="D559" s="1" t="s">
        <v>67</v>
      </c>
      <c r="E559" s="1" t="s">
        <v>124</v>
      </c>
      <c r="F559" s="1" t="s">
        <v>125</v>
      </c>
      <c r="G559" s="1" t="s">
        <v>67</v>
      </c>
      <c r="H559" s="1" t="s">
        <v>15</v>
      </c>
      <c r="I559">
        <v>39.179167030000002</v>
      </c>
      <c r="J559">
        <f>ROUND(employee[[#This Row],[Age]],0)</f>
        <v>39</v>
      </c>
      <c r="K5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9">
        <v>6.2196235939999998</v>
      </c>
      <c r="M559">
        <f>ROUND(employee[[#This Row],[LengthService]],2)</f>
        <v>6.22</v>
      </c>
      <c r="N559">
        <v>42.166990120000001</v>
      </c>
      <c r="O559">
        <f>ROUND(employee[[#This Row],[AbsentHours]],2)</f>
        <v>42.17</v>
      </c>
      <c r="P559" s="5">
        <f>employee[[#This Row],[RoundedAbsentHours]]/2080 *100</f>
        <v>2.0274038461538462</v>
      </c>
      <c r="Q559" s="1" t="s">
        <v>15</v>
      </c>
    </row>
    <row r="560" spans="1:17" x14ac:dyDescent="0.35">
      <c r="A560">
        <v>559</v>
      </c>
      <c r="B560" s="1" t="s">
        <v>888</v>
      </c>
      <c r="C560" s="1" t="s">
        <v>11</v>
      </c>
      <c r="D560" s="1" t="s">
        <v>22</v>
      </c>
      <c r="E560" s="1" t="s">
        <v>13</v>
      </c>
      <c r="F560" s="1" t="s">
        <v>14</v>
      </c>
      <c r="G560" s="1" t="s">
        <v>22</v>
      </c>
      <c r="H560" s="1" t="s">
        <v>15</v>
      </c>
      <c r="I560">
        <v>37.64102595</v>
      </c>
      <c r="J560">
        <f>ROUND(employee[[#This Row],[Age]],0)</f>
        <v>38</v>
      </c>
      <c r="K5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0">
        <v>3.9375595209999998</v>
      </c>
      <c r="M560">
        <f>ROUND(employee[[#This Row],[LengthService]],2)</f>
        <v>3.94</v>
      </c>
      <c r="N560">
        <v>0</v>
      </c>
      <c r="O560">
        <f>ROUND(employee[[#This Row],[AbsentHours]],2)</f>
        <v>0</v>
      </c>
      <c r="P560" s="5">
        <f>employee[[#This Row],[RoundedAbsentHours]]/2080 *100</f>
        <v>0</v>
      </c>
      <c r="Q560" s="1" t="s">
        <v>15</v>
      </c>
    </row>
    <row r="561" spans="1:17" x14ac:dyDescent="0.35">
      <c r="A561">
        <v>560</v>
      </c>
      <c r="B561" s="1" t="s">
        <v>889</v>
      </c>
      <c r="C561" s="1" t="s">
        <v>16</v>
      </c>
      <c r="D561" s="1" t="s">
        <v>20</v>
      </c>
      <c r="E561" s="1" t="s">
        <v>124</v>
      </c>
      <c r="F561" s="1" t="s">
        <v>125</v>
      </c>
      <c r="G561" s="1" t="s">
        <v>20</v>
      </c>
      <c r="H561" s="1" t="s">
        <v>15</v>
      </c>
      <c r="I561">
        <v>54.373941709999997</v>
      </c>
      <c r="J561">
        <f>ROUND(employee[[#This Row],[Age]],0)</f>
        <v>54</v>
      </c>
      <c r="K5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1">
        <v>5.9028290050000001</v>
      </c>
      <c r="M561">
        <f>ROUND(employee[[#This Row],[LengthService]],2)</f>
        <v>5.9</v>
      </c>
      <c r="N561">
        <v>92.467771099999993</v>
      </c>
      <c r="O561">
        <f>ROUND(employee[[#This Row],[AbsentHours]],2)</f>
        <v>92.47</v>
      </c>
      <c r="P561" s="5">
        <f>employee[[#This Row],[RoundedAbsentHours]]/2080 *100</f>
        <v>4.445673076923077</v>
      </c>
      <c r="Q561" s="1" t="s">
        <v>15</v>
      </c>
    </row>
    <row r="562" spans="1:17" x14ac:dyDescent="0.35">
      <c r="A562">
        <v>561</v>
      </c>
      <c r="B562" s="1" t="s">
        <v>890</v>
      </c>
      <c r="C562" s="1" t="s">
        <v>11</v>
      </c>
      <c r="D562" s="1" t="s">
        <v>22</v>
      </c>
      <c r="E562" s="1" t="s">
        <v>13</v>
      </c>
      <c r="F562" s="1" t="s">
        <v>14</v>
      </c>
      <c r="G562" s="1" t="s">
        <v>22</v>
      </c>
      <c r="H562" s="1" t="s">
        <v>15</v>
      </c>
      <c r="I562">
        <v>51.023144739999999</v>
      </c>
      <c r="J562">
        <f>ROUND(employee[[#This Row],[Age]],0)</f>
        <v>51</v>
      </c>
      <c r="K5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2">
        <v>4.604590569</v>
      </c>
      <c r="M562">
        <f>ROUND(employee[[#This Row],[LengthService]],2)</f>
        <v>4.5999999999999996</v>
      </c>
      <c r="N562">
        <v>107.67919910000001</v>
      </c>
      <c r="O562">
        <f>ROUND(employee[[#This Row],[AbsentHours]],2)</f>
        <v>107.68</v>
      </c>
      <c r="P562" s="5">
        <f>employee[[#This Row],[RoundedAbsentHours]]/2080 *100</f>
        <v>5.1769230769230772</v>
      </c>
      <c r="Q562" s="1" t="s">
        <v>15</v>
      </c>
    </row>
    <row r="563" spans="1:17" x14ac:dyDescent="0.35">
      <c r="A563">
        <v>562</v>
      </c>
      <c r="B563" s="1" t="s">
        <v>891</v>
      </c>
      <c r="C563" s="1" t="s">
        <v>11</v>
      </c>
      <c r="D563" s="1" t="s">
        <v>42</v>
      </c>
      <c r="E563" s="1" t="s">
        <v>124</v>
      </c>
      <c r="F563" s="1" t="s">
        <v>125</v>
      </c>
      <c r="G563" s="1" t="s">
        <v>42</v>
      </c>
      <c r="H563" s="1" t="s">
        <v>15</v>
      </c>
      <c r="I563">
        <v>49.048264269999997</v>
      </c>
      <c r="J563">
        <f>ROUND(employee[[#This Row],[Age]],0)</f>
        <v>49</v>
      </c>
      <c r="K5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3">
        <v>2.0477406139999998</v>
      </c>
      <c r="M563">
        <f>ROUND(employee[[#This Row],[LengthService]],2)</f>
        <v>2.0499999999999998</v>
      </c>
      <c r="N563">
        <v>69.39755984</v>
      </c>
      <c r="O563">
        <f>ROUND(employee[[#This Row],[AbsentHours]],2)</f>
        <v>69.400000000000006</v>
      </c>
      <c r="P563" s="5">
        <f>employee[[#This Row],[RoundedAbsentHours]]/2080 *100</f>
        <v>3.3365384615384617</v>
      </c>
      <c r="Q563" s="1" t="s">
        <v>15</v>
      </c>
    </row>
    <row r="564" spans="1:17" x14ac:dyDescent="0.35">
      <c r="A564">
        <v>563</v>
      </c>
      <c r="B564" s="1" t="s">
        <v>892</v>
      </c>
      <c r="C564" s="1" t="s">
        <v>16</v>
      </c>
      <c r="D564" s="1" t="s">
        <v>67</v>
      </c>
      <c r="E564" s="1" t="s">
        <v>124</v>
      </c>
      <c r="F564" s="1" t="s">
        <v>125</v>
      </c>
      <c r="G564" s="1" t="s">
        <v>67</v>
      </c>
      <c r="H564" s="1" t="s">
        <v>15</v>
      </c>
      <c r="I564">
        <v>45.2977846</v>
      </c>
      <c r="J564">
        <f>ROUND(employee[[#This Row],[Age]],0)</f>
        <v>45</v>
      </c>
      <c r="K5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4">
        <v>5.3727746510000003</v>
      </c>
      <c r="M564">
        <f>ROUND(employee[[#This Row],[LengthService]],2)</f>
        <v>5.37</v>
      </c>
      <c r="N564">
        <v>23.993714149999999</v>
      </c>
      <c r="O564">
        <f>ROUND(employee[[#This Row],[AbsentHours]],2)</f>
        <v>23.99</v>
      </c>
      <c r="P564" s="5">
        <f>employee[[#This Row],[RoundedAbsentHours]]/2080 *100</f>
        <v>1.1533653846153846</v>
      </c>
      <c r="Q564" s="1" t="s">
        <v>15</v>
      </c>
    </row>
    <row r="565" spans="1:17" x14ac:dyDescent="0.35">
      <c r="A565">
        <v>564</v>
      </c>
      <c r="B565" s="1" t="s">
        <v>893</v>
      </c>
      <c r="C565" s="1" t="s">
        <v>11</v>
      </c>
      <c r="D565" s="1" t="s">
        <v>68</v>
      </c>
      <c r="E565" s="1" t="s">
        <v>124</v>
      </c>
      <c r="F565" s="1" t="s">
        <v>125</v>
      </c>
      <c r="G565" s="1" t="s">
        <v>39</v>
      </c>
      <c r="H565" s="1" t="s">
        <v>15</v>
      </c>
      <c r="I565">
        <v>44.563119309999998</v>
      </c>
      <c r="J565">
        <f>ROUND(employee[[#This Row],[Age]],0)</f>
        <v>45</v>
      </c>
      <c r="K5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5">
        <v>3.5925050220000001</v>
      </c>
      <c r="M565">
        <f>ROUND(employee[[#This Row],[LengthService]],2)</f>
        <v>3.59</v>
      </c>
      <c r="N565">
        <v>100.4658194</v>
      </c>
      <c r="O565">
        <f>ROUND(employee[[#This Row],[AbsentHours]],2)</f>
        <v>100.47</v>
      </c>
      <c r="P565" s="5">
        <f>employee[[#This Row],[RoundedAbsentHours]]/2080 *100</f>
        <v>4.8302884615384611</v>
      </c>
      <c r="Q565" s="1" t="s">
        <v>15</v>
      </c>
    </row>
    <row r="566" spans="1:17" x14ac:dyDescent="0.35">
      <c r="A566">
        <v>565</v>
      </c>
      <c r="B566" s="1" t="s">
        <v>894</v>
      </c>
      <c r="C566" s="1" t="s">
        <v>11</v>
      </c>
      <c r="D566" s="1" t="s">
        <v>175</v>
      </c>
      <c r="E566" s="1" t="s">
        <v>13</v>
      </c>
      <c r="F566" s="1" t="s">
        <v>14</v>
      </c>
      <c r="G566" s="1" t="s">
        <v>18</v>
      </c>
      <c r="H566" s="1" t="s">
        <v>15</v>
      </c>
      <c r="I566">
        <v>34.85413733</v>
      </c>
      <c r="J566">
        <f>ROUND(employee[[#This Row],[Age]],0)</f>
        <v>35</v>
      </c>
      <c r="K5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6">
        <v>6.8821388309999998</v>
      </c>
      <c r="M566">
        <f>ROUND(employee[[#This Row],[LengthService]],2)</f>
        <v>6.88</v>
      </c>
      <c r="N566">
        <v>66.915527789999999</v>
      </c>
      <c r="O566">
        <f>ROUND(employee[[#This Row],[AbsentHours]],2)</f>
        <v>66.92</v>
      </c>
      <c r="P566" s="5">
        <f>employee[[#This Row],[RoundedAbsentHours]]/2080 *100</f>
        <v>3.2173076923076924</v>
      </c>
      <c r="Q566" s="1" t="s">
        <v>15</v>
      </c>
    </row>
    <row r="567" spans="1:17" x14ac:dyDescent="0.35">
      <c r="A567">
        <v>566</v>
      </c>
      <c r="B567" s="1" t="s">
        <v>895</v>
      </c>
      <c r="C567" s="1" t="s">
        <v>16</v>
      </c>
      <c r="D567" s="1" t="s">
        <v>12</v>
      </c>
      <c r="E567" s="1" t="s">
        <v>13</v>
      </c>
      <c r="F567" s="1" t="s">
        <v>14</v>
      </c>
      <c r="G567" s="1" t="s">
        <v>12</v>
      </c>
      <c r="H567" s="1" t="s">
        <v>15</v>
      </c>
      <c r="I567">
        <v>43.894812250000001</v>
      </c>
      <c r="J567">
        <f>ROUND(employee[[#This Row],[Age]],0)</f>
        <v>44</v>
      </c>
      <c r="K5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7">
        <v>5.3764689509999997</v>
      </c>
      <c r="M567">
        <f>ROUND(employee[[#This Row],[LengthService]],2)</f>
        <v>5.38</v>
      </c>
      <c r="N567">
        <v>87.303180530000006</v>
      </c>
      <c r="O567">
        <f>ROUND(employee[[#This Row],[AbsentHours]],2)</f>
        <v>87.3</v>
      </c>
      <c r="P567" s="5">
        <f>employee[[#This Row],[RoundedAbsentHours]]/2080 *100</f>
        <v>4.1971153846153841</v>
      </c>
      <c r="Q567" s="1" t="s">
        <v>15</v>
      </c>
    </row>
    <row r="568" spans="1:17" x14ac:dyDescent="0.35">
      <c r="A568">
        <v>567</v>
      </c>
      <c r="B568" s="1" t="s">
        <v>896</v>
      </c>
      <c r="C568" s="1" t="s">
        <v>11</v>
      </c>
      <c r="D568" s="1" t="s">
        <v>20</v>
      </c>
      <c r="E568" s="1" t="s">
        <v>124</v>
      </c>
      <c r="F568" s="1" t="s">
        <v>125</v>
      </c>
      <c r="G568" s="1" t="s">
        <v>20</v>
      </c>
      <c r="H568" s="1" t="s">
        <v>15</v>
      </c>
      <c r="I568">
        <v>53.408802379999997</v>
      </c>
      <c r="J568">
        <f>ROUND(employee[[#This Row],[Age]],0)</f>
        <v>53</v>
      </c>
      <c r="K5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8">
        <v>5.1166147310000003</v>
      </c>
      <c r="M568">
        <f>ROUND(employee[[#This Row],[LengthService]],2)</f>
        <v>5.12</v>
      </c>
      <c r="N568">
        <v>151.32517139999999</v>
      </c>
      <c r="O568">
        <f>ROUND(employee[[#This Row],[AbsentHours]],2)</f>
        <v>151.33000000000001</v>
      </c>
      <c r="P568" s="5">
        <f>employee[[#This Row],[RoundedAbsentHours]]/2080 *100</f>
        <v>7.2754807692307706</v>
      </c>
      <c r="Q568" s="1" t="s">
        <v>15</v>
      </c>
    </row>
    <row r="569" spans="1:17" x14ac:dyDescent="0.35">
      <c r="A569">
        <v>568</v>
      </c>
      <c r="B569" s="1" t="s">
        <v>897</v>
      </c>
      <c r="C569" s="1" t="s">
        <v>11</v>
      </c>
      <c r="D569" s="1" t="s">
        <v>21</v>
      </c>
      <c r="E569" s="1" t="s">
        <v>124</v>
      </c>
      <c r="F569" s="1" t="s">
        <v>125</v>
      </c>
      <c r="G569" s="1" t="s">
        <v>21</v>
      </c>
      <c r="H569" s="1" t="s">
        <v>15</v>
      </c>
      <c r="I569">
        <v>46.340367479999998</v>
      </c>
      <c r="J569">
        <f>ROUND(employee[[#This Row],[Age]],0)</f>
        <v>46</v>
      </c>
      <c r="K5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9">
        <v>5.4434267869999999</v>
      </c>
      <c r="M569">
        <f>ROUND(employee[[#This Row],[LengthService]],2)</f>
        <v>5.44</v>
      </c>
      <c r="N569">
        <v>33.08844526</v>
      </c>
      <c r="O569">
        <f>ROUND(employee[[#This Row],[AbsentHours]],2)</f>
        <v>33.090000000000003</v>
      </c>
      <c r="P569" s="5">
        <f>employee[[#This Row],[RoundedAbsentHours]]/2080 *100</f>
        <v>1.5908653846153846</v>
      </c>
      <c r="Q569" s="1" t="s">
        <v>15</v>
      </c>
    </row>
    <row r="570" spans="1:17" x14ac:dyDescent="0.35">
      <c r="A570">
        <v>569</v>
      </c>
      <c r="B570" s="1" t="s">
        <v>898</v>
      </c>
      <c r="C570" s="1" t="s">
        <v>11</v>
      </c>
      <c r="D570" s="1" t="s">
        <v>176</v>
      </c>
      <c r="E570" s="1" t="s">
        <v>13</v>
      </c>
      <c r="F570" s="1" t="s">
        <v>14</v>
      </c>
      <c r="G570" s="1" t="s">
        <v>33</v>
      </c>
      <c r="H570" s="1" t="s">
        <v>15</v>
      </c>
      <c r="I570">
        <v>11.86307882</v>
      </c>
      <c r="J570">
        <f>ROUND(employee[[#This Row],[Age]],0)</f>
        <v>12</v>
      </c>
      <c r="K5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Childhood</v>
      </c>
      <c r="L570">
        <v>5.7631681019999998</v>
      </c>
      <c r="M570">
        <f>ROUND(employee[[#This Row],[LengthService]],2)</f>
        <v>5.76</v>
      </c>
      <c r="N570">
        <v>0</v>
      </c>
      <c r="O570">
        <f>ROUND(employee[[#This Row],[AbsentHours]],2)</f>
        <v>0</v>
      </c>
      <c r="P570" s="5">
        <f>employee[[#This Row],[RoundedAbsentHours]]/2080 *100</f>
        <v>0</v>
      </c>
      <c r="Q570" s="1" t="s">
        <v>15</v>
      </c>
    </row>
    <row r="571" spans="1:17" x14ac:dyDescent="0.35">
      <c r="A571">
        <v>570</v>
      </c>
      <c r="B571" s="1" t="s">
        <v>899</v>
      </c>
      <c r="C571" s="1" t="s">
        <v>16</v>
      </c>
      <c r="D571" s="1" t="s">
        <v>22</v>
      </c>
      <c r="E571" s="1" t="s">
        <v>13</v>
      </c>
      <c r="F571" s="1" t="s">
        <v>14</v>
      </c>
      <c r="G571" s="1" t="s">
        <v>22</v>
      </c>
      <c r="H571" s="1" t="s">
        <v>15</v>
      </c>
      <c r="I571">
        <v>37.509264600000002</v>
      </c>
      <c r="J571">
        <f>ROUND(employee[[#This Row],[Age]],0)</f>
        <v>38</v>
      </c>
      <c r="K5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1">
        <v>5.5598284639999997</v>
      </c>
      <c r="M571">
        <f>ROUND(employee[[#This Row],[LengthService]],2)</f>
        <v>5.56</v>
      </c>
      <c r="N571">
        <v>55.261210220000002</v>
      </c>
      <c r="O571">
        <f>ROUND(employee[[#This Row],[AbsentHours]],2)</f>
        <v>55.26</v>
      </c>
      <c r="P571" s="5">
        <f>employee[[#This Row],[RoundedAbsentHours]]/2080 *100</f>
        <v>2.6567307692307693</v>
      </c>
      <c r="Q571" s="1" t="s">
        <v>15</v>
      </c>
    </row>
    <row r="572" spans="1:17" x14ac:dyDescent="0.35">
      <c r="A572">
        <v>571</v>
      </c>
      <c r="B572" s="1" t="s">
        <v>900</v>
      </c>
      <c r="C572" s="1" t="s">
        <v>16</v>
      </c>
      <c r="D572" s="1" t="s">
        <v>105</v>
      </c>
      <c r="E572" s="1" t="s">
        <v>13</v>
      </c>
      <c r="F572" s="1" t="s">
        <v>14</v>
      </c>
      <c r="G572" s="1" t="s">
        <v>18</v>
      </c>
      <c r="H572" s="1" t="s">
        <v>15</v>
      </c>
      <c r="I572">
        <v>49.184637729999999</v>
      </c>
      <c r="J572">
        <f>ROUND(employee[[#This Row],[Age]],0)</f>
        <v>49</v>
      </c>
      <c r="K5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2">
        <v>4.8687312059999996</v>
      </c>
      <c r="M572">
        <f>ROUND(employee[[#This Row],[LengthService]],2)</f>
        <v>4.87</v>
      </c>
      <c r="N572">
        <v>132.45590369999999</v>
      </c>
      <c r="O572">
        <f>ROUND(employee[[#This Row],[AbsentHours]],2)</f>
        <v>132.46</v>
      </c>
      <c r="P572" s="5">
        <f>employee[[#This Row],[RoundedAbsentHours]]/2080 *100</f>
        <v>6.3682692307692319</v>
      </c>
      <c r="Q572" s="1" t="s">
        <v>15</v>
      </c>
    </row>
    <row r="573" spans="1:17" x14ac:dyDescent="0.35">
      <c r="A573">
        <v>572</v>
      </c>
      <c r="B573" s="1" t="s">
        <v>901</v>
      </c>
      <c r="C573" s="1" t="s">
        <v>11</v>
      </c>
      <c r="D573" s="1" t="s">
        <v>22</v>
      </c>
      <c r="E573" s="1" t="s">
        <v>13</v>
      </c>
      <c r="F573" s="1" t="s">
        <v>14</v>
      </c>
      <c r="G573" s="1" t="s">
        <v>22</v>
      </c>
      <c r="H573" s="1" t="s">
        <v>15</v>
      </c>
      <c r="I573">
        <v>35.027917950000003</v>
      </c>
      <c r="J573">
        <f>ROUND(employee[[#This Row],[Age]],0)</f>
        <v>35</v>
      </c>
      <c r="K5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3">
        <v>5.4947948960000002</v>
      </c>
      <c r="M573">
        <f>ROUND(employee[[#This Row],[LengthService]],2)</f>
        <v>5.49</v>
      </c>
      <c r="N573">
        <v>39.138951589999998</v>
      </c>
      <c r="O573">
        <f>ROUND(employee[[#This Row],[AbsentHours]],2)</f>
        <v>39.14</v>
      </c>
      <c r="P573" s="5">
        <f>employee[[#This Row],[RoundedAbsentHours]]/2080 *100</f>
        <v>1.8817307692307692</v>
      </c>
      <c r="Q573" s="1" t="s">
        <v>15</v>
      </c>
    </row>
    <row r="574" spans="1:17" x14ac:dyDescent="0.35">
      <c r="A574">
        <v>573</v>
      </c>
      <c r="B574" s="1" t="s">
        <v>902</v>
      </c>
      <c r="C574" s="1" t="s">
        <v>11</v>
      </c>
      <c r="D574" s="1" t="s">
        <v>33</v>
      </c>
      <c r="E574" s="1" t="s">
        <v>13</v>
      </c>
      <c r="F574" s="1" t="s">
        <v>14</v>
      </c>
      <c r="G574" s="1" t="s">
        <v>33</v>
      </c>
      <c r="H574" s="1" t="s">
        <v>15</v>
      </c>
      <c r="I574">
        <v>72.376829970000003</v>
      </c>
      <c r="J574">
        <f>ROUND(employee[[#This Row],[Age]],0)</f>
        <v>72</v>
      </c>
      <c r="K5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574">
        <v>3.657864977</v>
      </c>
      <c r="M574">
        <f>ROUND(employee[[#This Row],[LengthService]],2)</f>
        <v>3.66</v>
      </c>
      <c r="N574">
        <v>198.72343470000001</v>
      </c>
      <c r="O574">
        <f>ROUND(employee[[#This Row],[AbsentHours]],2)</f>
        <v>198.72</v>
      </c>
      <c r="P574" s="5">
        <f>employee[[#This Row],[RoundedAbsentHours]]/2080 *100</f>
        <v>9.5538461538461537</v>
      </c>
      <c r="Q574" s="1" t="s">
        <v>15</v>
      </c>
    </row>
    <row r="575" spans="1:17" x14ac:dyDescent="0.35">
      <c r="A575">
        <v>574</v>
      </c>
      <c r="B575" s="1" t="s">
        <v>903</v>
      </c>
      <c r="C575" s="1" t="s">
        <v>16</v>
      </c>
      <c r="D575" s="1" t="s">
        <v>44</v>
      </c>
      <c r="E575" s="1" t="s">
        <v>13</v>
      </c>
      <c r="F575" s="1" t="s">
        <v>14</v>
      </c>
      <c r="G575" s="1" t="s">
        <v>44</v>
      </c>
      <c r="H575" s="1" t="s">
        <v>15</v>
      </c>
      <c r="I575">
        <v>56.191537240000002</v>
      </c>
      <c r="J575">
        <f>ROUND(employee[[#This Row],[Age]],0)</f>
        <v>56</v>
      </c>
      <c r="K5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75">
        <v>1.476337931</v>
      </c>
      <c r="M575">
        <f>ROUND(employee[[#This Row],[LengthService]],2)</f>
        <v>1.48</v>
      </c>
      <c r="N575">
        <v>148.78566359999999</v>
      </c>
      <c r="O575">
        <f>ROUND(employee[[#This Row],[AbsentHours]],2)</f>
        <v>148.79</v>
      </c>
      <c r="P575" s="5">
        <f>employee[[#This Row],[RoundedAbsentHours]]/2080 *100</f>
        <v>7.153365384615384</v>
      </c>
      <c r="Q575" s="1" t="s">
        <v>15</v>
      </c>
    </row>
    <row r="576" spans="1:17" x14ac:dyDescent="0.35">
      <c r="A576">
        <v>575</v>
      </c>
      <c r="B576" s="1" t="s">
        <v>904</v>
      </c>
      <c r="C576" s="1" t="s">
        <v>16</v>
      </c>
      <c r="D576" s="1" t="s">
        <v>22</v>
      </c>
      <c r="E576" s="1" t="s">
        <v>13</v>
      </c>
      <c r="F576" s="1" t="s">
        <v>14</v>
      </c>
      <c r="G576" s="1" t="s">
        <v>22</v>
      </c>
      <c r="H576" s="1" t="s">
        <v>15</v>
      </c>
      <c r="I576">
        <v>37.045544540000002</v>
      </c>
      <c r="J576">
        <f>ROUND(employee[[#This Row],[Age]],0)</f>
        <v>37</v>
      </c>
      <c r="K5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6">
        <v>5.2183411179999997</v>
      </c>
      <c r="M576">
        <f>ROUND(employee[[#This Row],[LengthService]],2)</f>
        <v>5.22</v>
      </c>
      <c r="N576">
        <v>0</v>
      </c>
      <c r="O576">
        <f>ROUND(employee[[#This Row],[AbsentHours]],2)</f>
        <v>0</v>
      </c>
      <c r="P576" s="5">
        <f>employee[[#This Row],[RoundedAbsentHours]]/2080 *100</f>
        <v>0</v>
      </c>
      <c r="Q576" s="1" t="s">
        <v>15</v>
      </c>
    </row>
    <row r="577" spans="1:17" x14ac:dyDescent="0.35">
      <c r="A577">
        <v>576</v>
      </c>
      <c r="B577" s="1" t="s">
        <v>905</v>
      </c>
      <c r="C577" s="1" t="s">
        <v>16</v>
      </c>
      <c r="D577" s="1" t="s">
        <v>51</v>
      </c>
      <c r="E577" s="1" t="s">
        <v>124</v>
      </c>
      <c r="F577" s="1" t="s">
        <v>125</v>
      </c>
      <c r="G577" s="1" t="s">
        <v>51</v>
      </c>
      <c r="H577" s="1" t="s">
        <v>15</v>
      </c>
      <c r="I577">
        <v>32.22531438</v>
      </c>
      <c r="J577">
        <f>ROUND(employee[[#This Row],[Age]],0)</f>
        <v>32</v>
      </c>
      <c r="K5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7">
        <v>4.0334859349999999</v>
      </c>
      <c r="M577">
        <f>ROUND(employee[[#This Row],[LengthService]],2)</f>
        <v>4.03</v>
      </c>
      <c r="N577">
        <v>0</v>
      </c>
      <c r="O577">
        <f>ROUND(employee[[#This Row],[AbsentHours]],2)</f>
        <v>0</v>
      </c>
      <c r="P577" s="5">
        <f>employee[[#This Row],[RoundedAbsentHours]]/2080 *100</f>
        <v>0</v>
      </c>
      <c r="Q577" s="1" t="s">
        <v>15</v>
      </c>
    </row>
    <row r="578" spans="1:17" x14ac:dyDescent="0.35">
      <c r="A578">
        <v>577</v>
      </c>
      <c r="B578" s="1" t="s">
        <v>906</v>
      </c>
      <c r="C578" s="1" t="s">
        <v>16</v>
      </c>
      <c r="D578" s="1" t="s">
        <v>48</v>
      </c>
      <c r="E578" s="1" t="s">
        <v>124</v>
      </c>
      <c r="F578" s="1" t="s">
        <v>125</v>
      </c>
      <c r="G578" s="1" t="s">
        <v>20</v>
      </c>
      <c r="H578" s="1" t="s">
        <v>15</v>
      </c>
      <c r="I578">
        <v>31.257704449999999</v>
      </c>
      <c r="J578">
        <f>ROUND(employee[[#This Row],[Age]],0)</f>
        <v>31</v>
      </c>
      <c r="K5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8">
        <v>4.8419740229999997</v>
      </c>
      <c r="M578">
        <f>ROUND(employee[[#This Row],[LengthService]],2)</f>
        <v>4.84</v>
      </c>
      <c r="N578">
        <v>56.421469539999997</v>
      </c>
      <c r="O578">
        <f>ROUND(employee[[#This Row],[AbsentHours]],2)</f>
        <v>56.42</v>
      </c>
      <c r="P578" s="5">
        <f>employee[[#This Row],[RoundedAbsentHours]]/2080 *100</f>
        <v>2.7124999999999999</v>
      </c>
      <c r="Q578" s="1" t="s">
        <v>15</v>
      </c>
    </row>
    <row r="579" spans="1:17" x14ac:dyDescent="0.35">
      <c r="A579">
        <v>578</v>
      </c>
      <c r="B579" s="1" t="s">
        <v>907</v>
      </c>
      <c r="C579" s="1" t="s">
        <v>16</v>
      </c>
      <c r="D579" s="1" t="s">
        <v>22</v>
      </c>
      <c r="E579" s="1" t="s">
        <v>13</v>
      </c>
      <c r="F579" s="1" t="s">
        <v>14</v>
      </c>
      <c r="G579" s="1" t="s">
        <v>22</v>
      </c>
      <c r="H579" s="1" t="s">
        <v>15</v>
      </c>
      <c r="I579">
        <v>55.515269629999999</v>
      </c>
      <c r="J579">
        <f>ROUND(employee[[#This Row],[Age]],0)</f>
        <v>56</v>
      </c>
      <c r="K5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79">
        <v>7.0374556850000003</v>
      </c>
      <c r="M579">
        <f>ROUND(employee[[#This Row],[LengthService]],2)</f>
        <v>7.04</v>
      </c>
      <c r="N579">
        <v>82.685380480000006</v>
      </c>
      <c r="O579">
        <f>ROUND(employee[[#This Row],[AbsentHours]],2)</f>
        <v>82.69</v>
      </c>
      <c r="P579" s="5">
        <f>employee[[#This Row],[RoundedAbsentHours]]/2080 *100</f>
        <v>3.9754807692307694</v>
      </c>
      <c r="Q579" s="1" t="s">
        <v>15</v>
      </c>
    </row>
    <row r="580" spans="1:17" x14ac:dyDescent="0.35">
      <c r="A580">
        <v>579</v>
      </c>
      <c r="B580" s="1" t="s">
        <v>908</v>
      </c>
      <c r="C580" s="1" t="s">
        <v>11</v>
      </c>
      <c r="D580" s="1" t="s">
        <v>30</v>
      </c>
      <c r="E580" s="1" t="s">
        <v>124</v>
      </c>
      <c r="F580" s="1" t="s">
        <v>125</v>
      </c>
      <c r="G580" s="1" t="s">
        <v>30</v>
      </c>
      <c r="H580" s="1" t="s">
        <v>15</v>
      </c>
      <c r="I580">
        <v>37.665320950000002</v>
      </c>
      <c r="J580">
        <f>ROUND(employee[[#This Row],[Age]],0)</f>
        <v>38</v>
      </c>
      <c r="K5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80">
        <v>2.6149150369999998</v>
      </c>
      <c r="M580">
        <f>ROUND(employee[[#This Row],[LengthService]],2)</f>
        <v>2.61</v>
      </c>
      <c r="N580">
        <v>29.580211890000001</v>
      </c>
      <c r="O580">
        <f>ROUND(employee[[#This Row],[AbsentHours]],2)</f>
        <v>29.58</v>
      </c>
      <c r="P580" s="5">
        <f>employee[[#This Row],[RoundedAbsentHours]]/2080 *100</f>
        <v>1.4221153846153844</v>
      </c>
      <c r="Q580" s="1" t="s">
        <v>15</v>
      </c>
    </row>
    <row r="581" spans="1:17" x14ac:dyDescent="0.35">
      <c r="A581">
        <v>580</v>
      </c>
      <c r="B581" s="1" t="s">
        <v>909</v>
      </c>
      <c r="C581" s="1" t="s">
        <v>11</v>
      </c>
      <c r="D581" s="1" t="s">
        <v>105</v>
      </c>
      <c r="E581" s="1" t="s">
        <v>13</v>
      </c>
      <c r="F581" s="1" t="s">
        <v>14</v>
      </c>
      <c r="G581" s="1" t="s">
        <v>18</v>
      </c>
      <c r="H581" s="1" t="s">
        <v>15</v>
      </c>
      <c r="I581">
        <v>28.392635680000001</v>
      </c>
      <c r="J581">
        <f>ROUND(employee[[#This Row],[Age]],0)</f>
        <v>28</v>
      </c>
      <c r="K5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81">
        <v>3.8660580200000001</v>
      </c>
      <c r="M581">
        <f>ROUND(employee[[#This Row],[LengthService]],2)</f>
        <v>3.87</v>
      </c>
      <c r="N581">
        <v>37.666024759999999</v>
      </c>
      <c r="O581">
        <f>ROUND(employee[[#This Row],[AbsentHours]],2)</f>
        <v>37.67</v>
      </c>
      <c r="P581" s="5">
        <f>employee[[#This Row],[RoundedAbsentHours]]/2080 *100</f>
        <v>1.8110576923076924</v>
      </c>
      <c r="Q581" s="1" t="s">
        <v>15</v>
      </c>
    </row>
    <row r="582" spans="1:17" x14ac:dyDescent="0.35">
      <c r="A582">
        <v>581</v>
      </c>
      <c r="B582" s="1" t="s">
        <v>910</v>
      </c>
      <c r="C582" s="1" t="s">
        <v>16</v>
      </c>
      <c r="D582" s="1" t="s">
        <v>79</v>
      </c>
      <c r="E582" s="1" t="s">
        <v>124</v>
      </c>
      <c r="F582" s="1" t="s">
        <v>125</v>
      </c>
      <c r="G582" s="1" t="s">
        <v>34</v>
      </c>
      <c r="H582" s="1" t="s">
        <v>15</v>
      </c>
      <c r="I582">
        <v>48.74800192</v>
      </c>
      <c r="J582">
        <f>ROUND(employee[[#This Row],[Age]],0)</f>
        <v>49</v>
      </c>
      <c r="K5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2">
        <v>4.575556712</v>
      </c>
      <c r="M582">
        <f>ROUND(employee[[#This Row],[LengthService]],2)</f>
        <v>4.58</v>
      </c>
      <c r="N582">
        <v>64.281851340000003</v>
      </c>
      <c r="O582">
        <f>ROUND(employee[[#This Row],[AbsentHours]],2)</f>
        <v>64.28</v>
      </c>
      <c r="P582" s="5">
        <f>employee[[#This Row],[RoundedAbsentHours]]/2080 *100</f>
        <v>3.0903846153846155</v>
      </c>
      <c r="Q582" s="1" t="s">
        <v>15</v>
      </c>
    </row>
    <row r="583" spans="1:17" x14ac:dyDescent="0.35">
      <c r="A583">
        <v>582</v>
      </c>
      <c r="B583" s="1" t="s">
        <v>911</v>
      </c>
      <c r="C583" s="1" t="s">
        <v>11</v>
      </c>
      <c r="D583" s="1" t="s">
        <v>42</v>
      </c>
      <c r="E583" s="1" t="s">
        <v>124</v>
      </c>
      <c r="F583" s="1" t="s">
        <v>125</v>
      </c>
      <c r="G583" s="1" t="s">
        <v>42</v>
      </c>
      <c r="H583" s="1" t="s">
        <v>15</v>
      </c>
      <c r="I583">
        <v>48.698334010000004</v>
      </c>
      <c r="J583">
        <f>ROUND(employee[[#This Row],[Age]],0)</f>
        <v>49</v>
      </c>
      <c r="K5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3">
        <v>5.0536251239999999</v>
      </c>
      <c r="M583">
        <f>ROUND(employee[[#This Row],[LengthService]],2)</f>
        <v>5.05</v>
      </c>
      <c r="N583">
        <v>84.392654140000005</v>
      </c>
      <c r="O583">
        <f>ROUND(employee[[#This Row],[AbsentHours]],2)</f>
        <v>84.39</v>
      </c>
      <c r="P583" s="5">
        <f>employee[[#This Row],[RoundedAbsentHours]]/2080 *100</f>
        <v>4.057211538461539</v>
      </c>
      <c r="Q583" s="1" t="s">
        <v>15</v>
      </c>
    </row>
    <row r="584" spans="1:17" x14ac:dyDescent="0.35">
      <c r="A584">
        <v>583</v>
      </c>
      <c r="B584" s="1" t="s">
        <v>912</v>
      </c>
      <c r="C584" s="1" t="s">
        <v>11</v>
      </c>
      <c r="D584" s="1" t="s">
        <v>22</v>
      </c>
      <c r="E584" s="1" t="s">
        <v>13</v>
      </c>
      <c r="F584" s="1" t="s">
        <v>14</v>
      </c>
      <c r="G584" s="1" t="s">
        <v>22</v>
      </c>
      <c r="H584" s="1" t="s">
        <v>15</v>
      </c>
      <c r="I584">
        <v>46.648465299999998</v>
      </c>
      <c r="J584">
        <f>ROUND(employee[[#This Row],[Age]],0)</f>
        <v>47</v>
      </c>
      <c r="K5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4">
        <v>3.6452852070000001</v>
      </c>
      <c r="M584">
        <f>ROUND(employee[[#This Row],[LengthService]],2)</f>
        <v>3.65</v>
      </c>
      <c r="N584">
        <v>120.4381332</v>
      </c>
      <c r="O584">
        <f>ROUND(employee[[#This Row],[AbsentHours]],2)</f>
        <v>120.44</v>
      </c>
      <c r="P584" s="5">
        <f>employee[[#This Row],[RoundedAbsentHours]]/2080 *100</f>
        <v>5.7903846153846157</v>
      </c>
      <c r="Q584" s="1" t="s">
        <v>15</v>
      </c>
    </row>
    <row r="585" spans="1:17" x14ac:dyDescent="0.35">
      <c r="A585">
        <v>584</v>
      </c>
      <c r="B585" s="1" t="s">
        <v>913</v>
      </c>
      <c r="C585" s="1" t="s">
        <v>16</v>
      </c>
      <c r="D585" s="1" t="s">
        <v>93</v>
      </c>
      <c r="E585" s="1" t="s">
        <v>13</v>
      </c>
      <c r="F585" s="1" t="s">
        <v>14</v>
      </c>
      <c r="G585" s="1" t="s">
        <v>93</v>
      </c>
      <c r="H585" s="1" t="s">
        <v>15</v>
      </c>
      <c r="I585">
        <v>39.62288066</v>
      </c>
      <c r="J585">
        <f>ROUND(employee[[#This Row],[Age]],0)</f>
        <v>40</v>
      </c>
      <c r="K5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5">
        <v>4.1707841569999999</v>
      </c>
      <c r="M585">
        <f>ROUND(employee[[#This Row],[LengthService]],2)</f>
        <v>4.17</v>
      </c>
      <c r="N585">
        <v>12.673856069999999</v>
      </c>
      <c r="O585">
        <f>ROUND(employee[[#This Row],[AbsentHours]],2)</f>
        <v>12.67</v>
      </c>
      <c r="P585" s="5">
        <f>employee[[#This Row],[RoundedAbsentHours]]/2080 *100</f>
        <v>0.60913461538461533</v>
      </c>
      <c r="Q585" s="1" t="s">
        <v>15</v>
      </c>
    </row>
    <row r="586" spans="1:17" x14ac:dyDescent="0.35">
      <c r="A586">
        <v>585</v>
      </c>
      <c r="B586" s="1" t="s">
        <v>914</v>
      </c>
      <c r="C586" s="1" t="s">
        <v>11</v>
      </c>
      <c r="D586" s="1" t="s">
        <v>21</v>
      </c>
      <c r="E586" s="1" t="s">
        <v>124</v>
      </c>
      <c r="F586" s="1" t="s">
        <v>125</v>
      </c>
      <c r="G586" s="1" t="s">
        <v>21</v>
      </c>
      <c r="H586" s="1" t="s">
        <v>15</v>
      </c>
      <c r="I586">
        <v>39.891355509999997</v>
      </c>
      <c r="J586">
        <f>ROUND(employee[[#This Row],[Age]],0)</f>
        <v>40</v>
      </c>
      <c r="K5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6">
        <v>3.9528395860000001</v>
      </c>
      <c r="M586">
        <f>ROUND(employee[[#This Row],[LengthService]],2)</f>
        <v>3.95</v>
      </c>
      <c r="N586">
        <v>0</v>
      </c>
      <c r="O586">
        <f>ROUND(employee[[#This Row],[AbsentHours]],2)</f>
        <v>0</v>
      </c>
      <c r="P586" s="5">
        <f>employee[[#This Row],[RoundedAbsentHours]]/2080 *100</f>
        <v>0</v>
      </c>
      <c r="Q586" s="1" t="s">
        <v>15</v>
      </c>
    </row>
    <row r="587" spans="1:17" x14ac:dyDescent="0.35">
      <c r="A587">
        <v>586</v>
      </c>
      <c r="B587" s="1" t="s">
        <v>915</v>
      </c>
      <c r="C587" s="1" t="s">
        <v>11</v>
      </c>
      <c r="D587" s="1" t="s">
        <v>51</v>
      </c>
      <c r="E587" s="1" t="s">
        <v>124</v>
      </c>
      <c r="F587" s="1" t="s">
        <v>125</v>
      </c>
      <c r="G587" s="1" t="s">
        <v>51</v>
      </c>
      <c r="H587" s="1" t="s">
        <v>15</v>
      </c>
      <c r="I587">
        <v>36.774090690000001</v>
      </c>
      <c r="J587">
        <f>ROUND(employee[[#This Row],[Age]],0)</f>
        <v>37</v>
      </c>
      <c r="K5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87">
        <v>2.0796148699999999</v>
      </c>
      <c r="M587">
        <f>ROUND(employee[[#This Row],[LengthService]],2)</f>
        <v>2.08</v>
      </c>
      <c r="N587">
        <v>25.728107600000001</v>
      </c>
      <c r="O587">
        <f>ROUND(employee[[#This Row],[AbsentHours]],2)</f>
        <v>25.73</v>
      </c>
      <c r="P587" s="5">
        <f>employee[[#This Row],[RoundedAbsentHours]]/2080 *100</f>
        <v>1.2370192307692307</v>
      </c>
      <c r="Q587" s="1" t="s">
        <v>15</v>
      </c>
    </row>
    <row r="588" spans="1:17" x14ac:dyDescent="0.35">
      <c r="A588">
        <v>587</v>
      </c>
      <c r="B588" s="1" t="s">
        <v>916</v>
      </c>
      <c r="C588" s="1" t="s">
        <v>16</v>
      </c>
      <c r="D588" s="1" t="s">
        <v>20</v>
      </c>
      <c r="E588" s="1" t="s">
        <v>124</v>
      </c>
      <c r="F588" s="1" t="s">
        <v>125</v>
      </c>
      <c r="G588" s="1" t="s">
        <v>20</v>
      </c>
      <c r="H588" s="1" t="s">
        <v>15</v>
      </c>
      <c r="I588">
        <v>40.803081290000002</v>
      </c>
      <c r="J588">
        <f>ROUND(employee[[#This Row],[Age]],0)</f>
        <v>41</v>
      </c>
      <c r="K5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8">
        <v>6.461308625</v>
      </c>
      <c r="M588">
        <f>ROUND(employee[[#This Row],[LengthService]],2)</f>
        <v>6.46</v>
      </c>
      <c r="N588">
        <v>2.4630308689999998</v>
      </c>
      <c r="O588">
        <f>ROUND(employee[[#This Row],[AbsentHours]],2)</f>
        <v>2.46</v>
      </c>
      <c r="P588" s="5">
        <f>employee[[#This Row],[RoundedAbsentHours]]/2080 *100</f>
        <v>0.11826923076923078</v>
      </c>
      <c r="Q588" s="1" t="s">
        <v>15</v>
      </c>
    </row>
    <row r="589" spans="1:17" x14ac:dyDescent="0.35">
      <c r="A589">
        <v>588</v>
      </c>
      <c r="B589" s="1" t="s">
        <v>917</v>
      </c>
      <c r="C589" s="1" t="s">
        <v>11</v>
      </c>
      <c r="D589" s="1" t="s">
        <v>21</v>
      </c>
      <c r="E589" s="1" t="s">
        <v>124</v>
      </c>
      <c r="F589" s="1" t="s">
        <v>125</v>
      </c>
      <c r="G589" s="1" t="s">
        <v>21</v>
      </c>
      <c r="H589" s="1" t="s">
        <v>15</v>
      </c>
      <c r="I589">
        <v>48.296118720000003</v>
      </c>
      <c r="J589">
        <f>ROUND(employee[[#This Row],[Age]],0)</f>
        <v>48</v>
      </c>
      <c r="K5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9">
        <v>3.584038643</v>
      </c>
      <c r="M589">
        <f>ROUND(employee[[#This Row],[LengthService]],2)</f>
        <v>3.58</v>
      </c>
      <c r="N589">
        <v>77.953898269999996</v>
      </c>
      <c r="O589">
        <f>ROUND(employee[[#This Row],[AbsentHours]],2)</f>
        <v>77.95</v>
      </c>
      <c r="P589" s="5">
        <f>employee[[#This Row],[RoundedAbsentHours]]/2080 *100</f>
        <v>3.7475961538461542</v>
      </c>
      <c r="Q589" s="1" t="s">
        <v>15</v>
      </c>
    </row>
    <row r="590" spans="1:17" x14ac:dyDescent="0.35">
      <c r="A590">
        <v>589</v>
      </c>
      <c r="B590" s="1" t="s">
        <v>918</v>
      </c>
      <c r="C590" s="1" t="s">
        <v>11</v>
      </c>
      <c r="D590" s="1" t="s">
        <v>22</v>
      </c>
      <c r="E590" s="1" t="s">
        <v>13</v>
      </c>
      <c r="F590" s="1" t="s">
        <v>14</v>
      </c>
      <c r="G590" s="1" t="s">
        <v>22</v>
      </c>
      <c r="H590" s="1" t="s">
        <v>15</v>
      </c>
      <c r="I590">
        <v>47.794752080000002</v>
      </c>
      <c r="J590">
        <f>ROUND(employee[[#This Row],[Age]],0)</f>
        <v>48</v>
      </c>
      <c r="K5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0">
        <v>6.3064836670000002</v>
      </c>
      <c r="M590">
        <f>ROUND(employee[[#This Row],[LengthService]],2)</f>
        <v>6.31</v>
      </c>
      <c r="N590">
        <v>143.0762254</v>
      </c>
      <c r="O590">
        <f>ROUND(employee[[#This Row],[AbsentHours]],2)</f>
        <v>143.08000000000001</v>
      </c>
      <c r="P590" s="5">
        <f>employee[[#This Row],[RoundedAbsentHours]]/2080 *100</f>
        <v>6.8788461538461547</v>
      </c>
      <c r="Q590" s="1" t="s">
        <v>15</v>
      </c>
    </row>
    <row r="591" spans="1:17" x14ac:dyDescent="0.35">
      <c r="A591">
        <v>590</v>
      </c>
      <c r="B591" s="1" t="s">
        <v>919</v>
      </c>
      <c r="C591" s="1" t="s">
        <v>11</v>
      </c>
      <c r="D591" s="1" t="s">
        <v>22</v>
      </c>
      <c r="E591" s="1" t="s">
        <v>13</v>
      </c>
      <c r="F591" s="1" t="s">
        <v>14</v>
      </c>
      <c r="G591" s="1" t="s">
        <v>22</v>
      </c>
      <c r="H591" s="1" t="s">
        <v>15</v>
      </c>
      <c r="I591">
        <v>46.6965456</v>
      </c>
      <c r="J591">
        <f>ROUND(employee[[#This Row],[Age]],0)</f>
        <v>47</v>
      </c>
      <c r="K5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1">
        <v>3.8485411790000001</v>
      </c>
      <c r="M591">
        <f>ROUND(employee[[#This Row],[LengthService]],2)</f>
        <v>3.85</v>
      </c>
      <c r="N591">
        <v>129.2508488</v>
      </c>
      <c r="O591">
        <f>ROUND(employee[[#This Row],[AbsentHours]],2)</f>
        <v>129.25</v>
      </c>
      <c r="P591" s="5">
        <f>employee[[#This Row],[RoundedAbsentHours]]/2080 *100</f>
        <v>6.2139423076923075</v>
      </c>
      <c r="Q591" s="1" t="s">
        <v>15</v>
      </c>
    </row>
    <row r="592" spans="1:17" x14ac:dyDescent="0.35">
      <c r="A592">
        <v>591</v>
      </c>
      <c r="B592" s="1" t="s">
        <v>920</v>
      </c>
      <c r="C592" s="1" t="s">
        <v>11</v>
      </c>
      <c r="D592" s="1" t="s">
        <v>22</v>
      </c>
      <c r="E592" s="1" t="s">
        <v>13</v>
      </c>
      <c r="F592" s="1" t="s">
        <v>14</v>
      </c>
      <c r="G592" s="1" t="s">
        <v>22</v>
      </c>
      <c r="H592" s="1" t="s">
        <v>15</v>
      </c>
      <c r="I592">
        <v>54.93301572</v>
      </c>
      <c r="J592">
        <f>ROUND(employee[[#This Row],[Age]],0)</f>
        <v>55</v>
      </c>
      <c r="K5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92">
        <v>3.5397125709999999</v>
      </c>
      <c r="M592">
        <f>ROUND(employee[[#This Row],[LengthService]],2)</f>
        <v>3.54</v>
      </c>
      <c r="N592">
        <v>119.24356299999999</v>
      </c>
      <c r="O592">
        <f>ROUND(employee[[#This Row],[AbsentHours]],2)</f>
        <v>119.24</v>
      </c>
      <c r="P592" s="5">
        <f>employee[[#This Row],[RoundedAbsentHours]]/2080 *100</f>
        <v>5.7326923076923073</v>
      </c>
      <c r="Q592" s="1" t="s">
        <v>15</v>
      </c>
    </row>
    <row r="593" spans="1:17" x14ac:dyDescent="0.35">
      <c r="A593">
        <v>592</v>
      </c>
      <c r="B593" s="1" t="s">
        <v>921</v>
      </c>
      <c r="C593" s="1" t="s">
        <v>16</v>
      </c>
      <c r="D593" s="1" t="s">
        <v>22</v>
      </c>
      <c r="E593" s="1" t="s">
        <v>13</v>
      </c>
      <c r="F593" s="1" t="s">
        <v>14</v>
      </c>
      <c r="G593" s="1" t="s">
        <v>22</v>
      </c>
      <c r="H593" s="1" t="s">
        <v>15</v>
      </c>
      <c r="I593">
        <v>41.376504500000003</v>
      </c>
      <c r="J593">
        <f>ROUND(employee[[#This Row],[Age]],0)</f>
        <v>41</v>
      </c>
      <c r="K5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3">
        <v>3.8151865549999999</v>
      </c>
      <c r="M593">
        <f>ROUND(employee[[#This Row],[LengthService]],2)</f>
        <v>3.82</v>
      </c>
      <c r="N593">
        <v>27.282588919999998</v>
      </c>
      <c r="O593">
        <f>ROUND(employee[[#This Row],[AbsentHours]],2)</f>
        <v>27.28</v>
      </c>
      <c r="P593" s="5">
        <f>employee[[#This Row],[RoundedAbsentHours]]/2080 *100</f>
        <v>1.3115384615384615</v>
      </c>
      <c r="Q593" s="1" t="s">
        <v>15</v>
      </c>
    </row>
    <row r="594" spans="1:17" x14ac:dyDescent="0.35">
      <c r="A594">
        <v>593</v>
      </c>
      <c r="B594" s="1" t="s">
        <v>922</v>
      </c>
      <c r="C594" s="1" t="s">
        <v>16</v>
      </c>
      <c r="D594" s="1" t="s">
        <v>22</v>
      </c>
      <c r="E594" s="1" t="s">
        <v>13</v>
      </c>
      <c r="F594" s="1" t="s">
        <v>14</v>
      </c>
      <c r="G594" s="1" t="s">
        <v>22</v>
      </c>
      <c r="H594" s="1" t="s">
        <v>15</v>
      </c>
      <c r="I594">
        <v>37.842281419999999</v>
      </c>
      <c r="J594">
        <f>ROUND(employee[[#This Row],[Age]],0)</f>
        <v>38</v>
      </c>
      <c r="K5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4">
        <v>4.7149385720000003</v>
      </c>
      <c r="M594">
        <f>ROUND(employee[[#This Row],[LengthService]],2)</f>
        <v>4.71</v>
      </c>
      <c r="N594">
        <v>70.221631160000001</v>
      </c>
      <c r="O594">
        <f>ROUND(employee[[#This Row],[AbsentHours]],2)</f>
        <v>70.22</v>
      </c>
      <c r="P594" s="5">
        <f>employee[[#This Row],[RoundedAbsentHours]]/2080 *100</f>
        <v>3.3759615384615382</v>
      </c>
      <c r="Q594" s="1" t="s">
        <v>15</v>
      </c>
    </row>
    <row r="595" spans="1:17" x14ac:dyDescent="0.35">
      <c r="A595">
        <v>594</v>
      </c>
      <c r="B595" s="1" t="s">
        <v>923</v>
      </c>
      <c r="C595" s="1" t="s">
        <v>11</v>
      </c>
      <c r="D595" s="1" t="s">
        <v>20</v>
      </c>
      <c r="E595" s="1" t="s">
        <v>124</v>
      </c>
      <c r="F595" s="1" t="s">
        <v>125</v>
      </c>
      <c r="G595" s="1" t="s">
        <v>20</v>
      </c>
      <c r="H595" s="1" t="s">
        <v>15</v>
      </c>
      <c r="I595">
        <v>55.865555299999997</v>
      </c>
      <c r="J595">
        <f>ROUND(employee[[#This Row],[Age]],0)</f>
        <v>56</v>
      </c>
      <c r="K5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95">
        <v>4.7127026389999997</v>
      </c>
      <c r="M595">
        <f>ROUND(employee[[#This Row],[LengthService]],2)</f>
        <v>4.71</v>
      </c>
      <c r="N595">
        <v>129.42468070000001</v>
      </c>
      <c r="O595">
        <f>ROUND(employee[[#This Row],[AbsentHours]],2)</f>
        <v>129.41999999999999</v>
      </c>
      <c r="P595" s="5">
        <f>employee[[#This Row],[RoundedAbsentHours]]/2080 *100</f>
        <v>6.2221153846153845</v>
      </c>
      <c r="Q595" s="1" t="s">
        <v>15</v>
      </c>
    </row>
    <row r="596" spans="1:17" x14ac:dyDescent="0.35">
      <c r="A596">
        <v>595</v>
      </c>
      <c r="B596" s="1" t="s">
        <v>924</v>
      </c>
      <c r="C596" s="1" t="s">
        <v>11</v>
      </c>
      <c r="D596" s="1" t="s">
        <v>22</v>
      </c>
      <c r="E596" s="1" t="s">
        <v>13</v>
      </c>
      <c r="F596" s="1" t="s">
        <v>14</v>
      </c>
      <c r="G596" s="1" t="s">
        <v>22</v>
      </c>
      <c r="H596" s="1" t="s">
        <v>15</v>
      </c>
      <c r="I596">
        <v>43.380696039999997</v>
      </c>
      <c r="J596">
        <f>ROUND(employee[[#This Row],[Age]],0)</f>
        <v>43</v>
      </c>
      <c r="K5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6">
        <v>1.3786903530000001</v>
      </c>
      <c r="M596">
        <f>ROUND(employee[[#This Row],[LengthService]],2)</f>
        <v>1.38</v>
      </c>
      <c r="N596">
        <v>89.825063319999998</v>
      </c>
      <c r="O596">
        <f>ROUND(employee[[#This Row],[AbsentHours]],2)</f>
        <v>89.83</v>
      </c>
      <c r="P596" s="5">
        <f>employee[[#This Row],[RoundedAbsentHours]]/2080 *100</f>
        <v>4.3187499999999996</v>
      </c>
      <c r="Q596" s="1" t="s">
        <v>15</v>
      </c>
    </row>
    <row r="597" spans="1:17" x14ac:dyDescent="0.35">
      <c r="A597">
        <v>596</v>
      </c>
      <c r="B597" s="1" t="s">
        <v>925</v>
      </c>
      <c r="C597" s="1" t="s">
        <v>11</v>
      </c>
      <c r="D597" s="1" t="s">
        <v>36</v>
      </c>
      <c r="E597" s="1" t="s">
        <v>13</v>
      </c>
      <c r="F597" s="1" t="s">
        <v>14</v>
      </c>
      <c r="G597" s="1" t="s">
        <v>37</v>
      </c>
      <c r="H597" s="1" t="s">
        <v>15</v>
      </c>
      <c r="I597">
        <v>34.01175576</v>
      </c>
      <c r="J597">
        <f>ROUND(employee[[#This Row],[Age]],0)</f>
        <v>34</v>
      </c>
      <c r="K5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7">
        <v>4.4484627830000001</v>
      </c>
      <c r="M597">
        <f>ROUND(employee[[#This Row],[LengthService]],2)</f>
        <v>4.45</v>
      </c>
      <c r="N597">
        <v>8.6727052100000002</v>
      </c>
      <c r="O597">
        <f>ROUND(employee[[#This Row],[AbsentHours]],2)</f>
        <v>8.67</v>
      </c>
      <c r="P597" s="5">
        <f>employee[[#This Row],[RoundedAbsentHours]]/2080 *100</f>
        <v>0.41682692307692304</v>
      </c>
      <c r="Q597" s="1" t="s">
        <v>15</v>
      </c>
    </row>
    <row r="598" spans="1:17" x14ac:dyDescent="0.35">
      <c r="A598">
        <v>597</v>
      </c>
      <c r="B598" s="1" t="s">
        <v>926</v>
      </c>
      <c r="C598" s="1" t="s">
        <v>11</v>
      </c>
      <c r="D598" s="1" t="s">
        <v>12</v>
      </c>
      <c r="E598" s="1" t="s">
        <v>13</v>
      </c>
      <c r="F598" s="1" t="s">
        <v>14</v>
      </c>
      <c r="G598" s="1" t="s">
        <v>12</v>
      </c>
      <c r="H598" s="1" t="s">
        <v>15</v>
      </c>
      <c r="I598">
        <v>58.559199339999999</v>
      </c>
      <c r="J598">
        <f>ROUND(employee[[#This Row],[Age]],0)</f>
        <v>59</v>
      </c>
      <c r="K5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98">
        <v>4.6036909550000003</v>
      </c>
      <c r="M598">
        <f>ROUND(employee[[#This Row],[LengthService]],2)</f>
        <v>4.5999999999999996</v>
      </c>
      <c r="N598">
        <v>166.1872276</v>
      </c>
      <c r="O598">
        <f>ROUND(employee[[#This Row],[AbsentHours]],2)</f>
        <v>166.19</v>
      </c>
      <c r="P598" s="5">
        <f>employee[[#This Row],[RoundedAbsentHours]]/2080 *100</f>
        <v>7.9899038461538465</v>
      </c>
      <c r="Q598" s="1" t="s">
        <v>15</v>
      </c>
    </row>
    <row r="599" spans="1:17" x14ac:dyDescent="0.35">
      <c r="A599">
        <v>598</v>
      </c>
      <c r="B599" s="1" t="s">
        <v>927</v>
      </c>
      <c r="C599" s="1" t="s">
        <v>11</v>
      </c>
      <c r="D599" s="1" t="s">
        <v>20</v>
      </c>
      <c r="E599" s="1" t="s">
        <v>124</v>
      </c>
      <c r="F599" s="1" t="s">
        <v>125</v>
      </c>
      <c r="G599" s="1" t="s">
        <v>20</v>
      </c>
      <c r="H599" s="1" t="s">
        <v>15</v>
      </c>
      <c r="I599">
        <v>31.254829699999998</v>
      </c>
      <c r="J599">
        <f>ROUND(employee[[#This Row],[Age]],0)</f>
        <v>31</v>
      </c>
      <c r="K5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9">
        <v>7.0222332999999999</v>
      </c>
      <c r="M599">
        <f>ROUND(employee[[#This Row],[LengthService]],2)</f>
        <v>7.02</v>
      </c>
      <c r="N599">
        <v>3.0929954679999998</v>
      </c>
      <c r="O599">
        <f>ROUND(employee[[#This Row],[AbsentHours]],2)</f>
        <v>3.09</v>
      </c>
      <c r="P599" s="5">
        <f>employee[[#This Row],[RoundedAbsentHours]]/2080 *100</f>
        <v>0.14855769230769231</v>
      </c>
      <c r="Q599" s="1" t="s">
        <v>15</v>
      </c>
    </row>
    <row r="600" spans="1:17" x14ac:dyDescent="0.35">
      <c r="A600">
        <v>599</v>
      </c>
      <c r="B600" s="1" t="s">
        <v>928</v>
      </c>
      <c r="C600" s="1" t="s">
        <v>16</v>
      </c>
      <c r="D600" s="1" t="s">
        <v>51</v>
      </c>
      <c r="E600" s="1" t="s">
        <v>124</v>
      </c>
      <c r="F600" s="1" t="s">
        <v>125</v>
      </c>
      <c r="G600" s="1" t="s">
        <v>51</v>
      </c>
      <c r="H600" s="1" t="s">
        <v>15</v>
      </c>
      <c r="I600">
        <v>44.203784640000002</v>
      </c>
      <c r="J600">
        <f>ROUND(employee[[#This Row],[Age]],0)</f>
        <v>44</v>
      </c>
      <c r="K6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0">
        <v>7.9692581909999998</v>
      </c>
      <c r="M600">
        <f>ROUND(employee[[#This Row],[LengthService]],2)</f>
        <v>7.97</v>
      </c>
      <c r="N600">
        <v>17.19595292</v>
      </c>
      <c r="O600">
        <f>ROUND(employee[[#This Row],[AbsentHours]],2)</f>
        <v>17.2</v>
      </c>
      <c r="P600" s="5">
        <f>employee[[#This Row],[RoundedAbsentHours]]/2080 *100</f>
        <v>0.82692307692307687</v>
      </c>
      <c r="Q600" s="1" t="s">
        <v>15</v>
      </c>
    </row>
    <row r="601" spans="1:17" x14ac:dyDescent="0.35">
      <c r="A601">
        <v>600</v>
      </c>
      <c r="B601" s="1" t="s">
        <v>929</v>
      </c>
      <c r="C601" s="1" t="s">
        <v>11</v>
      </c>
      <c r="D601" s="1" t="s">
        <v>22</v>
      </c>
      <c r="E601" s="1" t="s">
        <v>13</v>
      </c>
      <c r="F601" s="1" t="s">
        <v>14</v>
      </c>
      <c r="G601" s="1" t="s">
        <v>22</v>
      </c>
      <c r="H601" s="1" t="s">
        <v>15</v>
      </c>
      <c r="I601">
        <v>28.701917829999999</v>
      </c>
      <c r="J601">
        <f>ROUND(employee[[#This Row],[Age]],0)</f>
        <v>29</v>
      </c>
      <c r="K6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01">
        <v>5.3724539690000004</v>
      </c>
      <c r="M601">
        <f>ROUND(employee[[#This Row],[LengthService]],2)</f>
        <v>5.37</v>
      </c>
      <c r="N601">
        <v>0</v>
      </c>
      <c r="O601">
        <f>ROUND(employee[[#This Row],[AbsentHours]],2)</f>
        <v>0</v>
      </c>
      <c r="P601" s="5">
        <f>employee[[#This Row],[RoundedAbsentHours]]/2080 *100</f>
        <v>0</v>
      </c>
      <c r="Q601" s="1" t="s">
        <v>15</v>
      </c>
    </row>
    <row r="602" spans="1:17" x14ac:dyDescent="0.35">
      <c r="A602">
        <v>601</v>
      </c>
      <c r="B602" s="1" t="s">
        <v>930</v>
      </c>
      <c r="C602" s="1" t="s">
        <v>11</v>
      </c>
      <c r="D602" s="1" t="s">
        <v>177</v>
      </c>
      <c r="E602" s="1" t="s">
        <v>124</v>
      </c>
      <c r="F602" s="1" t="s">
        <v>125</v>
      </c>
      <c r="G602" s="1" t="s">
        <v>39</v>
      </c>
      <c r="H602" s="1" t="s">
        <v>15</v>
      </c>
      <c r="I602">
        <v>42.308793049999998</v>
      </c>
      <c r="J602">
        <f>ROUND(employee[[#This Row],[Age]],0)</f>
        <v>42</v>
      </c>
      <c r="K6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2">
        <v>5.2230273240000002</v>
      </c>
      <c r="M602">
        <f>ROUND(employee[[#This Row],[LengthService]],2)</f>
        <v>5.22</v>
      </c>
      <c r="N602">
        <v>70.029126439999999</v>
      </c>
      <c r="O602">
        <f>ROUND(employee[[#This Row],[AbsentHours]],2)</f>
        <v>70.03</v>
      </c>
      <c r="P602" s="5">
        <f>employee[[#This Row],[RoundedAbsentHours]]/2080 *100</f>
        <v>3.366826923076923</v>
      </c>
      <c r="Q602" s="1" t="s">
        <v>15</v>
      </c>
    </row>
    <row r="603" spans="1:17" x14ac:dyDescent="0.35">
      <c r="A603">
        <v>602</v>
      </c>
      <c r="B603" s="1" t="s">
        <v>931</v>
      </c>
      <c r="C603" s="1" t="s">
        <v>16</v>
      </c>
      <c r="D603" s="1" t="s">
        <v>178</v>
      </c>
      <c r="E603" s="1" t="s">
        <v>13</v>
      </c>
      <c r="F603" s="1" t="s">
        <v>14</v>
      </c>
      <c r="G603" s="1" t="s">
        <v>18</v>
      </c>
      <c r="H603" s="1" t="s">
        <v>15</v>
      </c>
      <c r="I603">
        <v>42.463921190000001</v>
      </c>
      <c r="J603">
        <f>ROUND(employee[[#This Row],[Age]],0)</f>
        <v>42</v>
      </c>
      <c r="K6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3">
        <v>6.4125688099999998</v>
      </c>
      <c r="M603">
        <f>ROUND(employee[[#This Row],[LengthService]],2)</f>
        <v>6.41</v>
      </c>
      <c r="N603">
        <v>49.010271289999999</v>
      </c>
      <c r="O603">
        <f>ROUND(employee[[#This Row],[AbsentHours]],2)</f>
        <v>49.01</v>
      </c>
      <c r="P603" s="5">
        <f>employee[[#This Row],[RoundedAbsentHours]]/2080 *100</f>
        <v>2.3562500000000002</v>
      </c>
      <c r="Q603" s="1" t="s">
        <v>15</v>
      </c>
    </row>
    <row r="604" spans="1:17" x14ac:dyDescent="0.35">
      <c r="A604">
        <v>603</v>
      </c>
      <c r="B604" s="1" t="s">
        <v>932</v>
      </c>
      <c r="C604" s="1" t="s">
        <v>11</v>
      </c>
      <c r="D604" s="1" t="s">
        <v>88</v>
      </c>
      <c r="E604" s="1" t="s">
        <v>13</v>
      </c>
      <c r="F604" s="1" t="s">
        <v>14</v>
      </c>
      <c r="G604" s="1" t="s">
        <v>88</v>
      </c>
      <c r="H604" s="1" t="s">
        <v>15</v>
      </c>
      <c r="I604">
        <v>45.032130940000002</v>
      </c>
      <c r="J604">
        <f>ROUND(employee[[#This Row],[Age]],0)</f>
        <v>45</v>
      </c>
      <c r="K6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4">
        <v>6.1213394770000003</v>
      </c>
      <c r="M604">
        <f>ROUND(employee[[#This Row],[LengthService]],2)</f>
        <v>6.12</v>
      </c>
      <c r="N604">
        <v>92.271835580000001</v>
      </c>
      <c r="O604">
        <f>ROUND(employee[[#This Row],[AbsentHours]],2)</f>
        <v>92.27</v>
      </c>
      <c r="P604" s="5">
        <f>employee[[#This Row],[RoundedAbsentHours]]/2080 *100</f>
        <v>4.436057692307692</v>
      </c>
      <c r="Q604" s="1" t="s">
        <v>15</v>
      </c>
    </row>
    <row r="605" spans="1:17" x14ac:dyDescent="0.35">
      <c r="A605">
        <v>604</v>
      </c>
      <c r="B605" s="1" t="s">
        <v>933</v>
      </c>
      <c r="C605" s="1" t="s">
        <v>11</v>
      </c>
      <c r="D605" s="1" t="s">
        <v>130</v>
      </c>
      <c r="E605" s="1" t="s">
        <v>124</v>
      </c>
      <c r="F605" s="1" t="s">
        <v>125</v>
      </c>
      <c r="G605" s="1" t="s">
        <v>20</v>
      </c>
      <c r="H605" s="1" t="s">
        <v>15</v>
      </c>
      <c r="I605">
        <v>42.027401269999999</v>
      </c>
      <c r="J605">
        <f>ROUND(employee[[#This Row],[Age]],0)</f>
        <v>42</v>
      </c>
      <c r="K6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5">
        <v>6.5175802770000004</v>
      </c>
      <c r="M605">
        <f>ROUND(employee[[#This Row],[LengthService]],2)</f>
        <v>6.52</v>
      </c>
      <c r="N605">
        <v>52.639373210000002</v>
      </c>
      <c r="O605">
        <f>ROUND(employee[[#This Row],[AbsentHours]],2)</f>
        <v>52.64</v>
      </c>
      <c r="P605" s="5">
        <f>employee[[#This Row],[RoundedAbsentHours]]/2080 *100</f>
        <v>2.5307692307692307</v>
      </c>
      <c r="Q605" s="1" t="s">
        <v>15</v>
      </c>
    </row>
    <row r="606" spans="1:17" x14ac:dyDescent="0.35">
      <c r="A606">
        <v>605</v>
      </c>
      <c r="B606" s="1" t="s">
        <v>934</v>
      </c>
      <c r="C606" s="1" t="s">
        <v>16</v>
      </c>
      <c r="D606" s="1" t="s">
        <v>37</v>
      </c>
      <c r="E606" s="1" t="s">
        <v>13</v>
      </c>
      <c r="F606" s="1" t="s">
        <v>14</v>
      </c>
      <c r="G606" s="1" t="s">
        <v>37</v>
      </c>
      <c r="H606" s="1" t="s">
        <v>15</v>
      </c>
      <c r="I606">
        <v>45.730937789999999</v>
      </c>
      <c r="J606">
        <f>ROUND(employee[[#This Row],[Age]],0)</f>
        <v>46</v>
      </c>
      <c r="K6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6">
        <v>5.4593846700000004</v>
      </c>
      <c r="M606">
        <f>ROUND(employee[[#This Row],[LengthService]],2)</f>
        <v>5.46</v>
      </c>
      <c r="N606">
        <v>31.16580854</v>
      </c>
      <c r="O606">
        <f>ROUND(employee[[#This Row],[AbsentHours]],2)</f>
        <v>31.17</v>
      </c>
      <c r="P606" s="5">
        <f>employee[[#This Row],[RoundedAbsentHours]]/2080 *100</f>
        <v>1.4985576923076924</v>
      </c>
      <c r="Q606" s="1" t="s">
        <v>15</v>
      </c>
    </row>
    <row r="607" spans="1:17" x14ac:dyDescent="0.35">
      <c r="A607">
        <v>606</v>
      </c>
      <c r="B607" s="1" t="s">
        <v>935</v>
      </c>
      <c r="C607" s="1" t="s">
        <v>11</v>
      </c>
      <c r="D607" s="1" t="s">
        <v>22</v>
      </c>
      <c r="E607" s="1" t="s">
        <v>13</v>
      </c>
      <c r="F607" s="1" t="s">
        <v>14</v>
      </c>
      <c r="G607" s="1" t="s">
        <v>22</v>
      </c>
      <c r="H607" s="1" t="s">
        <v>15</v>
      </c>
      <c r="I607">
        <v>28.816947949999999</v>
      </c>
      <c r="J607">
        <f>ROUND(employee[[#This Row],[Age]],0)</f>
        <v>29</v>
      </c>
      <c r="K6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07">
        <v>6.9637266779999996</v>
      </c>
      <c r="M607">
        <f>ROUND(employee[[#This Row],[LengthService]],2)</f>
        <v>6.96</v>
      </c>
      <c r="N607">
        <v>0</v>
      </c>
      <c r="O607">
        <f>ROUND(employee[[#This Row],[AbsentHours]],2)</f>
        <v>0</v>
      </c>
      <c r="P607" s="5">
        <f>employee[[#This Row],[RoundedAbsentHours]]/2080 *100</f>
        <v>0</v>
      </c>
      <c r="Q607" s="1" t="s">
        <v>15</v>
      </c>
    </row>
    <row r="608" spans="1:17" x14ac:dyDescent="0.35">
      <c r="A608">
        <v>607</v>
      </c>
      <c r="B608" s="1" t="s">
        <v>936</v>
      </c>
      <c r="C608" s="1" t="s">
        <v>11</v>
      </c>
      <c r="D608" s="1" t="s">
        <v>22</v>
      </c>
      <c r="E608" s="1" t="s">
        <v>13</v>
      </c>
      <c r="F608" s="1" t="s">
        <v>14</v>
      </c>
      <c r="G608" s="1" t="s">
        <v>22</v>
      </c>
      <c r="H608" s="1" t="s">
        <v>15</v>
      </c>
      <c r="I608">
        <v>42.865578980000002</v>
      </c>
      <c r="J608">
        <f>ROUND(employee[[#This Row],[Age]],0)</f>
        <v>43</v>
      </c>
      <c r="K6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8">
        <v>3.2763383290000001</v>
      </c>
      <c r="M608">
        <f>ROUND(employee[[#This Row],[LengthService]],2)</f>
        <v>3.28</v>
      </c>
      <c r="N608">
        <v>64.667008920000001</v>
      </c>
      <c r="O608">
        <f>ROUND(employee[[#This Row],[AbsentHours]],2)</f>
        <v>64.67</v>
      </c>
      <c r="P608" s="5">
        <f>employee[[#This Row],[RoundedAbsentHours]]/2080 *100</f>
        <v>3.1091346153846153</v>
      </c>
      <c r="Q608" s="1" t="s">
        <v>15</v>
      </c>
    </row>
    <row r="609" spans="1:17" x14ac:dyDescent="0.35">
      <c r="A609">
        <v>608</v>
      </c>
      <c r="B609" s="1" t="s">
        <v>937</v>
      </c>
      <c r="C609" s="1" t="s">
        <v>11</v>
      </c>
      <c r="D609" s="1" t="s">
        <v>87</v>
      </c>
      <c r="E609" s="1" t="s">
        <v>124</v>
      </c>
      <c r="F609" s="1" t="s">
        <v>125</v>
      </c>
      <c r="G609" s="1" t="s">
        <v>39</v>
      </c>
      <c r="H609" s="1" t="s">
        <v>15</v>
      </c>
      <c r="I609">
        <v>50.498781809999997</v>
      </c>
      <c r="J609">
        <f>ROUND(employee[[#This Row],[Age]],0)</f>
        <v>50</v>
      </c>
      <c r="K6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09">
        <v>5.3108362260000002</v>
      </c>
      <c r="M609">
        <f>ROUND(employee[[#This Row],[LengthService]],2)</f>
        <v>5.31</v>
      </c>
      <c r="N609">
        <v>94.629485639999999</v>
      </c>
      <c r="O609">
        <f>ROUND(employee[[#This Row],[AbsentHours]],2)</f>
        <v>94.63</v>
      </c>
      <c r="P609" s="5">
        <f>employee[[#This Row],[RoundedAbsentHours]]/2080 *100</f>
        <v>4.5495192307692305</v>
      </c>
      <c r="Q609" s="1" t="s">
        <v>15</v>
      </c>
    </row>
    <row r="610" spans="1:17" x14ac:dyDescent="0.35">
      <c r="A610">
        <v>609</v>
      </c>
      <c r="B610" s="1" t="s">
        <v>938</v>
      </c>
      <c r="C610" s="1" t="s">
        <v>16</v>
      </c>
      <c r="D610" s="1" t="s">
        <v>33</v>
      </c>
      <c r="E610" s="1" t="s">
        <v>124</v>
      </c>
      <c r="F610" s="1" t="s">
        <v>125</v>
      </c>
      <c r="G610" s="1" t="s">
        <v>33</v>
      </c>
      <c r="H610" s="1" t="s">
        <v>15</v>
      </c>
      <c r="I610">
        <v>44.86858101</v>
      </c>
      <c r="J610">
        <f>ROUND(employee[[#This Row],[Age]],0)</f>
        <v>45</v>
      </c>
      <c r="K6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0">
        <v>4.9978358509999996</v>
      </c>
      <c r="M610">
        <f>ROUND(employee[[#This Row],[LengthService]],2)</f>
        <v>5</v>
      </c>
      <c r="N610">
        <v>77.506789999999995</v>
      </c>
      <c r="O610">
        <f>ROUND(employee[[#This Row],[AbsentHours]],2)</f>
        <v>77.510000000000005</v>
      </c>
      <c r="P610" s="5">
        <f>employee[[#This Row],[RoundedAbsentHours]]/2080 *100</f>
        <v>3.7264423076923077</v>
      </c>
      <c r="Q610" s="1" t="s">
        <v>15</v>
      </c>
    </row>
    <row r="611" spans="1:17" x14ac:dyDescent="0.35">
      <c r="A611">
        <v>610</v>
      </c>
      <c r="B611" s="1" t="s">
        <v>939</v>
      </c>
      <c r="C611" s="1" t="s">
        <v>16</v>
      </c>
      <c r="D611" s="1" t="s">
        <v>174</v>
      </c>
      <c r="E611" s="1" t="s">
        <v>124</v>
      </c>
      <c r="F611" s="1" t="s">
        <v>125</v>
      </c>
      <c r="G611" s="1" t="s">
        <v>174</v>
      </c>
      <c r="H611" s="1" t="s">
        <v>15</v>
      </c>
      <c r="I611">
        <v>35.558190719999999</v>
      </c>
      <c r="J611">
        <f>ROUND(employee[[#This Row],[Age]],0)</f>
        <v>36</v>
      </c>
      <c r="K6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1">
        <v>4.2888052749999996</v>
      </c>
      <c r="M611">
        <f>ROUND(employee[[#This Row],[LengthService]],2)</f>
        <v>4.29</v>
      </c>
      <c r="N611">
        <v>40.258886709999999</v>
      </c>
      <c r="O611">
        <f>ROUND(employee[[#This Row],[AbsentHours]],2)</f>
        <v>40.26</v>
      </c>
      <c r="P611" s="5">
        <f>employee[[#This Row],[RoundedAbsentHours]]/2080 *100</f>
        <v>1.9355769230769229</v>
      </c>
      <c r="Q611" s="1" t="s">
        <v>15</v>
      </c>
    </row>
    <row r="612" spans="1:17" x14ac:dyDescent="0.35">
      <c r="A612">
        <v>611</v>
      </c>
      <c r="B612" s="1" t="s">
        <v>940</v>
      </c>
      <c r="C612" s="1" t="s">
        <v>16</v>
      </c>
      <c r="D612" s="1" t="s">
        <v>19</v>
      </c>
      <c r="E612" s="1" t="s">
        <v>124</v>
      </c>
      <c r="F612" s="1" t="s">
        <v>125</v>
      </c>
      <c r="G612" s="1" t="s">
        <v>19</v>
      </c>
      <c r="H612" s="1" t="s">
        <v>15</v>
      </c>
      <c r="I612">
        <v>21.591159699999999</v>
      </c>
      <c r="J612">
        <f>ROUND(employee[[#This Row],[Age]],0)</f>
        <v>22</v>
      </c>
      <c r="K6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12">
        <v>4.5905020739999998</v>
      </c>
      <c r="M612">
        <f>ROUND(employee[[#This Row],[LengthService]],2)</f>
        <v>4.59</v>
      </c>
      <c r="N612">
        <v>0</v>
      </c>
      <c r="O612">
        <f>ROUND(employee[[#This Row],[AbsentHours]],2)</f>
        <v>0</v>
      </c>
      <c r="P612" s="5">
        <f>employee[[#This Row],[RoundedAbsentHours]]/2080 *100</f>
        <v>0</v>
      </c>
      <c r="Q612" s="1" t="s">
        <v>15</v>
      </c>
    </row>
    <row r="613" spans="1:17" x14ac:dyDescent="0.35">
      <c r="A613">
        <v>612</v>
      </c>
      <c r="B613" s="1" t="s">
        <v>941</v>
      </c>
      <c r="C613" s="1" t="s">
        <v>11</v>
      </c>
      <c r="D613" s="1" t="s">
        <v>35</v>
      </c>
      <c r="E613" s="1" t="s">
        <v>124</v>
      </c>
      <c r="F613" s="1" t="s">
        <v>125</v>
      </c>
      <c r="G613" s="1" t="s">
        <v>33</v>
      </c>
      <c r="H613" s="1" t="s">
        <v>15</v>
      </c>
      <c r="I613">
        <v>38.612767949999999</v>
      </c>
      <c r="J613">
        <f>ROUND(employee[[#This Row],[Age]],0)</f>
        <v>39</v>
      </c>
      <c r="K6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3">
        <v>4.967601384</v>
      </c>
      <c r="M613">
        <f>ROUND(employee[[#This Row],[LengthService]],2)</f>
        <v>4.97</v>
      </c>
      <c r="N613">
        <v>73.444022149999995</v>
      </c>
      <c r="O613">
        <f>ROUND(employee[[#This Row],[AbsentHours]],2)</f>
        <v>73.44</v>
      </c>
      <c r="P613" s="5">
        <f>employee[[#This Row],[RoundedAbsentHours]]/2080 *100</f>
        <v>3.5307692307692302</v>
      </c>
      <c r="Q613" s="1" t="s">
        <v>15</v>
      </c>
    </row>
    <row r="614" spans="1:17" x14ac:dyDescent="0.35">
      <c r="A614">
        <v>613</v>
      </c>
      <c r="B614" s="1" t="s">
        <v>942</v>
      </c>
      <c r="C614" s="1" t="s">
        <v>11</v>
      </c>
      <c r="D614" s="1" t="s">
        <v>42</v>
      </c>
      <c r="E614" s="1" t="s">
        <v>124</v>
      </c>
      <c r="F614" s="1" t="s">
        <v>125</v>
      </c>
      <c r="G614" s="1" t="s">
        <v>42</v>
      </c>
      <c r="H614" s="1" t="s">
        <v>15</v>
      </c>
      <c r="I614">
        <v>40.313641939999997</v>
      </c>
      <c r="J614">
        <f>ROUND(employee[[#This Row],[Age]],0)</f>
        <v>40</v>
      </c>
      <c r="K6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4">
        <v>3.0846194320000002</v>
      </c>
      <c r="M614">
        <f>ROUND(employee[[#This Row],[LengthService]],2)</f>
        <v>3.08</v>
      </c>
      <c r="N614">
        <v>79.848940339999999</v>
      </c>
      <c r="O614">
        <f>ROUND(employee[[#This Row],[AbsentHours]],2)</f>
        <v>79.849999999999994</v>
      </c>
      <c r="P614" s="5">
        <f>employee[[#This Row],[RoundedAbsentHours]]/2080 *100</f>
        <v>3.838942307692307</v>
      </c>
      <c r="Q614" s="1" t="s">
        <v>15</v>
      </c>
    </row>
    <row r="615" spans="1:17" x14ac:dyDescent="0.35">
      <c r="A615">
        <v>614</v>
      </c>
      <c r="B615" s="1" t="s">
        <v>943</v>
      </c>
      <c r="C615" s="1" t="s">
        <v>16</v>
      </c>
      <c r="D615" s="1" t="s">
        <v>22</v>
      </c>
      <c r="E615" s="1" t="s">
        <v>13</v>
      </c>
      <c r="F615" s="1" t="s">
        <v>14</v>
      </c>
      <c r="G615" s="1" t="s">
        <v>22</v>
      </c>
      <c r="H615" s="1" t="s">
        <v>15</v>
      </c>
      <c r="I615">
        <v>37.400321599999998</v>
      </c>
      <c r="J615">
        <f>ROUND(employee[[#This Row],[Age]],0)</f>
        <v>37</v>
      </c>
      <c r="K6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5">
        <v>2.298445198</v>
      </c>
      <c r="M615">
        <f>ROUND(employee[[#This Row],[LengthService]],2)</f>
        <v>2.2999999999999998</v>
      </c>
      <c r="N615">
        <v>55.347548600000003</v>
      </c>
      <c r="O615">
        <f>ROUND(employee[[#This Row],[AbsentHours]],2)</f>
        <v>55.35</v>
      </c>
      <c r="P615" s="5">
        <f>employee[[#This Row],[RoundedAbsentHours]]/2080 *100</f>
        <v>2.6610576923076925</v>
      </c>
      <c r="Q615" s="1" t="s">
        <v>15</v>
      </c>
    </row>
    <row r="616" spans="1:17" x14ac:dyDescent="0.35">
      <c r="A616">
        <v>615</v>
      </c>
      <c r="B616" s="1" t="s">
        <v>944</v>
      </c>
      <c r="C616" s="1" t="s">
        <v>11</v>
      </c>
      <c r="D616" s="1" t="s">
        <v>20</v>
      </c>
      <c r="E616" s="1" t="s">
        <v>124</v>
      </c>
      <c r="F616" s="1" t="s">
        <v>125</v>
      </c>
      <c r="G616" s="1" t="s">
        <v>20</v>
      </c>
      <c r="H616" s="1" t="s">
        <v>15</v>
      </c>
      <c r="I616">
        <v>47.634498600000001</v>
      </c>
      <c r="J616">
        <f>ROUND(employee[[#This Row],[Age]],0)</f>
        <v>48</v>
      </c>
      <c r="K6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6">
        <v>3.7414370799999999</v>
      </c>
      <c r="M616">
        <f>ROUND(employee[[#This Row],[LengthService]],2)</f>
        <v>3.74</v>
      </c>
      <c r="N616">
        <v>149.10873770000001</v>
      </c>
      <c r="O616">
        <f>ROUND(employee[[#This Row],[AbsentHours]],2)</f>
        <v>149.11000000000001</v>
      </c>
      <c r="P616" s="5">
        <f>employee[[#This Row],[RoundedAbsentHours]]/2080 *100</f>
        <v>7.1687500000000002</v>
      </c>
      <c r="Q616" s="1" t="s">
        <v>15</v>
      </c>
    </row>
    <row r="617" spans="1:17" x14ac:dyDescent="0.35">
      <c r="A617">
        <v>616</v>
      </c>
      <c r="B617" s="1" t="s">
        <v>945</v>
      </c>
      <c r="C617" s="1" t="s">
        <v>11</v>
      </c>
      <c r="D617" s="1" t="s">
        <v>42</v>
      </c>
      <c r="E617" s="1" t="s">
        <v>124</v>
      </c>
      <c r="F617" s="1" t="s">
        <v>125</v>
      </c>
      <c r="G617" s="1" t="s">
        <v>42</v>
      </c>
      <c r="H617" s="1" t="s">
        <v>15</v>
      </c>
      <c r="I617">
        <v>42.137945340000002</v>
      </c>
      <c r="J617">
        <f>ROUND(employee[[#This Row],[Age]],0)</f>
        <v>42</v>
      </c>
      <c r="K6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7">
        <v>6.483756359</v>
      </c>
      <c r="M617">
        <f>ROUND(employee[[#This Row],[LengthService]],2)</f>
        <v>6.48</v>
      </c>
      <c r="N617">
        <v>62.315926619999999</v>
      </c>
      <c r="O617">
        <f>ROUND(employee[[#This Row],[AbsentHours]],2)</f>
        <v>62.32</v>
      </c>
      <c r="P617" s="5">
        <f>employee[[#This Row],[RoundedAbsentHours]]/2080 *100</f>
        <v>2.9961538461538462</v>
      </c>
      <c r="Q617" s="1" t="s">
        <v>15</v>
      </c>
    </row>
    <row r="618" spans="1:17" x14ac:dyDescent="0.35">
      <c r="A618">
        <v>617</v>
      </c>
      <c r="B618" s="1" t="s">
        <v>946</v>
      </c>
      <c r="C618" s="1" t="s">
        <v>16</v>
      </c>
      <c r="D618" s="1" t="s">
        <v>22</v>
      </c>
      <c r="E618" s="1" t="s">
        <v>13</v>
      </c>
      <c r="F618" s="1" t="s">
        <v>14</v>
      </c>
      <c r="G618" s="1" t="s">
        <v>22</v>
      </c>
      <c r="H618" s="1" t="s">
        <v>15</v>
      </c>
      <c r="I618">
        <v>50.113639569999997</v>
      </c>
      <c r="J618">
        <f>ROUND(employee[[#This Row],[Age]],0)</f>
        <v>50</v>
      </c>
      <c r="K6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18">
        <v>4.963653399</v>
      </c>
      <c r="M618">
        <f>ROUND(employee[[#This Row],[LengthService]],2)</f>
        <v>4.96</v>
      </c>
      <c r="N618">
        <v>61.323971970000002</v>
      </c>
      <c r="O618">
        <f>ROUND(employee[[#This Row],[AbsentHours]],2)</f>
        <v>61.32</v>
      </c>
      <c r="P618" s="5">
        <f>employee[[#This Row],[RoundedAbsentHours]]/2080 *100</f>
        <v>2.9480769230769233</v>
      </c>
      <c r="Q618" s="1" t="s">
        <v>15</v>
      </c>
    </row>
    <row r="619" spans="1:17" x14ac:dyDescent="0.35">
      <c r="A619">
        <v>618</v>
      </c>
      <c r="B619" s="1" t="s">
        <v>947</v>
      </c>
      <c r="C619" s="1" t="s">
        <v>11</v>
      </c>
      <c r="D619" s="1" t="s">
        <v>30</v>
      </c>
      <c r="E619" s="1" t="s">
        <v>124</v>
      </c>
      <c r="F619" s="1" t="s">
        <v>125</v>
      </c>
      <c r="G619" s="1" t="s">
        <v>30</v>
      </c>
      <c r="H619" s="1" t="s">
        <v>15</v>
      </c>
      <c r="I619">
        <v>41.214624290000003</v>
      </c>
      <c r="J619">
        <f>ROUND(employee[[#This Row],[Age]],0)</f>
        <v>41</v>
      </c>
      <c r="K6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9">
        <v>1.8411727410000001</v>
      </c>
      <c r="M619">
        <f>ROUND(employee[[#This Row],[LengthService]],2)</f>
        <v>1.84</v>
      </c>
      <c r="N619">
        <v>110.02133379999999</v>
      </c>
      <c r="O619">
        <f>ROUND(employee[[#This Row],[AbsentHours]],2)</f>
        <v>110.02</v>
      </c>
      <c r="P619" s="5">
        <f>employee[[#This Row],[RoundedAbsentHours]]/2080 *100</f>
        <v>5.289423076923077</v>
      </c>
      <c r="Q619" s="1" t="s">
        <v>15</v>
      </c>
    </row>
    <row r="620" spans="1:17" x14ac:dyDescent="0.35">
      <c r="A620">
        <v>619</v>
      </c>
      <c r="B620" s="1" t="s">
        <v>948</v>
      </c>
      <c r="C620" s="1" t="s">
        <v>16</v>
      </c>
      <c r="D620" s="1" t="s">
        <v>20</v>
      </c>
      <c r="E620" s="1" t="s">
        <v>124</v>
      </c>
      <c r="F620" s="1" t="s">
        <v>125</v>
      </c>
      <c r="G620" s="1" t="s">
        <v>20</v>
      </c>
      <c r="H620" s="1" t="s">
        <v>15</v>
      </c>
      <c r="I620">
        <v>39.587167270000002</v>
      </c>
      <c r="J620">
        <f>ROUND(employee[[#This Row],[Age]],0)</f>
        <v>40</v>
      </c>
      <c r="K6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0">
        <v>3.98383361</v>
      </c>
      <c r="M620">
        <f>ROUND(employee[[#This Row],[LengthService]],2)</f>
        <v>3.98</v>
      </c>
      <c r="N620">
        <v>23.813276259999999</v>
      </c>
      <c r="O620">
        <f>ROUND(employee[[#This Row],[AbsentHours]],2)</f>
        <v>23.81</v>
      </c>
      <c r="P620" s="5">
        <f>employee[[#This Row],[RoundedAbsentHours]]/2080 *100</f>
        <v>1.1447115384615383</v>
      </c>
      <c r="Q620" s="1" t="s">
        <v>15</v>
      </c>
    </row>
    <row r="621" spans="1:17" x14ac:dyDescent="0.35">
      <c r="A621">
        <v>620</v>
      </c>
      <c r="B621" s="1" t="s">
        <v>949</v>
      </c>
      <c r="C621" s="1" t="s">
        <v>16</v>
      </c>
      <c r="D621" s="1" t="s">
        <v>39</v>
      </c>
      <c r="E621" s="1" t="s">
        <v>124</v>
      </c>
      <c r="F621" s="1" t="s">
        <v>125</v>
      </c>
      <c r="G621" s="1" t="s">
        <v>39</v>
      </c>
      <c r="H621" s="1" t="s">
        <v>15</v>
      </c>
      <c r="I621">
        <v>53.401766870000003</v>
      </c>
      <c r="J621">
        <f>ROUND(employee[[#This Row],[Age]],0)</f>
        <v>53</v>
      </c>
      <c r="K6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21">
        <v>7.2479460299999996</v>
      </c>
      <c r="M621">
        <f>ROUND(employee[[#This Row],[LengthService]],2)</f>
        <v>7.25</v>
      </c>
      <c r="N621">
        <v>50.583445390000001</v>
      </c>
      <c r="O621">
        <f>ROUND(employee[[#This Row],[AbsentHours]],2)</f>
        <v>50.58</v>
      </c>
      <c r="P621" s="5">
        <f>employee[[#This Row],[RoundedAbsentHours]]/2080 *100</f>
        <v>2.4317307692307688</v>
      </c>
      <c r="Q621" s="1" t="s">
        <v>15</v>
      </c>
    </row>
    <row r="622" spans="1:17" x14ac:dyDescent="0.35">
      <c r="A622">
        <v>621</v>
      </c>
      <c r="B622" s="1" t="s">
        <v>950</v>
      </c>
      <c r="C622" s="1" t="s">
        <v>16</v>
      </c>
      <c r="D622" s="1" t="s">
        <v>22</v>
      </c>
      <c r="E622" s="1" t="s">
        <v>13</v>
      </c>
      <c r="F622" s="1" t="s">
        <v>14</v>
      </c>
      <c r="G622" s="1" t="s">
        <v>22</v>
      </c>
      <c r="H622" s="1" t="s">
        <v>15</v>
      </c>
      <c r="I622">
        <v>36.798820970000001</v>
      </c>
      <c r="J622">
        <f>ROUND(employee[[#This Row],[Age]],0)</f>
        <v>37</v>
      </c>
      <c r="K6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22">
        <v>1.7354522109999999</v>
      </c>
      <c r="M622">
        <f>ROUND(employee[[#This Row],[LengthService]],2)</f>
        <v>1.74</v>
      </c>
      <c r="N622">
        <v>10.00098837</v>
      </c>
      <c r="O622">
        <f>ROUND(employee[[#This Row],[AbsentHours]],2)</f>
        <v>10</v>
      </c>
      <c r="P622" s="5">
        <f>employee[[#This Row],[RoundedAbsentHours]]/2080 *100</f>
        <v>0.48076923076923078</v>
      </c>
      <c r="Q622" s="1" t="s">
        <v>15</v>
      </c>
    </row>
    <row r="623" spans="1:17" x14ac:dyDescent="0.35">
      <c r="A623">
        <v>622</v>
      </c>
      <c r="B623" s="1" t="s">
        <v>951</v>
      </c>
      <c r="C623" s="1" t="s">
        <v>11</v>
      </c>
      <c r="D623" s="1" t="s">
        <v>22</v>
      </c>
      <c r="E623" s="1" t="s">
        <v>13</v>
      </c>
      <c r="F623" s="1" t="s">
        <v>14</v>
      </c>
      <c r="G623" s="1" t="s">
        <v>22</v>
      </c>
      <c r="H623" s="1" t="s">
        <v>15</v>
      </c>
      <c r="I623">
        <v>45.213487270000002</v>
      </c>
      <c r="J623">
        <f>ROUND(employee[[#This Row],[Age]],0)</f>
        <v>45</v>
      </c>
      <c r="K6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3">
        <v>5.3077526590000002</v>
      </c>
      <c r="M623">
        <f>ROUND(employee[[#This Row],[LengthService]],2)</f>
        <v>5.31</v>
      </c>
      <c r="N623">
        <v>43.518553300000001</v>
      </c>
      <c r="O623">
        <f>ROUND(employee[[#This Row],[AbsentHours]],2)</f>
        <v>43.52</v>
      </c>
      <c r="P623" s="5">
        <f>employee[[#This Row],[RoundedAbsentHours]]/2080 *100</f>
        <v>2.0923076923076924</v>
      </c>
      <c r="Q623" s="1" t="s">
        <v>15</v>
      </c>
    </row>
    <row r="624" spans="1:17" x14ac:dyDescent="0.35">
      <c r="A624">
        <v>623</v>
      </c>
      <c r="B624" s="1" t="s">
        <v>952</v>
      </c>
      <c r="C624" s="1" t="s">
        <v>16</v>
      </c>
      <c r="D624" s="1" t="s">
        <v>22</v>
      </c>
      <c r="E624" s="1" t="s">
        <v>13</v>
      </c>
      <c r="F624" s="1" t="s">
        <v>14</v>
      </c>
      <c r="G624" s="1" t="s">
        <v>22</v>
      </c>
      <c r="H624" s="1" t="s">
        <v>15</v>
      </c>
      <c r="I624">
        <v>47.502226409999999</v>
      </c>
      <c r="J624">
        <f>ROUND(employee[[#This Row],[Age]],0)</f>
        <v>48</v>
      </c>
      <c r="K6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4">
        <v>3.9426502220000001</v>
      </c>
      <c r="M624">
        <f>ROUND(employee[[#This Row],[LengthService]],2)</f>
        <v>3.94</v>
      </c>
      <c r="N624">
        <v>24.080702689999999</v>
      </c>
      <c r="O624">
        <f>ROUND(employee[[#This Row],[AbsentHours]],2)</f>
        <v>24.08</v>
      </c>
      <c r="P624" s="5">
        <f>employee[[#This Row],[RoundedAbsentHours]]/2080 *100</f>
        <v>1.1576923076923076</v>
      </c>
      <c r="Q624" s="1" t="s">
        <v>15</v>
      </c>
    </row>
    <row r="625" spans="1:17" x14ac:dyDescent="0.35">
      <c r="A625">
        <v>624</v>
      </c>
      <c r="B625" s="1" t="s">
        <v>953</v>
      </c>
      <c r="C625" s="1" t="s">
        <v>16</v>
      </c>
      <c r="D625" s="1" t="s">
        <v>20</v>
      </c>
      <c r="E625" s="1" t="s">
        <v>124</v>
      </c>
      <c r="F625" s="1" t="s">
        <v>125</v>
      </c>
      <c r="G625" s="1" t="s">
        <v>20</v>
      </c>
      <c r="H625" s="1" t="s">
        <v>15</v>
      </c>
      <c r="I625">
        <v>44.217673349999998</v>
      </c>
      <c r="J625">
        <f>ROUND(employee[[#This Row],[Age]],0)</f>
        <v>44</v>
      </c>
      <c r="K6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5">
        <v>4.6096341399999998</v>
      </c>
      <c r="M625">
        <f>ROUND(employee[[#This Row],[LengthService]],2)</f>
        <v>4.6100000000000003</v>
      </c>
      <c r="N625">
        <v>39.539093139999999</v>
      </c>
      <c r="O625">
        <f>ROUND(employee[[#This Row],[AbsentHours]],2)</f>
        <v>39.54</v>
      </c>
      <c r="P625" s="5">
        <f>employee[[#This Row],[RoundedAbsentHours]]/2080 *100</f>
        <v>1.9009615384615386</v>
      </c>
      <c r="Q625" s="1" t="s">
        <v>15</v>
      </c>
    </row>
    <row r="626" spans="1:17" x14ac:dyDescent="0.35">
      <c r="A626">
        <v>625</v>
      </c>
      <c r="B626" s="1" t="s">
        <v>954</v>
      </c>
      <c r="C626" s="1" t="s">
        <v>16</v>
      </c>
      <c r="D626" s="1" t="s">
        <v>12</v>
      </c>
      <c r="E626" s="1" t="s">
        <v>13</v>
      </c>
      <c r="F626" s="1" t="s">
        <v>14</v>
      </c>
      <c r="G626" s="1" t="s">
        <v>12</v>
      </c>
      <c r="H626" s="1" t="s">
        <v>15</v>
      </c>
      <c r="I626">
        <v>46.236966260000003</v>
      </c>
      <c r="J626">
        <f>ROUND(employee[[#This Row],[Age]],0)</f>
        <v>46</v>
      </c>
      <c r="K6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6">
        <v>5.8334984240000001</v>
      </c>
      <c r="M626">
        <f>ROUND(employee[[#This Row],[LengthService]],2)</f>
        <v>5.83</v>
      </c>
      <c r="N626">
        <v>107.62771100000001</v>
      </c>
      <c r="O626">
        <f>ROUND(employee[[#This Row],[AbsentHours]],2)</f>
        <v>107.63</v>
      </c>
      <c r="P626" s="5">
        <f>employee[[#This Row],[RoundedAbsentHours]]/2080 *100</f>
        <v>5.1745192307692305</v>
      </c>
      <c r="Q626" s="1" t="s">
        <v>15</v>
      </c>
    </row>
    <row r="627" spans="1:17" x14ac:dyDescent="0.35">
      <c r="A627">
        <v>626</v>
      </c>
      <c r="B627" s="1" t="s">
        <v>955</v>
      </c>
      <c r="C627" s="1" t="s">
        <v>16</v>
      </c>
      <c r="D627" s="1" t="s">
        <v>21</v>
      </c>
      <c r="E627" s="1" t="s">
        <v>124</v>
      </c>
      <c r="F627" s="1" t="s">
        <v>125</v>
      </c>
      <c r="G627" s="1" t="s">
        <v>21</v>
      </c>
      <c r="H627" s="1" t="s">
        <v>15</v>
      </c>
      <c r="I627">
        <v>55.782491319999998</v>
      </c>
      <c r="J627">
        <f>ROUND(employee[[#This Row],[Age]],0)</f>
        <v>56</v>
      </c>
      <c r="K6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27">
        <v>3.8488728550000002</v>
      </c>
      <c r="M627">
        <f>ROUND(employee[[#This Row],[LengthService]],2)</f>
        <v>3.85</v>
      </c>
      <c r="N627">
        <v>83.233892460000007</v>
      </c>
      <c r="O627">
        <f>ROUND(employee[[#This Row],[AbsentHours]],2)</f>
        <v>83.23</v>
      </c>
      <c r="P627" s="5">
        <f>employee[[#This Row],[RoundedAbsentHours]]/2080 *100</f>
        <v>4.001442307692308</v>
      </c>
      <c r="Q627" s="1" t="s">
        <v>15</v>
      </c>
    </row>
    <row r="628" spans="1:17" x14ac:dyDescent="0.35">
      <c r="A628">
        <v>627</v>
      </c>
      <c r="B628" s="1" t="s">
        <v>956</v>
      </c>
      <c r="C628" s="1" t="s">
        <v>16</v>
      </c>
      <c r="D628" s="1" t="s">
        <v>179</v>
      </c>
      <c r="E628" s="1" t="s">
        <v>124</v>
      </c>
      <c r="F628" s="1" t="s">
        <v>125</v>
      </c>
      <c r="G628" s="1" t="s">
        <v>20</v>
      </c>
      <c r="H628" s="1" t="s">
        <v>15</v>
      </c>
      <c r="I628">
        <v>59.140305669999996</v>
      </c>
      <c r="J628">
        <f>ROUND(employee[[#This Row],[Age]],0)</f>
        <v>59</v>
      </c>
      <c r="K6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28">
        <v>4.6572140879999999</v>
      </c>
      <c r="M628">
        <f>ROUND(employee[[#This Row],[LengthService]],2)</f>
        <v>4.66</v>
      </c>
      <c r="N628">
        <v>119.0761724</v>
      </c>
      <c r="O628">
        <f>ROUND(employee[[#This Row],[AbsentHours]],2)</f>
        <v>119.08</v>
      </c>
      <c r="P628" s="5">
        <f>employee[[#This Row],[RoundedAbsentHours]]/2080 *100</f>
        <v>5.7250000000000005</v>
      </c>
      <c r="Q628" s="1" t="s">
        <v>15</v>
      </c>
    </row>
    <row r="629" spans="1:17" x14ac:dyDescent="0.35">
      <c r="A629">
        <v>628</v>
      </c>
      <c r="B629" s="1" t="s">
        <v>957</v>
      </c>
      <c r="C629" s="1" t="s">
        <v>11</v>
      </c>
      <c r="D629" s="1" t="s">
        <v>20</v>
      </c>
      <c r="E629" s="1" t="s">
        <v>124</v>
      </c>
      <c r="F629" s="1" t="s">
        <v>125</v>
      </c>
      <c r="G629" s="1" t="s">
        <v>20</v>
      </c>
      <c r="H629" s="1" t="s">
        <v>15</v>
      </c>
      <c r="I629">
        <v>46.574018010000003</v>
      </c>
      <c r="J629">
        <f>ROUND(employee[[#This Row],[Age]],0)</f>
        <v>47</v>
      </c>
      <c r="K6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9">
        <v>4.3791385739999997</v>
      </c>
      <c r="M629">
        <f>ROUND(employee[[#This Row],[LengthService]],2)</f>
        <v>4.38</v>
      </c>
      <c r="N629">
        <v>67.854096459999994</v>
      </c>
      <c r="O629">
        <f>ROUND(employee[[#This Row],[AbsentHours]],2)</f>
        <v>67.849999999999994</v>
      </c>
      <c r="P629" s="5">
        <f>employee[[#This Row],[RoundedAbsentHours]]/2080 *100</f>
        <v>3.2620192307692308</v>
      </c>
      <c r="Q629" s="1" t="s">
        <v>15</v>
      </c>
    </row>
    <row r="630" spans="1:17" x14ac:dyDescent="0.35">
      <c r="A630">
        <v>629</v>
      </c>
      <c r="B630" s="1" t="s">
        <v>958</v>
      </c>
      <c r="C630" s="1" t="s">
        <v>16</v>
      </c>
      <c r="D630" s="1" t="s">
        <v>43</v>
      </c>
      <c r="E630" s="1" t="s">
        <v>180</v>
      </c>
      <c r="F630" s="1" t="s">
        <v>181</v>
      </c>
      <c r="G630" s="1" t="s">
        <v>43</v>
      </c>
      <c r="H630" s="1" t="s">
        <v>15</v>
      </c>
      <c r="I630">
        <v>46.286714570000001</v>
      </c>
      <c r="J630">
        <f>ROUND(employee[[#This Row],[Age]],0)</f>
        <v>46</v>
      </c>
      <c r="K6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0">
        <v>1</v>
      </c>
      <c r="M630">
        <f>ROUND(employee[[#This Row],[LengthService]],2)</f>
        <v>1</v>
      </c>
      <c r="N630">
        <v>94.339660080000002</v>
      </c>
      <c r="O630">
        <f>ROUND(employee[[#This Row],[AbsentHours]],2)</f>
        <v>94.34</v>
      </c>
      <c r="P630" s="5">
        <f>employee[[#This Row],[RoundedAbsentHours]]/2080 *100</f>
        <v>4.5355769230769232</v>
      </c>
      <c r="Q630" s="1" t="s">
        <v>15</v>
      </c>
    </row>
    <row r="631" spans="1:17" x14ac:dyDescent="0.35">
      <c r="A631">
        <v>630</v>
      </c>
      <c r="B631" s="1" t="s">
        <v>959</v>
      </c>
      <c r="C631" s="1" t="s">
        <v>16</v>
      </c>
      <c r="D631" s="1" t="s">
        <v>22</v>
      </c>
      <c r="E631" s="1" t="s">
        <v>13</v>
      </c>
      <c r="F631" s="1" t="s">
        <v>14</v>
      </c>
      <c r="G631" s="1" t="s">
        <v>22</v>
      </c>
      <c r="H631" s="1" t="s">
        <v>15</v>
      </c>
      <c r="I631">
        <v>44.827842189999998</v>
      </c>
      <c r="J631">
        <f>ROUND(employee[[#This Row],[Age]],0)</f>
        <v>45</v>
      </c>
      <c r="K6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1">
        <v>4.1422687759999999</v>
      </c>
      <c r="M631">
        <f>ROUND(employee[[#This Row],[LengthService]],2)</f>
        <v>4.1399999999999997</v>
      </c>
      <c r="N631">
        <v>47.799603939999997</v>
      </c>
      <c r="O631">
        <f>ROUND(employee[[#This Row],[AbsentHours]],2)</f>
        <v>47.8</v>
      </c>
      <c r="P631" s="5">
        <f>employee[[#This Row],[RoundedAbsentHours]]/2080 *100</f>
        <v>2.2980769230769229</v>
      </c>
      <c r="Q631" s="1" t="s">
        <v>15</v>
      </c>
    </row>
    <row r="632" spans="1:17" x14ac:dyDescent="0.35">
      <c r="A632">
        <v>631</v>
      </c>
      <c r="B632" s="1" t="s">
        <v>960</v>
      </c>
      <c r="C632" s="1" t="s">
        <v>16</v>
      </c>
      <c r="D632" s="1" t="s">
        <v>182</v>
      </c>
      <c r="E632" s="1" t="s">
        <v>124</v>
      </c>
      <c r="F632" s="1" t="s">
        <v>125</v>
      </c>
      <c r="G632" s="1" t="s">
        <v>20</v>
      </c>
      <c r="H632" s="1" t="s">
        <v>15</v>
      </c>
      <c r="I632">
        <v>39.852411240000002</v>
      </c>
      <c r="J632">
        <f>ROUND(employee[[#This Row],[Age]],0)</f>
        <v>40</v>
      </c>
      <c r="K6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2">
        <v>6.2903972540000002</v>
      </c>
      <c r="M632">
        <f>ROUND(employee[[#This Row],[LengthService]],2)</f>
        <v>6.29</v>
      </c>
      <c r="N632">
        <v>90.161037070000006</v>
      </c>
      <c r="O632">
        <f>ROUND(employee[[#This Row],[AbsentHours]],2)</f>
        <v>90.16</v>
      </c>
      <c r="P632" s="5">
        <f>employee[[#This Row],[RoundedAbsentHours]]/2080 *100</f>
        <v>4.3346153846153843</v>
      </c>
      <c r="Q632" s="1" t="s">
        <v>15</v>
      </c>
    </row>
    <row r="633" spans="1:17" x14ac:dyDescent="0.35">
      <c r="A633">
        <v>632</v>
      </c>
      <c r="B633" s="1" t="s">
        <v>961</v>
      </c>
      <c r="C633" s="1" t="s">
        <v>16</v>
      </c>
      <c r="D633" s="1" t="s">
        <v>22</v>
      </c>
      <c r="E633" s="1" t="s">
        <v>13</v>
      </c>
      <c r="F633" s="1" t="s">
        <v>14</v>
      </c>
      <c r="G633" s="1" t="s">
        <v>22</v>
      </c>
      <c r="H633" s="1" t="s">
        <v>15</v>
      </c>
      <c r="I633">
        <v>35.257140139999997</v>
      </c>
      <c r="J633">
        <f>ROUND(employee[[#This Row],[Age]],0)</f>
        <v>35</v>
      </c>
      <c r="K6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3">
        <v>5.5108582630000003</v>
      </c>
      <c r="M633">
        <f>ROUND(employee[[#This Row],[LengthService]],2)</f>
        <v>5.51</v>
      </c>
      <c r="N633">
        <v>27.00050332</v>
      </c>
      <c r="O633">
        <f>ROUND(employee[[#This Row],[AbsentHours]],2)</f>
        <v>27</v>
      </c>
      <c r="P633" s="5">
        <f>employee[[#This Row],[RoundedAbsentHours]]/2080 *100</f>
        <v>1.2980769230769231</v>
      </c>
      <c r="Q633" s="1" t="s">
        <v>15</v>
      </c>
    </row>
    <row r="634" spans="1:17" x14ac:dyDescent="0.35">
      <c r="A634">
        <v>633</v>
      </c>
      <c r="B634" s="1" t="s">
        <v>962</v>
      </c>
      <c r="C634" s="1" t="s">
        <v>16</v>
      </c>
      <c r="D634" s="1" t="s">
        <v>22</v>
      </c>
      <c r="E634" s="1" t="s">
        <v>13</v>
      </c>
      <c r="F634" s="1" t="s">
        <v>14</v>
      </c>
      <c r="G634" s="1" t="s">
        <v>22</v>
      </c>
      <c r="H634" s="1" t="s">
        <v>15</v>
      </c>
      <c r="I634">
        <v>44.331342120000002</v>
      </c>
      <c r="J634">
        <f>ROUND(employee[[#This Row],[Age]],0)</f>
        <v>44</v>
      </c>
      <c r="K6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4">
        <v>6.0141878679999996</v>
      </c>
      <c r="M634">
        <f>ROUND(employee[[#This Row],[LengthService]],2)</f>
        <v>6.01</v>
      </c>
      <c r="N634">
        <v>13.41053488</v>
      </c>
      <c r="O634">
        <f>ROUND(employee[[#This Row],[AbsentHours]],2)</f>
        <v>13.41</v>
      </c>
      <c r="P634" s="5">
        <f>employee[[#This Row],[RoundedAbsentHours]]/2080 *100</f>
        <v>0.6447115384615385</v>
      </c>
      <c r="Q634" s="1" t="s">
        <v>15</v>
      </c>
    </row>
    <row r="635" spans="1:17" x14ac:dyDescent="0.35">
      <c r="A635">
        <v>634</v>
      </c>
      <c r="B635" s="1" t="s">
        <v>963</v>
      </c>
      <c r="C635" s="1" t="s">
        <v>11</v>
      </c>
      <c r="D635" s="1" t="s">
        <v>183</v>
      </c>
      <c r="E635" s="1" t="s">
        <v>124</v>
      </c>
      <c r="F635" s="1" t="s">
        <v>125</v>
      </c>
      <c r="G635" s="1" t="s">
        <v>56</v>
      </c>
      <c r="H635" s="1" t="s">
        <v>15</v>
      </c>
      <c r="I635">
        <v>40.304403110000003</v>
      </c>
      <c r="J635">
        <f>ROUND(employee[[#This Row],[Age]],0)</f>
        <v>40</v>
      </c>
      <c r="K6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5">
        <v>4.0214357449999998</v>
      </c>
      <c r="M635">
        <f>ROUND(employee[[#This Row],[LengthService]],2)</f>
        <v>4.0199999999999996</v>
      </c>
      <c r="N635">
        <v>14.047329749999999</v>
      </c>
      <c r="O635">
        <f>ROUND(employee[[#This Row],[AbsentHours]],2)</f>
        <v>14.05</v>
      </c>
      <c r="P635" s="5">
        <f>employee[[#This Row],[RoundedAbsentHours]]/2080 *100</f>
        <v>0.67548076923076927</v>
      </c>
      <c r="Q635" s="1" t="s">
        <v>15</v>
      </c>
    </row>
    <row r="636" spans="1:17" x14ac:dyDescent="0.35">
      <c r="A636">
        <v>635</v>
      </c>
      <c r="B636" s="1" t="s">
        <v>964</v>
      </c>
      <c r="C636" s="1" t="s">
        <v>16</v>
      </c>
      <c r="D636" s="1" t="s">
        <v>33</v>
      </c>
      <c r="E636" s="1" t="s">
        <v>124</v>
      </c>
      <c r="F636" s="1" t="s">
        <v>125</v>
      </c>
      <c r="G636" s="1" t="s">
        <v>33</v>
      </c>
      <c r="H636" s="1" t="s">
        <v>15</v>
      </c>
      <c r="I636">
        <v>36.074936059999999</v>
      </c>
      <c r="J636">
        <f>ROUND(employee[[#This Row],[Age]],0)</f>
        <v>36</v>
      </c>
      <c r="K6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6">
        <v>5.1757440600000004</v>
      </c>
      <c r="M636">
        <f>ROUND(employee[[#This Row],[LengthService]],2)</f>
        <v>5.18</v>
      </c>
      <c r="N636">
        <v>23.262526619999999</v>
      </c>
      <c r="O636">
        <f>ROUND(employee[[#This Row],[AbsentHours]],2)</f>
        <v>23.26</v>
      </c>
      <c r="P636" s="5">
        <f>employee[[#This Row],[RoundedAbsentHours]]/2080 *100</f>
        <v>1.1182692307692308</v>
      </c>
      <c r="Q636" s="1" t="s">
        <v>15</v>
      </c>
    </row>
    <row r="637" spans="1:17" x14ac:dyDescent="0.35">
      <c r="A637">
        <v>636</v>
      </c>
      <c r="B637" s="1" t="s">
        <v>965</v>
      </c>
      <c r="C637" s="1" t="s">
        <v>11</v>
      </c>
      <c r="D637" s="1" t="s">
        <v>39</v>
      </c>
      <c r="E637" s="1" t="s">
        <v>124</v>
      </c>
      <c r="F637" s="1" t="s">
        <v>125</v>
      </c>
      <c r="G637" s="1" t="s">
        <v>39</v>
      </c>
      <c r="H637" s="1" t="s">
        <v>15</v>
      </c>
      <c r="I637">
        <v>45.666148130000003</v>
      </c>
      <c r="J637">
        <f>ROUND(employee[[#This Row],[Age]],0)</f>
        <v>46</v>
      </c>
      <c r="K6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7">
        <v>0.63437136500000002</v>
      </c>
      <c r="M637">
        <f>ROUND(employee[[#This Row],[LengthService]],2)</f>
        <v>0.63</v>
      </c>
      <c r="N637">
        <v>98.223822639999995</v>
      </c>
      <c r="O637">
        <f>ROUND(employee[[#This Row],[AbsentHours]],2)</f>
        <v>98.22</v>
      </c>
      <c r="P637" s="5">
        <f>employee[[#This Row],[RoundedAbsentHours]]/2080 *100</f>
        <v>4.7221153846153845</v>
      </c>
      <c r="Q637" s="1" t="s">
        <v>15</v>
      </c>
    </row>
    <row r="638" spans="1:17" x14ac:dyDescent="0.35">
      <c r="A638">
        <v>637</v>
      </c>
      <c r="B638" s="1" t="s">
        <v>966</v>
      </c>
      <c r="C638" s="1" t="s">
        <v>16</v>
      </c>
      <c r="D638" s="1" t="s">
        <v>35</v>
      </c>
      <c r="E638" s="1" t="s">
        <v>124</v>
      </c>
      <c r="F638" s="1" t="s">
        <v>125</v>
      </c>
      <c r="G638" s="1" t="s">
        <v>33</v>
      </c>
      <c r="H638" s="1" t="s">
        <v>15</v>
      </c>
      <c r="I638">
        <v>63.090560609999997</v>
      </c>
      <c r="J638">
        <f>ROUND(employee[[#This Row],[Age]],0)</f>
        <v>63</v>
      </c>
      <c r="K6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38">
        <v>5.359203978</v>
      </c>
      <c r="M638">
        <f>ROUND(employee[[#This Row],[LengthService]],2)</f>
        <v>5.36</v>
      </c>
      <c r="N638">
        <v>98.105106180000007</v>
      </c>
      <c r="O638">
        <f>ROUND(employee[[#This Row],[AbsentHours]],2)</f>
        <v>98.11</v>
      </c>
      <c r="P638" s="5">
        <f>employee[[#This Row],[RoundedAbsentHours]]/2080 *100</f>
        <v>4.7168269230769226</v>
      </c>
      <c r="Q638" s="1" t="s">
        <v>15</v>
      </c>
    </row>
    <row r="639" spans="1:17" x14ac:dyDescent="0.35">
      <c r="A639">
        <v>638</v>
      </c>
      <c r="B639" s="1" t="s">
        <v>967</v>
      </c>
      <c r="C639" s="1" t="s">
        <v>16</v>
      </c>
      <c r="D639" s="1" t="s">
        <v>152</v>
      </c>
      <c r="E639" s="1" t="s">
        <v>13</v>
      </c>
      <c r="F639" s="1" t="s">
        <v>14</v>
      </c>
      <c r="G639" s="1" t="s">
        <v>152</v>
      </c>
      <c r="H639" s="1" t="s">
        <v>15</v>
      </c>
      <c r="I639">
        <v>45.124002099999998</v>
      </c>
      <c r="J639">
        <f>ROUND(employee[[#This Row],[Age]],0)</f>
        <v>45</v>
      </c>
      <c r="K6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9">
        <v>2.5475210850000001</v>
      </c>
      <c r="M639">
        <f>ROUND(employee[[#This Row],[LengthService]],2)</f>
        <v>2.5499999999999998</v>
      </c>
      <c r="N639">
        <v>72.630411530000003</v>
      </c>
      <c r="O639">
        <f>ROUND(employee[[#This Row],[AbsentHours]],2)</f>
        <v>72.63</v>
      </c>
      <c r="P639" s="5">
        <f>employee[[#This Row],[RoundedAbsentHours]]/2080 *100</f>
        <v>3.491826923076923</v>
      </c>
      <c r="Q639" s="1" t="s">
        <v>15</v>
      </c>
    </row>
    <row r="640" spans="1:17" x14ac:dyDescent="0.35">
      <c r="A640">
        <v>639</v>
      </c>
      <c r="B640" s="1" t="s">
        <v>968</v>
      </c>
      <c r="C640" s="1" t="s">
        <v>11</v>
      </c>
      <c r="D640" s="1" t="s">
        <v>88</v>
      </c>
      <c r="E640" s="1" t="s">
        <v>13</v>
      </c>
      <c r="F640" s="1" t="s">
        <v>14</v>
      </c>
      <c r="G640" s="1" t="s">
        <v>88</v>
      </c>
      <c r="H640" s="1" t="s">
        <v>15</v>
      </c>
      <c r="I640">
        <v>32.257296189999998</v>
      </c>
      <c r="J640">
        <f>ROUND(employee[[#This Row],[Age]],0)</f>
        <v>32</v>
      </c>
      <c r="K6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0">
        <v>6.2798930180000001</v>
      </c>
      <c r="M640">
        <f>ROUND(employee[[#This Row],[LengthService]],2)</f>
        <v>6.28</v>
      </c>
      <c r="N640">
        <v>3.7366249420000002</v>
      </c>
      <c r="O640">
        <f>ROUND(employee[[#This Row],[AbsentHours]],2)</f>
        <v>3.74</v>
      </c>
      <c r="P640" s="5">
        <f>employee[[#This Row],[RoundedAbsentHours]]/2080 *100</f>
        <v>0.17980769230769231</v>
      </c>
      <c r="Q640" s="1" t="s">
        <v>15</v>
      </c>
    </row>
    <row r="641" spans="1:17" x14ac:dyDescent="0.35">
      <c r="A641">
        <v>640</v>
      </c>
      <c r="B641" s="1" t="s">
        <v>969</v>
      </c>
      <c r="C641" s="1" t="s">
        <v>11</v>
      </c>
      <c r="D641" s="1" t="s">
        <v>12</v>
      </c>
      <c r="E641" s="1" t="s">
        <v>124</v>
      </c>
      <c r="F641" s="1" t="s">
        <v>125</v>
      </c>
      <c r="G641" s="1" t="s">
        <v>12</v>
      </c>
      <c r="H641" s="1" t="s">
        <v>15</v>
      </c>
      <c r="I641">
        <v>40.610549319999997</v>
      </c>
      <c r="J641">
        <f>ROUND(employee[[#This Row],[Age]],0)</f>
        <v>41</v>
      </c>
      <c r="K6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1">
        <v>3.1923566870000002</v>
      </c>
      <c r="M641">
        <f>ROUND(employee[[#This Row],[LengthService]],2)</f>
        <v>3.19</v>
      </c>
      <c r="N641">
        <v>71.503183590000006</v>
      </c>
      <c r="O641">
        <f>ROUND(employee[[#This Row],[AbsentHours]],2)</f>
        <v>71.5</v>
      </c>
      <c r="P641" s="5">
        <f>employee[[#This Row],[RoundedAbsentHours]]/2080 *100</f>
        <v>3.4375000000000004</v>
      </c>
      <c r="Q641" s="1" t="s">
        <v>15</v>
      </c>
    </row>
    <row r="642" spans="1:17" x14ac:dyDescent="0.35">
      <c r="A642">
        <v>641</v>
      </c>
      <c r="B642" s="1" t="s">
        <v>970</v>
      </c>
      <c r="C642" s="1" t="s">
        <v>16</v>
      </c>
      <c r="D642" s="1" t="s">
        <v>36</v>
      </c>
      <c r="E642" s="1" t="s">
        <v>124</v>
      </c>
      <c r="F642" s="1" t="s">
        <v>125</v>
      </c>
      <c r="G642" s="1" t="s">
        <v>37</v>
      </c>
      <c r="H642" s="1" t="s">
        <v>15</v>
      </c>
      <c r="I642">
        <v>25.864111189999999</v>
      </c>
      <c r="J642">
        <f>ROUND(employee[[#This Row],[Age]],0)</f>
        <v>26</v>
      </c>
      <c r="K6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42">
        <v>5.0415294980000001</v>
      </c>
      <c r="M642">
        <f>ROUND(employee[[#This Row],[LengthService]],2)</f>
        <v>5.04</v>
      </c>
      <c r="N642">
        <v>0</v>
      </c>
      <c r="O642">
        <f>ROUND(employee[[#This Row],[AbsentHours]],2)</f>
        <v>0</v>
      </c>
      <c r="P642" s="5">
        <f>employee[[#This Row],[RoundedAbsentHours]]/2080 *100</f>
        <v>0</v>
      </c>
      <c r="Q642" s="1" t="s">
        <v>15</v>
      </c>
    </row>
    <row r="643" spans="1:17" x14ac:dyDescent="0.35">
      <c r="A643">
        <v>642</v>
      </c>
      <c r="B643" s="1" t="s">
        <v>971</v>
      </c>
      <c r="C643" s="1" t="s">
        <v>11</v>
      </c>
      <c r="D643" s="1" t="s">
        <v>44</v>
      </c>
      <c r="E643" s="1" t="s">
        <v>124</v>
      </c>
      <c r="F643" s="1" t="s">
        <v>125</v>
      </c>
      <c r="G643" s="1" t="s">
        <v>44</v>
      </c>
      <c r="H643" s="1" t="s">
        <v>15</v>
      </c>
      <c r="I643">
        <v>56.967862150000002</v>
      </c>
      <c r="J643">
        <f>ROUND(employee[[#This Row],[Age]],0)</f>
        <v>57</v>
      </c>
      <c r="K6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43">
        <v>1.7922717859999999</v>
      </c>
      <c r="M643">
        <f>ROUND(employee[[#This Row],[LengthService]],2)</f>
        <v>1.79</v>
      </c>
      <c r="N643">
        <v>125.18018429999999</v>
      </c>
      <c r="O643">
        <f>ROUND(employee[[#This Row],[AbsentHours]],2)</f>
        <v>125.18</v>
      </c>
      <c r="P643" s="5">
        <f>employee[[#This Row],[RoundedAbsentHours]]/2080 *100</f>
        <v>6.0182692307692314</v>
      </c>
      <c r="Q643" s="1" t="s">
        <v>15</v>
      </c>
    </row>
    <row r="644" spans="1:17" x14ac:dyDescent="0.35">
      <c r="A644">
        <v>643</v>
      </c>
      <c r="B644" s="1" t="s">
        <v>972</v>
      </c>
      <c r="C644" s="1" t="s">
        <v>16</v>
      </c>
      <c r="D644" s="1" t="s">
        <v>47</v>
      </c>
      <c r="E644" s="1" t="s">
        <v>124</v>
      </c>
      <c r="F644" s="1" t="s">
        <v>125</v>
      </c>
      <c r="G644" s="1" t="s">
        <v>47</v>
      </c>
      <c r="H644" s="1" t="s">
        <v>15</v>
      </c>
      <c r="I644">
        <v>51.213164140000003</v>
      </c>
      <c r="J644">
        <f>ROUND(employee[[#This Row],[Age]],0)</f>
        <v>51</v>
      </c>
      <c r="K6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44">
        <v>4.7467166900000004</v>
      </c>
      <c r="M644">
        <f>ROUND(employee[[#This Row],[LengthService]],2)</f>
        <v>4.75</v>
      </c>
      <c r="N644">
        <v>73.908998049999994</v>
      </c>
      <c r="O644">
        <f>ROUND(employee[[#This Row],[AbsentHours]],2)</f>
        <v>73.91</v>
      </c>
      <c r="P644" s="5">
        <f>employee[[#This Row],[RoundedAbsentHours]]/2080 *100</f>
        <v>3.5533653846153848</v>
      </c>
      <c r="Q644" s="1" t="s">
        <v>15</v>
      </c>
    </row>
    <row r="645" spans="1:17" x14ac:dyDescent="0.35">
      <c r="A645">
        <v>644</v>
      </c>
      <c r="B645" s="1" t="s">
        <v>973</v>
      </c>
      <c r="C645" s="1" t="s">
        <v>16</v>
      </c>
      <c r="D645" s="1" t="s">
        <v>22</v>
      </c>
      <c r="E645" s="1" t="s">
        <v>13</v>
      </c>
      <c r="F645" s="1" t="s">
        <v>14</v>
      </c>
      <c r="G645" s="1" t="s">
        <v>22</v>
      </c>
      <c r="H645" s="1" t="s">
        <v>15</v>
      </c>
      <c r="I645">
        <v>40.95799719</v>
      </c>
      <c r="J645">
        <f>ROUND(employee[[#This Row],[Age]],0)</f>
        <v>41</v>
      </c>
      <c r="K6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5">
        <v>6.3436857440000001</v>
      </c>
      <c r="M645">
        <f>ROUND(employee[[#This Row],[LengthService]],2)</f>
        <v>6.34</v>
      </c>
      <c r="N645">
        <v>40.710089920000001</v>
      </c>
      <c r="O645">
        <f>ROUND(employee[[#This Row],[AbsentHours]],2)</f>
        <v>40.71</v>
      </c>
      <c r="P645" s="5">
        <f>employee[[#This Row],[RoundedAbsentHours]]/2080 *100</f>
        <v>1.9572115384615385</v>
      </c>
      <c r="Q645" s="1" t="s">
        <v>15</v>
      </c>
    </row>
    <row r="646" spans="1:17" x14ac:dyDescent="0.35">
      <c r="A646">
        <v>645</v>
      </c>
      <c r="B646" s="1" t="s">
        <v>974</v>
      </c>
      <c r="C646" s="1" t="s">
        <v>16</v>
      </c>
      <c r="D646" s="1" t="s">
        <v>18</v>
      </c>
      <c r="E646" s="1" t="s">
        <v>13</v>
      </c>
      <c r="F646" s="1" t="s">
        <v>14</v>
      </c>
      <c r="G646" s="1" t="s">
        <v>18</v>
      </c>
      <c r="H646" s="1" t="s">
        <v>15</v>
      </c>
      <c r="I646">
        <v>47.542417710000002</v>
      </c>
      <c r="J646">
        <f>ROUND(employee[[#This Row],[Age]],0)</f>
        <v>48</v>
      </c>
      <c r="K6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6">
        <v>4.9563043860000002</v>
      </c>
      <c r="M646">
        <f>ROUND(employee[[#This Row],[LengthService]],2)</f>
        <v>4.96</v>
      </c>
      <c r="N646">
        <v>73.008409499999999</v>
      </c>
      <c r="O646">
        <f>ROUND(employee[[#This Row],[AbsentHours]],2)</f>
        <v>73.010000000000005</v>
      </c>
      <c r="P646" s="5">
        <f>employee[[#This Row],[RoundedAbsentHours]]/2080 *100</f>
        <v>3.5100961538461539</v>
      </c>
      <c r="Q646" s="1" t="s">
        <v>15</v>
      </c>
    </row>
    <row r="647" spans="1:17" x14ac:dyDescent="0.35">
      <c r="A647">
        <v>646</v>
      </c>
      <c r="B647" s="1" t="s">
        <v>975</v>
      </c>
      <c r="C647" s="1" t="s">
        <v>16</v>
      </c>
      <c r="D647" s="1" t="s">
        <v>22</v>
      </c>
      <c r="E647" s="1" t="s">
        <v>13</v>
      </c>
      <c r="F647" s="1" t="s">
        <v>14</v>
      </c>
      <c r="G647" s="1" t="s">
        <v>22</v>
      </c>
      <c r="H647" s="1" t="s">
        <v>15</v>
      </c>
      <c r="I647">
        <v>56.613140569999999</v>
      </c>
      <c r="J647">
        <f>ROUND(employee[[#This Row],[Age]],0)</f>
        <v>57</v>
      </c>
      <c r="K6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47">
        <v>5.3640022219999999</v>
      </c>
      <c r="M647">
        <f>ROUND(employee[[#This Row],[LengthService]],2)</f>
        <v>5.36</v>
      </c>
      <c r="N647">
        <v>148.1450701</v>
      </c>
      <c r="O647">
        <f>ROUND(employee[[#This Row],[AbsentHours]],2)</f>
        <v>148.15</v>
      </c>
      <c r="P647" s="5">
        <f>employee[[#This Row],[RoundedAbsentHours]]/2080 *100</f>
        <v>7.1225961538461542</v>
      </c>
      <c r="Q647" s="1" t="s">
        <v>15</v>
      </c>
    </row>
    <row r="648" spans="1:17" x14ac:dyDescent="0.35">
      <c r="A648">
        <v>647</v>
      </c>
      <c r="B648" s="1" t="s">
        <v>976</v>
      </c>
      <c r="C648" s="1" t="s">
        <v>11</v>
      </c>
      <c r="D648" s="1" t="s">
        <v>161</v>
      </c>
      <c r="E648" s="1" t="s">
        <v>124</v>
      </c>
      <c r="F648" s="1" t="s">
        <v>125</v>
      </c>
      <c r="G648" s="1" t="s">
        <v>18</v>
      </c>
      <c r="H648" s="1" t="s">
        <v>15</v>
      </c>
      <c r="I648">
        <v>50.697988240000001</v>
      </c>
      <c r="J648">
        <f>ROUND(employee[[#This Row],[Age]],0)</f>
        <v>51</v>
      </c>
      <c r="K6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48">
        <v>3.967755575</v>
      </c>
      <c r="M648">
        <f>ROUND(employee[[#This Row],[LengthService]],2)</f>
        <v>3.97</v>
      </c>
      <c r="N648">
        <v>107.7756323</v>
      </c>
      <c r="O648">
        <f>ROUND(employee[[#This Row],[AbsentHours]],2)</f>
        <v>107.78</v>
      </c>
      <c r="P648" s="5">
        <f>employee[[#This Row],[RoundedAbsentHours]]/2080 *100</f>
        <v>5.1817307692307688</v>
      </c>
      <c r="Q648" s="1" t="s">
        <v>15</v>
      </c>
    </row>
    <row r="649" spans="1:17" x14ac:dyDescent="0.35">
      <c r="A649">
        <v>648</v>
      </c>
      <c r="B649" s="1" t="s">
        <v>977</v>
      </c>
      <c r="C649" s="1" t="s">
        <v>16</v>
      </c>
      <c r="D649" s="1" t="s">
        <v>33</v>
      </c>
      <c r="E649" s="1" t="s">
        <v>124</v>
      </c>
      <c r="F649" s="1" t="s">
        <v>125</v>
      </c>
      <c r="G649" s="1" t="s">
        <v>33</v>
      </c>
      <c r="H649" s="1" t="s">
        <v>15</v>
      </c>
      <c r="I649">
        <v>33.029832880000001</v>
      </c>
      <c r="J649">
        <f>ROUND(employee[[#This Row],[Age]],0)</f>
        <v>33</v>
      </c>
      <c r="K6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9">
        <v>4.5765890420000002</v>
      </c>
      <c r="M649">
        <f>ROUND(employee[[#This Row],[LengthService]],2)</f>
        <v>4.58</v>
      </c>
      <c r="N649">
        <v>0</v>
      </c>
      <c r="O649">
        <f>ROUND(employee[[#This Row],[AbsentHours]],2)</f>
        <v>0</v>
      </c>
      <c r="P649" s="5">
        <f>employee[[#This Row],[RoundedAbsentHours]]/2080 *100</f>
        <v>0</v>
      </c>
      <c r="Q649" s="1" t="s">
        <v>15</v>
      </c>
    </row>
    <row r="650" spans="1:17" x14ac:dyDescent="0.35">
      <c r="A650">
        <v>649</v>
      </c>
      <c r="B650" s="1" t="s">
        <v>978</v>
      </c>
      <c r="C650" s="1" t="s">
        <v>16</v>
      </c>
      <c r="D650" s="1" t="s">
        <v>58</v>
      </c>
      <c r="E650" s="1" t="s">
        <v>124</v>
      </c>
      <c r="F650" s="1" t="s">
        <v>125</v>
      </c>
      <c r="G650" s="1" t="s">
        <v>45</v>
      </c>
      <c r="H650" s="1" t="s">
        <v>15</v>
      </c>
      <c r="I650">
        <v>45.945573330000002</v>
      </c>
      <c r="J650">
        <f>ROUND(employee[[#This Row],[Age]],0)</f>
        <v>46</v>
      </c>
      <c r="K6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0">
        <v>5.6249604729999998</v>
      </c>
      <c r="M650">
        <f>ROUND(employee[[#This Row],[LengthService]],2)</f>
        <v>5.62</v>
      </c>
      <c r="N650">
        <v>37.840758489999999</v>
      </c>
      <c r="O650">
        <f>ROUND(employee[[#This Row],[AbsentHours]],2)</f>
        <v>37.840000000000003</v>
      </c>
      <c r="P650" s="5">
        <f>employee[[#This Row],[RoundedAbsentHours]]/2080 *100</f>
        <v>1.8192307692307694</v>
      </c>
      <c r="Q650" s="1" t="s">
        <v>15</v>
      </c>
    </row>
    <row r="651" spans="1:17" x14ac:dyDescent="0.35">
      <c r="A651">
        <v>650</v>
      </c>
      <c r="B651" s="1" t="s">
        <v>979</v>
      </c>
      <c r="C651" s="1" t="s">
        <v>11</v>
      </c>
      <c r="D651" s="1" t="s">
        <v>84</v>
      </c>
      <c r="E651" s="1" t="s">
        <v>124</v>
      </c>
      <c r="F651" s="1" t="s">
        <v>125</v>
      </c>
      <c r="G651" s="1" t="s">
        <v>56</v>
      </c>
      <c r="H651" s="1" t="s">
        <v>15</v>
      </c>
      <c r="I651">
        <v>50.63573616</v>
      </c>
      <c r="J651">
        <f>ROUND(employee[[#This Row],[Age]],0)</f>
        <v>51</v>
      </c>
      <c r="K6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1">
        <v>6.0726996409999998</v>
      </c>
      <c r="M651">
        <f>ROUND(employee[[#This Row],[LengthService]],2)</f>
        <v>6.07</v>
      </c>
      <c r="N651">
        <v>138.3473309</v>
      </c>
      <c r="O651">
        <f>ROUND(employee[[#This Row],[AbsentHours]],2)</f>
        <v>138.35</v>
      </c>
      <c r="P651" s="5">
        <f>employee[[#This Row],[RoundedAbsentHours]]/2080 *100</f>
        <v>6.6514423076923066</v>
      </c>
      <c r="Q651" s="1" t="s">
        <v>15</v>
      </c>
    </row>
    <row r="652" spans="1:17" x14ac:dyDescent="0.35">
      <c r="A652">
        <v>651</v>
      </c>
      <c r="B652" s="1" t="s">
        <v>980</v>
      </c>
      <c r="C652" s="1" t="s">
        <v>11</v>
      </c>
      <c r="D652" s="1" t="s">
        <v>19</v>
      </c>
      <c r="E652" s="1" t="s">
        <v>124</v>
      </c>
      <c r="F652" s="1" t="s">
        <v>125</v>
      </c>
      <c r="G652" s="1" t="s">
        <v>19</v>
      </c>
      <c r="H652" s="1" t="s">
        <v>15</v>
      </c>
      <c r="I652">
        <v>57.146153470000002</v>
      </c>
      <c r="J652">
        <f>ROUND(employee[[#This Row],[Age]],0)</f>
        <v>57</v>
      </c>
      <c r="K6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2">
        <v>3.6441452079999999</v>
      </c>
      <c r="M652">
        <f>ROUND(employee[[#This Row],[LengthService]],2)</f>
        <v>3.64</v>
      </c>
      <c r="N652">
        <v>179.3053625</v>
      </c>
      <c r="O652">
        <f>ROUND(employee[[#This Row],[AbsentHours]],2)</f>
        <v>179.31</v>
      </c>
      <c r="P652" s="5">
        <f>employee[[#This Row],[RoundedAbsentHours]]/2080 *100</f>
        <v>8.6206730769230777</v>
      </c>
      <c r="Q652" s="1" t="s">
        <v>15</v>
      </c>
    </row>
    <row r="653" spans="1:17" x14ac:dyDescent="0.35">
      <c r="A653">
        <v>652</v>
      </c>
      <c r="B653" s="1" t="s">
        <v>981</v>
      </c>
      <c r="C653" s="1" t="s">
        <v>16</v>
      </c>
      <c r="D653" s="1" t="s">
        <v>47</v>
      </c>
      <c r="E653" s="1" t="s">
        <v>124</v>
      </c>
      <c r="F653" s="1" t="s">
        <v>125</v>
      </c>
      <c r="G653" s="1" t="s">
        <v>47</v>
      </c>
      <c r="H653" s="1" t="s">
        <v>15</v>
      </c>
      <c r="I653">
        <v>27.342379940000001</v>
      </c>
      <c r="J653">
        <f>ROUND(employee[[#This Row],[Age]],0)</f>
        <v>27</v>
      </c>
      <c r="K6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53">
        <v>4.9686165969999996</v>
      </c>
      <c r="M653">
        <f>ROUND(employee[[#This Row],[LengthService]],2)</f>
        <v>4.97</v>
      </c>
      <c r="N653">
        <v>0</v>
      </c>
      <c r="O653">
        <f>ROUND(employee[[#This Row],[AbsentHours]],2)</f>
        <v>0</v>
      </c>
      <c r="P653" s="5">
        <f>employee[[#This Row],[RoundedAbsentHours]]/2080 *100</f>
        <v>0</v>
      </c>
      <c r="Q653" s="1" t="s">
        <v>15</v>
      </c>
    </row>
    <row r="654" spans="1:17" x14ac:dyDescent="0.35">
      <c r="A654">
        <v>653</v>
      </c>
      <c r="B654" s="1" t="s">
        <v>982</v>
      </c>
      <c r="C654" s="1" t="s">
        <v>11</v>
      </c>
      <c r="D654" s="1" t="s">
        <v>21</v>
      </c>
      <c r="E654" s="1" t="s">
        <v>124</v>
      </c>
      <c r="F654" s="1" t="s">
        <v>125</v>
      </c>
      <c r="G654" s="1" t="s">
        <v>21</v>
      </c>
      <c r="H654" s="1" t="s">
        <v>15</v>
      </c>
      <c r="I654">
        <v>50.305379889999998</v>
      </c>
      <c r="J654">
        <f>ROUND(employee[[#This Row],[Age]],0)</f>
        <v>50</v>
      </c>
      <c r="K6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4">
        <v>4.5516909710000002</v>
      </c>
      <c r="M654">
        <f>ROUND(employee[[#This Row],[LengthService]],2)</f>
        <v>4.55</v>
      </c>
      <c r="N654">
        <v>136.44748609999999</v>
      </c>
      <c r="O654">
        <f>ROUND(employee[[#This Row],[AbsentHours]],2)</f>
        <v>136.44999999999999</v>
      </c>
      <c r="P654" s="5">
        <f>employee[[#This Row],[RoundedAbsentHours]]/2080 *100</f>
        <v>6.5600961538461542</v>
      </c>
      <c r="Q654" s="1" t="s">
        <v>15</v>
      </c>
    </row>
    <row r="655" spans="1:17" x14ac:dyDescent="0.35">
      <c r="A655">
        <v>654</v>
      </c>
      <c r="B655" s="1" t="s">
        <v>983</v>
      </c>
      <c r="C655" s="1" t="s">
        <v>16</v>
      </c>
      <c r="D655" s="1" t="s">
        <v>39</v>
      </c>
      <c r="E655" s="1" t="s">
        <v>124</v>
      </c>
      <c r="F655" s="1" t="s">
        <v>125</v>
      </c>
      <c r="G655" s="1" t="s">
        <v>39</v>
      </c>
      <c r="H655" s="1" t="s">
        <v>15</v>
      </c>
      <c r="I655">
        <v>44.412561869999998</v>
      </c>
      <c r="J655">
        <f>ROUND(employee[[#This Row],[Age]],0)</f>
        <v>44</v>
      </c>
      <c r="K6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5">
        <v>5.9284432310000001</v>
      </c>
      <c r="M655">
        <f>ROUND(employee[[#This Row],[LengthService]],2)</f>
        <v>5.93</v>
      </c>
      <c r="N655">
        <v>53.543670210000002</v>
      </c>
      <c r="O655">
        <f>ROUND(employee[[#This Row],[AbsentHours]],2)</f>
        <v>53.54</v>
      </c>
      <c r="P655" s="5">
        <f>employee[[#This Row],[RoundedAbsentHours]]/2080 *100</f>
        <v>2.5740384615384615</v>
      </c>
      <c r="Q655" s="1" t="s">
        <v>15</v>
      </c>
    </row>
    <row r="656" spans="1:17" x14ac:dyDescent="0.35">
      <c r="A656">
        <v>655</v>
      </c>
      <c r="B656" s="1" t="s">
        <v>984</v>
      </c>
      <c r="C656" s="1" t="s">
        <v>16</v>
      </c>
      <c r="D656" s="1" t="s">
        <v>20</v>
      </c>
      <c r="E656" s="1" t="s">
        <v>124</v>
      </c>
      <c r="F656" s="1" t="s">
        <v>125</v>
      </c>
      <c r="G656" s="1" t="s">
        <v>20</v>
      </c>
      <c r="H656" s="1" t="s">
        <v>15</v>
      </c>
      <c r="I656">
        <v>39.645338700000003</v>
      </c>
      <c r="J656">
        <f>ROUND(employee[[#This Row],[Age]],0)</f>
        <v>40</v>
      </c>
      <c r="K6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6">
        <v>5.6978852079999998</v>
      </c>
      <c r="M656">
        <f>ROUND(employee[[#This Row],[LengthService]],2)</f>
        <v>5.7</v>
      </c>
      <c r="N656">
        <v>51.185658340000003</v>
      </c>
      <c r="O656">
        <f>ROUND(employee[[#This Row],[AbsentHours]],2)</f>
        <v>51.19</v>
      </c>
      <c r="P656" s="5">
        <f>employee[[#This Row],[RoundedAbsentHours]]/2080 *100</f>
        <v>2.4610576923076923</v>
      </c>
      <c r="Q656" s="1" t="s">
        <v>15</v>
      </c>
    </row>
    <row r="657" spans="1:17" x14ac:dyDescent="0.35">
      <c r="A657">
        <v>656</v>
      </c>
      <c r="B657" s="1" t="s">
        <v>985</v>
      </c>
      <c r="C657" s="1" t="s">
        <v>11</v>
      </c>
      <c r="D657" s="1" t="s">
        <v>22</v>
      </c>
      <c r="E657" s="1" t="s">
        <v>13</v>
      </c>
      <c r="F657" s="1" t="s">
        <v>14</v>
      </c>
      <c r="G657" s="1" t="s">
        <v>22</v>
      </c>
      <c r="H657" s="1" t="s">
        <v>15</v>
      </c>
      <c r="I657">
        <v>33.420674589999997</v>
      </c>
      <c r="J657">
        <f>ROUND(employee[[#This Row],[Age]],0)</f>
        <v>33</v>
      </c>
      <c r="K6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7">
        <v>4.2397420209999996</v>
      </c>
      <c r="M657">
        <f>ROUND(employee[[#This Row],[LengthService]],2)</f>
        <v>4.24</v>
      </c>
      <c r="N657">
        <v>6.6498154830000002</v>
      </c>
      <c r="O657">
        <f>ROUND(employee[[#This Row],[AbsentHours]],2)</f>
        <v>6.65</v>
      </c>
      <c r="P657" s="5">
        <f>employee[[#This Row],[RoundedAbsentHours]]/2080 *100</f>
        <v>0.31971153846153844</v>
      </c>
      <c r="Q657" s="1" t="s">
        <v>15</v>
      </c>
    </row>
    <row r="658" spans="1:17" x14ac:dyDescent="0.35">
      <c r="A658">
        <v>657</v>
      </c>
      <c r="B658" s="1" t="s">
        <v>986</v>
      </c>
      <c r="C658" s="1" t="s">
        <v>11</v>
      </c>
      <c r="D658" s="1" t="s">
        <v>184</v>
      </c>
      <c r="E658" s="1" t="s">
        <v>124</v>
      </c>
      <c r="F658" s="1" t="s">
        <v>125</v>
      </c>
      <c r="G658" s="1" t="s">
        <v>39</v>
      </c>
      <c r="H658" s="1" t="s">
        <v>15</v>
      </c>
      <c r="I658">
        <v>58.82898951</v>
      </c>
      <c r="J658">
        <f>ROUND(employee[[#This Row],[Age]],0)</f>
        <v>59</v>
      </c>
      <c r="K6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8">
        <v>7.1341706199999999</v>
      </c>
      <c r="M658">
        <f>ROUND(employee[[#This Row],[LengthService]],2)</f>
        <v>7.13</v>
      </c>
      <c r="N658">
        <v>169.8414769</v>
      </c>
      <c r="O658">
        <f>ROUND(employee[[#This Row],[AbsentHours]],2)</f>
        <v>169.84</v>
      </c>
      <c r="P658" s="5">
        <f>employee[[#This Row],[RoundedAbsentHours]]/2080 *100</f>
        <v>8.1653846153846157</v>
      </c>
      <c r="Q658" s="1" t="s">
        <v>15</v>
      </c>
    </row>
    <row r="659" spans="1:17" x14ac:dyDescent="0.35">
      <c r="A659">
        <v>658</v>
      </c>
      <c r="B659" s="1" t="s">
        <v>987</v>
      </c>
      <c r="C659" s="1" t="s">
        <v>11</v>
      </c>
      <c r="D659" s="1" t="s">
        <v>22</v>
      </c>
      <c r="E659" s="1" t="s">
        <v>13</v>
      </c>
      <c r="F659" s="1" t="s">
        <v>14</v>
      </c>
      <c r="G659" s="1" t="s">
        <v>22</v>
      </c>
      <c r="H659" s="1" t="s">
        <v>15</v>
      </c>
      <c r="I659">
        <v>45.922261779999999</v>
      </c>
      <c r="J659">
        <f>ROUND(employee[[#This Row],[Age]],0)</f>
        <v>46</v>
      </c>
      <c r="K6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9">
        <v>6.1727505320000002</v>
      </c>
      <c r="M659">
        <f>ROUND(employee[[#This Row],[LengthService]],2)</f>
        <v>6.17</v>
      </c>
      <c r="N659">
        <v>89.478113210000004</v>
      </c>
      <c r="O659">
        <f>ROUND(employee[[#This Row],[AbsentHours]],2)</f>
        <v>89.48</v>
      </c>
      <c r="P659" s="5">
        <f>employee[[#This Row],[RoundedAbsentHours]]/2080 *100</f>
        <v>4.3019230769230772</v>
      </c>
      <c r="Q659" s="1" t="s">
        <v>15</v>
      </c>
    </row>
    <row r="660" spans="1:17" x14ac:dyDescent="0.35">
      <c r="A660">
        <v>659</v>
      </c>
      <c r="B660" s="1" t="s">
        <v>988</v>
      </c>
      <c r="C660" s="1" t="s">
        <v>11</v>
      </c>
      <c r="D660" s="1" t="s">
        <v>22</v>
      </c>
      <c r="E660" s="1" t="s">
        <v>13</v>
      </c>
      <c r="F660" s="1" t="s">
        <v>14</v>
      </c>
      <c r="G660" s="1" t="s">
        <v>22</v>
      </c>
      <c r="H660" s="1" t="s">
        <v>15</v>
      </c>
      <c r="I660">
        <v>62.653182229999999</v>
      </c>
      <c r="J660">
        <f>ROUND(employee[[#This Row],[Age]],0)</f>
        <v>63</v>
      </c>
      <c r="K6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60">
        <v>2.703653385</v>
      </c>
      <c r="M660">
        <f>ROUND(employee[[#This Row],[LengthService]],2)</f>
        <v>2.7</v>
      </c>
      <c r="N660">
        <v>228.56549469999999</v>
      </c>
      <c r="O660">
        <f>ROUND(employee[[#This Row],[AbsentHours]],2)</f>
        <v>228.57</v>
      </c>
      <c r="P660" s="5">
        <f>employee[[#This Row],[RoundedAbsentHours]]/2080 *100</f>
        <v>10.988942307692309</v>
      </c>
      <c r="Q660" s="1" t="s">
        <v>15</v>
      </c>
    </row>
    <row r="661" spans="1:17" x14ac:dyDescent="0.35">
      <c r="A661">
        <v>660</v>
      </c>
      <c r="B661" s="1" t="s">
        <v>989</v>
      </c>
      <c r="C661" s="1" t="s">
        <v>11</v>
      </c>
      <c r="D661" s="1" t="s">
        <v>88</v>
      </c>
      <c r="E661" s="1" t="s">
        <v>124</v>
      </c>
      <c r="F661" s="1" t="s">
        <v>125</v>
      </c>
      <c r="G661" s="1" t="s">
        <v>88</v>
      </c>
      <c r="H661" s="1" t="s">
        <v>15</v>
      </c>
      <c r="I661">
        <v>41.055362770000002</v>
      </c>
      <c r="J661">
        <f>ROUND(employee[[#This Row],[Age]],0)</f>
        <v>41</v>
      </c>
      <c r="K6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1">
        <v>5.3694406240000001</v>
      </c>
      <c r="M661">
        <f>ROUND(employee[[#This Row],[LengthService]],2)</f>
        <v>5.37</v>
      </c>
      <c r="N661">
        <v>57.86665936</v>
      </c>
      <c r="O661">
        <f>ROUND(employee[[#This Row],[AbsentHours]],2)</f>
        <v>57.87</v>
      </c>
      <c r="P661" s="5">
        <f>employee[[#This Row],[RoundedAbsentHours]]/2080 *100</f>
        <v>2.7822115384615382</v>
      </c>
      <c r="Q661" s="1" t="s">
        <v>15</v>
      </c>
    </row>
    <row r="662" spans="1:17" x14ac:dyDescent="0.35">
      <c r="A662">
        <v>661</v>
      </c>
      <c r="B662" s="1" t="s">
        <v>990</v>
      </c>
      <c r="C662" s="1" t="s">
        <v>11</v>
      </c>
      <c r="D662" s="1" t="s">
        <v>152</v>
      </c>
      <c r="E662" s="1" t="s">
        <v>13</v>
      </c>
      <c r="F662" s="1" t="s">
        <v>14</v>
      </c>
      <c r="G662" s="1" t="s">
        <v>152</v>
      </c>
      <c r="H662" s="1" t="s">
        <v>15</v>
      </c>
      <c r="I662">
        <v>30.934944380000001</v>
      </c>
      <c r="J662">
        <f>ROUND(employee[[#This Row],[Age]],0)</f>
        <v>31</v>
      </c>
      <c r="K6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2">
        <v>5.1279467460000001</v>
      </c>
      <c r="M662">
        <f>ROUND(employee[[#This Row],[LengthService]],2)</f>
        <v>5.13</v>
      </c>
      <c r="N662">
        <v>0</v>
      </c>
      <c r="O662">
        <f>ROUND(employee[[#This Row],[AbsentHours]],2)</f>
        <v>0</v>
      </c>
      <c r="P662" s="5">
        <f>employee[[#This Row],[RoundedAbsentHours]]/2080 *100</f>
        <v>0</v>
      </c>
      <c r="Q662" s="1" t="s">
        <v>15</v>
      </c>
    </row>
    <row r="663" spans="1:17" x14ac:dyDescent="0.35">
      <c r="A663">
        <v>662</v>
      </c>
      <c r="B663" s="1" t="s">
        <v>991</v>
      </c>
      <c r="C663" s="1" t="s">
        <v>16</v>
      </c>
      <c r="D663" s="1" t="s">
        <v>93</v>
      </c>
      <c r="E663" s="1" t="s">
        <v>13</v>
      </c>
      <c r="F663" s="1" t="s">
        <v>14</v>
      </c>
      <c r="G663" s="1" t="s">
        <v>93</v>
      </c>
      <c r="H663" s="1" t="s">
        <v>15</v>
      </c>
      <c r="I663">
        <v>40.37188166</v>
      </c>
      <c r="J663">
        <f>ROUND(employee[[#This Row],[Age]],0)</f>
        <v>40</v>
      </c>
      <c r="K6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3">
        <v>6.3280408689999996</v>
      </c>
      <c r="M663">
        <f>ROUND(employee[[#This Row],[LengthService]],2)</f>
        <v>6.33</v>
      </c>
      <c r="N663">
        <v>54.91209696</v>
      </c>
      <c r="O663">
        <f>ROUND(employee[[#This Row],[AbsentHours]],2)</f>
        <v>54.91</v>
      </c>
      <c r="P663" s="5">
        <f>employee[[#This Row],[RoundedAbsentHours]]/2080 *100</f>
        <v>2.639903846153846</v>
      </c>
      <c r="Q663" s="1" t="s">
        <v>15</v>
      </c>
    </row>
    <row r="664" spans="1:17" x14ac:dyDescent="0.35">
      <c r="A664">
        <v>663</v>
      </c>
      <c r="B664" s="1" t="s">
        <v>992</v>
      </c>
      <c r="C664" s="1" t="s">
        <v>11</v>
      </c>
      <c r="D664" s="1" t="s">
        <v>86</v>
      </c>
      <c r="E664" s="1" t="s">
        <v>124</v>
      </c>
      <c r="F664" s="1" t="s">
        <v>125</v>
      </c>
      <c r="G664" s="1" t="s">
        <v>62</v>
      </c>
      <c r="H664" s="1" t="s">
        <v>15</v>
      </c>
      <c r="I664">
        <v>47.095618969999997</v>
      </c>
      <c r="J664">
        <f>ROUND(employee[[#This Row],[Age]],0)</f>
        <v>47</v>
      </c>
      <c r="K6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4">
        <v>3.0747223749999999</v>
      </c>
      <c r="M664">
        <f>ROUND(employee[[#This Row],[LengthService]],2)</f>
        <v>3.07</v>
      </c>
      <c r="N664">
        <v>70.364538899999999</v>
      </c>
      <c r="O664">
        <f>ROUND(employee[[#This Row],[AbsentHours]],2)</f>
        <v>70.36</v>
      </c>
      <c r="P664" s="5">
        <f>employee[[#This Row],[RoundedAbsentHours]]/2080 *100</f>
        <v>3.3826923076923072</v>
      </c>
      <c r="Q664" s="1" t="s">
        <v>15</v>
      </c>
    </row>
    <row r="665" spans="1:17" x14ac:dyDescent="0.35">
      <c r="A665">
        <v>664</v>
      </c>
      <c r="B665" s="1" t="s">
        <v>993</v>
      </c>
      <c r="C665" s="1" t="s">
        <v>16</v>
      </c>
      <c r="D665" s="1" t="s">
        <v>30</v>
      </c>
      <c r="E665" s="1" t="s">
        <v>124</v>
      </c>
      <c r="F665" s="1" t="s">
        <v>125</v>
      </c>
      <c r="G665" s="1" t="s">
        <v>30</v>
      </c>
      <c r="H665" s="1" t="s">
        <v>15</v>
      </c>
      <c r="I665">
        <v>43.747221959999997</v>
      </c>
      <c r="J665">
        <f>ROUND(employee[[#This Row],[Age]],0)</f>
        <v>44</v>
      </c>
      <c r="K6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5">
        <v>1</v>
      </c>
      <c r="M665">
        <f>ROUND(employee[[#This Row],[LengthService]],2)</f>
        <v>1</v>
      </c>
      <c r="N665">
        <v>46.644957560000002</v>
      </c>
      <c r="O665">
        <f>ROUND(employee[[#This Row],[AbsentHours]],2)</f>
        <v>46.64</v>
      </c>
      <c r="P665" s="5">
        <f>employee[[#This Row],[RoundedAbsentHours]]/2080 *100</f>
        <v>2.2423076923076923</v>
      </c>
      <c r="Q665" s="1" t="s">
        <v>15</v>
      </c>
    </row>
    <row r="666" spans="1:17" x14ac:dyDescent="0.35">
      <c r="A666">
        <v>665</v>
      </c>
      <c r="B666" s="1" t="s">
        <v>994</v>
      </c>
      <c r="C666" s="1" t="s">
        <v>16</v>
      </c>
      <c r="D666" s="1" t="s">
        <v>185</v>
      </c>
      <c r="E666" s="1" t="s">
        <v>124</v>
      </c>
      <c r="F666" s="1" t="s">
        <v>125</v>
      </c>
      <c r="G666" s="1" t="s">
        <v>29</v>
      </c>
      <c r="H666" s="1" t="s">
        <v>15</v>
      </c>
      <c r="I666">
        <v>31.074914029999999</v>
      </c>
      <c r="J666">
        <f>ROUND(employee[[#This Row],[Age]],0)</f>
        <v>31</v>
      </c>
      <c r="K6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6">
        <v>3.7193702219999998</v>
      </c>
      <c r="M666">
        <f>ROUND(employee[[#This Row],[LengthService]],2)</f>
        <v>3.72</v>
      </c>
      <c r="N666">
        <v>2.2529800180000001</v>
      </c>
      <c r="O666">
        <f>ROUND(employee[[#This Row],[AbsentHours]],2)</f>
        <v>2.25</v>
      </c>
      <c r="P666" s="5">
        <f>employee[[#This Row],[RoundedAbsentHours]]/2080 *100</f>
        <v>0.10817307692307693</v>
      </c>
      <c r="Q666" s="1" t="s">
        <v>15</v>
      </c>
    </row>
    <row r="667" spans="1:17" x14ac:dyDescent="0.35">
      <c r="A667">
        <v>666</v>
      </c>
      <c r="B667" s="1" t="s">
        <v>995</v>
      </c>
      <c r="C667" s="1" t="s">
        <v>11</v>
      </c>
      <c r="D667" s="1" t="s">
        <v>90</v>
      </c>
      <c r="E667" s="1" t="s">
        <v>124</v>
      </c>
      <c r="F667" s="1" t="s">
        <v>125</v>
      </c>
      <c r="G667" s="1" t="s">
        <v>33</v>
      </c>
      <c r="H667" s="1" t="s">
        <v>15</v>
      </c>
      <c r="I667">
        <v>56.283615099999999</v>
      </c>
      <c r="J667">
        <f>ROUND(employee[[#This Row],[Age]],0)</f>
        <v>56</v>
      </c>
      <c r="K6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67">
        <v>2.3571524419999998</v>
      </c>
      <c r="M667">
        <f>ROUND(employee[[#This Row],[LengthService]],2)</f>
        <v>2.36</v>
      </c>
      <c r="N667">
        <v>152.17023649999999</v>
      </c>
      <c r="O667">
        <f>ROUND(employee[[#This Row],[AbsentHours]],2)</f>
        <v>152.16999999999999</v>
      </c>
      <c r="P667" s="5">
        <f>employee[[#This Row],[RoundedAbsentHours]]/2080 *100</f>
        <v>7.3158653846153845</v>
      </c>
      <c r="Q667" s="1" t="s">
        <v>15</v>
      </c>
    </row>
    <row r="668" spans="1:17" x14ac:dyDescent="0.35">
      <c r="A668">
        <v>667</v>
      </c>
      <c r="B668" s="1" t="s">
        <v>996</v>
      </c>
      <c r="C668" s="1" t="s">
        <v>11</v>
      </c>
      <c r="D668" s="1" t="s">
        <v>44</v>
      </c>
      <c r="E668" s="1" t="s">
        <v>124</v>
      </c>
      <c r="F668" s="1" t="s">
        <v>125</v>
      </c>
      <c r="G668" s="1" t="s">
        <v>44</v>
      </c>
      <c r="H668" s="1" t="s">
        <v>15</v>
      </c>
      <c r="I668">
        <v>32.609831079999999</v>
      </c>
      <c r="J668">
        <f>ROUND(employee[[#This Row],[Age]],0)</f>
        <v>33</v>
      </c>
      <c r="K6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8">
        <v>7.0490928759999996</v>
      </c>
      <c r="M668">
        <f>ROUND(employee[[#This Row],[LengthService]],2)</f>
        <v>7.05</v>
      </c>
      <c r="N668">
        <v>0</v>
      </c>
      <c r="O668">
        <f>ROUND(employee[[#This Row],[AbsentHours]],2)</f>
        <v>0</v>
      </c>
      <c r="P668" s="5">
        <f>employee[[#This Row],[RoundedAbsentHours]]/2080 *100</f>
        <v>0</v>
      </c>
      <c r="Q668" s="1" t="s">
        <v>15</v>
      </c>
    </row>
    <row r="669" spans="1:17" x14ac:dyDescent="0.35">
      <c r="A669">
        <v>668</v>
      </c>
      <c r="B669" s="1" t="s">
        <v>997</v>
      </c>
      <c r="C669" s="1" t="s">
        <v>16</v>
      </c>
      <c r="D669" s="1" t="s">
        <v>20</v>
      </c>
      <c r="E669" s="1" t="s">
        <v>124</v>
      </c>
      <c r="F669" s="1" t="s">
        <v>125</v>
      </c>
      <c r="G669" s="1" t="s">
        <v>20</v>
      </c>
      <c r="H669" s="1" t="s">
        <v>15</v>
      </c>
      <c r="I669">
        <v>48.461411130000002</v>
      </c>
      <c r="J669">
        <f>ROUND(employee[[#This Row],[Age]],0)</f>
        <v>48</v>
      </c>
      <c r="K6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9">
        <v>4.4553099109999996</v>
      </c>
      <c r="M669">
        <f>ROUND(employee[[#This Row],[LengthService]],2)</f>
        <v>4.46</v>
      </c>
      <c r="N669">
        <v>115.75359709999999</v>
      </c>
      <c r="O669">
        <f>ROUND(employee[[#This Row],[AbsentHours]],2)</f>
        <v>115.75</v>
      </c>
      <c r="P669" s="5">
        <f>employee[[#This Row],[RoundedAbsentHours]]/2080 *100</f>
        <v>5.5649038461538458</v>
      </c>
      <c r="Q669" s="1" t="s">
        <v>15</v>
      </c>
    </row>
    <row r="670" spans="1:17" x14ac:dyDescent="0.35">
      <c r="A670">
        <v>669</v>
      </c>
      <c r="B670" s="1" t="s">
        <v>998</v>
      </c>
      <c r="C670" s="1" t="s">
        <v>11</v>
      </c>
      <c r="D670" s="1" t="s">
        <v>111</v>
      </c>
      <c r="E670" s="1" t="s">
        <v>124</v>
      </c>
      <c r="F670" s="1" t="s">
        <v>125</v>
      </c>
      <c r="G670" s="1" t="s">
        <v>20</v>
      </c>
      <c r="H670" s="1" t="s">
        <v>15</v>
      </c>
      <c r="I670">
        <v>26.10934426</v>
      </c>
      <c r="J670">
        <f>ROUND(employee[[#This Row],[Age]],0)</f>
        <v>26</v>
      </c>
      <c r="K6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70">
        <v>4.3419504450000002</v>
      </c>
      <c r="M670">
        <f>ROUND(employee[[#This Row],[LengthService]],2)</f>
        <v>4.34</v>
      </c>
      <c r="N670">
        <v>0</v>
      </c>
      <c r="O670">
        <f>ROUND(employee[[#This Row],[AbsentHours]],2)</f>
        <v>0</v>
      </c>
      <c r="P670" s="5">
        <f>employee[[#This Row],[RoundedAbsentHours]]/2080 *100</f>
        <v>0</v>
      </c>
      <c r="Q670" s="1" t="s">
        <v>15</v>
      </c>
    </row>
    <row r="671" spans="1:17" x14ac:dyDescent="0.35">
      <c r="A671">
        <v>670</v>
      </c>
      <c r="B671" s="1" t="s">
        <v>999</v>
      </c>
      <c r="C671" s="1" t="s">
        <v>11</v>
      </c>
      <c r="D671" s="1" t="s">
        <v>67</v>
      </c>
      <c r="E671" s="1" t="s">
        <v>124</v>
      </c>
      <c r="F671" s="1" t="s">
        <v>125</v>
      </c>
      <c r="G671" s="1" t="s">
        <v>67</v>
      </c>
      <c r="H671" s="1" t="s">
        <v>15</v>
      </c>
      <c r="I671">
        <v>25.33185245</v>
      </c>
      <c r="J671">
        <f>ROUND(employee[[#This Row],[Age]],0)</f>
        <v>25</v>
      </c>
      <c r="K6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71">
        <v>2.7406137020000001</v>
      </c>
      <c r="M671">
        <f>ROUND(employee[[#This Row],[LengthService]],2)</f>
        <v>2.74</v>
      </c>
      <c r="N671">
        <v>0</v>
      </c>
      <c r="O671">
        <f>ROUND(employee[[#This Row],[AbsentHours]],2)</f>
        <v>0</v>
      </c>
      <c r="P671" s="5">
        <f>employee[[#This Row],[RoundedAbsentHours]]/2080 *100</f>
        <v>0</v>
      </c>
      <c r="Q671" s="1" t="s">
        <v>15</v>
      </c>
    </row>
    <row r="672" spans="1:17" x14ac:dyDescent="0.35">
      <c r="A672">
        <v>671</v>
      </c>
      <c r="B672" s="1" t="s">
        <v>1000</v>
      </c>
      <c r="C672" s="1" t="s">
        <v>16</v>
      </c>
      <c r="D672" s="1" t="s">
        <v>33</v>
      </c>
      <c r="E672" s="1" t="s">
        <v>124</v>
      </c>
      <c r="F672" s="1" t="s">
        <v>125</v>
      </c>
      <c r="G672" s="1" t="s">
        <v>33</v>
      </c>
      <c r="H672" s="1" t="s">
        <v>15</v>
      </c>
      <c r="I672">
        <v>54.348883299999997</v>
      </c>
      <c r="J672">
        <f>ROUND(employee[[#This Row],[Age]],0)</f>
        <v>54</v>
      </c>
      <c r="K6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72">
        <v>4.8822583010000002</v>
      </c>
      <c r="M672">
        <f>ROUND(employee[[#This Row],[LengthService]],2)</f>
        <v>4.88</v>
      </c>
      <c r="N672">
        <v>80.762024850000003</v>
      </c>
      <c r="O672">
        <f>ROUND(employee[[#This Row],[AbsentHours]],2)</f>
        <v>80.760000000000005</v>
      </c>
      <c r="P672" s="5">
        <f>employee[[#This Row],[RoundedAbsentHours]]/2080 *100</f>
        <v>3.8826923076923077</v>
      </c>
      <c r="Q672" s="1" t="s">
        <v>15</v>
      </c>
    </row>
    <row r="673" spans="1:17" x14ac:dyDescent="0.35">
      <c r="A673">
        <v>672</v>
      </c>
      <c r="B673" s="1" t="s">
        <v>1001</v>
      </c>
      <c r="C673" s="1" t="s">
        <v>16</v>
      </c>
      <c r="D673" s="1" t="s">
        <v>12</v>
      </c>
      <c r="E673" s="1" t="s">
        <v>124</v>
      </c>
      <c r="F673" s="1" t="s">
        <v>125</v>
      </c>
      <c r="G673" s="1" t="s">
        <v>12</v>
      </c>
      <c r="H673" s="1" t="s">
        <v>15</v>
      </c>
      <c r="I673">
        <v>51.887220929999998</v>
      </c>
      <c r="J673">
        <f>ROUND(employee[[#This Row],[Age]],0)</f>
        <v>52</v>
      </c>
      <c r="K6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73">
        <v>5.1499494759999997</v>
      </c>
      <c r="M673">
        <f>ROUND(employee[[#This Row],[LengthService]],2)</f>
        <v>5.15</v>
      </c>
      <c r="N673">
        <v>28.668158630000001</v>
      </c>
      <c r="O673">
        <f>ROUND(employee[[#This Row],[AbsentHours]],2)</f>
        <v>28.67</v>
      </c>
      <c r="P673" s="5">
        <f>employee[[#This Row],[RoundedAbsentHours]]/2080 *100</f>
        <v>1.3783653846153847</v>
      </c>
      <c r="Q673" s="1" t="s">
        <v>15</v>
      </c>
    </row>
    <row r="674" spans="1:17" x14ac:dyDescent="0.35">
      <c r="A674">
        <v>673</v>
      </c>
      <c r="B674" s="1" t="s">
        <v>1002</v>
      </c>
      <c r="C674" s="1" t="s">
        <v>16</v>
      </c>
      <c r="D674" s="1" t="s">
        <v>186</v>
      </c>
      <c r="E674" s="1" t="s">
        <v>124</v>
      </c>
      <c r="F674" s="1" t="s">
        <v>125</v>
      </c>
      <c r="G674" s="1" t="s">
        <v>33</v>
      </c>
      <c r="H674" s="1" t="s">
        <v>15</v>
      </c>
      <c r="I674">
        <v>47.65722203</v>
      </c>
      <c r="J674">
        <f>ROUND(employee[[#This Row],[Age]],0)</f>
        <v>48</v>
      </c>
      <c r="K6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4">
        <v>2.9838659120000002</v>
      </c>
      <c r="M674">
        <f>ROUND(employee[[#This Row],[LengthService]],2)</f>
        <v>2.98</v>
      </c>
      <c r="N674">
        <v>78.536774210000004</v>
      </c>
      <c r="O674">
        <f>ROUND(employee[[#This Row],[AbsentHours]],2)</f>
        <v>78.540000000000006</v>
      </c>
      <c r="P674" s="5">
        <f>employee[[#This Row],[RoundedAbsentHours]]/2080 *100</f>
        <v>3.7759615384615386</v>
      </c>
      <c r="Q674" s="1" t="s">
        <v>15</v>
      </c>
    </row>
    <row r="675" spans="1:17" x14ac:dyDescent="0.35">
      <c r="A675">
        <v>674</v>
      </c>
      <c r="B675" s="1" t="s">
        <v>1003</v>
      </c>
      <c r="C675" s="1" t="s">
        <v>16</v>
      </c>
      <c r="D675" s="1" t="s">
        <v>22</v>
      </c>
      <c r="E675" s="1" t="s">
        <v>13</v>
      </c>
      <c r="F675" s="1" t="s">
        <v>14</v>
      </c>
      <c r="G675" s="1" t="s">
        <v>22</v>
      </c>
      <c r="H675" s="1" t="s">
        <v>15</v>
      </c>
      <c r="I675">
        <v>33.762833950000001</v>
      </c>
      <c r="J675">
        <f>ROUND(employee[[#This Row],[Age]],0)</f>
        <v>34</v>
      </c>
      <c r="K6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5">
        <v>4.3586045640000002</v>
      </c>
      <c r="M675">
        <f>ROUND(employee[[#This Row],[LengthService]],2)</f>
        <v>4.3600000000000003</v>
      </c>
      <c r="N675">
        <v>0</v>
      </c>
      <c r="O675">
        <f>ROUND(employee[[#This Row],[AbsentHours]],2)</f>
        <v>0</v>
      </c>
      <c r="P675" s="5">
        <f>employee[[#This Row],[RoundedAbsentHours]]/2080 *100</f>
        <v>0</v>
      </c>
      <c r="Q675" s="1" t="s">
        <v>15</v>
      </c>
    </row>
    <row r="676" spans="1:17" x14ac:dyDescent="0.35">
      <c r="A676">
        <v>675</v>
      </c>
      <c r="B676" s="1" t="s">
        <v>1004</v>
      </c>
      <c r="C676" s="1" t="s">
        <v>16</v>
      </c>
      <c r="D676" s="1" t="s">
        <v>21</v>
      </c>
      <c r="E676" s="1" t="s">
        <v>124</v>
      </c>
      <c r="F676" s="1" t="s">
        <v>125</v>
      </c>
      <c r="G676" s="1" t="s">
        <v>21</v>
      </c>
      <c r="H676" s="1" t="s">
        <v>15</v>
      </c>
      <c r="I676">
        <v>33.10285279</v>
      </c>
      <c r="J676">
        <f>ROUND(employee[[#This Row],[Age]],0)</f>
        <v>33</v>
      </c>
      <c r="K6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6">
        <v>6.457996187</v>
      </c>
      <c r="M676">
        <f>ROUND(employee[[#This Row],[LengthService]],2)</f>
        <v>6.46</v>
      </c>
      <c r="N676">
        <v>0</v>
      </c>
      <c r="O676">
        <f>ROUND(employee[[#This Row],[AbsentHours]],2)</f>
        <v>0</v>
      </c>
      <c r="P676" s="5">
        <f>employee[[#This Row],[RoundedAbsentHours]]/2080 *100</f>
        <v>0</v>
      </c>
      <c r="Q676" s="1" t="s">
        <v>15</v>
      </c>
    </row>
    <row r="677" spans="1:17" x14ac:dyDescent="0.35">
      <c r="A677">
        <v>676</v>
      </c>
      <c r="B677" s="1" t="s">
        <v>1005</v>
      </c>
      <c r="C677" s="1" t="s">
        <v>11</v>
      </c>
      <c r="D677" s="1" t="s">
        <v>22</v>
      </c>
      <c r="E677" s="1" t="s">
        <v>13</v>
      </c>
      <c r="F677" s="1" t="s">
        <v>14</v>
      </c>
      <c r="G677" s="1" t="s">
        <v>22</v>
      </c>
      <c r="H677" s="1" t="s">
        <v>15</v>
      </c>
      <c r="I677">
        <v>43.163713749999999</v>
      </c>
      <c r="J677">
        <f>ROUND(employee[[#This Row],[Age]],0)</f>
        <v>43</v>
      </c>
      <c r="K6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7">
        <v>2.0670775240000001</v>
      </c>
      <c r="M677">
        <f>ROUND(employee[[#This Row],[LengthService]],2)</f>
        <v>2.0699999999999998</v>
      </c>
      <c r="N677">
        <v>67.853520700000004</v>
      </c>
      <c r="O677">
        <f>ROUND(employee[[#This Row],[AbsentHours]],2)</f>
        <v>67.849999999999994</v>
      </c>
      <c r="P677" s="5">
        <f>employee[[#This Row],[RoundedAbsentHours]]/2080 *100</f>
        <v>3.2620192307692308</v>
      </c>
      <c r="Q677" s="1" t="s">
        <v>15</v>
      </c>
    </row>
    <row r="678" spans="1:17" x14ac:dyDescent="0.35">
      <c r="A678">
        <v>677</v>
      </c>
      <c r="B678" s="1" t="s">
        <v>1006</v>
      </c>
      <c r="C678" s="1" t="s">
        <v>11</v>
      </c>
      <c r="D678" s="1" t="s">
        <v>21</v>
      </c>
      <c r="E678" s="1" t="s">
        <v>124</v>
      </c>
      <c r="F678" s="1" t="s">
        <v>125</v>
      </c>
      <c r="G678" s="1" t="s">
        <v>21</v>
      </c>
      <c r="H678" s="1" t="s">
        <v>15</v>
      </c>
      <c r="I678">
        <v>34.117933260000001</v>
      </c>
      <c r="J678">
        <f>ROUND(employee[[#This Row],[Age]],0)</f>
        <v>34</v>
      </c>
      <c r="K6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8">
        <v>4.6896940020000004</v>
      </c>
      <c r="M678">
        <f>ROUND(employee[[#This Row],[LengthService]],2)</f>
        <v>4.6900000000000004</v>
      </c>
      <c r="N678">
        <v>48.333333779999997</v>
      </c>
      <c r="O678">
        <f>ROUND(employee[[#This Row],[AbsentHours]],2)</f>
        <v>48.33</v>
      </c>
      <c r="P678" s="5">
        <f>employee[[#This Row],[RoundedAbsentHours]]/2080 *100</f>
        <v>2.3235576923076922</v>
      </c>
      <c r="Q678" s="1" t="s">
        <v>15</v>
      </c>
    </row>
    <row r="679" spans="1:17" x14ac:dyDescent="0.35">
      <c r="A679">
        <v>678</v>
      </c>
      <c r="B679" s="1" t="s">
        <v>1007</v>
      </c>
      <c r="C679" s="1" t="s">
        <v>11</v>
      </c>
      <c r="D679" s="1" t="s">
        <v>105</v>
      </c>
      <c r="E679" s="1" t="s">
        <v>124</v>
      </c>
      <c r="F679" s="1" t="s">
        <v>125</v>
      </c>
      <c r="G679" s="1" t="s">
        <v>18</v>
      </c>
      <c r="H679" s="1" t="s">
        <v>15</v>
      </c>
      <c r="I679">
        <v>43.89347781</v>
      </c>
      <c r="J679">
        <f>ROUND(employee[[#This Row],[Age]],0)</f>
        <v>44</v>
      </c>
      <c r="K6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9">
        <v>5.4157654529999997</v>
      </c>
      <c r="M679">
        <f>ROUND(employee[[#This Row],[LengthService]],2)</f>
        <v>5.42</v>
      </c>
      <c r="N679">
        <v>75.507008679999998</v>
      </c>
      <c r="O679">
        <f>ROUND(employee[[#This Row],[AbsentHours]],2)</f>
        <v>75.510000000000005</v>
      </c>
      <c r="P679" s="5">
        <f>employee[[#This Row],[RoundedAbsentHours]]/2080 *100</f>
        <v>3.6302884615384619</v>
      </c>
      <c r="Q679" s="1" t="s">
        <v>15</v>
      </c>
    </row>
    <row r="680" spans="1:17" x14ac:dyDescent="0.35">
      <c r="A680">
        <v>679</v>
      </c>
      <c r="B680" s="1" t="s">
        <v>1008</v>
      </c>
      <c r="C680" s="1" t="s">
        <v>11</v>
      </c>
      <c r="D680" s="1" t="s">
        <v>56</v>
      </c>
      <c r="E680" s="1" t="s">
        <v>124</v>
      </c>
      <c r="F680" s="1" t="s">
        <v>125</v>
      </c>
      <c r="G680" s="1" t="s">
        <v>56</v>
      </c>
      <c r="H680" s="1" t="s">
        <v>15</v>
      </c>
      <c r="I680">
        <v>43.277188340000002</v>
      </c>
      <c r="J680">
        <f>ROUND(employee[[#This Row],[Age]],0)</f>
        <v>43</v>
      </c>
      <c r="K6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0">
        <v>2.5642011629999999</v>
      </c>
      <c r="M680">
        <f>ROUND(employee[[#This Row],[LengthService]],2)</f>
        <v>2.56</v>
      </c>
      <c r="N680">
        <v>120.78982790000001</v>
      </c>
      <c r="O680">
        <f>ROUND(employee[[#This Row],[AbsentHours]],2)</f>
        <v>120.79</v>
      </c>
      <c r="P680" s="5">
        <f>employee[[#This Row],[RoundedAbsentHours]]/2080 *100</f>
        <v>5.807211538461539</v>
      </c>
      <c r="Q680" s="1" t="s">
        <v>15</v>
      </c>
    </row>
    <row r="681" spans="1:17" x14ac:dyDescent="0.35">
      <c r="A681">
        <v>680</v>
      </c>
      <c r="B681" s="1" t="s">
        <v>1009</v>
      </c>
      <c r="C681" s="1" t="s">
        <v>11</v>
      </c>
      <c r="D681" s="1" t="s">
        <v>22</v>
      </c>
      <c r="E681" s="1" t="s">
        <v>13</v>
      </c>
      <c r="F681" s="1" t="s">
        <v>14</v>
      </c>
      <c r="G681" s="1" t="s">
        <v>22</v>
      </c>
      <c r="H681" s="1" t="s">
        <v>15</v>
      </c>
      <c r="I681">
        <v>51.317884630000002</v>
      </c>
      <c r="J681">
        <f>ROUND(employee[[#This Row],[Age]],0)</f>
        <v>51</v>
      </c>
      <c r="K6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81">
        <v>7.6459761540000004</v>
      </c>
      <c r="M681">
        <f>ROUND(employee[[#This Row],[LengthService]],2)</f>
        <v>7.65</v>
      </c>
      <c r="N681">
        <v>106.64965100000001</v>
      </c>
      <c r="O681">
        <f>ROUND(employee[[#This Row],[AbsentHours]],2)</f>
        <v>106.65</v>
      </c>
      <c r="P681" s="5">
        <f>employee[[#This Row],[RoundedAbsentHours]]/2080 *100</f>
        <v>5.1274038461538458</v>
      </c>
      <c r="Q681" s="1" t="s">
        <v>15</v>
      </c>
    </row>
    <row r="682" spans="1:17" x14ac:dyDescent="0.35">
      <c r="A682">
        <v>681</v>
      </c>
      <c r="B682" s="1" t="s">
        <v>1010</v>
      </c>
      <c r="C682" s="1" t="s">
        <v>16</v>
      </c>
      <c r="D682" s="1" t="s">
        <v>42</v>
      </c>
      <c r="E682" s="1" t="s">
        <v>124</v>
      </c>
      <c r="F682" s="1" t="s">
        <v>125</v>
      </c>
      <c r="G682" s="1" t="s">
        <v>42</v>
      </c>
      <c r="H682" s="1" t="s">
        <v>15</v>
      </c>
      <c r="I682">
        <v>46.847266380000001</v>
      </c>
      <c r="J682">
        <f>ROUND(employee[[#This Row],[Age]],0)</f>
        <v>47</v>
      </c>
      <c r="K6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2">
        <v>3.474438573</v>
      </c>
      <c r="M682">
        <f>ROUND(employee[[#This Row],[LengthService]],2)</f>
        <v>3.47</v>
      </c>
      <c r="N682">
        <v>76.820173209999993</v>
      </c>
      <c r="O682">
        <f>ROUND(employee[[#This Row],[AbsentHours]],2)</f>
        <v>76.819999999999993</v>
      </c>
      <c r="P682" s="5">
        <f>employee[[#This Row],[RoundedAbsentHours]]/2080 *100</f>
        <v>3.6932692307692303</v>
      </c>
      <c r="Q682" s="1" t="s">
        <v>15</v>
      </c>
    </row>
    <row r="683" spans="1:17" x14ac:dyDescent="0.35">
      <c r="A683">
        <v>682</v>
      </c>
      <c r="B683" s="1" t="s">
        <v>1011</v>
      </c>
      <c r="C683" s="1" t="s">
        <v>11</v>
      </c>
      <c r="D683" s="1" t="s">
        <v>21</v>
      </c>
      <c r="E683" s="1" t="s">
        <v>124</v>
      </c>
      <c r="F683" s="1" t="s">
        <v>125</v>
      </c>
      <c r="G683" s="1" t="s">
        <v>21</v>
      </c>
      <c r="H683" s="1" t="s">
        <v>15</v>
      </c>
      <c r="I683">
        <v>58.254387559999998</v>
      </c>
      <c r="J683">
        <f>ROUND(employee[[#This Row],[Age]],0)</f>
        <v>58</v>
      </c>
      <c r="K6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83">
        <v>2.3397021140000001</v>
      </c>
      <c r="M683">
        <f>ROUND(employee[[#This Row],[LengthService]],2)</f>
        <v>2.34</v>
      </c>
      <c r="N683">
        <v>119.3182324</v>
      </c>
      <c r="O683">
        <f>ROUND(employee[[#This Row],[AbsentHours]],2)</f>
        <v>119.32</v>
      </c>
      <c r="P683" s="5">
        <f>employee[[#This Row],[RoundedAbsentHours]]/2080 *100</f>
        <v>5.7365384615384611</v>
      </c>
      <c r="Q683" s="1" t="s">
        <v>15</v>
      </c>
    </row>
    <row r="684" spans="1:17" x14ac:dyDescent="0.35">
      <c r="A684">
        <v>683</v>
      </c>
      <c r="B684" s="1" t="s">
        <v>1012</v>
      </c>
      <c r="C684" s="1" t="s">
        <v>16</v>
      </c>
      <c r="D684" s="1" t="s">
        <v>105</v>
      </c>
      <c r="E684" s="1" t="s">
        <v>124</v>
      </c>
      <c r="F684" s="1" t="s">
        <v>125</v>
      </c>
      <c r="G684" s="1" t="s">
        <v>18</v>
      </c>
      <c r="H684" s="1" t="s">
        <v>15</v>
      </c>
      <c r="I684">
        <v>55.430702940000003</v>
      </c>
      <c r="J684">
        <f>ROUND(employee[[#This Row],[Age]],0)</f>
        <v>55</v>
      </c>
      <c r="K6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84">
        <v>5.0174159700000001</v>
      </c>
      <c r="M684">
        <f>ROUND(employee[[#This Row],[LengthService]],2)</f>
        <v>5.0199999999999996</v>
      </c>
      <c r="N684">
        <v>128.08820159999999</v>
      </c>
      <c r="O684">
        <f>ROUND(employee[[#This Row],[AbsentHours]],2)</f>
        <v>128.09</v>
      </c>
      <c r="P684" s="5">
        <f>employee[[#This Row],[RoundedAbsentHours]]/2080 *100</f>
        <v>6.1581730769230774</v>
      </c>
      <c r="Q684" s="1" t="s">
        <v>15</v>
      </c>
    </row>
    <row r="685" spans="1:17" x14ac:dyDescent="0.35">
      <c r="A685">
        <v>684</v>
      </c>
      <c r="B685" s="1" t="s">
        <v>1013</v>
      </c>
      <c r="C685" s="1" t="s">
        <v>16</v>
      </c>
      <c r="D685" s="1" t="s">
        <v>12</v>
      </c>
      <c r="E685" s="1" t="s">
        <v>124</v>
      </c>
      <c r="F685" s="1" t="s">
        <v>125</v>
      </c>
      <c r="G685" s="1" t="s">
        <v>12</v>
      </c>
      <c r="H685" s="1" t="s">
        <v>15</v>
      </c>
      <c r="I685">
        <v>53.321318009999999</v>
      </c>
      <c r="J685">
        <f>ROUND(employee[[#This Row],[Age]],0)</f>
        <v>53</v>
      </c>
      <c r="K6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85">
        <v>5.4663174059999999</v>
      </c>
      <c r="M685">
        <f>ROUND(employee[[#This Row],[LengthService]],2)</f>
        <v>5.47</v>
      </c>
      <c r="N685">
        <v>78.972679929999998</v>
      </c>
      <c r="O685">
        <f>ROUND(employee[[#This Row],[AbsentHours]],2)</f>
        <v>78.97</v>
      </c>
      <c r="P685" s="5">
        <f>employee[[#This Row],[RoundedAbsentHours]]/2080 *100</f>
        <v>3.7966346153846158</v>
      </c>
      <c r="Q685" s="1" t="s">
        <v>15</v>
      </c>
    </row>
    <row r="686" spans="1:17" x14ac:dyDescent="0.35">
      <c r="A686">
        <v>685</v>
      </c>
      <c r="B686" s="1" t="s">
        <v>1014</v>
      </c>
      <c r="C686" s="1" t="s">
        <v>16</v>
      </c>
      <c r="D686" s="1" t="s">
        <v>187</v>
      </c>
      <c r="E686" s="1" t="s">
        <v>124</v>
      </c>
      <c r="F686" s="1" t="s">
        <v>125</v>
      </c>
      <c r="G686" s="1" t="s">
        <v>56</v>
      </c>
      <c r="H686" s="1" t="s">
        <v>15</v>
      </c>
      <c r="I686">
        <v>50.04900258</v>
      </c>
      <c r="J686">
        <f>ROUND(employee[[#This Row],[Age]],0)</f>
        <v>50</v>
      </c>
      <c r="K6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86">
        <v>3.3908994020000001</v>
      </c>
      <c r="M686">
        <f>ROUND(employee[[#This Row],[LengthService]],2)</f>
        <v>3.39</v>
      </c>
      <c r="N686">
        <v>73.856014729999998</v>
      </c>
      <c r="O686">
        <f>ROUND(employee[[#This Row],[AbsentHours]],2)</f>
        <v>73.86</v>
      </c>
      <c r="P686" s="5">
        <f>employee[[#This Row],[RoundedAbsentHours]]/2080 *100</f>
        <v>3.5509615384615381</v>
      </c>
      <c r="Q686" s="1" t="s">
        <v>15</v>
      </c>
    </row>
    <row r="687" spans="1:17" x14ac:dyDescent="0.35">
      <c r="A687">
        <v>686</v>
      </c>
      <c r="B687" s="1" t="s">
        <v>1015</v>
      </c>
      <c r="C687" s="1" t="s">
        <v>11</v>
      </c>
      <c r="D687" s="1" t="s">
        <v>44</v>
      </c>
      <c r="E687" s="1" t="s">
        <v>124</v>
      </c>
      <c r="F687" s="1" t="s">
        <v>125</v>
      </c>
      <c r="G687" s="1" t="s">
        <v>44</v>
      </c>
      <c r="H687" s="1" t="s">
        <v>15</v>
      </c>
      <c r="I687">
        <v>46.310806540000002</v>
      </c>
      <c r="J687">
        <f>ROUND(employee[[#This Row],[Age]],0)</f>
        <v>46</v>
      </c>
      <c r="K6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7">
        <v>6.8480777829999999</v>
      </c>
      <c r="M687">
        <f>ROUND(employee[[#This Row],[LengthService]],2)</f>
        <v>6.85</v>
      </c>
      <c r="N687">
        <v>82.202794999999995</v>
      </c>
      <c r="O687">
        <f>ROUND(employee[[#This Row],[AbsentHours]],2)</f>
        <v>82.2</v>
      </c>
      <c r="P687" s="5">
        <f>employee[[#This Row],[RoundedAbsentHours]]/2080 *100</f>
        <v>3.9519230769230771</v>
      </c>
      <c r="Q687" s="1" t="s">
        <v>15</v>
      </c>
    </row>
    <row r="688" spans="1:17" x14ac:dyDescent="0.35">
      <c r="A688">
        <v>687</v>
      </c>
      <c r="B688" s="1" t="s">
        <v>1016</v>
      </c>
      <c r="C688" s="1" t="s">
        <v>11</v>
      </c>
      <c r="D688" s="1" t="s">
        <v>22</v>
      </c>
      <c r="E688" s="1" t="s">
        <v>13</v>
      </c>
      <c r="F688" s="1" t="s">
        <v>14</v>
      </c>
      <c r="G688" s="1" t="s">
        <v>22</v>
      </c>
      <c r="H688" s="1" t="s">
        <v>15</v>
      </c>
      <c r="I688">
        <v>32.744802419999999</v>
      </c>
      <c r="J688">
        <f>ROUND(employee[[#This Row],[Age]],0)</f>
        <v>33</v>
      </c>
      <c r="K6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8">
        <v>5.4530502309999997</v>
      </c>
      <c r="M688">
        <f>ROUND(employee[[#This Row],[LengthService]],2)</f>
        <v>5.45</v>
      </c>
      <c r="N688">
        <v>25.853960010000002</v>
      </c>
      <c r="O688">
        <f>ROUND(employee[[#This Row],[AbsentHours]],2)</f>
        <v>25.85</v>
      </c>
      <c r="P688" s="5">
        <f>employee[[#This Row],[RoundedAbsentHours]]/2080 *100</f>
        <v>1.2427884615384617</v>
      </c>
      <c r="Q688" s="1" t="s">
        <v>15</v>
      </c>
    </row>
    <row r="689" spans="1:17" x14ac:dyDescent="0.35">
      <c r="A689">
        <v>688</v>
      </c>
      <c r="B689" s="1" t="s">
        <v>1017</v>
      </c>
      <c r="C689" s="1" t="s">
        <v>11</v>
      </c>
      <c r="D689" s="1" t="s">
        <v>62</v>
      </c>
      <c r="E689" s="1" t="s">
        <v>124</v>
      </c>
      <c r="F689" s="1" t="s">
        <v>125</v>
      </c>
      <c r="G689" s="1" t="s">
        <v>62</v>
      </c>
      <c r="H689" s="1" t="s">
        <v>15</v>
      </c>
      <c r="I689">
        <v>42.528114039999998</v>
      </c>
      <c r="J689">
        <f>ROUND(employee[[#This Row],[Age]],0)</f>
        <v>43</v>
      </c>
      <c r="K6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9">
        <v>5.2039822439999996</v>
      </c>
      <c r="M689">
        <f>ROUND(employee[[#This Row],[LengthService]],2)</f>
        <v>5.2</v>
      </c>
      <c r="N689">
        <v>46.704019760000001</v>
      </c>
      <c r="O689">
        <f>ROUND(employee[[#This Row],[AbsentHours]],2)</f>
        <v>46.7</v>
      </c>
      <c r="P689" s="5">
        <f>employee[[#This Row],[RoundedAbsentHours]]/2080 *100</f>
        <v>2.2451923076923079</v>
      </c>
      <c r="Q689" s="1" t="s">
        <v>15</v>
      </c>
    </row>
    <row r="690" spans="1:17" x14ac:dyDescent="0.35">
      <c r="A690">
        <v>689</v>
      </c>
      <c r="B690" s="1" t="s">
        <v>1018</v>
      </c>
      <c r="C690" s="1" t="s">
        <v>11</v>
      </c>
      <c r="D690" s="1" t="s">
        <v>105</v>
      </c>
      <c r="E690" s="1" t="s">
        <v>124</v>
      </c>
      <c r="F690" s="1" t="s">
        <v>125</v>
      </c>
      <c r="G690" s="1" t="s">
        <v>18</v>
      </c>
      <c r="H690" s="1" t="s">
        <v>15</v>
      </c>
      <c r="I690">
        <v>47.329529409999999</v>
      </c>
      <c r="J690">
        <f>ROUND(employee[[#This Row],[Age]],0)</f>
        <v>47</v>
      </c>
      <c r="K6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0">
        <v>2.1779752960000001</v>
      </c>
      <c r="M690">
        <f>ROUND(employee[[#This Row],[LengthService]],2)</f>
        <v>2.1800000000000002</v>
      </c>
      <c r="N690">
        <v>125.5961334</v>
      </c>
      <c r="O690">
        <f>ROUND(employee[[#This Row],[AbsentHours]],2)</f>
        <v>125.6</v>
      </c>
      <c r="P690" s="5">
        <f>employee[[#This Row],[RoundedAbsentHours]]/2080 *100</f>
        <v>6.0384615384615383</v>
      </c>
      <c r="Q690" s="1" t="s">
        <v>15</v>
      </c>
    </row>
    <row r="691" spans="1:17" x14ac:dyDescent="0.35">
      <c r="A691">
        <v>690</v>
      </c>
      <c r="B691" s="1" t="s">
        <v>1019</v>
      </c>
      <c r="C691" s="1" t="s">
        <v>16</v>
      </c>
      <c r="D691" s="1" t="s">
        <v>30</v>
      </c>
      <c r="E691" s="1" t="s">
        <v>124</v>
      </c>
      <c r="F691" s="1" t="s">
        <v>125</v>
      </c>
      <c r="G691" s="1" t="s">
        <v>30</v>
      </c>
      <c r="H691" s="1" t="s">
        <v>15</v>
      </c>
      <c r="I691">
        <v>57.399064860000003</v>
      </c>
      <c r="J691">
        <f>ROUND(employee[[#This Row],[Age]],0)</f>
        <v>57</v>
      </c>
      <c r="K6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91">
        <v>5.8078241759999996</v>
      </c>
      <c r="M691">
        <f>ROUND(employee[[#This Row],[LengthService]],2)</f>
        <v>5.81</v>
      </c>
      <c r="N691">
        <v>132.5554185</v>
      </c>
      <c r="O691">
        <f>ROUND(employee[[#This Row],[AbsentHours]],2)</f>
        <v>132.56</v>
      </c>
      <c r="P691" s="5">
        <f>employee[[#This Row],[RoundedAbsentHours]]/2080 *100</f>
        <v>6.3730769230769226</v>
      </c>
      <c r="Q691" s="1" t="s">
        <v>15</v>
      </c>
    </row>
    <row r="692" spans="1:17" x14ac:dyDescent="0.35">
      <c r="A692">
        <v>691</v>
      </c>
      <c r="B692" s="1" t="s">
        <v>1020</v>
      </c>
      <c r="C692" s="1" t="s">
        <v>16</v>
      </c>
      <c r="D692" s="1" t="s">
        <v>188</v>
      </c>
      <c r="E692" s="1" t="s">
        <v>124</v>
      </c>
      <c r="F692" s="1" t="s">
        <v>125</v>
      </c>
      <c r="G692" s="1" t="s">
        <v>20</v>
      </c>
      <c r="H692" s="1" t="s">
        <v>15</v>
      </c>
      <c r="I692">
        <v>61.12359163</v>
      </c>
      <c r="J692">
        <f>ROUND(employee[[#This Row],[Age]],0)</f>
        <v>61</v>
      </c>
      <c r="K6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92">
        <v>6.9974866799999997</v>
      </c>
      <c r="M692">
        <f>ROUND(employee[[#This Row],[LengthService]],2)</f>
        <v>7</v>
      </c>
      <c r="N692">
        <v>146.8746366</v>
      </c>
      <c r="O692">
        <f>ROUND(employee[[#This Row],[AbsentHours]],2)</f>
        <v>146.87</v>
      </c>
      <c r="P692" s="5">
        <f>employee[[#This Row],[RoundedAbsentHours]]/2080 *100</f>
        <v>7.0610576923076929</v>
      </c>
      <c r="Q692" s="1" t="s">
        <v>15</v>
      </c>
    </row>
    <row r="693" spans="1:17" x14ac:dyDescent="0.35">
      <c r="A693">
        <v>692</v>
      </c>
      <c r="B693" s="1" t="s">
        <v>1021</v>
      </c>
      <c r="C693" s="1" t="s">
        <v>11</v>
      </c>
      <c r="D693" s="1" t="s">
        <v>20</v>
      </c>
      <c r="E693" s="1" t="s">
        <v>124</v>
      </c>
      <c r="F693" s="1" t="s">
        <v>125</v>
      </c>
      <c r="G693" s="1" t="s">
        <v>20</v>
      </c>
      <c r="H693" s="1" t="s">
        <v>15</v>
      </c>
      <c r="I693">
        <v>30.34099428</v>
      </c>
      <c r="J693">
        <f>ROUND(employee[[#This Row],[Age]],0)</f>
        <v>30</v>
      </c>
      <c r="K6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3">
        <v>6.7447516580000002</v>
      </c>
      <c r="M693">
        <f>ROUND(employee[[#This Row],[LengthService]],2)</f>
        <v>6.74</v>
      </c>
      <c r="N693">
        <v>36.371799240000001</v>
      </c>
      <c r="O693">
        <f>ROUND(employee[[#This Row],[AbsentHours]],2)</f>
        <v>36.369999999999997</v>
      </c>
      <c r="P693" s="5">
        <f>employee[[#This Row],[RoundedAbsentHours]]/2080 *100</f>
        <v>1.7485576923076924</v>
      </c>
      <c r="Q693" s="1" t="s">
        <v>15</v>
      </c>
    </row>
    <row r="694" spans="1:17" x14ac:dyDescent="0.35">
      <c r="A694">
        <v>693</v>
      </c>
      <c r="B694" s="1" t="s">
        <v>1022</v>
      </c>
      <c r="C694" s="1" t="s">
        <v>11</v>
      </c>
      <c r="D694" s="1" t="s">
        <v>20</v>
      </c>
      <c r="E694" s="1" t="s">
        <v>124</v>
      </c>
      <c r="F694" s="1" t="s">
        <v>125</v>
      </c>
      <c r="G694" s="1" t="s">
        <v>20</v>
      </c>
      <c r="H694" s="1" t="s">
        <v>15</v>
      </c>
      <c r="I694">
        <v>32.089639849999998</v>
      </c>
      <c r="J694">
        <f>ROUND(employee[[#This Row],[Age]],0)</f>
        <v>32</v>
      </c>
      <c r="K6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4">
        <v>6.4798617519999997</v>
      </c>
      <c r="M694">
        <f>ROUND(employee[[#This Row],[LengthService]],2)</f>
        <v>6.48</v>
      </c>
      <c r="N694">
        <v>11.967883430000001</v>
      </c>
      <c r="O694">
        <f>ROUND(employee[[#This Row],[AbsentHours]],2)</f>
        <v>11.97</v>
      </c>
      <c r="P694" s="5">
        <f>employee[[#This Row],[RoundedAbsentHours]]/2080 *100</f>
        <v>0.5754807692307693</v>
      </c>
      <c r="Q694" s="1" t="s">
        <v>15</v>
      </c>
    </row>
    <row r="695" spans="1:17" x14ac:dyDescent="0.35">
      <c r="A695">
        <v>694</v>
      </c>
      <c r="B695" s="1" t="s">
        <v>1023</v>
      </c>
      <c r="C695" s="1" t="s">
        <v>11</v>
      </c>
      <c r="D695" s="1" t="s">
        <v>20</v>
      </c>
      <c r="E695" s="1" t="s">
        <v>124</v>
      </c>
      <c r="F695" s="1" t="s">
        <v>125</v>
      </c>
      <c r="G695" s="1" t="s">
        <v>20</v>
      </c>
      <c r="H695" s="1" t="s">
        <v>15</v>
      </c>
      <c r="I695">
        <v>32.578152029999998</v>
      </c>
      <c r="J695">
        <f>ROUND(employee[[#This Row],[Age]],0)</f>
        <v>33</v>
      </c>
      <c r="K6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5">
        <v>5.2324274580000001</v>
      </c>
      <c r="M695">
        <f>ROUND(employee[[#This Row],[LengthService]],2)</f>
        <v>5.23</v>
      </c>
      <c r="N695">
        <v>24.772328229999999</v>
      </c>
      <c r="O695">
        <f>ROUND(employee[[#This Row],[AbsentHours]],2)</f>
        <v>24.77</v>
      </c>
      <c r="P695" s="5">
        <f>employee[[#This Row],[RoundedAbsentHours]]/2080 *100</f>
        <v>1.1908653846153847</v>
      </c>
      <c r="Q695" s="1" t="s">
        <v>15</v>
      </c>
    </row>
    <row r="696" spans="1:17" x14ac:dyDescent="0.35">
      <c r="A696">
        <v>695</v>
      </c>
      <c r="B696" s="1" t="s">
        <v>1024</v>
      </c>
      <c r="C696" s="1" t="s">
        <v>11</v>
      </c>
      <c r="D696" s="1" t="s">
        <v>50</v>
      </c>
      <c r="E696" s="1" t="s">
        <v>124</v>
      </c>
      <c r="F696" s="1" t="s">
        <v>125</v>
      </c>
      <c r="G696" s="1" t="s">
        <v>18</v>
      </c>
      <c r="H696" s="1" t="s">
        <v>15</v>
      </c>
      <c r="I696">
        <v>49.578233529999999</v>
      </c>
      <c r="J696">
        <f>ROUND(employee[[#This Row],[Age]],0)</f>
        <v>50</v>
      </c>
      <c r="K6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96">
        <v>9.7687015880000008</v>
      </c>
      <c r="M696">
        <f>ROUND(employee[[#This Row],[LengthService]],2)</f>
        <v>9.77</v>
      </c>
      <c r="N696">
        <v>147.80515629999999</v>
      </c>
      <c r="O696">
        <f>ROUND(employee[[#This Row],[AbsentHours]],2)</f>
        <v>147.81</v>
      </c>
      <c r="P696" s="5">
        <f>employee[[#This Row],[RoundedAbsentHours]]/2080 *100</f>
        <v>7.1062500000000002</v>
      </c>
      <c r="Q696" s="1" t="s">
        <v>15</v>
      </c>
    </row>
    <row r="697" spans="1:17" x14ac:dyDescent="0.35">
      <c r="A697">
        <v>696</v>
      </c>
      <c r="B697" s="1" t="s">
        <v>1025</v>
      </c>
      <c r="C697" s="1" t="s">
        <v>16</v>
      </c>
      <c r="D697" s="1" t="s">
        <v>21</v>
      </c>
      <c r="E697" s="1" t="s">
        <v>124</v>
      </c>
      <c r="F697" s="1" t="s">
        <v>125</v>
      </c>
      <c r="G697" s="1" t="s">
        <v>21</v>
      </c>
      <c r="H697" s="1" t="s">
        <v>15</v>
      </c>
      <c r="I697">
        <v>40.461083899999998</v>
      </c>
      <c r="J697">
        <f>ROUND(employee[[#This Row],[Age]],0)</f>
        <v>40</v>
      </c>
      <c r="K6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7">
        <v>3.1254870970000002</v>
      </c>
      <c r="M697">
        <f>ROUND(employee[[#This Row],[LengthService]],2)</f>
        <v>3.13</v>
      </c>
      <c r="N697">
        <v>55.331964110000001</v>
      </c>
      <c r="O697">
        <f>ROUND(employee[[#This Row],[AbsentHours]],2)</f>
        <v>55.33</v>
      </c>
      <c r="P697" s="5">
        <f>employee[[#This Row],[RoundedAbsentHours]]/2080 *100</f>
        <v>2.6600961538461538</v>
      </c>
      <c r="Q697" s="1" t="s">
        <v>15</v>
      </c>
    </row>
    <row r="698" spans="1:17" x14ac:dyDescent="0.35">
      <c r="A698">
        <v>697</v>
      </c>
      <c r="B698" s="1" t="s">
        <v>1026</v>
      </c>
      <c r="C698" s="1" t="s">
        <v>16</v>
      </c>
      <c r="D698" s="1" t="s">
        <v>20</v>
      </c>
      <c r="E698" s="1" t="s">
        <v>124</v>
      </c>
      <c r="F698" s="1" t="s">
        <v>125</v>
      </c>
      <c r="G698" s="1" t="s">
        <v>20</v>
      </c>
      <c r="H698" s="1" t="s">
        <v>15</v>
      </c>
      <c r="I698">
        <v>22.853420910000001</v>
      </c>
      <c r="J698">
        <f>ROUND(employee[[#This Row],[Age]],0)</f>
        <v>23</v>
      </c>
      <c r="K6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98">
        <v>4.7408601199999998</v>
      </c>
      <c r="M698">
        <f>ROUND(employee[[#This Row],[LengthService]],2)</f>
        <v>4.74</v>
      </c>
      <c r="N698">
        <v>0</v>
      </c>
      <c r="O698">
        <f>ROUND(employee[[#This Row],[AbsentHours]],2)</f>
        <v>0</v>
      </c>
      <c r="P698" s="5">
        <f>employee[[#This Row],[RoundedAbsentHours]]/2080 *100</f>
        <v>0</v>
      </c>
      <c r="Q698" s="1" t="s">
        <v>15</v>
      </c>
    </row>
    <row r="699" spans="1:17" x14ac:dyDescent="0.35">
      <c r="A699">
        <v>698</v>
      </c>
      <c r="B699" s="1" t="s">
        <v>1027</v>
      </c>
      <c r="C699" s="1" t="s">
        <v>16</v>
      </c>
      <c r="D699" s="1" t="s">
        <v>189</v>
      </c>
      <c r="E699" s="1" t="s">
        <v>124</v>
      </c>
      <c r="F699" s="1" t="s">
        <v>125</v>
      </c>
      <c r="G699" s="1" t="s">
        <v>33</v>
      </c>
      <c r="H699" s="1" t="s">
        <v>15</v>
      </c>
      <c r="I699">
        <v>44.789382349999997</v>
      </c>
      <c r="J699">
        <f>ROUND(employee[[#This Row],[Age]],0)</f>
        <v>45</v>
      </c>
      <c r="K6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9">
        <v>6.3953085180000002</v>
      </c>
      <c r="M699">
        <f>ROUND(employee[[#This Row],[LengthService]],2)</f>
        <v>6.4</v>
      </c>
      <c r="N699">
        <v>53.872875039999997</v>
      </c>
      <c r="O699">
        <f>ROUND(employee[[#This Row],[AbsentHours]],2)</f>
        <v>53.87</v>
      </c>
      <c r="P699" s="5">
        <f>employee[[#This Row],[RoundedAbsentHours]]/2080 *100</f>
        <v>2.5899038461538462</v>
      </c>
      <c r="Q699" s="1" t="s">
        <v>15</v>
      </c>
    </row>
    <row r="700" spans="1:17" x14ac:dyDescent="0.35">
      <c r="A700">
        <v>699</v>
      </c>
      <c r="B700" s="1" t="s">
        <v>1028</v>
      </c>
      <c r="C700" s="1" t="s">
        <v>11</v>
      </c>
      <c r="D700" s="1" t="s">
        <v>42</v>
      </c>
      <c r="E700" s="1" t="s">
        <v>124</v>
      </c>
      <c r="F700" s="1" t="s">
        <v>125</v>
      </c>
      <c r="G700" s="1" t="s">
        <v>42</v>
      </c>
      <c r="H700" s="1" t="s">
        <v>15</v>
      </c>
      <c r="I700">
        <v>43.697992980000002</v>
      </c>
      <c r="J700">
        <f>ROUND(employee[[#This Row],[Age]],0)</f>
        <v>44</v>
      </c>
      <c r="K7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0">
        <v>3.355428361</v>
      </c>
      <c r="M700">
        <f>ROUND(employee[[#This Row],[LengthService]],2)</f>
        <v>3.36</v>
      </c>
      <c r="N700">
        <v>95.370926089999998</v>
      </c>
      <c r="O700">
        <f>ROUND(employee[[#This Row],[AbsentHours]],2)</f>
        <v>95.37</v>
      </c>
      <c r="P700" s="5">
        <f>employee[[#This Row],[RoundedAbsentHours]]/2080 *100</f>
        <v>4.5850961538461545</v>
      </c>
      <c r="Q700" s="1" t="s">
        <v>15</v>
      </c>
    </row>
    <row r="701" spans="1:17" x14ac:dyDescent="0.35">
      <c r="A701">
        <v>700</v>
      </c>
      <c r="B701" s="1" t="s">
        <v>1029</v>
      </c>
      <c r="C701" s="1" t="s">
        <v>11</v>
      </c>
      <c r="D701" s="1" t="s">
        <v>12</v>
      </c>
      <c r="E701" s="1" t="s">
        <v>124</v>
      </c>
      <c r="F701" s="1" t="s">
        <v>125</v>
      </c>
      <c r="G701" s="1" t="s">
        <v>12</v>
      </c>
      <c r="H701" s="1" t="s">
        <v>15</v>
      </c>
      <c r="I701">
        <v>41.325379120000001</v>
      </c>
      <c r="J701">
        <f>ROUND(employee[[#This Row],[Age]],0)</f>
        <v>41</v>
      </c>
      <c r="K7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1">
        <v>4.7035483859999996</v>
      </c>
      <c r="M701">
        <f>ROUND(employee[[#This Row],[LengthService]],2)</f>
        <v>4.7</v>
      </c>
      <c r="N701">
        <v>49.2518435</v>
      </c>
      <c r="O701">
        <f>ROUND(employee[[#This Row],[AbsentHours]],2)</f>
        <v>49.25</v>
      </c>
      <c r="P701" s="5">
        <f>employee[[#This Row],[RoundedAbsentHours]]/2080 *100</f>
        <v>2.3677884615384617</v>
      </c>
      <c r="Q701" s="1" t="s">
        <v>15</v>
      </c>
    </row>
    <row r="702" spans="1:17" x14ac:dyDescent="0.35">
      <c r="A702">
        <v>701</v>
      </c>
      <c r="B702" s="1" t="s">
        <v>1030</v>
      </c>
      <c r="C702" s="1" t="s">
        <v>11</v>
      </c>
      <c r="D702" s="1" t="s">
        <v>19</v>
      </c>
      <c r="E702" s="1" t="s">
        <v>124</v>
      </c>
      <c r="F702" s="1" t="s">
        <v>125</v>
      </c>
      <c r="G702" s="1" t="s">
        <v>19</v>
      </c>
      <c r="H702" s="1" t="s">
        <v>15</v>
      </c>
      <c r="I702">
        <v>48.92395861</v>
      </c>
      <c r="J702">
        <f>ROUND(employee[[#This Row],[Age]],0)</f>
        <v>49</v>
      </c>
      <c r="K7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2">
        <v>5.3484603330000002</v>
      </c>
      <c r="M702">
        <f>ROUND(employee[[#This Row],[LengthService]],2)</f>
        <v>5.35</v>
      </c>
      <c r="N702">
        <v>102.87198619999999</v>
      </c>
      <c r="O702">
        <f>ROUND(employee[[#This Row],[AbsentHours]],2)</f>
        <v>102.87</v>
      </c>
      <c r="P702" s="5">
        <f>employee[[#This Row],[RoundedAbsentHours]]/2080 *100</f>
        <v>4.945673076923077</v>
      </c>
      <c r="Q702" s="1" t="s">
        <v>15</v>
      </c>
    </row>
    <row r="703" spans="1:17" x14ac:dyDescent="0.35">
      <c r="A703">
        <v>702</v>
      </c>
      <c r="B703" s="1" t="s">
        <v>1031</v>
      </c>
      <c r="C703" s="1" t="s">
        <v>16</v>
      </c>
      <c r="D703" s="1" t="s">
        <v>44</v>
      </c>
      <c r="E703" s="1" t="s">
        <v>124</v>
      </c>
      <c r="F703" s="1" t="s">
        <v>125</v>
      </c>
      <c r="G703" s="1" t="s">
        <v>44</v>
      </c>
      <c r="H703" s="1" t="s">
        <v>15</v>
      </c>
      <c r="I703">
        <v>36.390207910000001</v>
      </c>
      <c r="J703">
        <f>ROUND(employee[[#This Row],[Age]],0)</f>
        <v>36</v>
      </c>
      <c r="K7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3">
        <v>2.7450168399999999</v>
      </c>
      <c r="M703">
        <f>ROUND(employee[[#This Row],[LengthService]],2)</f>
        <v>2.75</v>
      </c>
      <c r="N703">
        <v>48.732817939999997</v>
      </c>
      <c r="O703">
        <f>ROUND(employee[[#This Row],[AbsentHours]],2)</f>
        <v>48.73</v>
      </c>
      <c r="P703" s="5">
        <f>employee[[#This Row],[RoundedAbsentHours]]/2080 *100</f>
        <v>2.3427884615384613</v>
      </c>
      <c r="Q703" s="1" t="s">
        <v>15</v>
      </c>
    </row>
    <row r="704" spans="1:17" x14ac:dyDescent="0.35">
      <c r="A704">
        <v>703</v>
      </c>
      <c r="B704" s="1" t="s">
        <v>1032</v>
      </c>
      <c r="C704" s="1" t="s">
        <v>11</v>
      </c>
      <c r="D704" s="1" t="s">
        <v>96</v>
      </c>
      <c r="E704" s="1" t="s">
        <v>124</v>
      </c>
      <c r="F704" s="1" t="s">
        <v>125</v>
      </c>
      <c r="G704" s="1" t="s">
        <v>47</v>
      </c>
      <c r="H704" s="1" t="s">
        <v>15</v>
      </c>
      <c r="I704">
        <v>67.194974500000001</v>
      </c>
      <c r="J704">
        <f>ROUND(employee[[#This Row],[Age]],0)</f>
        <v>67</v>
      </c>
      <c r="K7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704">
        <v>2.6196920559999999</v>
      </c>
      <c r="M704">
        <f>ROUND(employee[[#This Row],[LengthService]],2)</f>
        <v>2.62</v>
      </c>
      <c r="N704">
        <v>203.6851638</v>
      </c>
      <c r="O704">
        <f>ROUND(employee[[#This Row],[AbsentHours]],2)</f>
        <v>203.69</v>
      </c>
      <c r="P704" s="5">
        <f>employee[[#This Row],[RoundedAbsentHours]]/2080 *100</f>
        <v>9.7927884615384606</v>
      </c>
      <c r="Q704" s="1" t="s">
        <v>15</v>
      </c>
    </row>
    <row r="705" spans="1:17" x14ac:dyDescent="0.35">
      <c r="A705">
        <v>704</v>
      </c>
      <c r="B705" s="1" t="s">
        <v>1033</v>
      </c>
      <c r="C705" s="1" t="s">
        <v>16</v>
      </c>
      <c r="D705" s="1" t="s">
        <v>32</v>
      </c>
      <c r="E705" s="1" t="s">
        <v>124</v>
      </c>
      <c r="F705" s="1" t="s">
        <v>125</v>
      </c>
      <c r="G705" s="1" t="s">
        <v>32</v>
      </c>
      <c r="H705" s="1" t="s">
        <v>15</v>
      </c>
      <c r="I705">
        <v>44.485201150000002</v>
      </c>
      <c r="J705">
        <f>ROUND(employee[[#This Row],[Age]],0)</f>
        <v>44</v>
      </c>
      <c r="K7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5">
        <v>4.0069381960000001</v>
      </c>
      <c r="M705">
        <f>ROUND(employee[[#This Row],[LengthService]],2)</f>
        <v>4.01</v>
      </c>
      <c r="N705">
        <v>69.228970270000005</v>
      </c>
      <c r="O705">
        <f>ROUND(employee[[#This Row],[AbsentHours]],2)</f>
        <v>69.23</v>
      </c>
      <c r="P705" s="5">
        <f>employee[[#This Row],[RoundedAbsentHours]]/2080 *100</f>
        <v>3.3283653846153847</v>
      </c>
      <c r="Q705" s="1" t="s">
        <v>15</v>
      </c>
    </row>
    <row r="706" spans="1:17" x14ac:dyDescent="0.35">
      <c r="A706">
        <v>705</v>
      </c>
      <c r="B706" s="1" t="s">
        <v>1034</v>
      </c>
      <c r="C706" s="1" t="s">
        <v>16</v>
      </c>
      <c r="D706" s="1" t="s">
        <v>58</v>
      </c>
      <c r="E706" s="1" t="s">
        <v>124</v>
      </c>
      <c r="F706" s="1" t="s">
        <v>125</v>
      </c>
      <c r="G706" s="1" t="s">
        <v>45</v>
      </c>
      <c r="H706" s="1" t="s">
        <v>15</v>
      </c>
      <c r="I706">
        <v>38.639496450000003</v>
      </c>
      <c r="J706">
        <f>ROUND(employee[[#This Row],[Age]],0)</f>
        <v>39</v>
      </c>
      <c r="K7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6">
        <v>5.0458204159999998</v>
      </c>
      <c r="M706">
        <f>ROUND(employee[[#This Row],[LengthService]],2)</f>
        <v>5.05</v>
      </c>
      <c r="N706">
        <v>84.014114750000005</v>
      </c>
      <c r="O706">
        <f>ROUND(employee[[#This Row],[AbsentHours]],2)</f>
        <v>84.01</v>
      </c>
      <c r="P706" s="5">
        <f>employee[[#This Row],[RoundedAbsentHours]]/2080 *100</f>
        <v>4.0389423076923077</v>
      </c>
      <c r="Q706" s="1" t="s">
        <v>15</v>
      </c>
    </row>
    <row r="707" spans="1:17" x14ac:dyDescent="0.35">
      <c r="A707">
        <v>706</v>
      </c>
      <c r="B707" s="1" t="s">
        <v>1035</v>
      </c>
      <c r="C707" s="1" t="s">
        <v>11</v>
      </c>
      <c r="D707" s="1" t="s">
        <v>190</v>
      </c>
      <c r="E707" s="1" t="s">
        <v>124</v>
      </c>
      <c r="F707" s="1" t="s">
        <v>125</v>
      </c>
      <c r="G707" s="1" t="s">
        <v>56</v>
      </c>
      <c r="H707" s="1" t="s">
        <v>15</v>
      </c>
      <c r="I707">
        <v>49.190948110000001</v>
      </c>
      <c r="J707">
        <f>ROUND(employee[[#This Row],[Age]],0)</f>
        <v>49</v>
      </c>
      <c r="K7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7">
        <v>3.063826095</v>
      </c>
      <c r="M707">
        <f>ROUND(employee[[#This Row],[LengthService]],2)</f>
        <v>3.06</v>
      </c>
      <c r="N707">
        <v>147.76647929999999</v>
      </c>
      <c r="O707">
        <f>ROUND(employee[[#This Row],[AbsentHours]],2)</f>
        <v>147.77000000000001</v>
      </c>
      <c r="P707" s="5">
        <f>employee[[#This Row],[RoundedAbsentHours]]/2080 *100</f>
        <v>7.1043269230769228</v>
      </c>
      <c r="Q707" s="1" t="s">
        <v>15</v>
      </c>
    </row>
    <row r="708" spans="1:17" x14ac:dyDescent="0.35">
      <c r="A708">
        <v>707</v>
      </c>
      <c r="B708" s="1" t="s">
        <v>1036</v>
      </c>
      <c r="C708" s="1" t="s">
        <v>16</v>
      </c>
      <c r="D708" s="1" t="s">
        <v>32</v>
      </c>
      <c r="E708" s="1" t="s">
        <v>124</v>
      </c>
      <c r="F708" s="1" t="s">
        <v>125</v>
      </c>
      <c r="G708" s="1" t="s">
        <v>32</v>
      </c>
      <c r="H708" s="1" t="s">
        <v>15</v>
      </c>
      <c r="I708">
        <v>53.651531839999997</v>
      </c>
      <c r="J708">
        <f>ROUND(employee[[#This Row],[Age]],0)</f>
        <v>54</v>
      </c>
      <c r="K7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08">
        <v>2.658762233</v>
      </c>
      <c r="M708">
        <f>ROUND(employee[[#This Row],[LengthService]],2)</f>
        <v>2.66</v>
      </c>
      <c r="N708">
        <v>31.668624340000001</v>
      </c>
      <c r="O708">
        <f>ROUND(employee[[#This Row],[AbsentHours]],2)</f>
        <v>31.67</v>
      </c>
      <c r="P708" s="5">
        <f>employee[[#This Row],[RoundedAbsentHours]]/2080 *100</f>
        <v>1.5225961538461539</v>
      </c>
      <c r="Q708" s="1" t="s">
        <v>15</v>
      </c>
    </row>
    <row r="709" spans="1:17" x14ac:dyDescent="0.35">
      <c r="A709">
        <v>708</v>
      </c>
      <c r="B709" s="1" t="s">
        <v>1037</v>
      </c>
      <c r="C709" s="1" t="s">
        <v>11</v>
      </c>
      <c r="D709" s="1" t="s">
        <v>191</v>
      </c>
      <c r="E709" s="1" t="s">
        <v>13</v>
      </c>
      <c r="F709" s="1" t="s">
        <v>14</v>
      </c>
      <c r="G709" s="1" t="s">
        <v>191</v>
      </c>
      <c r="H709" s="1" t="s">
        <v>15</v>
      </c>
      <c r="I709">
        <v>41.950249489999997</v>
      </c>
      <c r="J709">
        <f>ROUND(employee[[#This Row],[Age]],0)</f>
        <v>42</v>
      </c>
      <c r="K7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9">
        <v>2.7672592630000001</v>
      </c>
      <c r="M709">
        <f>ROUND(employee[[#This Row],[LengthService]],2)</f>
        <v>2.77</v>
      </c>
      <c r="N709">
        <v>80.283731189999997</v>
      </c>
      <c r="O709">
        <f>ROUND(employee[[#This Row],[AbsentHours]],2)</f>
        <v>80.28</v>
      </c>
      <c r="P709" s="5">
        <f>employee[[#This Row],[RoundedAbsentHours]]/2080 *100</f>
        <v>3.8596153846153851</v>
      </c>
      <c r="Q709" s="1" t="s">
        <v>15</v>
      </c>
    </row>
    <row r="710" spans="1:17" x14ac:dyDescent="0.35">
      <c r="A710">
        <v>709</v>
      </c>
      <c r="B710" s="1" t="s">
        <v>1038</v>
      </c>
      <c r="C710" s="1" t="s">
        <v>16</v>
      </c>
      <c r="D710" s="1" t="s">
        <v>97</v>
      </c>
      <c r="E710" s="1" t="s">
        <v>13</v>
      </c>
      <c r="F710" s="1" t="s">
        <v>14</v>
      </c>
      <c r="G710" s="1" t="s">
        <v>97</v>
      </c>
      <c r="H710" s="1" t="s">
        <v>15</v>
      </c>
      <c r="I710">
        <v>38.774015089999999</v>
      </c>
      <c r="J710">
        <f>ROUND(employee[[#This Row],[Age]],0)</f>
        <v>39</v>
      </c>
      <c r="K7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0">
        <v>3.5007151560000001</v>
      </c>
      <c r="M710">
        <f>ROUND(employee[[#This Row],[LengthService]],2)</f>
        <v>3.5</v>
      </c>
      <c r="N710">
        <v>10.200094679999999</v>
      </c>
      <c r="O710">
        <f>ROUND(employee[[#This Row],[AbsentHours]],2)</f>
        <v>10.199999999999999</v>
      </c>
      <c r="P710" s="5">
        <f>employee[[#This Row],[RoundedAbsentHours]]/2080 *100</f>
        <v>0.49038461538461536</v>
      </c>
      <c r="Q710" s="1" t="s">
        <v>15</v>
      </c>
    </row>
    <row r="711" spans="1:17" x14ac:dyDescent="0.35">
      <c r="A711">
        <v>710</v>
      </c>
      <c r="B711" s="1" t="s">
        <v>1039</v>
      </c>
      <c r="C711" s="1" t="s">
        <v>11</v>
      </c>
      <c r="D711" s="1" t="s">
        <v>22</v>
      </c>
      <c r="E711" s="1" t="s">
        <v>13</v>
      </c>
      <c r="F711" s="1" t="s">
        <v>14</v>
      </c>
      <c r="G711" s="1" t="s">
        <v>22</v>
      </c>
      <c r="H711" s="1" t="s">
        <v>15</v>
      </c>
      <c r="I711">
        <v>38.760546849999997</v>
      </c>
      <c r="J711">
        <f>ROUND(employee[[#This Row],[Age]],0)</f>
        <v>39</v>
      </c>
      <c r="K7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1">
        <v>2.1421116229999999</v>
      </c>
      <c r="M711">
        <f>ROUND(employee[[#This Row],[LengthService]],2)</f>
        <v>2.14</v>
      </c>
      <c r="N711">
        <v>105.4830539</v>
      </c>
      <c r="O711">
        <f>ROUND(employee[[#This Row],[AbsentHours]],2)</f>
        <v>105.48</v>
      </c>
      <c r="P711" s="5">
        <f>employee[[#This Row],[RoundedAbsentHours]]/2080 *100</f>
        <v>5.0711538461538463</v>
      </c>
      <c r="Q711" s="1" t="s">
        <v>15</v>
      </c>
    </row>
    <row r="712" spans="1:17" x14ac:dyDescent="0.35">
      <c r="A712">
        <v>711</v>
      </c>
      <c r="B712" s="1" t="s">
        <v>1040</v>
      </c>
      <c r="C712" s="1" t="s">
        <v>16</v>
      </c>
      <c r="D712" s="1" t="s">
        <v>48</v>
      </c>
      <c r="E712" s="1" t="s">
        <v>124</v>
      </c>
      <c r="F712" s="1" t="s">
        <v>125</v>
      </c>
      <c r="G712" s="1" t="s">
        <v>20</v>
      </c>
      <c r="H712" s="1" t="s">
        <v>15</v>
      </c>
      <c r="I712">
        <v>49.676949440000001</v>
      </c>
      <c r="J712">
        <f>ROUND(employee[[#This Row],[Age]],0)</f>
        <v>50</v>
      </c>
      <c r="K7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12">
        <v>6.0725434170000003</v>
      </c>
      <c r="M712">
        <f>ROUND(employee[[#This Row],[LengthService]],2)</f>
        <v>6.07</v>
      </c>
      <c r="N712">
        <v>102.6592083</v>
      </c>
      <c r="O712">
        <f>ROUND(employee[[#This Row],[AbsentHours]],2)</f>
        <v>102.66</v>
      </c>
      <c r="P712" s="5">
        <f>employee[[#This Row],[RoundedAbsentHours]]/2080 *100</f>
        <v>4.9355769230769226</v>
      </c>
      <c r="Q712" s="1" t="s">
        <v>15</v>
      </c>
    </row>
    <row r="713" spans="1:17" x14ac:dyDescent="0.35">
      <c r="A713">
        <v>712</v>
      </c>
      <c r="B713" s="1" t="s">
        <v>1041</v>
      </c>
      <c r="C713" s="1" t="s">
        <v>16</v>
      </c>
      <c r="D713" s="1" t="s">
        <v>21</v>
      </c>
      <c r="E713" s="1" t="s">
        <v>124</v>
      </c>
      <c r="F713" s="1" t="s">
        <v>125</v>
      </c>
      <c r="G713" s="1" t="s">
        <v>21</v>
      </c>
      <c r="H713" s="1" t="s">
        <v>15</v>
      </c>
      <c r="I713">
        <v>47.140624119999998</v>
      </c>
      <c r="J713">
        <f>ROUND(employee[[#This Row],[Age]],0)</f>
        <v>47</v>
      </c>
      <c r="K7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3">
        <v>6.5551966520000002</v>
      </c>
      <c r="M713">
        <f>ROUND(employee[[#This Row],[LengthService]],2)</f>
        <v>6.56</v>
      </c>
      <c r="N713">
        <v>133.7147271</v>
      </c>
      <c r="O713">
        <f>ROUND(employee[[#This Row],[AbsentHours]],2)</f>
        <v>133.71</v>
      </c>
      <c r="P713" s="5">
        <f>employee[[#This Row],[RoundedAbsentHours]]/2080 *100</f>
        <v>6.4283653846153852</v>
      </c>
      <c r="Q713" s="1" t="s">
        <v>15</v>
      </c>
    </row>
    <row r="714" spans="1:17" x14ac:dyDescent="0.35">
      <c r="A714">
        <v>713</v>
      </c>
      <c r="B714" s="1" t="s">
        <v>1042</v>
      </c>
      <c r="C714" s="1" t="s">
        <v>11</v>
      </c>
      <c r="D714" s="1" t="s">
        <v>20</v>
      </c>
      <c r="E714" s="1" t="s">
        <v>124</v>
      </c>
      <c r="F714" s="1" t="s">
        <v>125</v>
      </c>
      <c r="G714" s="1" t="s">
        <v>20</v>
      </c>
      <c r="H714" s="1" t="s">
        <v>15</v>
      </c>
      <c r="I714">
        <v>63.299187349999997</v>
      </c>
      <c r="J714">
        <f>ROUND(employee[[#This Row],[Age]],0)</f>
        <v>63</v>
      </c>
      <c r="K7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14">
        <v>4.2323778909999996</v>
      </c>
      <c r="M714">
        <f>ROUND(employee[[#This Row],[LengthService]],2)</f>
        <v>4.2300000000000004</v>
      </c>
      <c r="N714">
        <v>180.4842907</v>
      </c>
      <c r="O714">
        <f>ROUND(employee[[#This Row],[AbsentHours]],2)</f>
        <v>180.48</v>
      </c>
      <c r="P714" s="5">
        <f>employee[[#This Row],[RoundedAbsentHours]]/2080 *100</f>
        <v>8.6769230769230763</v>
      </c>
      <c r="Q714" s="1" t="s">
        <v>15</v>
      </c>
    </row>
    <row r="715" spans="1:17" x14ac:dyDescent="0.35">
      <c r="A715">
        <v>714</v>
      </c>
      <c r="B715" s="1" t="s">
        <v>1043</v>
      </c>
      <c r="C715" s="1" t="s">
        <v>16</v>
      </c>
      <c r="D715" s="1" t="s">
        <v>22</v>
      </c>
      <c r="E715" s="1" t="s">
        <v>13</v>
      </c>
      <c r="F715" s="1" t="s">
        <v>14</v>
      </c>
      <c r="G715" s="1" t="s">
        <v>22</v>
      </c>
      <c r="H715" s="1" t="s">
        <v>15</v>
      </c>
      <c r="I715">
        <v>47.754200089999998</v>
      </c>
      <c r="J715">
        <f>ROUND(employee[[#This Row],[Age]],0)</f>
        <v>48</v>
      </c>
      <c r="K7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5">
        <v>5.0468620409999998</v>
      </c>
      <c r="M715">
        <f>ROUND(employee[[#This Row],[LengthService]],2)</f>
        <v>5.05</v>
      </c>
      <c r="N715">
        <v>70.674200780000007</v>
      </c>
      <c r="O715">
        <f>ROUND(employee[[#This Row],[AbsentHours]],2)</f>
        <v>70.67</v>
      </c>
      <c r="P715" s="5">
        <f>employee[[#This Row],[RoundedAbsentHours]]/2080 *100</f>
        <v>3.3975961538461537</v>
      </c>
      <c r="Q715" s="1" t="s">
        <v>15</v>
      </c>
    </row>
    <row r="716" spans="1:17" x14ac:dyDescent="0.35">
      <c r="A716">
        <v>715</v>
      </c>
      <c r="B716" s="1" t="s">
        <v>1044</v>
      </c>
      <c r="C716" s="1" t="s">
        <v>11</v>
      </c>
      <c r="D716" s="1" t="s">
        <v>20</v>
      </c>
      <c r="E716" s="1" t="s">
        <v>124</v>
      </c>
      <c r="F716" s="1" t="s">
        <v>125</v>
      </c>
      <c r="G716" s="1" t="s">
        <v>20</v>
      </c>
      <c r="H716" s="1" t="s">
        <v>15</v>
      </c>
      <c r="I716">
        <v>28.936466190000001</v>
      </c>
      <c r="J716">
        <f>ROUND(employee[[#This Row],[Age]],0)</f>
        <v>29</v>
      </c>
      <c r="K7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16">
        <v>6.1325624059999999</v>
      </c>
      <c r="M716">
        <f>ROUND(employee[[#This Row],[LengthService]],2)</f>
        <v>6.13</v>
      </c>
      <c r="N716">
        <v>0</v>
      </c>
      <c r="O716">
        <f>ROUND(employee[[#This Row],[AbsentHours]],2)</f>
        <v>0</v>
      </c>
      <c r="P716" s="5">
        <f>employee[[#This Row],[RoundedAbsentHours]]/2080 *100</f>
        <v>0</v>
      </c>
      <c r="Q716" s="1" t="s">
        <v>15</v>
      </c>
    </row>
    <row r="717" spans="1:17" x14ac:dyDescent="0.35">
      <c r="A717">
        <v>716</v>
      </c>
      <c r="B717" s="1" t="s">
        <v>1045</v>
      </c>
      <c r="C717" s="1" t="s">
        <v>16</v>
      </c>
      <c r="D717" s="1" t="s">
        <v>22</v>
      </c>
      <c r="E717" s="1" t="s">
        <v>13</v>
      </c>
      <c r="F717" s="1" t="s">
        <v>14</v>
      </c>
      <c r="G717" s="1" t="s">
        <v>22</v>
      </c>
      <c r="H717" s="1" t="s">
        <v>15</v>
      </c>
      <c r="I717">
        <v>48.411319980000002</v>
      </c>
      <c r="J717">
        <f>ROUND(employee[[#This Row],[Age]],0)</f>
        <v>48</v>
      </c>
      <c r="K7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7">
        <v>8.9971663530000008</v>
      </c>
      <c r="M717">
        <f>ROUND(employee[[#This Row],[LengthService]],2)</f>
        <v>9</v>
      </c>
      <c r="N717">
        <v>108.89892829999999</v>
      </c>
      <c r="O717">
        <f>ROUND(employee[[#This Row],[AbsentHours]],2)</f>
        <v>108.9</v>
      </c>
      <c r="P717" s="5">
        <f>employee[[#This Row],[RoundedAbsentHours]]/2080 *100</f>
        <v>5.2355769230769234</v>
      </c>
      <c r="Q717" s="1" t="s">
        <v>15</v>
      </c>
    </row>
    <row r="718" spans="1:17" x14ac:dyDescent="0.35">
      <c r="A718">
        <v>717</v>
      </c>
      <c r="B718" s="1" t="s">
        <v>1046</v>
      </c>
      <c r="C718" s="1" t="s">
        <v>11</v>
      </c>
      <c r="D718" s="1" t="s">
        <v>19</v>
      </c>
      <c r="E718" s="1" t="s">
        <v>124</v>
      </c>
      <c r="F718" s="1" t="s">
        <v>125</v>
      </c>
      <c r="G718" s="1" t="s">
        <v>19</v>
      </c>
      <c r="H718" s="1" t="s">
        <v>15</v>
      </c>
      <c r="I718">
        <v>51.623452149999999</v>
      </c>
      <c r="J718">
        <f>ROUND(employee[[#This Row],[Age]],0)</f>
        <v>52</v>
      </c>
      <c r="K7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18">
        <v>6.7118599489999999</v>
      </c>
      <c r="M718">
        <f>ROUND(employee[[#This Row],[LengthService]],2)</f>
        <v>6.71</v>
      </c>
      <c r="N718">
        <v>111.8517578</v>
      </c>
      <c r="O718">
        <f>ROUND(employee[[#This Row],[AbsentHours]],2)</f>
        <v>111.85</v>
      </c>
      <c r="P718" s="5">
        <f>employee[[#This Row],[RoundedAbsentHours]]/2080 *100</f>
        <v>5.3774038461538458</v>
      </c>
      <c r="Q718" s="1" t="s">
        <v>15</v>
      </c>
    </row>
    <row r="719" spans="1:17" x14ac:dyDescent="0.35">
      <c r="A719">
        <v>718</v>
      </c>
      <c r="B719" s="1" t="s">
        <v>1047</v>
      </c>
      <c r="C719" s="1" t="s">
        <v>16</v>
      </c>
      <c r="D719" s="1" t="s">
        <v>12</v>
      </c>
      <c r="E719" s="1" t="s">
        <v>124</v>
      </c>
      <c r="F719" s="1" t="s">
        <v>125</v>
      </c>
      <c r="G719" s="1" t="s">
        <v>12</v>
      </c>
      <c r="H719" s="1" t="s">
        <v>15</v>
      </c>
      <c r="I719">
        <v>43.173245909999999</v>
      </c>
      <c r="J719">
        <f>ROUND(employee[[#This Row],[Age]],0)</f>
        <v>43</v>
      </c>
      <c r="K7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9">
        <v>3.7643492589999998</v>
      </c>
      <c r="M719">
        <f>ROUND(employee[[#This Row],[LengthService]],2)</f>
        <v>3.76</v>
      </c>
      <c r="N719">
        <v>41.710207939999997</v>
      </c>
      <c r="O719">
        <f>ROUND(employee[[#This Row],[AbsentHours]],2)</f>
        <v>41.71</v>
      </c>
      <c r="P719" s="5">
        <f>employee[[#This Row],[RoundedAbsentHours]]/2080 *100</f>
        <v>2.0052884615384614</v>
      </c>
      <c r="Q719" s="1" t="s">
        <v>15</v>
      </c>
    </row>
    <row r="720" spans="1:17" x14ac:dyDescent="0.35">
      <c r="A720">
        <v>719</v>
      </c>
      <c r="B720" s="1" t="s">
        <v>1048</v>
      </c>
      <c r="C720" s="1" t="s">
        <v>16</v>
      </c>
      <c r="D720" s="1" t="s">
        <v>22</v>
      </c>
      <c r="E720" s="1" t="s">
        <v>13</v>
      </c>
      <c r="F720" s="1" t="s">
        <v>14</v>
      </c>
      <c r="G720" s="1" t="s">
        <v>22</v>
      </c>
      <c r="H720" s="1" t="s">
        <v>15</v>
      </c>
      <c r="I720">
        <v>50.000265429999999</v>
      </c>
      <c r="J720">
        <f>ROUND(employee[[#This Row],[Age]],0)</f>
        <v>50</v>
      </c>
      <c r="K7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20">
        <v>1.2575853269999999</v>
      </c>
      <c r="M720">
        <f>ROUND(employee[[#This Row],[LengthService]],2)</f>
        <v>1.26</v>
      </c>
      <c r="N720">
        <v>81.706539809999995</v>
      </c>
      <c r="O720">
        <f>ROUND(employee[[#This Row],[AbsentHours]],2)</f>
        <v>81.709999999999994</v>
      </c>
      <c r="P720" s="5">
        <f>employee[[#This Row],[RoundedAbsentHours]]/2080 *100</f>
        <v>3.9283653846153843</v>
      </c>
      <c r="Q720" s="1" t="s">
        <v>15</v>
      </c>
    </row>
    <row r="721" spans="1:17" x14ac:dyDescent="0.35">
      <c r="A721">
        <v>720</v>
      </c>
      <c r="B721" s="1" t="s">
        <v>1049</v>
      </c>
      <c r="C721" s="1" t="s">
        <v>16</v>
      </c>
      <c r="D721" s="1" t="s">
        <v>21</v>
      </c>
      <c r="E721" s="1" t="s">
        <v>124</v>
      </c>
      <c r="F721" s="1" t="s">
        <v>125</v>
      </c>
      <c r="G721" s="1" t="s">
        <v>21</v>
      </c>
      <c r="H721" s="1" t="s">
        <v>15</v>
      </c>
      <c r="I721">
        <v>60.120128950000002</v>
      </c>
      <c r="J721">
        <f>ROUND(employee[[#This Row],[Age]],0)</f>
        <v>60</v>
      </c>
      <c r="K7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21">
        <v>5.0378061589999996</v>
      </c>
      <c r="M721">
        <f>ROUND(employee[[#This Row],[LengthService]],2)</f>
        <v>5.04</v>
      </c>
      <c r="N721">
        <v>153.87498729999999</v>
      </c>
      <c r="O721">
        <f>ROUND(employee[[#This Row],[AbsentHours]],2)</f>
        <v>153.87</v>
      </c>
      <c r="P721" s="5">
        <f>employee[[#This Row],[RoundedAbsentHours]]/2080 *100</f>
        <v>7.3975961538461545</v>
      </c>
      <c r="Q721" s="1" t="s">
        <v>15</v>
      </c>
    </row>
    <row r="722" spans="1:17" x14ac:dyDescent="0.35">
      <c r="A722">
        <v>721</v>
      </c>
      <c r="B722" s="1" t="s">
        <v>1050</v>
      </c>
      <c r="C722" s="1" t="s">
        <v>11</v>
      </c>
      <c r="D722" s="1" t="s">
        <v>62</v>
      </c>
      <c r="E722" s="1" t="s">
        <v>124</v>
      </c>
      <c r="F722" s="1" t="s">
        <v>125</v>
      </c>
      <c r="G722" s="1" t="s">
        <v>62</v>
      </c>
      <c r="H722" s="1" t="s">
        <v>15</v>
      </c>
      <c r="I722">
        <v>55.127983499999999</v>
      </c>
      <c r="J722">
        <f>ROUND(employee[[#This Row],[Age]],0)</f>
        <v>55</v>
      </c>
      <c r="K7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22">
        <v>2.5898178189999999</v>
      </c>
      <c r="M722">
        <f>ROUND(employee[[#This Row],[LengthService]],2)</f>
        <v>2.59</v>
      </c>
      <c r="N722">
        <v>120.6020111</v>
      </c>
      <c r="O722">
        <f>ROUND(employee[[#This Row],[AbsentHours]],2)</f>
        <v>120.6</v>
      </c>
      <c r="P722" s="5">
        <f>employee[[#This Row],[RoundedAbsentHours]]/2080 *100</f>
        <v>5.7980769230769225</v>
      </c>
      <c r="Q722" s="1" t="s">
        <v>15</v>
      </c>
    </row>
    <row r="723" spans="1:17" x14ac:dyDescent="0.35">
      <c r="A723">
        <v>722</v>
      </c>
      <c r="B723" s="1" t="s">
        <v>1051</v>
      </c>
      <c r="C723" s="1" t="s">
        <v>11</v>
      </c>
      <c r="D723" s="1" t="s">
        <v>93</v>
      </c>
      <c r="E723" s="1" t="s">
        <v>13</v>
      </c>
      <c r="F723" s="1" t="s">
        <v>14</v>
      </c>
      <c r="G723" s="1" t="s">
        <v>93</v>
      </c>
      <c r="H723" s="1" t="s">
        <v>15</v>
      </c>
      <c r="I723">
        <v>39.000965950000001</v>
      </c>
      <c r="J723">
        <f>ROUND(employee[[#This Row],[Age]],0)</f>
        <v>39</v>
      </c>
      <c r="K7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3">
        <v>5.2299975359999999</v>
      </c>
      <c r="M723">
        <f>ROUND(employee[[#This Row],[LengthService]],2)</f>
        <v>5.23</v>
      </c>
      <c r="N723">
        <v>38.484512250000002</v>
      </c>
      <c r="O723">
        <f>ROUND(employee[[#This Row],[AbsentHours]],2)</f>
        <v>38.479999999999997</v>
      </c>
      <c r="P723" s="5">
        <f>employee[[#This Row],[RoundedAbsentHours]]/2080 *100</f>
        <v>1.8499999999999999</v>
      </c>
      <c r="Q723" s="1" t="s">
        <v>15</v>
      </c>
    </row>
    <row r="724" spans="1:17" x14ac:dyDescent="0.35">
      <c r="A724">
        <v>723</v>
      </c>
      <c r="B724" s="1" t="s">
        <v>832</v>
      </c>
      <c r="C724" s="1" t="s">
        <v>11</v>
      </c>
      <c r="D724" s="1" t="s">
        <v>19</v>
      </c>
      <c r="E724" s="1" t="s">
        <v>124</v>
      </c>
      <c r="F724" s="1" t="s">
        <v>125</v>
      </c>
      <c r="G724" s="1" t="s">
        <v>19</v>
      </c>
      <c r="H724" s="1" t="s">
        <v>15</v>
      </c>
      <c r="I724">
        <v>34.148536550000003</v>
      </c>
      <c r="J724">
        <f>ROUND(employee[[#This Row],[Age]],0)</f>
        <v>34</v>
      </c>
      <c r="K7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4">
        <v>8.0694949260000008</v>
      </c>
      <c r="M724">
        <f>ROUND(employee[[#This Row],[LengthService]],2)</f>
        <v>8.07</v>
      </c>
      <c r="N724">
        <v>79.493565349999997</v>
      </c>
      <c r="O724">
        <f>ROUND(employee[[#This Row],[AbsentHours]],2)</f>
        <v>79.489999999999995</v>
      </c>
      <c r="P724" s="5">
        <f>employee[[#This Row],[RoundedAbsentHours]]/2080 *100</f>
        <v>3.8216346153846148</v>
      </c>
      <c r="Q724" s="1" t="s">
        <v>15</v>
      </c>
    </row>
    <row r="725" spans="1:17" x14ac:dyDescent="0.35">
      <c r="A725">
        <v>724</v>
      </c>
      <c r="B725" s="1" t="s">
        <v>1052</v>
      </c>
      <c r="C725" s="1" t="s">
        <v>11</v>
      </c>
      <c r="D725" s="1" t="s">
        <v>20</v>
      </c>
      <c r="E725" s="1" t="s">
        <v>124</v>
      </c>
      <c r="F725" s="1" t="s">
        <v>125</v>
      </c>
      <c r="G725" s="1" t="s">
        <v>20</v>
      </c>
      <c r="H725" s="1" t="s">
        <v>15</v>
      </c>
      <c r="I725">
        <v>36.409099490000003</v>
      </c>
      <c r="J725">
        <f>ROUND(employee[[#This Row],[Age]],0)</f>
        <v>36</v>
      </c>
      <c r="K7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5">
        <v>4.9014332280000001</v>
      </c>
      <c r="M725">
        <f>ROUND(employee[[#This Row],[LengthService]],2)</f>
        <v>4.9000000000000004</v>
      </c>
      <c r="N725">
        <v>61.752839960000003</v>
      </c>
      <c r="O725">
        <f>ROUND(employee[[#This Row],[AbsentHours]],2)</f>
        <v>61.75</v>
      </c>
      <c r="P725" s="5">
        <f>employee[[#This Row],[RoundedAbsentHours]]/2080 *100</f>
        <v>2.96875</v>
      </c>
      <c r="Q725" s="1" t="s">
        <v>15</v>
      </c>
    </row>
    <row r="726" spans="1:17" x14ac:dyDescent="0.35">
      <c r="A726">
        <v>725</v>
      </c>
      <c r="B726" s="1" t="s">
        <v>1053</v>
      </c>
      <c r="C726" s="1" t="s">
        <v>11</v>
      </c>
      <c r="D726" s="1" t="s">
        <v>44</v>
      </c>
      <c r="E726" s="1" t="s">
        <v>124</v>
      </c>
      <c r="F726" s="1" t="s">
        <v>125</v>
      </c>
      <c r="G726" s="1" t="s">
        <v>44</v>
      </c>
      <c r="H726" s="1" t="s">
        <v>15</v>
      </c>
      <c r="I726">
        <v>38.510239560000002</v>
      </c>
      <c r="J726">
        <f>ROUND(employee[[#This Row],[Age]],0)</f>
        <v>39</v>
      </c>
      <c r="K7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6">
        <v>4.0559381979999998</v>
      </c>
      <c r="M726">
        <f>ROUND(employee[[#This Row],[LengthService]],2)</f>
        <v>4.0599999999999996</v>
      </c>
      <c r="N726">
        <v>54.480564450000003</v>
      </c>
      <c r="O726">
        <f>ROUND(employee[[#This Row],[AbsentHours]],2)</f>
        <v>54.48</v>
      </c>
      <c r="P726" s="5">
        <f>employee[[#This Row],[RoundedAbsentHours]]/2080 *100</f>
        <v>2.6192307692307693</v>
      </c>
      <c r="Q726" s="1" t="s">
        <v>15</v>
      </c>
    </row>
    <row r="727" spans="1:17" x14ac:dyDescent="0.35">
      <c r="A727">
        <v>726</v>
      </c>
      <c r="B727" s="1" t="s">
        <v>1054</v>
      </c>
      <c r="C727" s="1" t="s">
        <v>16</v>
      </c>
      <c r="D727" s="1" t="s">
        <v>192</v>
      </c>
      <c r="E727" s="1" t="s">
        <v>124</v>
      </c>
      <c r="F727" s="1" t="s">
        <v>125</v>
      </c>
      <c r="G727" s="1" t="s">
        <v>47</v>
      </c>
      <c r="H727" s="1" t="s">
        <v>15</v>
      </c>
      <c r="I727">
        <v>49.850294409999997</v>
      </c>
      <c r="J727">
        <f>ROUND(employee[[#This Row],[Age]],0)</f>
        <v>50</v>
      </c>
      <c r="K7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27">
        <v>3.270482313</v>
      </c>
      <c r="M727">
        <f>ROUND(employee[[#This Row],[LengthService]],2)</f>
        <v>3.27</v>
      </c>
      <c r="N727">
        <v>26.145005829999999</v>
      </c>
      <c r="O727">
        <f>ROUND(employee[[#This Row],[AbsentHours]],2)</f>
        <v>26.15</v>
      </c>
      <c r="P727" s="5">
        <f>employee[[#This Row],[RoundedAbsentHours]]/2080 *100</f>
        <v>1.2572115384615385</v>
      </c>
      <c r="Q727" s="1" t="s">
        <v>15</v>
      </c>
    </row>
    <row r="728" spans="1:17" x14ac:dyDescent="0.35">
      <c r="A728">
        <v>727</v>
      </c>
      <c r="B728" s="1" t="s">
        <v>1055</v>
      </c>
      <c r="C728" s="1" t="s">
        <v>11</v>
      </c>
      <c r="D728" s="1" t="s">
        <v>12</v>
      </c>
      <c r="E728" s="1" t="s">
        <v>124</v>
      </c>
      <c r="F728" s="1" t="s">
        <v>125</v>
      </c>
      <c r="G728" s="1" t="s">
        <v>12</v>
      </c>
      <c r="H728" s="1" t="s">
        <v>15</v>
      </c>
      <c r="I728">
        <v>48.956399099999999</v>
      </c>
      <c r="J728">
        <f>ROUND(employee[[#This Row],[Age]],0)</f>
        <v>49</v>
      </c>
      <c r="K7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8">
        <v>6.3800545900000003</v>
      </c>
      <c r="M728">
        <f>ROUND(employee[[#This Row],[LengthService]],2)</f>
        <v>6.38</v>
      </c>
      <c r="N728">
        <v>134.2524401</v>
      </c>
      <c r="O728">
        <f>ROUND(employee[[#This Row],[AbsentHours]],2)</f>
        <v>134.25</v>
      </c>
      <c r="P728" s="5">
        <f>employee[[#This Row],[RoundedAbsentHours]]/2080 *100</f>
        <v>6.4543269230769234</v>
      </c>
      <c r="Q728" s="1" t="s">
        <v>15</v>
      </c>
    </row>
    <row r="729" spans="1:17" x14ac:dyDescent="0.35">
      <c r="A729">
        <v>728</v>
      </c>
      <c r="B729" s="1" t="s">
        <v>1056</v>
      </c>
      <c r="C729" s="1" t="s">
        <v>11</v>
      </c>
      <c r="D729" s="1" t="s">
        <v>21</v>
      </c>
      <c r="E729" s="1" t="s">
        <v>124</v>
      </c>
      <c r="F729" s="1" t="s">
        <v>125</v>
      </c>
      <c r="G729" s="1" t="s">
        <v>21</v>
      </c>
      <c r="H729" s="1" t="s">
        <v>15</v>
      </c>
      <c r="I729">
        <v>56.112321199999997</v>
      </c>
      <c r="J729">
        <f>ROUND(employee[[#This Row],[Age]],0)</f>
        <v>56</v>
      </c>
      <c r="K7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29">
        <v>4.1182679090000001</v>
      </c>
      <c r="M729">
        <f>ROUND(employee[[#This Row],[LengthService]],2)</f>
        <v>4.12</v>
      </c>
      <c r="N729">
        <v>199.03514949999999</v>
      </c>
      <c r="O729">
        <f>ROUND(employee[[#This Row],[AbsentHours]],2)</f>
        <v>199.04</v>
      </c>
      <c r="P729" s="5">
        <f>employee[[#This Row],[RoundedAbsentHours]]/2080 *100</f>
        <v>9.569230769230769</v>
      </c>
      <c r="Q729" s="1" t="s">
        <v>15</v>
      </c>
    </row>
    <row r="730" spans="1:17" x14ac:dyDescent="0.35">
      <c r="A730">
        <v>729</v>
      </c>
      <c r="B730" s="1" t="s">
        <v>1057</v>
      </c>
      <c r="C730" s="1" t="s">
        <v>11</v>
      </c>
      <c r="D730" s="1" t="s">
        <v>20</v>
      </c>
      <c r="E730" s="1" t="s">
        <v>124</v>
      </c>
      <c r="F730" s="1" t="s">
        <v>125</v>
      </c>
      <c r="G730" s="1" t="s">
        <v>20</v>
      </c>
      <c r="H730" s="1" t="s">
        <v>15</v>
      </c>
      <c r="I730">
        <v>40.266995780000002</v>
      </c>
      <c r="J730">
        <f>ROUND(employee[[#This Row],[Age]],0)</f>
        <v>40</v>
      </c>
      <c r="K7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0">
        <v>5.3752095149999999</v>
      </c>
      <c r="M730">
        <f>ROUND(employee[[#This Row],[LengthService]],2)</f>
        <v>5.38</v>
      </c>
      <c r="N730">
        <v>64.343425609999997</v>
      </c>
      <c r="O730">
        <f>ROUND(employee[[#This Row],[AbsentHours]],2)</f>
        <v>64.34</v>
      </c>
      <c r="P730" s="5">
        <f>employee[[#This Row],[RoundedAbsentHours]]/2080 *100</f>
        <v>3.0932692307692311</v>
      </c>
      <c r="Q730" s="1" t="s">
        <v>15</v>
      </c>
    </row>
    <row r="731" spans="1:17" x14ac:dyDescent="0.35">
      <c r="A731">
        <v>730</v>
      </c>
      <c r="B731" s="1" t="s">
        <v>1058</v>
      </c>
      <c r="C731" s="1" t="s">
        <v>11</v>
      </c>
      <c r="D731" s="1" t="s">
        <v>50</v>
      </c>
      <c r="E731" s="1" t="s">
        <v>124</v>
      </c>
      <c r="F731" s="1" t="s">
        <v>125</v>
      </c>
      <c r="G731" s="1" t="s">
        <v>18</v>
      </c>
      <c r="H731" s="1" t="s">
        <v>15</v>
      </c>
      <c r="I731">
        <v>59.127697879999999</v>
      </c>
      <c r="J731">
        <f>ROUND(employee[[#This Row],[Age]],0)</f>
        <v>59</v>
      </c>
      <c r="K7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31">
        <v>6.5126235440000002</v>
      </c>
      <c r="M731">
        <f>ROUND(employee[[#This Row],[LengthService]],2)</f>
        <v>6.51</v>
      </c>
      <c r="N731">
        <v>164.7427193</v>
      </c>
      <c r="O731">
        <f>ROUND(employee[[#This Row],[AbsentHours]],2)</f>
        <v>164.74</v>
      </c>
      <c r="P731" s="5">
        <f>employee[[#This Row],[RoundedAbsentHours]]/2080 *100</f>
        <v>7.9201923076923091</v>
      </c>
      <c r="Q731" s="1" t="s">
        <v>15</v>
      </c>
    </row>
    <row r="732" spans="1:17" x14ac:dyDescent="0.35">
      <c r="A732">
        <v>731</v>
      </c>
      <c r="B732" s="1" t="s">
        <v>1059</v>
      </c>
      <c r="C732" s="1" t="s">
        <v>11</v>
      </c>
      <c r="D732" s="1" t="s">
        <v>22</v>
      </c>
      <c r="E732" s="1" t="s">
        <v>13</v>
      </c>
      <c r="F732" s="1" t="s">
        <v>14</v>
      </c>
      <c r="G732" s="1" t="s">
        <v>22</v>
      </c>
      <c r="H732" s="1" t="s">
        <v>15</v>
      </c>
      <c r="I732">
        <v>39.891769740000001</v>
      </c>
      <c r="J732">
        <f>ROUND(employee[[#This Row],[Age]],0)</f>
        <v>40</v>
      </c>
      <c r="K7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2">
        <v>4.2553996190000003</v>
      </c>
      <c r="M732">
        <f>ROUND(employee[[#This Row],[LengthService]],2)</f>
        <v>4.26</v>
      </c>
      <c r="N732">
        <v>54.748309380000002</v>
      </c>
      <c r="O732">
        <f>ROUND(employee[[#This Row],[AbsentHours]],2)</f>
        <v>54.75</v>
      </c>
      <c r="P732" s="5">
        <f>employee[[#This Row],[RoundedAbsentHours]]/2080 *100</f>
        <v>2.6322115384615383</v>
      </c>
      <c r="Q732" s="1" t="s">
        <v>15</v>
      </c>
    </row>
    <row r="733" spans="1:17" x14ac:dyDescent="0.35">
      <c r="A733">
        <v>732</v>
      </c>
      <c r="B733" s="1" t="s">
        <v>1060</v>
      </c>
      <c r="C733" s="1" t="s">
        <v>16</v>
      </c>
      <c r="D733" s="1" t="s">
        <v>44</v>
      </c>
      <c r="E733" s="1" t="s">
        <v>124</v>
      </c>
      <c r="F733" s="1" t="s">
        <v>125</v>
      </c>
      <c r="G733" s="1" t="s">
        <v>44</v>
      </c>
      <c r="H733" s="1" t="s">
        <v>15</v>
      </c>
      <c r="I733">
        <v>44.852067830000003</v>
      </c>
      <c r="J733">
        <f>ROUND(employee[[#This Row],[Age]],0)</f>
        <v>45</v>
      </c>
      <c r="K7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3">
        <v>5.0623210849999998</v>
      </c>
      <c r="M733">
        <f>ROUND(employee[[#This Row],[LengthService]],2)</f>
        <v>5.0599999999999996</v>
      </c>
      <c r="N733">
        <v>23.200112489999999</v>
      </c>
      <c r="O733">
        <f>ROUND(employee[[#This Row],[AbsentHours]],2)</f>
        <v>23.2</v>
      </c>
      <c r="P733" s="5">
        <f>employee[[#This Row],[RoundedAbsentHours]]/2080 *100</f>
        <v>1.1153846153846154</v>
      </c>
      <c r="Q733" s="1" t="s">
        <v>15</v>
      </c>
    </row>
    <row r="734" spans="1:17" x14ac:dyDescent="0.35">
      <c r="A734">
        <v>733</v>
      </c>
      <c r="B734" s="1" t="s">
        <v>1061</v>
      </c>
      <c r="C734" s="1" t="s">
        <v>16</v>
      </c>
      <c r="D734" s="1" t="s">
        <v>22</v>
      </c>
      <c r="E734" s="1" t="s">
        <v>13</v>
      </c>
      <c r="F734" s="1" t="s">
        <v>14</v>
      </c>
      <c r="G734" s="1" t="s">
        <v>22</v>
      </c>
      <c r="H734" s="1" t="s">
        <v>15</v>
      </c>
      <c r="I734">
        <v>41.169756079999999</v>
      </c>
      <c r="J734">
        <f>ROUND(employee[[#This Row],[Age]],0)</f>
        <v>41</v>
      </c>
      <c r="K7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4">
        <v>3.6472946140000002</v>
      </c>
      <c r="M734">
        <f>ROUND(employee[[#This Row],[LengthService]],2)</f>
        <v>3.65</v>
      </c>
      <c r="N734">
        <v>31.99943755</v>
      </c>
      <c r="O734">
        <f>ROUND(employee[[#This Row],[AbsentHours]],2)</f>
        <v>32</v>
      </c>
      <c r="P734" s="5">
        <f>employee[[#This Row],[RoundedAbsentHours]]/2080 *100</f>
        <v>1.5384615384615385</v>
      </c>
      <c r="Q734" s="1" t="s">
        <v>15</v>
      </c>
    </row>
    <row r="735" spans="1:17" x14ac:dyDescent="0.35">
      <c r="A735">
        <v>734</v>
      </c>
      <c r="B735" s="1" t="s">
        <v>1062</v>
      </c>
      <c r="C735" s="1" t="s">
        <v>11</v>
      </c>
      <c r="D735" s="1" t="s">
        <v>44</v>
      </c>
      <c r="E735" s="1" t="s">
        <v>124</v>
      </c>
      <c r="F735" s="1" t="s">
        <v>125</v>
      </c>
      <c r="G735" s="1" t="s">
        <v>44</v>
      </c>
      <c r="H735" s="1" t="s">
        <v>15</v>
      </c>
      <c r="I735">
        <v>53.911521980000003</v>
      </c>
      <c r="J735">
        <f>ROUND(employee[[#This Row],[Age]],0)</f>
        <v>54</v>
      </c>
      <c r="K7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35">
        <v>5.793840876</v>
      </c>
      <c r="M735">
        <f>ROUND(employee[[#This Row],[LengthService]],2)</f>
        <v>5.79</v>
      </c>
      <c r="N735">
        <v>85.078721770000001</v>
      </c>
      <c r="O735">
        <f>ROUND(employee[[#This Row],[AbsentHours]],2)</f>
        <v>85.08</v>
      </c>
      <c r="P735" s="5">
        <f>employee[[#This Row],[RoundedAbsentHours]]/2080 *100</f>
        <v>4.0903846153846155</v>
      </c>
      <c r="Q735" s="1" t="s">
        <v>15</v>
      </c>
    </row>
    <row r="736" spans="1:17" x14ac:dyDescent="0.35">
      <c r="A736">
        <v>735</v>
      </c>
      <c r="B736" s="1" t="s">
        <v>1063</v>
      </c>
      <c r="C736" s="1" t="s">
        <v>16</v>
      </c>
      <c r="D736" s="1" t="s">
        <v>22</v>
      </c>
      <c r="E736" s="1" t="s">
        <v>13</v>
      </c>
      <c r="F736" s="1" t="s">
        <v>14</v>
      </c>
      <c r="G736" s="1" t="s">
        <v>22</v>
      </c>
      <c r="H736" s="1" t="s">
        <v>15</v>
      </c>
      <c r="I736">
        <v>20.77689084</v>
      </c>
      <c r="J736">
        <f>ROUND(employee[[#This Row],[Age]],0)</f>
        <v>21</v>
      </c>
      <c r="K7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36">
        <v>7.5346307770000003</v>
      </c>
      <c r="M736">
        <f>ROUND(employee[[#This Row],[LengthService]],2)</f>
        <v>7.53</v>
      </c>
      <c r="N736">
        <v>0</v>
      </c>
      <c r="O736">
        <f>ROUND(employee[[#This Row],[AbsentHours]],2)</f>
        <v>0</v>
      </c>
      <c r="P736" s="5">
        <f>employee[[#This Row],[RoundedAbsentHours]]/2080 *100</f>
        <v>0</v>
      </c>
      <c r="Q736" s="1" t="s">
        <v>15</v>
      </c>
    </row>
    <row r="737" spans="1:17" x14ac:dyDescent="0.35">
      <c r="A737">
        <v>736</v>
      </c>
      <c r="B737" s="1" t="s">
        <v>1064</v>
      </c>
      <c r="C737" s="1" t="s">
        <v>16</v>
      </c>
      <c r="D737" s="1" t="s">
        <v>27</v>
      </c>
      <c r="E737" s="1" t="s">
        <v>124</v>
      </c>
      <c r="F737" s="1" t="s">
        <v>125</v>
      </c>
      <c r="G737" s="1" t="s">
        <v>28</v>
      </c>
      <c r="H737" s="1" t="s">
        <v>15</v>
      </c>
      <c r="I737">
        <v>45.519999110000001</v>
      </c>
      <c r="J737">
        <f>ROUND(employee[[#This Row],[Age]],0)</f>
        <v>46</v>
      </c>
      <c r="K7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7">
        <v>5.6988387710000001</v>
      </c>
      <c r="M737">
        <f>ROUND(employee[[#This Row],[LengthService]],2)</f>
        <v>5.7</v>
      </c>
      <c r="N737">
        <v>74.141919000000001</v>
      </c>
      <c r="O737">
        <f>ROUND(employee[[#This Row],[AbsentHours]],2)</f>
        <v>74.14</v>
      </c>
      <c r="P737" s="5">
        <f>employee[[#This Row],[RoundedAbsentHours]]/2080 *100</f>
        <v>3.5644230769230769</v>
      </c>
      <c r="Q737" s="1" t="s">
        <v>15</v>
      </c>
    </row>
    <row r="738" spans="1:17" x14ac:dyDescent="0.35">
      <c r="A738">
        <v>737</v>
      </c>
      <c r="B738" s="1" t="s">
        <v>1065</v>
      </c>
      <c r="C738" s="1" t="s">
        <v>11</v>
      </c>
      <c r="D738" s="1" t="s">
        <v>19</v>
      </c>
      <c r="E738" s="1" t="s">
        <v>124</v>
      </c>
      <c r="F738" s="1" t="s">
        <v>125</v>
      </c>
      <c r="G738" s="1" t="s">
        <v>19</v>
      </c>
      <c r="H738" s="1" t="s">
        <v>15</v>
      </c>
      <c r="I738">
        <v>53.981272920000002</v>
      </c>
      <c r="J738">
        <f>ROUND(employee[[#This Row],[Age]],0)</f>
        <v>54</v>
      </c>
      <c r="K7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38">
        <v>6.9958879009999997</v>
      </c>
      <c r="M738">
        <f>ROUND(employee[[#This Row],[LengthService]],2)</f>
        <v>7</v>
      </c>
      <c r="N738">
        <v>137.60792050000001</v>
      </c>
      <c r="O738">
        <f>ROUND(employee[[#This Row],[AbsentHours]],2)</f>
        <v>137.61000000000001</v>
      </c>
      <c r="P738" s="5">
        <f>employee[[#This Row],[RoundedAbsentHours]]/2080 *100</f>
        <v>6.6158653846153852</v>
      </c>
      <c r="Q738" s="1" t="s">
        <v>15</v>
      </c>
    </row>
    <row r="739" spans="1:17" x14ac:dyDescent="0.35">
      <c r="A739">
        <v>738</v>
      </c>
      <c r="B739" s="1" t="s">
        <v>1066</v>
      </c>
      <c r="C739" s="1" t="s">
        <v>11</v>
      </c>
      <c r="D739" s="1" t="s">
        <v>20</v>
      </c>
      <c r="E739" s="1" t="s">
        <v>124</v>
      </c>
      <c r="F739" s="1" t="s">
        <v>125</v>
      </c>
      <c r="G739" s="1" t="s">
        <v>20</v>
      </c>
      <c r="H739" s="1" t="s">
        <v>15</v>
      </c>
      <c r="I739">
        <v>44.528180470000002</v>
      </c>
      <c r="J739">
        <f>ROUND(employee[[#This Row],[Age]],0)</f>
        <v>45</v>
      </c>
      <c r="K7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9">
        <v>6.3866928759999997</v>
      </c>
      <c r="M739">
        <f>ROUND(employee[[#This Row],[LengthService]],2)</f>
        <v>6.39</v>
      </c>
      <c r="N739">
        <v>90.435235820000003</v>
      </c>
      <c r="O739">
        <f>ROUND(employee[[#This Row],[AbsentHours]],2)</f>
        <v>90.44</v>
      </c>
      <c r="P739" s="5">
        <f>employee[[#This Row],[RoundedAbsentHours]]/2080 *100</f>
        <v>4.3480769230769232</v>
      </c>
      <c r="Q739" s="1" t="s">
        <v>15</v>
      </c>
    </row>
    <row r="740" spans="1:17" x14ac:dyDescent="0.35">
      <c r="A740">
        <v>739</v>
      </c>
      <c r="B740" s="1" t="s">
        <v>1067</v>
      </c>
      <c r="C740" s="1" t="s">
        <v>11</v>
      </c>
      <c r="D740" s="1" t="s">
        <v>19</v>
      </c>
      <c r="E740" s="1" t="s">
        <v>124</v>
      </c>
      <c r="F740" s="1" t="s">
        <v>125</v>
      </c>
      <c r="G740" s="1" t="s">
        <v>19</v>
      </c>
      <c r="H740" s="1" t="s">
        <v>15</v>
      </c>
      <c r="I740">
        <v>46.919344539999997</v>
      </c>
      <c r="J740">
        <f>ROUND(employee[[#This Row],[Age]],0)</f>
        <v>47</v>
      </c>
      <c r="K7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0">
        <v>3.8675759539999999</v>
      </c>
      <c r="M740">
        <f>ROUND(employee[[#This Row],[LengthService]],2)</f>
        <v>3.87</v>
      </c>
      <c r="N740">
        <v>93.548054669999999</v>
      </c>
      <c r="O740">
        <f>ROUND(employee[[#This Row],[AbsentHours]],2)</f>
        <v>93.55</v>
      </c>
      <c r="P740" s="5">
        <f>employee[[#This Row],[RoundedAbsentHours]]/2080 *100</f>
        <v>4.4975961538461533</v>
      </c>
      <c r="Q740" s="1" t="s">
        <v>15</v>
      </c>
    </row>
    <row r="741" spans="1:17" x14ac:dyDescent="0.35">
      <c r="A741">
        <v>740</v>
      </c>
      <c r="B741" s="1" t="s">
        <v>1068</v>
      </c>
      <c r="C741" s="1" t="s">
        <v>16</v>
      </c>
      <c r="D741" s="1" t="s">
        <v>33</v>
      </c>
      <c r="E741" s="1" t="s">
        <v>124</v>
      </c>
      <c r="F741" s="1" t="s">
        <v>125</v>
      </c>
      <c r="G741" s="1" t="s">
        <v>33</v>
      </c>
      <c r="H741" s="1" t="s">
        <v>15</v>
      </c>
      <c r="I741">
        <v>41.08584741</v>
      </c>
      <c r="J741">
        <f>ROUND(employee[[#This Row],[Age]],0)</f>
        <v>41</v>
      </c>
      <c r="K7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1">
        <v>5.6661159779999997</v>
      </c>
      <c r="M741">
        <f>ROUND(employee[[#This Row],[LengthService]],2)</f>
        <v>5.67</v>
      </c>
      <c r="N741">
        <v>20.729029449999999</v>
      </c>
      <c r="O741">
        <f>ROUND(employee[[#This Row],[AbsentHours]],2)</f>
        <v>20.73</v>
      </c>
      <c r="P741" s="5">
        <f>employee[[#This Row],[RoundedAbsentHours]]/2080 *100</f>
        <v>0.9966346153846154</v>
      </c>
      <c r="Q741" s="1" t="s">
        <v>15</v>
      </c>
    </row>
    <row r="742" spans="1:17" x14ac:dyDescent="0.35">
      <c r="A742">
        <v>741</v>
      </c>
      <c r="B742" s="1" t="s">
        <v>1069</v>
      </c>
      <c r="C742" s="1" t="s">
        <v>16</v>
      </c>
      <c r="D742" s="1" t="s">
        <v>20</v>
      </c>
      <c r="E742" s="1" t="s">
        <v>124</v>
      </c>
      <c r="F742" s="1" t="s">
        <v>125</v>
      </c>
      <c r="G742" s="1" t="s">
        <v>20</v>
      </c>
      <c r="H742" s="1" t="s">
        <v>15</v>
      </c>
      <c r="I742">
        <v>46.757542639999997</v>
      </c>
      <c r="J742">
        <f>ROUND(employee[[#This Row],[Age]],0)</f>
        <v>47</v>
      </c>
      <c r="K7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2">
        <v>4.6383918810000004</v>
      </c>
      <c r="M742">
        <f>ROUND(employee[[#This Row],[LengthService]],2)</f>
        <v>4.6399999999999997</v>
      </c>
      <c r="N742">
        <v>3.9732324189999999</v>
      </c>
      <c r="O742">
        <f>ROUND(employee[[#This Row],[AbsentHours]],2)</f>
        <v>3.97</v>
      </c>
      <c r="P742" s="5">
        <f>employee[[#This Row],[RoundedAbsentHours]]/2080 *100</f>
        <v>0.1908653846153846</v>
      </c>
      <c r="Q742" s="1" t="s">
        <v>15</v>
      </c>
    </row>
    <row r="743" spans="1:17" x14ac:dyDescent="0.35">
      <c r="A743">
        <v>742</v>
      </c>
      <c r="B743" s="1" t="s">
        <v>1070</v>
      </c>
      <c r="C743" s="1" t="s">
        <v>16</v>
      </c>
      <c r="D743" s="1" t="s">
        <v>22</v>
      </c>
      <c r="E743" s="1" t="s">
        <v>13</v>
      </c>
      <c r="F743" s="1" t="s">
        <v>14</v>
      </c>
      <c r="G743" s="1" t="s">
        <v>22</v>
      </c>
      <c r="H743" s="1" t="s">
        <v>15</v>
      </c>
      <c r="I743">
        <v>44.035897910000003</v>
      </c>
      <c r="J743">
        <f>ROUND(employee[[#This Row],[Age]],0)</f>
        <v>44</v>
      </c>
      <c r="K7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3">
        <v>4.712714235</v>
      </c>
      <c r="M743">
        <f>ROUND(employee[[#This Row],[LengthService]],2)</f>
        <v>4.71</v>
      </c>
      <c r="N743">
        <v>47.762529370000003</v>
      </c>
      <c r="O743">
        <f>ROUND(employee[[#This Row],[AbsentHours]],2)</f>
        <v>47.76</v>
      </c>
      <c r="P743" s="5">
        <f>employee[[#This Row],[RoundedAbsentHours]]/2080 *100</f>
        <v>2.296153846153846</v>
      </c>
      <c r="Q743" s="1" t="s">
        <v>15</v>
      </c>
    </row>
    <row r="744" spans="1:17" x14ac:dyDescent="0.35">
      <c r="A744">
        <v>743</v>
      </c>
      <c r="B744" s="1" t="s">
        <v>1071</v>
      </c>
      <c r="C744" s="1" t="s">
        <v>16</v>
      </c>
      <c r="D744" s="1" t="s">
        <v>22</v>
      </c>
      <c r="E744" s="1" t="s">
        <v>13</v>
      </c>
      <c r="F744" s="1" t="s">
        <v>14</v>
      </c>
      <c r="G744" s="1" t="s">
        <v>22</v>
      </c>
      <c r="H744" s="1" t="s">
        <v>15</v>
      </c>
      <c r="I744">
        <v>52.381378230000003</v>
      </c>
      <c r="J744">
        <f>ROUND(employee[[#This Row],[Age]],0)</f>
        <v>52</v>
      </c>
      <c r="K7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44">
        <v>4.1352781700000003</v>
      </c>
      <c r="M744">
        <f>ROUND(employee[[#This Row],[LengthService]],2)</f>
        <v>4.1399999999999997</v>
      </c>
      <c r="N744">
        <v>41.909320520000001</v>
      </c>
      <c r="O744">
        <f>ROUND(employee[[#This Row],[AbsentHours]],2)</f>
        <v>41.91</v>
      </c>
      <c r="P744" s="5">
        <f>employee[[#This Row],[RoundedAbsentHours]]/2080 *100</f>
        <v>2.014903846153846</v>
      </c>
      <c r="Q744" s="1" t="s">
        <v>15</v>
      </c>
    </row>
    <row r="745" spans="1:17" x14ac:dyDescent="0.35">
      <c r="A745">
        <v>744</v>
      </c>
      <c r="B745" s="1" t="s">
        <v>1072</v>
      </c>
      <c r="C745" s="1" t="s">
        <v>11</v>
      </c>
      <c r="D745" s="1" t="s">
        <v>45</v>
      </c>
      <c r="E745" s="1" t="s">
        <v>124</v>
      </c>
      <c r="F745" s="1" t="s">
        <v>125</v>
      </c>
      <c r="G745" s="1" t="s">
        <v>45</v>
      </c>
      <c r="H745" s="1" t="s">
        <v>15</v>
      </c>
      <c r="I745">
        <v>32.830994339999997</v>
      </c>
      <c r="J745">
        <f>ROUND(employee[[#This Row],[Age]],0)</f>
        <v>33</v>
      </c>
      <c r="K7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45">
        <v>3.849750223</v>
      </c>
      <c r="M745">
        <f>ROUND(employee[[#This Row],[LengthService]],2)</f>
        <v>3.85</v>
      </c>
      <c r="N745">
        <v>0</v>
      </c>
      <c r="O745">
        <f>ROUND(employee[[#This Row],[AbsentHours]],2)</f>
        <v>0</v>
      </c>
      <c r="P745" s="5">
        <f>employee[[#This Row],[RoundedAbsentHours]]/2080 *100</f>
        <v>0</v>
      </c>
      <c r="Q745" s="1" t="s">
        <v>15</v>
      </c>
    </row>
    <row r="746" spans="1:17" x14ac:dyDescent="0.35">
      <c r="A746">
        <v>745</v>
      </c>
      <c r="B746" s="1" t="s">
        <v>1073</v>
      </c>
      <c r="C746" s="1" t="s">
        <v>11</v>
      </c>
      <c r="D746" s="1" t="s">
        <v>51</v>
      </c>
      <c r="E746" s="1" t="s">
        <v>124</v>
      </c>
      <c r="F746" s="1" t="s">
        <v>125</v>
      </c>
      <c r="G746" s="1" t="s">
        <v>51</v>
      </c>
      <c r="H746" s="1" t="s">
        <v>15</v>
      </c>
      <c r="I746">
        <v>38.689708060000001</v>
      </c>
      <c r="J746">
        <f>ROUND(employee[[#This Row],[Age]],0)</f>
        <v>39</v>
      </c>
      <c r="K7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46">
        <v>6.3359315260000004</v>
      </c>
      <c r="M746">
        <f>ROUND(employee[[#This Row],[LengthService]],2)</f>
        <v>6.34</v>
      </c>
      <c r="N746">
        <v>82.545856529999995</v>
      </c>
      <c r="O746">
        <f>ROUND(employee[[#This Row],[AbsentHours]],2)</f>
        <v>82.55</v>
      </c>
      <c r="P746" s="5">
        <f>employee[[#This Row],[RoundedAbsentHours]]/2080 *100</f>
        <v>3.96875</v>
      </c>
      <c r="Q746" s="1" t="s">
        <v>15</v>
      </c>
    </row>
    <row r="747" spans="1:17" x14ac:dyDescent="0.35">
      <c r="A747">
        <v>746</v>
      </c>
      <c r="B747" s="1" t="s">
        <v>1074</v>
      </c>
      <c r="C747" s="1" t="s">
        <v>11</v>
      </c>
      <c r="D747" s="1" t="s">
        <v>12</v>
      </c>
      <c r="E747" s="1" t="s">
        <v>124</v>
      </c>
      <c r="F747" s="1" t="s">
        <v>125</v>
      </c>
      <c r="G747" s="1" t="s">
        <v>12</v>
      </c>
      <c r="H747" s="1" t="s">
        <v>15</v>
      </c>
      <c r="I747">
        <v>37.100742490000002</v>
      </c>
      <c r="J747">
        <f>ROUND(employee[[#This Row],[Age]],0)</f>
        <v>37</v>
      </c>
      <c r="K7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47">
        <v>5.5734459760000004</v>
      </c>
      <c r="M747">
        <f>ROUND(employee[[#This Row],[LengthService]],2)</f>
        <v>5.57</v>
      </c>
      <c r="N747">
        <v>22.759710500000001</v>
      </c>
      <c r="O747">
        <f>ROUND(employee[[#This Row],[AbsentHours]],2)</f>
        <v>22.76</v>
      </c>
      <c r="P747" s="5">
        <f>employee[[#This Row],[RoundedAbsentHours]]/2080 *100</f>
        <v>1.0942307692307693</v>
      </c>
      <c r="Q747" s="1" t="s">
        <v>15</v>
      </c>
    </row>
    <row r="748" spans="1:17" x14ac:dyDescent="0.35">
      <c r="A748">
        <v>747</v>
      </c>
      <c r="B748" s="1" t="s">
        <v>1075</v>
      </c>
      <c r="C748" s="1" t="s">
        <v>16</v>
      </c>
      <c r="D748" s="1" t="s">
        <v>22</v>
      </c>
      <c r="E748" s="1" t="s">
        <v>13</v>
      </c>
      <c r="F748" s="1" t="s">
        <v>14</v>
      </c>
      <c r="G748" s="1" t="s">
        <v>22</v>
      </c>
      <c r="H748" s="1" t="s">
        <v>15</v>
      </c>
      <c r="I748">
        <v>53.723492280000002</v>
      </c>
      <c r="J748">
        <f>ROUND(employee[[#This Row],[Age]],0)</f>
        <v>54</v>
      </c>
      <c r="K7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48">
        <v>8.5149040999999995E-2</v>
      </c>
      <c r="M748">
        <f>ROUND(employee[[#This Row],[LengthService]],2)</f>
        <v>0.09</v>
      </c>
      <c r="N748">
        <v>144.79068280000001</v>
      </c>
      <c r="O748">
        <f>ROUND(employee[[#This Row],[AbsentHours]],2)</f>
        <v>144.79</v>
      </c>
      <c r="P748" s="5">
        <f>employee[[#This Row],[RoundedAbsentHours]]/2080 *100</f>
        <v>6.9610576923076914</v>
      </c>
      <c r="Q748" s="1" t="s">
        <v>15</v>
      </c>
    </row>
    <row r="749" spans="1:17" x14ac:dyDescent="0.35">
      <c r="A749">
        <v>748</v>
      </c>
      <c r="B749" s="1" t="s">
        <v>1076</v>
      </c>
      <c r="C749" s="1" t="s">
        <v>16</v>
      </c>
      <c r="D749" s="1" t="s">
        <v>89</v>
      </c>
      <c r="E749" s="1" t="s">
        <v>13</v>
      </c>
      <c r="F749" s="1" t="s">
        <v>14</v>
      </c>
      <c r="G749" s="1" t="s">
        <v>89</v>
      </c>
      <c r="H749" s="1" t="s">
        <v>15</v>
      </c>
      <c r="I749">
        <v>51.633287459999998</v>
      </c>
      <c r="J749">
        <f>ROUND(employee[[#This Row],[Age]],0)</f>
        <v>52</v>
      </c>
      <c r="K7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49">
        <v>4.0823954279999999</v>
      </c>
      <c r="M749">
        <f>ROUND(employee[[#This Row],[LengthService]],2)</f>
        <v>4.08</v>
      </c>
      <c r="N749">
        <v>82.61247333</v>
      </c>
      <c r="O749">
        <f>ROUND(employee[[#This Row],[AbsentHours]],2)</f>
        <v>82.61</v>
      </c>
      <c r="P749" s="5">
        <f>employee[[#This Row],[RoundedAbsentHours]]/2080 *100</f>
        <v>3.9716346153846152</v>
      </c>
      <c r="Q749" s="1" t="s">
        <v>15</v>
      </c>
    </row>
    <row r="750" spans="1:17" x14ac:dyDescent="0.35">
      <c r="A750">
        <v>749</v>
      </c>
      <c r="B750" s="1" t="s">
        <v>1077</v>
      </c>
      <c r="C750" s="1" t="s">
        <v>16</v>
      </c>
      <c r="D750" s="1" t="s">
        <v>96</v>
      </c>
      <c r="E750" s="1" t="s">
        <v>124</v>
      </c>
      <c r="F750" s="1" t="s">
        <v>125</v>
      </c>
      <c r="G750" s="1" t="s">
        <v>47</v>
      </c>
      <c r="H750" s="1" t="s">
        <v>15</v>
      </c>
      <c r="I750">
        <v>43.280459620000002</v>
      </c>
      <c r="J750">
        <f>ROUND(employee[[#This Row],[Age]],0)</f>
        <v>43</v>
      </c>
      <c r="K7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0">
        <v>4.2177604830000002</v>
      </c>
      <c r="M750">
        <f>ROUND(employee[[#This Row],[LengthService]],2)</f>
        <v>4.22</v>
      </c>
      <c r="N750">
        <v>64.566042289999999</v>
      </c>
      <c r="O750">
        <f>ROUND(employee[[#This Row],[AbsentHours]],2)</f>
        <v>64.569999999999993</v>
      </c>
      <c r="P750" s="5">
        <f>employee[[#This Row],[RoundedAbsentHours]]/2080 *100</f>
        <v>3.1043269230769228</v>
      </c>
      <c r="Q750" s="1" t="s">
        <v>15</v>
      </c>
    </row>
    <row r="751" spans="1:17" x14ac:dyDescent="0.35">
      <c r="A751">
        <v>750</v>
      </c>
      <c r="B751" s="1" t="s">
        <v>1078</v>
      </c>
      <c r="C751" s="1" t="s">
        <v>16</v>
      </c>
      <c r="D751" s="1" t="s">
        <v>22</v>
      </c>
      <c r="E751" s="1" t="s">
        <v>13</v>
      </c>
      <c r="F751" s="1" t="s">
        <v>14</v>
      </c>
      <c r="G751" s="1" t="s">
        <v>22</v>
      </c>
      <c r="H751" s="1" t="s">
        <v>15</v>
      </c>
      <c r="I751">
        <v>44.904050290000001</v>
      </c>
      <c r="J751">
        <f>ROUND(employee[[#This Row],[Age]],0)</f>
        <v>45</v>
      </c>
      <c r="K7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1">
        <v>6.3382868820000002</v>
      </c>
      <c r="M751">
        <f>ROUND(employee[[#This Row],[LengthService]],2)</f>
        <v>6.34</v>
      </c>
      <c r="N751">
        <v>94.565090249999997</v>
      </c>
      <c r="O751">
        <f>ROUND(employee[[#This Row],[AbsentHours]],2)</f>
        <v>94.57</v>
      </c>
      <c r="P751" s="5">
        <f>employee[[#This Row],[RoundedAbsentHours]]/2080 *100</f>
        <v>4.5466346153846153</v>
      </c>
      <c r="Q751" s="1" t="s">
        <v>15</v>
      </c>
    </row>
    <row r="752" spans="1:17" x14ac:dyDescent="0.35">
      <c r="A752">
        <v>751</v>
      </c>
      <c r="B752" s="1" t="s">
        <v>1079</v>
      </c>
      <c r="C752" s="1" t="s">
        <v>11</v>
      </c>
      <c r="D752" s="1" t="s">
        <v>42</v>
      </c>
      <c r="E752" s="1" t="s">
        <v>124</v>
      </c>
      <c r="F752" s="1" t="s">
        <v>125</v>
      </c>
      <c r="G752" s="1" t="s">
        <v>42</v>
      </c>
      <c r="H752" s="1" t="s">
        <v>15</v>
      </c>
      <c r="I752">
        <v>41.069773339999998</v>
      </c>
      <c r="J752">
        <f>ROUND(employee[[#This Row],[Age]],0)</f>
        <v>41</v>
      </c>
      <c r="K7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2">
        <v>3.9942136540000002</v>
      </c>
      <c r="M752">
        <f>ROUND(employee[[#This Row],[LengthService]],2)</f>
        <v>3.99</v>
      </c>
      <c r="N752">
        <v>90.136260750000005</v>
      </c>
      <c r="O752">
        <f>ROUND(employee[[#This Row],[AbsentHours]],2)</f>
        <v>90.14</v>
      </c>
      <c r="P752" s="5">
        <f>employee[[#This Row],[RoundedAbsentHours]]/2080 *100</f>
        <v>4.3336538461538465</v>
      </c>
      <c r="Q752" s="1" t="s">
        <v>15</v>
      </c>
    </row>
    <row r="753" spans="1:17" x14ac:dyDescent="0.35">
      <c r="A753">
        <v>752</v>
      </c>
      <c r="B753" s="1" t="s">
        <v>1080</v>
      </c>
      <c r="C753" s="1" t="s">
        <v>11</v>
      </c>
      <c r="D753" s="1" t="s">
        <v>193</v>
      </c>
      <c r="E753" s="1" t="s">
        <v>124</v>
      </c>
      <c r="F753" s="1" t="s">
        <v>125</v>
      </c>
      <c r="G753" s="1" t="s">
        <v>34</v>
      </c>
      <c r="H753" s="1" t="s">
        <v>15</v>
      </c>
      <c r="I753">
        <v>42.205092450000002</v>
      </c>
      <c r="J753">
        <f>ROUND(employee[[#This Row],[Age]],0)</f>
        <v>42</v>
      </c>
      <c r="K7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3">
        <v>7.3304101929999996</v>
      </c>
      <c r="M753">
        <f>ROUND(employee[[#This Row],[LengthService]],2)</f>
        <v>7.33</v>
      </c>
      <c r="N753">
        <v>72.940224479999998</v>
      </c>
      <c r="O753">
        <f>ROUND(employee[[#This Row],[AbsentHours]],2)</f>
        <v>72.94</v>
      </c>
      <c r="P753" s="5">
        <f>employee[[#This Row],[RoundedAbsentHours]]/2080 *100</f>
        <v>3.506730769230769</v>
      </c>
      <c r="Q753" s="1" t="s">
        <v>15</v>
      </c>
    </row>
    <row r="754" spans="1:17" x14ac:dyDescent="0.35">
      <c r="A754">
        <v>753</v>
      </c>
      <c r="B754" s="1" t="s">
        <v>1081</v>
      </c>
      <c r="C754" s="1" t="s">
        <v>16</v>
      </c>
      <c r="D754" s="1" t="s">
        <v>58</v>
      </c>
      <c r="E754" s="1" t="s">
        <v>124</v>
      </c>
      <c r="F754" s="1" t="s">
        <v>125</v>
      </c>
      <c r="G754" s="1" t="s">
        <v>45</v>
      </c>
      <c r="H754" s="1" t="s">
        <v>15</v>
      </c>
      <c r="I754">
        <v>50.770338649999999</v>
      </c>
      <c r="J754">
        <f>ROUND(employee[[#This Row],[Age]],0)</f>
        <v>51</v>
      </c>
      <c r="K7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54">
        <v>4.8027801480000001</v>
      </c>
      <c r="M754">
        <f>ROUND(employee[[#This Row],[LengthService]],2)</f>
        <v>4.8</v>
      </c>
      <c r="N754">
        <v>98.757690449999998</v>
      </c>
      <c r="O754">
        <f>ROUND(employee[[#This Row],[AbsentHours]],2)</f>
        <v>98.76</v>
      </c>
      <c r="P754" s="5">
        <f>employee[[#This Row],[RoundedAbsentHours]]/2080 *100</f>
        <v>4.7480769230769235</v>
      </c>
      <c r="Q754" s="1" t="s">
        <v>15</v>
      </c>
    </row>
    <row r="755" spans="1:17" x14ac:dyDescent="0.35">
      <c r="A755">
        <v>754</v>
      </c>
      <c r="B755" s="1" t="s">
        <v>1082</v>
      </c>
      <c r="C755" s="1" t="s">
        <v>11</v>
      </c>
      <c r="D755" s="1" t="s">
        <v>90</v>
      </c>
      <c r="E755" s="1" t="s">
        <v>124</v>
      </c>
      <c r="F755" s="1" t="s">
        <v>125</v>
      </c>
      <c r="G755" s="1" t="s">
        <v>33</v>
      </c>
      <c r="H755" s="1" t="s">
        <v>15</v>
      </c>
      <c r="I755">
        <v>43.319680159999997</v>
      </c>
      <c r="J755">
        <f>ROUND(employee[[#This Row],[Age]],0)</f>
        <v>43</v>
      </c>
      <c r="K7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5">
        <v>5.8865435850000001</v>
      </c>
      <c r="M755">
        <f>ROUND(employee[[#This Row],[LengthService]],2)</f>
        <v>5.89</v>
      </c>
      <c r="N755">
        <v>52.452160450000001</v>
      </c>
      <c r="O755">
        <f>ROUND(employee[[#This Row],[AbsentHours]],2)</f>
        <v>52.45</v>
      </c>
      <c r="P755" s="5">
        <f>employee[[#This Row],[RoundedAbsentHours]]/2080 *100</f>
        <v>2.5216346153846154</v>
      </c>
      <c r="Q755" s="1" t="s">
        <v>15</v>
      </c>
    </row>
    <row r="756" spans="1:17" x14ac:dyDescent="0.35">
      <c r="A756">
        <v>755</v>
      </c>
      <c r="B756" s="1" t="s">
        <v>1083</v>
      </c>
      <c r="C756" s="1" t="s">
        <v>16</v>
      </c>
      <c r="D756" s="1" t="s">
        <v>22</v>
      </c>
      <c r="E756" s="1" t="s">
        <v>13</v>
      </c>
      <c r="F756" s="1" t="s">
        <v>14</v>
      </c>
      <c r="G756" s="1" t="s">
        <v>22</v>
      </c>
      <c r="H756" s="1" t="s">
        <v>15</v>
      </c>
      <c r="I756">
        <v>49.374784409999997</v>
      </c>
      <c r="J756">
        <f>ROUND(employee[[#This Row],[Age]],0)</f>
        <v>49</v>
      </c>
      <c r="K7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6">
        <v>5.923837603</v>
      </c>
      <c r="M756">
        <f>ROUND(employee[[#This Row],[LengthService]],2)</f>
        <v>5.92</v>
      </c>
      <c r="N756">
        <v>89.640981640000007</v>
      </c>
      <c r="O756">
        <f>ROUND(employee[[#This Row],[AbsentHours]],2)</f>
        <v>89.64</v>
      </c>
      <c r="P756" s="5">
        <f>employee[[#This Row],[RoundedAbsentHours]]/2080 *100</f>
        <v>4.3096153846153848</v>
      </c>
      <c r="Q756" s="1" t="s">
        <v>15</v>
      </c>
    </row>
    <row r="757" spans="1:17" x14ac:dyDescent="0.35">
      <c r="A757">
        <v>756</v>
      </c>
      <c r="B757" s="1" t="s">
        <v>1084</v>
      </c>
      <c r="C757" s="1" t="s">
        <v>11</v>
      </c>
      <c r="D757" s="1" t="s">
        <v>99</v>
      </c>
      <c r="E757" s="1" t="s">
        <v>13</v>
      </c>
      <c r="F757" s="1" t="s">
        <v>14</v>
      </c>
      <c r="G757" s="1" t="s">
        <v>93</v>
      </c>
      <c r="H757" s="1" t="s">
        <v>15</v>
      </c>
      <c r="I757">
        <v>29.45223463</v>
      </c>
      <c r="J757">
        <f>ROUND(employee[[#This Row],[Age]],0)</f>
        <v>29</v>
      </c>
      <c r="K7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57">
        <v>3.7959736510000002</v>
      </c>
      <c r="M757">
        <f>ROUND(employee[[#This Row],[LengthService]],2)</f>
        <v>3.8</v>
      </c>
      <c r="N757">
        <v>22.125705159999999</v>
      </c>
      <c r="O757">
        <f>ROUND(employee[[#This Row],[AbsentHours]],2)</f>
        <v>22.13</v>
      </c>
      <c r="P757" s="5">
        <f>employee[[#This Row],[RoundedAbsentHours]]/2080 *100</f>
        <v>1.0639423076923076</v>
      </c>
      <c r="Q757" s="1" t="s">
        <v>15</v>
      </c>
    </row>
    <row r="758" spans="1:17" x14ac:dyDescent="0.35">
      <c r="A758">
        <v>757</v>
      </c>
      <c r="B758" s="1" t="s">
        <v>1085</v>
      </c>
      <c r="C758" s="1" t="s">
        <v>11</v>
      </c>
      <c r="D758" s="1" t="s">
        <v>20</v>
      </c>
      <c r="E758" s="1" t="s">
        <v>124</v>
      </c>
      <c r="F758" s="1" t="s">
        <v>125</v>
      </c>
      <c r="G758" s="1" t="s">
        <v>20</v>
      </c>
      <c r="H758" s="1" t="s">
        <v>15</v>
      </c>
      <c r="I758">
        <v>50.422182229999997</v>
      </c>
      <c r="J758">
        <f>ROUND(employee[[#This Row],[Age]],0)</f>
        <v>50</v>
      </c>
      <c r="K7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58">
        <v>5.0834223070000002</v>
      </c>
      <c r="M758">
        <f>ROUND(employee[[#This Row],[LengthService]],2)</f>
        <v>5.08</v>
      </c>
      <c r="N758">
        <v>173.70608290000001</v>
      </c>
      <c r="O758">
        <f>ROUND(employee[[#This Row],[AbsentHours]],2)</f>
        <v>173.71</v>
      </c>
      <c r="P758" s="5">
        <f>employee[[#This Row],[RoundedAbsentHours]]/2080 *100</f>
        <v>8.3514423076923077</v>
      </c>
      <c r="Q758" s="1" t="s">
        <v>15</v>
      </c>
    </row>
    <row r="759" spans="1:17" x14ac:dyDescent="0.35">
      <c r="A759">
        <v>758</v>
      </c>
      <c r="B759" s="1" t="s">
        <v>1086</v>
      </c>
      <c r="C759" s="1" t="s">
        <v>16</v>
      </c>
      <c r="D759" s="1" t="s">
        <v>161</v>
      </c>
      <c r="E759" s="1" t="s">
        <v>124</v>
      </c>
      <c r="F759" s="1" t="s">
        <v>125</v>
      </c>
      <c r="G759" s="1" t="s">
        <v>18</v>
      </c>
      <c r="H759" s="1" t="s">
        <v>15</v>
      </c>
      <c r="I759">
        <v>29.130056379999999</v>
      </c>
      <c r="J759">
        <f>ROUND(employee[[#This Row],[Age]],0)</f>
        <v>29</v>
      </c>
      <c r="K7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59">
        <v>5.5176666360000004</v>
      </c>
      <c r="M759">
        <f>ROUND(employee[[#This Row],[LengthService]],2)</f>
        <v>5.52</v>
      </c>
      <c r="N759">
        <v>0</v>
      </c>
      <c r="O759">
        <f>ROUND(employee[[#This Row],[AbsentHours]],2)</f>
        <v>0</v>
      </c>
      <c r="P759" s="5">
        <f>employee[[#This Row],[RoundedAbsentHours]]/2080 *100</f>
        <v>0</v>
      </c>
      <c r="Q759" s="1" t="s">
        <v>15</v>
      </c>
    </row>
    <row r="760" spans="1:17" x14ac:dyDescent="0.35">
      <c r="A760">
        <v>759</v>
      </c>
      <c r="B760" s="1" t="s">
        <v>1087</v>
      </c>
      <c r="C760" s="1" t="s">
        <v>16</v>
      </c>
      <c r="D760" s="1" t="s">
        <v>22</v>
      </c>
      <c r="E760" s="1" t="s">
        <v>13</v>
      </c>
      <c r="F760" s="1" t="s">
        <v>14</v>
      </c>
      <c r="G760" s="1" t="s">
        <v>22</v>
      </c>
      <c r="H760" s="1" t="s">
        <v>15</v>
      </c>
      <c r="I760">
        <v>29.490451709999999</v>
      </c>
      <c r="J760">
        <f>ROUND(employee[[#This Row],[Age]],0)</f>
        <v>29</v>
      </c>
      <c r="K7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60">
        <v>5.9295365819999999</v>
      </c>
      <c r="M760">
        <f>ROUND(employee[[#This Row],[LengthService]],2)</f>
        <v>5.93</v>
      </c>
      <c r="N760">
        <v>1.9882828910000001</v>
      </c>
      <c r="O760">
        <f>ROUND(employee[[#This Row],[AbsentHours]],2)</f>
        <v>1.99</v>
      </c>
      <c r="P760" s="5">
        <f>employee[[#This Row],[RoundedAbsentHours]]/2080 *100</f>
        <v>9.5673076923076916E-2</v>
      </c>
      <c r="Q760" s="1" t="s">
        <v>15</v>
      </c>
    </row>
    <row r="761" spans="1:17" x14ac:dyDescent="0.35">
      <c r="A761">
        <v>760</v>
      </c>
      <c r="B761" s="1" t="s">
        <v>1088</v>
      </c>
      <c r="C761" s="1" t="s">
        <v>16</v>
      </c>
      <c r="D761" s="1" t="s">
        <v>20</v>
      </c>
      <c r="E761" s="1" t="s">
        <v>124</v>
      </c>
      <c r="F761" s="1" t="s">
        <v>125</v>
      </c>
      <c r="G761" s="1" t="s">
        <v>20</v>
      </c>
      <c r="H761" s="1" t="s">
        <v>15</v>
      </c>
      <c r="I761">
        <v>44.846608799999998</v>
      </c>
      <c r="J761">
        <f>ROUND(employee[[#This Row],[Age]],0)</f>
        <v>45</v>
      </c>
      <c r="K7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1">
        <v>5.9640464680000003</v>
      </c>
      <c r="M761">
        <f>ROUND(employee[[#This Row],[LengthService]],2)</f>
        <v>5.96</v>
      </c>
      <c r="N761">
        <v>89.391818459999996</v>
      </c>
      <c r="O761">
        <f>ROUND(employee[[#This Row],[AbsentHours]],2)</f>
        <v>89.39</v>
      </c>
      <c r="P761" s="5">
        <f>employee[[#This Row],[RoundedAbsentHours]]/2080 *100</f>
        <v>4.297596153846154</v>
      </c>
      <c r="Q761" s="1" t="s">
        <v>15</v>
      </c>
    </row>
    <row r="762" spans="1:17" x14ac:dyDescent="0.35">
      <c r="A762">
        <v>761</v>
      </c>
      <c r="B762" s="1" t="s">
        <v>1089</v>
      </c>
      <c r="C762" s="1" t="s">
        <v>11</v>
      </c>
      <c r="D762" s="1" t="s">
        <v>28</v>
      </c>
      <c r="E762" s="1" t="s">
        <v>124</v>
      </c>
      <c r="F762" s="1" t="s">
        <v>125</v>
      </c>
      <c r="G762" s="1" t="s">
        <v>28</v>
      </c>
      <c r="H762" s="1" t="s">
        <v>15</v>
      </c>
      <c r="I762">
        <v>44.777466150000002</v>
      </c>
      <c r="J762">
        <f>ROUND(employee[[#This Row],[Age]],0)</f>
        <v>45</v>
      </c>
      <c r="K7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2">
        <v>5.9467546100000002</v>
      </c>
      <c r="M762">
        <f>ROUND(employee[[#This Row],[LengthService]],2)</f>
        <v>5.95</v>
      </c>
      <c r="N762">
        <v>72.161524560000004</v>
      </c>
      <c r="O762">
        <f>ROUND(employee[[#This Row],[AbsentHours]],2)</f>
        <v>72.16</v>
      </c>
      <c r="P762" s="5">
        <f>employee[[#This Row],[RoundedAbsentHours]]/2080 *100</f>
        <v>3.4692307692307689</v>
      </c>
      <c r="Q762" s="1" t="s">
        <v>15</v>
      </c>
    </row>
    <row r="763" spans="1:17" x14ac:dyDescent="0.35">
      <c r="A763">
        <v>762</v>
      </c>
      <c r="B763" s="1" t="s">
        <v>1090</v>
      </c>
      <c r="C763" s="1" t="s">
        <v>11</v>
      </c>
      <c r="D763" s="1" t="s">
        <v>22</v>
      </c>
      <c r="E763" s="1" t="s">
        <v>13</v>
      </c>
      <c r="F763" s="1" t="s">
        <v>14</v>
      </c>
      <c r="G763" s="1" t="s">
        <v>22</v>
      </c>
      <c r="H763" s="1" t="s">
        <v>15</v>
      </c>
      <c r="I763">
        <v>39.761055020000001</v>
      </c>
      <c r="J763">
        <f>ROUND(employee[[#This Row],[Age]],0)</f>
        <v>40</v>
      </c>
      <c r="K7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3">
        <v>4.4889888420000004</v>
      </c>
      <c r="M763">
        <f>ROUND(employee[[#This Row],[LengthService]],2)</f>
        <v>4.49</v>
      </c>
      <c r="N763">
        <v>97.878395929999996</v>
      </c>
      <c r="O763">
        <f>ROUND(employee[[#This Row],[AbsentHours]],2)</f>
        <v>97.88</v>
      </c>
      <c r="P763" s="5">
        <f>employee[[#This Row],[RoundedAbsentHours]]/2080 *100</f>
        <v>4.7057692307692305</v>
      </c>
      <c r="Q763" s="1" t="s">
        <v>15</v>
      </c>
    </row>
    <row r="764" spans="1:17" x14ac:dyDescent="0.35">
      <c r="A764">
        <v>763</v>
      </c>
      <c r="B764" s="1" t="s">
        <v>1091</v>
      </c>
      <c r="C764" s="1" t="s">
        <v>11</v>
      </c>
      <c r="D764" s="1" t="s">
        <v>29</v>
      </c>
      <c r="E764" s="1" t="s">
        <v>124</v>
      </c>
      <c r="F764" s="1" t="s">
        <v>125</v>
      </c>
      <c r="G764" s="1" t="s">
        <v>29</v>
      </c>
      <c r="H764" s="1" t="s">
        <v>15</v>
      </c>
      <c r="I764">
        <v>60.43146488</v>
      </c>
      <c r="J764">
        <f>ROUND(employee[[#This Row],[Age]],0)</f>
        <v>60</v>
      </c>
      <c r="K7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64">
        <v>3.7216748009999998</v>
      </c>
      <c r="M764">
        <f>ROUND(employee[[#This Row],[LengthService]],2)</f>
        <v>3.72</v>
      </c>
      <c r="N764">
        <v>165.8060605</v>
      </c>
      <c r="O764">
        <f>ROUND(employee[[#This Row],[AbsentHours]],2)</f>
        <v>165.81</v>
      </c>
      <c r="P764" s="5">
        <f>employee[[#This Row],[RoundedAbsentHours]]/2080 *100</f>
        <v>7.9716346153846152</v>
      </c>
      <c r="Q764" s="1" t="s">
        <v>15</v>
      </c>
    </row>
    <row r="765" spans="1:17" x14ac:dyDescent="0.35">
      <c r="A765">
        <v>764</v>
      </c>
      <c r="B765" s="1" t="s">
        <v>1092</v>
      </c>
      <c r="C765" s="1" t="s">
        <v>16</v>
      </c>
      <c r="D765" s="1" t="s">
        <v>20</v>
      </c>
      <c r="E765" s="1" t="s">
        <v>124</v>
      </c>
      <c r="F765" s="1" t="s">
        <v>125</v>
      </c>
      <c r="G765" s="1" t="s">
        <v>20</v>
      </c>
      <c r="H765" s="1" t="s">
        <v>15</v>
      </c>
      <c r="I765">
        <v>41.856043960000001</v>
      </c>
      <c r="J765">
        <f>ROUND(employee[[#This Row],[Age]],0)</f>
        <v>42</v>
      </c>
      <c r="K7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5">
        <v>3.4093288290000001</v>
      </c>
      <c r="M765">
        <f>ROUND(employee[[#This Row],[LengthService]],2)</f>
        <v>3.41</v>
      </c>
      <c r="N765">
        <v>12.259889619999999</v>
      </c>
      <c r="O765">
        <f>ROUND(employee[[#This Row],[AbsentHours]],2)</f>
        <v>12.26</v>
      </c>
      <c r="P765" s="5">
        <f>employee[[#This Row],[RoundedAbsentHours]]/2080 *100</f>
        <v>0.58942307692307683</v>
      </c>
      <c r="Q765" s="1" t="s">
        <v>15</v>
      </c>
    </row>
    <row r="766" spans="1:17" x14ac:dyDescent="0.35">
      <c r="A766">
        <v>765</v>
      </c>
      <c r="B766" s="1" t="s">
        <v>1093</v>
      </c>
      <c r="C766" s="1" t="s">
        <v>16</v>
      </c>
      <c r="D766" s="1" t="s">
        <v>195</v>
      </c>
      <c r="E766" s="1" t="s">
        <v>124</v>
      </c>
      <c r="F766" s="1" t="s">
        <v>125</v>
      </c>
      <c r="G766" s="1" t="s">
        <v>47</v>
      </c>
      <c r="H766" s="1" t="s">
        <v>15</v>
      </c>
      <c r="I766">
        <v>37.43010409</v>
      </c>
      <c r="J766">
        <f>ROUND(employee[[#This Row],[Age]],0)</f>
        <v>37</v>
      </c>
      <c r="K7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6">
        <v>3.06699945</v>
      </c>
      <c r="M766">
        <f>ROUND(employee[[#This Row],[LengthService]],2)</f>
        <v>3.07</v>
      </c>
      <c r="N766">
        <v>16.973065080000001</v>
      </c>
      <c r="O766">
        <f>ROUND(employee[[#This Row],[AbsentHours]],2)</f>
        <v>16.97</v>
      </c>
      <c r="P766" s="5">
        <f>employee[[#This Row],[RoundedAbsentHours]]/2080 *100</f>
        <v>0.81586538461538449</v>
      </c>
      <c r="Q766" s="1" t="s">
        <v>15</v>
      </c>
    </row>
    <row r="767" spans="1:17" x14ac:dyDescent="0.35">
      <c r="A767">
        <v>766</v>
      </c>
      <c r="B767" s="1" t="s">
        <v>1094</v>
      </c>
      <c r="C767" s="1" t="s">
        <v>16</v>
      </c>
      <c r="D767" s="1" t="s">
        <v>18</v>
      </c>
      <c r="E767" s="1" t="s">
        <v>124</v>
      </c>
      <c r="F767" s="1" t="s">
        <v>125</v>
      </c>
      <c r="G767" s="1" t="s">
        <v>18</v>
      </c>
      <c r="H767" s="1" t="s">
        <v>15</v>
      </c>
      <c r="I767">
        <v>44.007794480000001</v>
      </c>
      <c r="J767">
        <f>ROUND(employee[[#This Row],[Age]],0)</f>
        <v>44</v>
      </c>
      <c r="K7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7">
        <v>4.5460285860000003</v>
      </c>
      <c r="M767">
        <f>ROUND(employee[[#This Row],[LengthService]],2)</f>
        <v>4.55</v>
      </c>
      <c r="N767">
        <v>92.604574619999994</v>
      </c>
      <c r="O767">
        <f>ROUND(employee[[#This Row],[AbsentHours]],2)</f>
        <v>92.6</v>
      </c>
      <c r="P767" s="5">
        <f>employee[[#This Row],[RoundedAbsentHours]]/2080 *100</f>
        <v>4.4519230769230766</v>
      </c>
      <c r="Q767" s="1" t="s">
        <v>15</v>
      </c>
    </row>
    <row r="768" spans="1:17" x14ac:dyDescent="0.35">
      <c r="A768">
        <v>767</v>
      </c>
      <c r="B768" s="1" t="s">
        <v>1095</v>
      </c>
      <c r="C768" s="1" t="s">
        <v>16</v>
      </c>
      <c r="D768" s="1" t="s">
        <v>152</v>
      </c>
      <c r="E768" s="1" t="s">
        <v>124</v>
      </c>
      <c r="F768" s="1" t="s">
        <v>125</v>
      </c>
      <c r="G768" s="1" t="s">
        <v>152</v>
      </c>
      <c r="H768" s="1" t="s">
        <v>15</v>
      </c>
      <c r="I768">
        <v>41.975560770000001</v>
      </c>
      <c r="J768">
        <f>ROUND(employee[[#This Row],[Age]],0)</f>
        <v>42</v>
      </c>
      <c r="K7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8">
        <v>2.676669762</v>
      </c>
      <c r="M768">
        <f>ROUND(employee[[#This Row],[LengthService]],2)</f>
        <v>2.68</v>
      </c>
      <c r="N768">
        <v>47.541212289999997</v>
      </c>
      <c r="O768">
        <f>ROUND(employee[[#This Row],[AbsentHours]],2)</f>
        <v>47.54</v>
      </c>
      <c r="P768" s="5">
        <f>employee[[#This Row],[RoundedAbsentHours]]/2080 *100</f>
        <v>2.2855769230769232</v>
      </c>
      <c r="Q768" s="1" t="s">
        <v>15</v>
      </c>
    </row>
    <row r="769" spans="1:17" x14ac:dyDescent="0.35">
      <c r="A769">
        <v>768</v>
      </c>
      <c r="B769" s="1" t="s">
        <v>1096</v>
      </c>
      <c r="C769" s="1" t="s">
        <v>16</v>
      </c>
      <c r="D769" s="1" t="s">
        <v>119</v>
      </c>
      <c r="E769" s="1" t="s">
        <v>124</v>
      </c>
      <c r="F769" s="1" t="s">
        <v>125</v>
      </c>
      <c r="G769" s="1" t="s">
        <v>34</v>
      </c>
      <c r="H769" s="1" t="s">
        <v>15</v>
      </c>
      <c r="I769">
        <v>50.664570339999997</v>
      </c>
      <c r="J769">
        <f>ROUND(employee[[#This Row],[Age]],0)</f>
        <v>51</v>
      </c>
      <c r="K7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69">
        <v>4.3728404300000001</v>
      </c>
      <c r="M769">
        <f>ROUND(employee[[#This Row],[LengthService]],2)</f>
        <v>4.37</v>
      </c>
      <c r="N769">
        <v>51.700491139999997</v>
      </c>
      <c r="O769">
        <f>ROUND(employee[[#This Row],[AbsentHours]],2)</f>
        <v>51.7</v>
      </c>
      <c r="P769" s="5">
        <f>employee[[#This Row],[RoundedAbsentHours]]/2080 *100</f>
        <v>2.4855769230769234</v>
      </c>
      <c r="Q769" s="1" t="s">
        <v>15</v>
      </c>
    </row>
    <row r="770" spans="1:17" x14ac:dyDescent="0.35">
      <c r="A770">
        <v>769</v>
      </c>
      <c r="B770" s="1" t="s">
        <v>1097</v>
      </c>
      <c r="C770" s="1" t="s">
        <v>11</v>
      </c>
      <c r="D770" s="1" t="s">
        <v>36</v>
      </c>
      <c r="E770" s="1" t="s">
        <v>124</v>
      </c>
      <c r="F770" s="1" t="s">
        <v>125</v>
      </c>
      <c r="G770" s="1" t="s">
        <v>37</v>
      </c>
      <c r="H770" s="1" t="s">
        <v>15</v>
      </c>
      <c r="I770">
        <v>36.15871473</v>
      </c>
      <c r="J770">
        <f>ROUND(employee[[#This Row],[Age]],0)</f>
        <v>36</v>
      </c>
      <c r="K7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0">
        <v>3.3556167819999998</v>
      </c>
      <c r="M770">
        <f>ROUND(employee[[#This Row],[LengthService]],2)</f>
        <v>3.36</v>
      </c>
      <c r="N770">
        <v>82.586228570000003</v>
      </c>
      <c r="O770">
        <f>ROUND(employee[[#This Row],[AbsentHours]],2)</f>
        <v>82.59</v>
      </c>
      <c r="P770" s="5">
        <f>employee[[#This Row],[RoundedAbsentHours]]/2080 *100</f>
        <v>3.9706730769230774</v>
      </c>
      <c r="Q770" s="1" t="s">
        <v>15</v>
      </c>
    </row>
    <row r="771" spans="1:17" x14ac:dyDescent="0.35">
      <c r="A771">
        <v>770</v>
      </c>
      <c r="B771" s="1" t="s">
        <v>1098</v>
      </c>
      <c r="C771" s="1" t="s">
        <v>16</v>
      </c>
      <c r="D771" s="1" t="s">
        <v>44</v>
      </c>
      <c r="E771" s="1" t="s">
        <v>124</v>
      </c>
      <c r="F771" s="1" t="s">
        <v>125</v>
      </c>
      <c r="G771" s="1" t="s">
        <v>44</v>
      </c>
      <c r="H771" s="1" t="s">
        <v>15</v>
      </c>
      <c r="I771">
        <v>49.73651401</v>
      </c>
      <c r="J771">
        <f>ROUND(employee[[#This Row],[Age]],0)</f>
        <v>50</v>
      </c>
      <c r="K7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71">
        <v>3.1795992790000001</v>
      </c>
      <c r="M771">
        <f>ROUND(employee[[#This Row],[LengthService]],2)</f>
        <v>3.18</v>
      </c>
      <c r="N771">
        <v>45.192352169999999</v>
      </c>
      <c r="O771">
        <f>ROUND(employee[[#This Row],[AbsentHours]],2)</f>
        <v>45.19</v>
      </c>
      <c r="P771" s="5">
        <f>employee[[#This Row],[RoundedAbsentHours]]/2080 *100</f>
        <v>2.1725961538461536</v>
      </c>
      <c r="Q771" s="1" t="s">
        <v>15</v>
      </c>
    </row>
    <row r="772" spans="1:17" x14ac:dyDescent="0.35">
      <c r="A772">
        <v>771</v>
      </c>
      <c r="B772" s="1" t="s">
        <v>1099</v>
      </c>
      <c r="C772" s="1" t="s">
        <v>11</v>
      </c>
      <c r="D772" s="1" t="s">
        <v>196</v>
      </c>
      <c r="E772" s="1" t="s">
        <v>124</v>
      </c>
      <c r="F772" s="1" t="s">
        <v>125</v>
      </c>
      <c r="G772" s="1" t="s">
        <v>18</v>
      </c>
      <c r="H772" s="1" t="s">
        <v>15</v>
      </c>
      <c r="I772">
        <v>20.10774138</v>
      </c>
      <c r="J772">
        <f>ROUND(employee[[#This Row],[Age]],0)</f>
        <v>20</v>
      </c>
      <c r="K7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72">
        <v>4.6105488020000003</v>
      </c>
      <c r="M772">
        <f>ROUND(employee[[#This Row],[LengthService]],2)</f>
        <v>4.6100000000000003</v>
      </c>
      <c r="N772">
        <v>0</v>
      </c>
      <c r="O772">
        <f>ROUND(employee[[#This Row],[AbsentHours]],2)</f>
        <v>0</v>
      </c>
      <c r="P772" s="5">
        <f>employee[[#This Row],[RoundedAbsentHours]]/2080 *100</f>
        <v>0</v>
      </c>
      <c r="Q772" s="1" t="s">
        <v>15</v>
      </c>
    </row>
    <row r="773" spans="1:17" x14ac:dyDescent="0.35">
      <c r="A773">
        <v>772</v>
      </c>
      <c r="B773" s="1" t="s">
        <v>1100</v>
      </c>
      <c r="C773" s="1" t="s">
        <v>16</v>
      </c>
      <c r="D773" s="1" t="s">
        <v>12</v>
      </c>
      <c r="E773" s="1" t="s">
        <v>124</v>
      </c>
      <c r="F773" s="1" t="s">
        <v>125</v>
      </c>
      <c r="G773" s="1" t="s">
        <v>12</v>
      </c>
      <c r="H773" s="1" t="s">
        <v>15</v>
      </c>
      <c r="I773">
        <v>32.367508370000003</v>
      </c>
      <c r="J773">
        <f>ROUND(employee[[#This Row],[Age]],0)</f>
        <v>32</v>
      </c>
      <c r="K7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3">
        <v>5.7374435149999998</v>
      </c>
      <c r="M773">
        <f>ROUND(employee[[#This Row],[LengthService]],2)</f>
        <v>5.74</v>
      </c>
      <c r="N773">
        <v>15.445568379999999</v>
      </c>
      <c r="O773">
        <f>ROUND(employee[[#This Row],[AbsentHours]],2)</f>
        <v>15.45</v>
      </c>
      <c r="P773" s="5">
        <f>employee[[#This Row],[RoundedAbsentHours]]/2080 *100</f>
        <v>0.74278846153846145</v>
      </c>
      <c r="Q773" s="1" t="s">
        <v>15</v>
      </c>
    </row>
    <row r="774" spans="1:17" x14ac:dyDescent="0.35">
      <c r="A774">
        <v>773</v>
      </c>
      <c r="B774" s="1" t="s">
        <v>1101</v>
      </c>
      <c r="C774" s="1" t="s">
        <v>11</v>
      </c>
      <c r="D774" s="1" t="s">
        <v>44</v>
      </c>
      <c r="E774" s="1" t="s">
        <v>124</v>
      </c>
      <c r="F774" s="1" t="s">
        <v>125</v>
      </c>
      <c r="G774" s="1" t="s">
        <v>44</v>
      </c>
      <c r="H774" s="1" t="s">
        <v>15</v>
      </c>
      <c r="I774">
        <v>67.401663679999999</v>
      </c>
      <c r="J774">
        <f>ROUND(employee[[#This Row],[Age]],0)</f>
        <v>67</v>
      </c>
      <c r="K7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774">
        <v>5.4142311489999999</v>
      </c>
      <c r="M774">
        <f>ROUND(employee[[#This Row],[LengthService]],2)</f>
        <v>5.41</v>
      </c>
      <c r="N774">
        <v>184.57576</v>
      </c>
      <c r="O774">
        <f>ROUND(employee[[#This Row],[AbsentHours]],2)</f>
        <v>184.58</v>
      </c>
      <c r="P774" s="5">
        <f>employee[[#This Row],[RoundedAbsentHours]]/2080 *100</f>
        <v>8.8740384615384631</v>
      </c>
      <c r="Q774" s="1" t="s">
        <v>15</v>
      </c>
    </row>
    <row r="775" spans="1:17" x14ac:dyDescent="0.35">
      <c r="A775">
        <v>774</v>
      </c>
      <c r="B775" s="1" t="s">
        <v>1102</v>
      </c>
      <c r="C775" s="1" t="s">
        <v>16</v>
      </c>
      <c r="D775" s="1" t="s">
        <v>22</v>
      </c>
      <c r="E775" s="1" t="s">
        <v>13</v>
      </c>
      <c r="F775" s="1" t="s">
        <v>14</v>
      </c>
      <c r="G775" s="1" t="s">
        <v>22</v>
      </c>
      <c r="H775" s="1" t="s">
        <v>15</v>
      </c>
      <c r="I775">
        <v>46.12334517</v>
      </c>
      <c r="J775">
        <f>ROUND(employee[[#This Row],[Age]],0)</f>
        <v>46</v>
      </c>
      <c r="K7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5">
        <v>3.6818698740000002</v>
      </c>
      <c r="M775">
        <f>ROUND(employee[[#This Row],[LengthService]],2)</f>
        <v>3.68</v>
      </c>
      <c r="N775">
        <v>110.032094</v>
      </c>
      <c r="O775">
        <f>ROUND(employee[[#This Row],[AbsentHours]],2)</f>
        <v>110.03</v>
      </c>
      <c r="P775" s="5">
        <f>employee[[#This Row],[RoundedAbsentHours]]/2080 *100</f>
        <v>5.2899038461538463</v>
      </c>
      <c r="Q775" s="1" t="s">
        <v>15</v>
      </c>
    </row>
    <row r="776" spans="1:17" x14ac:dyDescent="0.35">
      <c r="A776">
        <v>775</v>
      </c>
      <c r="B776" s="1" t="s">
        <v>1103</v>
      </c>
      <c r="C776" s="1" t="s">
        <v>16</v>
      </c>
      <c r="D776" s="1" t="s">
        <v>197</v>
      </c>
      <c r="E776" s="1" t="s">
        <v>124</v>
      </c>
      <c r="F776" s="1" t="s">
        <v>125</v>
      </c>
      <c r="G776" s="1" t="s">
        <v>33</v>
      </c>
      <c r="H776" s="1" t="s">
        <v>15</v>
      </c>
      <c r="I776">
        <v>45.985788290000002</v>
      </c>
      <c r="J776">
        <f>ROUND(employee[[#This Row],[Age]],0)</f>
        <v>46</v>
      </c>
      <c r="K7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6">
        <v>1.6389677069999999</v>
      </c>
      <c r="M776">
        <f>ROUND(employee[[#This Row],[LengthService]],2)</f>
        <v>1.64</v>
      </c>
      <c r="N776">
        <v>119.05571070000001</v>
      </c>
      <c r="O776">
        <f>ROUND(employee[[#This Row],[AbsentHours]],2)</f>
        <v>119.06</v>
      </c>
      <c r="P776" s="5">
        <f>employee[[#This Row],[RoundedAbsentHours]]/2080 *100</f>
        <v>5.7240384615384619</v>
      </c>
      <c r="Q776" s="1" t="s">
        <v>15</v>
      </c>
    </row>
    <row r="777" spans="1:17" x14ac:dyDescent="0.35">
      <c r="A777">
        <v>776</v>
      </c>
      <c r="B777" s="1" t="s">
        <v>1104</v>
      </c>
      <c r="C777" s="1" t="s">
        <v>16</v>
      </c>
      <c r="D777" s="1" t="s">
        <v>93</v>
      </c>
      <c r="E777" s="1" t="s">
        <v>13</v>
      </c>
      <c r="F777" s="1" t="s">
        <v>14</v>
      </c>
      <c r="G777" s="1" t="s">
        <v>93</v>
      </c>
      <c r="H777" s="1" t="s">
        <v>15</v>
      </c>
      <c r="I777">
        <v>42.529870090000003</v>
      </c>
      <c r="J777">
        <f>ROUND(employee[[#This Row],[Age]],0)</f>
        <v>43</v>
      </c>
      <c r="K7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7">
        <v>3.2135639579999999</v>
      </c>
      <c r="M777">
        <f>ROUND(employee[[#This Row],[LengthService]],2)</f>
        <v>3.21</v>
      </c>
      <c r="N777">
        <v>41.659291580000001</v>
      </c>
      <c r="O777">
        <f>ROUND(employee[[#This Row],[AbsentHours]],2)</f>
        <v>41.66</v>
      </c>
      <c r="P777" s="5">
        <f>employee[[#This Row],[RoundedAbsentHours]]/2080 *100</f>
        <v>2.0028846153846152</v>
      </c>
      <c r="Q777" s="1" t="s">
        <v>15</v>
      </c>
    </row>
    <row r="778" spans="1:17" x14ac:dyDescent="0.35">
      <c r="A778">
        <v>777</v>
      </c>
      <c r="B778" s="1" t="s">
        <v>1105</v>
      </c>
      <c r="C778" s="1" t="s">
        <v>16</v>
      </c>
      <c r="D778" s="1" t="s">
        <v>20</v>
      </c>
      <c r="E778" s="1" t="s">
        <v>124</v>
      </c>
      <c r="F778" s="1" t="s">
        <v>125</v>
      </c>
      <c r="G778" s="1" t="s">
        <v>20</v>
      </c>
      <c r="H778" s="1" t="s">
        <v>15</v>
      </c>
      <c r="I778">
        <v>34.313251430000001</v>
      </c>
      <c r="J778">
        <f>ROUND(employee[[#This Row],[Age]],0)</f>
        <v>34</v>
      </c>
      <c r="K7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8">
        <v>3.418947449</v>
      </c>
      <c r="M778">
        <f>ROUND(employee[[#This Row],[LengthService]],2)</f>
        <v>3.42</v>
      </c>
      <c r="N778">
        <v>33.318829520000001</v>
      </c>
      <c r="O778">
        <f>ROUND(employee[[#This Row],[AbsentHours]],2)</f>
        <v>33.32</v>
      </c>
      <c r="P778" s="5">
        <f>employee[[#This Row],[RoundedAbsentHours]]/2080 *100</f>
        <v>1.6019230769230768</v>
      </c>
      <c r="Q778" s="1" t="s">
        <v>15</v>
      </c>
    </row>
    <row r="779" spans="1:17" x14ac:dyDescent="0.35">
      <c r="A779">
        <v>778</v>
      </c>
      <c r="B779" s="1" t="s">
        <v>1106</v>
      </c>
      <c r="C779" s="1" t="s">
        <v>16</v>
      </c>
      <c r="D779" s="1" t="s">
        <v>22</v>
      </c>
      <c r="E779" s="1" t="s">
        <v>13</v>
      </c>
      <c r="F779" s="1" t="s">
        <v>14</v>
      </c>
      <c r="G779" s="1" t="s">
        <v>22</v>
      </c>
      <c r="H779" s="1" t="s">
        <v>15</v>
      </c>
      <c r="I779">
        <v>42.352030540000001</v>
      </c>
      <c r="J779">
        <f>ROUND(employee[[#This Row],[Age]],0)</f>
        <v>42</v>
      </c>
      <c r="K7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9">
        <v>5.8940016179999999</v>
      </c>
      <c r="M779">
        <f>ROUND(employee[[#This Row],[LengthService]],2)</f>
        <v>5.89</v>
      </c>
      <c r="N779">
        <v>73.702045960000007</v>
      </c>
      <c r="O779">
        <f>ROUND(employee[[#This Row],[AbsentHours]],2)</f>
        <v>73.7</v>
      </c>
      <c r="P779" s="5">
        <f>employee[[#This Row],[RoundedAbsentHours]]/2080 *100</f>
        <v>3.5432692307692313</v>
      </c>
      <c r="Q779" s="1" t="s">
        <v>15</v>
      </c>
    </row>
    <row r="780" spans="1:17" x14ac:dyDescent="0.35">
      <c r="A780">
        <v>779</v>
      </c>
      <c r="B780" s="1" t="s">
        <v>1107</v>
      </c>
      <c r="C780" s="1" t="s">
        <v>16</v>
      </c>
      <c r="D780" s="1" t="s">
        <v>198</v>
      </c>
      <c r="E780" s="1" t="s">
        <v>124</v>
      </c>
      <c r="F780" s="1" t="s">
        <v>125</v>
      </c>
      <c r="G780" s="1" t="s">
        <v>29</v>
      </c>
      <c r="H780" s="1" t="s">
        <v>15</v>
      </c>
      <c r="I780">
        <v>35.395039230000002</v>
      </c>
      <c r="J780">
        <f>ROUND(employee[[#This Row],[Age]],0)</f>
        <v>35</v>
      </c>
      <c r="K7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0">
        <v>2.1099050949999998</v>
      </c>
      <c r="M780">
        <f>ROUND(employee[[#This Row],[LengthService]],2)</f>
        <v>2.11</v>
      </c>
      <c r="N780">
        <v>7.9730586030000001</v>
      </c>
      <c r="O780">
        <f>ROUND(employee[[#This Row],[AbsentHours]],2)</f>
        <v>7.97</v>
      </c>
      <c r="P780" s="5">
        <f>employee[[#This Row],[RoundedAbsentHours]]/2080 *100</f>
        <v>0.38317307692307689</v>
      </c>
      <c r="Q780" s="1" t="s">
        <v>15</v>
      </c>
    </row>
    <row r="781" spans="1:17" x14ac:dyDescent="0.35">
      <c r="A781">
        <v>780</v>
      </c>
      <c r="B781" s="1" t="s">
        <v>1108</v>
      </c>
      <c r="C781" s="1" t="s">
        <v>11</v>
      </c>
      <c r="D781" s="1" t="s">
        <v>22</v>
      </c>
      <c r="E781" s="1" t="s">
        <v>13</v>
      </c>
      <c r="F781" s="1" t="s">
        <v>14</v>
      </c>
      <c r="G781" s="1" t="s">
        <v>22</v>
      </c>
      <c r="H781" s="1" t="s">
        <v>15</v>
      </c>
      <c r="I781">
        <v>37.122201830000002</v>
      </c>
      <c r="J781">
        <f>ROUND(employee[[#This Row],[Age]],0)</f>
        <v>37</v>
      </c>
      <c r="K7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1">
        <v>6.0737535439999997</v>
      </c>
      <c r="M781">
        <f>ROUND(employee[[#This Row],[LengthService]],2)</f>
        <v>6.07</v>
      </c>
      <c r="N781">
        <v>0.95376677200000004</v>
      </c>
      <c r="O781">
        <f>ROUND(employee[[#This Row],[AbsentHours]],2)</f>
        <v>0.95</v>
      </c>
      <c r="P781" s="5">
        <f>employee[[#This Row],[RoundedAbsentHours]]/2080 *100</f>
        <v>4.567307692307692E-2</v>
      </c>
      <c r="Q781" s="1" t="s">
        <v>15</v>
      </c>
    </row>
    <row r="782" spans="1:17" x14ac:dyDescent="0.35">
      <c r="A782">
        <v>781</v>
      </c>
      <c r="B782" s="1" t="s">
        <v>1109</v>
      </c>
      <c r="C782" s="1" t="s">
        <v>11</v>
      </c>
      <c r="D782" s="1" t="s">
        <v>93</v>
      </c>
      <c r="E782" s="1" t="s">
        <v>124</v>
      </c>
      <c r="F782" s="1" t="s">
        <v>125</v>
      </c>
      <c r="G782" s="1" t="s">
        <v>93</v>
      </c>
      <c r="H782" s="1" t="s">
        <v>15</v>
      </c>
      <c r="I782">
        <v>42.79534743</v>
      </c>
      <c r="J782">
        <f>ROUND(employee[[#This Row],[Age]],0)</f>
        <v>43</v>
      </c>
      <c r="K7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2">
        <v>4.2164942349999999</v>
      </c>
      <c r="M782">
        <f>ROUND(employee[[#This Row],[LengthService]],2)</f>
        <v>4.22</v>
      </c>
      <c r="N782">
        <v>29.19947719</v>
      </c>
      <c r="O782">
        <f>ROUND(employee[[#This Row],[AbsentHours]],2)</f>
        <v>29.2</v>
      </c>
      <c r="P782" s="5">
        <f>employee[[#This Row],[RoundedAbsentHours]]/2080 *100</f>
        <v>1.4038461538461537</v>
      </c>
      <c r="Q782" s="1" t="s">
        <v>15</v>
      </c>
    </row>
    <row r="783" spans="1:17" x14ac:dyDescent="0.35">
      <c r="A783">
        <v>782</v>
      </c>
      <c r="B783" s="1" t="s">
        <v>1110</v>
      </c>
      <c r="C783" s="1" t="s">
        <v>16</v>
      </c>
      <c r="D783" s="1" t="s">
        <v>20</v>
      </c>
      <c r="E783" s="1" t="s">
        <v>124</v>
      </c>
      <c r="F783" s="1" t="s">
        <v>125</v>
      </c>
      <c r="G783" s="1" t="s">
        <v>20</v>
      </c>
      <c r="H783" s="1" t="s">
        <v>15</v>
      </c>
      <c r="I783">
        <v>53.66059388</v>
      </c>
      <c r="J783">
        <f>ROUND(employee[[#This Row],[Age]],0)</f>
        <v>54</v>
      </c>
      <c r="K7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3">
        <v>1.517927153</v>
      </c>
      <c r="M783">
        <f>ROUND(employee[[#This Row],[LengthService]],2)</f>
        <v>1.52</v>
      </c>
      <c r="N783">
        <v>84.374538389999998</v>
      </c>
      <c r="O783">
        <f>ROUND(employee[[#This Row],[AbsentHours]],2)</f>
        <v>84.37</v>
      </c>
      <c r="P783" s="5">
        <f>employee[[#This Row],[RoundedAbsentHours]]/2080 *100</f>
        <v>4.0562500000000004</v>
      </c>
      <c r="Q783" s="1" t="s">
        <v>15</v>
      </c>
    </row>
    <row r="784" spans="1:17" x14ac:dyDescent="0.35">
      <c r="A784">
        <v>783</v>
      </c>
      <c r="B784" s="1" t="s">
        <v>1111</v>
      </c>
      <c r="C784" s="1" t="s">
        <v>11</v>
      </c>
      <c r="D784" s="1" t="s">
        <v>87</v>
      </c>
      <c r="E784" s="1" t="s">
        <v>124</v>
      </c>
      <c r="F784" s="1" t="s">
        <v>125</v>
      </c>
      <c r="G784" s="1" t="s">
        <v>39</v>
      </c>
      <c r="H784" s="1" t="s">
        <v>15</v>
      </c>
      <c r="I784">
        <v>49.163598440000001</v>
      </c>
      <c r="J784">
        <f>ROUND(employee[[#This Row],[Age]],0)</f>
        <v>49</v>
      </c>
      <c r="K7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4">
        <v>4.3060706839999998</v>
      </c>
      <c r="M784">
        <f>ROUND(employee[[#This Row],[LengthService]],2)</f>
        <v>4.3099999999999996</v>
      </c>
      <c r="N784">
        <v>116.26876350000001</v>
      </c>
      <c r="O784">
        <f>ROUND(employee[[#This Row],[AbsentHours]],2)</f>
        <v>116.27</v>
      </c>
      <c r="P784" s="5">
        <f>employee[[#This Row],[RoundedAbsentHours]]/2080 *100</f>
        <v>5.5899038461538462</v>
      </c>
      <c r="Q784" s="1" t="s">
        <v>15</v>
      </c>
    </row>
    <row r="785" spans="1:17" x14ac:dyDescent="0.35">
      <c r="A785">
        <v>784</v>
      </c>
      <c r="B785" s="1" t="s">
        <v>1112</v>
      </c>
      <c r="C785" s="1" t="s">
        <v>16</v>
      </c>
      <c r="D785" s="1" t="s">
        <v>110</v>
      </c>
      <c r="E785" s="1" t="s">
        <v>124</v>
      </c>
      <c r="F785" s="1" t="s">
        <v>125</v>
      </c>
      <c r="G785" s="1" t="s">
        <v>29</v>
      </c>
      <c r="H785" s="1" t="s">
        <v>15</v>
      </c>
      <c r="I785">
        <v>47.1276747</v>
      </c>
      <c r="J785">
        <f>ROUND(employee[[#This Row],[Age]],0)</f>
        <v>47</v>
      </c>
      <c r="K7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5">
        <v>2.798150557</v>
      </c>
      <c r="M785">
        <f>ROUND(employee[[#This Row],[LengthService]],2)</f>
        <v>2.8</v>
      </c>
      <c r="N785">
        <v>91.825826669999998</v>
      </c>
      <c r="O785">
        <f>ROUND(employee[[#This Row],[AbsentHours]],2)</f>
        <v>91.83</v>
      </c>
      <c r="P785" s="5">
        <f>employee[[#This Row],[RoundedAbsentHours]]/2080 *100</f>
        <v>4.4149038461538463</v>
      </c>
      <c r="Q785" s="1" t="s">
        <v>15</v>
      </c>
    </row>
    <row r="786" spans="1:17" x14ac:dyDescent="0.35">
      <c r="A786">
        <v>785</v>
      </c>
      <c r="B786" s="1" t="s">
        <v>1113</v>
      </c>
      <c r="C786" s="1" t="s">
        <v>16</v>
      </c>
      <c r="D786" s="1" t="s">
        <v>38</v>
      </c>
      <c r="E786" s="1" t="s">
        <v>124</v>
      </c>
      <c r="F786" s="1" t="s">
        <v>125</v>
      </c>
      <c r="G786" s="1" t="s">
        <v>39</v>
      </c>
      <c r="H786" s="1" t="s">
        <v>15</v>
      </c>
      <c r="I786">
        <v>48.342166089999999</v>
      </c>
      <c r="J786">
        <f>ROUND(employee[[#This Row],[Age]],0)</f>
        <v>48</v>
      </c>
      <c r="K7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6">
        <v>5.5799515199999998</v>
      </c>
      <c r="M786">
        <f>ROUND(employee[[#This Row],[LengthService]],2)</f>
        <v>5.58</v>
      </c>
      <c r="N786">
        <v>56.129428740000002</v>
      </c>
      <c r="O786">
        <f>ROUND(employee[[#This Row],[AbsentHours]],2)</f>
        <v>56.13</v>
      </c>
      <c r="P786" s="5">
        <f>employee[[#This Row],[RoundedAbsentHours]]/2080 *100</f>
        <v>2.6985576923076926</v>
      </c>
      <c r="Q786" s="1" t="s">
        <v>15</v>
      </c>
    </row>
    <row r="787" spans="1:17" x14ac:dyDescent="0.35">
      <c r="A787">
        <v>786</v>
      </c>
      <c r="B787" s="1" t="s">
        <v>1114</v>
      </c>
      <c r="C787" s="1" t="s">
        <v>11</v>
      </c>
      <c r="D787" s="1" t="s">
        <v>20</v>
      </c>
      <c r="E787" s="1" t="s">
        <v>124</v>
      </c>
      <c r="F787" s="1" t="s">
        <v>125</v>
      </c>
      <c r="G787" s="1" t="s">
        <v>20</v>
      </c>
      <c r="H787" s="1" t="s">
        <v>15</v>
      </c>
      <c r="I787">
        <v>43.905396140000001</v>
      </c>
      <c r="J787">
        <f>ROUND(employee[[#This Row],[Age]],0)</f>
        <v>44</v>
      </c>
      <c r="K7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7">
        <v>1.7316539259999999</v>
      </c>
      <c r="M787">
        <f>ROUND(employee[[#This Row],[LengthService]],2)</f>
        <v>1.73</v>
      </c>
      <c r="N787">
        <v>49.943029039999999</v>
      </c>
      <c r="O787">
        <f>ROUND(employee[[#This Row],[AbsentHours]],2)</f>
        <v>49.94</v>
      </c>
      <c r="P787" s="5">
        <f>employee[[#This Row],[RoundedAbsentHours]]/2080 *100</f>
        <v>2.4009615384615381</v>
      </c>
      <c r="Q787" s="1" t="s">
        <v>15</v>
      </c>
    </row>
    <row r="788" spans="1:17" x14ac:dyDescent="0.35">
      <c r="A788">
        <v>787</v>
      </c>
      <c r="B788" s="1" t="s">
        <v>1115</v>
      </c>
      <c r="C788" s="1" t="s">
        <v>16</v>
      </c>
      <c r="D788" s="1" t="s">
        <v>119</v>
      </c>
      <c r="E788" s="1" t="s">
        <v>124</v>
      </c>
      <c r="F788" s="1" t="s">
        <v>125</v>
      </c>
      <c r="G788" s="1" t="s">
        <v>34</v>
      </c>
      <c r="H788" s="1" t="s">
        <v>15</v>
      </c>
      <c r="I788">
        <v>58.503917749999999</v>
      </c>
      <c r="J788">
        <f>ROUND(employee[[#This Row],[Age]],0)</f>
        <v>59</v>
      </c>
      <c r="K7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8">
        <v>6.1146203650000004</v>
      </c>
      <c r="M788">
        <f>ROUND(employee[[#This Row],[LengthService]],2)</f>
        <v>6.11</v>
      </c>
      <c r="N788">
        <v>149.7913221</v>
      </c>
      <c r="O788">
        <f>ROUND(employee[[#This Row],[AbsentHours]],2)</f>
        <v>149.79</v>
      </c>
      <c r="P788" s="5">
        <f>employee[[#This Row],[RoundedAbsentHours]]/2080 *100</f>
        <v>7.2014423076923073</v>
      </c>
      <c r="Q788" s="1" t="s">
        <v>15</v>
      </c>
    </row>
    <row r="789" spans="1:17" x14ac:dyDescent="0.35">
      <c r="A789">
        <v>788</v>
      </c>
      <c r="B789" s="1" t="s">
        <v>1116</v>
      </c>
      <c r="C789" s="1" t="s">
        <v>11</v>
      </c>
      <c r="D789" s="1" t="s">
        <v>197</v>
      </c>
      <c r="E789" s="1" t="s">
        <v>124</v>
      </c>
      <c r="F789" s="1" t="s">
        <v>125</v>
      </c>
      <c r="G789" s="1" t="s">
        <v>33</v>
      </c>
      <c r="H789" s="1" t="s">
        <v>15</v>
      </c>
      <c r="I789">
        <v>53.5828183</v>
      </c>
      <c r="J789">
        <f>ROUND(employee[[#This Row],[Age]],0)</f>
        <v>54</v>
      </c>
      <c r="K7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9">
        <v>5.7874768200000002</v>
      </c>
      <c r="M789">
        <f>ROUND(employee[[#This Row],[LengthService]],2)</f>
        <v>5.79</v>
      </c>
      <c r="N789">
        <v>140.43614640000001</v>
      </c>
      <c r="O789">
        <f>ROUND(employee[[#This Row],[AbsentHours]],2)</f>
        <v>140.44</v>
      </c>
      <c r="P789" s="5">
        <f>employee[[#This Row],[RoundedAbsentHours]]/2080 *100</f>
        <v>6.7519230769230765</v>
      </c>
      <c r="Q789" s="1" t="s">
        <v>15</v>
      </c>
    </row>
    <row r="790" spans="1:17" x14ac:dyDescent="0.35">
      <c r="A790">
        <v>789</v>
      </c>
      <c r="B790" s="1" t="s">
        <v>1117</v>
      </c>
      <c r="C790" s="1" t="s">
        <v>11</v>
      </c>
      <c r="D790" s="1" t="s">
        <v>62</v>
      </c>
      <c r="E790" s="1" t="s">
        <v>124</v>
      </c>
      <c r="F790" s="1" t="s">
        <v>125</v>
      </c>
      <c r="G790" s="1" t="s">
        <v>62</v>
      </c>
      <c r="H790" s="1" t="s">
        <v>15</v>
      </c>
      <c r="I790">
        <v>46.914633629999997</v>
      </c>
      <c r="J790">
        <f>ROUND(employee[[#This Row],[Age]],0)</f>
        <v>47</v>
      </c>
      <c r="K7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0">
        <v>4.4467505269999998</v>
      </c>
      <c r="M790">
        <f>ROUND(employee[[#This Row],[LengthService]],2)</f>
        <v>4.45</v>
      </c>
      <c r="N790">
        <v>46.508623839999998</v>
      </c>
      <c r="O790">
        <f>ROUND(employee[[#This Row],[AbsentHours]],2)</f>
        <v>46.51</v>
      </c>
      <c r="P790" s="5">
        <f>employee[[#This Row],[RoundedAbsentHours]]/2080 *100</f>
        <v>2.2360576923076922</v>
      </c>
      <c r="Q790" s="1" t="s">
        <v>15</v>
      </c>
    </row>
    <row r="791" spans="1:17" x14ac:dyDescent="0.35">
      <c r="A791">
        <v>790</v>
      </c>
      <c r="B791" s="1" t="s">
        <v>1118</v>
      </c>
      <c r="C791" s="1" t="s">
        <v>11</v>
      </c>
      <c r="D791" s="1" t="s">
        <v>21</v>
      </c>
      <c r="E791" s="1" t="s">
        <v>124</v>
      </c>
      <c r="F791" s="1" t="s">
        <v>125</v>
      </c>
      <c r="G791" s="1" t="s">
        <v>21</v>
      </c>
      <c r="H791" s="1" t="s">
        <v>15</v>
      </c>
      <c r="I791">
        <v>41.849245019999998</v>
      </c>
      <c r="J791">
        <f>ROUND(employee[[#This Row],[Age]],0)</f>
        <v>42</v>
      </c>
      <c r="K7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1">
        <v>4.4804495790000001</v>
      </c>
      <c r="M791">
        <f>ROUND(employee[[#This Row],[LengthService]],2)</f>
        <v>4.4800000000000004</v>
      </c>
      <c r="N791">
        <v>81.261444859999997</v>
      </c>
      <c r="O791">
        <f>ROUND(employee[[#This Row],[AbsentHours]],2)</f>
        <v>81.260000000000005</v>
      </c>
      <c r="P791" s="5">
        <f>employee[[#This Row],[RoundedAbsentHours]]/2080 *100</f>
        <v>3.9067307692307693</v>
      </c>
      <c r="Q791" s="1" t="s">
        <v>15</v>
      </c>
    </row>
    <row r="792" spans="1:17" x14ac:dyDescent="0.35">
      <c r="A792">
        <v>791</v>
      </c>
      <c r="B792" s="1" t="s">
        <v>1119</v>
      </c>
      <c r="C792" s="1" t="s">
        <v>11</v>
      </c>
      <c r="D792" s="1" t="s">
        <v>42</v>
      </c>
      <c r="E792" s="1" t="s">
        <v>124</v>
      </c>
      <c r="F792" s="1" t="s">
        <v>125</v>
      </c>
      <c r="G792" s="1" t="s">
        <v>42</v>
      </c>
      <c r="H792" s="1" t="s">
        <v>15</v>
      </c>
      <c r="I792">
        <v>40.579044379999999</v>
      </c>
      <c r="J792">
        <f>ROUND(employee[[#This Row],[Age]],0)</f>
        <v>41</v>
      </c>
      <c r="K7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2">
        <v>6.4516355750000001</v>
      </c>
      <c r="M792">
        <f>ROUND(employee[[#This Row],[LengthService]],2)</f>
        <v>6.45</v>
      </c>
      <c r="N792">
        <v>0</v>
      </c>
      <c r="O792">
        <f>ROUND(employee[[#This Row],[AbsentHours]],2)</f>
        <v>0</v>
      </c>
      <c r="P792" s="5">
        <f>employee[[#This Row],[RoundedAbsentHours]]/2080 *100</f>
        <v>0</v>
      </c>
      <c r="Q792" s="1" t="s">
        <v>15</v>
      </c>
    </row>
    <row r="793" spans="1:17" x14ac:dyDescent="0.35">
      <c r="A793">
        <v>792</v>
      </c>
      <c r="B793" s="1" t="s">
        <v>1120</v>
      </c>
      <c r="C793" s="1" t="s">
        <v>16</v>
      </c>
      <c r="D793" s="1" t="s">
        <v>22</v>
      </c>
      <c r="E793" s="1" t="s">
        <v>13</v>
      </c>
      <c r="F793" s="1" t="s">
        <v>14</v>
      </c>
      <c r="G793" s="1" t="s">
        <v>22</v>
      </c>
      <c r="H793" s="1" t="s">
        <v>15</v>
      </c>
      <c r="I793">
        <v>26.895308929999999</v>
      </c>
      <c r="J793">
        <f>ROUND(employee[[#This Row],[Age]],0)</f>
        <v>27</v>
      </c>
      <c r="K7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93">
        <v>5.6700248630000001</v>
      </c>
      <c r="M793">
        <f>ROUND(employee[[#This Row],[LengthService]],2)</f>
        <v>5.67</v>
      </c>
      <c r="N793">
        <v>0</v>
      </c>
      <c r="O793">
        <f>ROUND(employee[[#This Row],[AbsentHours]],2)</f>
        <v>0</v>
      </c>
      <c r="P793" s="5">
        <f>employee[[#This Row],[RoundedAbsentHours]]/2080 *100</f>
        <v>0</v>
      </c>
      <c r="Q793" s="1" t="s">
        <v>15</v>
      </c>
    </row>
    <row r="794" spans="1:17" x14ac:dyDescent="0.35">
      <c r="A794">
        <v>793</v>
      </c>
      <c r="B794" s="1" t="s">
        <v>1121</v>
      </c>
      <c r="C794" s="1" t="s">
        <v>16</v>
      </c>
      <c r="D794" s="1" t="s">
        <v>88</v>
      </c>
      <c r="E794" s="1" t="s">
        <v>124</v>
      </c>
      <c r="F794" s="1" t="s">
        <v>125</v>
      </c>
      <c r="G794" s="1" t="s">
        <v>88</v>
      </c>
      <c r="H794" s="1" t="s">
        <v>15</v>
      </c>
      <c r="I794">
        <v>49.675312609999999</v>
      </c>
      <c r="J794">
        <f>ROUND(employee[[#This Row],[Age]],0)</f>
        <v>50</v>
      </c>
      <c r="K7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94">
        <v>5.960616302</v>
      </c>
      <c r="M794">
        <f>ROUND(employee[[#This Row],[LengthService]],2)</f>
        <v>5.96</v>
      </c>
      <c r="N794">
        <v>73.105653160000003</v>
      </c>
      <c r="O794">
        <f>ROUND(employee[[#This Row],[AbsentHours]],2)</f>
        <v>73.11</v>
      </c>
      <c r="P794" s="5">
        <f>employee[[#This Row],[RoundedAbsentHours]]/2080 *100</f>
        <v>3.514903846153846</v>
      </c>
      <c r="Q794" s="1" t="s">
        <v>15</v>
      </c>
    </row>
    <row r="795" spans="1:17" x14ac:dyDescent="0.35">
      <c r="A795">
        <v>794</v>
      </c>
      <c r="B795" s="1" t="s">
        <v>1122</v>
      </c>
      <c r="C795" s="1" t="s">
        <v>11</v>
      </c>
      <c r="D795" s="1" t="s">
        <v>22</v>
      </c>
      <c r="E795" s="1" t="s">
        <v>13</v>
      </c>
      <c r="F795" s="1" t="s">
        <v>14</v>
      </c>
      <c r="G795" s="1" t="s">
        <v>22</v>
      </c>
      <c r="H795" s="1" t="s">
        <v>15</v>
      </c>
      <c r="I795">
        <v>33.044507199999998</v>
      </c>
      <c r="J795">
        <f>ROUND(employee[[#This Row],[Age]],0)</f>
        <v>33</v>
      </c>
      <c r="K7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5">
        <v>6.9698489950000004</v>
      </c>
      <c r="M795">
        <f>ROUND(employee[[#This Row],[LengthService]],2)</f>
        <v>6.97</v>
      </c>
      <c r="N795">
        <v>22.477955479999999</v>
      </c>
      <c r="O795">
        <f>ROUND(employee[[#This Row],[AbsentHours]],2)</f>
        <v>22.48</v>
      </c>
      <c r="P795" s="5">
        <f>employee[[#This Row],[RoundedAbsentHours]]/2080 *100</f>
        <v>1.0807692307692307</v>
      </c>
      <c r="Q795" s="1" t="s">
        <v>15</v>
      </c>
    </row>
    <row r="796" spans="1:17" x14ac:dyDescent="0.35">
      <c r="A796">
        <v>795</v>
      </c>
      <c r="B796" s="1" t="s">
        <v>1123</v>
      </c>
      <c r="C796" s="1" t="s">
        <v>11</v>
      </c>
      <c r="D796" s="1" t="s">
        <v>53</v>
      </c>
      <c r="E796" s="1" t="s">
        <v>124</v>
      </c>
      <c r="F796" s="1" t="s">
        <v>125</v>
      </c>
      <c r="G796" s="1" t="s">
        <v>20</v>
      </c>
      <c r="H796" s="1" t="s">
        <v>15</v>
      </c>
      <c r="I796">
        <v>56.719866109999998</v>
      </c>
      <c r="J796">
        <f>ROUND(employee[[#This Row],[Age]],0)</f>
        <v>57</v>
      </c>
      <c r="K7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96">
        <v>5.7640729869999996</v>
      </c>
      <c r="M796">
        <f>ROUND(employee[[#This Row],[LengthService]],2)</f>
        <v>5.76</v>
      </c>
      <c r="N796">
        <v>205.79656629999999</v>
      </c>
      <c r="O796">
        <f>ROUND(employee[[#This Row],[AbsentHours]],2)</f>
        <v>205.8</v>
      </c>
      <c r="P796" s="5">
        <f>employee[[#This Row],[RoundedAbsentHours]]/2080 *100</f>
        <v>9.8942307692307701</v>
      </c>
      <c r="Q796" s="1" t="s">
        <v>15</v>
      </c>
    </row>
    <row r="797" spans="1:17" x14ac:dyDescent="0.35">
      <c r="A797">
        <v>796</v>
      </c>
      <c r="B797" s="1" t="s">
        <v>1124</v>
      </c>
      <c r="C797" s="1" t="s">
        <v>11</v>
      </c>
      <c r="D797" s="1" t="s">
        <v>199</v>
      </c>
      <c r="E797" s="1" t="s">
        <v>124</v>
      </c>
      <c r="F797" s="1" t="s">
        <v>125</v>
      </c>
      <c r="G797" s="1" t="s">
        <v>20</v>
      </c>
      <c r="H797" s="1" t="s">
        <v>15</v>
      </c>
      <c r="I797">
        <v>49.006622669999999</v>
      </c>
      <c r="J797">
        <f>ROUND(employee[[#This Row],[Age]],0)</f>
        <v>49</v>
      </c>
      <c r="K7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7">
        <v>4.5142408710000002</v>
      </c>
      <c r="M797">
        <f>ROUND(employee[[#This Row],[LengthService]],2)</f>
        <v>4.51</v>
      </c>
      <c r="N797">
        <v>122.9415023</v>
      </c>
      <c r="O797">
        <f>ROUND(employee[[#This Row],[AbsentHours]],2)</f>
        <v>122.94</v>
      </c>
      <c r="P797" s="5">
        <f>employee[[#This Row],[RoundedAbsentHours]]/2080 *100</f>
        <v>5.9105769230769232</v>
      </c>
      <c r="Q797" s="1" t="s">
        <v>15</v>
      </c>
    </row>
    <row r="798" spans="1:17" x14ac:dyDescent="0.35">
      <c r="A798">
        <v>797</v>
      </c>
      <c r="B798" s="1" t="s">
        <v>1125</v>
      </c>
      <c r="C798" s="1" t="s">
        <v>16</v>
      </c>
      <c r="D798" s="1" t="s">
        <v>93</v>
      </c>
      <c r="E798" s="1" t="s">
        <v>124</v>
      </c>
      <c r="F798" s="1" t="s">
        <v>125</v>
      </c>
      <c r="G798" s="1" t="s">
        <v>93</v>
      </c>
      <c r="H798" s="1" t="s">
        <v>15</v>
      </c>
      <c r="I798">
        <v>47.228608659999999</v>
      </c>
      <c r="J798">
        <f>ROUND(employee[[#This Row],[Age]],0)</f>
        <v>47</v>
      </c>
      <c r="K7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8">
        <v>4.1678560689999999</v>
      </c>
      <c r="M798">
        <f>ROUND(employee[[#This Row],[LengthService]],2)</f>
        <v>4.17</v>
      </c>
      <c r="N798">
        <v>74.813367909999997</v>
      </c>
      <c r="O798">
        <f>ROUND(employee[[#This Row],[AbsentHours]],2)</f>
        <v>74.81</v>
      </c>
      <c r="P798" s="5">
        <f>employee[[#This Row],[RoundedAbsentHours]]/2080 *100</f>
        <v>3.5966346153846156</v>
      </c>
      <c r="Q798" s="1" t="s">
        <v>15</v>
      </c>
    </row>
    <row r="799" spans="1:17" x14ac:dyDescent="0.35">
      <c r="A799">
        <v>798</v>
      </c>
      <c r="B799" s="1" t="s">
        <v>1126</v>
      </c>
      <c r="C799" s="1" t="s">
        <v>16</v>
      </c>
      <c r="D799" s="1" t="s">
        <v>22</v>
      </c>
      <c r="E799" s="1" t="s">
        <v>13</v>
      </c>
      <c r="F799" s="1" t="s">
        <v>14</v>
      </c>
      <c r="G799" s="1" t="s">
        <v>22</v>
      </c>
      <c r="H799" s="1" t="s">
        <v>15</v>
      </c>
      <c r="I799">
        <v>31.3503933</v>
      </c>
      <c r="J799">
        <f>ROUND(employee[[#This Row],[Age]],0)</f>
        <v>31</v>
      </c>
      <c r="K7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9">
        <v>2.7923105079999999</v>
      </c>
      <c r="M799">
        <f>ROUND(employee[[#This Row],[LengthService]],2)</f>
        <v>2.79</v>
      </c>
      <c r="N799">
        <v>0</v>
      </c>
      <c r="O799">
        <f>ROUND(employee[[#This Row],[AbsentHours]],2)</f>
        <v>0</v>
      </c>
      <c r="P799" s="5">
        <f>employee[[#This Row],[RoundedAbsentHours]]/2080 *100</f>
        <v>0</v>
      </c>
      <c r="Q799" s="1" t="s">
        <v>15</v>
      </c>
    </row>
    <row r="800" spans="1:17" x14ac:dyDescent="0.35">
      <c r="A800">
        <v>799</v>
      </c>
      <c r="B800" s="1" t="s">
        <v>1127</v>
      </c>
      <c r="C800" s="1" t="s">
        <v>16</v>
      </c>
      <c r="D800" s="1" t="s">
        <v>88</v>
      </c>
      <c r="E800" s="1" t="s">
        <v>124</v>
      </c>
      <c r="F800" s="1" t="s">
        <v>125</v>
      </c>
      <c r="G800" s="1" t="s">
        <v>88</v>
      </c>
      <c r="H800" s="1" t="s">
        <v>15</v>
      </c>
      <c r="I800">
        <v>45.962454630000003</v>
      </c>
      <c r="J800">
        <f>ROUND(employee[[#This Row],[Age]],0)</f>
        <v>46</v>
      </c>
      <c r="K8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0">
        <v>3.9421165820000001</v>
      </c>
      <c r="M800">
        <f>ROUND(employee[[#This Row],[LengthService]],2)</f>
        <v>3.94</v>
      </c>
      <c r="N800">
        <v>95.680269289999998</v>
      </c>
      <c r="O800">
        <f>ROUND(employee[[#This Row],[AbsentHours]],2)</f>
        <v>95.68</v>
      </c>
      <c r="P800" s="5">
        <f>employee[[#This Row],[RoundedAbsentHours]]/2080 *100</f>
        <v>4.6000000000000005</v>
      </c>
      <c r="Q800" s="1" t="s">
        <v>15</v>
      </c>
    </row>
    <row r="801" spans="1:17" x14ac:dyDescent="0.35">
      <c r="A801">
        <v>800</v>
      </c>
      <c r="B801" s="1" t="s">
        <v>1128</v>
      </c>
      <c r="C801" s="1" t="s">
        <v>16</v>
      </c>
      <c r="D801" s="1" t="s">
        <v>12</v>
      </c>
      <c r="E801" s="1" t="s">
        <v>124</v>
      </c>
      <c r="F801" s="1" t="s">
        <v>125</v>
      </c>
      <c r="G801" s="1" t="s">
        <v>12</v>
      </c>
      <c r="H801" s="1" t="s">
        <v>15</v>
      </c>
      <c r="I801">
        <v>42.554653440000003</v>
      </c>
      <c r="J801">
        <f>ROUND(employee[[#This Row],[Age]],0)</f>
        <v>43</v>
      </c>
      <c r="K8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1">
        <v>4.5434245200000003</v>
      </c>
      <c r="M801">
        <f>ROUND(employee[[#This Row],[LengthService]],2)</f>
        <v>4.54</v>
      </c>
      <c r="N801">
        <v>48.385026789999998</v>
      </c>
      <c r="O801">
        <f>ROUND(employee[[#This Row],[AbsentHours]],2)</f>
        <v>48.39</v>
      </c>
      <c r="P801" s="5">
        <f>employee[[#This Row],[RoundedAbsentHours]]/2080 *100</f>
        <v>2.3264423076923078</v>
      </c>
      <c r="Q801" s="1" t="s">
        <v>15</v>
      </c>
    </row>
    <row r="802" spans="1:17" x14ac:dyDescent="0.35">
      <c r="A802">
        <v>801</v>
      </c>
      <c r="B802" s="1" t="s">
        <v>1129</v>
      </c>
      <c r="C802" s="1" t="s">
        <v>11</v>
      </c>
      <c r="D802" s="1" t="s">
        <v>200</v>
      </c>
      <c r="E802" s="1" t="s">
        <v>124</v>
      </c>
      <c r="F802" s="1" t="s">
        <v>125</v>
      </c>
      <c r="G802" s="1" t="s">
        <v>20</v>
      </c>
      <c r="H802" s="1" t="s">
        <v>15</v>
      </c>
      <c r="I802">
        <v>50.217585370000002</v>
      </c>
      <c r="J802">
        <f>ROUND(employee[[#This Row],[Age]],0)</f>
        <v>50</v>
      </c>
      <c r="K8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02">
        <v>2.6257535710000002</v>
      </c>
      <c r="M802">
        <f>ROUND(employee[[#This Row],[LengthService]],2)</f>
        <v>2.63</v>
      </c>
      <c r="N802">
        <v>141.3062023</v>
      </c>
      <c r="O802">
        <f>ROUND(employee[[#This Row],[AbsentHours]],2)</f>
        <v>141.31</v>
      </c>
      <c r="P802" s="5">
        <f>employee[[#This Row],[RoundedAbsentHours]]/2080 *100</f>
        <v>6.7937500000000002</v>
      </c>
      <c r="Q802" s="1" t="s">
        <v>15</v>
      </c>
    </row>
    <row r="803" spans="1:17" x14ac:dyDescent="0.35">
      <c r="A803">
        <v>802</v>
      </c>
      <c r="B803" s="1" t="s">
        <v>1130</v>
      </c>
      <c r="C803" s="1" t="s">
        <v>16</v>
      </c>
      <c r="D803" s="1" t="s">
        <v>22</v>
      </c>
      <c r="E803" s="1" t="s">
        <v>13</v>
      </c>
      <c r="F803" s="1" t="s">
        <v>14</v>
      </c>
      <c r="G803" s="1" t="s">
        <v>22</v>
      </c>
      <c r="H803" s="1" t="s">
        <v>15</v>
      </c>
      <c r="I803">
        <v>39.299803539999999</v>
      </c>
      <c r="J803">
        <f>ROUND(employee[[#This Row],[Age]],0)</f>
        <v>39</v>
      </c>
      <c r="K8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3">
        <v>4.0448524240000001</v>
      </c>
      <c r="M803">
        <f>ROUND(employee[[#This Row],[LengthService]],2)</f>
        <v>4.04</v>
      </c>
      <c r="N803">
        <v>91.865898560000005</v>
      </c>
      <c r="O803">
        <f>ROUND(employee[[#This Row],[AbsentHours]],2)</f>
        <v>91.87</v>
      </c>
      <c r="P803" s="5">
        <f>employee[[#This Row],[RoundedAbsentHours]]/2080 *100</f>
        <v>4.4168269230769237</v>
      </c>
      <c r="Q803" s="1" t="s">
        <v>15</v>
      </c>
    </row>
    <row r="804" spans="1:17" x14ac:dyDescent="0.35">
      <c r="A804">
        <v>803</v>
      </c>
      <c r="B804" s="1" t="s">
        <v>1131</v>
      </c>
      <c r="C804" s="1" t="s">
        <v>16</v>
      </c>
      <c r="D804" s="1" t="s">
        <v>93</v>
      </c>
      <c r="E804" s="1" t="s">
        <v>124</v>
      </c>
      <c r="F804" s="1" t="s">
        <v>125</v>
      </c>
      <c r="G804" s="1" t="s">
        <v>93</v>
      </c>
      <c r="H804" s="1" t="s">
        <v>15</v>
      </c>
      <c r="I804">
        <v>34.25945918</v>
      </c>
      <c r="J804">
        <f>ROUND(employee[[#This Row],[Age]],0)</f>
        <v>34</v>
      </c>
      <c r="K8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4">
        <v>5.8772002109999999</v>
      </c>
      <c r="M804">
        <f>ROUND(employee[[#This Row],[LengthService]],2)</f>
        <v>5.88</v>
      </c>
      <c r="N804">
        <v>26.429631130000001</v>
      </c>
      <c r="O804">
        <f>ROUND(employee[[#This Row],[AbsentHours]],2)</f>
        <v>26.43</v>
      </c>
      <c r="P804" s="5">
        <f>employee[[#This Row],[RoundedAbsentHours]]/2080 *100</f>
        <v>1.270673076923077</v>
      </c>
      <c r="Q804" s="1" t="s">
        <v>15</v>
      </c>
    </row>
    <row r="805" spans="1:17" x14ac:dyDescent="0.35">
      <c r="A805">
        <v>804</v>
      </c>
      <c r="B805" s="1" t="s">
        <v>1132</v>
      </c>
      <c r="C805" s="1" t="s">
        <v>16</v>
      </c>
      <c r="D805" s="1" t="s">
        <v>29</v>
      </c>
      <c r="E805" s="1" t="s">
        <v>124</v>
      </c>
      <c r="F805" s="1" t="s">
        <v>125</v>
      </c>
      <c r="G805" s="1" t="s">
        <v>29</v>
      </c>
      <c r="H805" s="1" t="s">
        <v>15</v>
      </c>
      <c r="I805">
        <v>53.982856560000002</v>
      </c>
      <c r="J805">
        <f>ROUND(employee[[#This Row],[Age]],0)</f>
        <v>54</v>
      </c>
      <c r="K8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05">
        <v>4.6832368439999996</v>
      </c>
      <c r="M805">
        <f>ROUND(employee[[#This Row],[LengthService]],2)</f>
        <v>4.68</v>
      </c>
      <c r="N805">
        <v>102.89109790000001</v>
      </c>
      <c r="O805">
        <f>ROUND(employee[[#This Row],[AbsentHours]],2)</f>
        <v>102.89</v>
      </c>
      <c r="P805" s="5">
        <f>employee[[#This Row],[RoundedAbsentHours]]/2080 *100</f>
        <v>4.9466346153846157</v>
      </c>
      <c r="Q805" s="1" t="s">
        <v>15</v>
      </c>
    </row>
    <row r="806" spans="1:17" x14ac:dyDescent="0.35">
      <c r="A806">
        <v>805</v>
      </c>
      <c r="B806" s="1" t="s">
        <v>1133</v>
      </c>
      <c r="C806" s="1" t="s">
        <v>11</v>
      </c>
      <c r="D806" s="1" t="s">
        <v>22</v>
      </c>
      <c r="E806" s="1" t="s">
        <v>13</v>
      </c>
      <c r="F806" s="1" t="s">
        <v>14</v>
      </c>
      <c r="G806" s="1" t="s">
        <v>22</v>
      </c>
      <c r="H806" s="1" t="s">
        <v>15</v>
      </c>
      <c r="I806">
        <v>26.246756430000001</v>
      </c>
      <c r="J806">
        <f>ROUND(employee[[#This Row],[Age]],0)</f>
        <v>26</v>
      </c>
      <c r="K8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06">
        <v>4.748093925</v>
      </c>
      <c r="M806">
        <f>ROUND(employee[[#This Row],[LengthService]],2)</f>
        <v>4.75</v>
      </c>
      <c r="N806">
        <v>0</v>
      </c>
      <c r="O806">
        <f>ROUND(employee[[#This Row],[AbsentHours]],2)</f>
        <v>0</v>
      </c>
      <c r="P806" s="5">
        <f>employee[[#This Row],[RoundedAbsentHours]]/2080 *100</f>
        <v>0</v>
      </c>
      <c r="Q806" s="1" t="s">
        <v>15</v>
      </c>
    </row>
    <row r="807" spans="1:17" x14ac:dyDescent="0.35">
      <c r="A807">
        <v>806</v>
      </c>
      <c r="B807" s="1" t="s">
        <v>1134</v>
      </c>
      <c r="C807" s="1" t="s">
        <v>16</v>
      </c>
      <c r="D807" s="1" t="s">
        <v>201</v>
      </c>
      <c r="E807" s="1" t="s">
        <v>124</v>
      </c>
      <c r="F807" s="1" t="s">
        <v>125</v>
      </c>
      <c r="G807" s="1" t="s">
        <v>29</v>
      </c>
      <c r="H807" s="1" t="s">
        <v>15</v>
      </c>
      <c r="I807">
        <v>41.43771984</v>
      </c>
      <c r="J807">
        <f>ROUND(employee[[#This Row],[Age]],0)</f>
        <v>41</v>
      </c>
      <c r="K8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7">
        <v>4.2561326929999996</v>
      </c>
      <c r="M807">
        <f>ROUND(employee[[#This Row],[LengthService]],2)</f>
        <v>4.26</v>
      </c>
      <c r="N807">
        <v>44.407346089999997</v>
      </c>
      <c r="O807">
        <f>ROUND(employee[[#This Row],[AbsentHours]],2)</f>
        <v>44.41</v>
      </c>
      <c r="P807" s="5">
        <f>employee[[#This Row],[RoundedAbsentHours]]/2080 *100</f>
        <v>2.1350961538461539</v>
      </c>
      <c r="Q807" s="1" t="s">
        <v>15</v>
      </c>
    </row>
    <row r="808" spans="1:17" x14ac:dyDescent="0.35">
      <c r="A808">
        <v>807</v>
      </c>
      <c r="B808" s="1" t="s">
        <v>1135</v>
      </c>
      <c r="C808" s="1" t="s">
        <v>11</v>
      </c>
      <c r="D808" s="1" t="s">
        <v>93</v>
      </c>
      <c r="E808" s="1" t="s">
        <v>124</v>
      </c>
      <c r="F808" s="1" t="s">
        <v>125</v>
      </c>
      <c r="G808" s="1" t="s">
        <v>93</v>
      </c>
      <c r="H808" s="1" t="s">
        <v>15</v>
      </c>
      <c r="I808">
        <v>33.145246469999996</v>
      </c>
      <c r="J808">
        <f>ROUND(employee[[#This Row],[Age]],0)</f>
        <v>33</v>
      </c>
      <c r="K8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8">
        <v>2.7659834640000001</v>
      </c>
      <c r="M808">
        <f>ROUND(employee[[#This Row],[LengthService]],2)</f>
        <v>2.77</v>
      </c>
      <c r="N808">
        <v>0</v>
      </c>
      <c r="O808">
        <f>ROUND(employee[[#This Row],[AbsentHours]],2)</f>
        <v>0</v>
      </c>
      <c r="P808" s="5">
        <f>employee[[#This Row],[RoundedAbsentHours]]/2080 *100</f>
        <v>0</v>
      </c>
      <c r="Q808" s="1" t="s">
        <v>15</v>
      </c>
    </row>
    <row r="809" spans="1:17" x14ac:dyDescent="0.35">
      <c r="A809">
        <v>808</v>
      </c>
      <c r="B809" s="1" t="s">
        <v>1136</v>
      </c>
      <c r="C809" s="1" t="s">
        <v>16</v>
      </c>
      <c r="D809" s="1" t="s">
        <v>188</v>
      </c>
      <c r="E809" s="1" t="s">
        <v>124</v>
      </c>
      <c r="F809" s="1" t="s">
        <v>125</v>
      </c>
      <c r="G809" s="1" t="s">
        <v>20</v>
      </c>
      <c r="H809" s="1" t="s">
        <v>15</v>
      </c>
      <c r="I809">
        <v>60.018987269999997</v>
      </c>
      <c r="J809">
        <f>ROUND(employee[[#This Row],[Age]],0)</f>
        <v>60</v>
      </c>
      <c r="K8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809">
        <v>4.4651403030000001</v>
      </c>
      <c r="M809">
        <f>ROUND(employee[[#This Row],[LengthService]],2)</f>
        <v>4.47</v>
      </c>
      <c r="N809">
        <v>155.88915879999999</v>
      </c>
      <c r="O809">
        <f>ROUND(employee[[#This Row],[AbsentHours]],2)</f>
        <v>155.88999999999999</v>
      </c>
      <c r="P809" s="5">
        <f>employee[[#This Row],[RoundedAbsentHours]]/2080 *100</f>
        <v>7.4947115384615373</v>
      </c>
      <c r="Q809" s="1" t="s">
        <v>15</v>
      </c>
    </row>
    <row r="810" spans="1:17" x14ac:dyDescent="0.35">
      <c r="A810">
        <v>809</v>
      </c>
      <c r="B810" s="1" t="s">
        <v>1137</v>
      </c>
      <c r="C810" s="1" t="s">
        <v>16</v>
      </c>
      <c r="D810" s="1" t="s">
        <v>44</v>
      </c>
      <c r="E810" s="1" t="s">
        <v>124</v>
      </c>
      <c r="F810" s="1" t="s">
        <v>125</v>
      </c>
      <c r="G810" s="1" t="s">
        <v>44</v>
      </c>
      <c r="H810" s="1" t="s">
        <v>15</v>
      </c>
      <c r="I810">
        <v>35.046151940000001</v>
      </c>
      <c r="J810">
        <f>ROUND(employee[[#This Row],[Age]],0)</f>
        <v>35</v>
      </c>
      <c r="K8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0">
        <v>5.7989026270000004</v>
      </c>
      <c r="M810">
        <f>ROUND(employee[[#This Row],[LengthService]],2)</f>
        <v>5.8</v>
      </c>
      <c r="N810">
        <v>0</v>
      </c>
      <c r="O810">
        <f>ROUND(employee[[#This Row],[AbsentHours]],2)</f>
        <v>0</v>
      </c>
      <c r="P810" s="5">
        <f>employee[[#This Row],[RoundedAbsentHours]]/2080 *100</f>
        <v>0</v>
      </c>
      <c r="Q810" s="1" t="s">
        <v>15</v>
      </c>
    </row>
    <row r="811" spans="1:17" x14ac:dyDescent="0.35">
      <c r="A811">
        <v>810</v>
      </c>
      <c r="B811" s="1" t="s">
        <v>1138</v>
      </c>
      <c r="C811" s="1" t="s">
        <v>11</v>
      </c>
      <c r="D811" s="1" t="s">
        <v>12</v>
      </c>
      <c r="E811" s="1" t="s">
        <v>124</v>
      </c>
      <c r="F811" s="1" t="s">
        <v>125</v>
      </c>
      <c r="G811" s="1" t="s">
        <v>12</v>
      </c>
      <c r="H811" s="1" t="s">
        <v>15</v>
      </c>
      <c r="I811">
        <v>40.922136450000004</v>
      </c>
      <c r="J811">
        <f>ROUND(employee[[#This Row],[Age]],0)</f>
        <v>41</v>
      </c>
      <c r="K8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1">
        <v>4.0813031049999999</v>
      </c>
      <c r="M811">
        <f>ROUND(employee[[#This Row],[LengthService]],2)</f>
        <v>4.08</v>
      </c>
      <c r="N811">
        <v>70.178695540000007</v>
      </c>
      <c r="O811">
        <f>ROUND(employee[[#This Row],[AbsentHours]],2)</f>
        <v>70.180000000000007</v>
      </c>
      <c r="P811" s="5">
        <f>employee[[#This Row],[RoundedAbsentHours]]/2080 *100</f>
        <v>3.3740384615384618</v>
      </c>
      <c r="Q811" s="1" t="s">
        <v>15</v>
      </c>
    </row>
    <row r="812" spans="1:17" x14ac:dyDescent="0.35">
      <c r="A812">
        <v>811</v>
      </c>
      <c r="B812" s="1" t="s">
        <v>1139</v>
      </c>
      <c r="C812" s="1" t="s">
        <v>16</v>
      </c>
      <c r="D812" s="1" t="s">
        <v>42</v>
      </c>
      <c r="E812" s="1" t="s">
        <v>158</v>
      </c>
      <c r="F812" s="1" t="s">
        <v>159</v>
      </c>
      <c r="G812" s="1" t="s">
        <v>42</v>
      </c>
      <c r="H812" s="1" t="s">
        <v>15</v>
      </c>
      <c r="I812">
        <v>47.922992090000001</v>
      </c>
      <c r="J812">
        <f>ROUND(employee[[#This Row],[Age]],0)</f>
        <v>48</v>
      </c>
      <c r="K8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2">
        <v>4.330203719</v>
      </c>
      <c r="M812">
        <f>ROUND(employee[[#This Row],[LengthService]],2)</f>
        <v>4.33</v>
      </c>
      <c r="N812">
        <v>54.839133969999999</v>
      </c>
      <c r="O812">
        <f>ROUND(employee[[#This Row],[AbsentHours]],2)</f>
        <v>54.84</v>
      </c>
      <c r="P812" s="5">
        <f>employee[[#This Row],[RoundedAbsentHours]]/2080 *100</f>
        <v>2.6365384615384615</v>
      </c>
      <c r="Q812" s="1" t="s">
        <v>15</v>
      </c>
    </row>
    <row r="813" spans="1:17" x14ac:dyDescent="0.35">
      <c r="A813">
        <v>812</v>
      </c>
      <c r="B813" s="1" t="s">
        <v>1140</v>
      </c>
      <c r="C813" s="1" t="s">
        <v>16</v>
      </c>
      <c r="D813" s="1" t="s">
        <v>22</v>
      </c>
      <c r="E813" s="1" t="s">
        <v>13</v>
      </c>
      <c r="F813" s="1" t="s">
        <v>14</v>
      </c>
      <c r="G813" s="1" t="s">
        <v>22</v>
      </c>
      <c r="H813" s="1" t="s">
        <v>15</v>
      </c>
      <c r="I813">
        <v>56.604548090000002</v>
      </c>
      <c r="J813">
        <f>ROUND(employee[[#This Row],[Age]],0)</f>
        <v>57</v>
      </c>
      <c r="K8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3">
        <v>5.6653667739999998</v>
      </c>
      <c r="M813">
        <f>ROUND(employee[[#This Row],[LengthService]],2)</f>
        <v>5.67</v>
      </c>
      <c r="N813">
        <v>107.527434</v>
      </c>
      <c r="O813">
        <f>ROUND(employee[[#This Row],[AbsentHours]],2)</f>
        <v>107.53</v>
      </c>
      <c r="P813" s="5">
        <f>employee[[#This Row],[RoundedAbsentHours]]/2080 *100</f>
        <v>5.169711538461538</v>
      </c>
      <c r="Q813" s="1" t="s">
        <v>15</v>
      </c>
    </row>
    <row r="814" spans="1:17" x14ac:dyDescent="0.35">
      <c r="A814">
        <v>813</v>
      </c>
      <c r="B814" s="1" t="s">
        <v>1141</v>
      </c>
      <c r="C814" s="1" t="s">
        <v>11</v>
      </c>
      <c r="D814" s="1" t="s">
        <v>20</v>
      </c>
      <c r="E814" s="1" t="s">
        <v>124</v>
      </c>
      <c r="F814" s="1" t="s">
        <v>125</v>
      </c>
      <c r="G814" s="1" t="s">
        <v>20</v>
      </c>
      <c r="H814" s="1" t="s">
        <v>15</v>
      </c>
      <c r="I814">
        <v>39.548435249999997</v>
      </c>
      <c r="J814">
        <f>ROUND(employee[[#This Row],[Age]],0)</f>
        <v>40</v>
      </c>
      <c r="K8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4">
        <v>6.2969290259999999</v>
      </c>
      <c r="M814">
        <f>ROUND(employee[[#This Row],[LengthService]],2)</f>
        <v>6.3</v>
      </c>
      <c r="N814">
        <v>5.5411902470000003</v>
      </c>
      <c r="O814">
        <f>ROUND(employee[[#This Row],[AbsentHours]],2)</f>
        <v>5.54</v>
      </c>
      <c r="P814" s="5">
        <f>employee[[#This Row],[RoundedAbsentHours]]/2080 *100</f>
        <v>0.26634615384615384</v>
      </c>
      <c r="Q814" s="1" t="s">
        <v>15</v>
      </c>
    </row>
    <row r="815" spans="1:17" x14ac:dyDescent="0.35">
      <c r="A815">
        <v>814</v>
      </c>
      <c r="B815" s="1" t="s">
        <v>1142</v>
      </c>
      <c r="C815" s="1" t="s">
        <v>11</v>
      </c>
      <c r="D815" s="1" t="s">
        <v>202</v>
      </c>
      <c r="E815" s="1" t="s">
        <v>124</v>
      </c>
      <c r="F815" s="1" t="s">
        <v>125</v>
      </c>
      <c r="G815" s="1" t="s">
        <v>51</v>
      </c>
      <c r="H815" s="1" t="s">
        <v>15</v>
      </c>
      <c r="I815">
        <v>42.39060894</v>
      </c>
      <c r="J815">
        <f>ROUND(employee[[#This Row],[Age]],0)</f>
        <v>42</v>
      </c>
      <c r="K8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5">
        <v>4.1658257709999997</v>
      </c>
      <c r="M815">
        <f>ROUND(employee[[#This Row],[LengthService]],2)</f>
        <v>4.17</v>
      </c>
      <c r="N815">
        <v>81.490876490000005</v>
      </c>
      <c r="O815">
        <f>ROUND(employee[[#This Row],[AbsentHours]],2)</f>
        <v>81.489999999999995</v>
      </c>
      <c r="P815" s="5">
        <f>employee[[#This Row],[RoundedAbsentHours]]/2080 *100</f>
        <v>3.9177884615384615</v>
      </c>
      <c r="Q815" s="1" t="s">
        <v>15</v>
      </c>
    </row>
    <row r="816" spans="1:17" x14ac:dyDescent="0.35">
      <c r="A816">
        <v>815</v>
      </c>
      <c r="B816" s="1" t="s">
        <v>1143</v>
      </c>
      <c r="C816" s="1" t="s">
        <v>16</v>
      </c>
      <c r="D816" s="1" t="s">
        <v>22</v>
      </c>
      <c r="E816" s="1" t="s">
        <v>13</v>
      </c>
      <c r="F816" s="1" t="s">
        <v>14</v>
      </c>
      <c r="G816" s="1" t="s">
        <v>22</v>
      </c>
      <c r="H816" s="1" t="s">
        <v>15</v>
      </c>
      <c r="I816">
        <v>54.877124590000001</v>
      </c>
      <c r="J816">
        <f>ROUND(employee[[#This Row],[Age]],0)</f>
        <v>55</v>
      </c>
      <c r="K8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6">
        <v>3.4539141400000002</v>
      </c>
      <c r="M816">
        <f>ROUND(employee[[#This Row],[LengthService]],2)</f>
        <v>3.45</v>
      </c>
      <c r="N816">
        <v>107.8261637</v>
      </c>
      <c r="O816">
        <f>ROUND(employee[[#This Row],[AbsentHours]],2)</f>
        <v>107.83</v>
      </c>
      <c r="P816" s="5">
        <f>employee[[#This Row],[RoundedAbsentHours]]/2080 *100</f>
        <v>5.1841346153846155</v>
      </c>
      <c r="Q816" s="1" t="s">
        <v>15</v>
      </c>
    </row>
    <row r="817" spans="1:17" x14ac:dyDescent="0.35">
      <c r="A817">
        <v>816</v>
      </c>
      <c r="B817" s="1" t="s">
        <v>1144</v>
      </c>
      <c r="C817" s="1" t="s">
        <v>11</v>
      </c>
      <c r="D817" s="1" t="s">
        <v>19</v>
      </c>
      <c r="E817" s="1" t="s">
        <v>124</v>
      </c>
      <c r="F817" s="1" t="s">
        <v>125</v>
      </c>
      <c r="G817" s="1" t="s">
        <v>19</v>
      </c>
      <c r="H817" s="1" t="s">
        <v>15</v>
      </c>
      <c r="I817">
        <v>38.110301309999997</v>
      </c>
      <c r="J817">
        <f>ROUND(employee[[#This Row],[Age]],0)</f>
        <v>38</v>
      </c>
      <c r="K8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7">
        <v>2.0226409630000002</v>
      </c>
      <c r="M817">
        <f>ROUND(employee[[#This Row],[LengthService]],2)</f>
        <v>2.02</v>
      </c>
      <c r="N817">
        <v>35.011267910000001</v>
      </c>
      <c r="O817">
        <f>ROUND(employee[[#This Row],[AbsentHours]],2)</f>
        <v>35.01</v>
      </c>
      <c r="P817" s="5">
        <f>employee[[#This Row],[RoundedAbsentHours]]/2080 *100</f>
        <v>1.6831730769230768</v>
      </c>
      <c r="Q817" s="1" t="s">
        <v>15</v>
      </c>
    </row>
    <row r="818" spans="1:17" x14ac:dyDescent="0.35">
      <c r="A818">
        <v>817</v>
      </c>
      <c r="B818" s="1" t="s">
        <v>1145</v>
      </c>
      <c r="C818" s="1" t="s">
        <v>11</v>
      </c>
      <c r="D818" s="1" t="s">
        <v>22</v>
      </c>
      <c r="E818" s="1" t="s">
        <v>13</v>
      </c>
      <c r="F818" s="1" t="s">
        <v>14</v>
      </c>
      <c r="G818" s="1" t="s">
        <v>22</v>
      </c>
      <c r="H818" s="1" t="s">
        <v>15</v>
      </c>
      <c r="I818">
        <v>48.177650579999998</v>
      </c>
      <c r="J818">
        <f>ROUND(employee[[#This Row],[Age]],0)</f>
        <v>48</v>
      </c>
      <c r="K8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8">
        <v>2.9669213399999999</v>
      </c>
      <c r="M818">
        <f>ROUND(employee[[#This Row],[LengthService]],2)</f>
        <v>2.97</v>
      </c>
      <c r="N818">
        <v>106.9701137</v>
      </c>
      <c r="O818">
        <f>ROUND(employee[[#This Row],[AbsentHours]],2)</f>
        <v>106.97</v>
      </c>
      <c r="P818" s="5">
        <f>employee[[#This Row],[RoundedAbsentHours]]/2080 *100</f>
        <v>5.1427884615384611</v>
      </c>
      <c r="Q818" s="1" t="s">
        <v>15</v>
      </c>
    </row>
    <row r="819" spans="1:17" x14ac:dyDescent="0.35">
      <c r="A819">
        <v>818</v>
      </c>
      <c r="B819" s="1" t="s">
        <v>1146</v>
      </c>
      <c r="C819" s="1" t="s">
        <v>16</v>
      </c>
      <c r="D819" s="1" t="s">
        <v>42</v>
      </c>
      <c r="E819" s="1" t="s">
        <v>158</v>
      </c>
      <c r="F819" s="1" t="s">
        <v>159</v>
      </c>
      <c r="G819" s="1" t="s">
        <v>42</v>
      </c>
      <c r="H819" s="1" t="s">
        <v>15</v>
      </c>
      <c r="I819">
        <v>59.405872219999999</v>
      </c>
      <c r="J819">
        <f>ROUND(employee[[#This Row],[Age]],0)</f>
        <v>59</v>
      </c>
      <c r="K8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9">
        <v>3.8204632740000002</v>
      </c>
      <c r="M819">
        <f>ROUND(employee[[#This Row],[LengthService]],2)</f>
        <v>3.82</v>
      </c>
      <c r="N819">
        <v>161.25262889999999</v>
      </c>
      <c r="O819">
        <f>ROUND(employee[[#This Row],[AbsentHours]],2)</f>
        <v>161.25</v>
      </c>
      <c r="P819" s="5">
        <f>employee[[#This Row],[RoundedAbsentHours]]/2080 *100</f>
        <v>7.7524038461538467</v>
      </c>
      <c r="Q819" s="1" t="s">
        <v>15</v>
      </c>
    </row>
    <row r="820" spans="1:17" x14ac:dyDescent="0.35">
      <c r="A820">
        <v>819</v>
      </c>
      <c r="B820" s="1" t="s">
        <v>1147</v>
      </c>
      <c r="C820" s="1" t="s">
        <v>11</v>
      </c>
      <c r="D820" s="1" t="s">
        <v>203</v>
      </c>
      <c r="E820" s="1" t="s">
        <v>124</v>
      </c>
      <c r="F820" s="1" t="s">
        <v>125</v>
      </c>
      <c r="G820" s="1" t="s">
        <v>39</v>
      </c>
      <c r="H820" s="1" t="s">
        <v>15</v>
      </c>
      <c r="I820">
        <v>34.321492480000003</v>
      </c>
      <c r="J820">
        <f>ROUND(employee[[#This Row],[Age]],0)</f>
        <v>34</v>
      </c>
      <c r="K8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0">
        <v>4.6802489679999999</v>
      </c>
      <c r="M820">
        <f>ROUND(employee[[#This Row],[LengthService]],2)</f>
        <v>4.68</v>
      </c>
      <c r="N820">
        <v>25.26406309</v>
      </c>
      <c r="O820">
        <f>ROUND(employee[[#This Row],[AbsentHours]],2)</f>
        <v>25.26</v>
      </c>
      <c r="P820" s="5">
        <f>employee[[#This Row],[RoundedAbsentHours]]/2080 *100</f>
        <v>1.214423076923077</v>
      </c>
      <c r="Q820" s="1" t="s">
        <v>15</v>
      </c>
    </row>
    <row r="821" spans="1:17" x14ac:dyDescent="0.35">
      <c r="A821">
        <v>820</v>
      </c>
      <c r="B821" s="1" t="s">
        <v>1148</v>
      </c>
      <c r="C821" s="1" t="s">
        <v>11</v>
      </c>
      <c r="D821" s="1" t="s">
        <v>12</v>
      </c>
      <c r="E821" s="1" t="s">
        <v>124</v>
      </c>
      <c r="F821" s="1" t="s">
        <v>125</v>
      </c>
      <c r="G821" s="1" t="s">
        <v>12</v>
      </c>
      <c r="H821" s="1" t="s">
        <v>15</v>
      </c>
      <c r="I821">
        <v>44.883119170000001</v>
      </c>
      <c r="J821">
        <f>ROUND(employee[[#This Row],[Age]],0)</f>
        <v>45</v>
      </c>
      <c r="K8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1">
        <v>2.129850953</v>
      </c>
      <c r="M821">
        <f>ROUND(employee[[#This Row],[LengthService]],2)</f>
        <v>2.13</v>
      </c>
      <c r="N821">
        <v>117.3467</v>
      </c>
      <c r="O821">
        <f>ROUND(employee[[#This Row],[AbsentHours]],2)</f>
        <v>117.35</v>
      </c>
      <c r="P821" s="5">
        <f>employee[[#This Row],[RoundedAbsentHours]]/2080 *100</f>
        <v>5.6418269230769234</v>
      </c>
      <c r="Q821" s="1" t="s">
        <v>15</v>
      </c>
    </row>
    <row r="822" spans="1:17" x14ac:dyDescent="0.35">
      <c r="A822">
        <v>821</v>
      </c>
      <c r="B822" s="1" t="s">
        <v>1149</v>
      </c>
      <c r="C822" s="1" t="s">
        <v>16</v>
      </c>
      <c r="D822" s="1" t="s">
        <v>44</v>
      </c>
      <c r="E822" s="1" t="s">
        <v>124</v>
      </c>
      <c r="F822" s="1" t="s">
        <v>125</v>
      </c>
      <c r="G822" s="1" t="s">
        <v>44</v>
      </c>
      <c r="H822" s="1" t="s">
        <v>15</v>
      </c>
      <c r="I822">
        <v>32.076789349999999</v>
      </c>
      <c r="J822">
        <f>ROUND(employee[[#This Row],[Age]],0)</f>
        <v>32</v>
      </c>
      <c r="K8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2">
        <v>4.7783087980000003</v>
      </c>
      <c r="M822">
        <f>ROUND(employee[[#This Row],[LengthService]],2)</f>
        <v>4.78</v>
      </c>
      <c r="N822">
        <v>0.40308133800000001</v>
      </c>
      <c r="O822">
        <f>ROUND(employee[[#This Row],[AbsentHours]],2)</f>
        <v>0.4</v>
      </c>
      <c r="P822" s="5">
        <f>employee[[#This Row],[RoundedAbsentHours]]/2080 *100</f>
        <v>1.9230769230769232E-2</v>
      </c>
      <c r="Q822" s="1" t="s">
        <v>15</v>
      </c>
    </row>
    <row r="823" spans="1:17" x14ac:dyDescent="0.35">
      <c r="A823">
        <v>822</v>
      </c>
      <c r="B823" s="1" t="s">
        <v>1150</v>
      </c>
      <c r="C823" s="1" t="s">
        <v>16</v>
      </c>
      <c r="D823" s="1" t="s">
        <v>33</v>
      </c>
      <c r="E823" s="1" t="s">
        <v>124</v>
      </c>
      <c r="F823" s="1" t="s">
        <v>125</v>
      </c>
      <c r="G823" s="1" t="s">
        <v>33</v>
      </c>
      <c r="H823" s="1" t="s">
        <v>15</v>
      </c>
      <c r="I823">
        <v>49.188895299999999</v>
      </c>
      <c r="J823">
        <f>ROUND(employee[[#This Row],[Age]],0)</f>
        <v>49</v>
      </c>
      <c r="K8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3">
        <v>3.0748169669999998</v>
      </c>
      <c r="M823">
        <f>ROUND(employee[[#This Row],[LengthService]],2)</f>
        <v>3.07</v>
      </c>
      <c r="N823">
        <v>53.604228040000002</v>
      </c>
      <c r="O823">
        <f>ROUND(employee[[#This Row],[AbsentHours]],2)</f>
        <v>53.6</v>
      </c>
      <c r="P823" s="5">
        <f>employee[[#This Row],[RoundedAbsentHours]]/2080 *100</f>
        <v>2.5769230769230771</v>
      </c>
      <c r="Q823" s="1" t="s">
        <v>15</v>
      </c>
    </row>
    <row r="824" spans="1:17" x14ac:dyDescent="0.35">
      <c r="A824">
        <v>823</v>
      </c>
      <c r="B824" s="1" t="s">
        <v>1151</v>
      </c>
      <c r="C824" s="1" t="s">
        <v>16</v>
      </c>
      <c r="D824" s="1" t="s">
        <v>204</v>
      </c>
      <c r="E824" s="1" t="s">
        <v>124</v>
      </c>
      <c r="F824" s="1" t="s">
        <v>125</v>
      </c>
      <c r="G824" s="1" t="s">
        <v>47</v>
      </c>
      <c r="H824" s="1" t="s">
        <v>15</v>
      </c>
      <c r="I824">
        <v>46.07234064</v>
      </c>
      <c r="J824">
        <f>ROUND(employee[[#This Row],[Age]],0)</f>
        <v>46</v>
      </c>
      <c r="K8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4">
        <v>5.7759183219999999</v>
      </c>
      <c r="M824">
        <f>ROUND(employee[[#This Row],[LengthService]],2)</f>
        <v>5.78</v>
      </c>
      <c r="N824">
        <v>90.599721759999994</v>
      </c>
      <c r="O824">
        <f>ROUND(employee[[#This Row],[AbsentHours]],2)</f>
        <v>90.6</v>
      </c>
      <c r="P824" s="5">
        <f>employee[[#This Row],[RoundedAbsentHours]]/2080 *100</f>
        <v>4.3557692307692308</v>
      </c>
      <c r="Q824" s="1" t="s">
        <v>15</v>
      </c>
    </row>
    <row r="825" spans="1:17" x14ac:dyDescent="0.35">
      <c r="A825">
        <v>824</v>
      </c>
      <c r="B825" s="1" t="s">
        <v>1152</v>
      </c>
      <c r="C825" s="1" t="s">
        <v>16</v>
      </c>
      <c r="D825" s="1" t="s">
        <v>18</v>
      </c>
      <c r="E825" s="1" t="s">
        <v>124</v>
      </c>
      <c r="F825" s="1" t="s">
        <v>125</v>
      </c>
      <c r="G825" s="1" t="s">
        <v>18</v>
      </c>
      <c r="H825" s="1" t="s">
        <v>15</v>
      </c>
      <c r="I825">
        <v>34.990653119999998</v>
      </c>
      <c r="J825">
        <f>ROUND(employee[[#This Row],[Age]],0)</f>
        <v>35</v>
      </c>
      <c r="K8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5">
        <v>5.5517275850000001</v>
      </c>
      <c r="M825">
        <f>ROUND(employee[[#This Row],[LengthService]],2)</f>
        <v>5.55</v>
      </c>
      <c r="N825">
        <v>6.1745981700000003</v>
      </c>
      <c r="O825">
        <f>ROUND(employee[[#This Row],[AbsentHours]],2)</f>
        <v>6.17</v>
      </c>
      <c r="P825" s="5">
        <f>employee[[#This Row],[RoundedAbsentHours]]/2080 *100</f>
        <v>0.29663461538461539</v>
      </c>
      <c r="Q825" s="1" t="s">
        <v>15</v>
      </c>
    </row>
    <row r="826" spans="1:17" x14ac:dyDescent="0.35">
      <c r="A826">
        <v>825</v>
      </c>
      <c r="B826" s="1" t="s">
        <v>1153</v>
      </c>
      <c r="C826" s="1" t="s">
        <v>16</v>
      </c>
      <c r="D826" s="1" t="s">
        <v>30</v>
      </c>
      <c r="E826" s="1" t="s">
        <v>158</v>
      </c>
      <c r="F826" s="1" t="s">
        <v>159</v>
      </c>
      <c r="G826" s="1" t="s">
        <v>30</v>
      </c>
      <c r="H826" s="1" t="s">
        <v>15</v>
      </c>
      <c r="I826">
        <v>52.747269600000003</v>
      </c>
      <c r="J826">
        <f>ROUND(employee[[#This Row],[Age]],0)</f>
        <v>53</v>
      </c>
      <c r="K8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26">
        <v>4.0642675549999998</v>
      </c>
      <c r="M826">
        <f>ROUND(employee[[#This Row],[LengthService]],2)</f>
        <v>4.0599999999999996</v>
      </c>
      <c r="N826">
        <v>96.462175029999997</v>
      </c>
      <c r="O826">
        <f>ROUND(employee[[#This Row],[AbsentHours]],2)</f>
        <v>96.46</v>
      </c>
      <c r="P826" s="5">
        <f>employee[[#This Row],[RoundedAbsentHours]]/2080 *100</f>
        <v>4.6375000000000002</v>
      </c>
      <c r="Q826" s="1" t="s">
        <v>15</v>
      </c>
    </row>
    <row r="827" spans="1:17" x14ac:dyDescent="0.35">
      <c r="A827">
        <v>826</v>
      </c>
      <c r="B827" s="1" t="s">
        <v>1154</v>
      </c>
      <c r="C827" s="1" t="s">
        <v>11</v>
      </c>
      <c r="D827" s="1" t="s">
        <v>29</v>
      </c>
      <c r="E827" s="1" t="s">
        <v>124</v>
      </c>
      <c r="F827" s="1" t="s">
        <v>125</v>
      </c>
      <c r="G827" s="1" t="s">
        <v>29</v>
      </c>
      <c r="H827" s="1" t="s">
        <v>15</v>
      </c>
      <c r="I827">
        <v>49.0943313</v>
      </c>
      <c r="J827">
        <f>ROUND(employee[[#This Row],[Age]],0)</f>
        <v>49</v>
      </c>
      <c r="K8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7">
        <v>5.0073372149999997</v>
      </c>
      <c r="M827">
        <f>ROUND(employee[[#This Row],[LengthService]],2)</f>
        <v>5.01</v>
      </c>
      <c r="N827">
        <v>59.844296360000001</v>
      </c>
      <c r="O827">
        <f>ROUND(employee[[#This Row],[AbsentHours]],2)</f>
        <v>59.84</v>
      </c>
      <c r="P827" s="5">
        <f>employee[[#This Row],[RoundedAbsentHours]]/2080 *100</f>
        <v>2.8769230769230769</v>
      </c>
      <c r="Q827" s="1" t="s">
        <v>15</v>
      </c>
    </row>
    <row r="828" spans="1:17" x14ac:dyDescent="0.35">
      <c r="A828">
        <v>827</v>
      </c>
      <c r="B828" s="1" t="s">
        <v>1155</v>
      </c>
      <c r="C828" s="1" t="s">
        <v>16</v>
      </c>
      <c r="D828" s="1" t="s">
        <v>163</v>
      </c>
      <c r="E828" s="1" t="s">
        <v>124</v>
      </c>
      <c r="F828" s="1" t="s">
        <v>125</v>
      </c>
      <c r="G828" s="1" t="s">
        <v>56</v>
      </c>
      <c r="H828" s="1" t="s">
        <v>15</v>
      </c>
      <c r="I828">
        <v>53.829927570000002</v>
      </c>
      <c r="J828">
        <f>ROUND(employee[[#This Row],[Age]],0)</f>
        <v>54</v>
      </c>
      <c r="K8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28">
        <v>3.9356350510000002</v>
      </c>
      <c r="M828">
        <f>ROUND(employee[[#This Row],[LengthService]],2)</f>
        <v>3.94</v>
      </c>
      <c r="N828">
        <v>52.516042239999997</v>
      </c>
      <c r="O828">
        <f>ROUND(employee[[#This Row],[AbsentHours]],2)</f>
        <v>52.52</v>
      </c>
      <c r="P828" s="5">
        <f>employee[[#This Row],[RoundedAbsentHours]]/2080 *100</f>
        <v>2.5250000000000004</v>
      </c>
      <c r="Q828" s="1" t="s">
        <v>15</v>
      </c>
    </row>
    <row r="829" spans="1:17" x14ac:dyDescent="0.35">
      <c r="A829">
        <v>828</v>
      </c>
      <c r="B829" s="1" t="s">
        <v>1156</v>
      </c>
      <c r="C829" s="1" t="s">
        <v>11</v>
      </c>
      <c r="D829" s="1" t="s">
        <v>60</v>
      </c>
      <c r="E829" s="1" t="s">
        <v>13</v>
      </c>
      <c r="F829" s="1" t="s">
        <v>14</v>
      </c>
      <c r="G829" s="1" t="s">
        <v>60</v>
      </c>
      <c r="H829" s="1" t="s">
        <v>15</v>
      </c>
      <c r="I829">
        <v>33.90513103</v>
      </c>
      <c r="J829">
        <f>ROUND(employee[[#This Row],[Age]],0)</f>
        <v>34</v>
      </c>
      <c r="K8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9">
        <v>3.2785607639999998</v>
      </c>
      <c r="M829">
        <f>ROUND(employee[[#This Row],[LengthService]],2)</f>
        <v>3.28</v>
      </c>
      <c r="N829">
        <v>0</v>
      </c>
      <c r="O829">
        <f>ROUND(employee[[#This Row],[AbsentHours]],2)</f>
        <v>0</v>
      </c>
      <c r="P829" s="5">
        <f>employee[[#This Row],[RoundedAbsentHours]]/2080 *100</f>
        <v>0</v>
      </c>
      <c r="Q829" s="1" t="s">
        <v>15</v>
      </c>
    </row>
    <row r="830" spans="1:17" x14ac:dyDescent="0.35">
      <c r="A830">
        <v>829</v>
      </c>
      <c r="B830" s="1" t="s">
        <v>1157</v>
      </c>
      <c r="C830" s="1" t="s">
        <v>16</v>
      </c>
      <c r="D830" s="1" t="s">
        <v>161</v>
      </c>
      <c r="E830" s="1" t="s">
        <v>124</v>
      </c>
      <c r="F830" s="1" t="s">
        <v>125</v>
      </c>
      <c r="G830" s="1" t="s">
        <v>18</v>
      </c>
      <c r="H830" s="1" t="s">
        <v>15</v>
      </c>
      <c r="I830">
        <v>43.626733649999998</v>
      </c>
      <c r="J830">
        <f>ROUND(employee[[#This Row],[Age]],0)</f>
        <v>44</v>
      </c>
      <c r="K8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30">
        <v>5.1460483720000001</v>
      </c>
      <c r="M830">
        <f>ROUND(employee[[#This Row],[LengthService]],2)</f>
        <v>5.15</v>
      </c>
      <c r="N830">
        <v>112.5392386</v>
      </c>
      <c r="O830">
        <f>ROUND(employee[[#This Row],[AbsentHours]],2)</f>
        <v>112.54</v>
      </c>
      <c r="P830" s="5">
        <f>employee[[#This Row],[RoundedAbsentHours]]/2080 *100</f>
        <v>5.4105769230769232</v>
      </c>
      <c r="Q830" s="1" t="s">
        <v>15</v>
      </c>
    </row>
    <row r="831" spans="1:17" x14ac:dyDescent="0.35">
      <c r="A831">
        <v>830</v>
      </c>
      <c r="B831" s="1" t="s">
        <v>1158</v>
      </c>
      <c r="C831" s="1" t="s">
        <v>16</v>
      </c>
      <c r="D831" s="1" t="s">
        <v>29</v>
      </c>
      <c r="E831" s="1" t="s">
        <v>124</v>
      </c>
      <c r="F831" s="1" t="s">
        <v>125</v>
      </c>
      <c r="G831" s="1" t="s">
        <v>29</v>
      </c>
      <c r="H831" s="1" t="s">
        <v>15</v>
      </c>
      <c r="I831">
        <v>33.065853189999999</v>
      </c>
      <c r="J831">
        <f>ROUND(employee[[#This Row],[Age]],0)</f>
        <v>33</v>
      </c>
      <c r="K8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31">
        <v>5.7122249930000004</v>
      </c>
      <c r="M831">
        <f>ROUND(employee[[#This Row],[LengthService]],2)</f>
        <v>5.71</v>
      </c>
      <c r="N831">
        <v>12.07572989</v>
      </c>
      <c r="O831">
        <f>ROUND(employee[[#This Row],[AbsentHours]],2)</f>
        <v>12.08</v>
      </c>
      <c r="P831" s="5">
        <f>employee[[#This Row],[RoundedAbsentHours]]/2080 *100</f>
        <v>0.58076923076923082</v>
      </c>
      <c r="Q831" s="1" t="s">
        <v>15</v>
      </c>
    </row>
    <row r="832" spans="1:17" x14ac:dyDescent="0.35">
      <c r="A832">
        <v>831</v>
      </c>
      <c r="B832" s="1" t="s">
        <v>1159</v>
      </c>
      <c r="C832" s="1" t="s">
        <v>11</v>
      </c>
      <c r="D832" s="1" t="s">
        <v>20</v>
      </c>
      <c r="E832" s="1" t="s">
        <v>124</v>
      </c>
      <c r="F832" s="1" t="s">
        <v>125</v>
      </c>
      <c r="G832" s="1" t="s">
        <v>20</v>
      </c>
      <c r="H832" s="1" t="s">
        <v>15</v>
      </c>
      <c r="I832">
        <v>30.510765020000001</v>
      </c>
      <c r="J832">
        <f>ROUND(employee[[#This Row],[Age]],0)</f>
        <v>31</v>
      </c>
      <c r="K8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32">
        <v>5.3113533620000002</v>
      </c>
      <c r="M832">
        <f>ROUND(employee[[#This Row],[LengthService]],2)</f>
        <v>5.31</v>
      </c>
      <c r="N832">
        <v>0</v>
      </c>
      <c r="O832">
        <f>ROUND(employee[[#This Row],[AbsentHours]],2)</f>
        <v>0</v>
      </c>
      <c r="P832" s="5">
        <f>employee[[#This Row],[RoundedAbsentHours]]/2080 *100</f>
        <v>0</v>
      </c>
      <c r="Q832" s="1" t="s">
        <v>15</v>
      </c>
    </row>
    <row r="833" spans="1:17" x14ac:dyDescent="0.35">
      <c r="A833">
        <v>832</v>
      </c>
      <c r="B833" s="1" t="s">
        <v>1160</v>
      </c>
      <c r="C833" s="1" t="s">
        <v>11</v>
      </c>
      <c r="D833" s="1" t="s">
        <v>51</v>
      </c>
      <c r="E833" s="1" t="s">
        <v>124</v>
      </c>
      <c r="F833" s="1" t="s">
        <v>125</v>
      </c>
      <c r="G833" s="1" t="s">
        <v>51</v>
      </c>
      <c r="H833" s="1" t="s">
        <v>15</v>
      </c>
      <c r="I833">
        <v>58.002897750000002</v>
      </c>
      <c r="J833">
        <f>ROUND(employee[[#This Row],[Age]],0)</f>
        <v>58</v>
      </c>
      <c r="K8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33">
        <v>5.7417628760000001</v>
      </c>
      <c r="M833">
        <f>ROUND(employee[[#This Row],[LengthService]],2)</f>
        <v>5.74</v>
      </c>
      <c r="N833">
        <v>130.54433259999999</v>
      </c>
      <c r="O833">
        <f>ROUND(employee[[#This Row],[AbsentHours]],2)</f>
        <v>130.54</v>
      </c>
      <c r="P833" s="5">
        <f>employee[[#This Row],[RoundedAbsentHours]]/2080 *100</f>
        <v>6.275961538461539</v>
      </c>
      <c r="Q833" s="1" t="s">
        <v>15</v>
      </c>
    </row>
    <row r="834" spans="1:17" x14ac:dyDescent="0.35">
      <c r="A834">
        <v>833</v>
      </c>
      <c r="B834" s="1" t="s">
        <v>1161</v>
      </c>
      <c r="C834" s="1" t="s">
        <v>16</v>
      </c>
      <c r="D834" s="1" t="s">
        <v>22</v>
      </c>
      <c r="E834" s="1" t="s">
        <v>13</v>
      </c>
      <c r="F834" s="1" t="s">
        <v>14</v>
      </c>
      <c r="G834" s="1" t="s">
        <v>22</v>
      </c>
      <c r="H834" s="1" t="s">
        <v>15</v>
      </c>
      <c r="I834">
        <v>42.732603840000003</v>
      </c>
      <c r="J834">
        <f>ROUND(employee[[#This Row],[Age]],0)</f>
        <v>43</v>
      </c>
      <c r="K8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34">
        <v>6.1932459099999999</v>
      </c>
      <c r="M834">
        <f>ROUND(employee[[#This Row],[LengthService]],2)</f>
        <v>6.19</v>
      </c>
      <c r="N834">
        <v>13.087095700000001</v>
      </c>
      <c r="O834">
        <f>ROUND(employee[[#This Row],[AbsentHours]],2)</f>
        <v>13.09</v>
      </c>
      <c r="P834" s="5">
        <f>employee[[#This Row],[RoundedAbsentHours]]/2080 *100</f>
        <v>0.62932692307692306</v>
      </c>
      <c r="Q834" s="1" t="s">
        <v>15</v>
      </c>
    </row>
    <row r="835" spans="1:17" x14ac:dyDescent="0.35">
      <c r="A835">
        <v>834</v>
      </c>
      <c r="B835" s="1" t="s">
        <v>1162</v>
      </c>
      <c r="C835" s="1" t="s">
        <v>11</v>
      </c>
      <c r="D835" s="1" t="s">
        <v>205</v>
      </c>
      <c r="E835" s="1" t="s">
        <v>124</v>
      </c>
      <c r="F835" s="1" t="s">
        <v>125</v>
      </c>
      <c r="G835" s="1" t="s">
        <v>12</v>
      </c>
      <c r="H835" s="1" t="s">
        <v>15</v>
      </c>
      <c r="I835">
        <v>39.058597540000001</v>
      </c>
      <c r="J835">
        <f>ROUND(employee[[#This Row],[Age]],0)</f>
        <v>39</v>
      </c>
      <c r="K8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35">
        <v>5.9633873150000003</v>
      </c>
      <c r="M835">
        <f>ROUND(employee[[#This Row],[LengthService]],2)</f>
        <v>5.96</v>
      </c>
      <c r="N835">
        <v>50.282875150000002</v>
      </c>
      <c r="O835">
        <f>ROUND(employee[[#This Row],[AbsentHours]],2)</f>
        <v>50.28</v>
      </c>
      <c r="P835" s="5">
        <f>employee[[#This Row],[RoundedAbsentHours]]/2080 *100</f>
        <v>2.4173076923076922</v>
      </c>
      <c r="Q835" s="1" t="s">
        <v>15</v>
      </c>
    </row>
    <row r="836" spans="1:17" x14ac:dyDescent="0.35">
      <c r="A836">
        <v>835</v>
      </c>
      <c r="B836" s="1" t="s">
        <v>1163</v>
      </c>
      <c r="C836" s="1" t="s">
        <v>16</v>
      </c>
      <c r="D836" s="1" t="s">
        <v>45</v>
      </c>
      <c r="E836" s="1" t="s">
        <v>124</v>
      </c>
      <c r="F836" s="1" t="s">
        <v>125</v>
      </c>
      <c r="G836" s="1" t="s">
        <v>45</v>
      </c>
      <c r="H836" s="1" t="s">
        <v>15</v>
      </c>
      <c r="I836">
        <v>54.254234920000002</v>
      </c>
      <c r="J836">
        <f>ROUND(employee[[#This Row],[Age]],0)</f>
        <v>54</v>
      </c>
      <c r="K8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36">
        <v>4.1027095090000003</v>
      </c>
      <c r="M836">
        <f>ROUND(employee[[#This Row],[LengthService]],2)</f>
        <v>4.0999999999999996</v>
      </c>
      <c r="N836">
        <v>116.84958260000001</v>
      </c>
      <c r="O836">
        <f>ROUND(employee[[#This Row],[AbsentHours]],2)</f>
        <v>116.85</v>
      </c>
      <c r="P836" s="5">
        <f>employee[[#This Row],[RoundedAbsentHours]]/2080 *100</f>
        <v>5.6177884615384617</v>
      </c>
      <c r="Q836" s="1" t="s">
        <v>15</v>
      </c>
    </row>
    <row r="837" spans="1:17" x14ac:dyDescent="0.35">
      <c r="A837">
        <v>836</v>
      </c>
      <c r="B837" s="1" t="s">
        <v>1164</v>
      </c>
      <c r="C837" s="1" t="s">
        <v>16</v>
      </c>
      <c r="D837" s="1" t="s">
        <v>22</v>
      </c>
      <c r="E837" s="1" t="s">
        <v>13</v>
      </c>
      <c r="F837" s="1" t="s">
        <v>14</v>
      </c>
      <c r="G837" s="1" t="s">
        <v>22</v>
      </c>
      <c r="H837" s="1" t="s">
        <v>15</v>
      </c>
      <c r="I837">
        <v>42.607912800000001</v>
      </c>
      <c r="J837">
        <f>ROUND(employee[[#This Row],[Age]],0)</f>
        <v>43</v>
      </c>
      <c r="K8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37">
        <v>5.6896572980000002</v>
      </c>
      <c r="M837">
        <f>ROUND(employee[[#This Row],[LengthService]],2)</f>
        <v>5.69</v>
      </c>
      <c r="N837">
        <v>71.970093410000004</v>
      </c>
      <c r="O837">
        <f>ROUND(employee[[#This Row],[AbsentHours]],2)</f>
        <v>71.97</v>
      </c>
      <c r="P837" s="5">
        <f>employee[[#This Row],[RoundedAbsentHours]]/2080 *100</f>
        <v>3.4600961538461537</v>
      </c>
      <c r="Q837" s="1" t="s">
        <v>15</v>
      </c>
    </row>
    <row r="838" spans="1:17" x14ac:dyDescent="0.35">
      <c r="A838">
        <v>837</v>
      </c>
      <c r="B838" s="1" t="s">
        <v>1165</v>
      </c>
      <c r="C838" s="1" t="s">
        <v>11</v>
      </c>
      <c r="D838" s="1" t="s">
        <v>206</v>
      </c>
      <c r="E838" s="1" t="s">
        <v>124</v>
      </c>
      <c r="F838" s="1" t="s">
        <v>125</v>
      </c>
      <c r="G838" s="1" t="s">
        <v>33</v>
      </c>
      <c r="H838" s="1" t="s">
        <v>15</v>
      </c>
      <c r="I838">
        <v>35.760034300000001</v>
      </c>
      <c r="J838">
        <f>ROUND(employee[[#This Row],[Age]],0)</f>
        <v>36</v>
      </c>
      <c r="K8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38">
        <v>3.0792396050000002</v>
      </c>
      <c r="M838">
        <f>ROUND(employee[[#This Row],[LengthService]],2)</f>
        <v>3.08</v>
      </c>
      <c r="N838">
        <v>0</v>
      </c>
      <c r="O838">
        <f>ROUND(employee[[#This Row],[AbsentHours]],2)</f>
        <v>0</v>
      </c>
      <c r="P838" s="5">
        <f>employee[[#This Row],[RoundedAbsentHours]]/2080 *100</f>
        <v>0</v>
      </c>
      <c r="Q838" s="1" t="s">
        <v>15</v>
      </c>
    </row>
    <row r="839" spans="1:17" x14ac:dyDescent="0.35">
      <c r="A839">
        <v>838</v>
      </c>
      <c r="B839" s="1" t="s">
        <v>1166</v>
      </c>
      <c r="C839" s="1" t="s">
        <v>11</v>
      </c>
      <c r="D839" s="1" t="s">
        <v>188</v>
      </c>
      <c r="E839" s="1" t="s">
        <v>124</v>
      </c>
      <c r="F839" s="1" t="s">
        <v>125</v>
      </c>
      <c r="G839" s="1" t="s">
        <v>20</v>
      </c>
      <c r="H839" s="1" t="s">
        <v>15</v>
      </c>
      <c r="I839">
        <v>37.164108470000002</v>
      </c>
      <c r="J839">
        <f>ROUND(employee[[#This Row],[Age]],0)</f>
        <v>37</v>
      </c>
      <c r="K8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39">
        <v>4.8116205040000004</v>
      </c>
      <c r="M839">
        <f>ROUND(employee[[#This Row],[LengthService]],2)</f>
        <v>4.8099999999999996</v>
      </c>
      <c r="N839">
        <v>66.474498629999999</v>
      </c>
      <c r="O839">
        <f>ROUND(employee[[#This Row],[AbsentHours]],2)</f>
        <v>66.47</v>
      </c>
      <c r="P839" s="5">
        <f>employee[[#This Row],[RoundedAbsentHours]]/2080 *100</f>
        <v>3.195673076923077</v>
      </c>
      <c r="Q839" s="1" t="s">
        <v>15</v>
      </c>
    </row>
    <row r="840" spans="1:17" x14ac:dyDescent="0.35">
      <c r="A840">
        <v>839</v>
      </c>
      <c r="B840" s="1" t="s">
        <v>1167</v>
      </c>
      <c r="C840" s="1" t="s">
        <v>11</v>
      </c>
      <c r="D840" s="1" t="s">
        <v>21</v>
      </c>
      <c r="E840" s="1" t="s">
        <v>124</v>
      </c>
      <c r="F840" s="1" t="s">
        <v>125</v>
      </c>
      <c r="G840" s="1" t="s">
        <v>21</v>
      </c>
      <c r="H840" s="1" t="s">
        <v>15</v>
      </c>
      <c r="I840">
        <v>40.304580219999998</v>
      </c>
      <c r="J840">
        <f>ROUND(employee[[#This Row],[Age]],0)</f>
        <v>40</v>
      </c>
      <c r="K8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40">
        <v>4.5184326600000002</v>
      </c>
      <c r="M840">
        <f>ROUND(employee[[#This Row],[LengthService]],2)</f>
        <v>4.5199999999999996</v>
      </c>
      <c r="N840">
        <v>50.22136364</v>
      </c>
      <c r="O840">
        <f>ROUND(employee[[#This Row],[AbsentHours]],2)</f>
        <v>50.22</v>
      </c>
      <c r="P840" s="5">
        <f>employee[[#This Row],[RoundedAbsentHours]]/2080 *100</f>
        <v>2.414423076923077</v>
      </c>
      <c r="Q840" s="1" t="s">
        <v>15</v>
      </c>
    </row>
    <row r="841" spans="1:17" x14ac:dyDescent="0.35">
      <c r="A841">
        <v>840</v>
      </c>
      <c r="B841" s="1" t="s">
        <v>1168</v>
      </c>
      <c r="C841" s="1" t="s">
        <v>16</v>
      </c>
      <c r="D841" s="1" t="s">
        <v>93</v>
      </c>
      <c r="E841" s="1" t="s">
        <v>124</v>
      </c>
      <c r="F841" s="1" t="s">
        <v>125</v>
      </c>
      <c r="G841" s="1" t="s">
        <v>93</v>
      </c>
      <c r="H841" s="1" t="s">
        <v>15</v>
      </c>
      <c r="I841">
        <v>30.557362739999999</v>
      </c>
      <c r="J841">
        <f>ROUND(employee[[#This Row],[Age]],0)</f>
        <v>31</v>
      </c>
      <c r="K8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41">
        <v>5.115171642</v>
      </c>
      <c r="M841">
        <f>ROUND(employee[[#This Row],[LengthService]],2)</f>
        <v>5.12</v>
      </c>
      <c r="N841">
        <v>38.396681149999999</v>
      </c>
      <c r="O841">
        <f>ROUND(employee[[#This Row],[AbsentHours]],2)</f>
        <v>38.4</v>
      </c>
      <c r="P841" s="5">
        <f>employee[[#This Row],[RoundedAbsentHours]]/2080 *100</f>
        <v>1.846153846153846</v>
      </c>
      <c r="Q841" s="1" t="s">
        <v>15</v>
      </c>
    </row>
    <row r="842" spans="1:17" x14ac:dyDescent="0.35">
      <c r="A842">
        <v>841</v>
      </c>
      <c r="B842" s="1" t="s">
        <v>1169</v>
      </c>
      <c r="C842" s="1" t="s">
        <v>16</v>
      </c>
      <c r="D842" s="1" t="s">
        <v>17</v>
      </c>
      <c r="E842" s="1" t="s">
        <v>124</v>
      </c>
      <c r="F842" s="1" t="s">
        <v>125</v>
      </c>
      <c r="G842" s="1" t="s">
        <v>18</v>
      </c>
      <c r="H842" s="1" t="s">
        <v>15</v>
      </c>
      <c r="I842">
        <v>46.70090708</v>
      </c>
      <c r="J842">
        <f>ROUND(employee[[#This Row],[Age]],0)</f>
        <v>47</v>
      </c>
      <c r="K8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42">
        <v>3.7443542889999999</v>
      </c>
      <c r="M842">
        <f>ROUND(employee[[#This Row],[LengthService]],2)</f>
        <v>3.74</v>
      </c>
      <c r="N842">
        <v>65.502124789999996</v>
      </c>
      <c r="O842">
        <f>ROUND(employee[[#This Row],[AbsentHours]],2)</f>
        <v>65.5</v>
      </c>
      <c r="P842" s="5">
        <f>employee[[#This Row],[RoundedAbsentHours]]/2080 *100</f>
        <v>3.1490384615384617</v>
      </c>
      <c r="Q842" s="1" t="s">
        <v>15</v>
      </c>
    </row>
    <row r="843" spans="1:17" x14ac:dyDescent="0.35">
      <c r="A843">
        <v>842</v>
      </c>
      <c r="B843" s="1" t="s">
        <v>1170</v>
      </c>
      <c r="C843" s="1" t="s">
        <v>16</v>
      </c>
      <c r="D843" s="1" t="s">
        <v>22</v>
      </c>
      <c r="E843" s="1" t="s">
        <v>13</v>
      </c>
      <c r="F843" s="1" t="s">
        <v>14</v>
      </c>
      <c r="G843" s="1" t="s">
        <v>22</v>
      </c>
      <c r="H843" s="1" t="s">
        <v>15</v>
      </c>
      <c r="I843">
        <v>40.301974199999997</v>
      </c>
      <c r="J843">
        <f>ROUND(employee[[#This Row],[Age]],0)</f>
        <v>40</v>
      </c>
      <c r="K8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43">
        <v>4.9949636379999998</v>
      </c>
      <c r="M843">
        <f>ROUND(employee[[#This Row],[LengthService]],2)</f>
        <v>4.99</v>
      </c>
      <c r="N843">
        <v>23.915926519999999</v>
      </c>
      <c r="O843">
        <f>ROUND(employee[[#This Row],[AbsentHours]],2)</f>
        <v>23.92</v>
      </c>
      <c r="P843" s="5">
        <f>employee[[#This Row],[RoundedAbsentHours]]/2080 *100</f>
        <v>1.1500000000000001</v>
      </c>
      <c r="Q843" s="1" t="s">
        <v>15</v>
      </c>
    </row>
    <row r="844" spans="1:17" x14ac:dyDescent="0.35">
      <c r="A844">
        <v>843</v>
      </c>
      <c r="B844" s="1" t="s">
        <v>1171</v>
      </c>
      <c r="C844" s="1" t="s">
        <v>16</v>
      </c>
      <c r="D844" s="1" t="s">
        <v>18</v>
      </c>
      <c r="E844" s="1" t="s">
        <v>124</v>
      </c>
      <c r="F844" s="1" t="s">
        <v>125</v>
      </c>
      <c r="G844" s="1" t="s">
        <v>18</v>
      </c>
      <c r="H844" s="1" t="s">
        <v>15</v>
      </c>
      <c r="I844">
        <v>41.736246370000003</v>
      </c>
      <c r="J844">
        <f>ROUND(employee[[#This Row],[Age]],0)</f>
        <v>42</v>
      </c>
      <c r="K8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44">
        <v>4.312113181</v>
      </c>
      <c r="M844">
        <f>ROUND(employee[[#This Row],[LengthService]],2)</f>
        <v>4.3099999999999996</v>
      </c>
      <c r="N844">
        <v>19.679120430000001</v>
      </c>
      <c r="O844">
        <f>ROUND(employee[[#This Row],[AbsentHours]],2)</f>
        <v>19.68</v>
      </c>
      <c r="P844" s="5">
        <f>employee[[#This Row],[RoundedAbsentHours]]/2080 *100</f>
        <v>0.94615384615384623</v>
      </c>
      <c r="Q844" s="1" t="s">
        <v>15</v>
      </c>
    </row>
    <row r="845" spans="1:17" x14ac:dyDescent="0.35">
      <c r="A845">
        <v>844</v>
      </c>
      <c r="B845" s="1" t="s">
        <v>1172</v>
      </c>
      <c r="C845" s="1" t="s">
        <v>11</v>
      </c>
      <c r="D845" s="1" t="s">
        <v>20</v>
      </c>
      <c r="E845" s="1" t="s">
        <v>124</v>
      </c>
      <c r="F845" s="1" t="s">
        <v>125</v>
      </c>
      <c r="G845" s="1" t="s">
        <v>20</v>
      </c>
      <c r="H845" s="1" t="s">
        <v>15</v>
      </c>
      <c r="I845">
        <v>35.811036199999997</v>
      </c>
      <c r="J845">
        <f>ROUND(employee[[#This Row],[Age]],0)</f>
        <v>36</v>
      </c>
      <c r="K8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45">
        <v>6.7789474519999997</v>
      </c>
      <c r="M845">
        <f>ROUND(employee[[#This Row],[LengthService]],2)</f>
        <v>6.78</v>
      </c>
      <c r="N845">
        <v>53.038857520000001</v>
      </c>
      <c r="O845">
        <f>ROUND(employee[[#This Row],[AbsentHours]],2)</f>
        <v>53.04</v>
      </c>
      <c r="P845" s="5">
        <f>employee[[#This Row],[RoundedAbsentHours]]/2080 *100</f>
        <v>2.5499999999999998</v>
      </c>
      <c r="Q845" s="1" t="s">
        <v>15</v>
      </c>
    </row>
    <row r="846" spans="1:17" x14ac:dyDescent="0.35">
      <c r="A846">
        <v>845</v>
      </c>
      <c r="B846" s="1" t="s">
        <v>1173</v>
      </c>
      <c r="C846" s="1" t="s">
        <v>11</v>
      </c>
      <c r="D846" s="1" t="s">
        <v>119</v>
      </c>
      <c r="E846" s="1" t="s">
        <v>124</v>
      </c>
      <c r="F846" s="1" t="s">
        <v>125</v>
      </c>
      <c r="G846" s="1" t="s">
        <v>34</v>
      </c>
      <c r="H846" s="1" t="s">
        <v>15</v>
      </c>
      <c r="I846">
        <v>41.286264379999999</v>
      </c>
      <c r="J846">
        <f>ROUND(employee[[#This Row],[Age]],0)</f>
        <v>41</v>
      </c>
      <c r="K8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46">
        <v>7.4694336000000003</v>
      </c>
      <c r="M846">
        <f>ROUND(employee[[#This Row],[LengthService]],2)</f>
        <v>7.47</v>
      </c>
      <c r="N846">
        <v>59.557637139999997</v>
      </c>
      <c r="O846">
        <f>ROUND(employee[[#This Row],[AbsentHours]],2)</f>
        <v>59.56</v>
      </c>
      <c r="P846" s="5">
        <f>employee[[#This Row],[RoundedAbsentHours]]/2080 *100</f>
        <v>2.8634615384615385</v>
      </c>
      <c r="Q846" s="1" t="s">
        <v>15</v>
      </c>
    </row>
    <row r="847" spans="1:17" x14ac:dyDescent="0.35">
      <c r="A847">
        <v>846</v>
      </c>
      <c r="B847" s="1" t="s">
        <v>1174</v>
      </c>
      <c r="C847" s="1" t="s">
        <v>16</v>
      </c>
      <c r="D847" s="1" t="s">
        <v>90</v>
      </c>
      <c r="E847" s="1" t="s">
        <v>124</v>
      </c>
      <c r="F847" s="1" t="s">
        <v>125</v>
      </c>
      <c r="G847" s="1" t="s">
        <v>33</v>
      </c>
      <c r="H847" s="1" t="s">
        <v>15</v>
      </c>
      <c r="I847">
        <v>34.850448530000001</v>
      </c>
      <c r="J847">
        <f>ROUND(employee[[#This Row],[Age]],0)</f>
        <v>35</v>
      </c>
      <c r="K8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47">
        <v>4.3291505399999997</v>
      </c>
      <c r="M847">
        <f>ROUND(employee[[#This Row],[LengthService]],2)</f>
        <v>4.33</v>
      </c>
      <c r="N847">
        <v>11.941825590000001</v>
      </c>
      <c r="O847">
        <f>ROUND(employee[[#This Row],[AbsentHours]],2)</f>
        <v>11.94</v>
      </c>
      <c r="P847" s="5">
        <f>employee[[#This Row],[RoundedAbsentHours]]/2080 *100</f>
        <v>0.5740384615384615</v>
      </c>
      <c r="Q847" s="1" t="s">
        <v>15</v>
      </c>
    </row>
    <row r="848" spans="1:17" x14ac:dyDescent="0.35">
      <c r="A848">
        <v>847</v>
      </c>
      <c r="B848" s="1" t="s">
        <v>1175</v>
      </c>
      <c r="C848" s="1" t="s">
        <v>16</v>
      </c>
      <c r="D848" s="1" t="s">
        <v>41</v>
      </c>
      <c r="E848" s="1" t="s">
        <v>124</v>
      </c>
      <c r="F848" s="1" t="s">
        <v>125</v>
      </c>
      <c r="G848" s="1" t="s">
        <v>29</v>
      </c>
      <c r="H848" s="1" t="s">
        <v>15</v>
      </c>
      <c r="I848">
        <v>23.500557359999998</v>
      </c>
      <c r="J848">
        <f>ROUND(employee[[#This Row],[Age]],0)</f>
        <v>24</v>
      </c>
      <c r="K8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48">
        <v>2.920092533</v>
      </c>
      <c r="M848">
        <f>ROUND(employee[[#This Row],[LengthService]],2)</f>
        <v>2.92</v>
      </c>
      <c r="N848">
        <v>0</v>
      </c>
      <c r="O848">
        <f>ROUND(employee[[#This Row],[AbsentHours]],2)</f>
        <v>0</v>
      </c>
      <c r="P848" s="5">
        <f>employee[[#This Row],[RoundedAbsentHours]]/2080 *100</f>
        <v>0</v>
      </c>
      <c r="Q848" s="1" t="s">
        <v>15</v>
      </c>
    </row>
    <row r="849" spans="1:17" x14ac:dyDescent="0.35">
      <c r="A849">
        <v>848</v>
      </c>
      <c r="B849" s="1" t="s">
        <v>1176</v>
      </c>
      <c r="C849" s="1" t="s">
        <v>11</v>
      </c>
      <c r="D849" s="1" t="s">
        <v>42</v>
      </c>
      <c r="E849" s="1" t="s">
        <v>158</v>
      </c>
      <c r="F849" s="1" t="s">
        <v>159</v>
      </c>
      <c r="G849" s="1" t="s">
        <v>42</v>
      </c>
      <c r="H849" s="1" t="s">
        <v>15</v>
      </c>
      <c r="I849">
        <v>37.598224430000002</v>
      </c>
      <c r="J849">
        <f>ROUND(employee[[#This Row],[Age]],0)</f>
        <v>38</v>
      </c>
      <c r="K8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49">
        <v>7.2435864700000003</v>
      </c>
      <c r="M849">
        <f>ROUND(employee[[#This Row],[LengthService]],2)</f>
        <v>7.24</v>
      </c>
      <c r="N849">
        <v>2.5481183980000002</v>
      </c>
      <c r="O849">
        <f>ROUND(employee[[#This Row],[AbsentHours]],2)</f>
        <v>2.5499999999999998</v>
      </c>
      <c r="P849" s="5">
        <f>employee[[#This Row],[RoundedAbsentHours]]/2080 *100</f>
        <v>0.12259615384615384</v>
      </c>
      <c r="Q849" s="1" t="s">
        <v>15</v>
      </c>
    </row>
    <row r="850" spans="1:17" x14ac:dyDescent="0.35">
      <c r="A850">
        <v>849</v>
      </c>
      <c r="B850" s="1" t="s">
        <v>1177</v>
      </c>
      <c r="C850" s="1" t="s">
        <v>11</v>
      </c>
      <c r="D850" s="1" t="s">
        <v>20</v>
      </c>
      <c r="E850" s="1" t="s">
        <v>124</v>
      </c>
      <c r="F850" s="1" t="s">
        <v>125</v>
      </c>
      <c r="G850" s="1" t="s">
        <v>20</v>
      </c>
      <c r="H850" s="1" t="s">
        <v>15</v>
      </c>
      <c r="I850">
        <v>48.680724380000001</v>
      </c>
      <c r="J850">
        <f>ROUND(employee[[#This Row],[Age]],0)</f>
        <v>49</v>
      </c>
      <c r="K8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50">
        <v>4.9697697649999997</v>
      </c>
      <c r="M850">
        <f>ROUND(employee[[#This Row],[LengthService]],2)</f>
        <v>4.97</v>
      </c>
      <c r="N850">
        <v>105.0239624</v>
      </c>
      <c r="O850">
        <f>ROUND(employee[[#This Row],[AbsentHours]],2)</f>
        <v>105.02</v>
      </c>
      <c r="P850" s="5">
        <f>employee[[#This Row],[RoundedAbsentHours]]/2080 *100</f>
        <v>5.0490384615384611</v>
      </c>
      <c r="Q850" s="1" t="s">
        <v>15</v>
      </c>
    </row>
    <row r="851" spans="1:17" x14ac:dyDescent="0.35">
      <c r="A851">
        <v>850</v>
      </c>
      <c r="B851" s="1" t="s">
        <v>1178</v>
      </c>
      <c r="C851" s="1" t="s">
        <v>11</v>
      </c>
      <c r="D851" s="1" t="s">
        <v>22</v>
      </c>
      <c r="E851" s="1" t="s">
        <v>13</v>
      </c>
      <c r="F851" s="1" t="s">
        <v>14</v>
      </c>
      <c r="G851" s="1" t="s">
        <v>22</v>
      </c>
      <c r="H851" s="1" t="s">
        <v>15</v>
      </c>
      <c r="I851">
        <v>58.846727430000001</v>
      </c>
      <c r="J851">
        <f>ROUND(employee[[#This Row],[Age]],0)</f>
        <v>59</v>
      </c>
      <c r="K8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51">
        <v>2.9562685659999999</v>
      </c>
      <c r="M851">
        <f>ROUND(employee[[#This Row],[LengthService]],2)</f>
        <v>2.96</v>
      </c>
      <c r="N851">
        <v>196.1066668</v>
      </c>
      <c r="O851">
        <f>ROUND(employee[[#This Row],[AbsentHours]],2)</f>
        <v>196.11</v>
      </c>
      <c r="P851" s="5">
        <f>employee[[#This Row],[RoundedAbsentHours]]/2080 *100</f>
        <v>9.4283653846153843</v>
      </c>
      <c r="Q851" s="1" t="s">
        <v>15</v>
      </c>
    </row>
    <row r="852" spans="1:17" x14ac:dyDescent="0.35">
      <c r="A852">
        <v>851</v>
      </c>
      <c r="B852" s="1" t="s">
        <v>1179</v>
      </c>
      <c r="C852" s="1" t="s">
        <v>11</v>
      </c>
      <c r="D852" s="1" t="s">
        <v>22</v>
      </c>
      <c r="E852" s="1" t="s">
        <v>13</v>
      </c>
      <c r="F852" s="1" t="s">
        <v>14</v>
      </c>
      <c r="G852" s="1" t="s">
        <v>22</v>
      </c>
      <c r="H852" s="1" t="s">
        <v>15</v>
      </c>
      <c r="I852">
        <v>45.974841410000003</v>
      </c>
      <c r="J852">
        <f>ROUND(employee[[#This Row],[Age]],0)</f>
        <v>46</v>
      </c>
      <c r="K8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52">
        <v>4.8192046399999997</v>
      </c>
      <c r="M852">
        <f>ROUND(employee[[#This Row],[LengthService]],2)</f>
        <v>4.82</v>
      </c>
      <c r="N852">
        <v>65.38645228</v>
      </c>
      <c r="O852">
        <f>ROUND(employee[[#This Row],[AbsentHours]],2)</f>
        <v>65.39</v>
      </c>
      <c r="P852" s="5">
        <f>employee[[#This Row],[RoundedAbsentHours]]/2080 *100</f>
        <v>3.1437499999999998</v>
      </c>
      <c r="Q852" s="1" t="s">
        <v>15</v>
      </c>
    </row>
    <row r="853" spans="1:17" x14ac:dyDescent="0.35">
      <c r="A853">
        <v>852</v>
      </c>
      <c r="B853" s="1" t="s">
        <v>1180</v>
      </c>
      <c r="C853" s="1" t="s">
        <v>16</v>
      </c>
      <c r="D853" s="1" t="s">
        <v>207</v>
      </c>
      <c r="E853" s="1" t="s">
        <v>124</v>
      </c>
      <c r="F853" s="1" t="s">
        <v>125</v>
      </c>
      <c r="G853" s="1" t="s">
        <v>56</v>
      </c>
      <c r="H853" s="1" t="s">
        <v>15</v>
      </c>
      <c r="I853">
        <v>49.965040029999997</v>
      </c>
      <c r="J853">
        <f>ROUND(employee[[#This Row],[Age]],0)</f>
        <v>50</v>
      </c>
      <c r="K8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53">
        <v>4.6013114220000002</v>
      </c>
      <c r="M853">
        <f>ROUND(employee[[#This Row],[LengthService]],2)</f>
        <v>4.5999999999999996</v>
      </c>
      <c r="N853">
        <v>77.732314669999994</v>
      </c>
      <c r="O853">
        <f>ROUND(employee[[#This Row],[AbsentHours]],2)</f>
        <v>77.73</v>
      </c>
      <c r="P853" s="5">
        <f>employee[[#This Row],[RoundedAbsentHours]]/2080 *100</f>
        <v>3.7370192307692314</v>
      </c>
      <c r="Q853" s="1" t="s">
        <v>15</v>
      </c>
    </row>
    <row r="854" spans="1:17" x14ac:dyDescent="0.35">
      <c r="A854">
        <v>853</v>
      </c>
      <c r="B854" s="1" t="s">
        <v>1181</v>
      </c>
      <c r="C854" s="1" t="s">
        <v>11</v>
      </c>
      <c r="D854" s="1" t="s">
        <v>208</v>
      </c>
      <c r="E854" s="1" t="s">
        <v>124</v>
      </c>
      <c r="F854" s="1" t="s">
        <v>125</v>
      </c>
      <c r="G854" s="1" t="s">
        <v>18</v>
      </c>
      <c r="H854" s="1" t="s">
        <v>15</v>
      </c>
      <c r="I854">
        <v>54.274971039999997</v>
      </c>
      <c r="J854">
        <f>ROUND(employee[[#This Row],[Age]],0)</f>
        <v>54</v>
      </c>
      <c r="K8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54">
        <v>3.4833448809999998</v>
      </c>
      <c r="M854">
        <f>ROUND(employee[[#This Row],[LengthService]],2)</f>
        <v>3.48</v>
      </c>
      <c r="N854">
        <v>163.7615658</v>
      </c>
      <c r="O854">
        <f>ROUND(employee[[#This Row],[AbsentHours]],2)</f>
        <v>163.76</v>
      </c>
      <c r="P854" s="5">
        <f>employee[[#This Row],[RoundedAbsentHours]]/2080 *100</f>
        <v>7.8730769230769226</v>
      </c>
      <c r="Q854" s="1" t="s">
        <v>15</v>
      </c>
    </row>
    <row r="855" spans="1:17" x14ac:dyDescent="0.35">
      <c r="A855">
        <v>854</v>
      </c>
      <c r="B855" s="1" t="s">
        <v>1182</v>
      </c>
      <c r="C855" s="1" t="s">
        <v>11</v>
      </c>
      <c r="D855" s="1" t="s">
        <v>209</v>
      </c>
      <c r="E855" s="1" t="s">
        <v>124</v>
      </c>
      <c r="F855" s="1" t="s">
        <v>125</v>
      </c>
      <c r="G855" s="1" t="s">
        <v>45</v>
      </c>
      <c r="H855" s="1" t="s">
        <v>15</v>
      </c>
      <c r="I855">
        <v>28.930393259999999</v>
      </c>
      <c r="J855">
        <f>ROUND(employee[[#This Row],[Age]],0)</f>
        <v>29</v>
      </c>
      <c r="K8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55">
        <v>5.3868894980000004</v>
      </c>
      <c r="M855">
        <f>ROUND(employee[[#This Row],[LengthService]],2)</f>
        <v>5.39</v>
      </c>
      <c r="N855">
        <v>0</v>
      </c>
      <c r="O855">
        <f>ROUND(employee[[#This Row],[AbsentHours]],2)</f>
        <v>0</v>
      </c>
      <c r="P855" s="5">
        <f>employee[[#This Row],[RoundedAbsentHours]]/2080 *100</f>
        <v>0</v>
      </c>
      <c r="Q855" s="1" t="s">
        <v>15</v>
      </c>
    </row>
    <row r="856" spans="1:17" x14ac:dyDescent="0.35">
      <c r="A856">
        <v>855</v>
      </c>
      <c r="B856" s="1" t="s">
        <v>1183</v>
      </c>
      <c r="C856" s="1" t="s">
        <v>11</v>
      </c>
      <c r="D856" s="1" t="s">
        <v>110</v>
      </c>
      <c r="E856" s="1" t="s">
        <v>158</v>
      </c>
      <c r="F856" s="1" t="s">
        <v>159</v>
      </c>
      <c r="G856" s="1" t="s">
        <v>29</v>
      </c>
      <c r="H856" s="1" t="s">
        <v>15</v>
      </c>
      <c r="I856">
        <v>41.130614860000001</v>
      </c>
      <c r="J856">
        <f>ROUND(employee[[#This Row],[Age]],0)</f>
        <v>41</v>
      </c>
      <c r="K8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56">
        <v>5.7802560300000003</v>
      </c>
      <c r="M856">
        <f>ROUND(employee[[#This Row],[LengthService]],2)</f>
        <v>5.78</v>
      </c>
      <c r="N856">
        <v>123.8599318</v>
      </c>
      <c r="O856">
        <f>ROUND(employee[[#This Row],[AbsentHours]],2)</f>
        <v>123.86</v>
      </c>
      <c r="P856" s="5">
        <f>employee[[#This Row],[RoundedAbsentHours]]/2080 *100</f>
        <v>5.9548076923076927</v>
      </c>
      <c r="Q856" s="1" t="s">
        <v>15</v>
      </c>
    </row>
    <row r="857" spans="1:17" x14ac:dyDescent="0.35">
      <c r="A857">
        <v>856</v>
      </c>
      <c r="B857" s="1" t="s">
        <v>1184</v>
      </c>
      <c r="C857" s="1" t="s">
        <v>16</v>
      </c>
      <c r="D857" s="1" t="s">
        <v>21</v>
      </c>
      <c r="E857" s="1" t="s">
        <v>124</v>
      </c>
      <c r="F857" s="1" t="s">
        <v>125</v>
      </c>
      <c r="G857" s="1" t="s">
        <v>21</v>
      </c>
      <c r="H857" s="1" t="s">
        <v>15</v>
      </c>
      <c r="I857">
        <v>40.716401009999998</v>
      </c>
      <c r="J857">
        <f>ROUND(employee[[#This Row],[Age]],0)</f>
        <v>41</v>
      </c>
      <c r="K8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57">
        <v>3.9525057010000002</v>
      </c>
      <c r="M857">
        <f>ROUND(employee[[#This Row],[LengthService]],2)</f>
        <v>3.95</v>
      </c>
      <c r="N857">
        <v>36.53961692</v>
      </c>
      <c r="O857">
        <f>ROUND(employee[[#This Row],[AbsentHours]],2)</f>
        <v>36.54</v>
      </c>
      <c r="P857" s="5">
        <f>employee[[#This Row],[RoundedAbsentHours]]/2080 *100</f>
        <v>1.7567307692307692</v>
      </c>
      <c r="Q857" s="1" t="s">
        <v>15</v>
      </c>
    </row>
    <row r="858" spans="1:17" x14ac:dyDescent="0.35">
      <c r="A858">
        <v>857</v>
      </c>
      <c r="B858" s="1" t="s">
        <v>1185</v>
      </c>
      <c r="C858" s="1" t="s">
        <v>11</v>
      </c>
      <c r="D858" s="1" t="s">
        <v>78</v>
      </c>
      <c r="E858" s="1" t="s">
        <v>124</v>
      </c>
      <c r="F858" s="1" t="s">
        <v>125</v>
      </c>
      <c r="G858" s="1" t="s">
        <v>78</v>
      </c>
      <c r="H858" s="1" t="s">
        <v>15</v>
      </c>
      <c r="I858">
        <v>51.545663840000003</v>
      </c>
      <c r="J858">
        <f>ROUND(employee[[#This Row],[Age]],0)</f>
        <v>52</v>
      </c>
      <c r="K8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58">
        <v>6.1090840960000001</v>
      </c>
      <c r="M858">
        <f>ROUND(employee[[#This Row],[LengthService]],2)</f>
        <v>6.11</v>
      </c>
      <c r="N858">
        <v>102.5449541</v>
      </c>
      <c r="O858">
        <f>ROUND(employee[[#This Row],[AbsentHours]],2)</f>
        <v>102.54</v>
      </c>
      <c r="P858" s="5">
        <f>employee[[#This Row],[RoundedAbsentHours]]/2080 *100</f>
        <v>4.9298076923076923</v>
      </c>
      <c r="Q858" s="1" t="s">
        <v>15</v>
      </c>
    </row>
    <row r="859" spans="1:17" x14ac:dyDescent="0.35">
      <c r="A859">
        <v>858</v>
      </c>
      <c r="B859" s="1" t="s">
        <v>1186</v>
      </c>
      <c r="C859" s="1" t="s">
        <v>16</v>
      </c>
      <c r="D859" s="1" t="s">
        <v>33</v>
      </c>
      <c r="E859" s="1" t="s">
        <v>124</v>
      </c>
      <c r="F859" s="1" t="s">
        <v>125</v>
      </c>
      <c r="G859" s="1" t="s">
        <v>33</v>
      </c>
      <c r="H859" s="1" t="s">
        <v>15</v>
      </c>
      <c r="I859">
        <v>36.607567029999998</v>
      </c>
      <c r="J859">
        <f>ROUND(employee[[#This Row],[Age]],0)</f>
        <v>37</v>
      </c>
      <c r="K8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59">
        <v>6.2702923559999997</v>
      </c>
      <c r="M859">
        <f>ROUND(employee[[#This Row],[LengthService]],2)</f>
        <v>6.27</v>
      </c>
      <c r="N859">
        <v>10.95087432</v>
      </c>
      <c r="O859">
        <f>ROUND(employee[[#This Row],[AbsentHours]],2)</f>
        <v>10.95</v>
      </c>
      <c r="P859" s="5">
        <f>employee[[#This Row],[RoundedAbsentHours]]/2080 *100</f>
        <v>0.5264423076923076</v>
      </c>
      <c r="Q859" s="1" t="s">
        <v>15</v>
      </c>
    </row>
    <row r="860" spans="1:17" x14ac:dyDescent="0.35">
      <c r="A860">
        <v>859</v>
      </c>
      <c r="B860" s="1" t="s">
        <v>1187</v>
      </c>
      <c r="C860" s="1" t="s">
        <v>16</v>
      </c>
      <c r="D860" s="1" t="s">
        <v>35</v>
      </c>
      <c r="E860" s="1" t="s">
        <v>124</v>
      </c>
      <c r="F860" s="1" t="s">
        <v>125</v>
      </c>
      <c r="G860" s="1" t="s">
        <v>33</v>
      </c>
      <c r="H860" s="1" t="s">
        <v>15</v>
      </c>
      <c r="I860">
        <v>45.504328090000001</v>
      </c>
      <c r="J860">
        <f>ROUND(employee[[#This Row],[Age]],0)</f>
        <v>46</v>
      </c>
      <c r="K8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60">
        <v>6.1903800799999997</v>
      </c>
      <c r="M860">
        <f>ROUND(employee[[#This Row],[LengthService]],2)</f>
        <v>6.19</v>
      </c>
      <c r="N860">
        <v>12.77039167</v>
      </c>
      <c r="O860">
        <f>ROUND(employee[[#This Row],[AbsentHours]],2)</f>
        <v>12.77</v>
      </c>
      <c r="P860" s="5">
        <f>employee[[#This Row],[RoundedAbsentHours]]/2080 *100</f>
        <v>0.61394230769230773</v>
      </c>
      <c r="Q860" s="1" t="s">
        <v>15</v>
      </c>
    </row>
    <row r="861" spans="1:17" x14ac:dyDescent="0.35">
      <c r="A861">
        <v>860</v>
      </c>
      <c r="B861" s="1" t="s">
        <v>1188</v>
      </c>
      <c r="C861" s="1" t="s">
        <v>16</v>
      </c>
      <c r="D861" s="1" t="s">
        <v>22</v>
      </c>
      <c r="E861" s="1" t="s">
        <v>13</v>
      </c>
      <c r="F861" s="1" t="s">
        <v>14</v>
      </c>
      <c r="G861" s="1" t="s">
        <v>22</v>
      </c>
      <c r="H861" s="1" t="s">
        <v>15</v>
      </c>
      <c r="I861">
        <v>43.53012236</v>
      </c>
      <c r="J861">
        <f>ROUND(employee[[#This Row],[Age]],0)</f>
        <v>44</v>
      </c>
      <c r="K8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61">
        <v>5.3636015859999997</v>
      </c>
      <c r="M861">
        <f>ROUND(employee[[#This Row],[LengthService]],2)</f>
        <v>5.36</v>
      </c>
      <c r="N861">
        <v>58.020396220000002</v>
      </c>
      <c r="O861">
        <f>ROUND(employee[[#This Row],[AbsentHours]],2)</f>
        <v>58.02</v>
      </c>
      <c r="P861" s="5">
        <f>employee[[#This Row],[RoundedAbsentHours]]/2080 *100</f>
        <v>2.789423076923077</v>
      </c>
      <c r="Q861" s="1" t="s">
        <v>15</v>
      </c>
    </row>
    <row r="862" spans="1:17" x14ac:dyDescent="0.35">
      <c r="A862">
        <v>861</v>
      </c>
      <c r="B862" s="1" t="s">
        <v>1189</v>
      </c>
      <c r="C862" s="1" t="s">
        <v>11</v>
      </c>
      <c r="D862" s="1" t="s">
        <v>183</v>
      </c>
      <c r="E862" s="1" t="s">
        <v>124</v>
      </c>
      <c r="F862" s="1" t="s">
        <v>125</v>
      </c>
      <c r="G862" s="1" t="s">
        <v>56</v>
      </c>
      <c r="H862" s="1" t="s">
        <v>15</v>
      </c>
      <c r="I862">
        <v>43.837902249999999</v>
      </c>
      <c r="J862">
        <f>ROUND(employee[[#This Row],[Age]],0)</f>
        <v>44</v>
      </c>
      <c r="K8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62">
        <v>2.5121439909999999</v>
      </c>
      <c r="M862">
        <f>ROUND(employee[[#This Row],[LengthService]],2)</f>
        <v>2.5099999999999998</v>
      </c>
      <c r="N862">
        <v>29.78816827</v>
      </c>
      <c r="O862">
        <f>ROUND(employee[[#This Row],[AbsentHours]],2)</f>
        <v>29.79</v>
      </c>
      <c r="P862" s="5">
        <f>employee[[#This Row],[RoundedAbsentHours]]/2080 *100</f>
        <v>1.4322115384615384</v>
      </c>
      <c r="Q862" s="1" t="s">
        <v>15</v>
      </c>
    </row>
    <row r="863" spans="1:17" x14ac:dyDescent="0.35">
      <c r="A863">
        <v>862</v>
      </c>
      <c r="B863" s="1" t="s">
        <v>1190</v>
      </c>
      <c r="C863" s="1" t="s">
        <v>16</v>
      </c>
      <c r="D863" s="1" t="s">
        <v>17</v>
      </c>
      <c r="E863" s="1" t="s">
        <v>124</v>
      </c>
      <c r="F863" s="1" t="s">
        <v>125</v>
      </c>
      <c r="G863" s="1" t="s">
        <v>18</v>
      </c>
      <c r="H863" s="1" t="s">
        <v>15</v>
      </c>
      <c r="I863">
        <v>51.511784169999999</v>
      </c>
      <c r="J863">
        <f>ROUND(employee[[#This Row],[Age]],0)</f>
        <v>52</v>
      </c>
      <c r="K8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63">
        <v>5.4933563550000004</v>
      </c>
      <c r="M863">
        <f>ROUND(employee[[#This Row],[LengthService]],2)</f>
        <v>5.49</v>
      </c>
      <c r="N863">
        <v>89.277233170000002</v>
      </c>
      <c r="O863">
        <f>ROUND(employee[[#This Row],[AbsentHours]],2)</f>
        <v>89.28</v>
      </c>
      <c r="P863" s="5">
        <f>employee[[#This Row],[RoundedAbsentHours]]/2080 *100</f>
        <v>4.2923076923076922</v>
      </c>
      <c r="Q863" s="1" t="s">
        <v>15</v>
      </c>
    </row>
    <row r="864" spans="1:17" x14ac:dyDescent="0.35">
      <c r="A864">
        <v>863</v>
      </c>
      <c r="B864" s="1" t="s">
        <v>1191</v>
      </c>
      <c r="C864" s="1" t="s">
        <v>11</v>
      </c>
      <c r="D864" s="1" t="s">
        <v>20</v>
      </c>
      <c r="E864" s="1" t="s">
        <v>124</v>
      </c>
      <c r="F864" s="1" t="s">
        <v>125</v>
      </c>
      <c r="G864" s="1" t="s">
        <v>20</v>
      </c>
      <c r="H864" s="1" t="s">
        <v>15</v>
      </c>
      <c r="I864">
        <v>53.499867690000002</v>
      </c>
      <c r="J864">
        <f>ROUND(employee[[#This Row],[Age]],0)</f>
        <v>53</v>
      </c>
      <c r="K8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64">
        <v>2.6365910530000001</v>
      </c>
      <c r="M864">
        <f>ROUND(employee[[#This Row],[LengthService]],2)</f>
        <v>2.64</v>
      </c>
      <c r="N864">
        <v>122.88190899999999</v>
      </c>
      <c r="O864">
        <f>ROUND(employee[[#This Row],[AbsentHours]],2)</f>
        <v>122.88</v>
      </c>
      <c r="P864" s="5">
        <f>employee[[#This Row],[RoundedAbsentHours]]/2080 *100</f>
        <v>5.9076923076923071</v>
      </c>
      <c r="Q864" s="1" t="s">
        <v>15</v>
      </c>
    </row>
    <row r="865" spans="1:17" x14ac:dyDescent="0.35">
      <c r="A865">
        <v>864</v>
      </c>
      <c r="B865" s="1" t="s">
        <v>1192</v>
      </c>
      <c r="C865" s="1" t="s">
        <v>11</v>
      </c>
      <c r="D865" s="1" t="s">
        <v>21</v>
      </c>
      <c r="E865" s="1" t="s">
        <v>124</v>
      </c>
      <c r="F865" s="1" t="s">
        <v>125</v>
      </c>
      <c r="G865" s="1" t="s">
        <v>21</v>
      </c>
      <c r="H865" s="1" t="s">
        <v>15</v>
      </c>
      <c r="I865">
        <v>33.936297240000002</v>
      </c>
      <c r="J865">
        <f>ROUND(employee[[#This Row],[Age]],0)</f>
        <v>34</v>
      </c>
      <c r="K8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65">
        <v>6.1552539419999999</v>
      </c>
      <c r="M865">
        <f>ROUND(employee[[#This Row],[LengthService]],2)</f>
        <v>6.16</v>
      </c>
      <c r="N865">
        <v>21.86814923</v>
      </c>
      <c r="O865">
        <f>ROUND(employee[[#This Row],[AbsentHours]],2)</f>
        <v>21.87</v>
      </c>
      <c r="P865" s="5">
        <f>employee[[#This Row],[RoundedAbsentHours]]/2080 *100</f>
        <v>1.0514423076923078</v>
      </c>
      <c r="Q865" s="1" t="s">
        <v>15</v>
      </c>
    </row>
    <row r="866" spans="1:17" x14ac:dyDescent="0.35">
      <c r="A866">
        <v>865</v>
      </c>
      <c r="B866" s="1" t="s">
        <v>1193</v>
      </c>
      <c r="C866" s="1" t="s">
        <v>11</v>
      </c>
      <c r="D866" s="1" t="s">
        <v>21</v>
      </c>
      <c r="E866" s="1" t="s">
        <v>124</v>
      </c>
      <c r="F866" s="1" t="s">
        <v>125</v>
      </c>
      <c r="G866" s="1" t="s">
        <v>21</v>
      </c>
      <c r="H866" s="1" t="s">
        <v>15</v>
      </c>
      <c r="I866">
        <v>34.112091919999997</v>
      </c>
      <c r="J866">
        <f>ROUND(employee[[#This Row],[Age]],0)</f>
        <v>34</v>
      </c>
      <c r="K8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66">
        <v>3.233474943</v>
      </c>
      <c r="M866">
        <f>ROUND(employee[[#This Row],[LengthService]],2)</f>
        <v>3.23</v>
      </c>
      <c r="N866">
        <v>0</v>
      </c>
      <c r="O866">
        <f>ROUND(employee[[#This Row],[AbsentHours]],2)</f>
        <v>0</v>
      </c>
      <c r="P866" s="5">
        <f>employee[[#This Row],[RoundedAbsentHours]]/2080 *100</f>
        <v>0</v>
      </c>
      <c r="Q866" s="1" t="s">
        <v>15</v>
      </c>
    </row>
    <row r="867" spans="1:17" x14ac:dyDescent="0.35">
      <c r="A867">
        <v>866</v>
      </c>
      <c r="B867" s="1" t="s">
        <v>1194</v>
      </c>
      <c r="C867" s="1" t="s">
        <v>11</v>
      </c>
      <c r="D867" s="1" t="s">
        <v>47</v>
      </c>
      <c r="E867" s="1" t="s">
        <v>124</v>
      </c>
      <c r="F867" s="1" t="s">
        <v>125</v>
      </c>
      <c r="G867" s="1" t="s">
        <v>47</v>
      </c>
      <c r="H867" s="1" t="s">
        <v>15</v>
      </c>
      <c r="I867">
        <v>50.442191139999998</v>
      </c>
      <c r="J867">
        <f>ROUND(employee[[#This Row],[Age]],0)</f>
        <v>50</v>
      </c>
      <c r="K8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67">
        <v>3.6319623719999998</v>
      </c>
      <c r="M867">
        <f>ROUND(employee[[#This Row],[LengthService]],2)</f>
        <v>3.63</v>
      </c>
      <c r="N867">
        <v>184.17285870000001</v>
      </c>
      <c r="O867">
        <f>ROUND(employee[[#This Row],[AbsentHours]],2)</f>
        <v>184.17</v>
      </c>
      <c r="P867" s="5">
        <f>employee[[#This Row],[RoundedAbsentHours]]/2080 *100</f>
        <v>8.8543269230769237</v>
      </c>
      <c r="Q867" s="1" t="s">
        <v>15</v>
      </c>
    </row>
    <row r="868" spans="1:17" x14ac:dyDescent="0.35">
      <c r="A868">
        <v>867</v>
      </c>
      <c r="B868" s="1" t="s">
        <v>1195</v>
      </c>
      <c r="C868" s="1" t="s">
        <v>16</v>
      </c>
      <c r="D868" s="1" t="s">
        <v>60</v>
      </c>
      <c r="E868" s="1" t="s">
        <v>124</v>
      </c>
      <c r="F868" s="1" t="s">
        <v>125</v>
      </c>
      <c r="G868" s="1" t="s">
        <v>60</v>
      </c>
      <c r="H868" s="1" t="s">
        <v>15</v>
      </c>
      <c r="I868">
        <v>46.969222590000001</v>
      </c>
      <c r="J868">
        <f>ROUND(employee[[#This Row],[Age]],0)</f>
        <v>47</v>
      </c>
      <c r="K8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68">
        <v>6.1304595959999997</v>
      </c>
      <c r="M868">
        <f>ROUND(employee[[#This Row],[LengthService]],2)</f>
        <v>6.13</v>
      </c>
      <c r="N868">
        <v>113.9893242</v>
      </c>
      <c r="O868">
        <f>ROUND(employee[[#This Row],[AbsentHours]],2)</f>
        <v>113.99</v>
      </c>
      <c r="P868" s="5">
        <f>employee[[#This Row],[RoundedAbsentHours]]/2080 *100</f>
        <v>5.4802884615384615</v>
      </c>
      <c r="Q868" s="1" t="s">
        <v>15</v>
      </c>
    </row>
    <row r="869" spans="1:17" x14ac:dyDescent="0.35">
      <c r="A869">
        <v>868</v>
      </c>
      <c r="B869" s="1" t="s">
        <v>1196</v>
      </c>
      <c r="C869" s="1" t="s">
        <v>11</v>
      </c>
      <c r="D869" s="1" t="s">
        <v>22</v>
      </c>
      <c r="E869" s="1" t="s">
        <v>13</v>
      </c>
      <c r="F869" s="1" t="s">
        <v>14</v>
      </c>
      <c r="G869" s="1" t="s">
        <v>22</v>
      </c>
      <c r="H869" s="1" t="s">
        <v>15</v>
      </c>
      <c r="I869">
        <v>50.994596199999997</v>
      </c>
      <c r="J869">
        <f>ROUND(employee[[#This Row],[Age]],0)</f>
        <v>51</v>
      </c>
      <c r="K8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69">
        <v>2.5226153330000001</v>
      </c>
      <c r="M869">
        <f>ROUND(employee[[#This Row],[LengthService]],2)</f>
        <v>2.52</v>
      </c>
      <c r="N869">
        <v>122.5621065</v>
      </c>
      <c r="O869">
        <f>ROUND(employee[[#This Row],[AbsentHours]],2)</f>
        <v>122.56</v>
      </c>
      <c r="P869" s="5">
        <f>employee[[#This Row],[RoundedAbsentHours]]/2080 *100</f>
        <v>5.8923076923076927</v>
      </c>
      <c r="Q869" s="1" t="s">
        <v>15</v>
      </c>
    </row>
    <row r="870" spans="1:17" x14ac:dyDescent="0.35">
      <c r="A870">
        <v>869</v>
      </c>
      <c r="B870" s="1" t="s">
        <v>1197</v>
      </c>
      <c r="C870" s="1" t="s">
        <v>16</v>
      </c>
      <c r="D870" s="1" t="s">
        <v>20</v>
      </c>
      <c r="E870" s="1" t="s">
        <v>124</v>
      </c>
      <c r="F870" s="1" t="s">
        <v>125</v>
      </c>
      <c r="G870" s="1" t="s">
        <v>20</v>
      </c>
      <c r="H870" s="1" t="s">
        <v>15</v>
      </c>
      <c r="I870">
        <v>53.443241120000003</v>
      </c>
      <c r="J870">
        <f>ROUND(employee[[#This Row],[Age]],0)</f>
        <v>53</v>
      </c>
      <c r="K8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70">
        <v>6.6459404080000004</v>
      </c>
      <c r="M870">
        <f>ROUND(employee[[#This Row],[LengthService]],2)</f>
        <v>6.65</v>
      </c>
      <c r="N870">
        <v>54.572248770000002</v>
      </c>
      <c r="O870">
        <f>ROUND(employee[[#This Row],[AbsentHours]],2)</f>
        <v>54.57</v>
      </c>
      <c r="P870" s="5">
        <f>employee[[#This Row],[RoundedAbsentHours]]/2080 *100</f>
        <v>2.6235576923076924</v>
      </c>
      <c r="Q870" s="1" t="s">
        <v>15</v>
      </c>
    </row>
    <row r="871" spans="1:17" x14ac:dyDescent="0.35">
      <c r="A871">
        <v>870</v>
      </c>
      <c r="B871" s="1" t="s">
        <v>1198</v>
      </c>
      <c r="C871" s="1" t="s">
        <v>16</v>
      </c>
      <c r="D871" s="1" t="s">
        <v>133</v>
      </c>
      <c r="E871" s="1" t="s">
        <v>124</v>
      </c>
      <c r="F871" s="1" t="s">
        <v>125</v>
      </c>
      <c r="G871" s="1" t="s">
        <v>133</v>
      </c>
      <c r="H871" s="1" t="s">
        <v>15</v>
      </c>
      <c r="I871">
        <v>54.710575970000001</v>
      </c>
      <c r="J871">
        <f>ROUND(employee[[#This Row],[Age]],0)</f>
        <v>55</v>
      </c>
      <c r="K8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71">
        <v>4.5553372019999996</v>
      </c>
      <c r="M871">
        <f>ROUND(employee[[#This Row],[LengthService]],2)</f>
        <v>4.5599999999999996</v>
      </c>
      <c r="N871">
        <v>98.989404250000007</v>
      </c>
      <c r="O871">
        <f>ROUND(employee[[#This Row],[AbsentHours]],2)</f>
        <v>98.99</v>
      </c>
      <c r="P871" s="5">
        <f>employee[[#This Row],[RoundedAbsentHours]]/2080 *100</f>
        <v>4.7591346153846148</v>
      </c>
      <c r="Q871" s="1" t="s">
        <v>15</v>
      </c>
    </row>
    <row r="872" spans="1:17" x14ac:dyDescent="0.35">
      <c r="A872">
        <v>871</v>
      </c>
      <c r="B872" s="1" t="s">
        <v>1199</v>
      </c>
      <c r="C872" s="1" t="s">
        <v>11</v>
      </c>
      <c r="D872" s="1" t="s">
        <v>210</v>
      </c>
      <c r="E872" s="1" t="s">
        <v>124</v>
      </c>
      <c r="F872" s="1" t="s">
        <v>125</v>
      </c>
      <c r="G872" s="1" t="s">
        <v>72</v>
      </c>
      <c r="H872" s="1" t="s">
        <v>15</v>
      </c>
      <c r="I872">
        <v>51.255209090000001</v>
      </c>
      <c r="J872">
        <f>ROUND(employee[[#This Row],[Age]],0)</f>
        <v>51</v>
      </c>
      <c r="K8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72">
        <v>4.0071782430000003</v>
      </c>
      <c r="M872">
        <f>ROUND(employee[[#This Row],[LengthService]],2)</f>
        <v>4.01</v>
      </c>
      <c r="N872">
        <v>154.6788468</v>
      </c>
      <c r="O872">
        <f>ROUND(employee[[#This Row],[AbsentHours]],2)</f>
        <v>154.68</v>
      </c>
      <c r="P872" s="5">
        <f>employee[[#This Row],[RoundedAbsentHours]]/2080 *100</f>
        <v>7.4365384615384622</v>
      </c>
      <c r="Q872" s="1" t="s">
        <v>15</v>
      </c>
    </row>
    <row r="873" spans="1:17" x14ac:dyDescent="0.35">
      <c r="A873">
        <v>872</v>
      </c>
      <c r="B873" s="1" t="s">
        <v>1200</v>
      </c>
      <c r="C873" s="1" t="s">
        <v>16</v>
      </c>
      <c r="D873" s="1" t="s">
        <v>33</v>
      </c>
      <c r="E873" s="1" t="s">
        <v>124</v>
      </c>
      <c r="F873" s="1" t="s">
        <v>125</v>
      </c>
      <c r="G873" s="1" t="s">
        <v>33</v>
      </c>
      <c r="H873" s="1" t="s">
        <v>15</v>
      </c>
      <c r="I873">
        <v>34.500610299999998</v>
      </c>
      <c r="J873">
        <f>ROUND(employee[[#This Row],[Age]],0)</f>
        <v>35</v>
      </c>
      <c r="K8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73">
        <v>3.6548259409999999</v>
      </c>
      <c r="M873">
        <f>ROUND(employee[[#This Row],[LengthService]],2)</f>
        <v>3.65</v>
      </c>
      <c r="N873">
        <v>30.849718769999999</v>
      </c>
      <c r="O873">
        <f>ROUND(employee[[#This Row],[AbsentHours]],2)</f>
        <v>30.85</v>
      </c>
      <c r="P873" s="5">
        <f>employee[[#This Row],[RoundedAbsentHours]]/2080 *100</f>
        <v>1.4831730769230771</v>
      </c>
      <c r="Q873" s="1" t="s">
        <v>15</v>
      </c>
    </row>
    <row r="874" spans="1:17" x14ac:dyDescent="0.35">
      <c r="A874">
        <v>873</v>
      </c>
      <c r="B874" s="1" t="s">
        <v>1201</v>
      </c>
      <c r="C874" s="1" t="s">
        <v>16</v>
      </c>
      <c r="D874" s="1" t="s">
        <v>21</v>
      </c>
      <c r="E874" s="1" t="s">
        <v>124</v>
      </c>
      <c r="F874" s="1" t="s">
        <v>125</v>
      </c>
      <c r="G874" s="1" t="s">
        <v>21</v>
      </c>
      <c r="H874" s="1" t="s">
        <v>15</v>
      </c>
      <c r="I874">
        <v>23.252362810000001</v>
      </c>
      <c r="J874">
        <f>ROUND(employee[[#This Row],[Age]],0)</f>
        <v>23</v>
      </c>
      <c r="K8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74">
        <v>4.1554869769999998</v>
      </c>
      <c r="M874">
        <f>ROUND(employee[[#This Row],[LengthService]],2)</f>
        <v>4.16</v>
      </c>
      <c r="N874">
        <v>0</v>
      </c>
      <c r="O874">
        <f>ROUND(employee[[#This Row],[AbsentHours]],2)</f>
        <v>0</v>
      </c>
      <c r="P874" s="5">
        <f>employee[[#This Row],[RoundedAbsentHours]]/2080 *100</f>
        <v>0</v>
      </c>
      <c r="Q874" s="1" t="s">
        <v>15</v>
      </c>
    </row>
    <row r="875" spans="1:17" x14ac:dyDescent="0.35">
      <c r="A875">
        <v>874</v>
      </c>
      <c r="B875" s="1" t="s">
        <v>1202</v>
      </c>
      <c r="C875" s="1" t="s">
        <v>11</v>
      </c>
      <c r="D875" s="1" t="s">
        <v>22</v>
      </c>
      <c r="E875" s="1" t="s">
        <v>13</v>
      </c>
      <c r="F875" s="1" t="s">
        <v>14</v>
      </c>
      <c r="G875" s="1" t="s">
        <v>22</v>
      </c>
      <c r="H875" s="1" t="s">
        <v>15</v>
      </c>
      <c r="I875">
        <v>48.936581709999999</v>
      </c>
      <c r="J875">
        <f>ROUND(employee[[#This Row],[Age]],0)</f>
        <v>49</v>
      </c>
      <c r="K8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75">
        <v>2.3663931319999998</v>
      </c>
      <c r="M875">
        <f>ROUND(employee[[#This Row],[LengthService]],2)</f>
        <v>2.37</v>
      </c>
      <c r="N875">
        <v>86.905737169999995</v>
      </c>
      <c r="O875">
        <f>ROUND(employee[[#This Row],[AbsentHours]],2)</f>
        <v>86.91</v>
      </c>
      <c r="P875" s="5">
        <f>employee[[#This Row],[RoundedAbsentHours]]/2080 *100</f>
        <v>4.1783653846153843</v>
      </c>
      <c r="Q875" s="1" t="s">
        <v>15</v>
      </c>
    </row>
    <row r="876" spans="1:17" x14ac:dyDescent="0.35">
      <c r="A876">
        <v>875</v>
      </c>
      <c r="B876" s="1" t="s">
        <v>1203</v>
      </c>
      <c r="C876" s="1" t="s">
        <v>16</v>
      </c>
      <c r="D876" s="1" t="s">
        <v>21</v>
      </c>
      <c r="E876" s="1" t="s">
        <v>124</v>
      </c>
      <c r="F876" s="1" t="s">
        <v>125</v>
      </c>
      <c r="G876" s="1" t="s">
        <v>21</v>
      </c>
      <c r="H876" s="1" t="s">
        <v>15</v>
      </c>
      <c r="I876">
        <v>46.720221809999998</v>
      </c>
      <c r="J876">
        <f>ROUND(employee[[#This Row],[Age]],0)</f>
        <v>47</v>
      </c>
      <c r="K8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76">
        <v>2.9606647119999998</v>
      </c>
      <c r="M876">
        <f>ROUND(employee[[#This Row],[LengthService]],2)</f>
        <v>2.96</v>
      </c>
      <c r="N876">
        <v>72.770863050000003</v>
      </c>
      <c r="O876">
        <f>ROUND(employee[[#This Row],[AbsentHours]],2)</f>
        <v>72.77</v>
      </c>
      <c r="P876" s="5">
        <f>employee[[#This Row],[RoundedAbsentHours]]/2080 *100</f>
        <v>3.498557692307692</v>
      </c>
      <c r="Q876" s="1" t="s">
        <v>15</v>
      </c>
    </row>
    <row r="877" spans="1:17" x14ac:dyDescent="0.35">
      <c r="A877">
        <v>876</v>
      </c>
      <c r="B877" s="1" t="s">
        <v>1204</v>
      </c>
      <c r="C877" s="1" t="s">
        <v>16</v>
      </c>
      <c r="D877" s="1" t="s">
        <v>56</v>
      </c>
      <c r="E877" s="1" t="s">
        <v>124</v>
      </c>
      <c r="F877" s="1" t="s">
        <v>125</v>
      </c>
      <c r="G877" s="1" t="s">
        <v>56</v>
      </c>
      <c r="H877" s="1" t="s">
        <v>15</v>
      </c>
      <c r="I877">
        <v>46.375660760000002</v>
      </c>
      <c r="J877">
        <f>ROUND(employee[[#This Row],[Age]],0)</f>
        <v>46</v>
      </c>
      <c r="K8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77">
        <v>3.9584841279999998</v>
      </c>
      <c r="M877">
        <f>ROUND(employee[[#This Row],[LengthService]],2)</f>
        <v>3.96</v>
      </c>
      <c r="N877">
        <v>101.05057100000001</v>
      </c>
      <c r="O877">
        <f>ROUND(employee[[#This Row],[AbsentHours]],2)</f>
        <v>101.05</v>
      </c>
      <c r="P877" s="5">
        <f>employee[[#This Row],[RoundedAbsentHours]]/2080 *100</f>
        <v>4.8581730769230766</v>
      </c>
      <c r="Q877" s="1" t="s">
        <v>15</v>
      </c>
    </row>
    <row r="878" spans="1:17" x14ac:dyDescent="0.35">
      <c r="A878">
        <v>877</v>
      </c>
      <c r="B878" s="1" t="s">
        <v>1205</v>
      </c>
      <c r="C878" s="1" t="s">
        <v>11</v>
      </c>
      <c r="D878" s="1" t="s">
        <v>72</v>
      </c>
      <c r="E878" s="1" t="s">
        <v>124</v>
      </c>
      <c r="F878" s="1" t="s">
        <v>125</v>
      </c>
      <c r="G878" s="1" t="s">
        <v>72</v>
      </c>
      <c r="H878" s="1" t="s">
        <v>15</v>
      </c>
      <c r="I878">
        <v>26.9101888</v>
      </c>
      <c r="J878">
        <f>ROUND(employee[[#This Row],[Age]],0)</f>
        <v>27</v>
      </c>
      <c r="K8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78">
        <v>5.337391072</v>
      </c>
      <c r="M878">
        <f>ROUND(employee[[#This Row],[LengthService]],2)</f>
        <v>5.34</v>
      </c>
      <c r="N878">
        <v>0</v>
      </c>
      <c r="O878">
        <f>ROUND(employee[[#This Row],[AbsentHours]],2)</f>
        <v>0</v>
      </c>
      <c r="P878" s="5">
        <f>employee[[#This Row],[RoundedAbsentHours]]/2080 *100</f>
        <v>0</v>
      </c>
      <c r="Q878" s="1" t="s">
        <v>15</v>
      </c>
    </row>
    <row r="879" spans="1:17" x14ac:dyDescent="0.35">
      <c r="A879">
        <v>878</v>
      </c>
      <c r="B879" s="1" t="s">
        <v>1206</v>
      </c>
      <c r="C879" s="1" t="s">
        <v>16</v>
      </c>
      <c r="D879" s="1" t="s">
        <v>173</v>
      </c>
      <c r="E879" s="1" t="s">
        <v>124</v>
      </c>
      <c r="F879" s="1" t="s">
        <v>125</v>
      </c>
      <c r="G879" s="1" t="s">
        <v>33</v>
      </c>
      <c r="H879" s="1" t="s">
        <v>15</v>
      </c>
      <c r="I879">
        <v>48.223537120000003</v>
      </c>
      <c r="J879">
        <f>ROUND(employee[[#This Row],[Age]],0)</f>
        <v>48</v>
      </c>
      <c r="K8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79">
        <v>4.0858381609999999</v>
      </c>
      <c r="M879">
        <f>ROUND(employee[[#This Row],[LengthService]],2)</f>
        <v>4.09</v>
      </c>
      <c r="N879">
        <v>77.272831780000004</v>
      </c>
      <c r="O879">
        <f>ROUND(employee[[#This Row],[AbsentHours]],2)</f>
        <v>77.27</v>
      </c>
      <c r="P879" s="5">
        <f>employee[[#This Row],[RoundedAbsentHours]]/2080 *100</f>
        <v>3.7149038461538462</v>
      </c>
      <c r="Q879" s="1" t="s">
        <v>15</v>
      </c>
    </row>
    <row r="880" spans="1:17" x14ac:dyDescent="0.35">
      <c r="A880">
        <v>879</v>
      </c>
      <c r="B880" s="1" t="s">
        <v>1207</v>
      </c>
      <c r="C880" s="1" t="s">
        <v>11</v>
      </c>
      <c r="D880" s="1" t="s">
        <v>20</v>
      </c>
      <c r="E880" s="1" t="s">
        <v>124</v>
      </c>
      <c r="F880" s="1" t="s">
        <v>125</v>
      </c>
      <c r="G880" s="1" t="s">
        <v>20</v>
      </c>
      <c r="H880" s="1" t="s">
        <v>15</v>
      </c>
      <c r="I880">
        <v>42.762873509999999</v>
      </c>
      <c r="J880">
        <f>ROUND(employee[[#This Row],[Age]],0)</f>
        <v>43</v>
      </c>
      <c r="K8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80">
        <v>3.9487592650000001</v>
      </c>
      <c r="M880">
        <f>ROUND(employee[[#This Row],[LengthService]],2)</f>
        <v>3.95</v>
      </c>
      <c r="N880">
        <v>64.021843459999999</v>
      </c>
      <c r="O880">
        <f>ROUND(employee[[#This Row],[AbsentHours]],2)</f>
        <v>64.02</v>
      </c>
      <c r="P880" s="5">
        <f>employee[[#This Row],[RoundedAbsentHours]]/2080 *100</f>
        <v>3.0778846153846153</v>
      </c>
      <c r="Q880" s="1" t="s">
        <v>15</v>
      </c>
    </row>
    <row r="881" spans="1:17" x14ac:dyDescent="0.35">
      <c r="A881">
        <v>880</v>
      </c>
      <c r="B881" s="1" t="s">
        <v>1208</v>
      </c>
      <c r="C881" s="1" t="s">
        <v>11</v>
      </c>
      <c r="D881" s="1" t="s">
        <v>44</v>
      </c>
      <c r="E881" s="1" t="s">
        <v>124</v>
      </c>
      <c r="F881" s="1" t="s">
        <v>125</v>
      </c>
      <c r="G881" s="1" t="s">
        <v>44</v>
      </c>
      <c r="H881" s="1" t="s">
        <v>15</v>
      </c>
      <c r="I881">
        <v>44.982641489999999</v>
      </c>
      <c r="J881">
        <f>ROUND(employee[[#This Row],[Age]],0)</f>
        <v>45</v>
      </c>
      <c r="K8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81">
        <v>7.2189300689999998</v>
      </c>
      <c r="M881">
        <f>ROUND(employee[[#This Row],[LengthService]],2)</f>
        <v>7.22</v>
      </c>
      <c r="N881">
        <v>145.60038689999999</v>
      </c>
      <c r="O881">
        <f>ROUND(employee[[#This Row],[AbsentHours]],2)</f>
        <v>145.6</v>
      </c>
      <c r="P881" s="5">
        <f>employee[[#This Row],[RoundedAbsentHours]]/2080 *100</f>
        <v>6.9999999999999991</v>
      </c>
      <c r="Q881" s="1" t="s">
        <v>15</v>
      </c>
    </row>
    <row r="882" spans="1:17" x14ac:dyDescent="0.35">
      <c r="A882">
        <v>881</v>
      </c>
      <c r="B882" s="1" t="s">
        <v>1209</v>
      </c>
      <c r="C882" s="1" t="s">
        <v>16</v>
      </c>
      <c r="D882" s="1" t="s">
        <v>22</v>
      </c>
      <c r="E882" s="1" t="s">
        <v>13</v>
      </c>
      <c r="F882" s="1" t="s">
        <v>14</v>
      </c>
      <c r="G882" s="1" t="s">
        <v>22</v>
      </c>
      <c r="H882" s="1" t="s">
        <v>15</v>
      </c>
      <c r="I882">
        <v>55.051605440000003</v>
      </c>
      <c r="J882">
        <f>ROUND(employee[[#This Row],[Age]],0)</f>
        <v>55</v>
      </c>
      <c r="K8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82">
        <v>3.5003948970000001</v>
      </c>
      <c r="M882">
        <f>ROUND(employee[[#This Row],[LengthService]],2)</f>
        <v>3.5</v>
      </c>
      <c r="N882">
        <v>105.6314345</v>
      </c>
      <c r="O882">
        <f>ROUND(employee[[#This Row],[AbsentHours]],2)</f>
        <v>105.63</v>
      </c>
      <c r="P882" s="5">
        <f>employee[[#This Row],[RoundedAbsentHours]]/2080 *100</f>
        <v>5.0783653846153847</v>
      </c>
      <c r="Q882" s="1" t="s">
        <v>15</v>
      </c>
    </row>
    <row r="883" spans="1:17" x14ac:dyDescent="0.35">
      <c r="A883">
        <v>882</v>
      </c>
      <c r="B883" s="1" t="s">
        <v>1210</v>
      </c>
      <c r="C883" s="1" t="s">
        <v>11</v>
      </c>
      <c r="D883" s="1" t="s">
        <v>22</v>
      </c>
      <c r="E883" s="1" t="s">
        <v>13</v>
      </c>
      <c r="F883" s="1" t="s">
        <v>14</v>
      </c>
      <c r="G883" s="1" t="s">
        <v>22</v>
      </c>
      <c r="H883" s="1" t="s">
        <v>15</v>
      </c>
      <c r="I883">
        <v>49.970615340000002</v>
      </c>
      <c r="J883">
        <f>ROUND(employee[[#This Row],[Age]],0)</f>
        <v>50</v>
      </c>
      <c r="K8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83">
        <v>2.4931807899999998</v>
      </c>
      <c r="M883">
        <f>ROUND(employee[[#This Row],[LengthService]],2)</f>
        <v>2.4900000000000002</v>
      </c>
      <c r="N883">
        <v>79.076801219999993</v>
      </c>
      <c r="O883">
        <f>ROUND(employee[[#This Row],[AbsentHours]],2)</f>
        <v>79.08</v>
      </c>
      <c r="P883" s="5">
        <f>employee[[#This Row],[RoundedAbsentHours]]/2080 *100</f>
        <v>3.8019230769230772</v>
      </c>
      <c r="Q883" s="1" t="s">
        <v>15</v>
      </c>
    </row>
    <row r="884" spans="1:17" x14ac:dyDescent="0.35">
      <c r="A884">
        <v>883</v>
      </c>
      <c r="B884" s="1" t="s">
        <v>1211</v>
      </c>
      <c r="C884" s="1" t="s">
        <v>16</v>
      </c>
      <c r="D884" s="1" t="s">
        <v>56</v>
      </c>
      <c r="E884" s="1" t="s">
        <v>124</v>
      </c>
      <c r="F884" s="1" t="s">
        <v>125</v>
      </c>
      <c r="G884" s="1" t="s">
        <v>56</v>
      </c>
      <c r="H884" s="1" t="s">
        <v>15</v>
      </c>
      <c r="I884">
        <v>44.926306099999998</v>
      </c>
      <c r="J884">
        <f>ROUND(employee[[#This Row],[Age]],0)</f>
        <v>45</v>
      </c>
      <c r="K8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84">
        <v>6.469704267</v>
      </c>
      <c r="M884">
        <f>ROUND(employee[[#This Row],[LengthService]],2)</f>
        <v>6.47</v>
      </c>
      <c r="N884">
        <v>64.785184569999998</v>
      </c>
      <c r="O884">
        <f>ROUND(employee[[#This Row],[AbsentHours]],2)</f>
        <v>64.790000000000006</v>
      </c>
      <c r="P884" s="5">
        <f>employee[[#This Row],[RoundedAbsentHours]]/2080 *100</f>
        <v>3.1149038461538465</v>
      </c>
      <c r="Q884" s="1" t="s">
        <v>15</v>
      </c>
    </row>
    <row r="885" spans="1:17" x14ac:dyDescent="0.35">
      <c r="A885">
        <v>884</v>
      </c>
      <c r="B885" s="1" t="s">
        <v>1212</v>
      </c>
      <c r="C885" s="1" t="s">
        <v>11</v>
      </c>
      <c r="D885" s="1" t="s">
        <v>62</v>
      </c>
      <c r="E885" s="1" t="s">
        <v>124</v>
      </c>
      <c r="F885" s="1" t="s">
        <v>125</v>
      </c>
      <c r="G885" s="1" t="s">
        <v>62</v>
      </c>
      <c r="H885" s="1" t="s">
        <v>15</v>
      </c>
      <c r="I885">
        <v>35.507547770000002</v>
      </c>
      <c r="J885">
        <f>ROUND(employee[[#This Row],[Age]],0)</f>
        <v>36</v>
      </c>
      <c r="K8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85">
        <v>1.9053686599999999</v>
      </c>
      <c r="M885">
        <f>ROUND(employee[[#This Row],[LengthService]],2)</f>
        <v>1.91</v>
      </c>
      <c r="N885">
        <v>0</v>
      </c>
      <c r="O885">
        <f>ROUND(employee[[#This Row],[AbsentHours]],2)</f>
        <v>0</v>
      </c>
      <c r="P885" s="5">
        <f>employee[[#This Row],[RoundedAbsentHours]]/2080 *100</f>
        <v>0</v>
      </c>
      <c r="Q885" s="1" t="s">
        <v>15</v>
      </c>
    </row>
    <row r="886" spans="1:17" x14ac:dyDescent="0.35">
      <c r="A886">
        <v>885</v>
      </c>
      <c r="B886" s="1" t="s">
        <v>1213</v>
      </c>
      <c r="C886" s="1" t="s">
        <v>16</v>
      </c>
      <c r="D886" s="1" t="s">
        <v>18</v>
      </c>
      <c r="E886" s="1" t="s">
        <v>124</v>
      </c>
      <c r="F886" s="1" t="s">
        <v>125</v>
      </c>
      <c r="G886" s="1" t="s">
        <v>18</v>
      </c>
      <c r="H886" s="1" t="s">
        <v>15</v>
      </c>
      <c r="I886">
        <v>35.568215369999997</v>
      </c>
      <c r="J886">
        <f>ROUND(employee[[#This Row],[Age]],0)</f>
        <v>36</v>
      </c>
      <c r="K8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86">
        <v>3.4999240880000002</v>
      </c>
      <c r="M886">
        <f>ROUND(employee[[#This Row],[LengthService]],2)</f>
        <v>3.5</v>
      </c>
      <c r="N886">
        <v>0</v>
      </c>
      <c r="O886">
        <f>ROUND(employee[[#This Row],[AbsentHours]],2)</f>
        <v>0</v>
      </c>
      <c r="P886" s="5">
        <f>employee[[#This Row],[RoundedAbsentHours]]/2080 *100</f>
        <v>0</v>
      </c>
      <c r="Q886" s="1" t="s">
        <v>15</v>
      </c>
    </row>
    <row r="887" spans="1:17" x14ac:dyDescent="0.35">
      <c r="A887">
        <v>886</v>
      </c>
      <c r="B887" s="1" t="s">
        <v>1214</v>
      </c>
      <c r="C887" s="1" t="s">
        <v>11</v>
      </c>
      <c r="D887" s="1" t="s">
        <v>42</v>
      </c>
      <c r="E887" s="1" t="s">
        <v>158</v>
      </c>
      <c r="F887" s="1" t="s">
        <v>159</v>
      </c>
      <c r="G887" s="1" t="s">
        <v>42</v>
      </c>
      <c r="H887" s="1" t="s">
        <v>15</v>
      </c>
      <c r="I887">
        <v>39.156636900000002</v>
      </c>
      <c r="J887">
        <f>ROUND(employee[[#This Row],[Age]],0)</f>
        <v>39</v>
      </c>
      <c r="K8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87">
        <v>2.3110841560000002</v>
      </c>
      <c r="M887">
        <f>ROUND(employee[[#This Row],[LengthService]],2)</f>
        <v>2.31</v>
      </c>
      <c r="N887">
        <v>30.67308873</v>
      </c>
      <c r="O887">
        <f>ROUND(employee[[#This Row],[AbsentHours]],2)</f>
        <v>30.67</v>
      </c>
      <c r="P887" s="5">
        <f>employee[[#This Row],[RoundedAbsentHours]]/2080 *100</f>
        <v>1.4745192307692307</v>
      </c>
      <c r="Q887" s="1" t="s">
        <v>15</v>
      </c>
    </row>
    <row r="888" spans="1:17" x14ac:dyDescent="0.35">
      <c r="A888">
        <v>887</v>
      </c>
      <c r="B888" s="1" t="s">
        <v>1215</v>
      </c>
      <c r="C888" s="1" t="s">
        <v>16</v>
      </c>
      <c r="D888" s="1" t="s">
        <v>20</v>
      </c>
      <c r="E888" s="1" t="s">
        <v>124</v>
      </c>
      <c r="F888" s="1" t="s">
        <v>125</v>
      </c>
      <c r="G888" s="1" t="s">
        <v>20</v>
      </c>
      <c r="H888" s="1" t="s">
        <v>15</v>
      </c>
      <c r="I888">
        <v>19.45173522</v>
      </c>
      <c r="J888">
        <f>ROUND(employee[[#This Row],[Age]],0)</f>
        <v>19</v>
      </c>
      <c r="K8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888">
        <v>5.2915071749999996</v>
      </c>
      <c r="M888">
        <f>ROUND(employee[[#This Row],[LengthService]],2)</f>
        <v>5.29</v>
      </c>
      <c r="N888">
        <v>0</v>
      </c>
      <c r="O888">
        <f>ROUND(employee[[#This Row],[AbsentHours]],2)</f>
        <v>0</v>
      </c>
      <c r="P888" s="5">
        <f>employee[[#This Row],[RoundedAbsentHours]]/2080 *100</f>
        <v>0</v>
      </c>
      <c r="Q888" s="1" t="s">
        <v>15</v>
      </c>
    </row>
    <row r="889" spans="1:17" x14ac:dyDescent="0.35">
      <c r="A889">
        <v>888</v>
      </c>
      <c r="B889" s="1" t="s">
        <v>1216</v>
      </c>
      <c r="C889" s="1" t="s">
        <v>16</v>
      </c>
      <c r="D889" s="1" t="s">
        <v>20</v>
      </c>
      <c r="E889" s="1" t="s">
        <v>124</v>
      </c>
      <c r="F889" s="1" t="s">
        <v>125</v>
      </c>
      <c r="G889" s="1" t="s">
        <v>20</v>
      </c>
      <c r="H889" s="1" t="s">
        <v>15</v>
      </c>
      <c r="I889">
        <v>53.119732679999998</v>
      </c>
      <c r="J889">
        <f>ROUND(employee[[#This Row],[Age]],0)</f>
        <v>53</v>
      </c>
      <c r="K8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89">
        <v>4.4846533400000004</v>
      </c>
      <c r="M889">
        <f>ROUND(employee[[#This Row],[LengthService]],2)</f>
        <v>4.4800000000000004</v>
      </c>
      <c r="N889">
        <v>75.064576889999998</v>
      </c>
      <c r="O889">
        <f>ROUND(employee[[#This Row],[AbsentHours]],2)</f>
        <v>75.06</v>
      </c>
      <c r="P889" s="5">
        <f>employee[[#This Row],[RoundedAbsentHours]]/2080 *100</f>
        <v>3.608653846153846</v>
      </c>
      <c r="Q889" s="1" t="s">
        <v>15</v>
      </c>
    </row>
    <row r="890" spans="1:17" x14ac:dyDescent="0.35">
      <c r="A890">
        <v>889</v>
      </c>
      <c r="B890" s="1" t="s">
        <v>1217</v>
      </c>
      <c r="C890" s="1" t="s">
        <v>16</v>
      </c>
      <c r="D890" s="1" t="s">
        <v>134</v>
      </c>
      <c r="E890" s="1" t="s">
        <v>124</v>
      </c>
      <c r="F890" s="1" t="s">
        <v>125</v>
      </c>
      <c r="G890" s="1" t="s">
        <v>51</v>
      </c>
      <c r="H890" s="1" t="s">
        <v>15</v>
      </c>
      <c r="I890">
        <v>50.806183089999998</v>
      </c>
      <c r="J890">
        <f>ROUND(employee[[#This Row],[Age]],0)</f>
        <v>51</v>
      </c>
      <c r="K8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90">
        <v>4.7905398960000003</v>
      </c>
      <c r="M890">
        <f>ROUND(employee[[#This Row],[LengthService]],2)</f>
        <v>4.79</v>
      </c>
      <c r="N890">
        <v>63.197767980000002</v>
      </c>
      <c r="O890">
        <f>ROUND(employee[[#This Row],[AbsentHours]],2)</f>
        <v>63.2</v>
      </c>
      <c r="P890" s="5">
        <f>employee[[#This Row],[RoundedAbsentHours]]/2080 *100</f>
        <v>3.0384615384615383</v>
      </c>
      <c r="Q890" s="1" t="s">
        <v>15</v>
      </c>
    </row>
    <row r="891" spans="1:17" x14ac:dyDescent="0.35">
      <c r="A891">
        <v>890</v>
      </c>
      <c r="B891" s="1" t="s">
        <v>1218</v>
      </c>
      <c r="C891" s="1" t="s">
        <v>16</v>
      </c>
      <c r="D891" s="1" t="s">
        <v>130</v>
      </c>
      <c r="E891" s="1" t="s">
        <v>124</v>
      </c>
      <c r="F891" s="1" t="s">
        <v>125</v>
      </c>
      <c r="G891" s="1" t="s">
        <v>20</v>
      </c>
      <c r="H891" s="1" t="s">
        <v>15</v>
      </c>
      <c r="I891">
        <v>52.871171099999998</v>
      </c>
      <c r="J891">
        <f>ROUND(employee[[#This Row],[Age]],0)</f>
        <v>53</v>
      </c>
      <c r="K8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91">
        <v>6.114103225</v>
      </c>
      <c r="M891">
        <f>ROUND(employee[[#This Row],[LengthService]],2)</f>
        <v>6.11</v>
      </c>
      <c r="N891">
        <v>74.003328550000006</v>
      </c>
      <c r="O891">
        <f>ROUND(employee[[#This Row],[AbsentHours]],2)</f>
        <v>74</v>
      </c>
      <c r="P891" s="5">
        <f>employee[[#This Row],[RoundedAbsentHours]]/2080 *100</f>
        <v>3.5576923076923075</v>
      </c>
      <c r="Q891" s="1" t="s">
        <v>15</v>
      </c>
    </row>
    <row r="892" spans="1:17" x14ac:dyDescent="0.35">
      <c r="A892">
        <v>891</v>
      </c>
      <c r="B892" s="1" t="s">
        <v>1219</v>
      </c>
      <c r="C892" s="1" t="s">
        <v>11</v>
      </c>
      <c r="D892" s="1" t="s">
        <v>22</v>
      </c>
      <c r="E892" s="1" t="s">
        <v>13</v>
      </c>
      <c r="F892" s="1" t="s">
        <v>14</v>
      </c>
      <c r="G892" s="1" t="s">
        <v>22</v>
      </c>
      <c r="H892" s="1" t="s">
        <v>15</v>
      </c>
      <c r="I892">
        <v>38.048197459999997</v>
      </c>
      <c r="J892">
        <f>ROUND(employee[[#This Row],[Age]],0)</f>
        <v>38</v>
      </c>
      <c r="K8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92">
        <v>4.0710031390000001</v>
      </c>
      <c r="M892">
        <f>ROUND(employee[[#This Row],[LengthService]],2)</f>
        <v>4.07</v>
      </c>
      <c r="N892">
        <v>49.193252620000003</v>
      </c>
      <c r="O892">
        <f>ROUND(employee[[#This Row],[AbsentHours]],2)</f>
        <v>49.19</v>
      </c>
      <c r="P892" s="5">
        <f>employee[[#This Row],[RoundedAbsentHours]]/2080 *100</f>
        <v>2.3649038461538461</v>
      </c>
      <c r="Q892" s="1" t="s">
        <v>15</v>
      </c>
    </row>
    <row r="893" spans="1:17" x14ac:dyDescent="0.35">
      <c r="A893">
        <v>892</v>
      </c>
      <c r="B893" s="1" t="s">
        <v>1220</v>
      </c>
      <c r="C893" s="1" t="s">
        <v>11</v>
      </c>
      <c r="D893" s="1" t="s">
        <v>22</v>
      </c>
      <c r="E893" s="1" t="s">
        <v>13</v>
      </c>
      <c r="F893" s="1" t="s">
        <v>14</v>
      </c>
      <c r="G893" s="1" t="s">
        <v>22</v>
      </c>
      <c r="H893" s="1" t="s">
        <v>15</v>
      </c>
      <c r="I893">
        <v>40.891524840000002</v>
      </c>
      <c r="J893">
        <f>ROUND(employee[[#This Row],[Age]],0)</f>
        <v>41</v>
      </c>
      <c r="K8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93">
        <v>3.2303995319999999</v>
      </c>
      <c r="M893">
        <f>ROUND(employee[[#This Row],[LengthService]],2)</f>
        <v>3.23</v>
      </c>
      <c r="N893">
        <v>9.1940830560000002</v>
      </c>
      <c r="O893">
        <f>ROUND(employee[[#This Row],[AbsentHours]],2)</f>
        <v>9.19</v>
      </c>
      <c r="P893" s="5">
        <f>employee[[#This Row],[RoundedAbsentHours]]/2080 *100</f>
        <v>0.44182692307692306</v>
      </c>
      <c r="Q893" s="1" t="s">
        <v>15</v>
      </c>
    </row>
    <row r="894" spans="1:17" x14ac:dyDescent="0.35">
      <c r="A894">
        <v>893</v>
      </c>
      <c r="B894" s="1" t="s">
        <v>1221</v>
      </c>
      <c r="C894" s="1" t="s">
        <v>16</v>
      </c>
      <c r="D894" s="1" t="s">
        <v>211</v>
      </c>
      <c r="E894" s="1" t="s">
        <v>124</v>
      </c>
      <c r="F894" s="1" t="s">
        <v>125</v>
      </c>
      <c r="G894" s="1" t="s">
        <v>75</v>
      </c>
      <c r="H894" s="1" t="s">
        <v>15</v>
      </c>
      <c r="I894">
        <v>43.980751920000003</v>
      </c>
      <c r="J894">
        <f>ROUND(employee[[#This Row],[Age]],0)</f>
        <v>44</v>
      </c>
      <c r="K8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94">
        <v>4.2768641760000001</v>
      </c>
      <c r="M894">
        <f>ROUND(employee[[#This Row],[LengthService]],2)</f>
        <v>4.28</v>
      </c>
      <c r="N894">
        <v>64.003759500000001</v>
      </c>
      <c r="O894">
        <f>ROUND(employee[[#This Row],[AbsentHours]],2)</f>
        <v>64</v>
      </c>
      <c r="P894" s="5">
        <f>employee[[#This Row],[RoundedAbsentHours]]/2080 *100</f>
        <v>3.0769230769230771</v>
      </c>
      <c r="Q894" s="1" t="s">
        <v>15</v>
      </c>
    </row>
    <row r="895" spans="1:17" x14ac:dyDescent="0.35">
      <c r="A895">
        <v>894</v>
      </c>
      <c r="B895" s="1" t="s">
        <v>1222</v>
      </c>
      <c r="C895" s="1" t="s">
        <v>16</v>
      </c>
      <c r="D895" s="1" t="s">
        <v>21</v>
      </c>
      <c r="E895" s="1" t="s">
        <v>124</v>
      </c>
      <c r="F895" s="1" t="s">
        <v>125</v>
      </c>
      <c r="G895" s="1" t="s">
        <v>21</v>
      </c>
      <c r="H895" s="1" t="s">
        <v>15</v>
      </c>
      <c r="I895">
        <v>39.665247260000001</v>
      </c>
      <c r="J895">
        <f>ROUND(employee[[#This Row],[Age]],0)</f>
        <v>40</v>
      </c>
      <c r="K8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95">
        <v>3.4349033360000001</v>
      </c>
      <c r="M895">
        <f>ROUND(employee[[#This Row],[LengthService]],2)</f>
        <v>3.43</v>
      </c>
      <c r="N895">
        <v>42.199772179999997</v>
      </c>
      <c r="O895">
        <f>ROUND(employee[[#This Row],[AbsentHours]],2)</f>
        <v>42.2</v>
      </c>
      <c r="P895" s="5">
        <f>employee[[#This Row],[RoundedAbsentHours]]/2080 *100</f>
        <v>2.0288461538461542</v>
      </c>
      <c r="Q895" s="1" t="s">
        <v>15</v>
      </c>
    </row>
    <row r="896" spans="1:17" x14ac:dyDescent="0.35">
      <c r="A896">
        <v>895</v>
      </c>
      <c r="B896" s="1" t="s">
        <v>1223</v>
      </c>
      <c r="C896" s="1" t="s">
        <v>11</v>
      </c>
      <c r="D896" s="1" t="s">
        <v>22</v>
      </c>
      <c r="E896" s="1" t="s">
        <v>13</v>
      </c>
      <c r="F896" s="1" t="s">
        <v>14</v>
      </c>
      <c r="G896" s="1" t="s">
        <v>22</v>
      </c>
      <c r="H896" s="1" t="s">
        <v>15</v>
      </c>
      <c r="I896">
        <v>36.215643669999999</v>
      </c>
      <c r="J896">
        <f>ROUND(employee[[#This Row],[Age]],0)</f>
        <v>36</v>
      </c>
      <c r="K8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96">
        <v>4.4563701480000004</v>
      </c>
      <c r="M896">
        <f>ROUND(employee[[#This Row],[LengthService]],2)</f>
        <v>4.46</v>
      </c>
      <c r="N896">
        <v>59.317458449999997</v>
      </c>
      <c r="O896">
        <f>ROUND(employee[[#This Row],[AbsentHours]],2)</f>
        <v>59.32</v>
      </c>
      <c r="P896" s="5">
        <f>employee[[#This Row],[RoundedAbsentHours]]/2080 *100</f>
        <v>2.851923076923077</v>
      </c>
      <c r="Q896" s="1" t="s">
        <v>15</v>
      </c>
    </row>
    <row r="897" spans="1:17" x14ac:dyDescent="0.35">
      <c r="A897">
        <v>896</v>
      </c>
      <c r="B897" s="1" t="s">
        <v>1224</v>
      </c>
      <c r="C897" s="1" t="s">
        <v>16</v>
      </c>
      <c r="D897" s="1" t="s">
        <v>51</v>
      </c>
      <c r="E897" s="1" t="s">
        <v>124</v>
      </c>
      <c r="F897" s="1" t="s">
        <v>125</v>
      </c>
      <c r="G897" s="1" t="s">
        <v>51</v>
      </c>
      <c r="H897" s="1" t="s">
        <v>15</v>
      </c>
      <c r="I897">
        <v>47.56296012</v>
      </c>
      <c r="J897">
        <f>ROUND(employee[[#This Row],[Age]],0)</f>
        <v>48</v>
      </c>
      <c r="K8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97">
        <v>2.891039363</v>
      </c>
      <c r="M897">
        <f>ROUND(employee[[#This Row],[LengthService]],2)</f>
        <v>2.89</v>
      </c>
      <c r="N897">
        <v>78.701447119999997</v>
      </c>
      <c r="O897">
        <f>ROUND(employee[[#This Row],[AbsentHours]],2)</f>
        <v>78.7</v>
      </c>
      <c r="P897" s="5">
        <f>employee[[#This Row],[RoundedAbsentHours]]/2080 *100</f>
        <v>3.7836538461538463</v>
      </c>
      <c r="Q897" s="1" t="s">
        <v>15</v>
      </c>
    </row>
    <row r="898" spans="1:17" x14ac:dyDescent="0.35">
      <c r="A898">
        <v>897</v>
      </c>
      <c r="B898" s="1" t="s">
        <v>1225</v>
      </c>
      <c r="C898" s="1" t="s">
        <v>11</v>
      </c>
      <c r="D898" s="1" t="s">
        <v>20</v>
      </c>
      <c r="E898" s="1" t="s">
        <v>124</v>
      </c>
      <c r="F898" s="1" t="s">
        <v>125</v>
      </c>
      <c r="G898" s="1" t="s">
        <v>20</v>
      </c>
      <c r="H898" s="1" t="s">
        <v>15</v>
      </c>
      <c r="I898">
        <v>33.636313340000001</v>
      </c>
      <c r="J898">
        <f>ROUND(employee[[#This Row],[Age]],0)</f>
        <v>34</v>
      </c>
      <c r="K8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98">
        <v>1.9904475180000001</v>
      </c>
      <c r="M898">
        <f>ROUND(employee[[#This Row],[LengthService]],2)</f>
        <v>1.99</v>
      </c>
      <c r="N898">
        <v>11.47556103</v>
      </c>
      <c r="O898">
        <f>ROUND(employee[[#This Row],[AbsentHours]],2)</f>
        <v>11.48</v>
      </c>
      <c r="P898" s="5">
        <f>employee[[#This Row],[RoundedAbsentHours]]/2080 *100</f>
        <v>0.55192307692307696</v>
      </c>
      <c r="Q898" s="1" t="s">
        <v>15</v>
      </c>
    </row>
    <row r="899" spans="1:17" x14ac:dyDescent="0.35">
      <c r="A899">
        <v>898</v>
      </c>
      <c r="B899" s="1" t="s">
        <v>1226</v>
      </c>
      <c r="C899" s="1" t="s">
        <v>11</v>
      </c>
      <c r="D899" s="1" t="s">
        <v>12</v>
      </c>
      <c r="E899" s="1" t="s">
        <v>124</v>
      </c>
      <c r="F899" s="1" t="s">
        <v>125</v>
      </c>
      <c r="G899" s="1" t="s">
        <v>12</v>
      </c>
      <c r="H899" s="1" t="s">
        <v>15</v>
      </c>
      <c r="I899">
        <v>22.228035980000001</v>
      </c>
      <c r="J899">
        <f>ROUND(employee[[#This Row],[Age]],0)</f>
        <v>22</v>
      </c>
      <c r="K8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99">
        <v>6.4212962090000003</v>
      </c>
      <c r="M899">
        <f>ROUND(employee[[#This Row],[LengthService]],2)</f>
        <v>6.42</v>
      </c>
      <c r="N899">
        <v>0</v>
      </c>
      <c r="O899">
        <f>ROUND(employee[[#This Row],[AbsentHours]],2)</f>
        <v>0</v>
      </c>
      <c r="P899" s="5">
        <f>employee[[#This Row],[RoundedAbsentHours]]/2080 *100</f>
        <v>0</v>
      </c>
      <c r="Q899" s="1" t="s">
        <v>15</v>
      </c>
    </row>
    <row r="900" spans="1:17" x14ac:dyDescent="0.35">
      <c r="A900">
        <v>899</v>
      </c>
      <c r="B900" s="1" t="s">
        <v>1227</v>
      </c>
      <c r="C900" s="1" t="s">
        <v>11</v>
      </c>
      <c r="D900" s="1" t="s">
        <v>29</v>
      </c>
      <c r="E900" s="1" t="s">
        <v>158</v>
      </c>
      <c r="F900" s="1" t="s">
        <v>159</v>
      </c>
      <c r="G900" s="1" t="s">
        <v>29</v>
      </c>
      <c r="H900" s="1" t="s">
        <v>15</v>
      </c>
      <c r="I900">
        <v>29.710879569999999</v>
      </c>
      <c r="J900">
        <f>ROUND(employee[[#This Row],[Age]],0)</f>
        <v>30</v>
      </c>
      <c r="K9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00">
        <v>4.3744071800000004</v>
      </c>
      <c r="M900">
        <f>ROUND(employee[[#This Row],[LengthService]],2)</f>
        <v>4.37</v>
      </c>
      <c r="N900">
        <v>5.2805895170000001</v>
      </c>
      <c r="O900">
        <f>ROUND(employee[[#This Row],[AbsentHours]],2)</f>
        <v>5.28</v>
      </c>
      <c r="P900" s="5">
        <f>employee[[#This Row],[RoundedAbsentHours]]/2080 *100</f>
        <v>0.25384615384615383</v>
      </c>
      <c r="Q900" s="1" t="s">
        <v>15</v>
      </c>
    </row>
    <row r="901" spans="1:17" x14ac:dyDescent="0.35">
      <c r="A901">
        <v>900</v>
      </c>
      <c r="B901" s="1" t="s">
        <v>1228</v>
      </c>
      <c r="C901" s="1" t="s">
        <v>11</v>
      </c>
      <c r="D901" s="1" t="s">
        <v>173</v>
      </c>
      <c r="E901" s="1" t="s">
        <v>124</v>
      </c>
      <c r="F901" s="1" t="s">
        <v>125</v>
      </c>
      <c r="G901" s="1" t="s">
        <v>33</v>
      </c>
      <c r="H901" s="1" t="s">
        <v>15</v>
      </c>
      <c r="I901">
        <v>32.683044340000002</v>
      </c>
      <c r="J901">
        <f>ROUND(employee[[#This Row],[Age]],0)</f>
        <v>33</v>
      </c>
      <c r="K9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01">
        <v>4.2981001110000001</v>
      </c>
      <c r="M901">
        <f>ROUND(employee[[#This Row],[LengthService]],2)</f>
        <v>4.3</v>
      </c>
      <c r="N901">
        <v>0</v>
      </c>
      <c r="O901">
        <f>ROUND(employee[[#This Row],[AbsentHours]],2)</f>
        <v>0</v>
      </c>
      <c r="P901" s="5">
        <f>employee[[#This Row],[RoundedAbsentHours]]/2080 *100</f>
        <v>0</v>
      </c>
      <c r="Q901" s="1" t="s">
        <v>15</v>
      </c>
    </row>
    <row r="902" spans="1:17" x14ac:dyDescent="0.35">
      <c r="A902">
        <v>901</v>
      </c>
      <c r="B902" s="1" t="s">
        <v>1229</v>
      </c>
      <c r="C902" s="1" t="s">
        <v>16</v>
      </c>
      <c r="D902" s="1" t="s">
        <v>36</v>
      </c>
      <c r="E902" s="1" t="s">
        <v>124</v>
      </c>
      <c r="F902" s="1" t="s">
        <v>125</v>
      </c>
      <c r="G902" s="1" t="s">
        <v>37</v>
      </c>
      <c r="H902" s="1" t="s">
        <v>15</v>
      </c>
      <c r="I902">
        <v>39.234094110000001</v>
      </c>
      <c r="J902">
        <f>ROUND(employee[[#This Row],[Age]],0)</f>
        <v>39</v>
      </c>
      <c r="K9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02">
        <v>5.4594859610000004</v>
      </c>
      <c r="M902">
        <f>ROUND(employee[[#This Row],[LengthService]],2)</f>
        <v>5.46</v>
      </c>
      <c r="N902">
        <v>35.355831500000001</v>
      </c>
      <c r="O902">
        <f>ROUND(employee[[#This Row],[AbsentHours]],2)</f>
        <v>35.36</v>
      </c>
      <c r="P902" s="5">
        <f>employee[[#This Row],[RoundedAbsentHours]]/2080 *100</f>
        <v>1.7000000000000002</v>
      </c>
      <c r="Q902" s="1" t="s">
        <v>15</v>
      </c>
    </row>
    <row r="903" spans="1:17" x14ac:dyDescent="0.35">
      <c r="A903">
        <v>902</v>
      </c>
      <c r="B903" s="1" t="s">
        <v>1230</v>
      </c>
      <c r="C903" s="1" t="s">
        <v>11</v>
      </c>
      <c r="D903" s="1" t="s">
        <v>29</v>
      </c>
      <c r="E903" s="1" t="s">
        <v>158</v>
      </c>
      <c r="F903" s="1" t="s">
        <v>159</v>
      </c>
      <c r="G903" s="1" t="s">
        <v>29</v>
      </c>
      <c r="H903" s="1" t="s">
        <v>15</v>
      </c>
      <c r="I903">
        <v>36.099706650000002</v>
      </c>
      <c r="J903">
        <f>ROUND(employee[[#This Row],[Age]],0)</f>
        <v>36</v>
      </c>
      <c r="K9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03">
        <v>5.5875131920000003</v>
      </c>
      <c r="M903">
        <f>ROUND(employee[[#This Row],[LengthService]],2)</f>
        <v>5.59</v>
      </c>
      <c r="N903">
        <v>13.502117610000001</v>
      </c>
      <c r="O903">
        <f>ROUND(employee[[#This Row],[AbsentHours]],2)</f>
        <v>13.5</v>
      </c>
      <c r="P903" s="5">
        <f>employee[[#This Row],[RoundedAbsentHours]]/2080 *100</f>
        <v>0.64903846153846156</v>
      </c>
      <c r="Q903" s="1" t="s">
        <v>15</v>
      </c>
    </row>
    <row r="904" spans="1:17" x14ac:dyDescent="0.35">
      <c r="A904">
        <v>903</v>
      </c>
      <c r="B904" s="1" t="s">
        <v>1231</v>
      </c>
      <c r="C904" s="1" t="s">
        <v>11</v>
      </c>
      <c r="D904" s="1" t="s">
        <v>22</v>
      </c>
      <c r="E904" s="1" t="s">
        <v>13</v>
      </c>
      <c r="F904" s="1" t="s">
        <v>14</v>
      </c>
      <c r="G904" s="1" t="s">
        <v>22</v>
      </c>
      <c r="H904" s="1" t="s">
        <v>15</v>
      </c>
      <c r="I904">
        <v>53.914479319999998</v>
      </c>
      <c r="J904">
        <f>ROUND(employee[[#This Row],[Age]],0)</f>
        <v>54</v>
      </c>
      <c r="K9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904">
        <v>2.995771183</v>
      </c>
      <c r="M904">
        <f>ROUND(employee[[#This Row],[LengthService]],2)</f>
        <v>3</v>
      </c>
      <c r="N904">
        <v>156.28745929999999</v>
      </c>
      <c r="O904">
        <f>ROUND(employee[[#This Row],[AbsentHours]],2)</f>
        <v>156.29</v>
      </c>
      <c r="P904" s="5">
        <f>employee[[#This Row],[RoundedAbsentHours]]/2080 *100</f>
        <v>7.5139423076923073</v>
      </c>
      <c r="Q904" s="1" t="s">
        <v>15</v>
      </c>
    </row>
    <row r="905" spans="1:17" x14ac:dyDescent="0.35">
      <c r="A905">
        <v>904</v>
      </c>
      <c r="B905" s="1" t="s">
        <v>1232</v>
      </c>
      <c r="C905" s="1" t="s">
        <v>11</v>
      </c>
      <c r="D905" s="1" t="s">
        <v>22</v>
      </c>
      <c r="E905" s="1" t="s">
        <v>13</v>
      </c>
      <c r="F905" s="1" t="s">
        <v>14</v>
      </c>
      <c r="G905" s="1" t="s">
        <v>22</v>
      </c>
      <c r="H905" s="1" t="s">
        <v>15</v>
      </c>
      <c r="I905">
        <v>51.24797624</v>
      </c>
      <c r="J905">
        <f>ROUND(employee[[#This Row],[Age]],0)</f>
        <v>51</v>
      </c>
      <c r="K9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905">
        <v>5.6734190150000003</v>
      </c>
      <c r="M905">
        <f>ROUND(employee[[#This Row],[LengthService]],2)</f>
        <v>5.67</v>
      </c>
      <c r="N905">
        <v>122.6480778</v>
      </c>
      <c r="O905">
        <f>ROUND(employee[[#This Row],[AbsentHours]],2)</f>
        <v>122.65</v>
      </c>
      <c r="P905" s="5">
        <f>employee[[#This Row],[RoundedAbsentHours]]/2080 *100</f>
        <v>5.896634615384615</v>
      </c>
      <c r="Q905" s="1" t="s">
        <v>15</v>
      </c>
    </row>
    <row r="906" spans="1:17" x14ac:dyDescent="0.35">
      <c r="A906">
        <v>905</v>
      </c>
      <c r="B906" s="1" t="s">
        <v>1233</v>
      </c>
      <c r="C906" s="1" t="s">
        <v>11</v>
      </c>
      <c r="D906" s="1" t="s">
        <v>22</v>
      </c>
      <c r="E906" s="1" t="s">
        <v>13</v>
      </c>
      <c r="F906" s="1" t="s">
        <v>14</v>
      </c>
      <c r="G906" s="1" t="s">
        <v>22</v>
      </c>
      <c r="H906" s="1" t="s">
        <v>15</v>
      </c>
      <c r="I906">
        <v>35.507794420000003</v>
      </c>
      <c r="J906">
        <f>ROUND(employee[[#This Row],[Age]],0)</f>
        <v>36</v>
      </c>
      <c r="K9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06">
        <v>2.9457429789999998</v>
      </c>
      <c r="M906">
        <f>ROUND(employee[[#This Row],[LengthService]],2)</f>
        <v>2.95</v>
      </c>
      <c r="N906">
        <v>1.264783977</v>
      </c>
      <c r="O906">
        <f>ROUND(employee[[#This Row],[AbsentHours]],2)</f>
        <v>1.26</v>
      </c>
      <c r="P906" s="5">
        <f>employee[[#This Row],[RoundedAbsentHours]]/2080 *100</f>
        <v>6.0576923076923077E-2</v>
      </c>
      <c r="Q906" s="1" t="s">
        <v>15</v>
      </c>
    </row>
    <row r="907" spans="1:17" x14ac:dyDescent="0.35">
      <c r="A907">
        <v>906</v>
      </c>
      <c r="B907" s="1" t="s">
        <v>1234</v>
      </c>
      <c r="C907" s="1" t="s">
        <v>16</v>
      </c>
      <c r="D907" s="1" t="s">
        <v>178</v>
      </c>
      <c r="E907" s="1" t="s">
        <v>124</v>
      </c>
      <c r="F907" s="1" t="s">
        <v>125</v>
      </c>
      <c r="G907" s="1" t="s">
        <v>18</v>
      </c>
      <c r="H907" s="1" t="s">
        <v>15</v>
      </c>
      <c r="I907">
        <v>43.603357289999998</v>
      </c>
      <c r="J907">
        <f>ROUND(employee[[#This Row],[Age]],0)</f>
        <v>44</v>
      </c>
      <c r="K9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07">
        <v>5.7938686590000001</v>
      </c>
      <c r="M907">
        <f>ROUND(employee[[#This Row],[LengthService]],2)</f>
        <v>5.79</v>
      </c>
      <c r="N907">
        <v>53.175478159999997</v>
      </c>
      <c r="O907">
        <f>ROUND(employee[[#This Row],[AbsentHours]],2)</f>
        <v>53.18</v>
      </c>
      <c r="P907" s="5">
        <f>employee[[#This Row],[RoundedAbsentHours]]/2080 *100</f>
        <v>2.5567307692307693</v>
      </c>
      <c r="Q907" s="1" t="s">
        <v>15</v>
      </c>
    </row>
    <row r="908" spans="1:17" x14ac:dyDescent="0.35">
      <c r="A908">
        <v>907</v>
      </c>
      <c r="B908" s="1" t="s">
        <v>1235</v>
      </c>
      <c r="C908" s="1" t="s">
        <v>16</v>
      </c>
      <c r="D908" s="1" t="s">
        <v>20</v>
      </c>
      <c r="E908" s="1" t="s">
        <v>124</v>
      </c>
      <c r="F908" s="1" t="s">
        <v>125</v>
      </c>
      <c r="G908" s="1" t="s">
        <v>20</v>
      </c>
      <c r="H908" s="1" t="s">
        <v>15</v>
      </c>
      <c r="I908">
        <v>28.899101439999999</v>
      </c>
      <c r="J908">
        <f>ROUND(employee[[#This Row],[Age]],0)</f>
        <v>29</v>
      </c>
      <c r="K9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908">
        <v>3.5573256820000001</v>
      </c>
      <c r="M908">
        <f>ROUND(employee[[#This Row],[LengthService]],2)</f>
        <v>3.56</v>
      </c>
      <c r="N908">
        <v>0</v>
      </c>
      <c r="O908">
        <f>ROUND(employee[[#This Row],[AbsentHours]],2)</f>
        <v>0</v>
      </c>
      <c r="P908" s="5">
        <f>employee[[#This Row],[RoundedAbsentHours]]/2080 *100</f>
        <v>0</v>
      </c>
      <c r="Q908" s="1" t="s">
        <v>15</v>
      </c>
    </row>
    <row r="909" spans="1:17" x14ac:dyDescent="0.35">
      <c r="A909">
        <v>908</v>
      </c>
      <c r="B909" s="1" t="s">
        <v>1236</v>
      </c>
      <c r="C909" s="1" t="s">
        <v>16</v>
      </c>
      <c r="D909" s="1" t="s">
        <v>58</v>
      </c>
      <c r="E909" s="1" t="s">
        <v>124</v>
      </c>
      <c r="F909" s="1" t="s">
        <v>125</v>
      </c>
      <c r="G909" s="1" t="s">
        <v>45</v>
      </c>
      <c r="H909" s="1" t="s">
        <v>15</v>
      </c>
      <c r="I909">
        <v>48.301923279999997</v>
      </c>
      <c r="J909">
        <f>ROUND(employee[[#This Row],[Age]],0)</f>
        <v>48</v>
      </c>
      <c r="K9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09">
        <v>3.0033840600000001</v>
      </c>
      <c r="M909">
        <f>ROUND(employee[[#This Row],[LengthService]],2)</f>
        <v>3</v>
      </c>
      <c r="N909">
        <v>82.587066949999993</v>
      </c>
      <c r="O909">
        <f>ROUND(employee[[#This Row],[AbsentHours]],2)</f>
        <v>82.59</v>
      </c>
      <c r="P909" s="5">
        <f>employee[[#This Row],[RoundedAbsentHours]]/2080 *100</f>
        <v>3.9706730769230774</v>
      </c>
      <c r="Q909" s="1" t="s">
        <v>15</v>
      </c>
    </row>
    <row r="910" spans="1:17" x14ac:dyDescent="0.35">
      <c r="A910">
        <v>909</v>
      </c>
      <c r="B910" s="1" t="s">
        <v>1237</v>
      </c>
      <c r="C910" s="1" t="s">
        <v>16</v>
      </c>
      <c r="D910" s="1" t="s">
        <v>20</v>
      </c>
      <c r="E910" s="1" t="s">
        <v>124</v>
      </c>
      <c r="F910" s="1" t="s">
        <v>125</v>
      </c>
      <c r="G910" s="1" t="s">
        <v>20</v>
      </c>
      <c r="H910" s="1" t="s">
        <v>15</v>
      </c>
      <c r="I910">
        <v>38.382607460000003</v>
      </c>
      <c r="J910">
        <f>ROUND(employee[[#This Row],[Age]],0)</f>
        <v>38</v>
      </c>
      <c r="K9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10">
        <v>5.2423777549999997</v>
      </c>
      <c r="M910">
        <f>ROUND(employee[[#This Row],[LengthService]],2)</f>
        <v>5.24</v>
      </c>
      <c r="N910">
        <v>47.487089789999999</v>
      </c>
      <c r="O910">
        <f>ROUND(employee[[#This Row],[AbsentHours]],2)</f>
        <v>47.49</v>
      </c>
      <c r="P910" s="5">
        <f>employee[[#This Row],[RoundedAbsentHours]]/2080 *100</f>
        <v>2.2831730769230769</v>
      </c>
      <c r="Q910" s="1" t="s">
        <v>15</v>
      </c>
    </row>
    <row r="911" spans="1:17" x14ac:dyDescent="0.35">
      <c r="A911">
        <v>910</v>
      </c>
      <c r="B911" s="1" t="s">
        <v>1238</v>
      </c>
      <c r="C911" s="1" t="s">
        <v>11</v>
      </c>
      <c r="D911" s="1" t="s">
        <v>12</v>
      </c>
      <c r="E911" s="1" t="s">
        <v>124</v>
      </c>
      <c r="F911" s="1" t="s">
        <v>125</v>
      </c>
      <c r="G911" s="1" t="s">
        <v>12</v>
      </c>
      <c r="H911" s="1" t="s">
        <v>15</v>
      </c>
      <c r="I911">
        <v>44.26102942</v>
      </c>
      <c r="J911">
        <f>ROUND(employee[[#This Row],[Age]],0)</f>
        <v>44</v>
      </c>
      <c r="K9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11">
        <v>3.927173711</v>
      </c>
      <c r="M911">
        <f>ROUND(employee[[#This Row],[LengthService]],2)</f>
        <v>3.93</v>
      </c>
      <c r="N911">
        <v>46.101185010000002</v>
      </c>
      <c r="O911">
        <f>ROUND(employee[[#This Row],[AbsentHours]],2)</f>
        <v>46.1</v>
      </c>
      <c r="P911" s="5">
        <f>employee[[#This Row],[RoundedAbsentHours]]/2080 *100</f>
        <v>2.2163461538461537</v>
      </c>
      <c r="Q911" s="1" t="s">
        <v>15</v>
      </c>
    </row>
    <row r="912" spans="1:17" x14ac:dyDescent="0.35">
      <c r="A912">
        <v>911</v>
      </c>
      <c r="B912" s="1" t="s">
        <v>1239</v>
      </c>
      <c r="C912" s="1" t="s">
        <v>11</v>
      </c>
      <c r="D912" s="1" t="s">
        <v>20</v>
      </c>
      <c r="E912" s="1" t="s">
        <v>124</v>
      </c>
      <c r="F912" s="1" t="s">
        <v>125</v>
      </c>
      <c r="G912" s="1" t="s">
        <v>20</v>
      </c>
      <c r="H912" s="1" t="s">
        <v>15</v>
      </c>
      <c r="I912">
        <v>50.4449173</v>
      </c>
      <c r="J912">
        <f>ROUND(employee[[#This Row],[Age]],0)</f>
        <v>50</v>
      </c>
      <c r="K9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912">
        <v>7.4808294880000004</v>
      </c>
      <c r="M912">
        <f>ROUND(employee[[#This Row],[LengthService]],2)</f>
        <v>7.48</v>
      </c>
      <c r="N912">
        <v>128.5758697</v>
      </c>
      <c r="O912">
        <f>ROUND(employee[[#This Row],[AbsentHours]],2)</f>
        <v>128.58000000000001</v>
      </c>
      <c r="P912" s="5">
        <f>employee[[#This Row],[RoundedAbsentHours]]/2080 *100</f>
        <v>6.1817307692307697</v>
      </c>
      <c r="Q912" s="1" t="s">
        <v>15</v>
      </c>
    </row>
    <row r="913" spans="1:17" x14ac:dyDescent="0.35">
      <c r="A913">
        <v>912</v>
      </c>
      <c r="B913" s="1" t="s">
        <v>1240</v>
      </c>
      <c r="C913" s="1" t="s">
        <v>11</v>
      </c>
      <c r="D913" s="1" t="s">
        <v>22</v>
      </c>
      <c r="E913" s="1" t="s">
        <v>13</v>
      </c>
      <c r="F913" s="1" t="s">
        <v>14</v>
      </c>
      <c r="G913" s="1" t="s">
        <v>22</v>
      </c>
      <c r="H913" s="1" t="s">
        <v>15</v>
      </c>
      <c r="I913">
        <v>37.440032389999999</v>
      </c>
      <c r="J913">
        <f>ROUND(employee[[#This Row],[Age]],0)</f>
        <v>37</v>
      </c>
      <c r="K9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13">
        <v>5.3272655200000001</v>
      </c>
      <c r="M913">
        <f>ROUND(employee[[#This Row],[LengthService]],2)</f>
        <v>5.33</v>
      </c>
      <c r="N913">
        <v>71.471927199999996</v>
      </c>
      <c r="O913">
        <f>ROUND(employee[[#This Row],[AbsentHours]],2)</f>
        <v>71.47</v>
      </c>
      <c r="P913" s="5">
        <f>employee[[#This Row],[RoundedAbsentHours]]/2080 *100</f>
        <v>3.4360576923076924</v>
      </c>
      <c r="Q913" s="1" t="s">
        <v>15</v>
      </c>
    </row>
    <row r="914" spans="1:17" x14ac:dyDescent="0.35">
      <c r="A914">
        <v>913</v>
      </c>
      <c r="B914" s="1" t="s">
        <v>1241</v>
      </c>
      <c r="C914" s="1" t="s">
        <v>16</v>
      </c>
      <c r="D914" s="1" t="s">
        <v>32</v>
      </c>
      <c r="E914" s="1" t="s">
        <v>158</v>
      </c>
      <c r="F914" s="1" t="s">
        <v>159</v>
      </c>
      <c r="G914" s="1" t="s">
        <v>32</v>
      </c>
      <c r="H914" s="1" t="s">
        <v>15</v>
      </c>
      <c r="I914">
        <v>33.915290579999997</v>
      </c>
      <c r="J914">
        <f>ROUND(employee[[#This Row],[Age]],0)</f>
        <v>34</v>
      </c>
      <c r="K9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14">
        <v>7.4154847950000002</v>
      </c>
      <c r="M914">
        <f>ROUND(employee[[#This Row],[LengthService]],2)</f>
        <v>7.42</v>
      </c>
      <c r="N914">
        <v>0</v>
      </c>
      <c r="O914">
        <f>ROUND(employee[[#This Row],[AbsentHours]],2)</f>
        <v>0</v>
      </c>
      <c r="P914" s="5">
        <f>employee[[#This Row],[RoundedAbsentHours]]/2080 *100</f>
        <v>0</v>
      </c>
      <c r="Q914" s="1" t="s">
        <v>15</v>
      </c>
    </row>
    <row r="915" spans="1:17" x14ac:dyDescent="0.35">
      <c r="A915">
        <v>914</v>
      </c>
      <c r="B915" s="1" t="s">
        <v>1242</v>
      </c>
      <c r="C915" s="1" t="s">
        <v>11</v>
      </c>
      <c r="D915" s="1" t="s">
        <v>32</v>
      </c>
      <c r="E915" s="1" t="s">
        <v>158</v>
      </c>
      <c r="F915" s="1" t="s">
        <v>159</v>
      </c>
      <c r="G915" s="1" t="s">
        <v>32</v>
      </c>
      <c r="H915" s="1" t="s">
        <v>15</v>
      </c>
      <c r="I915">
        <v>59.172096789999998</v>
      </c>
      <c r="J915">
        <f>ROUND(employee[[#This Row],[Age]],0)</f>
        <v>59</v>
      </c>
      <c r="K9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915">
        <v>4.5524445240000002</v>
      </c>
      <c r="M915">
        <f>ROUND(employee[[#This Row],[LengthService]],2)</f>
        <v>4.55</v>
      </c>
      <c r="N915">
        <v>119.66778429999999</v>
      </c>
      <c r="O915">
        <f>ROUND(employee[[#This Row],[AbsentHours]],2)</f>
        <v>119.67</v>
      </c>
      <c r="P915" s="5">
        <f>employee[[#This Row],[RoundedAbsentHours]]/2080 *100</f>
        <v>5.7533653846153845</v>
      </c>
      <c r="Q915" s="1" t="s">
        <v>15</v>
      </c>
    </row>
    <row r="916" spans="1:17" x14ac:dyDescent="0.35">
      <c r="A916">
        <v>915</v>
      </c>
      <c r="B916" s="1" t="s">
        <v>1243</v>
      </c>
      <c r="C916" s="1" t="s">
        <v>11</v>
      </c>
      <c r="D916" s="1" t="s">
        <v>22</v>
      </c>
      <c r="E916" s="1" t="s">
        <v>13</v>
      </c>
      <c r="F916" s="1" t="s">
        <v>14</v>
      </c>
      <c r="G916" s="1" t="s">
        <v>22</v>
      </c>
      <c r="H916" s="1" t="s">
        <v>15</v>
      </c>
      <c r="I916">
        <v>63.490987220000001</v>
      </c>
      <c r="J916">
        <f>ROUND(employee[[#This Row],[Age]],0)</f>
        <v>63</v>
      </c>
      <c r="K9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916">
        <v>2.4884454499999999</v>
      </c>
      <c r="M916">
        <f>ROUND(employee[[#This Row],[LengthService]],2)</f>
        <v>2.4900000000000002</v>
      </c>
      <c r="N916">
        <v>187.18135570000001</v>
      </c>
      <c r="O916">
        <f>ROUND(employee[[#This Row],[AbsentHours]],2)</f>
        <v>187.18</v>
      </c>
      <c r="P916" s="5">
        <f>employee[[#This Row],[RoundedAbsentHours]]/2080 *100</f>
        <v>8.9990384615384631</v>
      </c>
      <c r="Q916" s="1" t="s">
        <v>15</v>
      </c>
    </row>
    <row r="917" spans="1:17" x14ac:dyDescent="0.35">
      <c r="A917">
        <v>916</v>
      </c>
      <c r="B917" s="1" t="s">
        <v>1244</v>
      </c>
      <c r="C917" s="1" t="s">
        <v>16</v>
      </c>
      <c r="D917" s="1" t="s">
        <v>152</v>
      </c>
      <c r="E917" s="1" t="s">
        <v>124</v>
      </c>
      <c r="F917" s="1" t="s">
        <v>125</v>
      </c>
      <c r="G917" s="1" t="s">
        <v>152</v>
      </c>
      <c r="H917" s="1" t="s">
        <v>15</v>
      </c>
      <c r="I917">
        <v>36.359422369999997</v>
      </c>
      <c r="J917">
        <f>ROUND(employee[[#This Row],[Age]],0)</f>
        <v>36</v>
      </c>
      <c r="K9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17">
        <v>1.7803545890000001</v>
      </c>
      <c r="M917">
        <f>ROUND(employee[[#This Row],[LengthService]],2)</f>
        <v>1.78</v>
      </c>
      <c r="N917">
        <v>34.882582159999998</v>
      </c>
      <c r="O917">
        <f>ROUND(employee[[#This Row],[AbsentHours]],2)</f>
        <v>34.880000000000003</v>
      </c>
      <c r="P917" s="5">
        <f>employee[[#This Row],[RoundedAbsentHours]]/2080 *100</f>
        <v>1.676923076923077</v>
      </c>
      <c r="Q917" s="1" t="s">
        <v>15</v>
      </c>
    </row>
    <row r="918" spans="1:17" x14ac:dyDescent="0.35">
      <c r="A918">
        <v>917</v>
      </c>
      <c r="B918" s="1" t="s">
        <v>1245</v>
      </c>
      <c r="C918" s="1" t="s">
        <v>11</v>
      </c>
      <c r="D918" s="1" t="s">
        <v>33</v>
      </c>
      <c r="E918" s="1" t="s">
        <v>124</v>
      </c>
      <c r="F918" s="1" t="s">
        <v>125</v>
      </c>
      <c r="G918" s="1" t="s">
        <v>33</v>
      </c>
      <c r="H918" s="1" t="s">
        <v>15</v>
      </c>
      <c r="I918">
        <v>37.847822749999999</v>
      </c>
      <c r="J918">
        <f>ROUND(employee[[#This Row],[Age]],0)</f>
        <v>38</v>
      </c>
      <c r="K9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18">
        <v>4.568539597</v>
      </c>
      <c r="M918">
        <f>ROUND(employee[[#This Row],[LengthService]],2)</f>
        <v>4.57</v>
      </c>
      <c r="N918">
        <v>23.703215950000001</v>
      </c>
      <c r="O918">
        <f>ROUND(employee[[#This Row],[AbsentHours]],2)</f>
        <v>23.7</v>
      </c>
      <c r="P918" s="5">
        <f>employee[[#This Row],[RoundedAbsentHours]]/2080 *100</f>
        <v>1.1394230769230769</v>
      </c>
      <c r="Q918" s="1" t="s">
        <v>15</v>
      </c>
    </row>
    <row r="919" spans="1:17" x14ac:dyDescent="0.35">
      <c r="A919">
        <v>918</v>
      </c>
      <c r="B919" s="1" t="s">
        <v>1246</v>
      </c>
      <c r="C919" s="1" t="s">
        <v>11</v>
      </c>
      <c r="D919" s="1" t="s">
        <v>22</v>
      </c>
      <c r="E919" s="1" t="s">
        <v>13</v>
      </c>
      <c r="F919" s="1" t="s">
        <v>14</v>
      </c>
      <c r="G919" s="1" t="s">
        <v>22</v>
      </c>
      <c r="H919" s="1" t="s">
        <v>15</v>
      </c>
      <c r="I919">
        <v>23.69856291</v>
      </c>
      <c r="J919">
        <f>ROUND(employee[[#This Row],[Age]],0)</f>
        <v>24</v>
      </c>
      <c r="K9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919">
        <v>5.4999274009999999</v>
      </c>
      <c r="M919">
        <f>ROUND(employee[[#This Row],[LengthService]],2)</f>
        <v>5.5</v>
      </c>
      <c r="N919">
        <v>0</v>
      </c>
      <c r="O919">
        <f>ROUND(employee[[#This Row],[AbsentHours]],2)</f>
        <v>0</v>
      </c>
      <c r="P919" s="5">
        <f>employee[[#This Row],[RoundedAbsentHours]]/2080 *100</f>
        <v>0</v>
      </c>
      <c r="Q919" s="1" t="s">
        <v>15</v>
      </c>
    </row>
    <row r="920" spans="1:17" x14ac:dyDescent="0.35">
      <c r="A920">
        <v>919</v>
      </c>
      <c r="B920" s="1" t="s">
        <v>1247</v>
      </c>
      <c r="C920" s="1" t="s">
        <v>11</v>
      </c>
      <c r="D920" s="1" t="s">
        <v>21</v>
      </c>
      <c r="E920" s="1" t="s">
        <v>124</v>
      </c>
      <c r="F920" s="1" t="s">
        <v>125</v>
      </c>
      <c r="G920" s="1" t="s">
        <v>21</v>
      </c>
      <c r="H920" s="1" t="s">
        <v>15</v>
      </c>
      <c r="I920">
        <v>45.189138730000003</v>
      </c>
      <c r="J920">
        <f>ROUND(employee[[#This Row],[Age]],0)</f>
        <v>45</v>
      </c>
      <c r="K9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20">
        <v>6.5640165330000002</v>
      </c>
      <c r="M920">
        <f>ROUND(employee[[#This Row],[LengthService]],2)</f>
        <v>6.56</v>
      </c>
      <c r="N920">
        <v>106.7906558</v>
      </c>
      <c r="O920">
        <f>ROUND(employee[[#This Row],[AbsentHours]],2)</f>
        <v>106.79</v>
      </c>
      <c r="P920" s="5">
        <f>employee[[#This Row],[RoundedAbsentHours]]/2080 *100</f>
        <v>5.1341346153846157</v>
      </c>
      <c r="Q920" s="1" t="s">
        <v>15</v>
      </c>
    </row>
    <row r="921" spans="1:17" x14ac:dyDescent="0.35">
      <c r="A921">
        <v>920</v>
      </c>
      <c r="B921" s="1" t="s">
        <v>1248</v>
      </c>
      <c r="C921" s="1" t="s">
        <v>16</v>
      </c>
      <c r="D921" s="1" t="s">
        <v>97</v>
      </c>
      <c r="E921" s="1" t="s">
        <v>124</v>
      </c>
      <c r="F921" s="1" t="s">
        <v>125</v>
      </c>
      <c r="G921" s="1" t="s">
        <v>97</v>
      </c>
      <c r="H921" s="1" t="s">
        <v>15</v>
      </c>
      <c r="I921">
        <v>41.667415329999997</v>
      </c>
      <c r="J921">
        <f>ROUND(employee[[#This Row],[Age]],0)</f>
        <v>42</v>
      </c>
      <c r="K9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21">
        <v>7.0568990559999998</v>
      </c>
      <c r="M921">
        <f>ROUND(employee[[#This Row],[LengthService]],2)</f>
        <v>7.06</v>
      </c>
      <c r="N921">
        <v>62.500953899999999</v>
      </c>
      <c r="O921">
        <f>ROUND(employee[[#This Row],[AbsentHours]],2)</f>
        <v>62.5</v>
      </c>
      <c r="P921" s="5">
        <f>employee[[#This Row],[RoundedAbsentHours]]/2080 *100</f>
        <v>3.0048076923076925</v>
      </c>
      <c r="Q921" s="1" t="s">
        <v>15</v>
      </c>
    </row>
    <row r="922" spans="1:17" x14ac:dyDescent="0.35">
      <c r="A922">
        <v>921</v>
      </c>
      <c r="B922" s="1" t="s">
        <v>1249</v>
      </c>
      <c r="C922" s="1" t="s">
        <v>16</v>
      </c>
      <c r="D922" s="1" t="s">
        <v>44</v>
      </c>
      <c r="E922" s="1" t="s">
        <v>124</v>
      </c>
      <c r="F922" s="1" t="s">
        <v>125</v>
      </c>
      <c r="G922" s="1" t="s">
        <v>44</v>
      </c>
      <c r="H922" s="1" t="s">
        <v>15</v>
      </c>
      <c r="I922">
        <v>52.892997340000001</v>
      </c>
      <c r="J922">
        <f>ROUND(employee[[#This Row],[Age]],0)</f>
        <v>53</v>
      </c>
      <c r="K9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922">
        <v>5.5312033559999998</v>
      </c>
      <c r="M922">
        <f>ROUND(employee[[#This Row],[LengthService]],2)</f>
        <v>5.53</v>
      </c>
      <c r="N922">
        <v>126.4786972</v>
      </c>
      <c r="O922">
        <f>ROUND(employee[[#This Row],[AbsentHours]],2)</f>
        <v>126.48</v>
      </c>
      <c r="P922" s="5">
        <f>employee[[#This Row],[RoundedAbsentHours]]/2080 *100</f>
        <v>6.0807692307692314</v>
      </c>
      <c r="Q922" s="1" t="s">
        <v>15</v>
      </c>
    </row>
    <row r="923" spans="1:17" x14ac:dyDescent="0.35">
      <c r="A923">
        <v>922</v>
      </c>
      <c r="B923" s="1" t="s">
        <v>1250</v>
      </c>
      <c r="C923" s="1" t="s">
        <v>11</v>
      </c>
      <c r="D923" s="1" t="s">
        <v>30</v>
      </c>
      <c r="E923" s="1" t="s">
        <v>158</v>
      </c>
      <c r="F923" s="1" t="s">
        <v>159</v>
      </c>
      <c r="G923" s="1" t="s">
        <v>30</v>
      </c>
      <c r="H923" s="1" t="s">
        <v>15</v>
      </c>
      <c r="I923">
        <v>48.386338109999997</v>
      </c>
      <c r="J923">
        <f>ROUND(employee[[#This Row],[Age]],0)</f>
        <v>48</v>
      </c>
      <c r="K9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23">
        <v>4.3867767280000001</v>
      </c>
      <c r="M923">
        <f>ROUND(employee[[#This Row],[LengthService]],2)</f>
        <v>4.3899999999999997</v>
      </c>
      <c r="N923">
        <v>112.3628368</v>
      </c>
      <c r="O923">
        <f>ROUND(employee[[#This Row],[AbsentHours]],2)</f>
        <v>112.36</v>
      </c>
      <c r="P923" s="5">
        <f>employee[[#This Row],[RoundedAbsentHours]]/2080 *100</f>
        <v>5.4019230769230768</v>
      </c>
      <c r="Q923" s="1" t="s">
        <v>15</v>
      </c>
    </row>
    <row r="924" spans="1:17" x14ac:dyDescent="0.35">
      <c r="A924">
        <v>923</v>
      </c>
      <c r="B924" s="1" t="s">
        <v>1251</v>
      </c>
      <c r="C924" s="1" t="s">
        <v>11</v>
      </c>
      <c r="D924" s="1" t="s">
        <v>44</v>
      </c>
      <c r="E924" s="1" t="s">
        <v>124</v>
      </c>
      <c r="F924" s="1" t="s">
        <v>125</v>
      </c>
      <c r="G924" s="1" t="s">
        <v>44</v>
      </c>
      <c r="H924" s="1" t="s">
        <v>15</v>
      </c>
      <c r="I924">
        <v>42.110027330000001</v>
      </c>
      <c r="J924">
        <f>ROUND(employee[[#This Row],[Age]],0)</f>
        <v>42</v>
      </c>
      <c r="K9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24">
        <v>7.89376897</v>
      </c>
      <c r="M924">
        <f>ROUND(employee[[#This Row],[LengthService]],2)</f>
        <v>7.89</v>
      </c>
      <c r="N924">
        <v>54.133188859999997</v>
      </c>
      <c r="O924">
        <f>ROUND(employee[[#This Row],[AbsentHours]],2)</f>
        <v>54.13</v>
      </c>
      <c r="P924" s="5">
        <f>employee[[#This Row],[RoundedAbsentHours]]/2080 *100</f>
        <v>2.6024038461538463</v>
      </c>
      <c r="Q924" s="1" t="s">
        <v>15</v>
      </c>
    </row>
    <row r="925" spans="1:17" x14ac:dyDescent="0.35">
      <c r="A925">
        <v>924</v>
      </c>
      <c r="B925" s="1" t="s">
        <v>1252</v>
      </c>
      <c r="C925" s="1" t="s">
        <v>16</v>
      </c>
      <c r="D925" s="1" t="s">
        <v>21</v>
      </c>
      <c r="E925" s="1" t="s">
        <v>124</v>
      </c>
      <c r="F925" s="1" t="s">
        <v>125</v>
      </c>
      <c r="G925" s="1" t="s">
        <v>21</v>
      </c>
      <c r="H925" s="1" t="s">
        <v>15</v>
      </c>
      <c r="I925">
        <v>44.785131749999998</v>
      </c>
      <c r="J925">
        <f>ROUND(employee[[#This Row],[Age]],0)</f>
        <v>45</v>
      </c>
      <c r="K9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25">
        <v>5.0015109769999997</v>
      </c>
      <c r="M925">
        <f>ROUND(employee[[#This Row],[LengthService]],2)</f>
        <v>5</v>
      </c>
      <c r="N925">
        <v>19.252724610000001</v>
      </c>
      <c r="O925">
        <f>ROUND(employee[[#This Row],[AbsentHours]],2)</f>
        <v>19.25</v>
      </c>
      <c r="P925" s="5">
        <f>employee[[#This Row],[RoundedAbsentHours]]/2080 *100</f>
        <v>0.92548076923076927</v>
      </c>
      <c r="Q925" s="1" t="s">
        <v>15</v>
      </c>
    </row>
    <row r="926" spans="1:17" x14ac:dyDescent="0.35">
      <c r="A926">
        <v>925</v>
      </c>
      <c r="B926" s="1" t="s">
        <v>1253</v>
      </c>
      <c r="C926" s="1" t="s">
        <v>11</v>
      </c>
      <c r="D926" s="1" t="s">
        <v>22</v>
      </c>
      <c r="E926" s="1" t="s">
        <v>13</v>
      </c>
      <c r="F926" s="1" t="s">
        <v>14</v>
      </c>
      <c r="G926" s="1" t="s">
        <v>22</v>
      </c>
      <c r="H926" s="1" t="s">
        <v>15</v>
      </c>
      <c r="I926">
        <v>42.881950889999999</v>
      </c>
      <c r="J926">
        <f>ROUND(employee[[#This Row],[Age]],0)</f>
        <v>43</v>
      </c>
      <c r="K9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26">
        <v>3.8397392699999999</v>
      </c>
      <c r="M926">
        <f>ROUND(employee[[#This Row],[LengthService]],2)</f>
        <v>3.84</v>
      </c>
      <c r="N926">
        <v>56.748727770000002</v>
      </c>
      <c r="O926">
        <f>ROUND(employee[[#This Row],[AbsentHours]],2)</f>
        <v>56.75</v>
      </c>
      <c r="P926" s="5">
        <f>employee[[#This Row],[RoundedAbsentHours]]/2080 *100</f>
        <v>2.7283653846153846</v>
      </c>
      <c r="Q926" s="1" t="s">
        <v>15</v>
      </c>
    </row>
    <row r="927" spans="1:17" x14ac:dyDescent="0.35">
      <c r="A927">
        <v>926</v>
      </c>
      <c r="B927" s="1" t="s">
        <v>1254</v>
      </c>
      <c r="C927" s="1" t="s">
        <v>16</v>
      </c>
      <c r="D927" s="1" t="s">
        <v>22</v>
      </c>
      <c r="E927" s="1" t="s">
        <v>13</v>
      </c>
      <c r="F927" s="1" t="s">
        <v>14</v>
      </c>
      <c r="G927" s="1" t="s">
        <v>22</v>
      </c>
      <c r="H927" s="1" t="s">
        <v>15</v>
      </c>
      <c r="I927">
        <v>37.293533969999999</v>
      </c>
      <c r="J927">
        <f>ROUND(employee[[#This Row],[Age]],0)</f>
        <v>37</v>
      </c>
      <c r="K9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27">
        <v>5.8683794359999997</v>
      </c>
      <c r="M927">
        <f>ROUND(employee[[#This Row],[LengthService]],2)</f>
        <v>5.87</v>
      </c>
      <c r="N927">
        <v>0</v>
      </c>
      <c r="O927">
        <f>ROUND(employee[[#This Row],[AbsentHours]],2)</f>
        <v>0</v>
      </c>
      <c r="P927" s="5">
        <f>employee[[#This Row],[RoundedAbsentHours]]/2080 *100</f>
        <v>0</v>
      </c>
      <c r="Q927" s="1" t="s">
        <v>15</v>
      </c>
    </row>
    <row r="928" spans="1:17" x14ac:dyDescent="0.35">
      <c r="A928">
        <v>927</v>
      </c>
      <c r="B928" s="1" t="s">
        <v>1255</v>
      </c>
      <c r="C928" s="1" t="s">
        <v>11</v>
      </c>
      <c r="D928" s="1" t="s">
        <v>22</v>
      </c>
      <c r="E928" s="1" t="s">
        <v>13</v>
      </c>
      <c r="F928" s="1" t="s">
        <v>14</v>
      </c>
      <c r="G928" s="1" t="s">
        <v>22</v>
      </c>
      <c r="H928" s="1" t="s">
        <v>15</v>
      </c>
      <c r="I928">
        <v>41.686910169999997</v>
      </c>
      <c r="J928">
        <f>ROUND(employee[[#This Row],[Age]],0)</f>
        <v>42</v>
      </c>
      <c r="K9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28">
        <v>3.9293888369999999</v>
      </c>
      <c r="M928">
        <f>ROUND(employee[[#This Row],[LengthService]],2)</f>
        <v>3.93</v>
      </c>
      <c r="N928">
        <v>61.655659239999999</v>
      </c>
      <c r="O928">
        <f>ROUND(employee[[#This Row],[AbsentHours]],2)</f>
        <v>61.66</v>
      </c>
      <c r="P928" s="5">
        <f>employee[[#This Row],[RoundedAbsentHours]]/2080 *100</f>
        <v>2.9644230769230768</v>
      </c>
      <c r="Q928" s="1" t="s">
        <v>15</v>
      </c>
    </row>
    <row r="929" spans="1:17" x14ac:dyDescent="0.35">
      <c r="A929">
        <v>928</v>
      </c>
      <c r="B929" s="1" t="s">
        <v>1256</v>
      </c>
      <c r="C929" s="1" t="s">
        <v>16</v>
      </c>
      <c r="D929" s="1" t="s">
        <v>22</v>
      </c>
      <c r="E929" s="1" t="s">
        <v>13</v>
      </c>
      <c r="F929" s="1" t="s">
        <v>14</v>
      </c>
      <c r="G929" s="1" t="s">
        <v>22</v>
      </c>
      <c r="H929" s="1" t="s">
        <v>15</v>
      </c>
      <c r="I929">
        <v>49.324601299999998</v>
      </c>
      <c r="J929">
        <f>ROUND(employee[[#This Row],[Age]],0)</f>
        <v>49</v>
      </c>
      <c r="K9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29">
        <v>4.1498617180000004</v>
      </c>
      <c r="M929">
        <f>ROUND(employee[[#This Row],[LengthService]],2)</f>
        <v>4.1500000000000004</v>
      </c>
      <c r="N929">
        <v>66.053968900000001</v>
      </c>
      <c r="O929">
        <f>ROUND(employee[[#This Row],[AbsentHours]],2)</f>
        <v>66.05</v>
      </c>
      <c r="P929" s="5">
        <f>employee[[#This Row],[RoundedAbsentHours]]/2080 *100</f>
        <v>3.1754807692307692</v>
      </c>
      <c r="Q929" s="1" t="s">
        <v>15</v>
      </c>
    </row>
    <row r="930" spans="1:17" x14ac:dyDescent="0.35">
      <c r="A930">
        <v>929</v>
      </c>
      <c r="B930" s="1" t="s">
        <v>1187</v>
      </c>
      <c r="C930" s="1" t="s">
        <v>16</v>
      </c>
      <c r="D930" s="1" t="s">
        <v>22</v>
      </c>
      <c r="E930" s="1" t="s">
        <v>13</v>
      </c>
      <c r="F930" s="1" t="s">
        <v>14</v>
      </c>
      <c r="G930" s="1" t="s">
        <v>22</v>
      </c>
      <c r="H930" s="1" t="s">
        <v>15</v>
      </c>
      <c r="I930">
        <v>45.456287660000001</v>
      </c>
      <c r="J930">
        <f>ROUND(employee[[#This Row],[Age]],0)</f>
        <v>45</v>
      </c>
      <c r="K9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30">
        <v>3.289489176</v>
      </c>
      <c r="M930">
        <f>ROUND(employee[[#This Row],[LengthService]],2)</f>
        <v>3.29</v>
      </c>
      <c r="N930">
        <v>61.019897399999998</v>
      </c>
      <c r="O930">
        <f>ROUND(employee[[#This Row],[AbsentHours]],2)</f>
        <v>61.02</v>
      </c>
      <c r="P930" s="5">
        <f>employee[[#This Row],[RoundedAbsentHours]]/2080 *100</f>
        <v>2.9336538461538462</v>
      </c>
      <c r="Q930" s="1" t="s">
        <v>15</v>
      </c>
    </row>
    <row r="931" spans="1:17" x14ac:dyDescent="0.35">
      <c r="A931">
        <v>930</v>
      </c>
      <c r="B931" s="1" t="s">
        <v>1257</v>
      </c>
      <c r="C931" s="1" t="s">
        <v>11</v>
      </c>
      <c r="D931" s="1" t="s">
        <v>12</v>
      </c>
      <c r="E931" s="1" t="s">
        <v>124</v>
      </c>
      <c r="F931" s="1" t="s">
        <v>125</v>
      </c>
      <c r="G931" s="1" t="s">
        <v>12</v>
      </c>
      <c r="H931" s="1" t="s">
        <v>15</v>
      </c>
      <c r="I931">
        <v>41.332082509999999</v>
      </c>
      <c r="J931">
        <f>ROUND(employee[[#This Row],[Age]],0)</f>
        <v>41</v>
      </c>
      <c r="K9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31">
        <v>5.3188372480000004</v>
      </c>
      <c r="M931">
        <f>ROUND(employee[[#This Row],[LengthService]],2)</f>
        <v>5.32</v>
      </c>
      <c r="N931">
        <v>92.5622252</v>
      </c>
      <c r="O931">
        <f>ROUND(employee[[#This Row],[AbsentHours]],2)</f>
        <v>92.56</v>
      </c>
      <c r="P931" s="5">
        <f>employee[[#This Row],[RoundedAbsentHours]]/2080 *100</f>
        <v>4.45</v>
      </c>
      <c r="Q931" s="1" t="s">
        <v>15</v>
      </c>
    </row>
    <row r="932" spans="1:17" x14ac:dyDescent="0.35">
      <c r="A932">
        <v>931</v>
      </c>
      <c r="B932" s="1" t="s">
        <v>1258</v>
      </c>
      <c r="C932" s="1" t="s">
        <v>11</v>
      </c>
      <c r="D932" s="1" t="s">
        <v>120</v>
      </c>
      <c r="E932" s="1" t="s">
        <v>158</v>
      </c>
      <c r="F932" s="1" t="s">
        <v>159</v>
      </c>
      <c r="G932" s="1" t="s">
        <v>34</v>
      </c>
      <c r="H932" s="1" t="s">
        <v>15</v>
      </c>
      <c r="I932">
        <v>46.936718800000001</v>
      </c>
      <c r="J932">
        <f>ROUND(employee[[#This Row],[Age]],0)</f>
        <v>47</v>
      </c>
      <c r="K9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32">
        <v>5.241750176</v>
      </c>
      <c r="M932">
        <f>ROUND(employee[[#This Row],[LengthService]],2)</f>
        <v>5.24</v>
      </c>
      <c r="N932">
        <v>55.768569030000002</v>
      </c>
      <c r="O932">
        <f>ROUND(employee[[#This Row],[AbsentHours]],2)</f>
        <v>55.77</v>
      </c>
      <c r="P932" s="5">
        <f>employee[[#This Row],[RoundedAbsentHours]]/2080 *100</f>
        <v>2.6812500000000004</v>
      </c>
      <c r="Q932" s="1" t="s">
        <v>15</v>
      </c>
    </row>
    <row r="933" spans="1:17" x14ac:dyDescent="0.35">
      <c r="A933">
        <v>932</v>
      </c>
      <c r="B933" s="1" t="s">
        <v>1259</v>
      </c>
      <c r="C933" s="1" t="s">
        <v>16</v>
      </c>
      <c r="D933" s="1" t="s">
        <v>33</v>
      </c>
      <c r="E933" s="1" t="s">
        <v>124</v>
      </c>
      <c r="F933" s="1" t="s">
        <v>125</v>
      </c>
      <c r="G933" s="1" t="s">
        <v>33</v>
      </c>
      <c r="H933" s="1" t="s">
        <v>15</v>
      </c>
      <c r="I933">
        <v>44.84868917</v>
      </c>
      <c r="J933">
        <f>ROUND(employee[[#This Row],[Age]],0)</f>
        <v>45</v>
      </c>
      <c r="K9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33">
        <v>3.3980162749999998</v>
      </c>
      <c r="M933">
        <f>ROUND(employee[[#This Row],[LengthService]],2)</f>
        <v>3.4</v>
      </c>
      <c r="N933">
        <v>53.16838061</v>
      </c>
      <c r="O933">
        <f>ROUND(employee[[#This Row],[AbsentHours]],2)</f>
        <v>53.17</v>
      </c>
      <c r="P933" s="5">
        <f>employee[[#This Row],[RoundedAbsentHours]]/2080 *100</f>
        <v>2.5562500000000004</v>
      </c>
      <c r="Q933" s="1" t="s">
        <v>15</v>
      </c>
    </row>
    <row r="934" spans="1:17" x14ac:dyDescent="0.35">
      <c r="A934">
        <v>933</v>
      </c>
      <c r="B934" s="1" t="s">
        <v>1260</v>
      </c>
      <c r="C934" s="1" t="s">
        <v>11</v>
      </c>
      <c r="D934" s="1" t="s">
        <v>148</v>
      </c>
      <c r="E934" s="1" t="s">
        <v>124</v>
      </c>
      <c r="F934" s="1" t="s">
        <v>125</v>
      </c>
      <c r="G934" s="1" t="s">
        <v>18</v>
      </c>
      <c r="H934" s="1" t="s">
        <v>15</v>
      </c>
      <c r="I934">
        <v>32.634323520000002</v>
      </c>
      <c r="J934">
        <f>ROUND(employee[[#This Row],[Age]],0)</f>
        <v>33</v>
      </c>
      <c r="K9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34">
        <v>6.7523448000000004</v>
      </c>
      <c r="M934">
        <f>ROUND(employee[[#This Row],[LengthService]],2)</f>
        <v>6.75</v>
      </c>
      <c r="N934">
        <v>25.17531529</v>
      </c>
      <c r="O934">
        <f>ROUND(employee[[#This Row],[AbsentHours]],2)</f>
        <v>25.18</v>
      </c>
      <c r="P934" s="5">
        <f>employee[[#This Row],[RoundedAbsentHours]]/2080 *100</f>
        <v>1.210576923076923</v>
      </c>
      <c r="Q934" s="1" t="s">
        <v>15</v>
      </c>
    </row>
    <row r="935" spans="1:17" x14ac:dyDescent="0.35">
      <c r="A935">
        <v>934</v>
      </c>
      <c r="B935" s="1" t="s">
        <v>1261</v>
      </c>
      <c r="C935" s="1" t="s">
        <v>16</v>
      </c>
      <c r="D935" s="1" t="s">
        <v>72</v>
      </c>
      <c r="E935" s="1" t="s">
        <v>124</v>
      </c>
      <c r="F935" s="1" t="s">
        <v>125</v>
      </c>
      <c r="G935" s="1" t="s">
        <v>72</v>
      </c>
      <c r="H935" s="1" t="s">
        <v>15</v>
      </c>
      <c r="I935">
        <v>43.657637899999997</v>
      </c>
      <c r="J935">
        <f>ROUND(employee[[#This Row],[Age]],0)</f>
        <v>44</v>
      </c>
      <c r="K9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35">
        <v>5.0518547189999996</v>
      </c>
      <c r="M935">
        <f>ROUND(employee[[#This Row],[LengthService]],2)</f>
        <v>5.05</v>
      </c>
      <c r="N935">
        <v>27.416421410000002</v>
      </c>
      <c r="O935">
        <f>ROUND(employee[[#This Row],[AbsentHours]],2)</f>
        <v>27.42</v>
      </c>
      <c r="P935" s="5">
        <f>employee[[#This Row],[RoundedAbsentHours]]/2080 *100</f>
        <v>1.3182692307692307</v>
      </c>
      <c r="Q935" s="1" t="s">
        <v>15</v>
      </c>
    </row>
    <row r="936" spans="1:17" x14ac:dyDescent="0.35">
      <c r="A936">
        <v>935</v>
      </c>
      <c r="B936" s="1" t="s">
        <v>1262</v>
      </c>
      <c r="C936" s="1" t="s">
        <v>11</v>
      </c>
      <c r="D936" s="1" t="s">
        <v>152</v>
      </c>
      <c r="E936" s="1" t="s">
        <v>124</v>
      </c>
      <c r="F936" s="1" t="s">
        <v>125</v>
      </c>
      <c r="G936" s="1" t="s">
        <v>152</v>
      </c>
      <c r="H936" s="1" t="s">
        <v>15</v>
      </c>
      <c r="I936">
        <v>31.820105229999999</v>
      </c>
      <c r="J936">
        <f>ROUND(employee[[#This Row],[Age]],0)</f>
        <v>32</v>
      </c>
      <c r="K9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36">
        <v>4.7840070460000002</v>
      </c>
      <c r="M936">
        <f>ROUND(employee[[#This Row],[LengthService]],2)</f>
        <v>4.78</v>
      </c>
      <c r="N936">
        <v>45.038245430000003</v>
      </c>
      <c r="O936">
        <f>ROUND(employee[[#This Row],[AbsentHours]],2)</f>
        <v>45.04</v>
      </c>
      <c r="P936" s="5">
        <f>employee[[#This Row],[RoundedAbsentHours]]/2080 *100</f>
        <v>2.1653846153846152</v>
      </c>
      <c r="Q936" s="1" t="s">
        <v>15</v>
      </c>
    </row>
    <row r="937" spans="1:17" x14ac:dyDescent="0.35">
      <c r="A937">
        <v>936</v>
      </c>
      <c r="B937" s="1" t="s">
        <v>1263</v>
      </c>
      <c r="C937" s="1" t="s">
        <v>11</v>
      </c>
      <c r="D937" s="1" t="s">
        <v>22</v>
      </c>
      <c r="E937" s="1" t="s">
        <v>13</v>
      </c>
      <c r="F937" s="1" t="s">
        <v>14</v>
      </c>
      <c r="G937" s="1" t="s">
        <v>22</v>
      </c>
      <c r="H937" s="1" t="s">
        <v>15</v>
      </c>
      <c r="I937">
        <v>28.789361400000001</v>
      </c>
      <c r="J937">
        <f>ROUND(employee[[#This Row],[Age]],0)</f>
        <v>29</v>
      </c>
      <c r="K9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937">
        <v>7.2228233409999998</v>
      </c>
      <c r="M937">
        <f>ROUND(employee[[#This Row],[LengthService]],2)</f>
        <v>7.22</v>
      </c>
      <c r="N937">
        <v>0</v>
      </c>
      <c r="O937">
        <f>ROUND(employee[[#This Row],[AbsentHours]],2)</f>
        <v>0</v>
      </c>
      <c r="P937" s="5">
        <f>employee[[#This Row],[RoundedAbsentHours]]/2080 *100</f>
        <v>0</v>
      </c>
      <c r="Q937" s="1" t="s">
        <v>15</v>
      </c>
    </row>
    <row r="938" spans="1:17" x14ac:dyDescent="0.35">
      <c r="A938">
        <v>937</v>
      </c>
      <c r="B938" s="1" t="s">
        <v>1264</v>
      </c>
      <c r="C938" s="1" t="s">
        <v>11</v>
      </c>
      <c r="D938" s="1" t="s">
        <v>22</v>
      </c>
      <c r="E938" s="1" t="s">
        <v>13</v>
      </c>
      <c r="F938" s="1" t="s">
        <v>14</v>
      </c>
      <c r="G938" s="1" t="s">
        <v>22</v>
      </c>
      <c r="H938" s="1" t="s">
        <v>15</v>
      </c>
      <c r="I938">
        <v>37.000498989999997</v>
      </c>
      <c r="J938">
        <f>ROUND(employee[[#This Row],[Age]],0)</f>
        <v>37</v>
      </c>
      <c r="K9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38">
        <v>3.0621573350000002</v>
      </c>
      <c r="M938">
        <f>ROUND(employee[[#This Row],[LengthService]],2)</f>
        <v>3.06</v>
      </c>
      <c r="N938">
        <v>11.14996054</v>
      </c>
      <c r="O938">
        <f>ROUND(employee[[#This Row],[AbsentHours]],2)</f>
        <v>11.15</v>
      </c>
      <c r="P938" s="5">
        <f>employee[[#This Row],[RoundedAbsentHours]]/2080 *100</f>
        <v>0.5360576923076924</v>
      </c>
      <c r="Q938" s="1" t="s">
        <v>15</v>
      </c>
    </row>
    <row r="939" spans="1:17" x14ac:dyDescent="0.35">
      <c r="A939">
        <v>938</v>
      </c>
      <c r="B939" s="1" t="s">
        <v>1265</v>
      </c>
      <c r="C939" s="1" t="s">
        <v>11</v>
      </c>
      <c r="D939" s="1" t="s">
        <v>59</v>
      </c>
      <c r="E939" s="1" t="s">
        <v>158</v>
      </c>
      <c r="F939" s="1" t="s">
        <v>159</v>
      </c>
      <c r="G939" s="1" t="s">
        <v>29</v>
      </c>
      <c r="H939" s="1" t="s">
        <v>15</v>
      </c>
      <c r="I939">
        <v>51.986456959999998</v>
      </c>
      <c r="J939">
        <f>ROUND(employee[[#This Row],[Age]],0)</f>
        <v>52</v>
      </c>
      <c r="K9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939">
        <v>4.3489991159999999</v>
      </c>
      <c r="M939">
        <f>ROUND(employee[[#This Row],[LengthService]],2)</f>
        <v>4.3499999999999996</v>
      </c>
      <c r="N939">
        <v>155.19981319999999</v>
      </c>
      <c r="O939">
        <f>ROUND(employee[[#This Row],[AbsentHours]],2)</f>
        <v>155.19999999999999</v>
      </c>
      <c r="P939" s="5">
        <f>employee[[#This Row],[RoundedAbsentHours]]/2080 *100</f>
        <v>7.4615384615384608</v>
      </c>
      <c r="Q939" s="1" t="s">
        <v>15</v>
      </c>
    </row>
    <row r="940" spans="1:17" x14ac:dyDescent="0.35">
      <c r="A940">
        <v>939</v>
      </c>
      <c r="B940" s="1" t="s">
        <v>1266</v>
      </c>
      <c r="C940" s="1" t="s">
        <v>16</v>
      </c>
      <c r="D940" s="1" t="s">
        <v>88</v>
      </c>
      <c r="E940" s="1" t="s">
        <v>124</v>
      </c>
      <c r="F940" s="1" t="s">
        <v>125</v>
      </c>
      <c r="G940" s="1" t="s">
        <v>88</v>
      </c>
      <c r="H940" s="1" t="s">
        <v>15</v>
      </c>
      <c r="I940">
        <v>50.900306530000002</v>
      </c>
      <c r="J940">
        <f>ROUND(employee[[#This Row],[Age]],0)</f>
        <v>51</v>
      </c>
      <c r="K9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940">
        <v>6.4203228340000003</v>
      </c>
      <c r="M940">
        <f>ROUND(employee[[#This Row],[LengthService]],2)</f>
        <v>6.42</v>
      </c>
      <c r="N940">
        <v>55.50021787</v>
      </c>
      <c r="O940">
        <f>ROUND(employee[[#This Row],[AbsentHours]],2)</f>
        <v>55.5</v>
      </c>
      <c r="P940" s="5">
        <f>employee[[#This Row],[RoundedAbsentHours]]/2080 *100</f>
        <v>2.6682692307692308</v>
      </c>
      <c r="Q940" s="1" t="s">
        <v>15</v>
      </c>
    </row>
    <row r="941" spans="1:17" x14ac:dyDescent="0.35">
      <c r="A941">
        <v>940</v>
      </c>
      <c r="B941" s="1" t="s">
        <v>1267</v>
      </c>
      <c r="C941" s="1" t="s">
        <v>11</v>
      </c>
      <c r="D941" s="1" t="s">
        <v>22</v>
      </c>
      <c r="E941" s="1" t="s">
        <v>13</v>
      </c>
      <c r="F941" s="1" t="s">
        <v>14</v>
      </c>
      <c r="G941" s="1" t="s">
        <v>22</v>
      </c>
      <c r="H941" s="1" t="s">
        <v>15</v>
      </c>
      <c r="I941">
        <v>37.168974339999998</v>
      </c>
      <c r="J941">
        <f>ROUND(employee[[#This Row],[Age]],0)</f>
        <v>37</v>
      </c>
      <c r="K9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41">
        <v>4.4103387669999998</v>
      </c>
      <c r="M941">
        <f>ROUND(employee[[#This Row],[LengthService]],2)</f>
        <v>4.41</v>
      </c>
      <c r="N941">
        <v>59.85107635</v>
      </c>
      <c r="O941">
        <f>ROUND(employee[[#This Row],[AbsentHours]],2)</f>
        <v>59.85</v>
      </c>
      <c r="P941" s="5">
        <f>employee[[#This Row],[RoundedAbsentHours]]/2080 *100</f>
        <v>2.8774038461538463</v>
      </c>
      <c r="Q941" s="1" t="s">
        <v>15</v>
      </c>
    </row>
    <row r="942" spans="1:17" x14ac:dyDescent="0.35">
      <c r="A942">
        <v>941</v>
      </c>
      <c r="B942" s="1" t="s">
        <v>1268</v>
      </c>
      <c r="C942" s="1" t="s">
        <v>16</v>
      </c>
      <c r="D942" s="1" t="s">
        <v>42</v>
      </c>
      <c r="E942" s="1" t="s">
        <v>158</v>
      </c>
      <c r="F942" s="1" t="s">
        <v>159</v>
      </c>
      <c r="G942" s="1" t="s">
        <v>42</v>
      </c>
      <c r="H942" s="1" t="s">
        <v>15</v>
      </c>
      <c r="I942">
        <v>49.277017559999997</v>
      </c>
      <c r="J942">
        <f>ROUND(employee[[#This Row],[Age]],0)</f>
        <v>49</v>
      </c>
      <c r="K9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42">
        <v>3.6296097459999999</v>
      </c>
      <c r="M942">
        <f>ROUND(employee[[#This Row],[LengthService]],2)</f>
        <v>3.63</v>
      </c>
      <c r="N942">
        <v>120.8809488</v>
      </c>
      <c r="O942">
        <f>ROUND(employee[[#This Row],[AbsentHours]],2)</f>
        <v>120.88</v>
      </c>
      <c r="P942" s="5">
        <f>employee[[#This Row],[RoundedAbsentHours]]/2080 *100</f>
        <v>5.8115384615384613</v>
      </c>
      <c r="Q942" s="1" t="s">
        <v>15</v>
      </c>
    </row>
    <row r="943" spans="1:17" x14ac:dyDescent="0.35">
      <c r="A943">
        <v>942</v>
      </c>
      <c r="B943" s="1" t="s">
        <v>1269</v>
      </c>
      <c r="C943" s="1" t="s">
        <v>16</v>
      </c>
      <c r="D943" s="1" t="s">
        <v>21</v>
      </c>
      <c r="E943" s="1" t="s">
        <v>124</v>
      </c>
      <c r="F943" s="1" t="s">
        <v>125</v>
      </c>
      <c r="G943" s="1" t="s">
        <v>21</v>
      </c>
      <c r="H943" s="1" t="s">
        <v>15</v>
      </c>
      <c r="I943">
        <v>38.511929209999998</v>
      </c>
      <c r="J943">
        <f>ROUND(employee[[#This Row],[Age]],0)</f>
        <v>39</v>
      </c>
      <c r="K9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43">
        <v>3.1046299340000001</v>
      </c>
      <c r="M943">
        <f>ROUND(employee[[#This Row],[LengthService]],2)</f>
        <v>3.1</v>
      </c>
      <c r="N943">
        <v>45.562944819999998</v>
      </c>
      <c r="O943">
        <f>ROUND(employee[[#This Row],[AbsentHours]],2)</f>
        <v>45.56</v>
      </c>
      <c r="P943" s="5">
        <f>employee[[#This Row],[RoundedAbsentHours]]/2080 *100</f>
        <v>2.1903846153846156</v>
      </c>
      <c r="Q943" s="1" t="s">
        <v>15</v>
      </c>
    </row>
    <row r="944" spans="1:17" x14ac:dyDescent="0.35">
      <c r="A944">
        <v>943</v>
      </c>
      <c r="B944" s="1" t="s">
        <v>1270</v>
      </c>
      <c r="C944" s="1" t="s">
        <v>11</v>
      </c>
      <c r="D944" s="1" t="s">
        <v>171</v>
      </c>
      <c r="E944" s="1" t="s">
        <v>124</v>
      </c>
      <c r="F944" s="1" t="s">
        <v>125</v>
      </c>
      <c r="G944" s="1" t="s">
        <v>18</v>
      </c>
      <c r="H944" s="1" t="s">
        <v>15</v>
      </c>
      <c r="I944">
        <v>24.61752925</v>
      </c>
      <c r="J944">
        <f>ROUND(employee[[#This Row],[Age]],0)</f>
        <v>25</v>
      </c>
      <c r="K9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944">
        <v>2.741858712</v>
      </c>
      <c r="M944">
        <f>ROUND(employee[[#This Row],[LengthService]],2)</f>
        <v>2.74</v>
      </c>
      <c r="N944">
        <v>0</v>
      </c>
      <c r="O944">
        <f>ROUND(employee[[#This Row],[AbsentHours]],2)</f>
        <v>0</v>
      </c>
      <c r="P944" s="5">
        <f>employee[[#This Row],[RoundedAbsentHours]]/2080 *100</f>
        <v>0</v>
      </c>
      <c r="Q944" s="1" t="s">
        <v>15</v>
      </c>
    </row>
    <row r="945" spans="1:17" x14ac:dyDescent="0.35">
      <c r="A945">
        <v>944</v>
      </c>
      <c r="B945" s="1" t="s">
        <v>1271</v>
      </c>
      <c r="C945" s="1" t="s">
        <v>16</v>
      </c>
      <c r="D945" s="1" t="s">
        <v>72</v>
      </c>
      <c r="E945" s="1" t="s">
        <v>124</v>
      </c>
      <c r="F945" s="1" t="s">
        <v>125</v>
      </c>
      <c r="G945" s="1" t="s">
        <v>72</v>
      </c>
      <c r="H945" s="1" t="s">
        <v>15</v>
      </c>
      <c r="I945">
        <v>48.304246470000002</v>
      </c>
      <c r="J945">
        <f>ROUND(employee[[#This Row],[Age]],0)</f>
        <v>48</v>
      </c>
      <c r="K9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45">
        <v>3.1412425009999998</v>
      </c>
      <c r="M945">
        <f>ROUND(employee[[#This Row],[LengthService]],2)</f>
        <v>3.14</v>
      </c>
      <c r="N945">
        <v>40.835387099999998</v>
      </c>
      <c r="O945">
        <f>ROUND(employee[[#This Row],[AbsentHours]],2)</f>
        <v>40.840000000000003</v>
      </c>
      <c r="P945" s="5">
        <f>employee[[#This Row],[RoundedAbsentHours]]/2080 *100</f>
        <v>1.9634615384615386</v>
      </c>
      <c r="Q945" s="1" t="s">
        <v>15</v>
      </c>
    </row>
    <row r="946" spans="1:17" x14ac:dyDescent="0.35">
      <c r="A946">
        <v>945</v>
      </c>
      <c r="B946" s="1" t="s">
        <v>1272</v>
      </c>
      <c r="C946" s="1" t="s">
        <v>16</v>
      </c>
      <c r="D946" s="1" t="s">
        <v>21</v>
      </c>
      <c r="E946" s="1" t="s">
        <v>124</v>
      </c>
      <c r="F946" s="1" t="s">
        <v>125</v>
      </c>
      <c r="G946" s="1" t="s">
        <v>21</v>
      </c>
      <c r="H946" s="1" t="s">
        <v>15</v>
      </c>
      <c r="I946">
        <v>32.492495140000003</v>
      </c>
      <c r="J946">
        <f>ROUND(employee[[#This Row],[Age]],0)</f>
        <v>32</v>
      </c>
      <c r="K9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46">
        <v>6.1249690660000002</v>
      </c>
      <c r="M946">
        <f>ROUND(employee[[#This Row],[LengthService]],2)</f>
        <v>6.12</v>
      </c>
      <c r="N946">
        <v>7.6449651960000002</v>
      </c>
      <c r="O946">
        <f>ROUND(employee[[#This Row],[AbsentHours]],2)</f>
        <v>7.64</v>
      </c>
      <c r="P946" s="5">
        <f>employee[[#This Row],[RoundedAbsentHours]]/2080 *100</f>
        <v>0.36730769230769228</v>
      </c>
      <c r="Q946" s="1" t="s">
        <v>15</v>
      </c>
    </row>
    <row r="947" spans="1:17" x14ac:dyDescent="0.35">
      <c r="A947">
        <v>946</v>
      </c>
      <c r="B947" s="1" t="s">
        <v>1273</v>
      </c>
      <c r="C947" s="1" t="s">
        <v>16</v>
      </c>
      <c r="D947" s="1" t="s">
        <v>148</v>
      </c>
      <c r="E947" s="1" t="s">
        <v>124</v>
      </c>
      <c r="F947" s="1" t="s">
        <v>125</v>
      </c>
      <c r="G947" s="1" t="s">
        <v>18</v>
      </c>
      <c r="H947" s="1" t="s">
        <v>15</v>
      </c>
      <c r="I947">
        <v>51.52626884</v>
      </c>
      <c r="J947">
        <f>ROUND(employee[[#This Row],[Age]],0)</f>
        <v>52</v>
      </c>
      <c r="K9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947">
        <v>5.0563803119999999</v>
      </c>
      <c r="M947">
        <f>ROUND(employee[[#This Row],[LengthService]],2)</f>
        <v>5.0599999999999996</v>
      </c>
      <c r="N947">
        <v>91.453192729999998</v>
      </c>
      <c r="O947">
        <f>ROUND(employee[[#This Row],[AbsentHours]],2)</f>
        <v>91.45</v>
      </c>
      <c r="P947" s="5">
        <f>employee[[#This Row],[RoundedAbsentHours]]/2080 *100</f>
        <v>4.3966346153846159</v>
      </c>
      <c r="Q947" s="1" t="s">
        <v>15</v>
      </c>
    </row>
    <row r="948" spans="1:17" x14ac:dyDescent="0.35">
      <c r="A948">
        <v>947</v>
      </c>
      <c r="B948" s="1" t="s">
        <v>1274</v>
      </c>
      <c r="C948" s="1" t="s">
        <v>11</v>
      </c>
      <c r="D948" s="1" t="s">
        <v>67</v>
      </c>
      <c r="E948" s="1" t="s">
        <v>158</v>
      </c>
      <c r="F948" s="1" t="s">
        <v>159</v>
      </c>
      <c r="G948" s="1" t="s">
        <v>67</v>
      </c>
      <c r="H948" s="1" t="s">
        <v>15</v>
      </c>
      <c r="I948">
        <v>43.493231629999997</v>
      </c>
      <c r="J948">
        <f>ROUND(employee[[#This Row],[Age]],0)</f>
        <v>43</v>
      </c>
      <c r="K9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48">
        <v>4.2589290240000004</v>
      </c>
      <c r="M948">
        <f>ROUND(employee[[#This Row],[LengthService]],2)</f>
        <v>4.26</v>
      </c>
      <c r="N948">
        <v>77.923096319999999</v>
      </c>
      <c r="O948">
        <f>ROUND(employee[[#This Row],[AbsentHours]],2)</f>
        <v>77.92</v>
      </c>
      <c r="P948" s="5">
        <f>employee[[#This Row],[RoundedAbsentHours]]/2080 *100</f>
        <v>3.7461538461538462</v>
      </c>
      <c r="Q948" s="1" t="s">
        <v>15</v>
      </c>
    </row>
    <row r="949" spans="1:17" x14ac:dyDescent="0.35">
      <c r="A949">
        <v>948</v>
      </c>
      <c r="B949" s="1" t="s">
        <v>1275</v>
      </c>
      <c r="C949" s="1" t="s">
        <v>16</v>
      </c>
      <c r="D949" s="1" t="s">
        <v>20</v>
      </c>
      <c r="E949" s="1" t="s">
        <v>124</v>
      </c>
      <c r="F949" s="1" t="s">
        <v>125</v>
      </c>
      <c r="G949" s="1" t="s">
        <v>20</v>
      </c>
      <c r="H949" s="1" t="s">
        <v>15</v>
      </c>
      <c r="I949">
        <v>48.585181679999998</v>
      </c>
      <c r="J949">
        <f>ROUND(employee[[#This Row],[Age]],0)</f>
        <v>49</v>
      </c>
      <c r="K9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49">
        <v>1.6060927570000001</v>
      </c>
      <c r="M949">
        <f>ROUND(employee[[#This Row],[LengthService]],2)</f>
        <v>1.61</v>
      </c>
      <c r="N949">
        <v>44.220454060000002</v>
      </c>
      <c r="O949">
        <f>ROUND(employee[[#This Row],[AbsentHours]],2)</f>
        <v>44.22</v>
      </c>
      <c r="P949" s="5">
        <f>employee[[#This Row],[RoundedAbsentHours]]/2080 *100</f>
        <v>2.1259615384615382</v>
      </c>
      <c r="Q949" s="1" t="s">
        <v>15</v>
      </c>
    </row>
    <row r="950" spans="1:17" x14ac:dyDescent="0.35">
      <c r="A950">
        <v>949</v>
      </c>
      <c r="B950" s="1" t="s">
        <v>1276</v>
      </c>
      <c r="C950" s="1" t="s">
        <v>11</v>
      </c>
      <c r="D950" s="1" t="s">
        <v>19</v>
      </c>
      <c r="E950" s="1" t="s">
        <v>124</v>
      </c>
      <c r="F950" s="1" t="s">
        <v>125</v>
      </c>
      <c r="G950" s="1" t="s">
        <v>19</v>
      </c>
      <c r="H950" s="1" t="s">
        <v>15</v>
      </c>
      <c r="I950">
        <v>45.155850489999999</v>
      </c>
      <c r="J950">
        <f>ROUND(employee[[#This Row],[Age]],0)</f>
        <v>45</v>
      </c>
      <c r="K9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50">
        <v>5.3312143440000002</v>
      </c>
      <c r="M950">
        <f>ROUND(employee[[#This Row],[LengthService]],2)</f>
        <v>5.33</v>
      </c>
      <c r="N950">
        <v>49.249279489999999</v>
      </c>
      <c r="O950">
        <f>ROUND(employee[[#This Row],[AbsentHours]],2)</f>
        <v>49.25</v>
      </c>
      <c r="P950" s="5">
        <f>employee[[#This Row],[RoundedAbsentHours]]/2080 *100</f>
        <v>2.3677884615384617</v>
      </c>
      <c r="Q950" s="1" t="s">
        <v>15</v>
      </c>
    </row>
    <row r="951" spans="1:17" x14ac:dyDescent="0.35">
      <c r="A951">
        <v>950</v>
      </c>
      <c r="B951" s="1" t="s">
        <v>1277</v>
      </c>
      <c r="C951" s="1" t="s">
        <v>11</v>
      </c>
      <c r="D951" s="1" t="s">
        <v>12</v>
      </c>
      <c r="E951" s="1" t="s">
        <v>124</v>
      </c>
      <c r="F951" s="1" t="s">
        <v>125</v>
      </c>
      <c r="G951" s="1" t="s">
        <v>12</v>
      </c>
      <c r="H951" s="1" t="s">
        <v>15</v>
      </c>
      <c r="I951">
        <v>50.40405208</v>
      </c>
      <c r="J951">
        <f>ROUND(employee[[#This Row],[Age]],0)</f>
        <v>50</v>
      </c>
      <c r="K9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951">
        <v>6.861889487</v>
      </c>
      <c r="M951">
        <f>ROUND(employee[[#This Row],[LengthService]],2)</f>
        <v>6.86</v>
      </c>
      <c r="N951">
        <v>134.4195488</v>
      </c>
      <c r="O951">
        <f>ROUND(employee[[#This Row],[AbsentHours]],2)</f>
        <v>134.41999999999999</v>
      </c>
      <c r="P951" s="5">
        <f>employee[[#This Row],[RoundedAbsentHours]]/2080 *100</f>
        <v>6.4624999999999986</v>
      </c>
      <c r="Q951" s="1" t="s">
        <v>15</v>
      </c>
    </row>
    <row r="952" spans="1:17" x14ac:dyDescent="0.35">
      <c r="A952">
        <v>951</v>
      </c>
      <c r="B952" s="1" t="s">
        <v>1278</v>
      </c>
      <c r="C952" s="1" t="s">
        <v>16</v>
      </c>
      <c r="D952" s="1" t="s">
        <v>207</v>
      </c>
      <c r="E952" s="1" t="s">
        <v>124</v>
      </c>
      <c r="F952" s="1" t="s">
        <v>125</v>
      </c>
      <c r="G952" s="1" t="s">
        <v>56</v>
      </c>
      <c r="H952" s="1" t="s">
        <v>15</v>
      </c>
      <c r="I952">
        <v>32.914763129999997</v>
      </c>
      <c r="J952">
        <f>ROUND(employee[[#This Row],[Age]],0)</f>
        <v>33</v>
      </c>
      <c r="K9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52">
        <v>3.8025339759999999</v>
      </c>
      <c r="M952">
        <f>ROUND(employee[[#This Row],[LengthService]],2)</f>
        <v>3.8</v>
      </c>
      <c r="N952">
        <v>0</v>
      </c>
      <c r="O952">
        <f>ROUND(employee[[#This Row],[AbsentHours]],2)</f>
        <v>0</v>
      </c>
      <c r="P952" s="5">
        <f>employee[[#This Row],[RoundedAbsentHours]]/2080 *100</f>
        <v>0</v>
      </c>
      <c r="Q952" s="1" t="s">
        <v>15</v>
      </c>
    </row>
    <row r="953" spans="1:17" x14ac:dyDescent="0.35">
      <c r="A953">
        <v>952</v>
      </c>
      <c r="B953" s="1" t="s">
        <v>1279</v>
      </c>
      <c r="C953" s="1" t="s">
        <v>16</v>
      </c>
      <c r="D953" s="1" t="s">
        <v>22</v>
      </c>
      <c r="E953" s="1" t="s">
        <v>13</v>
      </c>
      <c r="F953" s="1" t="s">
        <v>14</v>
      </c>
      <c r="G953" s="1" t="s">
        <v>22</v>
      </c>
      <c r="H953" s="1" t="s">
        <v>15</v>
      </c>
      <c r="I953">
        <v>47.55635891</v>
      </c>
      <c r="J953">
        <f>ROUND(employee[[#This Row],[Age]],0)</f>
        <v>48</v>
      </c>
      <c r="K9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53">
        <v>3.3382743750000001</v>
      </c>
      <c r="M953">
        <f>ROUND(employee[[#This Row],[LengthService]],2)</f>
        <v>3.34</v>
      </c>
      <c r="N953">
        <v>49.623898619999999</v>
      </c>
      <c r="O953">
        <f>ROUND(employee[[#This Row],[AbsentHours]],2)</f>
        <v>49.62</v>
      </c>
      <c r="P953" s="5">
        <f>employee[[#This Row],[RoundedAbsentHours]]/2080 *100</f>
        <v>2.3855769230769228</v>
      </c>
      <c r="Q953" s="1" t="s">
        <v>15</v>
      </c>
    </row>
    <row r="954" spans="1:17" x14ac:dyDescent="0.35">
      <c r="A954">
        <v>953</v>
      </c>
      <c r="B954" s="1" t="s">
        <v>1280</v>
      </c>
      <c r="C954" s="1" t="s">
        <v>16</v>
      </c>
      <c r="D954" s="1" t="s">
        <v>33</v>
      </c>
      <c r="E954" s="1" t="s">
        <v>124</v>
      </c>
      <c r="F954" s="1" t="s">
        <v>125</v>
      </c>
      <c r="G954" s="1" t="s">
        <v>33</v>
      </c>
      <c r="H954" s="1" t="s">
        <v>15</v>
      </c>
      <c r="I954">
        <v>49.725043810000003</v>
      </c>
      <c r="J954">
        <f>ROUND(employee[[#This Row],[Age]],0)</f>
        <v>50</v>
      </c>
      <c r="K9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954">
        <v>2.6388536600000001</v>
      </c>
      <c r="M954">
        <f>ROUND(employee[[#This Row],[LengthService]],2)</f>
        <v>2.64</v>
      </c>
      <c r="N954">
        <v>45.875251599999999</v>
      </c>
      <c r="O954">
        <f>ROUND(employee[[#This Row],[AbsentHours]],2)</f>
        <v>45.88</v>
      </c>
      <c r="P954" s="5">
        <f>employee[[#This Row],[RoundedAbsentHours]]/2080 *100</f>
        <v>2.2057692307692309</v>
      </c>
      <c r="Q954" s="1" t="s">
        <v>15</v>
      </c>
    </row>
    <row r="955" spans="1:17" x14ac:dyDescent="0.35">
      <c r="A955">
        <v>954</v>
      </c>
      <c r="B955" s="1" t="s">
        <v>1281</v>
      </c>
      <c r="C955" s="1" t="s">
        <v>16</v>
      </c>
      <c r="D955" s="1" t="s">
        <v>22</v>
      </c>
      <c r="E955" s="1" t="s">
        <v>13</v>
      </c>
      <c r="F955" s="1" t="s">
        <v>14</v>
      </c>
      <c r="G955" s="1" t="s">
        <v>22</v>
      </c>
      <c r="H955" s="1" t="s">
        <v>15</v>
      </c>
      <c r="I955">
        <v>17.122050659999999</v>
      </c>
      <c r="J955">
        <f>ROUND(employee[[#This Row],[Age]],0)</f>
        <v>17</v>
      </c>
      <c r="K9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955">
        <v>5.3856378019999998</v>
      </c>
      <c r="M955">
        <f>ROUND(employee[[#This Row],[LengthService]],2)</f>
        <v>5.39</v>
      </c>
      <c r="N955">
        <v>0</v>
      </c>
      <c r="O955">
        <f>ROUND(employee[[#This Row],[AbsentHours]],2)</f>
        <v>0</v>
      </c>
      <c r="P955" s="5">
        <f>employee[[#This Row],[RoundedAbsentHours]]/2080 *100</f>
        <v>0</v>
      </c>
      <c r="Q955" s="1" t="s">
        <v>15</v>
      </c>
    </row>
    <row r="956" spans="1:17" x14ac:dyDescent="0.35">
      <c r="A956">
        <v>955</v>
      </c>
      <c r="B956" s="1" t="s">
        <v>1282</v>
      </c>
      <c r="C956" s="1" t="s">
        <v>11</v>
      </c>
      <c r="D956" s="1" t="s">
        <v>172</v>
      </c>
      <c r="E956" s="1" t="s">
        <v>124</v>
      </c>
      <c r="F956" s="1" t="s">
        <v>125</v>
      </c>
      <c r="G956" s="1" t="s">
        <v>45</v>
      </c>
      <c r="H956" s="1" t="s">
        <v>15</v>
      </c>
      <c r="I956">
        <v>34.320411989999997</v>
      </c>
      <c r="J956">
        <f>ROUND(employee[[#This Row],[Age]],0)</f>
        <v>34</v>
      </c>
      <c r="K9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56">
        <v>5.5243909310000001</v>
      </c>
      <c r="M956">
        <f>ROUND(employee[[#This Row],[LengthService]],2)</f>
        <v>5.52</v>
      </c>
      <c r="N956">
        <v>0</v>
      </c>
      <c r="O956">
        <f>ROUND(employee[[#This Row],[AbsentHours]],2)</f>
        <v>0</v>
      </c>
      <c r="P956" s="5">
        <f>employee[[#This Row],[RoundedAbsentHours]]/2080 *100</f>
        <v>0</v>
      </c>
      <c r="Q956" s="1" t="s">
        <v>15</v>
      </c>
    </row>
    <row r="957" spans="1:17" x14ac:dyDescent="0.35">
      <c r="A957">
        <v>956</v>
      </c>
      <c r="B957" s="1" t="s">
        <v>1283</v>
      </c>
      <c r="C957" s="1" t="s">
        <v>16</v>
      </c>
      <c r="D957" s="1" t="s">
        <v>72</v>
      </c>
      <c r="E957" s="1" t="s">
        <v>124</v>
      </c>
      <c r="F957" s="1" t="s">
        <v>125</v>
      </c>
      <c r="G957" s="1" t="s">
        <v>72</v>
      </c>
      <c r="H957" s="1" t="s">
        <v>15</v>
      </c>
      <c r="I957">
        <v>27.662338250000001</v>
      </c>
      <c r="J957">
        <f>ROUND(employee[[#This Row],[Age]],0)</f>
        <v>28</v>
      </c>
      <c r="K9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957">
        <v>4.750909783</v>
      </c>
      <c r="M957">
        <f>ROUND(employee[[#This Row],[LengthService]],2)</f>
        <v>4.75</v>
      </c>
      <c r="N957">
        <v>6.5906345799999997</v>
      </c>
      <c r="O957">
        <f>ROUND(employee[[#This Row],[AbsentHours]],2)</f>
        <v>6.59</v>
      </c>
      <c r="P957" s="5">
        <f>employee[[#This Row],[RoundedAbsentHours]]/2080 *100</f>
        <v>0.31682692307692306</v>
      </c>
      <c r="Q957" s="1" t="s">
        <v>15</v>
      </c>
    </row>
    <row r="958" spans="1:17" x14ac:dyDescent="0.35">
      <c r="A958">
        <v>957</v>
      </c>
      <c r="B958" s="1" t="s">
        <v>1284</v>
      </c>
      <c r="C958" s="1" t="s">
        <v>16</v>
      </c>
      <c r="D958" s="1" t="s">
        <v>212</v>
      </c>
      <c r="E958" s="1" t="s">
        <v>158</v>
      </c>
      <c r="F958" s="1" t="s">
        <v>159</v>
      </c>
      <c r="G958" s="1" t="s">
        <v>29</v>
      </c>
      <c r="H958" s="1" t="s">
        <v>15</v>
      </c>
      <c r="I958">
        <v>43.118847359999997</v>
      </c>
      <c r="J958">
        <f>ROUND(employee[[#This Row],[Age]],0)</f>
        <v>43</v>
      </c>
      <c r="K9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58">
        <v>4.2674152110000003</v>
      </c>
      <c r="M958">
        <f>ROUND(employee[[#This Row],[LengthService]],2)</f>
        <v>4.2699999999999996</v>
      </c>
      <c r="N958">
        <v>73.114269250000007</v>
      </c>
      <c r="O958">
        <f>ROUND(employee[[#This Row],[AbsentHours]],2)</f>
        <v>73.11</v>
      </c>
      <c r="P958" s="5">
        <f>employee[[#This Row],[RoundedAbsentHours]]/2080 *100</f>
        <v>3.514903846153846</v>
      </c>
      <c r="Q958" s="1" t="s">
        <v>15</v>
      </c>
    </row>
    <row r="959" spans="1:17" x14ac:dyDescent="0.35">
      <c r="A959">
        <v>958</v>
      </c>
      <c r="B959" s="1" t="s">
        <v>1285</v>
      </c>
      <c r="C959" s="1" t="s">
        <v>16</v>
      </c>
      <c r="D959" s="1" t="s">
        <v>88</v>
      </c>
      <c r="E959" s="1" t="s">
        <v>124</v>
      </c>
      <c r="F959" s="1" t="s">
        <v>125</v>
      </c>
      <c r="G959" s="1" t="s">
        <v>88</v>
      </c>
      <c r="H959" s="1" t="s">
        <v>15</v>
      </c>
      <c r="I959">
        <v>42.629173860000002</v>
      </c>
      <c r="J959">
        <f>ROUND(employee[[#This Row],[Age]],0)</f>
        <v>43</v>
      </c>
      <c r="K9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59">
        <v>3.0106893600000002</v>
      </c>
      <c r="M959">
        <f>ROUND(employee[[#This Row],[LengthService]],2)</f>
        <v>3.01</v>
      </c>
      <c r="N959">
        <v>68.310089419999997</v>
      </c>
      <c r="O959">
        <f>ROUND(employee[[#This Row],[AbsentHours]],2)</f>
        <v>68.31</v>
      </c>
      <c r="P959" s="5">
        <f>employee[[#This Row],[RoundedAbsentHours]]/2080 *100</f>
        <v>3.2841346153846152</v>
      </c>
      <c r="Q959" s="1" t="s">
        <v>15</v>
      </c>
    </row>
    <row r="960" spans="1:17" x14ac:dyDescent="0.35">
      <c r="A960">
        <v>959</v>
      </c>
      <c r="B960" s="1" t="s">
        <v>1286</v>
      </c>
      <c r="C960" s="1" t="s">
        <v>16</v>
      </c>
      <c r="D960" s="1" t="s">
        <v>22</v>
      </c>
      <c r="E960" s="1" t="s">
        <v>13</v>
      </c>
      <c r="F960" s="1" t="s">
        <v>14</v>
      </c>
      <c r="G960" s="1" t="s">
        <v>22</v>
      </c>
      <c r="H960" s="1" t="s">
        <v>15</v>
      </c>
      <c r="I960">
        <v>35.459484519999997</v>
      </c>
      <c r="J960">
        <f>ROUND(employee[[#This Row],[Age]],0)</f>
        <v>35</v>
      </c>
      <c r="K9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60">
        <v>2.510153549</v>
      </c>
      <c r="M960">
        <f>ROUND(employee[[#This Row],[LengthService]],2)</f>
        <v>2.5099999999999998</v>
      </c>
      <c r="N960">
        <v>30.854998519999999</v>
      </c>
      <c r="O960">
        <f>ROUND(employee[[#This Row],[AbsentHours]],2)</f>
        <v>30.85</v>
      </c>
      <c r="P960" s="5">
        <f>employee[[#This Row],[RoundedAbsentHours]]/2080 *100</f>
        <v>1.4831730769230771</v>
      </c>
      <c r="Q960" s="1" t="s">
        <v>15</v>
      </c>
    </row>
    <row r="961" spans="1:17" x14ac:dyDescent="0.35">
      <c r="A961">
        <v>960</v>
      </c>
      <c r="B961" s="1" t="s">
        <v>1287</v>
      </c>
      <c r="C961" s="1" t="s">
        <v>16</v>
      </c>
      <c r="D961" s="1" t="s">
        <v>22</v>
      </c>
      <c r="E961" s="1" t="s">
        <v>13</v>
      </c>
      <c r="F961" s="1" t="s">
        <v>14</v>
      </c>
      <c r="G961" s="1" t="s">
        <v>22</v>
      </c>
      <c r="H961" s="1" t="s">
        <v>15</v>
      </c>
      <c r="I961">
        <v>42.993587599999998</v>
      </c>
      <c r="J961">
        <f>ROUND(employee[[#This Row],[Age]],0)</f>
        <v>43</v>
      </c>
      <c r="K9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61">
        <v>2.642044152</v>
      </c>
      <c r="M961">
        <f>ROUND(employee[[#This Row],[LengthService]],2)</f>
        <v>2.64</v>
      </c>
      <c r="N961">
        <v>85.5099692</v>
      </c>
      <c r="O961">
        <f>ROUND(employee[[#This Row],[AbsentHours]],2)</f>
        <v>85.51</v>
      </c>
      <c r="P961" s="5">
        <f>employee[[#This Row],[RoundedAbsentHours]]/2080 *100</f>
        <v>4.1110576923076927</v>
      </c>
      <c r="Q961" s="1" t="s">
        <v>15</v>
      </c>
    </row>
    <row r="962" spans="1:17" x14ac:dyDescent="0.35">
      <c r="A962">
        <v>961</v>
      </c>
      <c r="B962" s="1" t="s">
        <v>1288</v>
      </c>
      <c r="C962" s="1" t="s">
        <v>11</v>
      </c>
      <c r="D962" s="1" t="s">
        <v>213</v>
      </c>
      <c r="E962" s="1" t="s">
        <v>124</v>
      </c>
      <c r="F962" s="1" t="s">
        <v>125</v>
      </c>
      <c r="G962" s="1" t="s">
        <v>214</v>
      </c>
      <c r="H962" s="1" t="s">
        <v>15</v>
      </c>
      <c r="I962">
        <v>42.138497549999997</v>
      </c>
      <c r="J962">
        <f>ROUND(employee[[#This Row],[Age]],0)</f>
        <v>42</v>
      </c>
      <c r="K9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62">
        <v>7.1459105760000003</v>
      </c>
      <c r="M962">
        <f>ROUND(employee[[#This Row],[LengthService]],2)</f>
        <v>7.15</v>
      </c>
      <c r="N962">
        <v>82.715801920000004</v>
      </c>
      <c r="O962">
        <f>ROUND(employee[[#This Row],[AbsentHours]],2)</f>
        <v>82.72</v>
      </c>
      <c r="P962" s="5">
        <f>employee[[#This Row],[RoundedAbsentHours]]/2080 *100</f>
        <v>3.976923076923077</v>
      </c>
      <c r="Q962" s="1" t="s">
        <v>15</v>
      </c>
    </row>
    <row r="963" spans="1:17" x14ac:dyDescent="0.35">
      <c r="A963">
        <v>962</v>
      </c>
      <c r="B963" s="1" t="s">
        <v>1289</v>
      </c>
      <c r="C963" s="1" t="s">
        <v>11</v>
      </c>
      <c r="D963" s="1" t="s">
        <v>152</v>
      </c>
      <c r="E963" s="1" t="s">
        <v>158</v>
      </c>
      <c r="F963" s="1" t="s">
        <v>159</v>
      </c>
      <c r="G963" s="1" t="s">
        <v>152</v>
      </c>
      <c r="H963" s="1" t="s">
        <v>15</v>
      </c>
      <c r="I963">
        <v>40.255236080000003</v>
      </c>
      <c r="J963">
        <f>ROUND(employee[[#This Row],[Age]],0)</f>
        <v>40</v>
      </c>
      <c r="K9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63">
        <v>7.4455753209999997</v>
      </c>
      <c r="M963">
        <f>ROUND(employee[[#This Row],[LengthService]],2)</f>
        <v>7.45</v>
      </c>
      <c r="N963">
        <v>45.562848350000003</v>
      </c>
      <c r="O963">
        <f>ROUND(employee[[#This Row],[AbsentHours]],2)</f>
        <v>45.56</v>
      </c>
      <c r="P963" s="5">
        <f>employee[[#This Row],[RoundedAbsentHours]]/2080 *100</f>
        <v>2.1903846153846156</v>
      </c>
      <c r="Q963" s="1" t="s">
        <v>15</v>
      </c>
    </row>
    <row r="964" spans="1:17" x14ac:dyDescent="0.35">
      <c r="A964">
        <v>963</v>
      </c>
      <c r="B964" s="1" t="s">
        <v>1290</v>
      </c>
      <c r="C964" s="1" t="s">
        <v>16</v>
      </c>
      <c r="D964" s="1" t="s">
        <v>19</v>
      </c>
      <c r="E964" s="1" t="s">
        <v>124</v>
      </c>
      <c r="F964" s="1" t="s">
        <v>125</v>
      </c>
      <c r="G964" s="1" t="s">
        <v>19</v>
      </c>
      <c r="H964" s="1" t="s">
        <v>15</v>
      </c>
      <c r="I964">
        <v>37.11789186</v>
      </c>
      <c r="J964">
        <f>ROUND(employee[[#This Row],[Age]],0)</f>
        <v>37</v>
      </c>
      <c r="K9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64">
        <v>7.4404039920000002</v>
      </c>
      <c r="M964">
        <f>ROUND(employee[[#This Row],[LengthService]],2)</f>
        <v>7.44</v>
      </c>
      <c r="N964">
        <v>64.783130819999997</v>
      </c>
      <c r="O964">
        <f>ROUND(employee[[#This Row],[AbsentHours]],2)</f>
        <v>64.78</v>
      </c>
      <c r="P964" s="5">
        <f>employee[[#This Row],[RoundedAbsentHours]]/2080 *100</f>
        <v>3.1144230769230772</v>
      </c>
      <c r="Q964" s="1" t="s">
        <v>15</v>
      </c>
    </row>
    <row r="965" spans="1:17" x14ac:dyDescent="0.35">
      <c r="A965">
        <v>964</v>
      </c>
      <c r="B965" s="1" t="s">
        <v>1291</v>
      </c>
      <c r="C965" s="1" t="s">
        <v>11</v>
      </c>
      <c r="D965" s="1" t="s">
        <v>152</v>
      </c>
      <c r="E965" s="1" t="s">
        <v>158</v>
      </c>
      <c r="F965" s="1" t="s">
        <v>159</v>
      </c>
      <c r="G965" s="1" t="s">
        <v>152</v>
      </c>
      <c r="H965" s="1" t="s">
        <v>15</v>
      </c>
      <c r="I965">
        <v>36.769143020000001</v>
      </c>
      <c r="J965">
        <f>ROUND(employee[[#This Row],[Age]],0)</f>
        <v>37</v>
      </c>
      <c r="K9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65">
        <v>3.5852983900000002</v>
      </c>
      <c r="M965">
        <f>ROUND(employee[[#This Row],[LengthService]],2)</f>
        <v>3.59</v>
      </c>
      <c r="N965">
        <v>86.779590639999995</v>
      </c>
      <c r="O965">
        <f>ROUND(employee[[#This Row],[AbsentHours]],2)</f>
        <v>86.78</v>
      </c>
      <c r="P965" s="5">
        <f>employee[[#This Row],[RoundedAbsentHours]]/2080 *100</f>
        <v>4.1721153846153847</v>
      </c>
      <c r="Q965" s="1" t="s">
        <v>15</v>
      </c>
    </row>
    <row r="966" spans="1:17" x14ac:dyDescent="0.35">
      <c r="A966">
        <v>965</v>
      </c>
      <c r="B966" s="1" t="s">
        <v>1292</v>
      </c>
      <c r="C966" s="1" t="s">
        <v>11</v>
      </c>
      <c r="D966" s="1" t="s">
        <v>20</v>
      </c>
      <c r="E966" s="1" t="s">
        <v>124</v>
      </c>
      <c r="F966" s="1" t="s">
        <v>125</v>
      </c>
      <c r="G966" s="1" t="s">
        <v>20</v>
      </c>
      <c r="H966" s="1" t="s">
        <v>15</v>
      </c>
      <c r="I966">
        <v>16.429398419999998</v>
      </c>
      <c r="J966">
        <f>ROUND(employee[[#This Row],[Age]],0)</f>
        <v>16</v>
      </c>
      <c r="K9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966">
        <v>5.4536118910000004</v>
      </c>
      <c r="M966">
        <f>ROUND(employee[[#This Row],[LengthService]],2)</f>
        <v>5.45</v>
      </c>
      <c r="N966">
        <v>0</v>
      </c>
      <c r="O966">
        <f>ROUND(employee[[#This Row],[AbsentHours]],2)</f>
        <v>0</v>
      </c>
      <c r="P966" s="5">
        <f>employee[[#This Row],[RoundedAbsentHours]]/2080 *100</f>
        <v>0</v>
      </c>
      <c r="Q966" s="1" t="s">
        <v>15</v>
      </c>
    </row>
    <row r="967" spans="1:17" x14ac:dyDescent="0.35">
      <c r="A967">
        <v>966</v>
      </c>
      <c r="B967" s="1" t="s">
        <v>1293</v>
      </c>
      <c r="C967" s="1" t="s">
        <v>11</v>
      </c>
      <c r="D967" s="1" t="s">
        <v>20</v>
      </c>
      <c r="E967" s="1" t="s">
        <v>124</v>
      </c>
      <c r="F967" s="1" t="s">
        <v>125</v>
      </c>
      <c r="G967" s="1" t="s">
        <v>20</v>
      </c>
      <c r="H967" s="1" t="s">
        <v>15</v>
      </c>
      <c r="I967">
        <v>55.667772309999997</v>
      </c>
      <c r="J967">
        <f>ROUND(employee[[#This Row],[Age]],0)</f>
        <v>56</v>
      </c>
      <c r="K9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967">
        <v>6.811127709</v>
      </c>
      <c r="M967">
        <f>ROUND(employee[[#This Row],[LengthService]],2)</f>
        <v>6.81</v>
      </c>
      <c r="N967">
        <v>93.384262870000001</v>
      </c>
      <c r="O967">
        <f>ROUND(employee[[#This Row],[AbsentHours]],2)</f>
        <v>93.38</v>
      </c>
      <c r="P967" s="5">
        <f>employee[[#This Row],[RoundedAbsentHours]]/2080 *100</f>
        <v>4.4894230769230772</v>
      </c>
      <c r="Q967" s="1" t="s">
        <v>15</v>
      </c>
    </row>
    <row r="968" spans="1:17" x14ac:dyDescent="0.35">
      <c r="A968">
        <v>967</v>
      </c>
      <c r="B968" s="1" t="s">
        <v>1294</v>
      </c>
      <c r="C968" s="1" t="s">
        <v>11</v>
      </c>
      <c r="D968" s="1" t="s">
        <v>22</v>
      </c>
      <c r="E968" s="1" t="s">
        <v>13</v>
      </c>
      <c r="F968" s="1" t="s">
        <v>14</v>
      </c>
      <c r="G968" s="1" t="s">
        <v>22</v>
      </c>
      <c r="H968" s="1" t="s">
        <v>15</v>
      </c>
      <c r="I968">
        <v>57.11173969</v>
      </c>
      <c r="J968">
        <f>ROUND(employee[[#This Row],[Age]],0)</f>
        <v>57</v>
      </c>
      <c r="K9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968">
        <v>2.745986217</v>
      </c>
      <c r="M968">
        <f>ROUND(employee[[#This Row],[LengthService]],2)</f>
        <v>2.75</v>
      </c>
      <c r="N968">
        <v>136.82343779999999</v>
      </c>
      <c r="O968">
        <f>ROUND(employee[[#This Row],[AbsentHours]],2)</f>
        <v>136.82</v>
      </c>
      <c r="P968" s="5">
        <f>employee[[#This Row],[RoundedAbsentHours]]/2080 *100</f>
        <v>6.5778846153846144</v>
      </c>
      <c r="Q968" s="1" t="s">
        <v>15</v>
      </c>
    </row>
    <row r="969" spans="1:17" x14ac:dyDescent="0.35">
      <c r="A969">
        <v>968</v>
      </c>
      <c r="B969" s="1" t="s">
        <v>1295</v>
      </c>
      <c r="C969" s="1" t="s">
        <v>11</v>
      </c>
      <c r="D969" s="1" t="s">
        <v>44</v>
      </c>
      <c r="E969" s="1" t="s">
        <v>124</v>
      </c>
      <c r="F969" s="1" t="s">
        <v>125</v>
      </c>
      <c r="G969" s="1" t="s">
        <v>44</v>
      </c>
      <c r="H969" s="1" t="s">
        <v>15</v>
      </c>
      <c r="I969">
        <v>44.774143350000003</v>
      </c>
      <c r="J969">
        <f>ROUND(employee[[#This Row],[Age]],0)</f>
        <v>45</v>
      </c>
      <c r="K9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69">
        <v>5.8430464930000001</v>
      </c>
      <c r="M969">
        <f>ROUND(employee[[#This Row],[LengthService]],2)</f>
        <v>5.84</v>
      </c>
      <c r="N969">
        <v>88.504199689999993</v>
      </c>
      <c r="O969">
        <f>ROUND(employee[[#This Row],[AbsentHours]],2)</f>
        <v>88.5</v>
      </c>
      <c r="P969" s="5">
        <f>employee[[#This Row],[RoundedAbsentHours]]/2080 *100</f>
        <v>4.2548076923076925</v>
      </c>
      <c r="Q969" s="1" t="s">
        <v>15</v>
      </c>
    </row>
    <row r="970" spans="1:17" x14ac:dyDescent="0.35">
      <c r="A970">
        <v>969</v>
      </c>
      <c r="B970" s="1" t="s">
        <v>1296</v>
      </c>
      <c r="C970" s="1" t="s">
        <v>16</v>
      </c>
      <c r="D970" s="1" t="s">
        <v>215</v>
      </c>
      <c r="E970" s="1" t="s">
        <v>124</v>
      </c>
      <c r="F970" s="1" t="s">
        <v>125</v>
      </c>
      <c r="G970" s="1" t="s">
        <v>20</v>
      </c>
      <c r="H970" s="1" t="s">
        <v>15</v>
      </c>
      <c r="I970">
        <v>46.924856550000001</v>
      </c>
      <c r="J970">
        <f>ROUND(employee[[#This Row],[Age]],0)</f>
        <v>47</v>
      </c>
      <c r="K9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70">
        <v>4.1598403450000001</v>
      </c>
      <c r="M970">
        <f>ROUND(employee[[#This Row],[LengthService]],2)</f>
        <v>4.16</v>
      </c>
      <c r="N970">
        <v>100.49922100000001</v>
      </c>
      <c r="O970">
        <f>ROUND(employee[[#This Row],[AbsentHours]],2)</f>
        <v>100.5</v>
      </c>
      <c r="P970" s="5">
        <f>employee[[#This Row],[RoundedAbsentHours]]/2080 *100</f>
        <v>4.8317307692307692</v>
      </c>
      <c r="Q970" s="1" t="s">
        <v>15</v>
      </c>
    </row>
    <row r="971" spans="1:17" x14ac:dyDescent="0.35">
      <c r="A971">
        <v>970</v>
      </c>
      <c r="B971" s="1" t="s">
        <v>1297</v>
      </c>
      <c r="C971" s="1" t="s">
        <v>16</v>
      </c>
      <c r="D971" s="1" t="s">
        <v>20</v>
      </c>
      <c r="E971" s="1" t="s">
        <v>158</v>
      </c>
      <c r="F971" s="1" t="s">
        <v>159</v>
      </c>
      <c r="G971" s="1" t="s">
        <v>20</v>
      </c>
      <c r="H971" s="1" t="s">
        <v>15</v>
      </c>
      <c r="I971">
        <v>39.348541740000002</v>
      </c>
      <c r="J971">
        <f>ROUND(employee[[#This Row],[Age]],0)</f>
        <v>39</v>
      </c>
      <c r="K9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71">
        <v>7.3173219390000002</v>
      </c>
      <c r="M971">
        <f>ROUND(employee[[#This Row],[LengthService]],2)</f>
        <v>7.32</v>
      </c>
      <c r="N971">
        <v>44.334893190000003</v>
      </c>
      <c r="O971">
        <f>ROUND(employee[[#This Row],[AbsentHours]],2)</f>
        <v>44.33</v>
      </c>
      <c r="P971" s="5">
        <f>employee[[#This Row],[RoundedAbsentHours]]/2080 *100</f>
        <v>2.1312499999999996</v>
      </c>
      <c r="Q971" s="1" t="s">
        <v>15</v>
      </c>
    </row>
    <row r="972" spans="1:17" x14ac:dyDescent="0.35">
      <c r="A972">
        <v>971</v>
      </c>
      <c r="B972" s="1" t="s">
        <v>1298</v>
      </c>
      <c r="C972" s="1" t="s">
        <v>16</v>
      </c>
      <c r="D972" s="1" t="s">
        <v>20</v>
      </c>
      <c r="E972" s="1" t="s">
        <v>158</v>
      </c>
      <c r="F972" s="1" t="s">
        <v>159</v>
      </c>
      <c r="G972" s="1" t="s">
        <v>20</v>
      </c>
      <c r="H972" s="1" t="s">
        <v>15</v>
      </c>
      <c r="I972">
        <v>48.588366899999997</v>
      </c>
      <c r="J972">
        <f>ROUND(employee[[#This Row],[Age]],0)</f>
        <v>49</v>
      </c>
      <c r="K9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72">
        <v>4.4816493729999998</v>
      </c>
      <c r="M972">
        <f>ROUND(employee[[#This Row],[LengthService]],2)</f>
        <v>4.4800000000000004</v>
      </c>
      <c r="N972">
        <v>132.7648279</v>
      </c>
      <c r="O972">
        <f>ROUND(employee[[#This Row],[AbsentHours]],2)</f>
        <v>132.76</v>
      </c>
      <c r="P972" s="5">
        <f>employee[[#This Row],[RoundedAbsentHours]]/2080 *100</f>
        <v>6.3826923076923077</v>
      </c>
      <c r="Q972" s="1" t="s">
        <v>15</v>
      </c>
    </row>
    <row r="973" spans="1:17" x14ac:dyDescent="0.35">
      <c r="A973">
        <v>972</v>
      </c>
      <c r="B973" s="1" t="s">
        <v>1299</v>
      </c>
      <c r="C973" s="1" t="s">
        <v>16</v>
      </c>
      <c r="D973" s="1" t="s">
        <v>18</v>
      </c>
      <c r="E973" s="1" t="s">
        <v>124</v>
      </c>
      <c r="F973" s="1" t="s">
        <v>125</v>
      </c>
      <c r="G973" s="1" t="s">
        <v>18</v>
      </c>
      <c r="H973" s="1" t="s">
        <v>15</v>
      </c>
      <c r="I973">
        <v>40.380863900000001</v>
      </c>
      <c r="J973">
        <f>ROUND(employee[[#This Row],[Age]],0)</f>
        <v>40</v>
      </c>
      <c r="K9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73">
        <v>5.3099920599999999</v>
      </c>
      <c r="M973">
        <f>ROUND(employee[[#This Row],[LengthService]],2)</f>
        <v>5.31</v>
      </c>
      <c r="N973">
        <v>36.52549836</v>
      </c>
      <c r="O973">
        <f>ROUND(employee[[#This Row],[AbsentHours]],2)</f>
        <v>36.53</v>
      </c>
      <c r="P973" s="5">
        <f>employee[[#This Row],[RoundedAbsentHours]]/2080 *100</f>
        <v>1.7562500000000001</v>
      </c>
      <c r="Q973" s="1" t="s">
        <v>15</v>
      </c>
    </row>
    <row r="974" spans="1:17" x14ac:dyDescent="0.35">
      <c r="A974">
        <v>973</v>
      </c>
      <c r="B974" s="1" t="s">
        <v>1300</v>
      </c>
      <c r="C974" s="1" t="s">
        <v>11</v>
      </c>
      <c r="D974" s="1" t="s">
        <v>29</v>
      </c>
      <c r="E974" s="1" t="s">
        <v>158</v>
      </c>
      <c r="F974" s="1" t="s">
        <v>159</v>
      </c>
      <c r="G974" s="1" t="s">
        <v>29</v>
      </c>
      <c r="H974" s="1" t="s">
        <v>15</v>
      </c>
      <c r="I974">
        <v>46.916750059999998</v>
      </c>
      <c r="J974">
        <f>ROUND(employee[[#This Row],[Age]],0)</f>
        <v>47</v>
      </c>
      <c r="K9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74">
        <v>3.779247738</v>
      </c>
      <c r="M974">
        <f>ROUND(employee[[#This Row],[LengthService]],2)</f>
        <v>3.78</v>
      </c>
      <c r="N974">
        <v>109.1164465</v>
      </c>
      <c r="O974">
        <f>ROUND(employee[[#This Row],[AbsentHours]],2)</f>
        <v>109.12</v>
      </c>
      <c r="P974" s="5">
        <f>employee[[#This Row],[RoundedAbsentHours]]/2080 *100</f>
        <v>5.2461538461538462</v>
      </c>
      <c r="Q974" s="1" t="s">
        <v>15</v>
      </c>
    </row>
    <row r="975" spans="1:17" x14ac:dyDescent="0.35">
      <c r="A975">
        <v>974</v>
      </c>
      <c r="B975" s="1" t="s">
        <v>1301</v>
      </c>
      <c r="C975" s="1" t="s">
        <v>16</v>
      </c>
      <c r="D975" s="1" t="s">
        <v>12</v>
      </c>
      <c r="E975" s="1" t="s">
        <v>124</v>
      </c>
      <c r="F975" s="1" t="s">
        <v>125</v>
      </c>
      <c r="G975" s="1" t="s">
        <v>12</v>
      </c>
      <c r="H975" s="1" t="s">
        <v>15</v>
      </c>
      <c r="I975">
        <v>38.637094609999998</v>
      </c>
      <c r="J975">
        <f>ROUND(employee[[#This Row],[Age]],0)</f>
        <v>39</v>
      </c>
      <c r="K9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75">
        <v>4.4247203549999998</v>
      </c>
      <c r="M975">
        <f>ROUND(employee[[#This Row],[LengthService]],2)</f>
        <v>4.42</v>
      </c>
      <c r="N975">
        <v>59.175300159999999</v>
      </c>
      <c r="O975">
        <f>ROUND(employee[[#This Row],[AbsentHours]],2)</f>
        <v>59.18</v>
      </c>
      <c r="P975" s="5">
        <f>employee[[#This Row],[RoundedAbsentHours]]/2080 *100</f>
        <v>2.8451923076923076</v>
      </c>
      <c r="Q975" s="1" t="s">
        <v>15</v>
      </c>
    </row>
    <row r="976" spans="1:17" x14ac:dyDescent="0.35">
      <c r="A976">
        <v>975</v>
      </c>
      <c r="B976" s="1" t="s">
        <v>1302</v>
      </c>
      <c r="C976" s="1" t="s">
        <v>16</v>
      </c>
      <c r="D976" s="1" t="s">
        <v>21</v>
      </c>
      <c r="E976" s="1" t="s">
        <v>158</v>
      </c>
      <c r="F976" s="1" t="s">
        <v>159</v>
      </c>
      <c r="G976" s="1" t="s">
        <v>21</v>
      </c>
      <c r="H976" s="1" t="s">
        <v>15</v>
      </c>
      <c r="I976">
        <v>46.632074719999999</v>
      </c>
      <c r="J976">
        <f>ROUND(employee[[#This Row],[Age]],0)</f>
        <v>47</v>
      </c>
      <c r="K9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76">
        <v>6.5133643960000001</v>
      </c>
      <c r="M976">
        <f>ROUND(employee[[#This Row],[LengthService]],2)</f>
        <v>6.51</v>
      </c>
      <c r="N976">
        <v>115.65466240000001</v>
      </c>
      <c r="O976">
        <f>ROUND(employee[[#This Row],[AbsentHours]],2)</f>
        <v>115.65</v>
      </c>
      <c r="P976" s="5">
        <f>employee[[#This Row],[RoundedAbsentHours]]/2080 *100</f>
        <v>5.5600961538461542</v>
      </c>
      <c r="Q976" s="1" t="s">
        <v>15</v>
      </c>
    </row>
    <row r="977" spans="1:17" x14ac:dyDescent="0.35">
      <c r="A977">
        <v>976</v>
      </c>
      <c r="B977" s="1" t="s">
        <v>1303</v>
      </c>
      <c r="C977" s="1" t="s">
        <v>16</v>
      </c>
      <c r="D977" s="1" t="s">
        <v>216</v>
      </c>
      <c r="E977" s="1" t="s">
        <v>124</v>
      </c>
      <c r="F977" s="1" t="s">
        <v>125</v>
      </c>
      <c r="G977" s="1" t="s">
        <v>28</v>
      </c>
      <c r="H977" s="1" t="s">
        <v>15</v>
      </c>
      <c r="I977">
        <v>31.7134143</v>
      </c>
      <c r="J977">
        <f>ROUND(employee[[#This Row],[Age]],0)</f>
        <v>32</v>
      </c>
      <c r="K9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77">
        <v>4.7965805049999997</v>
      </c>
      <c r="M977">
        <f>ROUND(employee[[#This Row],[LengthService]],2)</f>
        <v>4.8</v>
      </c>
      <c r="N977">
        <v>0</v>
      </c>
      <c r="O977">
        <f>ROUND(employee[[#This Row],[AbsentHours]],2)</f>
        <v>0</v>
      </c>
      <c r="P977" s="5">
        <f>employee[[#This Row],[RoundedAbsentHours]]/2080 *100</f>
        <v>0</v>
      </c>
      <c r="Q977" s="1" t="s">
        <v>15</v>
      </c>
    </row>
    <row r="978" spans="1:17" x14ac:dyDescent="0.35">
      <c r="A978">
        <v>977</v>
      </c>
      <c r="B978" s="1" t="s">
        <v>1304</v>
      </c>
      <c r="C978" s="1" t="s">
        <v>11</v>
      </c>
      <c r="D978" s="1" t="s">
        <v>56</v>
      </c>
      <c r="E978" s="1" t="s">
        <v>124</v>
      </c>
      <c r="F978" s="1" t="s">
        <v>125</v>
      </c>
      <c r="G978" s="1" t="s">
        <v>56</v>
      </c>
      <c r="H978" s="1" t="s">
        <v>15</v>
      </c>
      <c r="I978">
        <v>42.757865529999997</v>
      </c>
      <c r="J978">
        <f>ROUND(employee[[#This Row],[Age]],0)</f>
        <v>43</v>
      </c>
      <c r="K9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78">
        <v>5.0166287719999998</v>
      </c>
      <c r="M978">
        <f>ROUND(employee[[#This Row],[LengthService]],2)</f>
        <v>5.0199999999999996</v>
      </c>
      <c r="N978">
        <v>21.877526240000002</v>
      </c>
      <c r="O978">
        <f>ROUND(employee[[#This Row],[AbsentHours]],2)</f>
        <v>21.88</v>
      </c>
      <c r="P978" s="5">
        <f>employee[[#This Row],[RoundedAbsentHours]]/2080 *100</f>
        <v>1.051923076923077</v>
      </c>
      <c r="Q978" s="1" t="s">
        <v>15</v>
      </c>
    </row>
    <row r="979" spans="1:17" x14ac:dyDescent="0.35">
      <c r="A979">
        <v>978</v>
      </c>
      <c r="B979" s="1" t="s">
        <v>1305</v>
      </c>
      <c r="C979" s="1" t="s">
        <v>11</v>
      </c>
      <c r="D979" s="1" t="s">
        <v>35</v>
      </c>
      <c r="E979" s="1" t="s">
        <v>124</v>
      </c>
      <c r="F979" s="1" t="s">
        <v>125</v>
      </c>
      <c r="G979" s="1" t="s">
        <v>33</v>
      </c>
      <c r="H979" s="1" t="s">
        <v>15</v>
      </c>
      <c r="I979">
        <v>47.776706019999999</v>
      </c>
      <c r="J979">
        <f>ROUND(employee[[#This Row],[Age]],0)</f>
        <v>48</v>
      </c>
      <c r="K9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79">
        <v>4.8353338790000002</v>
      </c>
      <c r="M979">
        <f>ROUND(employee[[#This Row],[LengthService]],2)</f>
        <v>4.84</v>
      </c>
      <c r="N979">
        <v>109.5550497</v>
      </c>
      <c r="O979">
        <f>ROUND(employee[[#This Row],[AbsentHours]],2)</f>
        <v>109.56</v>
      </c>
      <c r="P979" s="5">
        <f>employee[[#This Row],[RoundedAbsentHours]]/2080 *100</f>
        <v>5.2673076923076927</v>
      </c>
      <c r="Q979" s="1" t="s">
        <v>15</v>
      </c>
    </row>
    <row r="980" spans="1:17" x14ac:dyDescent="0.35">
      <c r="A980">
        <v>979</v>
      </c>
      <c r="B980" s="1" t="s">
        <v>1306</v>
      </c>
      <c r="C980" s="1" t="s">
        <v>16</v>
      </c>
      <c r="D980" s="1" t="s">
        <v>217</v>
      </c>
      <c r="E980" s="1" t="s">
        <v>13</v>
      </c>
      <c r="F980" s="1" t="s">
        <v>14</v>
      </c>
      <c r="G980" s="1" t="s">
        <v>217</v>
      </c>
      <c r="H980" s="1" t="s">
        <v>15</v>
      </c>
      <c r="I980">
        <v>52.212475230000003</v>
      </c>
      <c r="J980">
        <f>ROUND(employee[[#This Row],[Age]],0)</f>
        <v>52</v>
      </c>
      <c r="K9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980">
        <v>3.8961230809999998</v>
      </c>
      <c r="M980">
        <f>ROUND(employee[[#This Row],[LengthService]],2)</f>
        <v>3.9</v>
      </c>
      <c r="N980">
        <v>106.76285799999999</v>
      </c>
      <c r="O980">
        <f>ROUND(employee[[#This Row],[AbsentHours]],2)</f>
        <v>106.76</v>
      </c>
      <c r="P980" s="5">
        <f>employee[[#This Row],[RoundedAbsentHours]]/2080 *100</f>
        <v>5.1326923076923086</v>
      </c>
      <c r="Q980" s="1" t="s">
        <v>15</v>
      </c>
    </row>
    <row r="981" spans="1:17" x14ac:dyDescent="0.35">
      <c r="A981">
        <v>980</v>
      </c>
      <c r="B981" s="1" t="s">
        <v>1307</v>
      </c>
      <c r="C981" s="1" t="s">
        <v>16</v>
      </c>
      <c r="D981" s="1" t="s">
        <v>33</v>
      </c>
      <c r="E981" s="1" t="s">
        <v>158</v>
      </c>
      <c r="F981" s="1" t="s">
        <v>159</v>
      </c>
      <c r="G981" s="1" t="s">
        <v>33</v>
      </c>
      <c r="H981" s="1" t="s">
        <v>15</v>
      </c>
      <c r="I981">
        <v>48.154055560000003</v>
      </c>
      <c r="J981">
        <f>ROUND(employee[[#This Row],[Age]],0)</f>
        <v>48</v>
      </c>
      <c r="K9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81">
        <v>5.4933249550000003</v>
      </c>
      <c r="M981">
        <f>ROUND(employee[[#This Row],[LengthService]],2)</f>
        <v>5.49</v>
      </c>
      <c r="N981">
        <v>25.062971439999998</v>
      </c>
      <c r="O981">
        <f>ROUND(employee[[#This Row],[AbsentHours]],2)</f>
        <v>25.06</v>
      </c>
      <c r="P981" s="5">
        <f>employee[[#This Row],[RoundedAbsentHours]]/2080 *100</f>
        <v>1.2048076923076922</v>
      </c>
      <c r="Q981" s="1" t="s">
        <v>15</v>
      </c>
    </row>
    <row r="982" spans="1:17" x14ac:dyDescent="0.35">
      <c r="A982">
        <v>981</v>
      </c>
      <c r="B982" s="1" t="s">
        <v>1308</v>
      </c>
      <c r="C982" s="1" t="s">
        <v>11</v>
      </c>
      <c r="D982" s="1" t="s">
        <v>22</v>
      </c>
      <c r="E982" s="1" t="s">
        <v>13</v>
      </c>
      <c r="F982" s="1" t="s">
        <v>14</v>
      </c>
      <c r="G982" s="1" t="s">
        <v>22</v>
      </c>
      <c r="H982" s="1" t="s">
        <v>15</v>
      </c>
      <c r="I982">
        <v>40.787995070000001</v>
      </c>
      <c r="J982">
        <f>ROUND(employee[[#This Row],[Age]],0)</f>
        <v>41</v>
      </c>
      <c r="K9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82">
        <v>4.9432967520000002</v>
      </c>
      <c r="M982">
        <f>ROUND(employee[[#This Row],[LengthService]],2)</f>
        <v>4.9400000000000004</v>
      </c>
      <c r="N982">
        <v>35.161964189999999</v>
      </c>
      <c r="O982">
        <f>ROUND(employee[[#This Row],[AbsentHours]],2)</f>
        <v>35.159999999999997</v>
      </c>
      <c r="P982" s="5">
        <f>employee[[#This Row],[RoundedAbsentHours]]/2080 *100</f>
        <v>1.6903846153846152</v>
      </c>
      <c r="Q982" s="1" t="s">
        <v>15</v>
      </c>
    </row>
    <row r="983" spans="1:17" x14ac:dyDescent="0.35">
      <c r="A983">
        <v>982</v>
      </c>
      <c r="B983" s="1" t="s">
        <v>1309</v>
      </c>
      <c r="C983" s="1" t="s">
        <v>16</v>
      </c>
      <c r="D983" s="1" t="s">
        <v>21</v>
      </c>
      <c r="E983" s="1" t="s">
        <v>158</v>
      </c>
      <c r="F983" s="1" t="s">
        <v>159</v>
      </c>
      <c r="G983" s="1" t="s">
        <v>21</v>
      </c>
      <c r="H983" s="1" t="s">
        <v>15</v>
      </c>
      <c r="I983">
        <v>32.24133621</v>
      </c>
      <c r="J983">
        <f>ROUND(employee[[#This Row],[Age]],0)</f>
        <v>32</v>
      </c>
      <c r="K9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83">
        <v>3.4107473480000001</v>
      </c>
      <c r="M983">
        <f>ROUND(employee[[#This Row],[LengthService]],2)</f>
        <v>3.41</v>
      </c>
      <c r="N983">
        <v>17.487201049999999</v>
      </c>
      <c r="O983">
        <f>ROUND(employee[[#This Row],[AbsentHours]],2)</f>
        <v>17.489999999999998</v>
      </c>
      <c r="P983" s="5">
        <f>employee[[#This Row],[RoundedAbsentHours]]/2080 *100</f>
        <v>0.84086538461538451</v>
      </c>
      <c r="Q983" s="1" t="s">
        <v>15</v>
      </c>
    </row>
    <row r="984" spans="1:17" x14ac:dyDescent="0.35">
      <c r="A984">
        <v>983</v>
      </c>
      <c r="B984" s="1" t="s">
        <v>1310</v>
      </c>
      <c r="C984" s="1" t="s">
        <v>16</v>
      </c>
      <c r="D984" s="1" t="s">
        <v>93</v>
      </c>
      <c r="E984" s="1" t="s">
        <v>124</v>
      </c>
      <c r="F984" s="1" t="s">
        <v>125</v>
      </c>
      <c r="G984" s="1" t="s">
        <v>93</v>
      </c>
      <c r="H984" s="1" t="s">
        <v>15</v>
      </c>
      <c r="I984">
        <v>51.602024530000001</v>
      </c>
      <c r="J984">
        <f>ROUND(employee[[#This Row],[Age]],0)</f>
        <v>52</v>
      </c>
      <c r="K9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984">
        <v>3.1002343909999999</v>
      </c>
      <c r="M984">
        <f>ROUND(employee[[#This Row],[LengthService]],2)</f>
        <v>3.1</v>
      </c>
      <c r="N984">
        <v>60.398983260000001</v>
      </c>
      <c r="O984">
        <f>ROUND(employee[[#This Row],[AbsentHours]],2)</f>
        <v>60.4</v>
      </c>
      <c r="P984" s="5">
        <f>employee[[#This Row],[RoundedAbsentHours]]/2080 *100</f>
        <v>2.9038461538461537</v>
      </c>
      <c r="Q984" s="1" t="s">
        <v>15</v>
      </c>
    </row>
    <row r="985" spans="1:17" x14ac:dyDescent="0.35">
      <c r="A985">
        <v>984</v>
      </c>
      <c r="B985" s="1" t="s">
        <v>1311</v>
      </c>
      <c r="C985" s="1" t="s">
        <v>16</v>
      </c>
      <c r="D985" s="1" t="s">
        <v>56</v>
      </c>
      <c r="E985" s="1" t="s">
        <v>124</v>
      </c>
      <c r="F985" s="1" t="s">
        <v>125</v>
      </c>
      <c r="G985" s="1" t="s">
        <v>56</v>
      </c>
      <c r="H985" s="1" t="s">
        <v>15</v>
      </c>
      <c r="I985">
        <v>56.767690250000001</v>
      </c>
      <c r="J985">
        <f>ROUND(employee[[#This Row],[Age]],0)</f>
        <v>57</v>
      </c>
      <c r="K9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985">
        <v>5.553395138</v>
      </c>
      <c r="M985">
        <f>ROUND(employee[[#This Row],[LengthService]],2)</f>
        <v>5.55</v>
      </c>
      <c r="N985">
        <v>135.65324889999999</v>
      </c>
      <c r="O985">
        <f>ROUND(employee[[#This Row],[AbsentHours]],2)</f>
        <v>135.65</v>
      </c>
      <c r="P985" s="5">
        <f>employee[[#This Row],[RoundedAbsentHours]]/2080 *100</f>
        <v>6.521634615384615</v>
      </c>
      <c r="Q985" s="1" t="s">
        <v>15</v>
      </c>
    </row>
    <row r="986" spans="1:17" x14ac:dyDescent="0.35">
      <c r="A986">
        <v>985</v>
      </c>
      <c r="B986" s="1" t="s">
        <v>1312</v>
      </c>
      <c r="C986" s="1" t="s">
        <v>11</v>
      </c>
      <c r="D986" s="1" t="s">
        <v>218</v>
      </c>
      <c r="E986" s="1" t="s">
        <v>124</v>
      </c>
      <c r="F986" s="1" t="s">
        <v>125</v>
      </c>
      <c r="G986" s="1" t="s">
        <v>39</v>
      </c>
      <c r="H986" s="1" t="s">
        <v>15</v>
      </c>
      <c r="I986">
        <v>39.030126099999997</v>
      </c>
      <c r="J986">
        <f>ROUND(employee[[#This Row],[Age]],0)</f>
        <v>39</v>
      </c>
      <c r="K9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86">
        <v>5.4661864209999997</v>
      </c>
      <c r="M986">
        <f>ROUND(employee[[#This Row],[LengthService]],2)</f>
        <v>5.47</v>
      </c>
      <c r="N986">
        <v>66.185332740000007</v>
      </c>
      <c r="O986">
        <f>ROUND(employee[[#This Row],[AbsentHours]],2)</f>
        <v>66.19</v>
      </c>
      <c r="P986" s="5">
        <f>employee[[#This Row],[RoundedAbsentHours]]/2080 *100</f>
        <v>3.1822115384615386</v>
      </c>
      <c r="Q986" s="1" t="s">
        <v>15</v>
      </c>
    </row>
    <row r="987" spans="1:17" x14ac:dyDescent="0.35">
      <c r="A987">
        <v>986</v>
      </c>
      <c r="B987" s="1" t="s">
        <v>1313</v>
      </c>
      <c r="C987" s="1" t="s">
        <v>16</v>
      </c>
      <c r="D987" s="1" t="s">
        <v>219</v>
      </c>
      <c r="E987" s="1" t="s">
        <v>158</v>
      </c>
      <c r="F987" s="1" t="s">
        <v>159</v>
      </c>
      <c r="G987" s="1" t="s">
        <v>62</v>
      </c>
      <c r="H987" s="1" t="s">
        <v>15</v>
      </c>
      <c r="I987">
        <v>41.826888789999998</v>
      </c>
      <c r="J987">
        <f>ROUND(employee[[#This Row],[Age]],0)</f>
        <v>42</v>
      </c>
      <c r="K9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87">
        <v>3.5272098299999999</v>
      </c>
      <c r="M987">
        <f>ROUND(employee[[#This Row],[LengthService]],2)</f>
        <v>3.53</v>
      </c>
      <c r="N987">
        <v>42.183930959999998</v>
      </c>
      <c r="O987">
        <f>ROUND(employee[[#This Row],[AbsentHours]],2)</f>
        <v>42.18</v>
      </c>
      <c r="P987" s="5">
        <f>employee[[#This Row],[RoundedAbsentHours]]/2080 *100</f>
        <v>2.0278846153846155</v>
      </c>
      <c r="Q987" s="1" t="s">
        <v>15</v>
      </c>
    </row>
    <row r="988" spans="1:17" x14ac:dyDescent="0.35">
      <c r="A988">
        <v>987</v>
      </c>
      <c r="B988" s="1" t="s">
        <v>1314</v>
      </c>
      <c r="C988" s="1" t="s">
        <v>16</v>
      </c>
      <c r="D988" s="1" t="s">
        <v>44</v>
      </c>
      <c r="E988" s="1" t="s">
        <v>124</v>
      </c>
      <c r="F988" s="1" t="s">
        <v>125</v>
      </c>
      <c r="G988" s="1" t="s">
        <v>44</v>
      </c>
      <c r="H988" s="1" t="s">
        <v>15</v>
      </c>
      <c r="I988">
        <v>27.135641509999999</v>
      </c>
      <c r="J988">
        <f>ROUND(employee[[#This Row],[Age]],0)</f>
        <v>27</v>
      </c>
      <c r="K9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988">
        <v>2.137871794</v>
      </c>
      <c r="M988">
        <f>ROUND(employee[[#This Row],[LengthService]],2)</f>
        <v>2.14</v>
      </c>
      <c r="N988">
        <v>0</v>
      </c>
      <c r="O988">
        <f>ROUND(employee[[#This Row],[AbsentHours]],2)</f>
        <v>0</v>
      </c>
      <c r="P988" s="5">
        <f>employee[[#This Row],[RoundedAbsentHours]]/2080 *100</f>
        <v>0</v>
      </c>
      <c r="Q988" s="1" t="s">
        <v>15</v>
      </c>
    </row>
    <row r="989" spans="1:17" x14ac:dyDescent="0.35">
      <c r="A989">
        <v>988</v>
      </c>
      <c r="B989" s="1" t="s">
        <v>1315</v>
      </c>
      <c r="C989" s="1" t="s">
        <v>11</v>
      </c>
      <c r="D989" s="1" t="s">
        <v>220</v>
      </c>
      <c r="E989" s="1" t="s">
        <v>158</v>
      </c>
      <c r="F989" s="1" t="s">
        <v>159</v>
      </c>
      <c r="G989" s="1" t="s">
        <v>29</v>
      </c>
      <c r="H989" s="1" t="s">
        <v>15</v>
      </c>
      <c r="I989">
        <v>45.043537880000002</v>
      </c>
      <c r="J989">
        <f>ROUND(employee[[#This Row],[Age]],0)</f>
        <v>45</v>
      </c>
      <c r="K9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89">
        <v>3.7952738450000001</v>
      </c>
      <c r="M989">
        <f>ROUND(employee[[#This Row],[LengthService]],2)</f>
        <v>3.8</v>
      </c>
      <c r="N989">
        <v>99.076702900000001</v>
      </c>
      <c r="O989">
        <f>ROUND(employee[[#This Row],[AbsentHours]],2)</f>
        <v>99.08</v>
      </c>
      <c r="P989" s="5">
        <f>employee[[#This Row],[RoundedAbsentHours]]/2080 *100</f>
        <v>4.7634615384615389</v>
      </c>
      <c r="Q989" s="1" t="s">
        <v>15</v>
      </c>
    </row>
    <row r="990" spans="1:17" x14ac:dyDescent="0.35">
      <c r="A990">
        <v>989</v>
      </c>
      <c r="B990" s="1" t="s">
        <v>1316</v>
      </c>
      <c r="C990" s="1" t="s">
        <v>16</v>
      </c>
      <c r="D990" s="1" t="s">
        <v>173</v>
      </c>
      <c r="E990" s="1" t="s">
        <v>158</v>
      </c>
      <c r="F990" s="1" t="s">
        <v>159</v>
      </c>
      <c r="G990" s="1" t="s">
        <v>33</v>
      </c>
      <c r="H990" s="1" t="s">
        <v>15</v>
      </c>
      <c r="I990">
        <v>64.20161976</v>
      </c>
      <c r="J990">
        <f>ROUND(employee[[#This Row],[Age]],0)</f>
        <v>64</v>
      </c>
      <c r="K9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990">
        <v>4.3667425020000001</v>
      </c>
      <c r="M990">
        <f>ROUND(employee[[#This Row],[LengthService]],2)</f>
        <v>4.37</v>
      </c>
      <c r="N990">
        <v>144.00053149999999</v>
      </c>
      <c r="O990">
        <f>ROUND(employee[[#This Row],[AbsentHours]],2)</f>
        <v>144</v>
      </c>
      <c r="P990" s="5">
        <f>employee[[#This Row],[RoundedAbsentHours]]/2080 *100</f>
        <v>6.9230769230769234</v>
      </c>
      <c r="Q990" s="1" t="s">
        <v>15</v>
      </c>
    </row>
    <row r="991" spans="1:17" x14ac:dyDescent="0.35">
      <c r="A991">
        <v>990</v>
      </c>
      <c r="B991" s="1" t="s">
        <v>1317</v>
      </c>
      <c r="C991" s="1" t="s">
        <v>11</v>
      </c>
      <c r="D991" s="1" t="s">
        <v>119</v>
      </c>
      <c r="E991" s="1" t="s">
        <v>158</v>
      </c>
      <c r="F991" s="1" t="s">
        <v>159</v>
      </c>
      <c r="G991" s="1" t="s">
        <v>34</v>
      </c>
      <c r="H991" s="1" t="s">
        <v>15</v>
      </c>
      <c r="I991">
        <v>39.346659320000001</v>
      </c>
      <c r="J991">
        <f>ROUND(employee[[#This Row],[Age]],0)</f>
        <v>39</v>
      </c>
      <c r="K9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91">
        <v>3.6732073820000002</v>
      </c>
      <c r="M991">
        <f>ROUND(employee[[#This Row],[LengthService]],2)</f>
        <v>3.67</v>
      </c>
      <c r="N991">
        <v>130.91826330000001</v>
      </c>
      <c r="O991">
        <f>ROUND(employee[[#This Row],[AbsentHours]],2)</f>
        <v>130.91999999999999</v>
      </c>
      <c r="P991" s="5">
        <f>employee[[#This Row],[RoundedAbsentHours]]/2080 *100</f>
        <v>6.2942307692307686</v>
      </c>
      <c r="Q991" s="1" t="s">
        <v>15</v>
      </c>
    </row>
    <row r="992" spans="1:17" x14ac:dyDescent="0.35">
      <c r="A992">
        <v>991</v>
      </c>
      <c r="B992" s="1" t="s">
        <v>1318</v>
      </c>
      <c r="C992" s="1" t="s">
        <v>16</v>
      </c>
      <c r="D992" s="1" t="s">
        <v>197</v>
      </c>
      <c r="E992" s="1" t="s">
        <v>158</v>
      </c>
      <c r="F992" s="1" t="s">
        <v>159</v>
      </c>
      <c r="G992" s="1" t="s">
        <v>33</v>
      </c>
      <c r="H992" s="1" t="s">
        <v>15</v>
      </c>
      <c r="I992">
        <v>36.715934060000002</v>
      </c>
      <c r="J992">
        <f>ROUND(employee[[#This Row],[Age]],0)</f>
        <v>37</v>
      </c>
      <c r="K9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92">
        <v>6.6169092220000003</v>
      </c>
      <c r="M992">
        <f>ROUND(employee[[#This Row],[LengthService]],2)</f>
        <v>6.62</v>
      </c>
      <c r="N992">
        <v>42.425060670000001</v>
      </c>
      <c r="O992">
        <f>ROUND(employee[[#This Row],[AbsentHours]],2)</f>
        <v>42.43</v>
      </c>
      <c r="P992" s="5">
        <f>employee[[#This Row],[RoundedAbsentHours]]/2080 *100</f>
        <v>2.0399038461538463</v>
      </c>
      <c r="Q992" s="1" t="s">
        <v>15</v>
      </c>
    </row>
    <row r="993" spans="1:17" x14ac:dyDescent="0.35">
      <c r="A993">
        <v>992</v>
      </c>
      <c r="B993" s="1" t="s">
        <v>1319</v>
      </c>
      <c r="C993" s="1" t="s">
        <v>11</v>
      </c>
      <c r="D993" s="1" t="s">
        <v>104</v>
      </c>
      <c r="E993" s="1" t="s">
        <v>124</v>
      </c>
      <c r="F993" s="1" t="s">
        <v>125</v>
      </c>
      <c r="G993" s="1" t="s">
        <v>75</v>
      </c>
      <c r="H993" s="1" t="s">
        <v>15</v>
      </c>
      <c r="I993">
        <v>27.94062134</v>
      </c>
      <c r="J993">
        <f>ROUND(employee[[#This Row],[Age]],0)</f>
        <v>28</v>
      </c>
      <c r="K9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993">
        <v>4.0242992610000003</v>
      </c>
      <c r="M993">
        <f>ROUND(employee[[#This Row],[LengthService]],2)</f>
        <v>4.0199999999999996</v>
      </c>
      <c r="N993">
        <v>6.171237541</v>
      </c>
      <c r="O993">
        <f>ROUND(employee[[#This Row],[AbsentHours]],2)</f>
        <v>6.17</v>
      </c>
      <c r="P993" s="5">
        <f>employee[[#This Row],[RoundedAbsentHours]]/2080 *100</f>
        <v>0.29663461538461539</v>
      </c>
      <c r="Q993" s="1" t="s">
        <v>15</v>
      </c>
    </row>
    <row r="994" spans="1:17" x14ac:dyDescent="0.35">
      <c r="A994">
        <v>993</v>
      </c>
      <c r="B994" s="1" t="s">
        <v>1320</v>
      </c>
      <c r="C994" s="1" t="s">
        <v>11</v>
      </c>
      <c r="D994" s="1" t="s">
        <v>48</v>
      </c>
      <c r="E994" s="1" t="s">
        <v>158</v>
      </c>
      <c r="F994" s="1" t="s">
        <v>159</v>
      </c>
      <c r="G994" s="1" t="s">
        <v>20</v>
      </c>
      <c r="H994" s="1" t="s">
        <v>15</v>
      </c>
      <c r="I994">
        <v>30.95505228</v>
      </c>
      <c r="J994">
        <f>ROUND(employee[[#This Row],[Age]],0)</f>
        <v>31</v>
      </c>
      <c r="K9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94">
        <v>2.5250375580000002</v>
      </c>
      <c r="M994">
        <f>ROUND(employee[[#This Row],[LengthService]],2)</f>
        <v>2.5299999999999998</v>
      </c>
      <c r="N994">
        <v>34.711734540000002</v>
      </c>
      <c r="O994">
        <f>ROUND(employee[[#This Row],[AbsentHours]],2)</f>
        <v>34.71</v>
      </c>
      <c r="P994" s="5">
        <f>employee[[#This Row],[RoundedAbsentHours]]/2080 *100</f>
        <v>1.6687500000000002</v>
      </c>
      <c r="Q994" s="1" t="s">
        <v>15</v>
      </c>
    </row>
    <row r="995" spans="1:17" x14ac:dyDescent="0.35">
      <c r="A995">
        <v>994</v>
      </c>
      <c r="B995" s="1" t="s">
        <v>1321</v>
      </c>
      <c r="C995" s="1" t="s">
        <v>11</v>
      </c>
      <c r="D995" s="1" t="s">
        <v>67</v>
      </c>
      <c r="E995" s="1" t="s">
        <v>158</v>
      </c>
      <c r="F995" s="1" t="s">
        <v>159</v>
      </c>
      <c r="G995" s="1" t="s">
        <v>67</v>
      </c>
      <c r="H995" s="1" t="s">
        <v>15</v>
      </c>
      <c r="I995">
        <v>41.518399469999999</v>
      </c>
      <c r="J995">
        <f>ROUND(employee[[#This Row],[Age]],0)</f>
        <v>42</v>
      </c>
      <c r="K9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95">
        <v>7.7954412619999998</v>
      </c>
      <c r="M995">
        <f>ROUND(employee[[#This Row],[LengthService]],2)</f>
        <v>7.8</v>
      </c>
      <c r="N995">
        <v>36.556923189999999</v>
      </c>
      <c r="O995">
        <f>ROUND(employee[[#This Row],[AbsentHours]],2)</f>
        <v>36.56</v>
      </c>
      <c r="P995" s="5">
        <f>employee[[#This Row],[RoundedAbsentHours]]/2080 *100</f>
        <v>1.7576923076923077</v>
      </c>
      <c r="Q995" s="1" t="s">
        <v>15</v>
      </c>
    </row>
    <row r="996" spans="1:17" x14ac:dyDescent="0.35">
      <c r="A996">
        <v>995</v>
      </c>
      <c r="B996" s="1" t="s">
        <v>1322</v>
      </c>
      <c r="C996" s="1" t="s">
        <v>11</v>
      </c>
      <c r="D996" s="1" t="s">
        <v>199</v>
      </c>
      <c r="E996" s="1" t="s">
        <v>158</v>
      </c>
      <c r="F996" s="1" t="s">
        <v>159</v>
      </c>
      <c r="G996" s="1" t="s">
        <v>20</v>
      </c>
      <c r="H996" s="1" t="s">
        <v>15</v>
      </c>
      <c r="I996">
        <v>35.888002460000003</v>
      </c>
      <c r="J996">
        <f>ROUND(employee[[#This Row],[Age]],0)</f>
        <v>36</v>
      </c>
      <c r="K9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996">
        <v>4.5943107989999996</v>
      </c>
      <c r="M996">
        <f>ROUND(employee[[#This Row],[LengthService]],2)</f>
        <v>4.59</v>
      </c>
      <c r="N996">
        <v>54.353351709999998</v>
      </c>
      <c r="O996">
        <f>ROUND(employee[[#This Row],[AbsentHours]],2)</f>
        <v>54.35</v>
      </c>
      <c r="P996" s="5">
        <f>employee[[#This Row],[RoundedAbsentHours]]/2080 *100</f>
        <v>2.6129807692307692</v>
      </c>
      <c r="Q996" s="1" t="s">
        <v>15</v>
      </c>
    </row>
    <row r="997" spans="1:17" x14ac:dyDescent="0.35">
      <c r="A997">
        <v>996</v>
      </c>
      <c r="B997" s="1" t="s">
        <v>1323</v>
      </c>
      <c r="C997" s="1" t="s">
        <v>11</v>
      </c>
      <c r="D997" s="1" t="s">
        <v>66</v>
      </c>
      <c r="E997" s="1" t="s">
        <v>124</v>
      </c>
      <c r="F997" s="1" t="s">
        <v>125</v>
      </c>
      <c r="G997" s="1" t="s">
        <v>56</v>
      </c>
      <c r="H997" s="1" t="s">
        <v>15</v>
      </c>
      <c r="I997">
        <v>21.828963389999998</v>
      </c>
      <c r="J997">
        <f>ROUND(employee[[#This Row],[Age]],0)</f>
        <v>22</v>
      </c>
      <c r="K9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997">
        <v>5.6832565300000004</v>
      </c>
      <c r="M997">
        <f>ROUND(employee[[#This Row],[LengthService]],2)</f>
        <v>5.68</v>
      </c>
      <c r="N997">
        <v>0</v>
      </c>
      <c r="O997">
        <f>ROUND(employee[[#This Row],[AbsentHours]],2)</f>
        <v>0</v>
      </c>
      <c r="P997" s="5">
        <f>employee[[#This Row],[RoundedAbsentHours]]/2080 *100</f>
        <v>0</v>
      </c>
      <c r="Q997" s="1" t="s">
        <v>15</v>
      </c>
    </row>
    <row r="998" spans="1:17" x14ac:dyDescent="0.35">
      <c r="A998">
        <v>997</v>
      </c>
      <c r="B998" s="1" t="s">
        <v>1324</v>
      </c>
      <c r="C998" s="1" t="s">
        <v>16</v>
      </c>
      <c r="D998" s="1" t="s">
        <v>221</v>
      </c>
      <c r="E998" s="1" t="s">
        <v>13</v>
      </c>
      <c r="F998" s="1" t="s">
        <v>14</v>
      </c>
      <c r="G998" s="1" t="s">
        <v>221</v>
      </c>
      <c r="H998" s="1" t="s">
        <v>15</v>
      </c>
      <c r="I998">
        <v>41.03578899</v>
      </c>
      <c r="J998">
        <f>ROUND(employee[[#This Row],[Age]],0)</f>
        <v>41</v>
      </c>
      <c r="K9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98">
        <v>9.5445674500000006</v>
      </c>
      <c r="M998">
        <f>ROUND(employee[[#This Row],[LengthService]],2)</f>
        <v>9.5399999999999991</v>
      </c>
      <c r="N998">
        <v>16.994451850000001</v>
      </c>
      <c r="O998">
        <f>ROUND(employee[[#This Row],[AbsentHours]],2)</f>
        <v>16.989999999999998</v>
      </c>
      <c r="P998" s="5">
        <f>employee[[#This Row],[RoundedAbsentHours]]/2080 *100</f>
        <v>0.81682692307692306</v>
      </c>
      <c r="Q998" s="1" t="s">
        <v>15</v>
      </c>
    </row>
    <row r="999" spans="1:17" x14ac:dyDescent="0.35">
      <c r="A999">
        <v>998</v>
      </c>
      <c r="B999" s="1" t="s">
        <v>1325</v>
      </c>
      <c r="C999" s="1" t="s">
        <v>11</v>
      </c>
      <c r="D999" s="1" t="s">
        <v>222</v>
      </c>
      <c r="E999" s="1" t="s">
        <v>124</v>
      </c>
      <c r="F999" s="1" t="s">
        <v>125</v>
      </c>
      <c r="G999" s="1" t="s">
        <v>47</v>
      </c>
      <c r="H999" s="1" t="s">
        <v>15</v>
      </c>
      <c r="I999">
        <v>42.010127959999998</v>
      </c>
      <c r="J999">
        <f>ROUND(employee[[#This Row],[Age]],0)</f>
        <v>42</v>
      </c>
      <c r="K9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999">
        <v>4.3697875699999997</v>
      </c>
      <c r="M999">
        <f>ROUND(employee[[#This Row],[LengthService]],2)</f>
        <v>4.37</v>
      </c>
      <c r="N999">
        <v>74.30506742</v>
      </c>
      <c r="O999">
        <f>ROUND(employee[[#This Row],[AbsentHours]],2)</f>
        <v>74.31</v>
      </c>
      <c r="P999" s="5">
        <f>employee[[#This Row],[RoundedAbsentHours]]/2080 *100</f>
        <v>3.5725961538461539</v>
      </c>
      <c r="Q999" s="1" t="s">
        <v>15</v>
      </c>
    </row>
    <row r="1000" spans="1:17" x14ac:dyDescent="0.35">
      <c r="A1000">
        <v>999</v>
      </c>
      <c r="B1000" s="1" t="s">
        <v>1326</v>
      </c>
      <c r="C1000" s="1" t="s">
        <v>11</v>
      </c>
      <c r="D1000" s="1" t="s">
        <v>22</v>
      </c>
      <c r="E1000" s="1" t="s">
        <v>13</v>
      </c>
      <c r="F1000" s="1" t="s">
        <v>14</v>
      </c>
      <c r="G1000" s="1" t="s">
        <v>22</v>
      </c>
      <c r="H1000" s="1" t="s">
        <v>15</v>
      </c>
      <c r="I1000">
        <v>39.431722550000003</v>
      </c>
      <c r="J1000">
        <f>ROUND(employee[[#This Row],[Age]],0)</f>
        <v>39</v>
      </c>
      <c r="K10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000">
        <v>4.9801912599999998</v>
      </c>
      <c r="M1000">
        <f>ROUND(employee[[#This Row],[LengthService]],2)</f>
        <v>4.9800000000000004</v>
      </c>
      <c r="N1000">
        <v>88.219285799999994</v>
      </c>
      <c r="O1000">
        <f>ROUND(employee[[#This Row],[AbsentHours]],2)</f>
        <v>88.22</v>
      </c>
      <c r="P1000" s="5">
        <f>employee[[#This Row],[RoundedAbsentHours]]/2080 *100</f>
        <v>4.2413461538461537</v>
      </c>
      <c r="Q1000" s="1" t="s">
        <v>15</v>
      </c>
    </row>
    <row r="1001" spans="1:17" x14ac:dyDescent="0.35">
      <c r="A1001">
        <v>1000</v>
      </c>
      <c r="B1001" s="1" t="s">
        <v>1327</v>
      </c>
      <c r="C1001" s="1" t="s">
        <v>11</v>
      </c>
      <c r="D1001" s="1" t="s">
        <v>53</v>
      </c>
      <c r="E1001" s="1" t="s">
        <v>158</v>
      </c>
      <c r="F1001" s="1" t="s">
        <v>159</v>
      </c>
      <c r="G1001" s="1" t="s">
        <v>20</v>
      </c>
      <c r="H1001" s="1" t="s">
        <v>15</v>
      </c>
      <c r="I1001">
        <v>45.111588930000003</v>
      </c>
      <c r="J1001">
        <f>ROUND(employee[[#This Row],[Age]],0)</f>
        <v>45</v>
      </c>
      <c r="K10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01">
        <v>6.4251451089999998</v>
      </c>
      <c r="M1001">
        <f>ROUND(employee[[#This Row],[LengthService]],2)</f>
        <v>6.43</v>
      </c>
      <c r="N1001">
        <v>104.3697677</v>
      </c>
      <c r="O1001">
        <f>ROUND(employee[[#This Row],[AbsentHours]],2)</f>
        <v>104.37</v>
      </c>
      <c r="P1001" s="5">
        <f>employee[[#This Row],[RoundedAbsentHours]]/2080 *100</f>
        <v>5.017788461538462</v>
      </c>
      <c r="Q1001" s="1" t="s">
        <v>15</v>
      </c>
    </row>
    <row r="1002" spans="1:17" x14ac:dyDescent="0.35">
      <c r="A1002">
        <v>1001</v>
      </c>
      <c r="B1002" s="1" t="s">
        <v>1328</v>
      </c>
      <c r="C1002" s="1" t="s">
        <v>16</v>
      </c>
      <c r="D1002" s="1" t="s">
        <v>118</v>
      </c>
      <c r="E1002" s="1" t="s">
        <v>158</v>
      </c>
      <c r="F1002" s="1" t="s">
        <v>159</v>
      </c>
      <c r="G1002" s="1" t="s">
        <v>29</v>
      </c>
      <c r="H1002" s="1" t="s">
        <v>15</v>
      </c>
      <c r="I1002">
        <v>25.974841820000002</v>
      </c>
      <c r="J1002">
        <f>ROUND(employee[[#This Row],[Age]],0)</f>
        <v>26</v>
      </c>
      <c r="K10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002">
        <v>4.7391695020000002</v>
      </c>
      <c r="M1002">
        <f>ROUND(employee[[#This Row],[LengthService]],2)</f>
        <v>4.74</v>
      </c>
      <c r="N1002">
        <v>0</v>
      </c>
      <c r="O1002">
        <f>ROUND(employee[[#This Row],[AbsentHours]],2)</f>
        <v>0</v>
      </c>
      <c r="P1002" s="5">
        <f>employee[[#This Row],[RoundedAbsentHours]]/2080 *100</f>
        <v>0</v>
      </c>
      <c r="Q1002" s="1" t="s">
        <v>15</v>
      </c>
    </row>
    <row r="1003" spans="1:17" x14ac:dyDescent="0.35">
      <c r="A1003">
        <v>1002</v>
      </c>
      <c r="B1003" s="1" t="s">
        <v>1329</v>
      </c>
      <c r="C1003" s="1" t="s">
        <v>11</v>
      </c>
      <c r="D1003" s="1" t="s">
        <v>22</v>
      </c>
      <c r="E1003" s="1" t="s">
        <v>13</v>
      </c>
      <c r="F1003" s="1" t="s">
        <v>14</v>
      </c>
      <c r="G1003" s="1" t="s">
        <v>22</v>
      </c>
      <c r="H1003" s="1" t="s">
        <v>15</v>
      </c>
      <c r="I1003">
        <v>56.92322952</v>
      </c>
      <c r="J1003">
        <f>ROUND(employee[[#This Row],[Age]],0)</f>
        <v>57</v>
      </c>
      <c r="K10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003">
        <v>4.6400596319999998</v>
      </c>
      <c r="M1003">
        <f>ROUND(employee[[#This Row],[LengthService]],2)</f>
        <v>4.6399999999999997</v>
      </c>
      <c r="N1003">
        <v>152.8880187</v>
      </c>
      <c r="O1003">
        <f>ROUND(employee[[#This Row],[AbsentHours]],2)</f>
        <v>152.88999999999999</v>
      </c>
      <c r="P1003" s="5">
        <f>employee[[#This Row],[RoundedAbsentHours]]/2080 *100</f>
        <v>7.350480769230769</v>
      </c>
      <c r="Q1003" s="1" t="s">
        <v>15</v>
      </c>
    </row>
    <row r="1004" spans="1:17" x14ac:dyDescent="0.35">
      <c r="A1004">
        <v>1003</v>
      </c>
      <c r="B1004" s="1" t="s">
        <v>1330</v>
      </c>
      <c r="C1004" s="1" t="s">
        <v>16</v>
      </c>
      <c r="D1004" s="1" t="s">
        <v>22</v>
      </c>
      <c r="E1004" s="1" t="s">
        <v>13</v>
      </c>
      <c r="F1004" s="1" t="s">
        <v>14</v>
      </c>
      <c r="G1004" s="1" t="s">
        <v>22</v>
      </c>
      <c r="H1004" s="1" t="s">
        <v>15</v>
      </c>
      <c r="I1004">
        <v>34.563959619999999</v>
      </c>
      <c r="J1004">
        <f>ROUND(employee[[#This Row],[Age]],0)</f>
        <v>35</v>
      </c>
      <c r="K10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004">
        <v>5.287465579</v>
      </c>
      <c r="M1004">
        <f>ROUND(employee[[#This Row],[LengthService]],2)</f>
        <v>5.29</v>
      </c>
      <c r="N1004">
        <v>20.92392117</v>
      </c>
      <c r="O1004">
        <f>ROUND(employee[[#This Row],[AbsentHours]],2)</f>
        <v>20.92</v>
      </c>
      <c r="P1004" s="5">
        <f>employee[[#This Row],[RoundedAbsentHours]]/2080 *100</f>
        <v>1.005769230769231</v>
      </c>
      <c r="Q1004" s="1" t="s">
        <v>15</v>
      </c>
    </row>
    <row r="1005" spans="1:17" x14ac:dyDescent="0.35">
      <c r="A1005">
        <v>1004</v>
      </c>
      <c r="B1005" s="1" t="s">
        <v>1331</v>
      </c>
      <c r="C1005" s="1" t="s">
        <v>16</v>
      </c>
      <c r="D1005" s="1" t="s">
        <v>22</v>
      </c>
      <c r="E1005" s="1" t="s">
        <v>13</v>
      </c>
      <c r="F1005" s="1" t="s">
        <v>14</v>
      </c>
      <c r="G1005" s="1" t="s">
        <v>22</v>
      </c>
      <c r="H1005" s="1" t="s">
        <v>15</v>
      </c>
      <c r="I1005">
        <v>31.418303739999999</v>
      </c>
      <c r="J1005">
        <f>ROUND(employee[[#This Row],[Age]],0)</f>
        <v>31</v>
      </c>
      <c r="K10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005">
        <v>4.2082934749999996</v>
      </c>
      <c r="M1005">
        <f>ROUND(employee[[#This Row],[LengthService]],2)</f>
        <v>4.21</v>
      </c>
      <c r="N1005">
        <v>22.414792630000001</v>
      </c>
      <c r="O1005">
        <f>ROUND(employee[[#This Row],[AbsentHours]],2)</f>
        <v>22.41</v>
      </c>
      <c r="P1005" s="5">
        <f>employee[[#This Row],[RoundedAbsentHours]]/2080 *100</f>
        <v>1.0774038461538462</v>
      </c>
      <c r="Q1005" s="1" t="s">
        <v>15</v>
      </c>
    </row>
    <row r="1006" spans="1:17" x14ac:dyDescent="0.35">
      <c r="A1006">
        <v>1005</v>
      </c>
      <c r="B1006" s="1" t="s">
        <v>1332</v>
      </c>
      <c r="C1006" s="1" t="s">
        <v>11</v>
      </c>
      <c r="D1006" s="1" t="s">
        <v>105</v>
      </c>
      <c r="E1006" s="1" t="s">
        <v>124</v>
      </c>
      <c r="F1006" s="1" t="s">
        <v>125</v>
      </c>
      <c r="G1006" s="1" t="s">
        <v>18</v>
      </c>
      <c r="H1006" s="1" t="s">
        <v>15</v>
      </c>
      <c r="I1006">
        <v>27.108359650000001</v>
      </c>
      <c r="J1006">
        <f>ROUND(employee[[#This Row],[Age]],0)</f>
        <v>27</v>
      </c>
      <c r="K10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006">
        <v>5.1863681550000003</v>
      </c>
      <c r="M1006">
        <f>ROUND(employee[[#This Row],[LengthService]],2)</f>
        <v>5.19</v>
      </c>
      <c r="N1006">
        <v>0</v>
      </c>
      <c r="O1006">
        <f>ROUND(employee[[#This Row],[AbsentHours]],2)</f>
        <v>0</v>
      </c>
      <c r="P1006" s="5">
        <f>employee[[#This Row],[RoundedAbsentHours]]/2080 *100</f>
        <v>0</v>
      </c>
      <c r="Q1006" s="1" t="s">
        <v>15</v>
      </c>
    </row>
    <row r="1007" spans="1:17" x14ac:dyDescent="0.35">
      <c r="A1007">
        <v>1006</v>
      </c>
      <c r="B1007" s="1" t="s">
        <v>1333</v>
      </c>
      <c r="C1007" s="1" t="s">
        <v>16</v>
      </c>
      <c r="D1007" s="1" t="s">
        <v>20</v>
      </c>
      <c r="E1007" s="1" t="s">
        <v>158</v>
      </c>
      <c r="F1007" s="1" t="s">
        <v>159</v>
      </c>
      <c r="G1007" s="1" t="s">
        <v>20</v>
      </c>
      <c r="H1007" s="1" t="s">
        <v>15</v>
      </c>
      <c r="I1007">
        <v>53.069460970000002</v>
      </c>
      <c r="J1007">
        <f>ROUND(employee[[#This Row],[Age]],0)</f>
        <v>53</v>
      </c>
      <c r="K10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007">
        <v>7.9281137700000004</v>
      </c>
      <c r="M1007">
        <f>ROUND(employee[[#This Row],[LengthService]],2)</f>
        <v>7.93</v>
      </c>
      <c r="N1007">
        <v>61.400268269999998</v>
      </c>
      <c r="O1007">
        <f>ROUND(employee[[#This Row],[AbsentHours]],2)</f>
        <v>61.4</v>
      </c>
      <c r="P1007" s="5">
        <f>employee[[#This Row],[RoundedAbsentHours]]/2080 *100</f>
        <v>2.9519230769230771</v>
      </c>
      <c r="Q1007" s="1" t="s">
        <v>15</v>
      </c>
    </row>
    <row r="1008" spans="1:17" x14ac:dyDescent="0.35">
      <c r="A1008">
        <v>1007</v>
      </c>
      <c r="B1008" s="1" t="s">
        <v>1334</v>
      </c>
      <c r="C1008" s="1" t="s">
        <v>11</v>
      </c>
      <c r="D1008" s="1" t="s">
        <v>42</v>
      </c>
      <c r="E1008" s="1" t="s">
        <v>158</v>
      </c>
      <c r="F1008" s="1" t="s">
        <v>159</v>
      </c>
      <c r="G1008" s="1" t="s">
        <v>42</v>
      </c>
      <c r="H1008" s="1" t="s">
        <v>15</v>
      </c>
      <c r="I1008">
        <v>13.29298015</v>
      </c>
      <c r="J1008">
        <f>ROUND(employee[[#This Row],[Age]],0)</f>
        <v>13</v>
      </c>
      <c r="K10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1008">
        <v>5.3574775580000003</v>
      </c>
      <c r="M1008">
        <f>ROUND(employee[[#This Row],[LengthService]],2)</f>
        <v>5.36</v>
      </c>
      <c r="N1008">
        <v>0</v>
      </c>
      <c r="O1008">
        <f>ROUND(employee[[#This Row],[AbsentHours]],2)</f>
        <v>0</v>
      </c>
      <c r="P1008" s="5">
        <f>employee[[#This Row],[RoundedAbsentHours]]/2080 *100</f>
        <v>0</v>
      </c>
      <c r="Q1008" s="1" t="s">
        <v>15</v>
      </c>
    </row>
    <row r="1009" spans="1:17" x14ac:dyDescent="0.35">
      <c r="A1009">
        <v>1008</v>
      </c>
      <c r="B1009" s="1" t="s">
        <v>1335</v>
      </c>
      <c r="C1009" s="1" t="s">
        <v>16</v>
      </c>
      <c r="D1009" s="1" t="s">
        <v>33</v>
      </c>
      <c r="E1009" s="1" t="s">
        <v>158</v>
      </c>
      <c r="F1009" s="1" t="s">
        <v>159</v>
      </c>
      <c r="G1009" s="1" t="s">
        <v>33</v>
      </c>
      <c r="H1009" s="1" t="s">
        <v>15</v>
      </c>
      <c r="I1009">
        <v>49.644275260000001</v>
      </c>
      <c r="J1009">
        <f>ROUND(employee[[#This Row],[Age]],0)</f>
        <v>50</v>
      </c>
      <c r="K10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009">
        <v>3.9150649049999999</v>
      </c>
      <c r="M1009">
        <f>ROUND(employee[[#This Row],[LengthService]],2)</f>
        <v>3.92</v>
      </c>
      <c r="N1009">
        <v>58.866086230000001</v>
      </c>
      <c r="O1009">
        <f>ROUND(employee[[#This Row],[AbsentHours]],2)</f>
        <v>58.87</v>
      </c>
      <c r="P1009" s="5">
        <f>employee[[#This Row],[RoundedAbsentHours]]/2080 *100</f>
        <v>2.8302884615384616</v>
      </c>
      <c r="Q1009" s="1" t="s">
        <v>15</v>
      </c>
    </row>
    <row r="1010" spans="1:17" x14ac:dyDescent="0.35">
      <c r="A1010">
        <v>1009</v>
      </c>
      <c r="B1010" s="1" t="s">
        <v>1336</v>
      </c>
      <c r="C1010" s="1" t="s">
        <v>11</v>
      </c>
      <c r="D1010" s="1" t="s">
        <v>36</v>
      </c>
      <c r="E1010" s="1" t="s">
        <v>124</v>
      </c>
      <c r="F1010" s="1" t="s">
        <v>125</v>
      </c>
      <c r="G1010" s="1" t="s">
        <v>37</v>
      </c>
      <c r="H1010" s="1" t="s">
        <v>15</v>
      </c>
      <c r="I1010">
        <v>33.080393340000001</v>
      </c>
      <c r="J1010">
        <f>ROUND(employee[[#This Row],[Age]],0)</f>
        <v>33</v>
      </c>
      <c r="K10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010">
        <v>4.3654607309999998</v>
      </c>
      <c r="M1010">
        <f>ROUND(employee[[#This Row],[LengthService]],2)</f>
        <v>4.37</v>
      </c>
      <c r="N1010">
        <v>6.7930289970000004</v>
      </c>
      <c r="O1010">
        <f>ROUND(employee[[#This Row],[AbsentHours]],2)</f>
        <v>6.79</v>
      </c>
      <c r="P1010" s="5">
        <f>employee[[#This Row],[RoundedAbsentHours]]/2080 *100</f>
        <v>0.3264423076923077</v>
      </c>
      <c r="Q1010" s="1" t="s">
        <v>15</v>
      </c>
    </row>
    <row r="1011" spans="1:17" x14ac:dyDescent="0.35">
      <c r="A1011">
        <v>1010</v>
      </c>
      <c r="B1011" s="1" t="s">
        <v>1337</v>
      </c>
      <c r="C1011" s="1" t="s">
        <v>16</v>
      </c>
      <c r="D1011" s="1" t="s">
        <v>223</v>
      </c>
      <c r="E1011" s="1" t="s">
        <v>124</v>
      </c>
      <c r="F1011" s="1" t="s">
        <v>125</v>
      </c>
      <c r="G1011" s="1" t="s">
        <v>56</v>
      </c>
      <c r="H1011" s="1" t="s">
        <v>15</v>
      </c>
      <c r="I1011">
        <v>46.244123420000001</v>
      </c>
      <c r="J1011">
        <f>ROUND(employee[[#This Row],[Age]],0)</f>
        <v>46</v>
      </c>
      <c r="K10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11">
        <v>3.5902026010000001</v>
      </c>
      <c r="M1011">
        <f>ROUND(employee[[#This Row],[LengthService]],2)</f>
        <v>3.59</v>
      </c>
      <c r="N1011">
        <v>78.178012890000005</v>
      </c>
      <c r="O1011">
        <f>ROUND(employee[[#This Row],[AbsentHours]],2)</f>
        <v>78.180000000000007</v>
      </c>
      <c r="P1011" s="5">
        <f>employee[[#This Row],[RoundedAbsentHours]]/2080 *100</f>
        <v>3.7586538461538463</v>
      </c>
      <c r="Q1011" s="1" t="s">
        <v>15</v>
      </c>
    </row>
    <row r="1012" spans="1:17" x14ac:dyDescent="0.35">
      <c r="A1012">
        <v>1011</v>
      </c>
      <c r="B1012" s="1" t="s">
        <v>1338</v>
      </c>
      <c r="C1012" s="1" t="s">
        <v>11</v>
      </c>
      <c r="D1012" s="1" t="s">
        <v>22</v>
      </c>
      <c r="E1012" s="1" t="s">
        <v>13</v>
      </c>
      <c r="F1012" s="1" t="s">
        <v>14</v>
      </c>
      <c r="G1012" s="1" t="s">
        <v>22</v>
      </c>
      <c r="H1012" s="1" t="s">
        <v>15</v>
      </c>
      <c r="I1012">
        <v>36.442745719999998</v>
      </c>
      <c r="J1012">
        <f>ROUND(employee[[#This Row],[Age]],0)</f>
        <v>36</v>
      </c>
      <c r="K10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012">
        <v>3.9865763890000001</v>
      </c>
      <c r="M1012">
        <f>ROUND(employee[[#This Row],[LengthService]],2)</f>
        <v>3.99</v>
      </c>
      <c r="N1012">
        <v>56.188378229999998</v>
      </c>
      <c r="O1012">
        <f>ROUND(employee[[#This Row],[AbsentHours]],2)</f>
        <v>56.19</v>
      </c>
      <c r="P1012" s="5">
        <f>employee[[#This Row],[RoundedAbsentHours]]/2080 *100</f>
        <v>2.7014423076923073</v>
      </c>
      <c r="Q1012" s="1" t="s">
        <v>15</v>
      </c>
    </row>
    <row r="1013" spans="1:17" x14ac:dyDescent="0.35">
      <c r="A1013">
        <v>1012</v>
      </c>
      <c r="B1013" s="1" t="s">
        <v>1339</v>
      </c>
      <c r="C1013" s="1" t="s">
        <v>16</v>
      </c>
      <c r="D1013" s="1" t="s">
        <v>20</v>
      </c>
      <c r="E1013" s="1" t="s">
        <v>158</v>
      </c>
      <c r="F1013" s="1" t="s">
        <v>159</v>
      </c>
      <c r="G1013" s="1" t="s">
        <v>20</v>
      </c>
      <c r="H1013" s="1" t="s">
        <v>15</v>
      </c>
      <c r="I1013">
        <v>49.607334479999999</v>
      </c>
      <c r="J1013">
        <f>ROUND(employee[[#This Row],[Age]],0)</f>
        <v>50</v>
      </c>
      <c r="K10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013">
        <v>2.8111140040000002</v>
      </c>
      <c r="M1013">
        <f>ROUND(employee[[#This Row],[LengthService]],2)</f>
        <v>2.81</v>
      </c>
      <c r="N1013">
        <v>101.3075858</v>
      </c>
      <c r="O1013">
        <f>ROUND(employee[[#This Row],[AbsentHours]],2)</f>
        <v>101.31</v>
      </c>
      <c r="P1013" s="5">
        <f>employee[[#This Row],[RoundedAbsentHours]]/2080 *100</f>
        <v>4.8706730769230777</v>
      </c>
      <c r="Q1013" s="1" t="s">
        <v>15</v>
      </c>
    </row>
    <row r="1014" spans="1:17" x14ac:dyDescent="0.35">
      <c r="A1014">
        <v>1013</v>
      </c>
      <c r="B1014" s="1" t="s">
        <v>1340</v>
      </c>
      <c r="C1014" s="1" t="s">
        <v>16</v>
      </c>
      <c r="D1014" s="1" t="s">
        <v>22</v>
      </c>
      <c r="E1014" s="1" t="s">
        <v>13</v>
      </c>
      <c r="F1014" s="1" t="s">
        <v>14</v>
      </c>
      <c r="G1014" s="1" t="s">
        <v>22</v>
      </c>
      <c r="H1014" s="1" t="s">
        <v>15</v>
      </c>
      <c r="I1014">
        <v>41.943155160000003</v>
      </c>
      <c r="J1014">
        <f>ROUND(employee[[#This Row],[Age]],0)</f>
        <v>42</v>
      </c>
      <c r="K10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14">
        <v>7.1898291189999997</v>
      </c>
      <c r="M1014">
        <f>ROUND(employee[[#This Row],[LengthService]],2)</f>
        <v>7.19</v>
      </c>
      <c r="N1014">
        <v>60.057450639999999</v>
      </c>
      <c r="O1014">
        <f>ROUND(employee[[#This Row],[AbsentHours]],2)</f>
        <v>60.06</v>
      </c>
      <c r="P1014" s="5">
        <f>employee[[#This Row],[RoundedAbsentHours]]/2080 *100</f>
        <v>2.8875000000000002</v>
      </c>
      <c r="Q1014" s="1" t="s">
        <v>15</v>
      </c>
    </row>
    <row r="1015" spans="1:17" x14ac:dyDescent="0.35">
      <c r="A1015">
        <v>1014</v>
      </c>
      <c r="B1015" s="1" t="s">
        <v>1341</v>
      </c>
      <c r="C1015" s="1" t="s">
        <v>16</v>
      </c>
      <c r="D1015" s="1" t="s">
        <v>20</v>
      </c>
      <c r="E1015" s="1" t="s">
        <v>158</v>
      </c>
      <c r="F1015" s="1" t="s">
        <v>159</v>
      </c>
      <c r="G1015" s="1" t="s">
        <v>20</v>
      </c>
      <c r="H1015" s="1" t="s">
        <v>15</v>
      </c>
      <c r="I1015">
        <v>47.473080080000003</v>
      </c>
      <c r="J1015">
        <f>ROUND(employee[[#This Row],[Age]],0)</f>
        <v>47</v>
      </c>
      <c r="K10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15">
        <v>7.003878866</v>
      </c>
      <c r="M1015">
        <f>ROUND(employee[[#This Row],[LengthService]],2)</f>
        <v>7</v>
      </c>
      <c r="N1015">
        <v>59.174827870000001</v>
      </c>
      <c r="O1015">
        <f>ROUND(employee[[#This Row],[AbsentHours]],2)</f>
        <v>59.17</v>
      </c>
      <c r="P1015" s="5">
        <f>employee[[#This Row],[RoundedAbsentHours]]/2080 *100</f>
        <v>2.8447115384615387</v>
      </c>
      <c r="Q1015" s="1" t="s">
        <v>15</v>
      </c>
    </row>
    <row r="1016" spans="1:17" x14ac:dyDescent="0.35">
      <c r="A1016">
        <v>1015</v>
      </c>
      <c r="B1016" s="1" t="s">
        <v>1342</v>
      </c>
      <c r="C1016" s="1" t="s">
        <v>11</v>
      </c>
      <c r="D1016" s="1" t="s">
        <v>44</v>
      </c>
      <c r="E1016" s="1" t="s">
        <v>124</v>
      </c>
      <c r="F1016" s="1" t="s">
        <v>125</v>
      </c>
      <c r="G1016" s="1" t="s">
        <v>44</v>
      </c>
      <c r="H1016" s="1" t="s">
        <v>15</v>
      </c>
      <c r="I1016">
        <v>25.341731540000001</v>
      </c>
      <c r="J1016">
        <f>ROUND(employee[[#This Row],[Age]],0)</f>
        <v>25</v>
      </c>
      <c r="K10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016">
        <v>6.3244480190000001</v>
      </c>
      <c r="M1016">
        <f>ROUND(employee[[#This Row],[LengthService]],2)</f>
        <v>6.32</v>
      </c>
      <c r="N1016">
        <v>25.91169579</v>
      </c>
      <c r="O1016">
        <f>ROUND(employee[[#This Row],[AbsentHours]],2)</f>
        <v>25.91</v>
      </c>
      <c r="P1016" s="5">
        <f>employee[[#This Row],[RoundedAbsentHours]]/2080 *100</f>
        <v>1.2456730769230768</v>
      </c>
      <c r="Q1016" s="1" t="s">
        <v>15</v>
      </c>
    </row>
    <row r="1017" spans="1:17" x14ac:dyDescent="0.35">
      <c r="A1017">
        <v>1016</v>
      </c>
      <c r="B1017" s="1" t="s">
        <v>1343</v>
      </c>
      <c r="C1017" s="1" t="s">
        <v>16</v>
      </c>
      <c r="D1017" s="1" t="s">
        <v>78</v>
      </c>
      <c r="E1017" s="1" t="s">
        <v>158</v>
      </c>
      <c r="F1017" s="1" t="s">
        <v>159</v>
      </c>
      <c r="G1017" s="1" t="s">
        <v>78</v>
      </c>
      <c r="H1017" s="1" t="s">
        <v>15</v>
      </c>
      <c r="I1017">
        <v>41.908895680000001</v>
      </c>
      <c r="J1017">
        <f>ROUND(employee[[#This Row],[Age]],0)</f>
        <v>42</v>
      </c>
      <c r="K10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17">
        <v>6.374245717</v>
      </c>
      <c r="M1017">
        <f>ROUND(employee[[#This Row],[LengthService]],2)</f>
        <v>6.37</v>
      </c>
      <c r="N1017">
        <v>45.495637039999998</v>
      </c>
      <c r="O1017">
        <f>ROUND(employee[[#This Row],[AbsentHours]],2)</f>
        <v>45.5</v>
      </c>
      <c r="P1017" s="5">
        <f>employee[[#This Row],[RoundedAbsentHours]]/2080 *100</f>
        <v>2.1875</v>
      </c>
      <c r="Q1017" s="1" t="s">
        <v>15</v>
      </c>
    </row>
    <row r="1018" spans="1:17" x14ac:dyDescent="0.35">
      <c r="A1018">
        <v>1017</v>
      </c>
      <c r="B1018" s="1" t="s">
        <v>1344</v>
      </c>
      <c r="C1018" s="1" t="s">
        <v>16</v>
      </c>
      <c r="D1018" s="1" t="s">
        <v>88</v>
      </c>
      <c r="E1018" s="1" t="s">
        <v>158</v>
      </c>
      <c r="F1018" s="1" t="s">
        <v>159</v>
      </c>
      <c r="G1018" s="1" t="s">
        <v>88</v>
      </c>
      <c r="H1018" s="1" t="s">
        <v>15</v>
      </c>
      <c r="I1018">
        <v>53.450242520000003</v>
      </c>
      <c r="J1018">
        <f>ROUND(employee[[#This Row],[Age]],0)</f>
        <v>53</v>
      </c>
      <c r="K10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018">
        <v>2.9985979880000002</v>
      </c>
      <c r="M1018">
        <f>ROUND(employee[[#This Row],[LengthService]],2)</f>
        <v>3</v>
      </c>
      <c r="N1018">
        <v>64.030937289999997</v>
      </c>
      <c r="O1018">
        <f>ROUND(employee[[#This Row],[AbsentHours]],2)</f>
        <v>64.03</v>
      </c>
      <c r="P1018" s="5">
        <f>employee[[#This Row],[RoundedAbsentHours]]/2080 *100</f>
        <v>3.0783653846153847</v>
      </c>
      <c r="Q1018" s="1" t="s">
        <v>15</v>
      </c>
    </row>
    <row r="1019" spans="1:17" x14ac:dyDescent="0.35">
      <c r="A1019">
        <v>1018</v>
      </c>
      <c r="B1019" s="1" t="s">
        <v>1345</v>
      </c>
      <c r="C1019" s="1" t="s">
        <v>11</v>
      </c>
      <c r="D1019" s="1" t="s">
        <v>20</v>
      </c>
      <c r="E1019" s="1" t="s">
        <v>158</v>
      </c>
      <c r="F1019" s="1" t="s">
        <v>159</v>
      </c>
      <c r="G1019" s="1" t="s">
        <v>20</v>
      </c>
      <c r="H1019" s="1" t="s">
        <v>15</v>
      </c>
      <c r="I1019">
        <v>51.97184627</v>
      </c>
      <c r="J1019">
        <f>ROUND(employee[[#This Row],[Age]],0)</f>
        <v>52</v>
      </c>
      <c r="K10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019">
        <v>3.3522733219999998</v>
      </c>
      <c r="M1019">
        <f>ROUND(employee[[#This Row],[LengthService]],2)</f>
        <v>3.35</v>
      </c>
      <c r="N1019">
        <v>146.85897</v>
      </c>
      <c r="O1019">
        <f>ROUND(employee[[#This Row],[AbsentHours]],2)</f>
        <v>146.86000000000001</v>
      </c>
      <c r="P1019" s="5">
        <f>employee[[#This Row],[RoundedAbsentHours]]/2080 *100</f>
        <v>7.0605769230769235</v>
      </c>
      <c r="Q1019" s="1" t="s">
        <v>15</v>
      </c>
    </row>
    <row r="1020" spans="1:17" x14ac:dyDescent="0.35">
      <c r="A1020">
        <v>1019</v>
      </c>
      <c r="B1020" s="1" t="s">
        <v>1346</v>
      </c>
      <c r="C1020" s="1" t="s">
        <v>11</v>
      </c>
      <c r="D1020" s="1" t="s">
        <v>56</v>
      </c>
      <c r="E1020" s="1" t="s">
        <v>124</v>
      </c>
      <c r="F1020" s="1" t="s">
        <v>125</v>
      </c>
      <c r="G1020" s="1" t="s">
        <v>56</v>
      </c>
      <c r="H1020" s="1" t="s">
        <v>15</v>
      </c>
      <c r="I1020">
        <v>58.113888920000001</v>
      </c>
      <c r="J1020">
        <f>ROUND(employee[[#This Row],[Age]],0)</f>
        <v>58</v>
      </c>
      <c r="K10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020">
        <v>4.1734263230000002</v>
      </c>
      <c r="M1020">
        <f>ROUND(employee[[#This Row],[LengthService]],2)</f>
        <v>4.17</v>
      </c>
      <c r="N1020">
        <v>139.8457066</v>
      </c>
      <c r="O1020">
        <f>ROUND(employee[[#This Row],[AbsentHours]],2)</f>
        <v>139.85</v>
      </c>
      <c r="P1020" s="5">
        <f>employee[[#This Row],[RoundedAbsentHours]]/2080 *100</f>
        <v>6.7235576923076925</v>
      </c>
      <c r="Q1020" s="1" t="s">
        <v>15</v>
      </c>
    </row>
    <row r="1021" spans="1:17" x14ac:dyDescent="0.35">
      <c r="A1021">
        <v>1020</v>
      </c>
      <c r="B1021" s="1" t="s">
        <v>1347</v>
      </c>
      <c r="C1021" s="1" t="s">
        <v>16</v>
      </c>
      <c r="D1021" s="1" t="s">
        <v>12</v>
      </c>
      <c r="E1021" s="1" t="s">
        <v>124</v>
      </c>
      <c r="F1021" s="1" t="s">
        <v>125</v>
      </c>
      <c r="G1021" s="1" t="s">
        <v>12</v>
      </c>
      <c r="H1021" s="1" t="s">
        <v>15</v>
      </c>
      <c r="I1021">
        <v>38.999591789999997</v>
      </c>
      <c r="J1021">
        <f>ROUND(employee[[#This Row],[Age]],0)</f>
        <v>39</v>
      </c>
      <c r="K10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021">
        <v>5.3340884979999998</v>
      </c>
      <c r="M1021">
        <f>ROUND(employee[[#This Row],[LengthService]],2)</f>
        <v>5.33</v>
      </c>
      <c r="N1021">
        <v>59.083136019999998</v>
      </c>
      <c r="O1021">
        <f>ROUND(employee[[#This Row],[AbsentHours]],2)</f>
        <v>59.08</v>
      </c>
      <c r="P1021" s="5">
        <f>employee[[#This Row],[RoundedAbsentHours]]/2080 *100</f>
        <v>2.8403846153846155</v>
      </c>
      <c r="Q1021" s="1" t="s">
        <v>15</v>
      </c>
    </row>
    <row r="1022" spans="1:17" x14ac:dyDescent="0.35">
      <c r="A1022">
        <v>1021</v>
      </c>
      <c r="B1022" s="1" t="s">
        <v>1348</v>
      </c>
      <c r="C1022" s="1" t="s">
        <v>11</v>
      </c>
      <c r="D1022" s="1" t="s">
        <v>20</v>
      </c>
      <c r="E1022" s="1" t="s">
        <v>158</v>
      </c>
      <c r="F1022" s="1" t="s">
        <v>159</v>
      </c>
      <c r="G1022" s="1" t="s">
        <v>20</v>
      </c>
      <c r="H1022" s="1" t="s">
        <v>15</v>
      </c>
      <c r="I1022">
        <v>36.308486449999997</v>
      </c>
      <c r="J1022">
        <f>ROUND(employee[[#This Row],[Age]],0)</f>
        <v>36</v>
      </c>
      <c r="K10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022">
        <v>7.1253064320000004</v>
      </c>
      <c r="M1022">
        <f>ROUND(employee[[#This Row],[LengthService]],2)</f>
        <v>7.13</v>
      </c>
      <c r="N1022">
        <v>44.019133459999999</v>
      </c>
      <c r="O1022">
        <f>ROUND(employee[[#This Row],[AbsentHours]],2)</f>
        <v>44.02</v>
      </c>
      <c r="P1022" s="5">
        <f>employee[[#This Row],[RoundedAbsentHours]]/2080 *100</f>
        <v>2.1163461538461541</v>
      </c>
      <c r="Q1022" s="1" t="s">
        <v>15</v>
      </c>
    </row>
    <row r="1023" spans="1:17" x14ac:dyDescent="0.35">
      <c r="A1023">
        <v>1022</v>
      </c>
      <c r="B1023" s="1" t="s">
        <v>1349</v>
      </c>
      <c r="C1023" s="1" t="s">
        <v>16</v>
      </c>
      <c r="D1023" s="1" t="s">
        <v>22</v>
      </c>
      <c r="E1023" s="1" t="s">
        <v>13</v>
      </c>
      <c r="F1023" s="1" t="s">
        <v>14</v>
      </c>
      <c r="G1023" s="1" t="s">
        <v>22</v>
      </c>
      <c r="H1023" s="1" t="s">
        <v>15</v>
      </c>
      <c r="I1023">
        <v>24.510059609999999</v>
      </c>
      <c r="J1023">
        <f>ROUND(employee[[#This Row],[Age]],0)</f>
        <v>25</v>
      </c>
      <c r="K10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023">
        <v>5.5724587569999997</v>
      </c>
      <c r="M1023">
        <f>ROUND(employee[[#This Row],[LengthService]],2)</f>
        <v>5.57</v>
      </c>
      <c r="N1023">
        <v>8.4825131680000005</v>
      </c>
      <c r="O1023">
        <f>ROUND(employee[[#This Row],[AbsentHours]],2)</f>
        <v>8.48</v>
      </c>
      <c r="P1023" s="5">
        <f>employee[[#This Row],[RoundedAbsentHours]]/2080 *100</f>
        <v>0.40769230769230769</v>
      </c>
      <c r="Q1023" s="1" t="s">
        <v>15</v>
      </c>
    </row>
    <row r="1024" spans="1:17" x14ac:dyDescent="0.35">
      <c r="A1024">
        <v>1023</v>
      </c>
      <c r="B1024" s="1" t="s">
        <v>1350</v>
      </c>
      <c r="C1024" s="1" t="s">
        <v>16</v>
      </c>
      <c r="D1024" s="1" t="s">
        <v>21</v>
      </c>
      <c r="E1024" s="1" t="s">
        <v>158</v>
      </c>
      <c r="F1024" s="1" t="s">
        <v>159</v>
      </c>
      <c r="G1024" s="1" t="s">
        <v>21</v>
      </c>
      <c r="H1024" s="1" t="s">
        <v>15</v>
      </c>
      <c r="I1024">
        <v>48.368054909999998</v>
      </c>
      <c r="J1024">
        <f>ROUND(employee[[#This Row],[Age]],0)</f>
        <v>48</v>
      </c>
      <c r="K10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24">
        <v>4.4344995420000002</v>
      </c>
      <c r="M1024">
        <f>ROUND(employee[[#This Row],[LengthService]],2)</f>
        <v>4.43</v>
      </c>
      <c r="N1024">
        <v>147.497401</v>
      </c>
      <c r="O1024">
        <f>ROUND(employee[[#This Row],[AbsentHours]],2)</f>
        <v>147.5</v>
      </c>
      <c r="P1024" s="5">
        <f>employee[[#This Row],[RoundedAbsentHours]]/2080 *100</f>
        <v>7.0913461538461533</v>
      </c>
      <c r="Q1024" s="1" t="s">
        <v>15</v>
      </c>
    </row>
    <row r="1025" spans="1:17" x14ac:dyDescent="0.35">
      <c r="A1025">
        <v>1024</v>
      </c>
      <c r="B1025" s="1" t="s">
        <v>1351</v>
      </c>
      <c r="C1025" s="1" t="s">
        <v>16</v>
      </c>
      <c r="D1025" s="1" t="s">
        <v>224</v>
      </c>
      <c r="E1025" s="1" t="s">
        <v>124</v>
      </c>
      <c r="F1025" s="1" t="s">
        <v>125</v>
      </c>
      <c r="G1025" s="1" t="s">
        <v>75</v>
      </c>
      <c r="H1025" s="1" t="s">
        <v>15</v>
      </c>
      <c r="I1025">
        <v>53.80100676</v>
      </c>
      <c r="J1025">
        <f>ROUND(employee[[#This Row],[Age]],0)</f>
        <v>54</v>
      </c>
      <c r="K10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025">
        <v>6.7250441680000002</v>
      </c>
      <c r="M1025">
        <f>ROUND(employee[[#This Row],[LengthService]],2)</f>
        <v>6.73</v>
      </c>
      <c r="N1025">
        <v>161.18967319999999</v>
      </c>
      <c r="O1025">
        <f>ROUND(employee[[#This Row],[AbsentHours]],2)</f>
        <v>161.19</v>
      </c>
      <c r="P1025" s="5">
        <f>employee[[#This Row],[RoundedAbsentHours]]/2080 *100</f>
        <v>7.7495192307692307</v>
      </c>
      <c r="Q1025" s="1" t="s">
        <v>15</v>
      </c>
    </row>
    <row r="1026" spans="1:17" x14ac:dyDescent="0.35">
      <c r="A1026">
        <v>1025</v>
      </c>
      <c r="B1026" s="1" t="s">
        <v>1163</v>
      </c>
      <c r="C1026" s="1" t="s">
        <v>16</v>
      </c>
      <c r="D1026" s="1" t="s">
        <v>22</v>
      </c>
      <c r="E1026" s="1" t="s">
        <v>13</v>
      </c>
      <c r="F1026" s="1" t="s">
        <v>14</v>
      </c>
      <c r="G1026" s="1" t="s">
        <v>22</v>
      </c>
      <c r="H1026" s="1" t="s">
        <v>15</v>
      </c>
      <c r="I1026">
        <v>22.12468337</v>
      </c>
      <c r="J1026">
        <f>ROUND(employee[[#This Row],[Age]],0)</f>
        <v>22</v>
      </c>
      <c r="K10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026">
        <v>3.738462411</v>
      </c>
      <c r="M1026">
        <f>ROUND(employee[[#This Row],[LengthService]],2)</f>
        <v>3.74</v>
      </c>
      <c r="N1026">
        <v>0</v>
      </c>
      <c r="O1026">
        <f>ROUND(employee[[#This Row],[AbsentHours]],2)</f>
        <v>0</v>
      </c>
      <c r="P1026" s="5">
        <f>employee[[#This Row],[RoundedAbsentHours]]/2080 *100</f>
        <v>0</v>
      </c>
      <c r="Q1026" s="1" t="s">
        <v>15</v>
      </c>
    </row>
    <row r="1027" spans="1:17" x14ac:dyDescent="0.35">
      <c r="A1027">
        <v>1026</v>
      </c>
      <c r="B1027" s="1" t="s">
        <v>1352</v>
      </c>
      <c r="C1027" s="1" t="s">
        <v>16</v>
      </c>
      <c r="D1027" s="1" t="s">
        <v>40</v>
      </c>
      <c r="E1027" s="1" t="s">
        <v>124</v>
      </c>
      <c r="F1027" s="1" t="s">
        <v>125</v>
      </c>
      <c r="G1027" s="1" t="s">
        <v>18</v>
      </c>
      <c r="H1027" s="1" t="s">
        <v>15</v>
      </c>
      <c r="I1027">
        <v>36.889181860000001</v>
      </c>
      <c r="J1027">
        <f>ROUND(employee[[#This Row],[Age]],0)</f>
        <v>37</v>
      </c>
      <c r="K10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027">
        <v>3.2031397930000001</v>
      </c>
      <c r="M1027">
        <f>ROUND(employee[[#This Row],[LengthService]],2)</f>
        <v>3.2</v>
      </c>
      <c r="N1027">
        <v>27.244316529999999</v>
      </c>
      <c r="O1027">
        <f>ROUND(employee[[#This Row],[AbsentHours]],2)</f>
        <v>27.24</v>
      </c>
      <c r="P1027" s="5">
        <f>employee[[#This Row],[RoundedAbsentHours]]/2080 *100</f>
        <v>1.3096153846153846</v>
      </c>
      <c r="Q1027" s="1" t="s">
        <v>15</v>
      </c>
    </row>
    <row r="1028" spans="1:17" x14ac:dyDescent="0.35">
      <c r="A1028">
        <v>1027</v>
      </c>
      <c r="B1028" s="1" t="s">
        <v>1353</v>
      </c>
      <c r="C1028" s="1" t="s">
        <v>11</v>
      </c>
      <c r="D1028" s="1" t="s">
        <v>22</v>
      </c>
      <c r="E1028" s="1" t="s">
        <v>13</v>
      </c>
      <c r="F1028" s="1" t="s">
        <v>14</v>
      </c>
      <c r="G1028" s="1" t="s">
        <v>22</v>
      </c>
      <c r="H1028" s="1" t="s">
        <v>15</v>
      </c>
      <c r="I1028">
        <v>52.497376770000002</v>
      </c>
      <c r="J1028">
        <f>ROUND(employee[[#This Row],[Age]],0)</f>
        <v>52</v>
      </c>
      <c r="K10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028">
        <v>5.1525317480000004</v>
      </c>
      <c r="M1028">
        <f>ROUND(employee[[#This Row],[LengthService]],2)</f>
        <v>5.15</v>
      </c>
      <c r="N1028">
        <v>97.108381309999999</v>
      </c>
      <c r="O1028">
        <f>ROUND(employee[[#This Row],[AbsentHours]],2)</f>
        <v>97.11</v>
      </c>
      <c r="P1028" s="5">
        <f>employee[[#This Row],[RoundedAbsentHours]]/2080 *100</f>
        <v>4.6687500000000002</v>
      </c>
      <c r="Q1028" s="1" t="s">
        <v>15</v>
      </c>
    </row>
    <row r="1029" spans="1:17" x14ac:dyDescent="0.35">
      <c r="A1029">
        <v>1028</v>
      </c>
      <c r="B1029" s="1" t="s">
        <v>1354</v>
      </c>
      <c r="C1029" s="1" t="s">
        <v>16</v>
      </c>
      <c r="D1029" s="1" t="s">
        <v>72</v>
      </c>
      <c r="E1029" s="1" t="s">
        <v>124</v>
      </c>
      <c r="F1029" s="1" t="s">
        <v>125</v>
      </c>
      <c r="G1029" s="1" t="s">
        <v>72</v>
      </c>
      <c r="H1029" s="1" t="s">
        <v>15</v>
      </c>
      <c r="I1029">
        <v>36.347133049999997</v>
      </c>
      <c r="J1029">
        <f>ROUND(employee[[#This Row],[Age]],0)</f>
        <v>36</v>
      </c>
      <c r="K10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029">
        <v>2.5212365029999999</v>
      </c>
      <c r="M1029">
        <f>ROUND(employee[[#This Row],[LengthService]],2)</f>
        <v>2.52</v>
      </c>
      <c r="N1029">
        <v>0</v>
      </c>
      <c r="O1029">
        <f>ROUND(employee[[#This Row],[AbsentHours]],2)</f>
        <v>0</v>
      </c>
      <c r="P1029" s="5">
        <f>employee[[#This Row],[RoundedAbsentHours]]/2080 *100</f>
        <v>0</v>
      </c>
      <c r="Q1029" s="1" t="s">
        <v>15</v>
      </c>
    </row>
    <row r="1030" spans="1:17" x14ac:dyDescent="0.35">
      <c r="A1030">
        <v>1029</v>
      </c>
      <c r="B1030" s="1" t="s">
        <v>1355</v>
      </c>
      <c r="C1030" s="1" t="s">
        <v>16</v>
      </c>
      <c r="D1030" s="1" t="s">
        <v>56</v>
      </c>
      <c r="E1030" s="1" t="s">
        <v>124</v>
      </c>
      <c r="F1030" s="1" t="s">
        <v>125</v>
      </c>
      <c r="G1030" s="1" t="s">
        <v>56</v>
      </c>
      <c r="H1030" s="1" t="s">
        <v>15</v>
      </c>
      <c r="I1030">
        <v>23.94592505</v>
      </c>
      <c r="J1030">
        <f>ROUND(employee[[#This Row],[Age]],0)</f>
        <v>24</v>
      </c>
      <c r="K10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030">
        <v>4.5483616680000001</v>
      </c>
      <c r="M1030">
        <f>ROUND(employee[[#This Row],[LengthService]],2)</f>
        <v>4.55</v>
      </c>
      <c r="N1030">
        <v>0</v>
      </c>
      <c r="O1030">
        <f>ROUND(employee[[#This Row],[AbsentHours]],2)</f>
        <v>0</v>
      </c>
      <c r="P1030" s="5">
        <f>employee[[#This Row],[RoundedAbsentHours]]/2080 *100</f>
        <v>0</v>
      </c>
      <c r="Q1030" s="1" t="s">
        <v>15</v>
      </c>
    </row>
    <row r="1031" spans="1:17" x14ac:dyDescent="0.35">
      <c r="A1031">
        <v>1030</v>
      </c>
      <c r="B1031" s="1" t="s">
        <v>1356</v>
      </c>
      <c r="C1031" s="1" t="s">
        <v>16</v>
      </c>
      <c r="D1031" s="1" t="s">
        <v>22</v>
      </c>
      <c r="E1031" s="1" t="s">
        <v>13</v>
      </c>
      <c r="F1031" s="1" t="s">
        <v>14</v>
      </c>
      <c r="G1031" s="1" t="s">
        <v>22</v>
      </c>
      <c r="H1031" s="1" t="s">
        <v>15</v>
      </c>
      <c r="I1031">
        <v>24.979507980000001</v>
      </c>
      <c r="J1031">
        <f>ROUND(employee[[#This Row],[Age]],0)</f>
        <v>25</v>
      </c>
      <c r="K10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031">
        <v>3.9673864129999998</v>
      </c>
      <c r="M1031">
        <f>ROUND(employee[[#This Row],[LengthService]],2)</f>
        <v>3.97</v>
      </c>
      <c r="N1031">
        <v>0</v>
      </c>
      <c r="O1031">
        <f>ROUND(employee[[#This Row],[AbsentHours]],2)</f>
        <v>0</v>
      </c>
      <c r="P1031" s="5">
        <f>employee[[#This Row],[RoundedAbsentHours]]/2080 *100</f>
        <v>0</v>
      </c>
      <c r="Q1031" s="1" t="s">
        <v>15</v>
      </c>
    </row>
    <row r="1032" spans="1:17" x14ac:dyDescent="0.35">
      <c r="A1032">
        <v>1031</v>
      </c>
      <c r="B1032" s="1" t="s">
        <v>1357</v>
      </c>
      <c r="C1032" s="1" t="s">
        <v>16</v>
      </c>
      <c r="D1032" s="1" t="s">
        <v>29</v>
      </c>
      <c r="E1032" s="1" t="s">
        <v>158</v>
      </c>
      <c r="F1032" s="1" t="s">
        <v>159</v>
      </c>
      <c r="G1032" s="1" t="s">
        <v>29</v>
      </c>
      <c r="H1032" s="1" t="s">
        <v>15</v>
      </c>
      <c r="I1032">
        <v>56.099117300000003</v>
      </c>
      <c r="J1032">
        <f>ROUND(employee[[#This Row],[Age]],0)</f>
        <v>56</v>
      </c>
      <c r="K10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032">
        <v>4.7439375259999998</v>
      </c>
      <c r="M1032">
        <f>ROUND(employee[[#This Row],[LengthService]],2)</f>
        <v>4.74</v>
      </c>
      <c r="N1032">
        <v>135.6407423</v>
      </c>
      <c r="O1032">
        <f>ROUND(employee[[#This Row],[AbsentHours]],2)</f>
        <v>135.63999999999999</v>
      </c>
      <c r="P1032" s="5">
        <f>employee[[#This Row],[RoundedAbsentHours]]/2080 *100</f>
        <v>6.5211538461538456</v>
      </c>
      <c r="Q1032" s="1" t="s">
        <v>15</v>
      </c>
    </row>
    <row r="1033" spans="1:17" x14ac:dyDescent="0.35">
      <c r="A1033">
        <v>1032</v>
      </c>
      <c r="B1033" s="1" t="s">
        <v>1358</v>
      </c>
      <c r="C1033" s="1" t="s">
        <v>16</v>
      </c>
      <c r="D1033" s="1" t="s">
        <v>30</v>
      </c>
      <c r="E1033" s="1" t="s">
        <v>158</v>
      </c>
      <c r="F1033" s="1" t="s">
        <v>159</v>
      </c>
      <c r="G1033" s="1" t="s">
        <v>30</v>
      </c>
      <c r="H1033" s="1" t="s">
        <v>15</v>
      </c>
      <c r="I1033">
        <v>35.521751029999997</v>
      </c>
      <c r="J1033">
        <f>ROUND(employee[[#This Row],[Age]],0)</f>
        <v>36</v>
      </c>
      <c r="K10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033">
        <v>2.6665189740000002</v>
      </c>
      <c r="M1033">
        <f>ROUND(employee[[#This Row],[LengthService]],2)</f>
        <v>2.67</v>
      </c>
      <c r="N1033">
        <v>31.274401090000001</v>
      </c>
      <c r="O1033">
        <f>ROUND(employee[[#This Row],[AbsentHours]],2)</f>
        <v>31.27</v>
      </c>
      <c r="P1033" s="5">
        <f>employee[[#This Row],[RoundedAbsentHours]]/2080 *100</f>
        <v>1.5033653846153845</v>
      </c>
      <c r="Q1033" s="1" t="s">
        <v>15</v>
      </c>
    </row>
    <row r="1034" spans="1:17" x14ac:dyDescent="0.35">
      <c r="A1034">
        <v>1033</v>
      </c>
      <c r="B1034" s="1" t="s">
        <v>1359</v>
      </c>
      <c r="C1034" s="1" t="s">
        <v>11</v>
      </c>
      <c r="D1034" s="1" t="s">
        <v>190</v>
      </c>
      <c r="E1034" s="1" t="s">
        <v>124</v>
      </c>
      <c r="F1034" s="1" t="s">
        <v>125</v>
      </c>
      <c r="G1034" s="1" t="s">
        <v>56</v>
      </c>
      <c r="H1034" s="1" t="s">
        <v>15</v>
      </c>
      <c r="I1034">
        <v>33.939039340000001</v>
      </c>
      <c r="J1034">
        <f>ROUND(employee[[#This Row],[Age]],0)</f>
        <v>34</v>
      </c>
      <c r="K10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034">
        <v>4.4772390900000003</v>
      </c>
      <c r="M1034">
        <f>ROUND(employee[[#This Row],[LengthService]],2)</f>
        <v>4.4800000000000004</v>
      </c>
      <c r="N1034">
        <v>5.3177131729999996</v>
      </c>
      <c r="O1034">
        <f>ROUND(employee[[#This Row],[AbsentHours]],2)</f>
        <v>5.32</v>
      </c>
      <c r="P1034" s="5">
        <f>employee[[#This Row],[RoundedAbsentHours]]/2080 *100</f>
        <v>0.25576923076923075</v>
      </c>
      <c r="Q1034" s="1" t="s">
        <v>15</v>
      </c>
    </row>
    <row r="1035" spans="1:17" x14ac:dyDescent="0.35">
      <c r="A1035">
        <v>1034</v>
      </c>
      <c r="B1035" s="1" t="s">
        <v>1360</v>
      </c>
      <c r="C1035" s="1" t="s">
        <v>16</v>
      </c>
      <c r="D1035" s="1" t="s">
        <v>20</v>
      </c>
      <c r="E1035" s="1" t="s">
        <v>158</v>
      </c>
      <c r="F1035" s="1" t="s">
        <v>159</v>
      </c>
      <c r="G1035" s="1" t="s">
        <v>20</v>
      </c>
      <c r="H1035" s="1" t="s">
        <v>15</v>
      </c>
      <c r="I1035">
        <v>42.242153459999997</v>
      </c>
      <c r="J1035">
        <f>ROUND(employee[[#This Row],[Age]],0)</f>
        <v>42</v>
      </c>
      <c r="K10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35">
        <v>0.45765755299999999</v>
      </c>
      <c r="M1035">
        <f>ROUND(employee[[#This Row],[LengthService]],2)</f>
        <v>0.46</v>
      </c>
      <c r="N1035">
        <v>42.633856780000002</v>
      </c>
      <c r="O1035">
        <f>ROUND(employee[[#This Row],[AbsentHours]],2)</f>
        <v>42.63</v>
      </c>
      <c r="P1035" s="5">
        <f>employee[[#This Row],[RoundedAbsentHours]]/2080 *100</f>
        <v>2.0495192307692309</v>
      </c>
      <c r="Q1035" s="1" t="s">
        <v>15</v>
      </c>
    </row>
    <row r="1036" spans="1:17" x14ac:dyDescent="0.35">
      <c r="A1036">
        <v>1035</v>
      </c>
      <c r="B1036" s="1" t="s">
        <v>1361</v>
      </c>
      <c r="C1036" s="1" t="s">
        <v>16</v>
      </c>
      <c r="D1036" s="1" t="s">
        <v>161</v>
      </c>
      <c r="E1036" s="1" t="s">
        <v>124</v>
      </c>
      <c r="F1036" s="1" t="s">
        <v>125</v>
      </c>
      <c r="G1036" s="1" t="s">
        <v>18</v>
      </c>
      <c r="H1036" s="1" t="s">
        <v>15</v>
      </c>
      <c r="I1036">
        <v>38.680163610000001</v>
      </c>
      <c r="J1036">
        <f>ROUND(employee[[#This Row],[Age]],0)</f>
        <v>39</v>
      </c>
      <c r="K10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036">
        <v>8.3452314419999993</v>
      </c>
      <c r="M1036">
        <f>ROUND(employee[[#This Row],[LengthService]],2)</f>
        <v>8.35</v>
      </c>
      <c r="N1036">
        <v>49.856706549999998</v>
      </c>
      <c r="O1036">
        <f>ROUND(employee[[#This Row],[AbsentHours]],2)</f>
        <v>49.86</v>
      </c>
      <c r="P1036" s="5">
        <f>employee[[#This Row],[RoundedAbsentHours]]/2080 *100</f>
        <v>2.3971153846153848</v>
      </c>
      <c r="Q1036" s="1" t="s">
        <v>15</v>
      </c>
    </row>
    <row r="1037" spans="1:17" x14ac:dyDescent="0.35">
      <c r="A1037">
        <v>1036</v>
      </c>
      <c r="B1037" s="1" t="s">
        <v>1362</v>
      </c>
      <c r="C1037" s="1" t="s">
        <v>16</v>
      </c>
      <c r="D1037" s="1" t="s">
        <v>22</v>
      </c>
      <c r="E1037" s="1" t="s">
        <v>13</v>
      </c>
      <c r="F1037" s="1" t="s">
        <v>14</v>
      </c>
      <c r="G1037" s="1" t="s">
        <v>22</v>
      </c>
      <c r="H1037" s="1" t="s">
        <v>15</v>
      </c>
      <c r="I1037">
        <v>29.36159546</v>
      </c>
      <c r="J1037">
        <f>ROUND(employee[[#This Row],[Age]],0)</f>
        <v>29</v>
      </c>
      <c r="K10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037">
        <v>3.4830199890000002</v>
      </c>
      <c r="M1037">
        <f>ROUND(employee[[#This Row],[LengthService]],2)</f>
        <v>3.48</v>
      </c>
      <c r="N1037">
        <v>0</v>
      </c>
      <c r="O1037">
        <f>ROUND(employee[[#This Row],[AbsentHours]],2)</f>
        <v>0</v>
      </c>
      <c r="P1037" s="5">
        <f>employee[[#This Row],[RoundedAbsentHours]]/2080 *100</f>
        <v>0</v>
      </c>
      <c r="Q1037" s="1" t="s">
        <v>15</v>
      </c>
    </row>
    <row r="1038" spans="1:17" x14ac:dyDescent="0.35">
      <c r="A1038">
        <v>1037</v>
      </c>
      <c r="B1038" s="1" t="s">
        <v>1363</v>
      </c>
      <c r="C1038" s="1" t="s">
        <v>16</v>
      </c>
      <c r="D1038" s="1" t="s">
        <v>201</v>
      </c>
      <c r="E1038" s="1" t="s">
        <v>158</v>
      </c>
      <c r="F1038" s="1" t="s">
        <v>159</v>
      </c>
      <c r="G1038" s="1" t="s">
        <v>29</v>
      </c>
      <c r="H1038" s="1" t="s">
        <v>15</v>
      </c>
      <c r="I1038">
        <v>51.326560800000003</v>
      </c>
      <c r="J1038">
        <f>ROUND(employee[[#This Row],[Age]],0)</f>
        <v>51</v>
      </c>
      <c r="K10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038">
        <v>6.7404730669999999</v>
      </c>
      <c r="M1038">
        <f>ROUND(employee[[#This Row],[LengthService]],2)</f>
        <v>6.74</v>
      </c>
      <c r="N1038">
        <v>137.79614459999999</v>
      </c>
      <c r="O1038">
        <f>ROUND(employee[[#This Row],[AbsentHours]],2)</f>
        <v>137.80000000000001</v>
      </c>
      <c r="P1038" s="5">
        <f>employee[[#This Row],[RoundedAbsentHours]]/2080 *100</f>
        <v>6.625</v>
      </c>
      <c r="Q1038" s="1" t="s">
        <v>15</v>
      </c>
    </row>
    <row r="1039" spans="1:17" x14ac:dyDescent="0.35">
      <c r="A1039">
        <v>1038</v>
      </c>
      <c r="B1039" s="1" t="s">
        <v>1364</v>
      </c>
      <c r="C1039" s="1" t="s">
        <v>16</v>
      </c>
      <c r="D1039" s="1" t="s">
        <v>42</v>
      </c>
      <c r="E1039" s="1" t="s">
        <v>158</v>
      </c>
      <c r="F1039" s="1" t="s">
        <v>159</v>
      </c>
      <c r="G1039" s="1" t="s">
        <v>42</v>
      </c>
      <c r="H1039" s="1" t="s">
        <v>15</v>
      </c>
      <c r="I1039">
        <v>42.021279980000003</v>
      </c>
      <c r="J1039">
        <f>ROUND(employee[[#This Row],[Age]],0)</f>
        <v>42</v>
      </c>
      <c r="K10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39">
        <v>7.3710737200000001</v>
      </c>
      <c r="M1039">
        <f>ROUND(employee[[#This Row],[LengthService]],2)</f>
        <v>7.37</v>
      </c>
      <c r="N1039">
        <v>25.776129730000001</v>
      </c>
      <c r="O1039">
        <f>ROUND(employee[[#This Row],[AbsentHours]],2)</f>
        <v>25.78</v>
      </c>
      <c r="P1039" s="5">
        <f>employee[[#This Row],[RoundedAbsentHours]]/2080 *100</f>
        <v>1.239423076923077</v>
      </c>
      <c r="Q1039" s="1" t="s">
        <v>15</v>
      </c>
    </row>
    <row r="1040" spans="1:17" x14ac:dyDescent="0.35">
      <c r="A1040">
        <v>1039</v>
      </c>
      <c r="B1040" s="1" t="s">
        <v>1365</v>
      </c>
      <c r="C1040" s="1" t="s">
        <v>11</v>
      </c>
      <c r="D1040" s="1" t="s">
        <v>20</v>
      </c>
      <c r="E1040" s="1" t="s">
        <v>158</v>
      </c>
      <c r="F1040" s="1" t="s">
        <v>159</v>
      </c>
      <c r="G1040" s="1" t="s">
        <v>20</v>
      </c>
      <c r="H1040" s="1" t="s">
        <v>15</v>
      </c>
      <c r="I1040">
        <v>64.892377319999994</v>
      </c>
      <c r="J1040">
        <f>ROUND(employee[[#This Row],[Age]],0)</f>
        <v>65</v>
      </c>
      <c r="K10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040">
        <v>4.0797670589999999</v>
      </c>
      <c r="M1040">
        <f>ROUND(employee[[#This Row],[LengthService]],2)</f>
        <v>4.08</v>
      </c>
      <c r="N1040">
        <v>195.1734142</v>
      </c>
      <c r="O1040">
        <f>ROUND(employee[[#This Row],[AbsentHours]],2)</f>
        <v>195.17</v>
      </c>
      <c r="P1040" s="5">
        <f>employee[[#This Row],[RoundedAbsentHours]]/2080 *100</f>
        <v>9.383173076923077</v>
      </c>
      <c r="Q1040" s="1" t="s">
        <v>15</v>
      </c>
    </row>
    <row r="1041" spans="1:17" x14ac:dyDescent="0.35">
      <c r="A1041">
        <v>1040</v>
      </c>
      <c r="B1041" s="1" t="s">
        <v>1366</v>
      </c>
      <c r="C1041" s="1" t="s">
        <v>11</v>
      </c>
      <c r="D1041" s="1" t="s">
        <v>18</v>
      </c>
      <c r="E1041" s="1" t="s">
        <v>124</v>
      </c>
      <c r="F1041" s="1" t="s">
        <v>125</v>
      </c>
      <c r="G1041" s="1" t="s">
        <v>18</v>
      </c>
      <c r="H1041" s="1" t="s">
        <v>15</v>
      </c>
      <c r="I1041">
        <v>35.919124879999998</v>
      </c>
      <c r="J1041">
        <f>ROUND(employee[[#This Row],[Age]],0)</f>
        <v>36</v>
      </c>
      <c r="K10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041">
        <v>6.3444385179999996</v>
      </c>
      <c r="M1041">
        <f>ROUND(employee[[#This Row],[LengthService]],2)</f>
        <v>6.34</v>
      </c>
      <c r="N1041">
        <v>84.450162629999994</v>
      </c>
      <c r="O1041">
        <f>ROUND(employee[[#This Row],[AbsentHours]],2)</f>
        <v>84.45</v>
      </c>
      <c r="P1041" s="5">
        <f>employee[[#This Row],[RoundedAbsentHours]]/2080 *100</f>
        <v>4.0600961538461533</v>
      </c>
      <c r="Q1041" s="1" t="s">
        <v>15</v>
      </c>
    </row>
    <row r="1042" spans="1:17" x14ac:dyDescent="0.35">
      <c r="A1042">
        <v>1041</v>
      </c>
      <c r="B1042" s="1" t="s">
        <v>1367</v>
      </c>
      <c r="C1042" s="1" t="s">
        <v>16</v>
      </c>
      <c r="D1042" s="1" t="s">
        <v>22</v>
      </c>
      <c r="E1042" s="1" t="s">
        <v>13</v>
      </c>
      <c r="F1042" s="1" t="s">
        <v>14</v>
      </c>
      <c r="G1042" s="1" t="s">
        <v>22</v>
      </c>
      <c r="H1042" s="1" t="s">
        <v>15</v>
      </c>
      <c r="I1042">
        <v>42.216496489999997</v>
      </c>
      <c r="J1042">
        <f>ROUND(employee[[#This Row],[Age]],0)</f>
        <v>42</v>
      </c>
      <c r="K10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42">
        <v>6.7593913539999999</v>
      </c>
      <c r="M1042">
        <f>ROUND(employee[[#This Row],[LengthService]],2)</f>
        <v>6.76</v>
      </c>
      <c r="N1042">
        <v>81.270153519999994</v>
      </c>
      <c r="O1042">
        <f>ROUND(employee[[#This Row],[AbsentHours]],2)</f>
        <v>81.27</v>
      </c>
      <c r="P1042" s="5">
        <f>employee[[#This Row],[RoundedAbsentHours]]/2080 *100</f>
        <v>3.9072115384615387</v>
      </c>
      <c r="Q1042" s="1" t="s">
        <v>15</v>
      </c>
    </row>
    <row r="1043" spans="1:17" x14ac:dyDescent="0.35">
      <c r="A1043">
        <v>1042</v>
      </c>
      <c r="B1043" s="1" t="s">
        <v>1368</v>
      </c>
      <c r="C1043" s="1" t="s">
        <v>16</v>
      </c>
      <c r="D1043" s="1" t="s">
        <v>29</v>
      </c>
      <c r="E1043" s="1" t="s">
        <v>158</v>
      </c>
      <c r="F1043" s="1" t="s">
        <v>159</v>
      </c>
      <c r="G1043" s="1" t="s">
        <v>29</v>
      </c>
      <c r="H1043" s="1" t="s">
        <v>15</v>
      </c>
      <c r="I1043">
        <v>40.489182909999997</v>
      </c>
      <c r="J1043">
        <f>ROUND(employee[[#This Row],[Age]],0)</f>
        <v>40</v>
      </c>
      <c r="K10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43">
        <v>6.1352985230000003</v>
      </c>
      <c r="M1043">
        <f>ROUND(employee[[#This Row],[LengthService]],2)</f>
        <v>6.14</v>
      </c>
      <c r="N1043">
        <v>29.986201250000001</v>
      </c>
      <c r="O1043">
        <f>ROUND(employee[[#This Row],[AbsentHours]],2)</f>
        <v>29.99</v>
      </c>
      <c r="P1043" s="5">
        <f>employee[[#This Row],[RoundedAbsentHours]]/2080 *100</f>
        <v>1.441826923076923</v>
      </c>
      <c r="Q1043" s="1" t="s">
        <v>15</v>
      </c>
    </row>
    <row r="1044" spans="1:17" x14ac:dyDescent="0.35">
      <c r="A1044">
        <v>1043</v>
      </c>
      <c r="B1044" s="1" t="s">
        <v>1369</v>
      </c>
      <c r="C1044" s="1" t="s">
        <v>11</v>
      </c>
      <c r="D1044" s="1" t="s">
        <v>22</v>
      </c>
      <c r="E1044" s="1" t="s">
        <v>13</v>
      </c>
      <c r="F1044" s="1" t="s">
        <v>14</v>
      </c>
      <c r="G1044" s="1" t="s">
        <v>22</v>
      </c>
      <c r="H1044" s="1" t="s">
        <v>15</v>
      </c>
      <c r="I1044">
        <v>45.997084649999998</v>
      </c>
      <c r="J1044">
        <f>ROUND(employee[[#This Row],[Age]],0)</f>
        <v>46</v>
      </c>
      <c r="K10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44">
        <v>3.4283591169999998</v>
      </c>
      <c r="M1044">
        <f>ROUND(employee[[#This Row],[LengthService]],2)</f>
        <v>3.43</v>
      </c>
      <c r="N1044">
        <v>100.0043376</v>
      </c>
      <c r="O1044">
        <f>ROUND(employee[[#This Row],[AbsentHours]],2)</f>
        <v>100</v>
      </c>
      <c r="P1044" s="5">
        <f>employee[[#This Row],[RoundedAbsentHours]]/2080 *100</f>
        <v>4.8076923076923084</v>
      </c>
      <c r="Q1044" s="1" t="s">
        <v>15</v>
      </c>
    </row>
    <row r="1045" spans="1:17" x14ac:dyDescent="0.35">
      <c r="A1045">
        <v>1044</v>
      </c>
      <c r="B1045" s="1" t="s">
        <v>1370</v>
      </c>
      <c r="C1045" s="1" t="s">
        <v>11</v>
      </c>
      <c r="D1045" s="1" t="s">
        <v>39</v>
      </c>
      <c r="E1045" s="1" t="s">
        <v>124</v>
      </c>
      <c r="F1045" s="1" t="s">
        <v>125</v>
      </c>
      <c r="G1045" s="1" t="s">
        <v>39</v>
      </c>
      <c r="H1045" s="1" t="s">
        <v>15</v>
      </c>
      <c r="I1045">
        <v>64.450222389999993</v>
      </c>
      <c r="J1045">
        <f>ROUND(employee[[#This Row],[Age]],0)</f>
        <v>64</v>
      </c>
      <c r="K10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045">
        <v>3.6125514440000002</v>
      </c>
      <c r="M1045">
        <f>ROUND(employee[[#This Row],[LengthService]],2)</f>
        <v>3.61</v>
      </c>
      <c r="N1045">
        <v>216.97612620000001</v>
      </c>
      <c r="O1045">
        <f>ROUND(employee[[#This Row],[AbsentHours]],2)</f>
        <v>216.98</v>
      </c>
      <c r="P1045" s="5">
        <f>employee[[#This Row],[RoundedAbsentHours]]/2080 *100</f>
        <v>10.431730769230768</v>
      </c>
      <c r="Q1045" s="1" t="s">
        <v>15</v>
      </c>
    </row>
    <row r="1046" spans="1:17" x14ac:dyDescent="0.35">
      <c r="A1046">
        <v>1045</v>
      </c>
      <c r="B1046" s="1" t="s">
        <v>1371</v>
      </c>
      <c r="C1046" s="1" t="s">
        <v>11</v>
      </c>
      <c r="D1046" s="1" t="s">
        <v>20</v>
      </c>
      <c r="E1046" s="1" t="s">
        <v>158</v>
      </c>
      <c r="F1046" s="1" t="s">
        <v>159</v>
      </c>
      <c r="G1046" s="1" t="s">
        <v>20</v>
      </c>
      <c r="H1046" s="1" t="s">
        <v>15</v>
      </c>
      <c r="I1046">
        <v>33.081398669999999</v>
      </c>
      <c r="J1046">
        <f>ROUND(employee[[#This Row],[Age]],0)</f>
        <v>33</v>
      </c>
      <c r="K10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046">
        <v>2.3591140049999999</v>
      </c>
      <c r="M1046">
        <f>ROUND(employee[[#This Row],[LengthService]],2)</f>
        <v>2.36</v>
      </c>
      <c r="N1046">
        <v>24.427124020000001</v>
      </c>
      <c r="O1046">
        <f>ROUND(employee[[#This Row],[AbsentHours]],2)</f>
        <v>24.43</v>
      </c>
      <c r="P1046" s="5">
        <f>employee[[#This Row],[RoundedAbsentHours]]/2080 *100</f>
        <v>1.1745192307692307</v>
      </c>
      <c r="Q1046" s="1" t="s">
        <v>15</v>
      </c>
    </row>
    <row r="1047" spans="1:17" x14ac:dyDescent="0.35">
      <c r="A1047">
        <v>1046</v>
      </c>
      <c r="B1047" s="1" t="s">
        <v>1372</v>
      </c>
      <c r="C1047" s="1" t="s">
        <v>16</v>
      </c>
      <c r="D1047" s="1" t="s">
        <v>113</v>
      </c>
      <c r="E1047" s="1" t="s">
        <v>124</v>
      </c>
      <c r="F1047" s="1" t="s">
        <v>125</v>
      </c>
      <c r="G1047" s="1" t="s">
        <v>39</v>
      </c>
      <c r="H1047" s="1" t="s">
        <v>15</v>
      </c>
      <c r="I1047">
        <v>47.57691019</v>
      </c>
      <c r="J1047">
        <f>ROUND(employee[[#This Row],[Age]],0)</f>
        <v>48</v>
      </c>
      <c r="K10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47">
        <v>6.1551588119999998</v>
      </c>
      <c r="M1047">
        <f>ROUND(employee[[#This Row],[LengthService]],2)</f>
        <v>6.16</v>
      </c>
      <c r="N1047">
        <v>37.895473299999999</v>
      </c>
      <c r="O1047">
        <f>ROUND(employee[[#This Row],[AbsentHours]],2)</f>
        <v>37.9</v>
      </c>
      <c r="P1047" s="5">
        <f>employee[[#This Row],[RoundedAbsentHours]]/2080 *100</f>
        <v>1.8221153846153846</v>
      </c>
      <c r="Q1047" s="1" t="s">
        <v>15</v>
      </c>
    </row>
    <row r="1048" spans="1:17" x14ac:dyDescent="0.35">
      <c r="A1048">
        <v>1047</v>
      </c>
      <c r="B1048" s="1" t="s">
        <v>1373</v>
      </c>
      <c r="C1048" s="1" t="s">
        <v>16</v>
      </c>
      <c r="D1048" s="1" t="s">
        <v>21</v>
      </c>
      <c r="E1048" s="1" t="s">
        <v>158</v>
      </c>
      <c r="F1048" s="1" t="s">
        <v>159</v>
      </c>
      <c r="G1048" s="1" t="s">
        <v>21</v>
      </c>
      <c r="H1048" s="1" t="s">
        <v>15</v>
      </c>
      <c r="I1048">
        <v>57.263255839999999</v>
      </c>
      <c r="J1048">
        <f>ROUND(employee[[#This Row],[Age]],0)</f>
        <v>57</v>
      </c>
      <c r="K10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048">
        <v>3.386486713</v>
      </c>
      <c r="M1048">
        <f>ROUND(employee[[#This Row],[LengthService]],2)</f>
        <v>3.39</v>
      </c>
      <c r="N1048">
        <v>101.5052731</v>
      </c>
      <c r="O1048">
        <f>ROUND(employee[[#This Row],[AbsentHours]],2)</f>
        <v>101.51</v>
      </c>
      <c r="P1048" s="5">
        <f>employee[[#This Row],[RoundedAbsentHours]]/2080 *100</f>
        <v>4.8802884615384619</v>
      </c>
      <c r="Q1048" s="1" t="s">
        <v>15</v>
      </c>
    </row>
    <row r="1049" spans="1:17" x14ac:dyDescent="0.35">
      <c r="A1049">
        <v>1048</v>
      </c>
      <c r="B1049" s="1" t="s">
        <v>1374</v>
      </c>
      <c r="C1049" s="1" t="s">
        <v>16</v>
      </c>
      <c r="D1049" s="1" t="s">
        <v>134</v>
      </c>
      <c r="E1049" s="1" t="s">
        <v>124</v>
      </c>
      <c r="F1049" s="1" t="s">
        <v>125</v>
      </c>
      <c r="G1049" s="1" t="s">
        <v>51</v>
      </c>
      <c r="H1049" s="1" t="s">
        <v>15</v>
      </c>
      <c r="I1049">
        <v>47.453638060000003</v>
      </c>
      <c r="J1049">
        <f>ROUND(employee[[#This Row],[Age]],0)</f>
        <v>47</v>
      </c>
      <c r="K10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49">
        <v>6.6508621899999998</v>
      </c>
      <c r="M1049">
        <f>ROUND(employee[[#This Row],[LengthService]],2)</f>
        <v>6.65</v>
      </c>
      <c r="N1049">
        <v>106.22113109999999</v>
      </c>
      <c r="O1049">
        <f>ROUND(employee[[#This Row],[AbsentHours]],2)</f>
        <v>106.22</v>
      </c>
      <c r="P1049" s="5">
        <f>employee[[#This Row],[RoundedAbsentHours]]/2080 *100</f>
        <v>5.1067307692307686</v>
      </c>
      <c r="Q1049" s="1" t="s">
        <v>15</v>
      </c>
    </row>
    <row r="1050" spans="1:17" x14ac:dyDescent="0.35">
      <c r="A1050">
        <v>1049</v>
      </c>
      <c r="B1050" s="1" t="s">
        <v>1375</v>
      </c>
      <c r="C1050" s="1" t="s">
        <v>16</v>
      </c>
      <c r="D1050" s="1" t="s">
        <v>22</v>
      </c>
      <c r="E1050" s="1" t="s">
        <v>13</v>
      </c>
      <c r="F1050" s="1" t="s">
        <v>14</v>
      </c>
      <c r="G1050" s="1" t="s">
        <v>22</v>
      </c>
      <c r="H1050" s="1" t="s">
        <v>15</v>
      </c>
      <c r="I1050">
        <v>22.16060775</v>
      </c>
      <c r="J1050">
        <f>ROUND(employee[[#This Row],[Age]],0)</f>
        <v>22</v>
      </c>
      <c r="K10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050">
        <v>2.7896237500000001</v>
      </c>
      <c r="M1050">
        <f>ROUND(employee[[#This Row],[LengthService]],2)</f>
        <v>2.79</v>
      </c>
      <c r="N1050">
        <v>0</v>
      </c>
      <c r="O1050">
        <f>ROUND(employee[[#This Row],[AbsentHours]],2)</f>
        <v>0</v>
      </c>
      <c r="P1050" s="5">
        <f>employee[[#This Row],[RoundedAbsentHours]]/2080 *100</f>
        <v>0</v>
      </c>
      <c r="Q1050" s="1" t="s">
        <v>15</v>
      </c>
    </row>
    <row r="1051" spans="1:17" x14ac:dyDescent="0.35">
      <c r="A1051">
        <v>1050</v>
      </c>
      <c r="B1051" s="1" t="s">
        <v>1376</v>
      </c>
      <c r="C1051" s="1" t="s">
        <v>16</v>
      </c>
      <c r="D1051" s="1" t="s">
        <v>29</v>
      </c>
      <c r="E1051" s="1" t="s">
        <v>158</v>
      </c>
      <c r="F1051" s="1" t="s">
        <v>159</v>
      </c>
      <c r="G1051" s="1" t="s">
        <v>29</v>
      </c>
      <c r="H1051" s="1" t="s">
        <v>15</v>
      </c>
      <c r="I1051">
        <v>51.55476015</v>
      </c>
      <c r="J1051">
        <f>ROUND(employee[[#This Row],[Age]],0)</f>
        <v>52</v>
      </c>
      <c r="K10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051">
        <v>2.709176882</v>
      </c>
      <c r="M1051">
        <f>ROUND(employee[[#This Row],[LengthService]],2)</f>
        <v>2.71</v>
      </c>
      <c r="N1051">
        <v>58.721286970000001</v>
      </c>
      <c r="O1051">
        <f>ROUND(employee[[#This Row],[AbsentHours]],2)</f>
        <v>58.72</v>
      </c>
      <c r="P1051" s="5">
        <f>employee[[#This Row],[RoundedAbsentHours]]/2080 *100</f>
        <v>2.8230769230769228</v>
      </c>
      <c r="Q1051" s="1" t="s">
        <v>15</v>
      </c>
    </row>
    <row r="1052" spans="1:17" x14ac:dyDescent="0.35">
      <c r="A1052">
        <v>1051</v>
      </c>
      <c r="B1052" s="1" t="s">
        <v>1377</v>
      </c>
      <c r="C1052" s="1" t="s">
        <v>16</v>
      </c>
      <c r="D1052" s="1" t="s">
        <v>148</v>
      </c>
      <c r="E1052" s="1" t="s">
        <v>124</v>
      </c>
      <c r="F1052" s="1" t="s">
        <v>125</v>
      </c>
      <c r="G1052" s="1" t="s">
        <v>18</v>
      </c>
      <c r="H1052" s="1" t="s">
        <v>15</v>
      </c>
      <c r="I1052">
        <v>46.967315900000003</v>
      </c>
      <c r="J1052">
        <f>ROUND(employee[[#This Row],[Age]],0)</f>
        <v>47</v>
      </c>
      <c r="K10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52">
        <v>5.2495982980000004</v>
      </c>
      <c r="M1052">
        <f>ROUND(employee[[#This Row],[LengthService]],2)</f>
        <v>5.25</v>
      </c>
      <c r="N1052">
        <v>39.500609730000001</v>
      </c>
      <c r="O1052">
        <f>ROUND(employee[[#This Row],[AbsentHours]],2)</f>
        <v>39.5</v>
      </c>
      <c r="P1052" s="5">
        <f>employee[[#This Row],[RoundedAbsentHours]]/2080 *100</f>
        <v>1.8990384615384615</v>
      </c>
      <c r="Q1052" s="1" t="s">
        <v>15</v>
      </c>
    </row>
    <row r="1053" spans="1:17" x14ac:dyDescent="0.35">
      <c r="A1053">
        <v>1052</v>
      </c>
      <c r="B1053" s="1" t="s">
        <v>1378</v>
      </c>
      <c r="C1053" s="1" t="s">
        <v>11</v>
      </c>
      <c r="D1053" s="1" t="s">
        <v>50</v>
      </c>
      <c r="E1053" s="1" t="s">
        <v>124</v>
      </c>
      <c r="F1053" s="1" t="s">
        <v>125</v>
      </c>
      <c r="G1053" s="1" t="s">
        <v>18</v>
      </c>
      <c r="H1053" s="1" t="s">
        <v>15</v>
      </c>
      <c r="I1053">
        <v>26.65790204</v>
      </c>
      <c r="J1053">
        <f>ROUND(employee[[#This Row],[Age]],0)</f>
        <v>27</v>
      </c>
      <c r="K10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053">
        <v>4.0419486950000003</v>
      </c>
      <c r="M1053">
        <f>ROUND(employee[[#This Row],[LengthService]],2)</f>
        <v>4.04</v>
      </c>
      <c r="N1053">
        <v>0</v>
      </c>
      <c r="O1053">
        <f>ROUND(employee[[#This Row],[AbsentHours]],2)</f>
        <v>0</v>
      </c>
      <c r="P1053" s="5">
        <f>employee[[#This Row],[RoundedAbsentHours]]/2080 *100</f>
        <v>0</v>
      </c>
      <c r="Q1053" s="1" t="s">
        <v>15</v>
      </c>
    </row>
    <row r="1054" spans="1:17" x14ac:dyDescent="0.35">
      <c r="A1054">
        <v>1053</v>
      </c>
      <c r="B1054" s="1" t="s">
        <v>1379</v>
      </c>
      <c r="C1054" s="1" t="s">
        <v>11</v>
      </c>
      <c r="D1054" s="1" t="s">
        <v>22</v>
      </c>
      <c r="E1054" s="1" t="s">
        <v>124</v>
      </c>
      <c r="F1054" s="1" t="s">
        <v>125</v>
      </c>
      <c r="G1054" s="1" t="s">
        <v>22</v>
      </c>
      <c r="H1054" s="1" t="s">
        <v>15</v>
      </c>
      <c r="I1054">
        <v>33.883242930000002</v>
      </c>
      <c r="J1054">
        <f>ROUND(employee[[#This Row],[Age]],0)</f>
        <v>34</v>
      </c>
      <c r="K10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054">
        <v>2.7476184410000002</v>
      </c>
      <c r="M1054">
        <f>ROUND(employee[[#This Row],[LengthService]],2)</f>
        <v>2.75</v>
      </c>
      <c r="N1054">
        <v>36.356089859999997</v>
      </c>
      <c r="O1054">
        <f>ROUND(employee[[#This Row],[AbsentHours]],2)</f>
        <v>36.36</v>
      </c>
      <c r="P1054" s="5">
        <f>employee[[#This Row],[RoundedAbsentHours]]/2080 *100</f>
        <v>1.7480769230769231</v>
      </c>
      <c r="Q1054" s="1" t="s">
        <v>15</v>
      </c>
    </row>
    <row r="1055" spans="1:17" x14ac:dyDescent="0.35">
      <c r="A1055">
        <v>1054</v>
      </c>
      <c r="B1055" s="1" t="s">
        <v>1380</v>
      </c>
      <c r="C1055" s="1" t="s">
        <v>16</v>
      </c>
      <c r="D1055" s="1" t="s">
        <v>20</v>
      </c>
      <c r="E1055" s="1" t="s">
        <v>158</v>
      </c>
      <c r="F1055" s="1" t="s">
        <v>159</v>
      </c>
      <c r="G1055" s="1" t="s">
        <v>20</v>
      </c>
      <c r="H1055" s="1" t="s">
        <v>15</v>
      </c>
      <c r="I1055">
        <v>44.789063800000001</v>
      </c>
      <c r="J1055">
        <f>ROUND(employee[[#This Row],[Age]],0)</f>
        <v>45</v>
      </c>
      <c r="K10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55">
        <v>7.1088663969999999</v>
      </c>
      <c r="M1055">
        <f>ROUND(employee[[#This Row],[LengthService]],2)</f>
        <v>7.11</v>
      </c>
      <c r="N1055">
        <v>63.694934340000003</v>
      </c>
      <c r="O1055">
        <f>ROUND(employee[[#This Row],[AbsentHours]],2)</f>
        <v>63.69</v>
      </c>
      <c r="P1055" s="5">
        <f>employee[[#This Row],[RoundedAbsentHours]]/2080 *100</f>
        <v>3.0620192307692307</v>
      </c>
      <c r="Q1055" s="1" t="s">
        <v>15</v>
      </c>
    </row>
    <row r="1056" spans="1:17" x14ac:dyDescent="0.35">
      <c r="A1056">
        <v>1055</v>
      </c>
      <c r="B1056" s="1" t="s">
        <v>1381</v>
      </c>
      <c r="C1056" s="1" t="s">
        <v>11</v>
      </c>
      <c r="D1056" s="1" t="s">
        <v>20</v>
      </c>
      <c r="E1056" s="1" t="s">
        <v>158</v>
      </c>
      <c r="F1056" s="1" t="s">
        <v>159</v>
      </c>
      <c r="G1056" s="1" t="s">
        <v>20</v>
      </c>
      <c r="H1056" s="1" t="s">
        <v>15</v>
      </c>
      <c r="I1056">
        <v>42.338449760000003</v>
      </c>
      <c r="J1056">
        <f>ROUND(employee[[#This Row],[Age]],0)</f>
        <v>42</v>
      </c>
      <c r="K10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56">
        <v>4.9690124869999996</v>
      </c>
      <c r="M1056">
        <f>ROUND(employee[[#This Row],[LengthService]],2)</f>
        <v>4.97</v>
      </c>
      <c r="N1056">
        <v>66.805458169999994</v>
      </c>
      <c r="O1056">
        <f>ROUND(employee[[#This Row],[AbsentHours]],2)</f>
        <v>66.81</v>
      </c>
      <c r="P1056" s="5">
        <f>employee[[#This Row],[RoundedAbsentHours]]/2080 *100</f>
        <v>3.212019230769231</v>
      </c>
      <c r="Q1056" s="1" t="s">
        <v>15</v>
      </c>
    </row>
    <row r="1057" spans="1:17" x14ac:dyDescent="0.35">
      <c r="A1057">
        <v>1056</v>
      </c>
      <c r="B1057" s="1" t="s">
        <v>1382</v>
      </c>
      <c r="C1057" s="1" t="s">
        <v>11</v>
      </c>
      <c r="D1057" s="1" t="s">
        <v>75</v>
      </c>
      <c r="E1057" s="1" t="s">
        <v>158</v>
      </c>
      <c r="F1057" s="1" t="s">
        <v>159</v>
      </c>
      <c r="G1057" s="1" t="s">
        <v>75</v>
      </c>
      <c r="H1057" s="1" t="s">
        <v>15</v>
      </c>
      <c r="I1057">
        <v>65.206359160000005</v>
      </c>
      <c r="J1057">
        <f>ROUND(employee[[#This Row],[Age]],0)</f>
        <v>65</v>
      </c>
      <c r="K10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057">
        <v>4.6436316949999998</v>
      </c>
      <c r="M1057">
        <f>ROUND(employee[[#This Row],[LengthService]],2)</f>
        <v>4.6399999999999997</v>
      </c>
      <c r="N1057">
        <v>208.8201656</v>
      </c>
      <c r="O1057">
        <f>ROUND(employee[[#This Row],[AbsentHours]],2)</f>
        <v>208.82</v>
      </c>
      <c r="P1057" s="5">
        <f>employee[[#This Row],[RoundedAbsentHours]]/2080 *100</f>
        <v>10.039423076923077</v>
      </c>
      <c r="Q1057" s="1" t="s">
        <v>15</v>
      </c>
    </row>
    <row r="1058" spans="1:17" x14ac:dyDescent="0.35">
      <c r="A1058">
        <v>1057</v>
      </c>
      <c r="B1058" s="1" t="s">
        <v>1383</v>
      </c>
      <c r="C1058" s="1" t="s">
        <v>11</v>
      </c>
      <c r="D1058" s="1" t="s">
        <v>20</v>
      </c>
      <c r="E1058" s="1" t="s">
        <v>158</v>
      </c>
      <c r="F1058" s="1" t="s">
        <v>159</v>
      </c>
      <c r="G1058" s="1" t="s">
        <v>20</v>
      </c>
      <c r="H1058" s="1" t="s">
        <v>15</v>
      </c>
      <c r="I1058">
        <v>39.596173929999999</v>
      </c>
      <c r="J1058">
        <f>ROUND(employee[[#This Row],[Age]],0)</f>
        <v>40</v>
      </c>
      <c r="K10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58">
        <v>5.2267340100000004</v>
      </c>
      <c r="M1058">
        <f>ROUND(employee[[#This Row],[LengthService]],2)</f>
        <v>5.23</v>
      </c>
      <c r="N1058">
        <v>51.219927849999998</v>
      </c>
      <c r="O1058">
        <f>ROUND(employee[[#This Row],[AbsentHours]],2)</f>
        <v>51.22</v>
      </c>
      <c r="P1058" s="5">
        <f>employee[[#This Row],[RoundedAbsentHours]]/2080 *100</f>
        <v>2.4624999999999999</v>
      </c>
      <c r="Q1058" s="1" t="s">
        <v>15</v>
      </c>
    </row>
    <row r="1059" spans="1:17" x14ac:dyDescent="0.35">
      <c r="A1059">
        <v>1058</v>
      </c>
      <c r="B1059" s="1" t="s">
        <v>1384</v>
      </c>
      <c r="C1059" s="1" t="s">
        <v>11</v>
      </c>
      <c r="D1059" s="1" t="s">
        <v>22</v>
      </c>
      <c r="E1059" s="1" t="s">
        <v>124</v>
      </c>
      <c r="F1059" s="1" t="s">
        <v>125</v>
      </c>
      <c r="G1059" s="1" t="s">
        <v>22</v>
      </c>
      <c r="H1059" s="1" t="s">
        <v>15</v>
      </c>
      <c r="I1059">
        <v>46.924295520000001</v>
      </c>
      <c r="J1059">
        <f>ROUND(employee[[#This Row],[Age]],0)</f>
        <v>47</v>
      </c>
      <c r="K10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59">
        <v>3.3787494969999998</v>
      </c>
      <c r="M1059">
        <f>ROUND(employee[[#This Row],[LengthService]],2)</f>
        <v>3.38</v>
      </c>
      <c r="N1059">
        <v>117.1502387</v>
      </c>
      <c r="O1059">
        <f>ROUND(employee[[#This Row],[AbsentHours]],2)</f>
        <v>117.15</v>
      </c>
      <c r="P1059" s="5">
        <f>employee[[#This Row],[RoundedAbsentHours]]/2080 *100</f>
        <v>5.6322115384615383</v>
      </c>
      <c r="Q1059" s="1" t="s">
        <v>15</v>
      </c>
    </row>
    <row r="1060" spans="1:17" x14ac:dyDescent="0.35">
      <c r="A1060">
        <v>1059</v>
      </c>
      <c r="B1060" s="1" t="s">
        <v>1385</v>
      </c>
      <c r="C1060" s="1" t="s">
        <v>16</v>
      </c>
      <c r="D1060" s="1" t="s">
        <v>22</v>
      </c>
      <c r="E1060" s="1" t="s">
        <v>124</v>
      </c>
      <c r="F1060" s="1" t="s">
        <v>125</v>
      </c>
      <c r="G1060" s="1" t="s">
        <v>22</v>
      </c>
      <c r="H1060" s="1" t="s">
        <v>15</v>
      </c>
      <c r="I1060">
        <v>49.28321949</v>
      </c>
      <c r="J1060">
        <f>ROUND(employee[[#This Row],[Age]],0)</f>
        <v>49</v>
      </c>
      <c r="K10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60">
        <v>1.782084631</v>
      </c>
      <c r="M1060">
        <f>ROUND(employee[[#This Row],[LengthService]],2)</f>
        <v>1.78</v>
      </c>
      <c r="N1060">
        <v>137.6980251</v>
      </c>
      <c r="O1060">
        <f>ROUND(employee[[#This Row],[AbsentHours]],2)</f>
        <v>137.69999999999999</v>
      </c>
      <c r="P1060" s="5">
        <f>employee[[#This Row],[RoundedAbsentHours]]/2080 *100</f>
        <v>6.6201923076923075</v>
      </c>
      <c r="Q1060" s="1" t="s">
        <v>15</v>
      </c>
    </row>
    <row r="1061" spans="1:17" x14ac:dyDescent="0.35">
      <c r="A1061">
        <v>1060</v>
      </c>
      <c r="B1061" s="1" t="s">
        <v>1386</v>
      </c>
      <c r="C1061" s="1" t="s">
        <v>16</v>
      </c>
      <c r="D1061" s="1" t="s">
        <v>18</v>
      </c>
      <c r="E1061" s="1" t="s">
        <v>124</v>
      </c>
      <c r="F1061" s="1" t="s">
        <v>125</v>
      </c>
      <c r="G1061" s="1" t="s">
        <v>18</v>
      </c>
      <c r="H1061" s="1" t="s">
        <v>15</v>
      </c>
      <c r="I1061">
        <v>41.134362009999997</v>
      </c>
      <c r="J1061">
        <f>ROUND(employee[[#This Row],[Age]],0)</f>
        <v>41</v>
      </c>
      <c r="K10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61">
        <v>0.85223410499999996</v>
      </c>
      <c r="M1061">
        <f>ROUND(employee[[#This Row],[LengthService]],2)</f>
        <v>0.85</v>
      </c>
      <c r="N1061">
        <v>18.022450320000001</v>
      </c>
      <c r="O1061">
        <f>ROUND(employee[[#This Row],[AbsentHours]],2)</f>
        <v>18.02</v>
      </c>
      <c r="P1061" s="5">
        <f>employee[[#This Row],[RoundedAbsentHours]]/2080 *100</f>
        <v>0.86634615384615388</v>
      </c>
      <c r="Q1061" s="1" t="s">
        <v>15</v>
      </c>
    </row>
    <row r="1062" spans="1:17" x14ac:dyDescent="0.35">
      <c r="A1062">
        <v>1061</v>
      </c>
      <c r="B1062" s="1" t="s">
        <v>1387</v>
      </c>
      <c r="C1062" s="1" t="s">
        <v>16</v>
      </c>
      <c r="D1062" s="1" t="s">
        <v>22</v>
      </c>
      <c r="E1062" s="1" t="s">
        <v>124</v>
      </c>
      <c r="F1062" s="1" t="s">
        <v>125</v>
      </c>
      <c r="G1062" s="1" t="s">
        <v>22</v>
      </c>
      <c r="H1062" s="1" t="s">
        <v>15</v>
      </c>
      <c r="I1062">
        <v>58.500808249999999</v>
      </c>
      <c r="J1062">
        <f>ROUND(employee[[#This Row],[Age]],0)</f>
        <v>59</v>
      </c>
      <c r="K10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062">
        <v>5.2867225189999996</v>
      </c>
      <c r="M1062">
        <f>ROUND(employee[[#This Row],[LengthService]],2)</f>
        <v>5.29</v>
      </c>
      <c r="N1062">
        <v>175.0045873</v>
      </c>
      <c r="O1062">
        <f>ROUND(employee[[#This Row],[AbsentHours]],2)</f>
        <v>175</v>
      </c>
      <c r="P1062" s="5">
        <f>employee[[#This Row],[RoundedAbsentHours]]/2080 *100</f>
        <v>8.4134615384615383</v>
      </c>
      <c r="Q1062" s="1" t="s">
        <v>15</v>
      </c>
    </row>
    <row r="1063" spans="1:17" x14ac:dyDescent="0.35">
      <c r="A1063">
        <v>1062</v>
      </c>
      <c r="B1063" s="1" t="s">
        <v>1388</v>
      </c>
      <c r="C1063" s="1" t="s">
        <v>11</v>
      </c>
      <c r="D1063" s="1" t="s">
        <v>22</v>
      </c>
      <c r="E1063" s="1" t="s">
        <v>124</v>
      </c>
      <c r="F1063" s="1" t="s">
        <v>125</v>
      </c>
      <c r="G1063" s="1" t="s">
        <v>22</v>
      </c>
      <c r="H1063" s="1" t="s">
        <v>15</v>
      </c>
      <c r="I1063">
        <v>31.59788588</v>
      </c>
      <c r="J1063">
        <f>ROUND(employee[[#This Row],[Age]],0)</f>
        <v>32</v>
      </c>
      <c r="K10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063">
        <v>1.460757933</v>
      </c>
      <c r="M1063">
        <f>ROUND(employee[[#This Row],[LengthService]],2)</f>
        <v>1.46</v>
      </c>
      <c r="N1063">
        <v>0</v>
      </c>
      <c r="O1063">
        <f>ROUND(employee[[#This Row],[AbsentHours]],2)</f>
        <v>0</v>
      </c>
      <c r="P1063" s="5">
        <f>employee[[#This Row],[RoundedAbsentHours]]/2080 *100</f>
        <v>0</v>
      </c>
      <c r="Q1063" s="1" t="s">
        <v>15</v>
      </c>
    </row>
    <row r="1064" spans="1:17" x14ac:dyDescent="0.35">
      <c r="A1064">
        <v>1063</v>
      </c>
      <c r="B1064" s="1" t="s">
        <v>1389</v>
      </c>
      <c r="C1064" s="1" t="s">
        <v>16</v>
      </c>
      <c r="D1064" s="1" t="s">
        <v>44</v>
      </c>
      <c r="E1064" s="1" t="s">
        <v>124</v>
      </c>
      <c r="F1064" s="1" t="s">
        <v>125</v>
      </c>
      <c r="G1064" s="1" t="s">
        <v>44</v>
      </c>
      <c r="H1064" s="1" t="s">
        <v>15</v>
      </c>
      <c r="I1064">
        <v>15.830759499999999</v>
      </c>
      <c r="J1064">
        <f>ROUND(employee[[#This Row],[Age]],0)</f>
        <v>16</v>
      </c>
      <c r="K10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1064">
        <v>4.038976774</v>
      </c>
      <c r="M1064">
        <f>ROUND(employee[[#This Row],[LengthService]],2)</f>
        <v>4.04</v>
      </c>
      <c r="N1064">
        <v>0</v>
      </c>
      <c r="O1064">
        <f>ROUND(employee[[#This Row],[AbsentHours]],2)</f>
        <v>0</v>
      </c>
      <c r="P1064" s="5">
        <f>employee[[#This Row],[RoundedAbsentHours]]/2080 *100</f>
        <v>0</v>
      </c>
      <c r="Q1064" s="1" t="s">
        <v>15</v>
      </c>
    </row>
    <row r="1065" spans="1:17" x14ac:dyDescent="0.35">
      <c r="A1065">
        <v>1064</v>
      </c>
      <c r="B1065" s="1" t="s">
        <v>1390</v>
      </c>
      <c r="C1065" s="1" t="s">
        <v>16</v>
      </c>
      <c r="D1065" s="1" t="s">
        <v>19</v>
      </c>
      <c r="E1065" s="1" t="s">
        <v>124</v>
      </c>
      <c r="F1065" s="1" t="s">
        <v>125</v>
      </c>
      <c r="G1065" s="1" t="s">
        <v>19</v>
      </c>
      <c r="H1065" s="1" t="s">
        <v>15</v>
      </c>
      <c r="I1065">
        <v>30.130502440000001</v>
      </c>
      <c r="J1065">
        <f>ROUND(employee[[#This Row],[Age]],0)</f>
        <v>30</v>
      </c>
      <c r="K10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065">
        <v>6.1881886919999998</v>
      </c>
      <c r="M1065">
        <f>ROUND(employee[[#This Row],[LengthService]],2)</f>
        <v>6.19</v>
      </c>
      <c r="N1065">
        <v>30.96946118</v>
      </c>
      <c r="O1065">
        <f>ROUND(employee[[#This Row],[AbsentHours]],2)</f>
        <v>30.97</v>
      </c>
      <c r="P1065" s="5">
        <f>employee[[#This Row],[RoundedAbsentHours]]/2080 *100</f>
        <v>1.4889423076923076</v>
      </c>
      <c r="Q1065" s="1" t="s">
        <v>15</v>
      </c>
    </row>
    <row r="1066" spans="1:17" x14ac:dyDescent="0.35">
      <c r="A1066">
        <v>1065</v>
      </c>
      <c r="B1066" s="1" t="s">
        <v>1391</v>
      </c>
      <c r="C1066" s="1" t="s">
        <v>16</v>
      </c>
      <c r="D1066" s="1" t="s">
        <v>61</v>
      </c>
      <c r="E1066" s="1" t="s">
        <v>124</v>
      </c>
      <c r="F1066" s="1" t="s">
        <v>125</v>
      </c>
      <c r="G1066" s="1" t="s">
        <v>28</v>
      </c>
      <c r="H1066" s="1" t="s">
        <v>15</v>
      </c>
      <c r="I1066">
        <v>37.498303819999997</v>
      </c>
      <c r="J1066">
        <f>ROUND(employee[[#This Row],[Age]],0)</f>
        <v>37</v>
      </c>
      <c r="K10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066">
        <v>4.1788584660000003</v>
      </c>
      <c r="M1066">
        <f>ROUND(employee[[#This Row],[LengthService]],2)</f>
        <v>4.18</v>
      </c>
      <c r="N1066">
        <v>39.304834700000001</v>
      </c>
      <c r="O1066">
        <f>ROUND(employee[[#This Row],[AbsentHours]],2)</f>
        <v>39.299999999999997</v>
      </c>
      <c r="P1066" s="5">
        <f>employee[[#This Row],[RoundedAbsentHours]]/2080 *100</f>
        <v>1.8894230769230766</v>
      </c>
      <c r="Q1066" s="1" t="s">
        <v>15</v>
      </c>
    </row>
    <row r="1067" spans="1:17" x14ac:dyDescent="0.35">
      <c r="A1067">
        <v>1066</v>
      </c>
      <c r="B1067" s="1" t="s">
        <v>1392</v>
      </c>
      <c r="C1067" s="1" t="s">
        <v>11</v>
      </c>
      <c r="D1067" s="1" t="s">
        <v>223</v>
      </c>
      <c r="E1067" s="1" t="s">
        <v>124</v>
      </c>
      <c r="F1067" s="1" t="s">
        <v>125</v>
      </c>
      <c r="G1067" s="1" t="s">
        <v>56</v>
      </c>
      <c r="H1067" s="1" t="s">
        <v>15</v>
      </c>
      <c r="I1067">
        <v>40.918215510000003</v>
      </c>
      <c r="J1067">
        <f>ROUND(employee[[#This Row],[Age]],0)</f>
        <v>41</v>
      </c>
      <c r="K10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67">
        <v>3.741983517</v>
      </c>
      <c r="M1067">
        <f>ROUND(employee[[#This Row],[LengthService]],2)</f>
        <v>3.74</v>
      </c>
      <c r="N1067">
        <v>81.747839400000004</v>
      </c>
      <c r="O1067">
        <f>ROUND(employee[[#This Row],[AbsentHours]],2)</f>
        <v>81.75</v>
      </c>
      <c r="P1067" s="5">
        <f>employee[[#This Row],[RoundedAbsentHours]]/2080 *100</f>
        <v>3.9302884615384617</v>
      </c>
      <c r="Q1067" s="1" t="s">
        <v>15</v>
      </c>
    </row>
    <row r="1068" spans="1:17" x14ac:dyDescent="0.35">
      <c r="A1068">
        <v>1067</v>
      </c>
      <c r="B1068" s="1" t="s">
        <v>1393</v>
      </c>
      <c r="C1068" s="1" t="s">
        <v>16</v>
      </c>
      <c r="D1068" s="1" t="s">
        <v>225</v>
      </c>
      <c r="E1068" s="1" t="s">
        <v>158</v>
      </c>
      <c r="F1068" s="1" t="s">
        <v>159</v>
      </c>
      <c r="G1068" s="1" t="s">
        <v>67</v>
      </c>
      <c r="H1068" s="1" t="s">
        <v>15</v>
      </c>
      <c r="I1068">
        <v>53.631234319999997</v>
      </c>
      <c r="J1068">
        <f>ROUND(employee[[#This Row],[Age]],0)</f>
        <v>54</v>
      </c>
      <c r="K10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068">
        <v>7.026884387</v>
      </c>
      <c r="M1068">
        <f>ROUND(employee[[#This Row],[LengthService]],2)</f>
        <v>7.03</v>
      </c>
      <c r="N1068">
        <v>132.9854723</v>
      </c>
      <c r="O1068">
        <f>ROUND(employee[[#This Row],[AbsentHours]],2)</f>
        <v>132.99</v>
      </c>
      <c r="P1068" s="5">
        <f>employee[[#This Row],[RoundedAbsentHours]]/2080 *100</f>
        <v>6.3937500000000007</v>
      </c>
      <c r="Q1068" s="1" t="s">
        <v>15</v>
      </c>
    </row>
    <row r="1069" spans="1:17" x14ac:dyDescent="0.35">
      <c r="A1069">
        <v>1068</v>
      </c>
      <c r="B1069" s="1" t="s">
        <v>1394</v>
      </c>
      <c r="C1069" s="1" t="s">
        <v>11</v>
      </c>
      <c r="D1069" s="1" t="s">
        <v>18</v>
      </c>
      <c r="E1069" s="1" t="s">
        <v>124</v>
      </c>
      <c r="F1069" s="1" t="s">
        <v>125</v>
      </c>
      <c r="G1069" s="1" t="s">
        <v>18</v>
      </c>
      <c r="H1069" s="1" t="s">
        <v>15</v>
      </c>
      <c r="I1069">
        <v>48.774437319999997</v>
      </c>
      <c r="J1069">
        <f>ROUND(employee[[#This Row],[Age]],0)</f>
        <v>49</v>
      </c>
      <c r="K10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69">
        <v>3.3815315460000002</v>
      </c>
      <c r="M1069">
        <f>ROUND(employee[[#This Row],[LengthService]],2)</f>
        <v>3.38</v>
      </c>
      <c r="N1069">
        <v>122.714415</v>
      </c>
      <c r="O1069">
        <f>ROUND(employee[[#This Row],[AbsentHours]],2)</f>
        <v>122.71</v>
      </c>
      <c r="P1069" s="5">
        <f>employee[[#This Row],[RoundedAbsentHours]]/2080 *100</f>
        <v>5.8995192307692301</v>
      </c>
      <c r="Q1069" s="1" t="s">
        <v>15</v>
      </c>
    </row>
    <row r="1070" spans="1:17" x14ac:dyDescent="0.35">
      <c r="A1070">
        <v>1069</v>
      </c>
      <c r="B1070" s="1" t="s">
        <v>1395</v>
      </c>
      <c r="C1070" s="1" t="s">
        <v>11</v>
      </c>
      <c r="D1070" s="1" t="s">
        <v>22</v>
      </c>
      <c r="E1070" s="1" t="s">
        <v>124</v>
      </c>
      <c r="F1070" s="1" t="s">
        <v>125</v>
      </c>
      <c r="G1070" s="1" t="s">
        <v>22</v>
      </c>
      <c r="H1070" s="1" t="s">
        <v>15</v>
      </c>
      <c r="I1070">
        <v>42.801757940000002</v>
      </c>
      <c r="J1070">
        <f>ROUND(employee[[#This Row],[Age]],0)</f>
        <v>43</v>
      </c>
      <c r="K10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70">
        <v>4.5424404799999998</v>
      </c>
      <c r="M1070">
        <f>ROUND(employee[[#This Row],[LengthService]],2)</f>
        <v>4.54</v>
      </c>
      <c r="N1070">
        <v>102.0935455</v>
      </c>
      <c r="O1070">
        <f>ROUND(employee[[#This Row],[AbsentHours]],2)</f>
        <v>102.09</v>
      </c>
      <c r="P1070" s="5">
        <f>employee[[#This Row],[RoundedAbsentHours]]/2080 *100</f>
        <v>4.9081730769230774</v>
      </c>
      <c r="Q1070" s="1" t="s">
        <v>15</v>
      </c>
    </row>
    <row r="1071" spans="1:17" x14ac:dyDescent="0.35">
      <c r="A1071">
        <v>1070</v>
      </c>
      <c r="B1071" s="1" t="s">
        <v>1396</v>
      </c>
      <c r="C1071" s="1" t="s">
        <v>11</v>
      </c>
      <c r="D1071" s="1" t="s">
        <v>20</v>
      </c>
      <c r="E1071" s="1" t="s">
        <v>158</v>
      </c>
      <c r="F1071" s="1" t="s">
        <v>159</v>
      </c>
      <c r="G1071" s="1" t="s">
        <v>20</v>
      </c>
      <c r="H1071" s="1" t="s">
        <v>15</v>
      </c>
      <c r="I1071">
        <v>46.328577979999999</v>
      </c>
      <c r="J1071">
        <f>ROUND(employee[[#This Row],[Age]],0)</f>
        <v>46</v>
      </c>
      <c r="K10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71">
        <v>4.7413691619999998</v>
      </c>
      <c r="M1071">
        <f>ROUND(employee[[#This Row],[LengthService]],2)</f>
        <v>4.74</v>
      </c>
      <c r="N1071">
        <v>62.258110389999999</v>
      </c>
      <c r="O1071">
        <f>ROUND(employee[[#This Row],[AbsentHours]],2)</f>
        <v>62.26</v>
      </c>
      <c r="P1071" s="5">
        <f>employee[[#This Row],[RoundedAbsentHours]]/2080 *100</f>
        <v>2.9932692307692306</v>
      </c>
      <c r="Q1071" s="1" t="s">
        <v>15</v>
      </c>
    </row>
    <row r="1072" spans="1:17" x14ac:dyDescent="0.35">
      <c r="A1072">
        <v>1071</v>
      </c>
      <c r="B1072" s="1" t="s">
        <v>1397</v>
      </c>
      <c r="C1072" s="1" t="s">
        <v>16</v>
      </c>
      <c r="D1072" s="1" t="s">
        <v>72</v>
      </c>
      <c r="E1072" s="1" t="s">
        <v>158</v>
      </c>
      <c r="F1072" s="1" t="s">
        <v>159</v>
      </c>
      <c r="G1072" s="1" t="s">
        <v>72</v>
      </c>
      <c r="H1072" s="1" t="s">
        <v>15</v>
      </c>
      <c r="I1072">
        <v>28.898098040000001</v>
      </c>
      <c r="J1072">
        <f>ROUND(employee[[#This Row],[Age]],0)</f>
        <v>29</v>
      </c>
      <c r="K10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072">
        <v>5.4964986519999997</v>
      </c>
      <c r="M1072">
        <f>ROUND(employee[[#This Row],[LengthService]],2)</f>
        <v>5.5</v>
      </c>
      <c r="N1072">
        <v>0</v>
      </c>
      <c r="O1072">
        <f>ROUND(employee[[#This Row],[AbsentHours]],2)</f>
        <v>0</v>
      </c>
      <c r="P1072" s="5">
        <f>employee[[#This Row],[RoundedAbsentHours]]/2080 *100</f>
        <v>0</v>
      </c>
      <c r="Q1072" s="1" t="s">
        <v>15</v>
      </c>
    </row>
    <row r="1073" spans="1:17" x14ac:dyDescent="0.35">
      <c r="A1073">
        <v>1072</v>
      </c>
      <c r="B1073" s="1" t="s">
        <v>1398</v>
      </c>
      <c r="C1073" s="1" t="s">
        <v>16</v>
      </c>
      <c r="D1073" s="1" t="s">
        <v>20</v>
      </c>
      <c r="E1073" s="1" t="s">
        <v>158</v>
      </c>
      <c r="F1073" s="1" t="s">
        <v>159</v>
      </c>
      <c r="G1073" s="1" t="s">
        <v>20</v>
      </c>
      <c r="H1073" s="1" t="s">
        <v>15</v>
      </c>
      <c r="I1073">
        <v>39.684835579999998</v>
      </c>
      <c r="J1073">
        <f>ROUND(employee[[#This Row],[Age]],0)</f>
        <v>40</v>
      </c>
      <c r="K10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73">
        <v>4.6729976390000001</v>
      </c>
      <c r="M1073">
        <f>ROUND(employee[[#This Row],[LengthService]],2)</f>
        <v>4.67</v>
      </c>
      <c r="N1073">
        <v>59.016582100000001</v>
      </c>
      <c r="O1073">
        <f>ROUND(employee[[#This Row],[AbsentHours]],2)</f>
        <v>59.02</v>
      </c>
      <c r="P1073" s="5">
        <f>employee[[#This Row],[RoundedAbsentHours]]/2080 *100</f>
        <v>2.8374999999999999</v>
      </c>
      <c r="Q1073" s="1" t="s">
        <v>15</v>
      </c>
    </row>
    <row r="1074" spans="1:17" x14ac:dyDescent="0.35">
      <c r="A1074">
        <v>1073</v>
      </c>
      <c r="B1074" s="1" t="s">
        <v>1399</v>
      </c>
      <c r="C1074" s="1" t="s">
        <v>11</v>
      </c>
      <c r="D1074" s="1" t="s">
        <v>17</v>
      </c>
      <c r="E1074" s="1" t="s">
        <v>124</v>
      </c>
      <c r="F1074" s="1" t="s">
        <v>125</v>
      </c>
      <c r="G1074" s="1" t="s">
        <v>18</v>
      </c>
      <c r="H1074" s="1" t="s">
        <v>15</v>
      </c>
      <c r="I1074">
        <v>47.542569069999999</v>
      </c>
      <c r="J1074">
        <f>ROUND(employee[[#This Row],[Age]],0)</f>
        <v>48</v>
      </c>
      <c r="K10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74">
        <v>2.4072539989999999</v>
      </c>
      <c r="M1074">
        <f>ROUND(employee[[#This Row],[LengthService]],2)</f>
        <v>2.41</v>
      </c>
      <c r="N1074">
        <v>91.302933550000006</v>
      </c>
      <c r="O1074">
        <f>ROUND(employee[[#This Row],[AbsentHours]],2)</f>
        <v>91.3</v>
      </c>
      <c r="P1074" s="5">
        <f>employee[[#This Row],[RoundedAbsentHours]]/2080 *100</f>
        <v>4.3894230769230766</v>
      </c>
      <c r="Q1074" s="1" t="s">
        <v>15</v>
      </c>
    </row>
    <row r="1075" spans="1:17" x14ac:dyDescent="0.35">
      <c r="A1075">
        <v>1074</v>
      </c>
      <c r="B1075" s="1" t="s">
        <v>1400</v>
      </c>
      <c r="C1075" s="1" t="s">
        <v>11</v>
      </c>
      <c r="D1075" s="1" t="s">
        <v>39</v>
      </c>
      <c r="E1075" s="1" t="s">
        <v>124</v>
      </c>
      <c r="F1075" s="1" t="s">
        <v>125</v>
      </c>
      <c r="G1075" s="1" t="s">
        <v>39</v>
      </c>
      <c r="H1075" s="1" t="s">
        <v>15</v>
      </c>
      <c r="I1075">
        <v>32.502677830000003</v>
      </c>
      <c r="J1075">
        <f>ROUND(employee[[#This Row],[Age]],0)</f>
        <v>33</v>
      </c>
      <c r="K10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075">
        <v>4.8815203809999996</v>
      </c>
      <c r="M1075">
        <f>ROUND(employee[[#This Row],[LengthService]],2)</f>
        <v>4.88</v>
      </c>
      <c r="N1075">
        <v>0.82603996000000002</v>
      </c>
      <c r="O1075">
        <f>ROUND(employee[[#This Row],[AbsentHours]],2)</f>
        <v>0.83</v>
      </c>
      <c r="P1075" s="5">
        <f>employee[[#This Row],[RoundedAbsentHours]]/2080 *100</f>
        <v>3.9903846153846151E-2</v>
      </c>
      <c r="Q1075" s="1" t="s">
        <v>15</v>
      </c>
    </row>
    <row r="1076" spans="1:17" x14ac:dyDescent="0.35">
      <c r="A1076">
        <v>1075</v>
      </c>
      <c r="B1076" s="1" t="s">
        <v>1401</v>
      </c>
      <c r="C1076" s="1" t="s">
        <v>16</v>
      </c>
      <c r="D1076" s="1" t="s">
        <v>32</v>
      </c>
      <c r="E1076" s="1" t="s">
        <v>158</v>
      </c>
      <c r="F1076" s="1" t="s">
        <v>159</v>
      </c>
      <c r="G1076" s="1" t="s">
        <v>32</v>
      </c>
      <c r="H1076" s="1" t="s">
        <v>15</v>
      </c>
      <c r="I1076">
        <v>43.240266980000001</v>
      </c>
      <c r="J1076">
        <f>ROUND(employee[[#This Row],[Age]],0)</f>
        <v>43</v>
      </c>
      <c r="K10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76">
        <v>4.1375683289999996</v>
      </c>
      <c r="M1076">
        <f>ROUND(employee[[#This Row],[LengthService]],2)</f>
        <v>4.1399999999999997</v>
      </c>
      <c r="N1076">
        <v>74.269860890000004</v>
      </c>
      <c r="O1076">
        <f>ROUND(employee[[#This Row],[AbsentHours]],2)</f>
        <v>74.27</v>
      </c>
      <c r="P1076" s="5">
        <f>employee[[#This Row],[RoundedAbsentHours]]/2080 *100</f>
        <v>3.570673076923077</v>
      </c>
      <c r="Q1076" s="1" t="s">
        <v>15</v>
      </c>
    </row>
    <row r="1077" spans="1:17" x14ac:dyDescent="0.35">
      <c r="A1077">
        <v>1076</v>
      </c>
      <c r="B1077" s="1" t="s">
        <v>1402</v>
      </c>
      <c r="C1077" s="1" t="s">
        <v>11</v>
      </c>
      <c r="D1077" s="1" t="s">
        <v>143</v>
      </c>
      <c r="E1077" s="1" t="s">
        <v>124</v>
      </c>
      <c r="F1077" s="1" t="s">
        <v>125</v>
      </c>
      <c r="G1077" s="1" t="s">
        <v>45</v>
      </c>
      <c r="H1077" s="1" t="s">
        <v>15</v>
      </c>
      <c r="I1077">
        <v>59.896806869999999</v>
      </c>
      <c r="J1077">
        <f>ROUND(employee[[#This Row],[Age]],0)</f>
        <v>60</v>
      </c>
      <c r="K10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077">
        <v>4.9831842479999997</v>
      </c>
      <c r="M1077">
        <f>ROUND(employee[[#This Row],[LengthService]],2)</f>
        <v>4.9800000000000004</v>
      </c>
      <c r="N1077">
        <v>201.7781391</v>
      </c>
      <c r="O1077">
        <f>ROUND(employee[[#This Row],[AbsentHours]],2)</f>
        <v>201.78</v>
      </c>
      <c r="P1077" s="5">
        <f>employee[[#This Row],[RoundedAbsentHours]]/2080 *100</f>
        <v>9.700961538461538</v>
      </c>
      <c r="Q1077" s="1" t="s">
        <v>15</v>
      </c>
    </row>
    <row r="1078" spans="1:17" x14ac:dyDescent="0.35">
      <c r="A1078">
        <v>1077</v>
      </c>
      <c r="B1078" s="1" t="s">
        <v>1403</v>
      </c>
      <c r="C1078" s="1" t="s">
        <v>11</v>
      </c>
      <c r="D1078" s="1" t="s">
        <v>22</v>
      </c>
      <c r="E1078" s="1" t="s">
        <v>124</v>
      </c>
      <c r="F1078" s="1" t="s">
        <v>125</v>
      </c>
      <c r="G1078" s="1" t="s">
        <v>22</v>
      </c>
      <c r="H1078" s="1" t="s">
        <v>15</v>
      </c>
      <c r="I1078">
        <v>43.046214040000002</v>
      </c>
      <c r="J1078">
        <f>ROUND(employee[[#This Row],[Age]],0)</f>
        <v>43</v>
      </c>
      <c r="K10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78">
        <v>5.0613221890000002</v>
      </c>
      <c r="M1078">
        <f>ROUND(employee[[#This Row],[LengthService]],2)</f>
        <v>5.0599999999999996</v>
      </c>
      <c r="N1078">
        <v>66.97287292</v>
      </c>
      <c r="O1078">
        <f>ROUND(employee[[#This Row],[AbsentHours]],2)</f>
        <v>66.97</v>
      </c>
      <c r="P1078" s="5">
        <f>employee[[#This Row],[RoundedAbsentHours]]/2080 *100</f>
        <v>3.2197115384615387</v>
      </c>
      <c r="Q1078" s="1" t="s">
        <v>15</v>
      </c>
    </row>
    <row r="1079" spans="1:17" x14ac:dyDescent="0.35">
      <c r="A1079">
        <v>1078</v>
      </c>
      <c r="B1079" s="1" t="s">
        <v>1404</v>
      </c>
      <c r="C1079" s="1" t="s">
        <v>16</v>
      </c>
      <c r="D1079" s="1" t="s">
        <v>12</v>
      </c>
      <c r="E1079" s="1" t="s">
        <v>124</v>
      </c>
      <c r="F1079" s="1" t="s">
        <v>125</v>
      </c>
      <c r="G1079" s="1" t="s">
        <v>12</v>
      </c>
      <c r="H1079" s="1" t="s">
        <v>15</v>
      </c>
      <c r="I1079">
        <v>43.494241580000001</v>
      </c>
      <c r="J1079">
        <f>ROUND(employee[[#This Row],[Age]],0)</f>
        <v>43</v>
      </c>
      <c r="K10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79">
        <v>2.9830567069999998</v>
      </c>
      <c r="M1079">
        <f>ROUND(employee[[#This Row],[LengthService]],2)</f>
        <v>2.98</v>
      </c>
      <c r="N1079">
        <v>43.773962249999997</v>
      </c>
      <c r="O1079">
        <f>ROUND(employee[[#This Row],[AbsentHours]],2)</f>
        <v>43.77</v>
      </c>
      <c r="P1079" s="5">
        <f>employee[[#This Row],[RoundedAbsentHours]]/2080 *100</f>
        <v>2.1043269230769233</v>
      </c>
      <c r="Q1079" s="1" t="s">
        <v>15</v>
      </c>
    </row>
    <row r="1080" spans="1:17" x14ac:dyDescent="0.35">
      <c r="A1080">
        <v>1079</v>
      </c>
      <c r="B1080" s="1" t="s">
        <v>1405</v>
      </c>
      <c r="C1080" s="1" t="s">
        <v>16</v>
      </c>
      <c r="D1080" s="1" t="s">
        <v>20</v>
      </c>
      <c r="E1080" s="1" t="s">
        <v>158</v>
      </c>
      <c r="F1080" s="1" t="s">
        <v>159</v>
      </c>
      <c r="G1080" s="1" t="s">
        <v>20</v>
      </c>
      <c r="H1080" s="1" t="s">
        <v>15</v>
      </c>
      <c r="I1080">
        <v>41.695800169999998</v>
      </c>
      <c r="J1080">
        <f>ROUND(employee[[#This Row],[Age]],0)</f>
        <v>42</v>
      </c>
      <c r="K10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80">
        <v>2.9437884539999999</v>
      </c>
      <c r="M1080">
        <f>ROUND(employee[[#This Row],[LengthService]],2)</f>
        <v>2.94</v>
      </c>
      <c r="N1080">
        <v>88.793600459999993</v>
      </c>
      <c r="O1080">
        <f>ROUND(employee[[#This Row],[AbsentHours]],2)</f>
        <v>88.79</v>
      </c>
      <c r="P1080" s="5">
        <f>employee[[#This Row],[RoundedAbsentHours]]/2080 *100</f>
        <v>4.2687500000000007</v>
      </c>
      <c r="Q1080" s="1" t="s">
        <v>15</v>
      </c>
    </row>
    <row r="1081" spans="1:17" x14ac:dyDescent="0.35">
      <c r="A1081">
        <v>1080</v>
      </c>
      <c r="B1081" s="1" t="s">
        <v>1406</v>
      </c>
      <c r="C1081" s="1" t="s">
        <v>16</v>
      </c>
      <c r="D1081" s="1" t="s">
        <v>22</v>
      </c>
      <c r="E1081" s="1" t="s">
        <v>124</v>
      </c>
      <c r="F1081" s="1" t="s">
        <v>125</v>
      </c>
      <c r="G1081" s="1" t="s">
        <v>22</v>
      </c>
      <c r="H1081" s="1" t="s">
        <v>15</v>
      </c>
      <c r="I1081">
        <v>53.320140160000001</v>
      </c>
      <c r="J1081">
        <f>ROUND(employee[[#This Row],[Age]],0)</f>
        <v>53</v>
      </c>
      <c r="K10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081">
        <v>3.6320552770000001</v>
      </c>
      <c r="M1081">
        <f>ROUND(employee[[#This Row],[LengthService]],2)</f>
        <v>3.63</v>
      </c>
      <c r="N1081">
        <v>102.8742012</v>
      </c>
      <c r="O1081">
        <f>ROUND(employee[[#This Row],[AbsentHours]],2)</f>
        <v>102.87</v>
      </c>
      <c r="P1081" s="5">
        <f>employee[[#This Row],[RoundedAbsentHours]]/2080 *100</f>
        <v>4.945673076923077</v>
      </c>
      <c r="Q1081" s="1" t="s">
        <v>15</v>
      </c>
    </row>
    <row r="1082" spans="1:17" x14ac:dyDescent="0.35">
      <c r="A1082">
        <v>1081</v>
      </c>
      <c r="B1082" s="1" t="s">
        <v>1407</v>
      </c>
      <c r="C1082" s="1" t="s">
        <v>11</v>
      </c>
      <c r="D1082" s="1" t="s">
        <v>22</v>
      </c>
      <c r="E1082" s="1" t="s">
        <v>124</v>
      </c>
      <c r="F1082" s="1" t="s">
        <v>125</v>
      </c>
      <c r="G1082" s="1" t="s">
        <v>22</v>
      </c>
      <c r="H1082" s="1" t="s">
        <v>15</v>
      </c>
      <c r="I1082">
        <v>54.030204179999998</v>
      </c>
      <c r="J1082">
        <f>ROUND(employee[[#This Row],[Age]],0)</f>
        <v>54</v>
      </c>
      <c r="K10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082">
        <v>6.2877928079999998</v>
      </c>
      <c r="M1082">
        <f>ROUND(employee[[#This Row],[LengthService]],2)</f>
        <v>6.29</v>
      </c>
      <c r="N1082">
        <v>125.6342068</v>
      </c>
      <c r="O1082">
        <f>ROUND(employee[[#This Row],[AbsentHours]],2)</f>
        <v>125.63</v>
      </c>
      <c r="P1082" s="5">
        <f>employee[[#This Row],[RoundedAbsentHours]]/2080 *100</f>
        <v>6.0399038461538463</v>
      </c>
      <c r="Q1082" s="1" t="s">
        <v>15</v>
      </c>
    </row>
    <row r="1083" spans="1:17" x14ac:dyDescent="0.35">
      <c r="A1083">
        <v>1082</v>
      </c>
      <c r="B1083" s="1" t="s">
        <v>1408</v>
      </c>
      <c r="C1083" s="1" t="s">
        <v>11</v>
      </c>
      <c r="D1083" s="1" t="s">
        <v>32</v>
      </c>
      <c r="E1083" s="1" t="s">
        <v>158</v>
      </c>
      <c r="F1083" s="1" t="s">
        <v>159</v>
      </c>
      <c r="G1083" s="1" t="s">
        <v>32</v>
      </c>
      <c r="H1083" s="1" t="s">
        <v>15</v>
      </c>
      <c r="I1083">
        <v>53.489903609999999</v>
      </c>
      <c r="J1083">
        <f>ROUND(employee[[#This Row],[Age]],0)</f>
        <v>53</v>
      </c>
      <c r="K10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083">
        <v>3.4309453489999999</v>
      </c>
      <c r="M1083">
        <f>ROUND(employee[[#This Row],[LengthService]],2)</f>
        <v>3.43</v>
      </c>
      <c r="N1083">
        <v>138.89733670000001</v>
      </c>
      <c r="O1083">
        <f>ROUND(employee[[#This Row],[AbsentHours]],2)</f>
        <v>138.9</v>
      </c>
      <c r="P1083" s="5">
        <f>employee[[#This Row],[RoundedAbsentHours]]/2080 *100</f>
        <v>6.6778846153846159</v>
      </c>
      <c r="Q1083" s="1" t="s">
        <v>15</v>
      </c>
    </row>
    <row r="1084" spans="1:17" x14ac:dyDescent="0.35">
      <c r="A1084">
        <v>1083</v>
      </c>
      <c r="B1084" s="1" t="s">
        <v>1409</v>
      </c>
      <c r="C1084" s="1" t="s">
        <v>11</v>
      </c>
      <c r="D1084" s="1" t="s">
        <v>141</v>
      </c>
      <c r="E1084" s="1" t="s">
        <v>158</v>
      </c>
      <c r="F1084" s="1" t="s">
        <v>159</v>
      </c>
      <c r="G1084" s="1" t="s">
        <v>29</v>
      </c>
      <c r="H1084" s="1" t="s">
        <v>15</v>
      </c>
      <c r="I1084">
        <v>28.970171189999999</v>
      </c>
      <c r="J1084">
        <f>ROUND(employee[[#This Row],[Age]],0)</f>
        <v>29</v>
      </c>
      <c r="K10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084">
        <v>5.2816938630000001</v>
      </c>
      <c r="M1084">
        <f>ROUND(employee[[#This Row],[LengthService]],2)</f>
        <v>5.28</v>
      </c>
      <c r="N1084">
        <v>2.26989507</v>
      </c>
      <c r="O1084">
        <f>ROUND(employee[[#This Row],[AbsentHours]],2)</f>
        <v>2.27</v>
      </c>
      <c r="P1084" s="5">
        <f>employee[[#This Row],[RoundedAbsentHours]]/2080 *100</f>
        <v>0.10913461538461539</v>
      </c>
      <c r="Q1084" s="1" t="s">
        <v>15</v>
      </c>
    </row>
    <row r="1085" spans="1:17" x14ac:dyDescent="0.35">
      <c r="A1085">
        <v>1084</v>
      </c>
      <c r="B1085" s="1" t="s">
        <v>1410</v>
      </c>
      <c r="C1085" s="1" t="s">
        <v>11</v>
      </c>
      <c r="D1085" s="1" t="s">
        <v>22</v>
      </c>
      <c r="E1085" s="1" t="s">
        <v>124</v>
      </c>
      <c r="F1085" s="1" t="s">
        <v>125</v>
      </c>
      <c r="G1085" s="1" t="s">
        <v>22</v>
      </c>
      <c r="H1085" s="1" t="s">
        <v>15</v>
      </c>
      <c r="I1085">
        <v>54.076540260000002</v>
      </c>
      <c r="J1085">
        <f>ROUND(employee[[#This Row],[Age]],0)</f>
        <v>54</v>
      </c>
      <c r="K10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085">
        <v>4.1491978620000003</v>
      </c>
      <c r="M1085">
        <f>ROUND(employee[[#This Row],[LengthService]],2)</f>
        <v>4.1500000000000004</v>
      </c>
      <c r="N1085">
        <v>146.88997269999999</v>
      </c>
      <c r="O1085">
        <f>ROUND(employee[[#This Row],[AbsentHours]],2)</f>
        <v>146.88999999999999</v>
      </c>
      <c r="P1085" s="5">
        <f>employee[[#This Row],[RoundedAbsentHours]]/2080 *100</f>
        <v>7.0620192307692298</v>
      </c>
      <c r="Q1085" s="1" t="s">
        <v>15</v>
      </c>
    </row>
    <row r="1086" spans="1:17" x14ac:dyDescent="0.35">
      <c r="A1086">
        <v>1085</v>
      </c>
      <c r="B1086" s="1" t="s">
        <v>1411</v>
      </c>
      <c r="C1086" s="1" t="s">
        <v>16</v>
      </c>
      <c r="D1086" s="1" t="s">
        <v>21</v>
      </c>
      <c r="E1086" s="1" t="s">
        <v>158</v>
      </c>
      <c r="F1086" s="1" t="s">
        <v>159</v>
      </c>
      <c r="G1086" s="1" t="s">
        <v>21</v>
      </c>
      <c r="H1086" s="1" t="s">
        <v>15</v>
      </c>
      <c r="I1086">
        <v>47.605984540000001</v>
      </c>
      <c r="J1086">
        <f>ROUND(employee[[#This Row],[Age]],0)</f>
        <v>48</v>
      </c>
      <c r="K10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86">
        <v>5.6779237379999996</v>
      </c>
      <c r="M1086">
        <f>ROUND(employee[[#This Row],[LengthService]],2)</f>
        <v>5.68</v>
      </c>
      <c r="N1086">
        <v>61.957844780000002</v>
      </c>
      <c r="O1086">
        <f>ROUND(employee[[#This Row],[AbsentHours]],2)</f>
        <v>61.96</v>
      </c>
      <c r="P1086" s="5">
        <f>employee[[#This Row],[RoundedAbsentHours]]/2080 *100</f>
        <v>2.9788461538461539</v>
      </c>
      <c r="Q1086" s="1" t="s">
        <v>15</v>
      </c>
    </row>
    <row r="1087" spans="1:17" x14ac:dyDescent="0.35">
      <c r="A1087">
        <v>1086</v>
      </c>
      <c r="B1087" s="1" t="s">
        <v>1412</v>
      </c>
      <c r="C1087" s="1" t="s">
        <v>11</v>
      </c>
      <c r="D1087" s="1" t="s">
        <v>21</v>
      </c>
      <c r="E1087" s="1" t="s">
        <v>158</v>
      </c>
      <c r="F1087" s="1" t="s">
        <v>159</v>
      </c>
      <c r="G1087" s="1" t="s">
        <v>21</v>
      </c>
      <c r="H1087" s="1" t="s">
        <v>15</v>
      </c>
      <c r="I1087">
        <v>42.583640199999998</v>
      </c>
      <c r="J1087">
        <f>ROUND(employee[[#This Row],[Age]],0)</f>
        <v>43</v>
      </c>
      <c r="K10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87">
        <v>3.075905224</v>
      </c>
      <c r="M1087">
        <f>ROUND(employee[[#This Row],[LengthService]],2)</f>
        <v>3.08</v>
      </c>
      <c r="N1087">
        <v>50.025678040000003</v>
      </c>
      <c r="O1087">
        <f>ROUND(employee[[#This Row],[AbsentHours]],2)</f>
        <v>50.03</v>
      </c>
      <c r="P1087" s="5">
        <f>employee[[#This Row],[RoundedAbsentHours]]/2080 *100</f>
        <v>2.4052884615384613</v>
      </c>
      <c r="Q1087" s="1" t="s">
        <v>15</v>
      </c>
    </row>
    <row r="1088" spans="1:17" x14ac:dyDescent="0.35">
      <c r="A1088">
        <v>1087</v>
      </c>
      <c r="B1088" s="1" t="s">
        <v>1413</v>
      </c>
      <c r="C1088" s="1" t="s">
        <v>16</v>
      </c>
      <c r="D1088" s="1" t="s">
        <v>20</v>
      </c>
      <c r="E1088" s="1" t="s">
        <v>158</v>
      </c>
      <c r="F1088" s="1" t="s">
        <v>159</v>
      </c>
      <c r="G1088" s="1" t="s">
        <v>20</v>
      </c>
      <c r="H1088" s="1" t="s">
        <v>15</v>
      </c>
      <c r="I1088">
        <v>42.306315439999999</v>
      </c>
      <c r="J1088">
        <f>ROUND(employee[[#This Row],[Age]],0)</f>
        <v>42</v>
      </c>
      <c r="K10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88">
        <v>4.7347707779999997</v>
      </c>
      <c r="M1088">
        <f>ROUND(employee[[#This Row],[LengthService]],2)</f>
        <v>4.7300000000000004</v>
      </c>
      <c r="N1088">
        <v>39.072818329999997</v>
      </c>
      <c r="O1088">
        <f>ROUND(employee[[#This Row],[AbsentHours]],2)</f>
        <v>39.07</v>
      </c>
      <c r="P1088" s="5">
        <f>employee[[#This Row],[RoundedAbsentHours]]/2080 *100</f>
        <v>1.8783653846153845</v>
      </c>
      <c r="Q1088" s="1" t="s">
        <v>15</v>
      </c>
    </row>
    <row r="1089" spans="1:17" x14ac:dyDescent="0.35">
      <c r="A1089">
        <v>1088</v>
      </c>
      <c r="B1089" s="1" t="s">
        <v>1414</v>
      </c>
      <c r="C1089" s="1" t="s">
        <v>11</v>
      </c>
      <c r="D1089" s="1" t="s">
        <v>51</v>
      </c>
      <c r="E1089" s="1" t="s">
        <v>158</v>
      </c>
      <c r="F1089" s="1" t="s">
        <v>159</v>
      </c>
      <c r="G1089" s="1" t="s">
        <v>51</v>
      </c>
      <c r="H1089" s="1" t="s">
        <v>15</v>
      </c>
      <c r="I1089">
        <v>54.120633339999998</v>
      </c>
      <c r="J1089">
        <f>ROUND(employee[[#This Row],[Age]],0)</f>
        <v>54</v>
      </c>
      <c r="K10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089">
        <v>1.9516365250000001</v>
      </c>
      <c r="M1089">
        <f>ROUND(employee[[#This Row],[LengthService]],2)</f>
        <v>1.95</v>
      </c>
      <c r="N1089">
        <v>172.433401</v>
      </c>
      <c r="O1089">
        <f>ROUND(employee[[#This Row],[AbsentHours]],2)</f>
        <v>172.43</v>
      </c>
      <c r="P1089" s="5">
        <f>employee[[#This Row],[RoundedAbsentHours]]/2080 *100</f>
        <v>8.2899038461538463</v>
      </c>
      <c r="Q1089" s="1" t="s">
        <v>15</v>
      </c>
    </row>
    <row r="1090" spans="1:17" x14ac:dyDescent="0.35">
      <c r="A1090">
        <v>1089</v>
      </c>
      <c r="B1090" s="1" t="s">
        <v>1415</v>
      </c>
      <c r="C1090" s="1" t="s">
        <v>16</v>
      </c>
      <c r="D1090" s="1" t="s">
        <v>221</v>
      </c>
      <c r="E1090" s="1" t="s">
        <v>13</v>
      </c>
      <c r="F1090" s="1" t="s">
        <v>14</v>
      </c>
      <c r="G1090" s="1" t="s">
        <v>221</v>
      </c>
      <c r="H1090" s="1" t="s">
        <v>15</v>
      </c>
      <c r="I1090">
        <v>39.538237350000003</v>
      </c>
      <c r="J1090">
        <f>ROUND(employee[[#This Row],[Age]],0)</f>
        <v>40</v>
      </c>
      <c r="K10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90">
        <v>5.3053903160000004</v>
      </c>
      <c r="M1090">
        <f>ROUND(employee[[#This Row],[LengthService]],2)</f>
        <v>5.31</v>
      </c>
      <c r="N1090">
        <v>37.174903389999997</v>
      </c>
      <c r="O1090">
        <f>ROUND(employee[[#This Row],[AbsentHours]],2)</f>
        <v>37.17</v>
      </c>
      <c r="P1090" s="5">
        <f>employee[[#This Row],[RoundedAbsentHours]]/2080 *100</f>
        <v>1.787019230769231</v>
      </c>
      <c r="Q1090" s="1" t="s">
        <v>15</v>
      </c>
    </row>
    <row r="1091" spans="1:17" x14ac:dyDescent="0.35">
      <c r="A1091">
        <v>1090</v>
      </c>
      <c r="B1091" s="1" t="s">
        <v>1416</v>
      </c>
      <c r="C1091" s="1" t="s">
        <v>11</v>
      </c>
      <c r="D1091" s="1" t="s">
        <v>30</v>
      </c>
      <c r="E1091" s="1" t="s">
        <v>158</v>
      </c>
      <c r="F1091" s="1" t="s">
        <v>159</v>
      </c>
      <c r="G1091" s="1" t="s">
        <v>30</v>
      </c>
      <c r="H1091" s="1" t="s">
        <v>15</v>
      </c>
      <c r="I1091">
        <v>66.845166469999995</v>
      </c>
      <c r="J1091">
        <f>ROUND(employee[[#This Row],[Age]],0)</f>
        <v>67</v>
      </c>
      <c r="K10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1091">
        <v>1.789328086</v>
      </c>
      <c r="M1091">
        <f>ROUND(employee[[#This Row],[LengthService]],2)</f>
        <v>1.79</v>
      </c>
      <c r="N1091">
        <v>181.0425668</v>
      </c>
      <c r="O1091">
        <f>ROUND(employee[[#This Row],[AbsentHours]],2)</f>
        <v>181.04</v>
      </c>
      <c r="P1091" s="5">
        <f>employee[[#This Row],[RoundedAbsentHours]]/2080 *100</f>
        <v>8.703846153846154</v>
      </c>
      <c r="Q1091" s="1" t="s">
        <v>15</v>
      </c>
    </row>
    <row r="1092" spans="1:17" x14ac:dyDescent="0.35">
      <c r="A1092">
        <v>1091</v>
      </c>
      <c r="B1092" s="1" t="s">
        <v>1417</v>
      </c>
      <c r="C1092" s="1" t="s">
        <v>11</v>
      </c>
      <c r="D1092" s="1" t="s">
        <v>21</v>
      </c>
      <c r="E1092" s="1" t="s">
        <v>158</v>
      </c>
      <c r="F1092" s="1" t="s">
        <v>159</v>
      </c>
      <c r="G1092" s="1" t="s">
        <v>21</v>
      </c>
      <c r="H1092" s="1" t="s">
        <v>15</v>
      </c>
      <c r="I1092">
        <v>30.939202720000001</v>
      </c>
      <c r="J1092">
        <f>ROUND(employee[[#This Row],[Age]],0)</f>
        <v>31</v>
      </c>
      <c r="K10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092">
        <v>5.6578809110000003</v>
      </c>
      <c r="M1092">
        <f>ROUND(employee[[#This Row],[LengthService]],2)</f>
        <v>5.66</v>
      </c>
      <c r="N1092">
        <v>0</v>
      </c>
      <c r="O1092">
        <f>ROUND(employee[[#This Row],[AbsentHours]],2)</f>
        <v>0</v>
      </c>
      <c r="P1092" s="5">
        <f>employee[[#This Row],[RoundedAbsentHours]]/2080 *100</f>
        <v>0</v>
      </c>
      <c r="Q1092" s="1" t="s">
        <v>15</v>
      </c>
    </row>
    <row r="1093" spans="1:17" x14ac:dyDescent="0.35">
      <c r="A1093">
        <v>1092</v>
      </c>
      <c r="B1093" s="1" t="s">
        <v>1418</v>
      </c>
      <c r="C1093" s="1" t="s">
        <v>16</v>
      </c>
      <c r="D1093" s="1" t="s">
        <v>93</v>
      </c>
      <c r="E1093" s="1" t="s">
        <v>124</v>
      </c>
      <c r="F1093" s="1" t="s">
        <v>125</v>
      </c>
      <c r="G1093" s="1" t="s">
        <v>93</v>
      </c>
      <c r="H1093" s="1" t="s">
        <v>15</v>
      </c>
      <c r="I1093">
        <v>47.87997481</v>
      </c>
      <c r="J1093">
        <f>ROUND(employee[[#This Row],[Age]],0)</f>
        <v>48</v>
      </c>
      <c r="K10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93">
        <v>6.538295647</v>
      </c>
      <c r="M1093">
        <f>ROUND(employee[[#This Row],[LengthService]],2)</f>
        <v>6.54</v>
      </c>
      <c r="N1093">
        <v>103.6233592</v>
      </c>
      <c r="O1093">
        <f>ROUND(employee[[#This Row],[AbsentHours]],2)</f>
        <v>103.62</v>
      </c>
      <c r="P1093" s="5">
        <f>employee[[#This Row],[RoundedAbsentHours]]/2080 *100</f>
        <v>4.9817307692307695</v>
      </c>
      <c r="Q1093" s="1" t="s">
        <v>15</v>
      </c>
    </row>
    <row r="1094" spans="1:17" x14ac:dyDescent="0.35">
      <c r="A1094">
        <v>1093</v>
      </c>
      <c r="B1094" s="1" t="s">
        <v>1419</v>
      </c>
      <c r="C1094" s="1" t="s">
        <v>16</v>
      </c>
      <c r="D1094" s="1" t="s">
        <v>72</v>
      </c>
      <c r="E1094" s="1" t="s">
        <v>158</v>
      </c>
      <c r="F1094" s="1" t="s">
        <v>159</v>
      </c>
      <c r="G1094" s="1" t="s">
        <v>72</v>
      </c>
      <c r="H1094" s="1" t="s">
        <v>15</v>
      </c>
      <c r="I1094">
        <v>25.287736850000002</v>
      </c>
      <c r="J1094">
        <f>ROUND(employee[[#This Row],[Age]],0)</f>
        <v>25</v>
      </c>
      <c r="K10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094">
        <v>5.8145575740000002</v>
      </c>
      <c r="M1094">
        <f>ROUND(employee[[#This Row],[LengthService]],2)</f>
        <v>5.81</v>
      </c>
      <c r="N1094">
        <v>0</v>
      </c>
      <c r="O1094">
        <f>ROUND(employee[[#This Row],[AbsentHours]],2)</f>
        <v>0</v>
      </c>
      <c r="P1094" s="5">
        <f>employee[[#This Row],[RoundedAbsentHours]]/2080 *100</f>
        <v>0</v>
      </c>
      <c r="Q1094" s="1" t="s">
        <v>15</v>
      </c>
    </row>
    <row r="1095" spans="1:17" x14ac:dyDescent="0.35">
      <c r="A1095">
        <v>1094</v>
      </c>
      <c r="B1095" s="1" t="s">
        <v>1420</v>
      </c>
      <c r="C1095" s="1" t="s">
        <v>16</v>
      </c>
      <c r="D1095" s="1" t="s">
        <v>85</v>
      </c>
      <c r="E1095" s="1" t="s">
        <v>158</v>
      </c>
      <c r="F1095" s="1" t="s">
        <v>159</v>
      </c>
      <c r="G1095" s="1" t="s">
        <v>34</v>
      </c>
      <c r="H1095" s="1" t="s">
        <v>15</v>
      </c>
      <c r="I1095">
        <v>38.323899330000003</v>
      </c>
      <c r="J1095">
        <f>ROUND(employee[[#This Row],[Age]],0)</f>
        <v>38</v>
      </c>
      <c r="K10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095">
        <v>3.9887338309999998</v>
      </c>
      <c r="M1095">
        <f>ROUND(employee[[#This Row],[LengthService]],2)</f>
        <v>3.99</v>
      </c>
      <c r="N1095">
        <v>49.623389330000002</v>
      </c>
      <c r="O1095">
        <f>ROUND(employee[[#This Row],[AbsentHours]],2)</f>
        <v>49.62</v>
      </c>
      <c r="P1095" s="5">
        <f>employee[[#This Row],[RoundedAbsentHours]]/2080 *100</f>
        <v>2.3855769230769228</v>
      </c>
      <c r="Q1095" s="1" t="s">
        <v>15</v>
      </c>
    </row>
    <row r="1096" spans="1:17" x14ac:dyDescent="0.35">
      <c r="A1096">
        <v>1095</v>
      </c>
      <c r="B1096" s="1" t="s">
        <v>1421</v>
      </c>
      <c r="C1096" s="1" t="s">
        <v>16</v>
      </c>
      <c r="D1096" s="1" t="s">
        <v>44</v>
      </c>
      <c r="E1096" s="1" t="s">
        <v>124</v>
      </c>
      <c r="F1096" s="1" t="s">
        <v>125</v>
      </c>
      <c r="G1096" s="1" t="s">
        <v>44</v>
      </c>
      <c r="H1096" s="1" t="s">
        <v>15</v>
      </c>
      <c r="I1096">
        <v>57.318010059999999</v>
      </c>
      <c r="J1096">
        <f>ROUND(employee[[#This Row],[Age]],0)</f>
        <v>57</v>
      </c>
      <c r="K10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096">
        <v>3.45062954</v>
      </c>
      <c r="M1096">
        <f>ROUND(employee[[#This Row],[LengthService]],2)</f>
        <v>3.45</v>
      </c>
      <c r="N1096">
        <v>130.14612210000001</v>
      </c>
      <c r="O1096">
        <f>ROUND(employee[[#This Row],[AbsentHours]],2)</f>
        <v>130.15</v>
      </c>
      <c r="P1096" s="5">
        <f>employee[[#This Row],[RoundedAbsentHours]]/2080 *100</f>
        <v>6.2572115384615392</v>
      </c>
      <c r="Q1096" s="1" t="s">
        <v>15</v>
      </c>
    </row>
    <row r="1097" spans="1:17" x14ac:dyDescent="0.35">
      <c r="A1097">
        <v>1096</v>
      </c>
      <c r="B1097" s="1" t="s">
        <v>1422</v>
      </c>
      <c r="C1097" s="1" t="s">
        <v>11</v>
      </c>
      <c r="D1097" s="1" t="s">
        <v>88</v>
      </c>
      <c r="E1097" s="1" t="s">
        <v>158</v>
      </c>
      <c r="F1097" s="1" t="s">
        <v>159</v>
      </c>
      <c r="G1097" s="1" t="s">
        <v>88</v>
      </c>
      <c r="H1097" s="1" t="s">
        <v>15</v>
      </c>
      <c r="I1097">
        <v>45.741908670000001</v>
      </c>
      <c r="J1097">
        <f>ROUND(employee[[#This Row],[Age]],0)</f>
        <v>46</v>
      </c>
      <c r="K10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97">
        <v>5.9837722050000002</v>
      </c>
      <c r="M1097">
        <f>ROUND(employee[[#This Row],[LengthService]],2)</f>
        <v>5.98</v>
      </c>
      <c r="N1097">
        <v>97.594452660000002</v>
      </c>
      <c r="O1097">
        <f>ROUND(employee[[#This Row],[AbsentHours]],2)</f>
        <v>97.59</v>
      </c>
      <c r="P1097" s="5">
        <f>employee[[#This Row],[RoundedAbsentHours]]/2080 *100</f>
        <v>4.6918269230769232</v>
      </c>
      <c r="Q1097" s="1" t="s">
        <v>15</v>
      </c>
    </row>
    <row r="1098" spans="1:17" x14ac:dyDescent="0.35">
      <c r="A1098">
        <v>1097</v>
      </c>
      <c r="B1098" s="1" t="s">
        <v>1423</v>
      </c>
      <c r="C1098" s="1" t="s">
        <v>11</v>
      </c>
      <c r="D1098" s="1" t="s">
        <v>130</v>
      </c>
      <c r="E1098" s="1" t="s">
        <v>158</v>
      </c>
      <c r="F1098" s="1" t="s">
        <v>159</v>
      </c>
      <c r="G1098" s="1" t="s">
        <v>20</v>
      </c>
      <c r="H1098" s="1" t="s">
        <v>15</v>
      </c>
      <c r="I1098">
        <v>42.924326960000002</v>
      </c>
      <c r="J1098">
        <f>ROUND(employee[[#This Row],[Age]],0)</f>
        <v>43</v>
      </c>
      <c r="K10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98">
        <v>5.8450863670000004</v>
      </c>
      <c r="M1098">
        <f>ROUND(employee[[#This Row],[LengthService]],2)</f>
        <v>5.85</v>
      </c>
      <c r="N1098">
        <v>70.076215700000006</v>
      </c>
      <c r="O1098">
        <f>ROUND(employee[[#This Row],[AbsentHours]],2)</f>
        <v>70.08</v>
      </c>
      <c r="P1098" s="5">
        <f>employee[[#This Row],[RoundedAbsentHours]]/2080 *100</f>
        <v>3.3692307692307688</v>
      </c>
      <c r="Q1098" s="1" t="s">
        <v>15</v>
      </c>
    </row>
    <row r="1099" spans="1:17" x14ac:dyDescent="0.35">
      <c r="A1099">
        <v>1098</v>
      </c>
      <c r="B1099" s="1" t="s">
        <v>1424</v>
      </c>
      <c r="C1099" s="1" t="s">
        <v>11</v>
      </c>
      <c r="D1099" s="1" t="s">
        <v>21</v>
      </c>
      <c r="E1099" s="1" t="s">
        <v>158</v>
      </c>
      <c r="F1099" s="1" t="s">
        <v>159</v>
      </c>
      <c r="G1099" s="1" t="s">
        <v>21</v>
      </c>
      <c r="H1099" s="1" t="s">
        <v>15</v>
      </c>
      <c r="I1099">
        <v>40.213103230000002</v>
      </c>
      <c r="J1099">
        <f>ROUND(employee[[#This Row],[Age]],0)</f>
        <v>40</v>
      </c>
      <c r="K10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099">
        <v>4.5879287050000004</v>
      </c>
      <c r="M1099">
        <f>ROUND(employee[[#This Row],[LengthService]],2)</f>
        <v>4.59</v>
      </c>
      <c r="N1099">
        <v>5.9572619080000004</v>
      </c>
      <c r="O1099">
        <f>ROUND(employee[[#This Row],[AbsentHours]],2)</f>
        <v>5.96</v>
      </c>
      <c r="P1099" s="5">
        <f>employee[[#This Row],[RoundedAbsentHours]]/2080 *100</f>
        <v>0.28653846153846158</v>
      </c>
      <c r="Q1099" s="1" t="s">
        <v>15</v>
      </c>
    </row>
    <row r="1100" spans="1:17" x14ac:dyDescent="0.35">
      <c r="A1100">
        <v>1099</v>
      </c>
      <c r="B1100" s="1" t="s">
        <v>1425</v>
      </c>
      <c r="C1100" s="1" t="s">
        <v>11</v>
      </c>
      <c r="D1100" s="1" t="s">
        <v>160</v>
      </c>
      <c r="E1100" s="1" t="s">
        <v>158</v>
      </c>
      <c r="F1100" s="1" t="s">
        <v>159</v>
      </c>
      <c r="G1100" s="1" t="s">
        <v>51</v>
      </c>
      <c r="H1100" s="1" t="s">
        <v>15</v>
      </c>
      <c r="I1100">
        <v>43.359964529999999</v>
      </c>
      <c r="J1100">
        <f>ROUND(employee[[#This Row],[Age]],0)</f>
        <v>43</v>
      </c>
      <c r="K11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00">
        <v>6.6645259340000003</v>
      </c>
      <c r="M1100">
        <f>ROUND(employee[[#This Row],[LengthService]],2)</f>
        <v>6.66</v>
      </c>
      <c r="N1100">
        <v>63.943727920000001</v>
      </c>
      <c r="O1100">
        <f>ROUND(employee[[#This Row],[AbsentHours]],2)</f>
        <v>63.94</v>
      </c>
      <c r="P1100" s="5">
        <f>employee[[#This Row],[RoundedAbsentHours]]/2080 *100</f>
        <v>3.0740384615384615</v>
      </c>
      <c r="Q1100" s="1" t="s">
        <v>15</v>
      </c>
    </row>
    <row r="1101" spans="1:17" x14ac:dyDescent="0.35">
      <c r="A1101">
        <v>1100</v>
      </c>
      <c r="B1101" s="1" t="s">
        <v>1426</v>
      </c>
      <c r="C1101" s="1" t="s">
        <v>16</v>
      </c>
      <c r="D1101" s="1" t="s">
        <v>21</v>
      </c>
      <c r="E1101" s="1" t="s">
        <v>158</v>
      </c>
      <c r="F1101" s="1" t="s">
        <v>159</v>
      </c>
      <c r="G1101" s="1" t="s">
        <v>21</v>
      </c>
      <c r="H1101" s="1" t="s">
        <v>15</v>
      </c>
      <c r="I1101">
        <v>11.968932519999999</v>
      </c>
      <c r="J1101">
        <f>ROUND(employee[[#This Row],[Age]],0)</f>
        <v>12</v>
      </c>
      <c r="K11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Childhood</v>
      </c>
      <c r="L1101">
        <v>5.5465369979999997</v>
      </c>
      <c r="M1101">
        <f>ROUND(employee[[#This Row],[LengthService]],2)</f>
        <v>5.55</v>
      </c>
      <c r="N1101">
        <v>0</v>
      </c>
      <c r="O1101">
        <f>ROUND(employee[[#This Row],[AbsentHours]],2)</f>
        <v>0</v>
      </c>
      <c r="P1101" s="5">
        <f>employee[[#This Row],[RoundedAbsentHours]]/2080 *100</f>
        <v>0</v>
      </c>
      <c r="Q1101" s="1" t="s">
        <v>15</v>
      </c>
    </row>
    <row r="1102" spans="1:17" x14ac:dyDescent="0.35">
      <c r="A1102">
        <v>1101</v>
      </c>
      <c r="B1102" s="1" t="s">
        <v>1427</v>
      </c>
      <c r="C1102" s="1" t="s">
        <v>11</v>
      </c>
      <c r="D1102" s="1" t="s">
        <v>62</v>
      </c>
      <c r="E1102" s="1" t="s">
        <v>158</v>
      </c>
      <c r="F1102" s="1" t="s">
        <v>159</v>
      </c>
      <c r="G1102" s="1" t="s">
        <v>62</v>
      </c>
      <c r="H1102" s="1" t="s">
        <v>15</v>
      </c>
      <c r="I1102">
        <v>56.860637089999997</v>
      </c>
      <c r="J1102">
        <f>ROUND(employee[[#This Row],[Age]],0)</f>
        <v>57</v>
      </c>
      <c r="K11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102">
        <v>4.8647386780000001</v>
      </c>
      <c r="M1102">
        <f>ROUND(employee[[#This Row],[LengthService]],2)</f>
        <v>4.8600000000000003</v>
      </c>
      <c r="N1102">
        <v>171.26515269999999</v>
      </c>
      <c r="O1102">
        <f>ROUND(employee[[#This Row],[AbsentHours]],2)</f>
        <v>171.27</v>
      </c>
      <c r="P1102" s="5">
        <f>employee[[#This Row],[RoundedAbsentHours]]/2080 *100</f>
        <v>8.2341346153846153</v>
      </c>
      <c r="Q1102" s="1" t="s">
        <v>15</v>
      </c>
    </row>
    <row r="1103" spans="1:17" x14ac:dyDescent="0.35">
      <c r="A1103">
        <v>1102</v>
      </c>
      <c r="B1103" s="1" t="s">
        <v>1428</v>
      </c>
      <c r="C1103" s="1" t="s">
        <v>11</v>
      </c>
      <c r="D1103" s="1" t="s">
        <v>22</v>
      </c>
      <c r="E1103" s="1" t="s">
        <v>124</v>
      </c>
      <c r="F1103" s="1" t="s">
        <v>125</v>
      </c>
      <c r="G1103" s="1" t="s">
        <v>22</v>
      </c>
      <c r="H1103" s="1" t="s">
        <v>15</v>
      </c>
      <c r="I1103">
        <v>45.031025669999998</v>
      </c>
      <c r="J1103">
        <f>ROUND(employee[[#This Row],[Age]],0)</f>
        <v>45</v>
      </c>
      <c r="K11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03">
        <v>4.3291472239999997</v>
      </c>
      <c r="M1103">
        <f>ROUND(employee[[#This Row],[LengthService]],2)</f>
        <v>4.33</v>
      </c>
      <c r="N1103">
        <v>66.107018670000002</v>
      </c>
      <c r="O1103">
        <f>ROUND(employee[[#This Row],[AbsentHours]],2)</f>
        <v>66.11</v>
      </c>
      <c r="P1103" s="5">
        <f>employee[[#This Row],[RoundedAbsentHours]]/2080 *100</f>
        <v>3.1783653846153843</v>
      </c>
      <c r="Q1103" s="1" t="s">
        <v>15</v>
      </c>
    </row>
    <row r="1104" spans="1:17" x14ac:dyDescent="0.35">
      <c r="A1104">
        <v>1103</v>
      </c>
      <c r="B1104" s="1" t="s">
        <v>1429</v>
      </c>
      <c r="C1104" s="1" t="s">
        <v>16</v>
      </c>
      <c r="D1104" s="1" t="s">
        <v>170</v>
      </c>
      <c r="E1104" s="1" t="s">
        <v>158</v>
      </c>
      <c r="F1104" s="1" t="s">
        <v>159</v>
      </c>
      <c r="G1104" s="1" t="s">
        <v>75</v>
      </c>
      <c r="H1104" s="1" t="s">
        <v>15</v>
      </c>
      <c r="I1104">
        <v>53.11964278</v>
      </c>
      <c r="J1104">
        <f>ROUND(employee[[#This Row],[Age]],0)</f>
        <v>53</v>
      </c>
      <c r="K11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104">
        <v>6.253030979</v>
      </c>
      <c r="M1104">
        <f>ROUND(employee[[#This Row],[LengthService]],2)</f>
        <v>6.25</v>
      </c>
      <c r="N1104">
        <v>123.8833293</v>
      </c>
      <c r="O1104">
        <f>ROUND(employee[[#This Row],[AbsentHours]],2)</f>
        <v>123.88</v>
      </c>
      <c r="P1104" s="5">
        <f>employee[[#This Row],[RoundedAbsentHours]]/2080 *100</f>
        <v>5.9557692307692305</v>
      </c>
      <c r="Q1104" s="1" t="s">
        <v>15</v>
      </c>
    </row>
    <row r="1105" spans="1:17" x14ac:dyDescent="0.35">
      <c r="A1105">
        <v>1104</v>
      </c>
      <c r="B1105" s="1" t="s">
        <v>1430</v>
      </c>
      <c r="C1105" s="1" t="s">
        <v>11</v>
      </c>
      <c r="D1105" s="1" t="s">
        <v>18</v>
      </c>
      <c r="E1105" s="1" t="s">
        <v>124</v>
      </c>
      <c r="F1105" s="1" t="s">
        <v>125</v>
      </c>
      <c r="G1105" s="1" t="s">
        <v>18</v>
      </c>
      <c r="H1105" s="1" t="s">
        <v>15</v>
      </c>
      <c r="I1105">
        <v>27.70727261</v>
      </c>
      <c r="J1105">
        <f>ROUND(employee[[#This Row],[Age]],0)</f>
        <v>28</v>
      </c>
      <c r="K11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105">
        <v>4.417202444</v>
      </c>
      <c r="M1105">
        <f>ROUND(employee[[#This Row],[LengthService]],2)</f>
        <v>4.42</v>
      </c>
      <c r="N1105">
        <v>3.7174710979999999</v>
      </c>
      <c r="O1105">
        <f>ROUND(employee[[#This Row],[AbsentHours]],2)</f>
        <v>3.72</v>
      </c>
      <c r="P1105" s="5">
        <f>employee[[#This Row],[RoundedAbsentHours]]/2080 *100</f>
        <v>0.17884615384615385</v>
      </c>
      <c r="Q1105" s="1" t="s">
        <v>15</v>
      </c>
    </row>
    <row r="1106" spans="1:17" x14ac:dyDescent="0.35">
      <c r="A1106">
        <v>1105</v>
      </c>
      <c r="B1106" s="1" t="s">
        <v>1431</v>
      </c>
      <c r="C1106" s="1" t="s">
        <v>16</v>
      </c>
      <c r="D1106" s="1" t="s">
        <v>20</v>
      </c>
      <c r="E1106" s="1" t="s">
        <v>158</v>
      </c>
      <c r="F1106" s="1" t="s">
        <v>159</v>
      </c>
      <c r="G1106" s="1" t="s">
        <v>20</v>
      </c>
      <c r="H1106" s="1" t="s">
        <v>15</v>
      </c>
      <c r="I1106">
        <v>28.796462349999999</v>
      </c>
      <c r="J1106">
        <f>ROUND(employee[[#This Row],[Age]],0)</f>
        <v>29</v>
      </c>
      <c r="K11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106">
        <v>4.6133739509999998</v>
      </c>
      <c r="M1106">
        <f>ROUND(employee[[#This Row],[LengthService]],2)</f>
        <v>4.6100000000000003</v>
      </c>
      <c r="N1106">
        <v>2.3793040759999999</v>
      </c>
      <c r="O1106">
        <f>ROUND(employee[[#This Row],[AbsentHours]],2)</f>
        <v>2.38</v>
      </c>
      <c r="P1106" s="5">
        <f>employee[[#This Row],[RoundedAbsentHours]]/2080 *100</f>
        <v>0.11442307692307692</v>
      </c>
      <c r="Q1106" s="1" t="s">
        <v>15</v>
      </c>
    </row>
    <row r="1107" spans="1:17" x14ac:dyDescent="0.35">
      <c r="A1107">
        <v>1106</v>
      </c>
      <c r="B1107" s="1" t="s">
        <v>1432</v>
      </c>
      <c r="C1107" s="1" t="s">
        <v>16</v>
      </c>
      <c r="D1107" s="1" t="s">
        <v>161</v>
      </c>
      <c r="E1107" s="1" t="s">
        <v>124</v>
      </c>
      <c r="F1107" s="1" t="s">
        <v>125</v>
      </c>
      <c r="G1107" s="1" t="s">
        <v>18</v>
      </c>
      <c r="H1107" s="1" t="s">
        <v>15</v>
      </c>
      <c r="I1107">
        <v>42.381245810000003</v>
      </c>
      <c r="J1107">
        <f>ROUND(employee[[#This Row],[Age]],0)</f>
        <v>42</v>
      </c>
      <c r="K11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07">
        <v>6.7235354940000001</v>
      </c>
      <c r="M1107">
        <f>ROUND(employee[[#This Row],[LengthService]],2)</f>
        <v>6.72</v>
      </c>
      <c r="N1107">
        <v>41.300433869999999</v>
      </c>
      <c r="O1107">
        <f>ROUND(employee[[#This Row],[AbsentHours]],2)</f>
        <v>41.3</v>
      </c>
      <c r="P1107" s="5">
        <f>employee[[#This Row],[RoundedAbsentHours]]/2080 *100</f>
        <v>1.9855769230769229</v>
      </c>
      <c r="Q1107" s="1" t="s">
        <v>15</v>
      </c>
    </row>
    <row r="1108" spans="1:17" x14ac:dyDescent="0.35">
      <c r="A1108">
        <v>1107</v>
      </c>
      <c r="B1108" s="1" t="s">
        <v>1433</v>
      </c>
      <c r="C1108" s="1" t="s">
        <v>11</v>
      </c>
      <c r="D1108" s="1" t="s">
        <v>32</v>
      </c>
      <c r="E1108" s="1" t="s">
        <v>158</v>
      </c>
      <c r="F1108" s="1" t="s">
        <v>159</v>
      </c>
      <c r="G1108" s="1" t="s">
        <v>32</v>
      </c>
      <c r="H1108" s="1" t="s">
        <v>15</v>
      </c>
      <c r="I1108">
        <v>42.000079210000003</v>
      </c>
      <c r="J1108">
        <f>ROUND(employee[[#This Row],[Age]],0)</f>
        <v>42</v>
      </c>
      <c r="K11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08">
        <v>4.2583016349999996</v>
      </c>
      <c r="M1108">
        <f>ROUND(employee[[#This Row],[LengthService]],2)</f>
        <v>4.26</v>
      </c>
      <c r="N1108">
        <v>63.128850270000001</v>
      </c>
      <c r="O1108">
        <f>ROUND(employee[[#This Row],[AbsentHours]],2)</f>
        <v>63.13</v>
      </c>
      <c r="P1108" s="5">
        <f>employee[[#This Row],[RoundedAbsentHours]]/2080 *100</f>
        <v>3.0350961538461538</v>
      </c>
      <c r="Q1108" s="1" t="s">
        <v>15</v>
      </c>
    </row>
    <row r="1109" spans="1:17" x14ac:dyDescent="0.35">
      <c r="A1109">
        <v>1108</v>
      </c>
      <c r="B1109" s="1" t="s">
        <v>1434</v>
      </c>
      <c r="C1109" s="1" t="s">
        <v>16</v>
      </c>
      <c r="D1109" s="1" t="s">
        <v>19</v>
      </c>
      <c r="E1109" s="1" t="s">
        <v>124</v>
      </c>
      <c r="F1109" s="1" t="s">
        <v>125</v>
      </c>
      <c r="G1109" s="1" t="s">
        <v>19</v>
      </c>
      <c r="H1109" s="1" t="s">
        <v>15</v>
      </c>
      <c r="I1109">
        <v>43.723283430000002</v>
      </c>
      <c r="J1109">
        <f>ROUND(employee[[#This Row],[Age]],0)</f>
        <v>44</v>
      </c>
      <c r="K11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09">
        <v>3.3200520010000001</v>
      </c>
      <c r="M1109">
        <f>ROUND(employee[[#This Row],[LengthService]],2)</f>
        <v>3.32</v>
      </c>
      <c r="N1109">
        <v>53.998208769999998</v>
      </c>
      <c r="O1109">
        <f>ROUND(employee[[#This Row],[AbsentHours]],2)</f>
        <v>54</v>
      </c>
      <c r="P1109" s="5">
        <f>employee[[#This Row],[RoundedAbsentHours]]/2080 *100</f>
        <v>2.5961538461538463</v>
      </c>
      <c r="Q1109" s="1" t="s">
        <v>15</v>
      </c>
    </row>
    <row r="1110" spans="1:17" x14ac:dyDescent="0.35">
      <c r="A1110">
        <v>1109</v>
      </c>
      <c r="B1110" s="1" t="s">
        <v>1435</v>
      </c>
      <c r="C1110" s="1" t="s">
        <v>16</v>
      </c>
      <c r="D1110" s="1" t="s">
        <v>58</v>
      </c>
      <c r="E1110" s="1" t="s">
        <v>124</v>
      </c>
      <c r="F1110" s="1" t="s">
        <v>125</v>
      </c>
      <c r="G1110" s="1" t="s">
        <v>45</v>
      </c>
      <c r="H1110" s="1" t="s">
        <v>15</v>
      </c>
      <c r="I1110">
        <v>29.177954490000001</v>
      </c>
      <c r="J1110">
        <f>ROUND(employee[[#This Row],[Age]],0)</f>
        <v>29</v>
      </c>
      <c r="K11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110">
        <v>2.833643516</v>
      </c>
      <c r="M1110">
        <f>ROUND(employee[[#This Row],[LengthService]],2)</f>
        <v>2.83</v>
      </c>
      <c r="N1110">
        <v>35.535747440000002</v>
      </c>
      <c r="O1110">
        <f>ROUND(employee[[#This Row],[AbsentHours]],2)</f>
        <v>35.54</v>
      </c>
      <c r="P1110" s="5">
        <f>employee[[#This Row],[RoundedAbsentHours]]/2080 *100</f>
        <v>1.7086538461538463</v>
      </c>
      <c r="Q1110" s="1" t="s">
        <v>15</v>
      </c>
    </row>
    <row r="1111" spans="1:17" x14ac:dyDescent="0.35">
      <c r="A1111">
        <v>1110</v>
      </c>
      <c r="B1111" s="1" t="s">
        <v>1436</v>
      </c>
      <c r="C1111" s="1" t="s">
        <v>11</v>
      </c>
      <c r="D1111" s="1" t="s">
        <v>44</v>
      </c>
      <c r="E1111" s="1" t="s">
        <v>124</v>
      </c>
      <c r="F1111" s="1" t="s">
        <v>125</v>
      </c>
      <c r="G1111" s="1" t="s">
        <v>44</v>
      </c>
      <c r="H1111" s="1" t="s">
        <v>15</v>
      </c>
      <c r="I1111">
        <v>29.63182655</v>
      </c>
      <c r="J1111">
        <f>ROUND(employee[[#This Row],[Age]],0)</f>
        <v>30</v>
      </c>
      <c r="K11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11">
        <v>5.8143313240000003</v>
      </c>
      <c r="M1111">
        <f>ROUND(employee[[#This Row],[LengthService]],2)</f>
        <v>5.81</v>
      </c>
      <c r="N1111">
        <v>0</v>
      </c>
      <c r="O1111">
        <f>ROUND(employee[[#This Row],[AbsentHours]],2)</f>
        <v>0</v>
      </c>
      <c r="P1111" s="5">
        <f>employee[[#This Row],[RoundedAbsentHours]]/2080 *100</f>
        <v>0</v>
      </c>
      <c r="Q1111" s="1" t="s">
        <v>15</v>
      </c>
    </row>
    <row r="1112" spans="1:17" x14ac:dyDescent="0.35">
      <c r="A1112">
        <v>1111</v>
      </c>
      <c r="B1112" s="1" t="s">
        <v>1437</v>
      </c>
      <c r="C1112" s="1" t="s">
        <v>11</v>
      </c>
      <c r="D1112" s="1" t="s">
        <v>17</v>
      </c>
      <c r="E1112" s="1" t="s">
        <v>124</v>
      </c>
      <c r="F1112" s="1" t="s">
        <v>125</v>
      </c>
      <c r="G1112" s="1" t="s">
        <v>18</v>
      </c>
      <c r="H1112" s="1" t="s">
        <v>15</v>
      </c>
      <c r="I1112">
        <v>28.650996849999999</v>
      </c>
      <c r="J1112">
        <f>ROUND(employee[[#This Row],[Age]],0)</f>
        <v>29</v>
      </c>
      <c r="K11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112">
        <v>3.666479174</v>
      </c>
      <c r="M1112">
        <f>ROUND(employee[[#This Row],[LengthService]],2)</f>
        <v>3.67</v>
      </c>
      <c r="N1112">
        <v>2.0249754640000002</v>
      </c>
      <c r="O1112">
        <f>ROUND(employee[[#This Row],[AbsentHours]],2)</f>
        <v>2.02</v>
      </c>
      <c r="P1112" s="5">
        <f>employee[[#This Row],[RoundedAbsentHours]]/2080 *100</f>
        <v>9.7115384615384617E-2</v>
      </c>
      <c r="Q1112" s="1" t="s">
        <v>15</v>
      </c>
    </row>
    <row r="1113" spans="1:17" x14ac:dyDescent="0.35">
      <c r="A1113">
        <v>1112</v>
      </c>
      <c r="B1113" s="1" t="s">
        <v>1438</v>
      </c>
      <c r="C1113" s="1" t="s">
        <v>16</v>
      </c>
      <c r="D1113" s="1" t="s">
        <v>137</v>
      </c>
      <c r="E1113" s="1" t="s">
        <v>124</v>
      </c>
      <c r="F1113" s="1" t="s">
        <v>125</v>
      </c>
      <c r="G1113" s="1" t="s">
        <v>56</v>
      </c>
      <c r="H1113" s="1" t="s">
        <v>15</v>
      </c>
      <c r="I1113">
        <v>28.916299540000001</v>
      </c>
      <c r="J1113">
        <f>ROUND(employee[[#This Row],[Age]],0)</f>
        <v>29</v>
      </c>
      <c r="K11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113">
        <v>6.1930614100000003</v>
      </c>
      <c r="M1113">
        <f>ROUND(employee[[#This Row],[LengthService]],2)</f>
        <v>6.19</v>
      </c>
      <c r="N1113">
        <v>0</v>
      </c>
      <c r="O1113">
        <f>ROUND(employee[[#This Row],[AbsentHours]],2)</f>
        <v>0</v>
      </c>
      <c r="P1113" s="5">
        <f>employee[[#This Row],[RoundedAbsentHours]]/2080 *100</f>
        <v>0</v>
      </c>
      <c r="Q1113" s="1" t="s">
        <v>15</v>
      </c>
    </row>
    <row r="1114" spans="1:17" x14ac:dyDescent="0.35">
      <c r="A1114">
        <v>1113</v>
      </c>
      <c r="B1114" s="1" t="s">
        <v>1439</v>
      </c>
      <c r="C1114" s="1" t="s">
        <v>16</v>
      </c>
      <c r="D1114" s="1" t="s">
        <v>56</v>
      </c>
      <c r="E1114" s="1" t="s">
        <v>158</v>
      </c>
      <c r="F1114" s="1" t="s">
        <v>159</v>
      </c>
      <c r="G1114" s="1" t="s">
        <v>56</v>
      </c>
      <c r="H1114" s="1" t="s">
        <v>15</v>
      </c>
      <c r="I1114">
        <v>44.22480229</v>
      </c>
      <c r="J1114">
        <f>ROUND(employee[[#This Row],[Age]],0)</f>
        <v>44</v>
      </c>
      <c r="K11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14">
        <v>4.851138948</v>
      </c>
      <c r="M1114">
        <f>ROUND(employee[[#This Row],[LengthService]],2)</f>
        <v>4.8499999999999996</v>
      </c>
      <c r="N1114">
        <v>75.565469269999994</v>
      </c>
      <c r="O1114">
        <f>ROUND(employee[[#This Row],[AbsentHours]],2)</f>
        <v>75.569999999999993</v>
      </c>
      <c r="P1114" s="5">
        <f>employee[[#This Row],[RoundedAbsentHours]]/2080 *100</f>
        <v>3.633173076923077</v>
      </c>
      <c r="Q1114" s="1" t="s">
        <v>15</v>
      </c>
    </row>
    <row r="1115" spans="1:17" x14ac:dyDescent="0.35">
      <c r="A1115">
        <v>1114</v>
      </c>
      <c r="B1115" s="1" t="s">
        <v>1440</v>
      </c>
      <c r="C1115" s="1" t="s">
        <v>11</v>
      </c>
      <c r="D1115" s="1" t="s">
        <v>105</v>
      </c>
      <c r="E1115" s="1" t="s">
        <v>124</v>
      </c>
      <c r="F1115" s="1" t="s">
        <v>125</v>
      </c>
      <c r="G1115" s="1" t="s">
        <v>18</v>
      </c>
      <c r="H1115" s="1" t="s">
        <v>15</v>
      </c>
      <c r="I1115">
        <v>53.91059808</v>
      </c>
      <c r="J1115">
        <f>ROUND(employee[[#This Row],[Age]],0)</f>
        <v>54</v>
      </c>
      <c r="K11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115">
        <v>6.2191702710000003</v>
      </c>
      <c r="M1115">
        <f>ROUND(employee[[#This Row],[LengthService]],2)</f>
        <v>6.22</v>
      </c>
      <c r="N1115">
        <v>120.726105</v>
      </c>
      <c r="O1115">
        <f>ROUND(employee[[#This Row],[AbsentHours]],2)</f>
        <v>120.73</v>
      </c>
      <c r="P1115" s="5">
        <f>employee[[#This Row],[RoundedAbsentHours]]/2080 *100</f>
        <v>5.804326923076923</v>
      </c>
      <c r="Q1115" s="1" t="s">
        <v>15</v>
      </c>
    </row>
    <row r="1116" spans="1:17" x14ac:dyDescent="0.35">
      <c r="A1116">
        <v>1115</v>
      </c>
      <c r="B1116" s="1" t="s">
        <v>1441</v>
      </c>
      <c r="C1116" s="1" t="s">
        <v>11</v>
      </c>
      <c r="D1116" s="1" t="s">
        <v>19</v>
      </c>
      <c r="E1116" s="1" t="s">
        <v>124</v>
      </c>
      <c r="F1116" s="1" t="s">
        <v>125</v>
      </c>
      <c r="G1116" s="1" t="s">
        <v>19</v>
      </c>
      <c r="H1116" s="1" t="s">
        <v>15</v>
      </c>
      <c r="I1116">
        <v>35.657872220000002</v>
      </c>
      <c r="J1116">
        <f>ROUND(employee[[#This Row],[Age]],0)</f>
        <v>36</v>
      </c>
      <c r="K11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16">
        <v>3.7424324769999999</v>
      </c>
      <c r="M1116">
        <f>ROUND(employee[[#This Row],[LengthService]],2)</f>
        <v>3.74</v>
      </c>
      <c r="N1116">
        <v>30.69434566</v>
      </c>
      <c r="O1116">
        <f>ROUND(employee[[#This Row],[AbsentHours]],2)</f>
        <v>30.69</v>
      </c>
      <c r="P1116" s="5">
        <f>employee[[#This Row],[RoundedAbsentHours]]/2080 *100</f>
        <v>1.4754807692307692</v>
      </c>
      <c r="Q1116" s="1" t="s">
        <v>15</v>
      </c>
    </row>
    <row r="1117" spans="1:17" x14ac:dyDescent="0.35">
      <c r="A1117">
        <v>1116</v>
      </c>
      <c r="B1117" s="1" t="s">
        <v>1442</v>
      </c>
      <c r="C1117" s="1" t="s">
        <v>11</v>
      </c>
      <c r="D1117" s="1" t="s">
        <v>50</v>
      </c>
      <c r="E1117" s="1" t="s">
        <v>158</v>
      </c>
      <c r="F1117" s="1" t="s">
        <v>159</v>
      </c>
      <c r="G1117" s="1" t="s">
        <v>18</v>
      </c>
      <c r="H1117" s="1" t="s">
        <v>15</v>
      </c>
      <c r="I1117">
        <v>45.883422289999999</v>
      </c>
      <c r="J1117">
        <f>ROUND(employee[[#This Row],[Age]],0)</f>
        <v>46</v>
      </c>
      <c r="K11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17">
        <v>4.2128853980000001</v>
      </c>
      <c r="M1117">
        <f>ROUND(employee[[#This Row],[LengthService]],2)</f>
        <v>4.21</v>
      </c>
      <c r="N1117">
        <v>76.181297009999994</v>
      </c>
      <c r="O1117">
        <f>ROUND(employee[[#This Row],[AbsentHours]],2)</f>
        <v>76.180000000000007</v>
      </c>
      <c r="P1117" s="5">
        <f>employee[[#This Row],[RoundedAbsentHours]]/2080 *100</f>
        <v>3.6625000000000005</v>
      </c>
      <c r="Q1117" s="1" t="s">
        <v>15</v>
      </c>
    </row>
    <row r="1118" spans="1:17" x14ac:dyDescent="0.35">
      <c r="A1118">
        <v>1117</v>
      </c>
      <c r="B1118" s="1" t="s">
        <v>1443</v>
      </c>
      <c r="C1118" s="1" t="s">
        <v>11</v>
      </c>
      <c r="D1118" s="1" t="s">
        <v>62</v>
      </c>
      <c r="E1118" s="1" t="s">
        <v>158</v>
      </c>
      <c r="F1118" s="1" t="s">
        <v>159</v>
      </c>
      <c r="G1118" s="1" t="s">
        <v>62</v>
      </c>
      <c r="H1118" s="1" t="s">
        <v>15</v>
      </c>
      <c r="I1118">
        <v>51.949245019999999</v>
      </c>
      <c r="J1118">
        <f>ROUND(employee[[#This Row],[Age]],0)</f>
        <v>52</v>
      </c>
      <c r="K11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118">
        <v>3.1131623190000002</v>
      </c>
      <c r="M1118">
        <f>ROUND(employee[[#This Row],[LengthService]],2)</f>
        <v>3.11</v>
      </c>
      <c r="N1118">
        <v>115.9696199</v>
      </c>
      <c r="O1118">
        <f>ROUND(employee[[#This Row],[AbsentHours]],2)</f>
        <v>115.97</v>
      </c>
      <c r="P1118" s="5">
        <f>employee[[#This Row],[RoundedAbsentHours]]/2080 *100</f>
        <v>5.5754807692307695</v>
      </c>
      <c r="Q1118" s="1" t="s">
        <v>15</v>
      </c>
    </row>
    <row r="1119" spans="1:17" x14ac:dyDescent="0.35">
      <c r="A1119">
        <v>1118</v>
      </c>
      <c r="B1119" s="1" t="s">
        <v>1444</v>
      </c>
      <c r="C1119" s="1" t="s">
        <v>16</v>
      </c>
      <c r="D1119" s="1" t="s">
        <v>19</v>
      </c>
      <c r="E1119" s="1" t="s">
        <v>158</v>
      </c>
      <c r="F1119" s="1" t="s">
        <v>159</v>
      </c>
      <c r="G1119" s="1" t="s">
        <v>19</v>
      </c>
      <c r="H1119" s="1" t="s">
        <v>15</v>
      </c>
      <c r="I1119">
        <v>45.474306429999999</v>
      </c>
      <c r="J1119">
        <f>ROUND(employee[[#This Row],[Age]],0)</f>
        <v>45</v>
      </c>
      <c r="K11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19">
        <v>3.3642080750000001</v>
      </c>
      <c r="M1119">
        <f>ROUND(employee[[#This Row],[LengthService]],2)</f>
        <v>3.36</v>
      </c>
      <c r="N1119">
        <v>80.874038999999996</v>
      </c>
      <c r="O1119">
        <f>ROUND(employee[[#This Row],[AbsentHours]],2)</f>
        <v>80.87</v>
      </c>
      <c r="P1119" s="5">
        <f>employee[[#This Row],[RoundedAbsentHours]]/2080 *100</f>
        <v>3.8879807692307691</v>
      </c>
      <c r="Q1119" s="1" t="s">
        <v>15</v>
      </c>
    </row>
    <row r="1120" spans="1:17" x14ac:dyDescent="0.35">
      <c r="A1120">
        <v>1119</v>
      </c>
      <c r="B1120" s="1" t="s">
        <v>1445</v>
      </c>
      <c r="C1120" s="1" t="s">
        <v>11</v>
      </c>
      <c r="D1120" s="1" t="s">
        <v>58</v>
      </c>
      <c r="E1120" s="1" t="s">
        <v>158</v>
      </c>
      <c r="F1120" s="1" t="s">
        <v>159</v>
      </c>
      <c r="G1120" s="1" t="s">
        <v>45</v>
      </c>
      <c r="H1120" s="1" t="s">
        <v>15</v>
      </c>
      <c r="I1120">
        <v>45.652560559999998</v>
      </c>
      <c r="J1120">
        <f>ROUND(employee[[#This Row],[Age]],0)</f>
        <v>46</v>
      </c>
      <c r="K11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20">
        <v>3.4450610230000001</v>
      </c>
      <c r="M1120">
        <f>ROUND(employee[[#This Row],[LengthService]],2)</f>
        <v>3.45</v>
      </c>
      <c r="N1120">
        <v>88.392363700000004</v>
      </c>
      <c r="O1120">
        <f>ROUND(employee[[#This Row],[AbsentHours]],2)</f>
        <v>88.39</v>
      </c>
      <c r="P1120" s="5">
        <f>employee[[#This Row],[RoundedAbsentHours]]/2080 *100</f>
        <v>4.2495192307692307</v>
      </c>
      <c r="Q1120" s="1" t="s">
        <v>15</v>
      </c>
    </row>
    <row r="1121" spans="1:17" x14ac:dyDescent="0.35">
      <c r="A1121">
        <v>1120</v>
      </c>
      <c r="B1121" s="1" t="s">
        <v>1446</v>
      </c>
      <c r="C1121" s="1" t="s">
        <v>11</v>
      </c>
      <c r="D1121" s="1" t="s">
        <v>65</v>
      </c>
      <c r="E1121" s="1" t="s">
        <v>158</v>
      </c>
      <c r="F1121" s="1" t="s">
        <v>159</v>
      </c>
      <c r="G1121" s="1" t="s">
        <v>29</v>
      </c>
      <c r="H1121" s="1" t="s">
        <v>15</v>
      </c>
      <c r="I1121">
        <v>32.022903489999997</v>
      </c>
      <c r="J1121">
        <f>ROUND(employee[[#This Row],[Age]],0)</f>
        <v>32</v>
      </c>
      <c r="K11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21">
        <v>3.2187253280000001</v>
      </c>
      <c r="M1121">
        <f>ROUND(employee[[#This Row],[LengthService]],2)</f>
        <v>3.22</v>
      </c>
      <c r="N1121">
        <v>17.41942134</v>
      </c>
      <c r="O1121">
        <f>ROUND(employee[[#This Row],[AbsentHours]],2)</f>
        <v>17.420000000000002</v>
      </c>
      <c r="P1121" s="5">
        <f>employee[[#This Row],[RoundedAbsentHours]]/2080 *100</f>
        <v>0.83750000000000002</v>
      </c>
      <c r="Q1121" s="1" t="s">
        <v>15</v>
      </c>
    </row>
    <row r="1122" spans="1:17" x14ac:dyDescent="0.35">
      <c r="A1122">
        <v>1121</v>
      </c>
      <c r="B1122" s="1" t="s">
        <v>1447</v>
      </c>
      <c r="C1122" s="1" t="s">
        <v>16</v>
      </c>
      <c r="D1122" s="1" t="s">
        <v>58</v>
      </c>
      <c r="E1122" s="1" t="s">
        <v>158</v>
      </c>
      <c r="F1122" s="1" t="s">
        <v>159</v>
      </c>
      <c r="G1122" s="1" t="s">
        <v>45</v>
      </c>
      <c r="H1122" s="1" t="s">
        <v>15</v>
      </c>
      <c r="I1122">
        <v>50.29502463</v>
      </c>
      <c r="J1122">
        <f>ROUND(employee[[#This Row],[Age]],0)</f>
        <v>50</v>
      </c>
      <c r="K11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122">
        <v>4.0154425390000004</v>
      </c>
      <c r="M1122">
        <f>ROUND(employee[[#This Row],[LengthService]],2)</f>
        <v>4.0199999999999996</v>
      </c>
      <c r="N1122">
        <v>68.509676709999994</v>
      </c>
      <c r="O1122">
        <f>ROUND(employee[[#This Row],[AbsentHours]],2)</f>
        <v>68.510000000000005</v>
      </c>
      <c r="P1122" s="5">
        <f>employee[[#This Row],[RoundedAbsentHours]]/2080 *100</f>
        <v>3.2937500000000002</v>
      </c>
      <c r="Q1122" s="1" t="s">
        <v>15</v>
      </c>
    </row>
    <row r="1123" spans="1:17" x14ac:dyDescent="0.35">
      <c r="A1123">
        <v>1122</v>
      </c>
      <c r="B1123" s="1" t="s">
        <v>1448</v>
      </c>
      <c r="C1123" s="1" t="s">
        <v>16</v>
      </c>
      <c r="D1123" s="1" t="s">
        <v>47</v>
      </c>
      <c r="E1123" s="1" t="s">
        <v>124</v>
      </c>
      <c r="F1123" s="1" t="s">
        <v>125</v>
      </c>
      <c r="G1123" s="1" t="s">
        <v>47</v>
      </c>
      <c r="H1123" s="1" t="s">
        <v>15</v>
      </c>
      <c r="I1123">
        <v>51.897359880000003</v>
      </c>
      <c r="J1123">
        <f>ROUND(employee[[#This Row],[Age]],0)</f>
        <v>52</v>
      </c>
      <c r="K11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123">
        <v>3.4852301539999999</v>
      </c>
      <c r="M1123">
        <f>ROUND(employee[[#This Row],[LengthService]],2)</f>
        <v>3.49</v>
      </c>
      <c r="N1123">
        <v>128.92075410000001</v>
      </c>
      <c r="O1123">
        <f>ROUND(employee[[#This Row],[AbsentHours]],2)</f>
        <v>128.91999999999999</v>
      </c>
      <c r="P1123" s="5">
        <f>employee[[#This Row],[RoundedAbsentHours]]/2080 *100</f>
        <v>6.1980769230769228</v>
      </c>
      <c r="Q1123" s="1" t="s">
        <v>15</v>
      </c>
    </row>
    <row r="1124" spans="1:17" x14ac:dyDescent="0.35">
      <c r="A1124">
        <v>1123</v>
      </c>
      <c r="B1124" s="1" t="s">
        <v>1449</v>
      </c>
      <c r="C1124" s="1" t="s">
        <v>16</v>
      </c>
      <c r="D1124" s="1" t="s">
        <v>75</v>
      </c>
      <c r="E1124" s="1" t="s">
        <v>158</v>
      </c>
      <c r="F1124" s="1" t="s">
        <v>159</v>
      </c>
      <c r="G1124" s="1" t="s">
        <v>75</v>
      </c>
      <c r="H1124" s="1" t="s">
        <v>15</v>
      </c>
      <c r="I1124">
        <v>36.558929149999997</v>
      </c>
      <c r="J1124">
        <f>ROUND(employee[[#This Row],[Age]],0)</f>
        <v>37</v>
      </c>
      <c r="K11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24">
        <v>3.6572833280000001</v>
      </c>
      <c r="M1124">
        <f>ROUND(employee[[#This Row],[LengthService]],2)</f>
        <v>3.66</v>
      </c>
      <c r="N1124">
        <v>48.141391970000001</v>
      </c>
      <c r="O1124">
        <f>ROUND(employee[[#This Row],[AbsentHours]],2)</f>
        <v>48.14</v>
      </c>
      <c r="P1124" s="5">
        <f>employee[[#This Row],[RoundedAbsentHours]]/2080 *100</f>
        <v>2.3144230769230769</v>
      </c>
      <c r="Q1124" s="1" t="s">
        <v>15</v>
      </c>
    </row>
    <row r="1125" spans="1:17" x14ac:dyDescent="0.35">
      <c r="A1125">
        <v>1124</v>
      </c>
      <c r="B1125" s="1" t="s">
        <v>1450</v>
      </c>
      <c r="C1125" s="1" t="s">
        <v>11</v>
      </c>
      <c r="D1125" s="1" t="s">
        <v>22</v>
      </c>
      <c r="E1125" s="1" t="s">
        <v>124</v>
      </c>
      <c r="F1125" s="1" t="s">
        <v>125</v>
      </c>
      <c r="G1125" s="1" t="s">
        <v>22</v>
      </c>
      <c r="H1125" s="1" t="s">
        <v>15</v>
      </c>
      <c r="I1125">
        <v>49.529499510000001</v>
      </c>
      <c r="J1125">
        <f>ROUND(employee[[#This Row],[Age]],0)</f>
        <v>50</v>
      </c>
      <c r="K11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125">
        <v>3.5669548120000001</v>
      </c>
      <c r="M1125">
        <f>ROUND(employee[[#This Row],[LengthService]],2)</f>
        <v>3.57</v>
      </c>
      <c r="N1125">
        <v>123.4165749</v>
      </c>
      <c r="O1125">
        <f>ROUND(employee[[#This Row],[AbsentHours]],2)</f>
        <v>123.42</v>
      </c>
      <c r="P1125" s="5">
        <f>employee[[#This Row],[RoundedAbsentHours]]/2080 *100</f>
        <v>5.9336538461538462</v>
      </c>
      <c r="Q1125" s="1" t="s">
        <v>15</v>
      </c>
    </row>
    <row r="1126" spans="1:17" x14ac:dyDescent="0.35">
      <c r="A1126">
        <v>1125</v>
      </c>
      <c r="B1126" s="1" t="s">
        <v>1451</v>
      </c>
      <c r="C1126" s="1" t="s">
        <v>11</v>
      </c>
      <c r="D1126" s="1" t="s">
        <v>44</v>
      </c>
      <c r="E1126" s="1" t="s">
        <v>158</v>
      </c>
      <c r="F1126" s="1" t="s">
        <v>159</v>
      </c>
      <c r="G1126" s="1" t="s">
        <v>44</v>
      </c>
      <c r="H1126" s="1" t="s">
        <v>15</v>
      </c>
      <c r="I1126">
        <v>33.526141940000002</v>
      </c>
      <c r="J1126">
        <f>ROUND(employee[[#This Row],[Age]],0)</f>
        <v>34</v>
      </c>
      <c r="K11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26">
        <v>3.3850618020000001</v>
      </c>
      <c r="M1126">
        <f>ROUND(employee[[#This Row],[LengthService]],2)</f>
        <v>3.39</v>
      </c>
      <c r="N1126">
        <v>38.501872499999998</v>
      </c>
      <c r="O1126">
        <f>ROUND(employee[[#This Row],[AbsentHours]],2)</f>
        <v>38.5</v>
      </c>
      <c r="P1126" s="5">
        <f>employee[[#This Row],[RoundedAbsentHours]]/2080 *100</f>
        <v>1.8509615384615385</v>
      </c>
      <c r="Q1126" s="1" t="s">
        <v>15</v>
      </c>
    </row>
    <row r="1127" spans="1:17" x14ac:dyDescent="0.35">
      <c r="A1127">
        <v>1126</v>
      </c>
      <c r="B1127" s="1" t="s">
        <v>1452</v>
      </c>
      <c r="C1127" s="1" t="s">
        <v>11</v>
      </c>
      <c r="D1127" s="1" t="s">
        <v>178</v>
      </c>
      <c r="E1127" s="1" t="s">
        <v>158</v>
      </c>
      <c r="F1127" s="1" t="s">
        <v>159</v>
      </c>
      <c r="G1127" s="1" t="s">
        <v>18</v>
      </c>
      <c r="H1127" s="1" t="s">
        <v>15</v>
      </c>
      <c r="I1127">
        <v>46.462946080000002</v>
      </c>
      <c r="J1127">
        <f>ROUND(employee[[#This Row],[Age]],0)</f>
        <v>46</v>
      </c>
      <c r="K11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27">
        <v>5.0063925239999998</v>
      </c>
      <c r="M1127">
        <f>ROUND(employee[[#This Row],[LengthService]],2)</f>
        <v>5.01</v>
      </c>
      <c r="N1127">
        <v>61.774476929999999</v>
      </c>
      <c r="O1127">
        <f>ROUND(employee[[#This Row],[AbsentHours]],2)</f>
        <v>61.77</v>
      </c>
      <c r="P1127" s="5">
        <f>employee[[#This Row],[RoundedAbsentHours]]/2080 *100</f>
        <v>2.9697115384615387</v>
      </c>
      <c r="Q1127" s="1" t="s">
        <v>15</v>
      </c>
    </row>
    <row r="1128" spans="1:17" x14ac:dyDescent="0.35">
      <c r="A1128">
        <v>1127</v>
      </c>
      <c r="B1128" s="1" t="s">
        <v>1453</v>
      </c>
      <c r="C1128" s="1" t="s">
        <v>11</v>
      </c>
      <c r="D1128" s="1" t="s">
        <v>20</v>
      </c>
      <c r="E1128" s="1" t="s">
        <v>158</v>
      </c>
      <c r="F1128" s="1" t="s">
        <v>159</v>
      </c>
      <c r="G1128" s="1" t="s">
        <v>20</v>
      </c>
      <c r="H1128" s="1" t="s">
        <v>15</v>
      </c>
      <c r="I1128">
        <v>58.54988427</v>
      </c>
      <c r="J1128">
        <f>ROUND(employee[[#This Row],[Age]],0)</f>
        <v>59</v>
      </c>
      <c r="K11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128">
        <v>4.7888972089999999</v>
      </c>
      <c r="M1128">
        <f>ROUND(employee[[#This Row],[LengthService]],2)</f>
        <v>4.79</v>
      </c>
      <c r="N1128">
        <v>168.7486648</v>
      </c>
      <c r="O1128">
        <f>ROUND(employee[[#This Row],[AbsentHours]],2)</f>
        <v>168.75</v>
      </c>
      <c r="P1128" s="5">
        <f>employee[[#This Row],[RoundedAbsentHours]]/2080 *100</f>
        <v>8.1129807692307701</v>
      </c>
      <c r="Q1128" s="1" t="s">
        <v>15</v>
      </c>
    </row>
    <row r="1129" spans="1:17" x14ac:dyDescent="0.35">
      <c r="A1129">
        <v>1128</v>
      </c>
      <c r="B1129" s="1" t="s">
        <v>1454</v>
      </c>
      <c r="C1129" s="1" t="s">
        <v>16</v>
      </c>
      <c r="D1129" s="1" t="s">
        <v>21</v>
      </c>
      <c r="E1129" s="1" t="s">
        <v>158</v>
      </c>
      <c r="F1129" s="1" t="s">
        <v>159</v>
      </c>
      <c r="G1129" s="1" t="s">
        <v>21</v>
      </c>
      <c r="H1129" s="1" t="s">
        <v>15</v>
      </c>
      <c r="I1129">
        <v>40.273679870000002</v>
      </c>
      <c r="J1129">
        <f>ROUND(employee[[#This Row],[Age]],0)</f>
        <v>40</v>
      </c>
      <c r="K11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29">
        <v>5.6031781980000002</v>
      </c>
      <c r="M1129">
        <f>ROUND(employee[[#This Row],[LengthService]],2)</f>
        <v>5.6</v>
      </c>
      <c r="N1129">
        <v>37.09563086</v>
      </c>
      <c r="O1129">
        <f>ROUND(employee[[#This Row],[AbsentHours]],2)</f>
        <v>37.1</v>
      </c>
      <c r="P1129" s="5">
        <f>employee[[#This Row],[RoundedAbsentHours]]/2080 *100</f>
        <v>1.7836538461538463</v>
      </c>
      <c r="Q1129" s="1" t="s">
        <v>15</v>
      </c>
    </row>
    <row r="1130" spans="1:17" x14ac:dyDescent="0.35">
      <c r="A1130">
        <v>1129</v>
      </c>
      <c r="B1130" s="1" t="s">
        <v>1455</v>
      </c>
      <c r="C1130" s="1" t="s">
        <v>16</v>
      </c>
      <c r="D1130" s="1" t="s">
        <v>22</v>
      </c>
      <c r="E1130" s="1" t="s">
        <v>124</v>
      </c>
      <c r="F1130" s="1" t="s">
        <v>125</v>
      </c>
      <c r="G1130" s="1" t="s">
        <v>22</v>
      </c>
      <c r="H1130" s="1" t="s">
        <v>15</v>
      </c>
      <c r="I1130">
        <v>49.598099359999999</v>
      </c>
      <c r="J1130">
        <f>ROUND(employee[[#This Row],[Age]],0)</f>
        <v>50</v>
      </c>
      <c r="K11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130">
        <v>6.2626000409999998</v>
      </c>
      <c r="M1130">
        <f>ROUND(employee[[#This Row],[LengthService]],2)</f>
        <v>6.26</v>
      </c>
      <c r="N1130">
        <v>126.8698777</v>
      </c>
      <c r="O1130">
        <f>ROUND(employee[[#This Row],[AbsentHours]],2)</f>
        <v>126.87</v>
      </c>
      <c r="P1130" s="5">
        <f>employee[[#This Row],[RoundedAbsentHours]]/2080 *100</f>
        <v>6.0995192307692312</v>
      </c>
      <c r="Q1130" s="1" t="s">
        <v>15</v>
      </c>
    </row>
    <row r="1131" spans="1:17" x14ac:dyDescent="0.35">
      <c r="A1131">
        <v>1130</v>
      </c>
      <c r="B1131" s="1" t="s">
        <v>1456</v>
      </c>
      <c r="C1131" s="1" t="s">
        <v>16</v>
      </c>
      <c r="D1131" s="1" t="s">
        <v>33</v>
      </c>
      <c r="E1131" s="1" t="s">
        <v>158</v>
      </c>
      <c r="F1131" s="1" t="s">
        <v>159</v>
      </c>
      <c r="G1131" s="1" t="s">
        <v>33</v>
      </c>
      <c r="H1131" s="1" t="s">
        <v>15</v>
      </c>
      <c r="I1131">
        <v>42.618997290000003</v>
      </c>
      <c r="J1131">
        <f>ROUND(employee[[#This Row],[Age]],0)</f>
        <v>43</v>
      </c>
      <c r="K11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31">
        <v>5.0968196880000001</v>
      </c>
      <c r="M1131">
        <f>ROUND(employee[[#This Row],[LengthService]],2)</f>
        <v>5.0999999999999996</v>
      </c>
      <c r="N1131">
        <v>53.069563479999999</v>
      </c>
      <c r="O1131">
        <f>ROUND(employee[[#This Row],[AbsentHours]],2)</f>
        <v>53.07</v>
      </c>
      <c r="P1131" s="5">
        <f>employee[[#This Row],[RoundedAbsentHours]]/2080 *100</f>
        <v>2.5514423076923078</v>
      </c>
      <c r="Q1131" s="1" t="s">
        <v>15</v>
      </c>
    </row>
    <row r="1132" spans="1:17" x14ac:dyDescent="0.35">
      <c r="A1132">
        <v>1131</v>
      </c>
      <c r="B1132" s="1" t="s">
        <v>1457</v>
      </c>
      <c r="C1132" s="1" t="s">
        <v>11</v>
      </c>
      <c r="D1132" s="1" t="s">
        <v>62</v>
      </c>
      <c r="E1132" s="1" t="s">
        <v>158</v>
      </c>
      <c r="F1132" s="1" t="s">
        <v>159</v>
      </c>
      <c r="G1132" s="1" t="s">
        <v>62</v>
      </c>
      <c r="H1132" s="1" t="s">
        <v>15</v>
      </c>
      <c r="I1132">
        <v>41.981323779999997</v>
      </c>
      <c r="J1132">
        <f>ROUND(employee[[#This Row],[Age]],0)</f>
        <v>42</v>
      </c>
      <c r="K11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32">
        <v>4.0588475580000001</v>
      </c>
      <c r="M1132">
        <f>ROUND(employee[[#This Row],[LengthService]],2)</f>
        <v>4.0599999999999996</v>
      </c>
      <c r="N1132">
        <v>45.818005079999999</v>
      </c>
      <c r="O1132">
        <f>ROUND(employee[[#This Row],[AbsentHours]],2)</f>
        <v>45.82</v>
      </c>
      <c r="P1132" s="5">
        <f>employee[[#This Row],[RoundedAbsentHours]]/2080 *100</f>
        <v>2.2028846153846153</v>
      </c>
      <c r="Q1132" s="1" t="s">
        <v>15</v>
      </c>
    </row>
    <row r="1133" spans="1:17" x14ac:dyDescent="0.35">
      <c r="A1133">
        <v>1132</v>
      </c>
      <c r="B1133" s="1" t="s">
        <v>1458</v>
      </c>
      <c r="C1133" s="1" t="s">
        <v>11</v>
      </c>
      <c r="D1133" s="1" t="s">
        <v>132</v>
      </c>
      <c r="E1133" s="1" t="s">
        <v>158</v>
      </c>
      <c r="F1133" s="1" t="s">
        <v>159</v>
      </c>
      <c r="G1133" s="1" t="s">
        <v>133</v>
      </c>
      <c r="H1133" s="1" t="s">
        <v>15</v>
      </c>
      <c r="I1133">
        <v>41.253230940000002</v>
      </c>
      <c r="J1133">
        <f>ROUND(employee[[#This Row],[Age]],0)</f>
        <v>41</v>
      </c>
      <c r="K11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33">
        <v>7.7427279709999999</v>
      </c>
      <c r="M1133">
        <f>ROUND(employee[[#This Row],[LengthService]],2)</f>
        <v>7.74</v>
      </c>
      <c r="N1133">
        <v>46.275476179999998</v>
      </c>
      <c r="O1133">
        <f>ROUND(employee[[#This Row],[AbsentHours]],2)</f>
        <v>46.28</v>
      </c>
      <c r="P1133" s="5">
        <f>employee[[#This Row],[RoundedAbsentHours]]/2080 *100</f>
        <v>2.2250000000000001</v>
      </c>
      <c r="Q1133" s="1" t="s">
        <v>15</v>
      </c>
    </row>
    <row r="1134" spans="1:17" x14ac:dyDescent="0.35">
      <c r="A1134">
        <v>1133</v>
      </c>
      <c r="B1134" s="1" t="s">
        <v>1459</v>
      </c>
      <c r="C1134" s="1" t="s">
        <v>11</v>
      </c>
      <c r="D1134" s="1" t="s">
        <v>103</v>
      </c>
      <c r="E1134" s="1" t="s">
        <v>158</v>
      </c>
      <c r="F1134" s="1" t="s">
        <v>159</v>
      </c>
      <c r="G1134" s="1" t="s">
        <v>18</v>
      </c>
      <c r="H1134" s="1" t="s">
        <v>15</v>
      </c>
      <c r="I1134">
        <v>41.579679830000003</v>
      </c>
      <c r="J1134">
        <f>ROUND(employee[[#This Row],[Age]],0)</f>
        <v>42</v>
      </c>
      <c r="K11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34">
        <v>6.194769473</v>
      </c>
      <c r="M1134">
        <f>ROUND(employee[[#This Row],[LengthService]],2)</f>
        <v>6.19</v>
      </c>
      <c r="N1134">
        <v>45.582399270000003</v>
      </c>
      <c r="O1134">
        <f>ROUND(employee[[#This Row],[AbsentHours]],2)</f>
        <v>45.58</v>
      </c>
      <c r="P1134" s="5">
        <f>employee[[#This Row],[RoundedAbsentHours]]/2080 *100</f>
        <v>2.1913461538461538</v>
      </c>
      <c r="Q1134" s="1" t="s">
        <v>15</v>
      </c>
    </row>
    <row r="1135" spans="1:17" x14ac:dyDescent="0.35">
      <c r="A1135">
        <v>1134</v>
      </c>
      <c r="B1135" s="1" t="s">
        <v>1460</v>
      </c>
      <c r="C1135" s="1" t="s">
        <v>16</v>
      </c>
      <c r="D1135" s="1" t="s">
        <v>60</v>
      </c>
      <c r="E1135" s="1" t="s">
        <v>124</v>
      </c>
      <c r="F1135" s="1" t="s">
        <v>125</v>
      </c>
      <c r="G1135" s="1" t="s">
        <v>60</v>
      </c>
      <c r="H1135" s="1" t="s">
        <v>15</v>
      </c>
      <c r="I1135">
        <v>37.86345498</v>
      </c>
      <c r="J1135">
        <f>ROUND(employee[[#This Row],[Age]],0)</f>
        <v>38</v>
      </c>
      <c r="K11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35">
        <v>3.2043583959999999</v>
      </c>
      <c r="M1135">
        <f>ROUND(employee[[#This Row],[LengthService]],2)</f>
        <v>3.2</v>
      </c>
      <c r="N1135">
        <v>53.356164079999999</v>
      </c>
      <c r="O1135">
        <f>ROUND(employee[[#This Row],[AbsentHours]],2)</f>
        <v>53.36</v>
      </c>
      <c r="P1135" s="5">
        <f>employee[[#This Row],[RoundedAbsentHours]]/2080 *100</f>
        <v>2.5653846153846152</v>
      </c>
      <c r="Q1135" s="1" t="s">
        <v>15</v>
      </c>
    </row>
    <row r="1136" spans="1:17" x14ac:dyDescent="0.35">
      <c r="A1136">
        <v>1135</v>
      </c>
      <c r="B1136" s="1" t="s">
        <v>1461</v>
      </c>
      <c r="C1136" s="1" t="s">
        <v>16</v>
      </c>
      <c r="D1136" s="1" t="s">
        <v>19</v>
      </c>
      <c r="E1136" s="1" t="s">
        <v>158</v>
      </c>
      <c r="F1136" s="1" t="s">
        <v>159</v>
      </c>
      <c r="G1136" s="1" t="s">
        <v>19</v>
      </c>
      <c r="H1136" s="1" t="s">
        <v>15</v>
      </c>
      <c r="I1136">
        <v>35.316057749999999</v>
      </c>
      <c r="J1136">
        <f>ROUND(employee[[#This Row],[Age]],0)</f>
        <v>35</v>
      </c>
      <c r="K11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36">
        <v>4.767380524</v>
      </c>
      <c r="M1136">
        <f>ROUND(employee[[#This Row],[LengthService]],2)</f>
        <v>4.7699999999999996</v>
      </c>
      <c r="N1136">
        <v>7.2857353580000002</v>
      </c>
      <c r="O1136">
        <f>ROUND(employee[[#This Row],[AbsentHours]],2)</f>
        <v>7.29</v>
      </c>
      <c r="P1136" s="5">
        <f>employee[[#This Row],[RoundedAbsentHours]]/2080 *100</f>
        <v>0.35048076923076926</v>
      </c>
      <c r="Q1136" s="1" t="s">
        <v>15</v>
      </c>
    </row>
    <row r="1137" spans="1:17" x14ac:dyDescent="0.35">
      <c r="A1137">
        <v>1136</v>
      </c>
      <c r="B1137" s="1" t="s">
        <v>1462</v>
      </c>
      <c r="C1137" s="1" t="s">
        <v>11</v>
      </c>
      <c r="D1137" s="1" t="s">
        <v>62</v>
      </c>
      <c r="E1137" s="1" t="s">
        <v>158</v>
      </c>
      <c r="F1137" s="1" t="s">
        <v>159</v>
      </c>
      <c r="G1137" s="1" t="s">
        <v>62</v>
      </c>
      <c r="H1137" s="1" t="s">
        <v>15</v>
      </c>
      <c r="I1137">
        <v>58.989276019999998</v>
      </c>
      <c r="J1137">
        <f>ROUND(employee[[#This Row],[Age]],0)</f>
        <v>59</v>
      </c>
      <c r="K11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137">
        <v>2.8751692210000002</v>
      </c>
      <c r="M1137">
        <f>ROUND(employee[[#This Row],[LengthService]],2)</f>
        <v>2.88</v>
      </c>
      <c r="N1137">
        <v>156.94970649999999</v>
      </c>
      <c r="O1137">
        <f>ROUND(employee[[#This Row],[AbsentHours]],2)</f>
        <v>156.94999999999999</v>
      </c>
      <c r="P1137" s="5">
        <f>employee[[#This Row],[RoundedAbsentHours]]/2080 *100</f>
        <v>7.5456730769230766</v>
      </c>
      <c r="Q1137" s="1" t="s">
        <v>15</v>
      </c>
    </row>
    <row r="1138" spans="1:17" x14ac:dyDescent="0.35">
      <c r="A1138">
        <v>1137</v>
      </c>
      <c r="B1138" s="1" t="s">
        <v>1463</v>
      </c>
      <c r="C1138" s="1" t="s">
        <v>16</v>
      </c>
      <c r="D1138" s="1" t="s">
        <v>22</v>
      </c>
      <c r="E1138" s="1" t="s">
        <v>124</v>
      </c>
      <c r="F1138" s="1" t="s">
        <v>125</v>
      </c>
      <c r="G1138" s="1" t="s">
        <v>22</v>
      </c>
      <c r="H1138" s="1" t="s">
        <v>15</v>
      </c>
      <c r="I1138">
        <v>61.910782419999997</v>
      </c>
      <c r="J1138">
        <f>ROUND(employee[[#This Row],[Age]],0)</f>
        <v>62</v>
      </c>
      <c r="K11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138">
        <v>4.4183435500000003</v>
      </c>
      <c r="M1138">
        <f>ROUND(employee[[#This Row],[LengthService]],2)</f>
        <v>4.42</v>
      </c>
      <c r="N1138">
        <v>111.4255244</v>
      </c>
      <c r="O1138">
        <f>ROUND(employee[[#This Row],[AbsentHours]],2)</f>
        <v>111.43</v>
      </c>
      <c r="P1138" s="5">
        <f>employee[[#This Row],[RoundedAbsentHours]]/2080 *100</f>
        <v>5.3572115384615389</v>
      </c>
      <c r="Q1138" s="1" t="s">
        <v>15</v>
      </c>
    </row>
    <row r="1139" spans="1:17" x14ac:dyDescent="0.35">
      <c r="A1139">
        <v>1138</v>
      </c>
      <c r="B1139" s="1" t="s">
        <v>1464</v>
      </c>
      <c r="C1139" s="1" t="s">
        <v>16</v>
      </c>
      <c r="D1139" s="1" t="s">
        <v>22</v>
      </c>
      <c r="E1139" s="1" t="s">
        <v>124</v>
      </c>
      <c r="F1139" s="1" t="s">
        <v>125</v>
      </c>
      <c r="G1139" s="1" t="s">
        <v>22</v>
      </c>
      <c r="H1139" s="1" t="s">
        <v>15</v>
      </c>
      <c r="I1139">
        <v>45.089867230000003</v>
      </c>
      <c r="J1139">
        <f>ROUND(employee[[#This Row],[Age]],0)</f>
        <v>45</v>
      </c>
      <c r="K11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39">
        <v>5.3610508240000003</v>
      </c>
      <c r="M1139">
        <f>ROUND(employee[[#This Row],[LengthService]],2)</f>
        <v>5.36</v>
      </c>
      <c r="N1139">
        <v>56.158545789999998</v>
      </c>
      <c r="O1139">
        <f>ROUND(employee[[#This Row],[AbsentHours]],2)</f>
        <v>56.16</v>
      </c>
      <c r="P1139" s="5">
        <f>employee[[#This Row],[RoundedAbsentHours]]/2080 *100</f>
        <v>2.7</v>
      </c>
      <c r="Q1139" s="1" t="s">
        <v>15</v>
      </c>
    </row>
    <row r="1140" spans="1:17" x14ac:dyDescent="0.35">
      <c r="A1140">
        <v>1139</v>
      </c>
      <c r="B1140" s="1" t="s">
        <v>1465</v>
      </c>
      <c r="C1140" s="1" t="s">
        <v>11</v>
      </c>
      <c r="D1140" s="1" t="s">
        <v>22</v>
      </c>
      <c r="E1140" s="1" t="s">
        <v>124</v>
      </c>
      <c r="F1140" s="1" t="s">
        <v>125</v>
      </c>
      <c r="G1140" s="1" t="s">
        <v>22</v>
      </c>
      <c r="H1140" s="1" t="s">
        <v>15</v>
      </c>
      <c r="I1140">
        <v>45.499805039999998</v>
      </c>
      <c r="J1140">
        <f>ROUND(employee[[#This Row],[Age]],0)</f>
        <v>45</v>
      </c>
      <c r="K11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40">
        <v>5.3730439570000001</v>
      </c>
      <c r="M1140">
        <f>ROUND(employee[[#This Row],[LengthService]],2)</f>
        <v>5.37</v>
      </c>
      <c r="N1140">
        <v>94.886125050000004</v>
      </c>
      <c r="O1140">
        <f>ROUND(employee[[#This Row],[AbsentHours]],2)</f>
        <v>94.89</v>
      </c>
      <c r="P1140" s="5">
        <f>employee[[#This Row],[RoundedAbsentHours]]/2080 *100</f>
        <v>4.5620192307692307</v>
      </c>
      <c r="Q1140" s="1" t="s">
        <v>15</v>
      </c>
    </row>
    <row r="1141" spans="1:17" x14ac:dyDescent="0.35">
      <c r="A1141">
        <v>1140</v>
      </c>
      <c r="B1141" s="1" t="s">
        <v>1466</v>
      </c>
      <c r="C1141" s="1" t="s">
        <v>16</v>
      </c>
      <c r="D1141" s="1" t="s">
        <v>30</v>
      </c>
      <c r="E1141" s="1" t="s">
        <v>158</v>
      </c>
      <c r="F1141" s="1" t="s">
        <v>159</v>
      </c>
      <c r="G1141" s="1" t="s">
        <v>30</v>
      </c>
      <c r="H1141" s="1" t="s">
        <v>15</v>
      </c>
      <c r="I1141">
        <v>37.735178310000002</v>
      </c>
      <c r="J1141">
        <f>ROUND(employee[[#This Row],[Age]],0)</f>
        <v>38</v>
      </c>
      <c r="K11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41">
        <v>5.1735824209999999</v>
      </c>
      <c r="M1141">
        <f>ROUND(employee[[#This Row],[LengthService]],2)</f>
        <v>5.17</v>
      </c>
      <c r="N1141">
        <v>78.338536970000007</v>
      </c>
      <c r="O1141">
        <f>ROUND(employee[[#This Row],[AbsentHours]],2)</f>
        <v>78.34</v>
      </c>
      <c r="P1141" s="5">
        <f>employee[[#This Row],[RoundedAbsentHours]]/2080 *100</f>
        <v>3.766346153846154</v>
      </c>
      <c r="Q1141" s="1" t="s">
        <v>15</v>
      </c>
    </row>
    <row r="1142" spans="1:17" x14ac:dyDescent="0.35">
      <c r="A1142">
        <v>1141</v>
      </c>
      <c r="B1142" s="1" t="s">
        <v>1467</v>
      </c>
      <c r="C1142" s="1" t="s">
        <v>11</v>
      </c>
      <c r="D1142" s="1" t="s">
        <v>22</v>
      </c>
      <c r="E1142" s="1" t="s">
        <v>124</v>
      </c>
      <c r="F1142" s="1" t="s">
        <v>125</v>
      </c>
      <c r="G1142" s="1" t="s">
        <v>22</v>
      </c>
      <c r="H1142" s="1" t="s">
        <v>15</v>
      </c>
      <c r="I1142">
        <v>17.296098440000002</v>
      </c>
      <c r="J1142">
        <f>ROUND(employee[[#This Row],[Age]],0)</f>
        <v>17</v>
      </c>
      <c r="K11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1142">
        <v>3.88394489</v>
      </c>
      <c r="M1142">
        <f>ROUND(employee[[#This Row],[LengthService]],2)</f>
        <v>3.88</v>
      </c>
      <c r="N1142">
        <v>0</v>
      </c>
      <c r="O1142">
        <f>ROUND(employee[[#This Row],[AbsentHours]],2)</f>
        <v>0</v>
      </c>
      <c r="P1142" s="5">
        <f>employee[[#This Row],[RoundedAbsentHours]]/2080 *100</f>
        <v>0</v>
      </c>
      <c r="Q1142" s="1" t="s">
        <v>15</v>
      </c>
    </row>
    <row r="1143" spans="1:17" x14ac:dyDescent="0.35">
      <c r="A1143">
        <v>1142</v>
      </c>
      <c r="B1143" s="1" t="s">
        <v>1468</v>
      </c>
      <c r="C1143" s="1" t="s">
        <v>16</v>
      </c>
      <c r="D1143" s="1" t="s">
        <v>20</v>
      </c>
      <c r="E1143" s="1" t="s">
        <v>158</v>
      </c>
      <c r="F1143" s="1" t="s">
        <v>159</v>
      </c>
      <c r="G1143" s="1" t="s">
        <v>20</v>
      </c>
      <c r="H1143" s="1" t="s">
        <v>15</v>
      </c>
      <c r="I1143">
        <v>41.735717780000002</v>
      </c>
      <c r="J1143">
        <f>ROUND(employee[[#This Row],[Age]],0)</f>
        <v>42</v>
      </c>
      <c r="K11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43">
        <v>5.8377180539999998</v>
      </c>
      <c r="M1143">
        <f>ROUND(employee[[#This Row],[LengthService]],2)</f>
        <v>5.84</v>
      </c>
      <c r="N1143">
        <v>62.027401949999998</v>
      </c>
      <c r="O1143">
        <f>ROUND(employee[[#This Row],[AbsentHours]],2)</f>
        <v>62.03</v>
      </c>
      <c r="P1143" s="5">
        <f>employee[[#This Row],[RoundedAbsentHours]]/2080 *100</f>
        <v>2.9822115384615384</v>
      </c>
      <c r="Q1143" s="1" t="s">
        <v>15</v>
      </c>
    </row>
    <row r="1144" spans="1:17" x14ac:dyDescent="0.35">
      <c r="A1144">
        <v>1143</v>
      </c>
      <c r="B1144" s="1" t="s">
        <v>1469</v>
      </c>
      <c r="C1144" s="1" t="s">
        <v>11</v>
      </c>
      <c r="D1144" s="1" t="s">
        <v>22</v>
      </c>
      <c r="E1144" s="1" t="s">
        <v>124</v>
      </c>
      <c r="F1144" s="1" t="s">
        <v>125</v>
      </c>
      <c r="G1144" s="1" t="s">
        <v>22</v>
      </c>
      <c r="H1144" s="1" t="s">
        <v>15</v>
      </c>
      <c r="I1144">
        <v>46.12232788</v>
      </c>
      <c r="J1144">
        <f>ROUND(employee[[#This Row],[Age]],0)</f>
        <v>46</v>
      </c>
      <c r="K11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44">
        <v>4.050235689</v>
      </c>
      <c r="M1144">
        <f>ROUND(employee[[#This Row],[LengthService]],2)</f>
        <v>4.05</v>
      </c>
      <c r="N1144">
        <v>74.447876120000004</v>
      </c>
      <c r="O1144">
        <f>ROUND(employee[[#This Row],[AbsentHours]],2)</f>
        <v>74.45</v>
      </c>
      <c r="P1144" s="5">
        <f>employee[[#This Row],[RoundedAbsentHours]]/2080 *100</f>
        <v>3.5793269230769234</v>
      </c>
      <c r="Q1144" s="1" t="s">
        <v>15</v>
      </c>
    </row>
    <row r="1145" spans="1:17" x14ac:dyDescent="0.35">
      <c r="A1145">
        <v>1144</v>
      </c>
      <c r="B1145" s="1" t="s">
        <v>1470</v>
      </c>
      <c r="C1145" s="1" t="s">
        <v>16</v>
      </c>
      <c r="D1145" s="1" t="s">
        <v>22</v>
      </c>
      <c r="E1145" s="1" t="s">
        <v>124</v>
      </c>
      <c r="F1145" s="1" t="s">
        <v>125</v>
      </c>
      <c r="G1145" s="1" t="s">
        <v>22</v>
      </c>
      <c r="H1145" s="1" t="s">
        <v>15</v>
      </c>
      <c r="I1145">
        <v>46.581723879999998</v>
      </c>
      <c r="J1145">
        <f>ROUND(employee[[#This Row],[Age]],0)</f>
        <v>47</v>
      </c>
      <c r="K11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45">
        <v>4.4216072300000002</v>
      </c>
      <c r="M1145">
        <f>ROUND(employee[[#This Row],[LengthService]],2)</f>
        <v>4.42</v>
      </c>
      <c r="N1145">
        <v>70.514036360000006</v>
      </c>
      <c r="O1145">
        <f>ROUND(employee[[#This Row],[AbsentHours]],2)</f>
        <v>70.510000000000005</v>
      </c>
      <c r="P1145" s="5">
        <f>employee[[#This Row],[RoundedAbsentHours]]/2080 *100</f>
        <v>3.3899038461538469</v>
      </c>
      <c r="Q1145" s="1" t="s">
        <v>15</v>
      </c>
    </row>
    <row r="1146" spans="1:17" x14ac:dyDescent="0.35">
      <c r="A1146">
        <v>1145</v>
      </c>
      <c r="B1146" s="1" t="s">
        <v>1471</v>
      </c>
      <c r="C1146" s="1" t="s">
        <v>16</v>
      </c>
      <c r="D1146" s="1" t="s">
        <v>56</v>
      </c>
      <c r="E1146" s="1" t="s">
        <v>158</v>
      </c>
      <c r="F1146" s="1" t="s">
        <v>159</v>
      </c>
      <c r="G1146" s="1" t="s">
        <v>56</v>
      </c>
      <c r="H1146" s="1" t="s">
        <v>15</v>
      </c>
      <c r="I1146">
        <v>52.187201119999997</v>
      </c>
      <c r="J1146">
        <f>ROUND(employee[[#This Row],[Age]],0)</f>
        <v>52</v>
      </c>
      <c r="K11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146">
        <v>4.9954803869999997</v>
      </c>
      <c r="M1146">
        <f>ROUND(employee[[#This Row],[LengthService]],2)</f>
        <v>5</v>
      </c>
      <c r="N1146">
        <v>78.852285960000003</v>
      </c>
      <c r="O1146">
        <f>ROUND(employee[[#This Row],[AbsentHours]],2)</f>
        <v>78.849999999999994</v>
      </c>
      <c r="P1146" s="5">
        <f>employee[[#This Row],[RoundedAbsentHours]]/2080 *100</f>
        <v>3.7908653846153841</v>
      </c>
      <c r="Q1146" s="1" t="s">
        <v>15</v>
      </c>
    </row>
    <row r="1147" spans="1:17" x14ac:dyDescent="0.35">
      <c r="A1147">
        <v>1146</v>
      </c>
      <c r="B1147" s="1" t="s">
        <v>1472</v>
      </c>
      <c r="C1147" s="1" t="s">
        <v>16</v>
      </c>
      <c r="D1147" s="1" t="s">
        <v>21</v>
      </c>
      <c r="E1147" s="1" t="s">
        <v>158</v>
      </c>
      <c r="F1147" s="1" t="s">
        <v>159</v>
      </c>
      <c r="G1147" s="1" t="s">
        <v>21</v>
      </c>
      <c r="H1147" s="1" t="s">
        <v>15</v>
      </c>
      <c r="I1147">
        <v>34.865287189999997</v>
      </c>
      <c r="J1147">
        <f>ROUND(employee[[#This Row],[Age]],0)</f>
        <v>35</v>
      </c>
      <c r="K11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47">
        <v>3.557505473</v>
      </c>
      <c r="M1147">
        <f>ROUND(employee[[#This Row],[LengthService]],2)</f>
        <v>3.56</v>
      </c>
      <c r="N1147">
        <v>40.777000700000002</v>
      </c>
      <c r="O1147">
        <f>ROUND(employee[[#This Row],[AbsentHours]],2)</f>
        <v>40.78</v>
      </c>
      <c r="P1147" s="5">
        <f>employee[[#This Row],[RoundedAbsentHours]]/2080 *100</f>
        <v>1.9605769230769232</v>
      </c>
      <c r="Q1147" s="1" t="s">
        <v>15</v>
      </c>
    </row>
    <row r="1148" spans="1:17" x14ac:dyDescent="0.35">
      <c r="A1148">
        <v>1147</v>
      </c>
      <c r="B1148" s="1" t="s">
        <v>1473</v>
      </c>
      <c r="C1148" s="1" t="s">
        <v>11</v>
      </c>
      <c r="D1148" s="1" t="s">
        <v>22</v>
      </c>
      <c r="E1148" s="1" t="s">
        <v>124</v>
      </c>
      <c r="F1148" s="1" t="s">
        <v>125</v>
      </c>
      <c r="G1148" s="1" t="s">
        <v>22</v>
      </c>
      <c r="H1148" s="1" t="s">
        <v>15</v>
      </c>
      <c r="I1148">
        <v>32.819396640000001</v>
      </c>
      <c r="J1148">
        <f>ROUND(employee[[#This Row],[Age]],0)</f>
        <v>33</v>
      </c>
      <c r="K11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48">
        <v>4.4159857069999999</v>
      </c>
      <c r="M1148">
        <f>ROUND(employee[[#This Row],[LengthService]],2)</f>
        <v>4.42</v>
      </c>
      <c r="N1148">
        <v>31.39267886</v>
      </c>
      <c r="O1148">
        <f>ROUND(employee[[#This Row],[AbsentHours]],2)</f>
        <v>31.39</v>
      </c>
      <c r="P1148" s="5">
        <f>employee[[#This Row],[RoundedAbsentHours]]/2080 *100</f>
        <v>1.5091346153846155</v>
      </c>
      <c r="Q1148" s="1" t="s">
        <v>15</v>
      </c>
    </row>
    <row r="1149" spans="1:17" x14ac:dyDescent="0.35">
      <c r="A1149">
        <v>1148</v>
      </c>
      <c r="B1149" s="1" t="s">
        <v>1474</v>
      </c>
      <c r="C1149" s="1" t="s">
        <v>16</v>
      </c>
      <c r="D1149" s="1" t="s">
        <v>22</v>
      </c>
      <c r="E1149" s="1" t="s">
        <v>124</v>
      </c>
      <c r="F1149" s="1" t="s">
        <v>125</v>
      </c>
      <c r="G1149" s="1" t="s">
        <v>22</v>
      </c>
      <c r="H1149" s="1" t="s">
        <v>15</v>
      </c>
      <c r="I1149">
        <v>33.586107179999999</v>
      </c>
      <c r="J1149">
        <f>ROUND(employee[[#This Row],[Age]],0)</f>
        <v>34</v>
      </c>
      <c r="K11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49">
        <v>4.1891086849999999</v>
      </c>
      <c r="M1149">
        <f>ROUND(employee[[#This Row],[LengthService]],2)</f>
        <v>4.1900000000000004</v>
      </c>
      <c r="N1149">
        <v>0</v>
      </c>
      <c r="O1149">
        <f>ROUND(employee[[#This Row],[AbsentHours]],2)</f>
        <v>0</v>
      </c>
      <c r="P1149" s="5">
        <f>employee[[#This Row],[RoundedAbsentHours]]/2080 *100</f>
        <v>0</v>
      </c>
      <c r="Q1149" s="1" t="s">
        <v>15</v>
      </c>
    </row>
    <row r="1150" spans="1:17" x14ac:dyDescent="0.35">
      <c r="A1150">
        <v>1149</v>
      </c>
      <c r="B1150" s="1" t="s">
        <v>1475</v>
      </c>
      <c r="C1150" s="1" t="s">
        <v>16</v>
      </c>
      <c r="D1150" s="1" t="s">
        <v>44</v>
      </c>
      <c r="E1150" s="1" t="s">
        <v>158</v>
      </c>
      <c r="F1150" s="1" t="s">
        <v>159</v>
      </c>
      <c r="G1150" s="1" t="s">
        <v>44</v>
      </c>
      <c r="H1150" s="1" t="s">
        <v>15</v>
      </c>
      <c r="I1150">
        <v>42.111227640000003</v>
      </c>
      <c r="J1150">
        <f>ROUND(employee[[#This Row],[Age]],0)</f>
        <v>42</v>
      </c>
      <c r="K11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50">
        <v>3.5433079439999999</v>
      </c>
      <c r="M1150">
        <f>ROUND(employee[[#This Row],[LengthService]],2)</f>
        <v>3.54</v>
      </c>
      <c r="N1150">
        <v>46.721923570000001</v>
      </c>
      <c r="O1150">
        <f>ROUND(employee[[#This Row],[AbsentHours]],2)</f>
        <v>46.72</v>
      </c>
      <c r="P1150" s="5">
        <f>employee[[#This Row],[RoundedAbsentHours]]/2080 *100</f>
        <v>2.2461538461538462</v>
      </c>
      <c r="Q1150" s="1" t="s">
        <v>15</v>
      </c>
    </row>
    <row r="1151" spans="1:17" x14ac:dyDescent="0.35">
      <c r="A1151">
        <v>1150</v>
      </c>
      <c r="B1151" s="1" t="s">
        <v>1476</v>
      </c>
      <c r="C1151" s="1" t="s">
        <v>16</v>
      </c>
      <c r="D1151" s="1" t="s">
        <v>42</v>
      </c>
      <c r="E1151" s="1" t="s">
        <v>158</v>
      </c>
      <c r="F1151" s="1" t="s">
        <v>159</v>
      </c>
      <c r="G1151" s="1" t="s">
        <v>42</v>
      </c>
      <c r="H1151" s="1" t="s">
        <v>15</v>
      </c>
      <c r="I1151">
        <v>38.260789189999997</v>
      </c>
      <c r="J1151">
        <f>ROUND(employee[[#This Row],[Age]],0)</f>
        <v>38</v>
      </c>
      <c r="K11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51">
        <v>2.4076006990000001</v>
      </c>
      <c r="M1151">
        <f>ROUND(employee[[#This Row],[LengthService]],2)</f>
        <v>2.41</v>
      </c>
      <c r="N1151">
        <v>0</v>
      </c>
      <c r="O1151">
        <f>ROUND(employee[[#This Row],[AbsentHours]],2)</f>
        <v>0</v>
      </c>
      <c r="P1151" s="5">
        <f>employee[[#This Row],[RoundedAbsentHours]]/2080 *100</f>
        <v>0</v>
      </c>
      <c r="Q1151" s="1" t="s">
        <v>15</v>
      </c>
    </row>
    <row r="1152" spans="1:17" x14ac:dyDescent="0.35">
      <c r="A1152">
        <v>1151</v>
      </c>
      <c r="B1152" s="1" t="s">
        <v>1477</v>
      </c>
      <c r="C1152" s="1" t="s">
        <v>16</v>
      </c>
      <c r="D1152" s="1" t="s">
        <v>36</v>
      </c>
      <c r="E1152" s="1" t="s">
        <v>124</v>
      </c>
      <c r="F1152" s="1" t="s">
        <v>125</v>
      </c>
      <c r="G1152" s="1" t="s">
        <v>37</v>
      </c>
      <c r="H1152" s="1" t="s">
        <v>15</v>
      </c>
      <c r="I1152">
        <v>49.306360089999998</v>
      </c>
      <c r="J1152">
        <f>ROUND(employee[[#This Row],[Age]],0)</f>
        <v>49</v>
      </c>
      <c r="K11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52">
        <v>1.9605446470000001</v>
      </c>
      <c r="M1152">
        <f>ROUND(employee[[#This Row],[LengthService]],2)</f>
        <v>1.96</v>
      </c>
      <c r="N1152">
        <v>76.558960889999994</v>
      </c>
      <c r="O1152">
        <f>ROUND(employee[[#This Row],[AbsentHours]],2)</f>
        <v>76.56</v>
      </c>
      <c r="P1152" s="5">
        <f>employee[[#This Row],[RoundedAbsentHours]]/2080 *100</f>
        <v>3.680769230769231</v>
      </c>
      <c r="Q1152" s="1" t="s">
        <v>15</v>
      </c>
    </row>
    <row r="1153" spans="1:17" x14ac:dyDescent="0.35">
      <c r="A1153">
        <v>1152</v>
      </c>
      <c r="B1153" s="1" t="s">
        <v>1478</v>
      </c>
      <c r="C1153" s="1" t="s">
        <v>16</v>
      </c>
      <c r="D1153" s="1" t="s">
        <v>22</v>
      </c>
      <c r="E1153" s="1" t="s">
        <v>124</v>
      </c>
      <c r="F1153" s="1" t="s">
        <v>125</v>
      </c>
      <c r="G1153" s="1" t="s">
        <v>22</v>
      </c>
      <c r="H1153" s="1" t="s">
        <v>15</v>
      </c>
      <c r="I1153">
        <v>48.687812530000002</v>
      </c>
      <c r="J1153">
        <f>ROUND(employee[[#This Row],[Age]],0)</f>
        <v>49</v>
      </c>
      <c r="K11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53">
        <v>5.0331068649999997</v>
      </c>
      <c r="M1153">
        <f>ROUND(employee[[#This Row],[LengthService]],2)</f>
        <v>5.03</v>
      </c>
      <c r="N1153">
        <v>43.079673839999998</v>
      </c>
      <c r="O1153">
        <f>ROUND(employee[[#This Row],[AbsentHours]],2)</f>
        <v>43.08</v>
      </c>
      <c r="P1153" s="5">
        <f>employee[[#This Row],[RoundedAbsentHours]]/2080 *100</f>
        <v>2.0711538461538463</v>
      </c>
      <c r="Q1153" s="1" t="s">
        <v>15</v>
      </c>
    </row>
    <row r="1154" spans="1:17" x14ac:dyDescent="0.35">
      <c r="A1154">
        <v>1153</v>
      </c>
      <c r="B1154" s="1" t="s">
        <v>1479</v>
      </c>
      <c r="C1154" s="1" t="s">
        <v>16</v>
      </c>
      <c r="D1154" s="1" t="s">
        <v>226</v>
      </c>
      <c r="E1154" s="1" t="s">
        <v>158</v>
      </c>
      <c r="F1154" s="1" t="s">
        <v>159</v>
      </c>
      <c r="G1154" s="1" t="s">
        <v>33</v>
      </c>
      <c r="H1154" s="1" t="s">
        <v>15</v>
      </c>
      <c r="I1154">
        <v>57.387715149999998</v>
      </c>
      <c r="J1154">
        <f>ROUND(employee[[#This Row],[Age]],0)</f>
        <v>57</v>
      </c>
      <c r="K11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154">
        <v>4.5002385819999997</v>
      </c>
      <c r="M1154">
        <f>ROUND(employee[[#This Row],[LengthService]],2)</f>
        <v>4.5</v>
      </c>
      <c r="N1154">
        <v>125.565286</v>
      </c>
      <c r="O1154">
        <f>ROUND(employee[[#This Row],[AbsentHours]],2)</f>
        <v>125.57</v>
      </c>
      <c r="P1154" s="5">
        <f>employee[[#This Row],[RoundedAbsentHours]]/2080 *100</f>
        <v>6.0370192307692303</v>
      </c>
      <c r="Q1154" s="1" t="s">
        <v>15</v>
      </c>
    </row>
    <row r="1155" spans="1:17" x14ac:dyDescent="0.35">
      <c r="A1155">
        <v>1154</v>
      </c>
      <c r="B1155" s="1" t="s">
        <v>1480</v>
      </c>
      <c r="C1155" s="1" t="s">
        <v>16</v>
      </c>
      <c r="D1155" s="1" t="s">
        <v>12</v>
      </c>
      <c r="E1155" s="1" t="s">
        <v>124</v>
      </c>
      <c r="F1155" s="1" t="s">
        <v>125</v>
      </c>
      <c r="G1155" s="1" t="s">
        <v>12</v>
      </c>
      <c r="H1155" s="1" t="s">
        <v>15</v>
      </c>
      <c r="I1155">
        <v>50.635967039999997</v>
      </c>
      <c r="J1155">
        <f>ROUND(employee[[#This Row],[Age]],0)</f>
        <v>51</v>
      </c>
      <c r="K11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155">
        <v>4.2088885319999996</v>
      </c>
      <c r="M1155">
        <f>ROUND(employee[[#This Row],[LengthService]],2)</f>
        <v>4.21</v>
      </c>
      <c r="N1155">
        <v>112.0026347</v>
      </c>
      <c r="O1155">
        <f>ROUND(employee[[#This Row],[AbsentHours]],2)</f>
        <v>112</v>
      </c>
      <c r="P1155" s="5">
        <f>employee[[#This Row],[RoundedAbsentHours]]/2080 *100</f>
        <v>5.384615384615385</v>
      </c>
      <c r="Q1155" s="1" t="s">
        <v>15</v>
      </c>
    </row>
    <row r="1156" spans="1:17" x14ac:dyDescent="0.35">
      <c r="A1156">
        <v>1155</v>
      </c>
      <c r="B1156" s="1" t="s">
        <v>1481</v>
      </c>
      <c r="C1156" s="1" t="s">
        <v>11</v>
      </c>
      <c r="D1156" s="1" t="s">
        <v>22</v>
      </c>
      <c r="E1156" s="1" t="s">
        <v>124</v>
      </c>
      <c r="F1156" s="1" t="s">
        <v>125</v>
      </c>
      <c r="G1156" s="1" t="s">
        <v>22</v>
      </c>
      <c r="H1156" s="1" t="s">
        <v>15</v>
      </c>
      <c r="I1156">
        <v>29.61003809</v>
      </c>
      <c r="J1156">
        <f>ROUND(employee[[#This Row],[Age]],0)</f>
        <v>30</v>
      </c>
      <c r="K11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56">
        <v>5.541381715</v>
      </c>
      <c r="M1156">
        <f>ROUND(employee[[#This Row],[LengthService]],2)</f>
        <v>5.54</v>
      </c>
      <c r="N1156">
        <v>27.328615599999999</v>
      </c>
      <c r="O1156">
        <f>ROUND(employee[[#This Row],[AbsentHours]],2)</f>
        <v>27.33</v>
      </c>
      <c r="P1156" s="5">
        <f>employee[[#This Row],[RoundedAbsentHours]]/2080 *100</f>
        <v>1.3139423076923076</v>
      </c>
      <c r="Q1156" s="1" t="s">
        <v>15</v>
      </c>
    </row>
    <row r="1157" spans="1:17" x14ac:dyDescent="0.35">
      <c r="A1157">
        <v>1156</v>
      </c>
      <c r="B1157" s="1" t="s">
        <v>1482</v>
      </c>
      <c r="C1157" s="1" t="s">
        <v>16</v>
      </c>
      <c r="D1157" s="1" t="s">
        <v>33</v>
      </c>
      <c r="E1157" s="1" t="s">
        <v>158</v>
      </c>
      <c r="F1157" s="1" t="s">
        <v>159</v>
      </c>
      <c r="G1157" s="1" t="s">
        <v>33</v>
      </c>
      <c r="H1157" s="1" t="s">
        <v>15</v>
      </c>
      <c r="I1157">
        <v>30.51299182</v>
      </c>
      <c r="J1157">
        <f>ROUND(employee[[#This Row],[Age]],0)</f>
        <v>31</v>
      </c>
      <c r="K11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57">
        <v>5.0170156270000001</v>
      </c>
      <c r="M1157">
        <f>ROUND(employee[[#This Row],[LengthService]],2)</f>
        <v>5.0199999999999996</v>
      </c>
      <c r="N1157">
        <v>0</v>
      </c>
      <c r="O1157">
        <f>ROUND(employee[[#This Row],[AbsentHours]],2)</f>
        <v>0</v>
      </c>
      <c r="P1157" s="5">
        <f>employee[[#This Row],[RoundedAbsentHours]]/2080 *100</f>
        <v>0</v>
      </c>
      <c r="Q1157" s="1" t="s">
        <v>15</v>
      </c>
    </row>
    <row r="1158" spans="1:17" x14ac:dyDescent="0.35">
      <c r="A1158">
        <v>1157</v>
      </c>
      <c r="B1158" s="1" t="s">
        <v>1483</v>
      </c>
      <c r="C1158" s="1" t="s">
        <v>16</v>
      </c>
      <c r="D1158" s="1" t="s">
        <v>22</v>
      </c>
      <c r="E1158" s="1" t="s">
        <v>124</v>
      </c>
      <c r="F1158" s="1" t="s">
        <v>125</v>
      </c>
      <c r="G1158" s="1" t="s">
        <v>22</v>
      </c>
      <c r="H1158" s="1" t="s">
        <v>15</v>
      </c>
      <c r="I1158">
        <v>38.206401849999999</v>
      </c>
      <c r="J1158">
        <f>ROUND(employee[[#This Row],[Age]],0)</f>
        <v>38</v>
      </c>
      <c r="K11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58">
        <v>3.9222385179999999</v>
      </c>
      <c r="M1158">
        <f>ROUND(employee[[#This Row],[LengthService]],2)</f>
        <v>3.92</v>
      </c>
      <c r="N1158">
        <v>22.09893864</v>
      </c>
      <c r="O1158">
        <f>ROUND(employee[[#This Row],[AbsentHours]],2)</f>
        <v>22.1</v>
      </c>
      <c r="P1158" s="5">
        <f>employee[[#This Row],[RoundedAbsentHours]]/2080 *100</f>
        <v>1.0625</v>
      </c>
      <c r="Q1158" s="1" t="s">
        <v>15</v>
      </c>
    </row>
    <row r="1159" spans="1:17" x14ac:dyDescent="0.35">
      <c r="A1159">
        <v>1158</v>
      </c>
      <c r="B1159" s="1" t="s">
        <v>1484</v>
      </c>
      <c r="C1159" s="1" t="s">
        <v>16</v>
      </c>
      <c r="D1159" s="1" t="s">
        <v>22</v>
      </c>
      <c r="E1159" s="1" t="s">
        <v>124</v>
      </c>
      <c r="F1159" s="1" t="s">
        <v>125</v>
      </c>
      <c r="G1159" s="1" t="s">
        <v>22</v>
      </c>
      <c r="H1159" s="1" t="s">
        <v>15</v>
      </c>
      <c r="I1159">
        <v>42.967275129999997</v>
      </c>
      <c r="J1159">
        <f>ROUND(employee[[#This Row],[Age]],0)</f>
        <v>43</v>
      </c>
      <c r="K11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59">
        <v>5.1293425880000001</v>
      </c>
      <c r="M1159">
        <f>ROUND(employee[[#This Row],[LengthService]],2)</f>
        <v>5.13</v>
      </c>
      <c r="N1159">
        <v>73.209090320000001</v>
      </c>
      <c r="O1159">
        <f>ROUND(employee[[#This Row],[AbsentHours]],2)</f>
        <v>73.209999999999994</v>
      </c>
      <c r="P1159" s="5">
        <f>employee[[#This Row],[RoundedAbsentHours]]/2080 *100</f>
        <v>3.5197115384615381</v>
      </c>
      <c r="Q1159" s="1" t="s">
        <v>15</v>
      </c>
    </row>
    <row r="1160" spans="1:17" x14ac:dyDescent="0.35">
      <c r="A1160">
        <v>1159</v>
      </c>
      <c r="B1160" s="1" t="s">
        <v>1485</v>
      </c>
      <c r="C1160" s="1" t="s">
        <v>16</v>
      </c>
      <c r="D1160" s="1" t="s">
        <v>22</v>
      </c>
      <c r="E1160" s="1" t="s">
        <v>124</v>
      </c>
      <c r="F1160" s="1" t="s">
        <v>125</v>
      </c>
      <c r="G1160" s="1" t="s">
        <v>22</v>
      </c>
      <c r="H1160" s="1" t="s">
        <v>15</v>
      </c>
      <c r="I1160">
        <v>28.263029070000002</v>
      </c>
      <c r="J1160">
        <f>ROUND(employee[[#This Row],[Age]],0)</f>
        <v>28</v>
      </c>
      <c r="K11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160">
        <v>3.4436689340000002</v>
      </c>
      <c r="M1160">
        <f>ROUND(employee[[#This Row],[LengthService]],2)</f>
        <v>3.44</v>
      </c>
      <c r="N1160">
        <v>0</v>
      </c>
      <c r="O1160">
        <f>ROUND(employee[[#This Row],[AbsentHours]],2)</f>
        <v>0</v>
      </c>
      <c r="P1160" s="5">
        <f>employee[[#This Row],[RoundedAbsentHours]]/2080 *100</f>
        <v>0</v>
      </c>
      <c r="Q1160" s="1" t="s">
        <v>15</v>
      </c>
    </row>
    <row r="1161" spans="1:17" x14ac:dyDescent="0.35">
      <c r="A1161">
        <v>1160</v>
      </c>
      <c r="B1161" s="1" t="s">
        <v>1486</v>
      </c>
      <c r="C1161" s="1" t="s">
        <v>16</v>
      </c>
      <c r="D1161" s="1" t="s">
        <v>89</v>
      </c>
      <c r="E1161" s="1" t="s">
        <v>124</v>
      </c>
      <c r="F1161" s="1" t="s">
        <v>125</v>
      </c>
      <c r="G1161" s="1" t="s">
        <v>89</v>
      </c>
      <c r="H1161" s="1" t="s">
        <v>15</v>
      </c>
      <c r="I1161">
        <v>40.947588660000001</v>
      </c>
      <c r="J1161">
        <f>ROUND(employee[[#This Row],[Age]],0)</f>
        <v>41</v>
      </c>
      <c r="K11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61">
        <v>5.5109371469999999</v>
      </c>
      <c r="M1161">
        <f>ROUND(employee[[#This Row],[LengthService]],2)</f>
        <v>5.51</v>
      </c>
      <c r="N1161">
        <v>15.49943736</v>
      </c>
      <c r="O1161">
        <f>ROUND(employee[[#This Row],[AbsentHours]],2)</f>
        <v>15.5</v>
      </c>
      <c r="P1161" s="5">
        <f>employee[[#This Row],[RoundedAbsentHours]]/2080 *100</f>
        <v>0.74519230769230771</v>
      </c>
      <c r="Q1161" s="1" t="s">
        <v>15</v>
      </c>
    </row>
    <row r="1162" spans="1:17" x14ac:dyDescent="0.35">
      <c r="A1162">
        <v>1161</v>
      </c>
      <c r="B1162" s="1" t="s">
        <v>1487</v>
      </c>
      <c r="C1162" s="1" t="s">
        <v>16</v>
      </c>
      <c r="D1162" s="1" t="s">
        <v>22</v>
      </c>
      <c r="E1162" s="1" t="s">
        <v>124</v>
      </c>
      <c r="F1162" s="1" t="s">
        <v>125</v>
      </c>
      <c r="G1162" s="1" t="s">
        <v>22</v>
      </c>
      <c r="H1162" s="1" t="s">
        <v>15</v>
      </c>
      <c r="I1162">
        <v>35.921932269999999</v>
      </c>
      <c r="J1162">
        <f>ROUND(employee[[#This Row],[Age]],0)</f>
        <v>36</v>
      </c>
      <c r="K11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62">
        <v>3.9506130060000002</v>
      </c>
      <c r="M1162">
        <f>ROUND(employee[[#This Row],[LengthService]],2)</f>
        <v>3.95</v>
      </c>
      <c r="N1162">
        <v>50.957866359999997</v>
      </c>
      <c r="O1162">
        <f>ROUND(employee[[#This Row],[AbsentHours]],2)</f>
        <v>50.96</v>
      </c>
      <c r="P1162" s="5">
        <f>employee[[#This Row],[RoundedAbsentHours]]/2080 *100</f>
        <v>2.4500000000000002</v>
      </c>
      <c r="Q1162" s="1" t="s">
        <v>15</v>
      </c>
    </row>
    <row r="1163" spans="1:17" x14ac:dyDescent="0.35">
      <c r="A1163">
        <v>1162</v>
      </c>
      <c r="B1163" s="1" t="s">
        <v>1488</v>
      </c>
      <c r="C1163" s="1" t="s">
        <v>11</v>
      </c>
      <c r="D1163" s="1" t="s">
        <v>22</v>
      </c>
      <c r="E1163" s="1" t="s">
        <v>124</v>
      </c>
      <c r="F1163" s="1" t="s">
        <v>125</v>
      </c>
      <c r="G1163" s="1" t="s">
        <v>22</v>
      </c>
      <c r="H1163" s="1" t="s">
        <v>15</v>
      </c>
      <c r="I1163">
        <v>46.834079469999999</v>
      </c>
      <c r="J1163">
        <f>ROUND(employee[[#This Row],[Age]],0)</f>
        <v>47</v>
      </c>
      <c r="K11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63">
        <v>2.1432198379999998</v>
      </c>
      <c r="M1163">
        <f>ROUND(employee[[#This Row],[LengthService]],2)</f>
        <v>2.14</v>
      </c>
      <c r="N1163">
        <v>148.1661015</v>
      </c>
      <c r="O1163">
        <f>ROUND(employee[[#This Row],[AbsentHours]],2)</f>
        <v>148.16999999999999</v>
      </c>
      <c r="P1163" s="5">
        <f>employee[[#This Row],[RoundedAbsentHours]]/2080 *100</f>
        <v>7.123557692307692</v>
      </c>
      <c r="Q1163" s="1" t="s">
        <v>15</v>
      </c>
    </row>
    <row r="1164" spans="1:17" x14ac:dyDescent="0.35">
      <c r="A1164">
        <v>1163</v>
      </c>
      <c r="B1164" s="1" t="s">
        <v>1489</v>
      </c>
      <c r="C1164" s="1" t="s">
        <v>11</v>
      </c>
      <c r="D1164" s="1" t="s">
        <v>40</v>
      </c>
      <c r="E1164" s="1" t="s">
        <v>158</v>
      </c>
      <c r="F1164" s="1" t="s">
        <v>159</v>
      </c>
      <c r="G1164" s="1" t="s">
        <v>18</v>
      </c>
      <c r="H1164" s="1" t="s">
        <v>15</v>
      </c>
      <c r="I1164">
        <v>34.781747320000001</v>
      </c>
      <c r="J1164">
        <f>ROUND(employee[[#This Row],[Age]],0)</f>
        <v>35</v>
      </c>
      <c r="K11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64">
        <v>6.1261094979999999</v>
      </c>
      <c r="M1164">
        <f>ROUND(employee[[#This Row],[LengthService]],2)</f>
        <v>6.13</v>
      </c>
      <c r="N1164">
        <v>35.793353869999997</v>
      </c>
      <c r="O1164">
        <f>ROUND(employee[[#This Row],[AbsentHours]],2)</f>
        <v>35.79</v>
      </c>
      <c r="P1164" s="5">
        <f>employee[[#This Row],[RoundedAbsentHours]]/2080 *100</f>
        <v>1.7206730769230769</v>
      </c>
      <c r="Q1164" s="1" t="s">
        <v>15</v>
      </c>
    </row>
    <row r="1165" spans="1:17" x14ac:dyDescent="0.35">
      <c r="A1165">
        <v>1164</v>
      </c>
      <c r="B1165" s="1" t="s">
        <v>1490</v>
      </c>
      <c r="C1165" s="1" t="s">
        <v>11</v>
      </c>
      <c r="D1165" s="1" t="s">
        <v>184</v>
      </c>
      <c r="E1165" s="1" t="s">
        <v>158</v>
      </c>
      <c r="F1165" s="1" t="s">
        <v>159</v>
      </c>
      <c r="G1165" s="1" t="s">
        <v>39</v>
      </c>
      <c r="H1165" s="1" t="s">
        <v>15</v>
      </c>
      <c r="I1165">
        <v>26.7781415</v>
      </c>
      <c r="J1165">
        <f>ROUND(employee[[#This Row],[Age]],0)</f>
        <v>27</v>
      </c>
      <c r="K11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165">
        <v>2.9207950629999999</v>
      </c>
      <c r="M1165">
        <f>ROUND(employee[[#This Row],[LengthService]],2)</f>
        <v>2.92</v>
      </c>
      <c r="N1165">
        <v>28.8139258</v>
      </c>
      <c r="O1165">
        <f>ROUND(employee[[#This Row],[AbsentHours]],2)</f>
        <v>28.81</v>
      </c>
      <c r="P1165" s="5">
        <f>employee[[#This Row],[RoundedAbsentHours]]/2080 *100</f>
        <v>1.3850961538461537</v>
      </c>
      <c r="Q1165" s="1" t="s">
        <v>15</v>
      </c>
    </row>
    <row r="1166" spans="1:17" x14ac:dyDescent="0.35">
      <c r="A1166">
        <v>1165</v>
      </c>
      <c r="B1166" s="1" t="s">
        <v>1491</v>
      </c>
      <c r="C1166" s="1" t="s">
        <v>16</v>
      </c>
      <c r="D1166" s="1" t="s">
        <v>22</v>
      </c>
      <c r="E1166" s="1" t="s">
        <v>124</v>
      </c>
      <c r="F1166" s="1" t="s">
        <v>125</v>
      </c>
      <c r="G1166" s="1" t="s">
        <v>22</v>
      </c>
      <c r="H1166" s="1" t="s">
        <v>15</v>
      </c>
      <c r="I1166">
        <v>45.027112170000002</v>
      </c>
      <c r="J1166">
        <f>ROUND(employee[[#This Row],[Age]],0)</f>
        <v>45</v>
      </c>
      <c r="K11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66">
        <v>5.9556139139999997</v>
      </c>
      <c r="M1166">
        <f>ROUND(employee[[#This Row],[LengthService]],2)</f>
        <v>5.96</v>
      </c>
      <c r="N1166">
        <v>65.672311899999997</v>
      </c>
      <c r="O1166">
        <f>ROUND(employee[[#This Row],[AbsentHours]],2)</f>
        <v>65.67</v>
      </c>
      <c r="P1166" s="5">
        <f>employee[[#This Row],[RoundedAbsentHours]]/2080 *100</f>
        <v>3.1572115384615387</v>
      </c>
      <c r="Q1166" s="1" t="s">
        <v>15</v>
      </c>
    </row>
    <row r="1167" spans="1:17" x14ac:dyDescent="0.35">
      <c r="A1167">
        <v>1166</v>
      </c>
      <c r="B1167" s="1" t="s">
        <v>1492</v>
      </c>
      <c r="C1167" s="1" t="s">
        <v>11</v>
      </c>
      <c r="D1167" s="1" t="s">
        <v>93</v>
      </c>
      <c r="E1167" s="1" t="s">
        <v>124</v>
      </c>
      <c r="F1167" s="1" t="s">
        <v>125</v>
      </c>
      <c r="G1167" s="1" t="s">
        <v>93</v>
      </c>
      <c r="H1167" s="1" t="s">
        <v>15</v>
      </c>
      <c r="I1167">
        <v>40.283436399999999</v>
      </c>
      <c r="J1167">
        <f>ROUND(employee[[#This Row],[Age]],0)</f>
        <v>40</v>
      </c>
      <c r="K11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67">
        <v>2.8204487989999998</v>
      </c>
      <c r="M1167">
        <f>ROUND(employee[[#This Row],[LengthService]],2)</f>
        <v>2.82</v>
      </c>
      <c r="N1167">
        <v>35.454966210000002</v>
      </c>
      <c r="O1167">
        <f>ROUND(employee[[#This Row],[AbsentHours]],2)</f>
        <v>35.450000000000003</v>
      </c>
      <c r="P1167" s="5">
        <f>employee[[#This Row],[RoundedAbsentHours]]/2080 *100</f>
        <v>1.7043269230769234</v>
      </c>
      <c r="Q1167" s="1" t="s">
        <v>15</v>
      </c>
    </row>
    <row r="1168" spans="1:17" x14ac:dyDescent="0.35">
      <c r="A1168">
        <v>1167</v>
      </c>
      <c r="B1168" s="1" t="s">
        <v>1493</v>
      </c>
      <c r="C1168" s="1" t="s">
        <v>11</v>
      </c>
      <c r="D1168" s="1" t="s">
        <v>110</v>
      </c>
      <c r="E1168" s="1" t="s">
        <v>158</v>
      </c>
      <c r="F1168" s="1" t="s">
        <v>159</v>
      </c>
      <c r="G1168" s="1" t="s">
        <v>29</v>
      </c>
      <c r="H1168" s="1" t="s">
        <v>15</v>
      </c>
      <c r="I1168">
        <v>38.134522539999999</v>
      </c>
      <c r="J1168">
        <f>ROUND(employee[[#This Row],[Age]],0)</f>
        <v>38</v>
      </c>
      <c r="K11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68">
        <v>4.8565697249999999</v>
      </c>
      <c r="M1168">
        <f>ROUND(employee[[#This Row],[LengthService]],2)</f>
        <v>4.8600000000000003</v>
      </c>
      <c r="N1168">
        <v>0</v>
      </c>
      <c r="O1168">
        <f>ROUND(employee[[#This Row],[AbsentHours]],2)</f>
        <v>0</v>
      </c>
      <c r="P1168" s="5">
        <f>employee[[#This Row],[RoundedAbsentHours]]/2080 *100</f>
        <v>0</v>
      </c>
      <c r="Q1168" s="1" t="s">
        <v>15</v>
      </c>
    </row>
    <row r="1169" spans="1:17" x14ac:dyDescent="0.35">
      <c r="A1169">
        <v>1168</v>
      </c>
      <c r="B1169" s="1" t="s">
        <v>1494</v>
      </c>
      <c r="C1169" s="1" t="s">
        <v>16</v>
      </c>
      <c r="D1169" s="1" t="s">
        <v>22</v>
      </c>
      <c r="E1169" s="1" t="s">
        <v>124</v>
      </c>
      <c r="F1169" s="1" t="s">
        <v>125</v>
      </c>
      <c r="G1169" s="1" t="s">
        <v>22</v>
      </c>
      <c r="H1169" s="1" t="s">
        <v>15</v>
      </c>
      <c r="I1169">
        <v>52.355521240000002</v>
      </c>
      <c r="J1169">
        <f>ROUND(employee[[#This Row],[Age]],0)</f>
        <v>52</v>
      </c>
      <c r="K11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169">
        <v>2.9755126239999998</v>
      </c>
      <c r="M1169">
        <f>ROUND(employee[[#This Row],[LengthService]],2)</f>
        <v>2.98</v>
      </c>
      <c r="N1169">
        <v>97.091435480000001</v>
      </c>
      <c r="O1169">
        <f>ROUND(employee[[#This Row],[AbsentHours]],2)</f>
        <v>97.09</v>
      </c>
      <c r="P1169" s="5">
        <f>employee[[#This Row],[RoundedAbsentHours]]/2080 *100</f>
        <v>4.6677884615384615</v>
      </c>
      <c r="Q1169" s="1" t="s">
        <v>15</v>
      </c>
    </row>
    <row r="1170" spans="1:17" x14ac:dyDescent="0.35">
      <c r="A1170">
        <v>1169</v>
      </c>
      <c r="B1170" s="1" t="s">
        <v>1495</v>
      </c>
      <c r="C1170" s="1" t="s">
        <v>11</v>
      </c>
      <c r="D1170" s="1" t="s">
        <v>36</v>
      </c>
      <c r="E1170" s="1" t="s">
        <v>124</v>
      </c>
      <c r="F1170" s="1" t="s">
        <v>125</v>
      </c>
      <c r="G1170" s="1" t="s">
        <v>37</v>
      </c>
      <c r="H1170" s="1" t="s">
        <v>15</v>
      </c>
      <c r="I1170">
        <v>25.634069459999999</v>
      </c>
      <c r="J1170">
        <f>ROUND(employee[[#This Row],[Age]],0)</f>
        <v>26</v>
      </c>
      <c r="K11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170">
        <v>5.5210562379999999</v>
      </c>
      <c r="M1170">
        <f>ROUND(employee[[#This Row],[LengthService]],2)</f>
        <v>5.52</v>
      </c>
      <c r="N1170">
        <v>0</v>
      </c>
      <c r="O1170">
        <f>ROUND(employee[[#This Row],[AbsentHours]],2)</f>
        <v>0</v>
      </c>
      <c r="P1170" s="5">
        <f>employee[[#This Row],[RoundedAbsentHours]]/2080 *100</f>
        <v>0</v>
      </c>
      <c r="Q1170" s="1" t="s">
        <v>15</v>
      </c>
    </row>
    <row r="1171" spans="1:17" x14ac:dyDescent="0.35">
      <c r="A1171">
        <v>1170</v>
      </c>
      <c r="B1171" s="1" t="s">
        <v>1496</v>
      </c>
      <c r="C1171" s="1" t="s">
        <v>16</v>
      </c>
      <c r="D1171" s="1" t="s">
        <v>22</v>
      </c>
      <c r="E1171" s="1" t="s">
        <v>124</v>
      </c>
      <c r="F1171" s="1" t="s">
        <v>125</v>
      </c>
      <c r="G1171" s="1" t="s">
        <v>22</v>
      </c>
      <c r="H1171" s="1" t="s">
        <v>15</v>
      </c>
      <c r="I1171">
        <v>39.728380209999997</v>
      </c>
      <c r="J1171">
        <f>ROUND(employee[[#This Row],[Age]],0)</f>
        <v>40</v>
      </c>
      <c r="K11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71">
        <v>5.9554970489999999</v>
      </c>
      <c r="M1171">
        <f>ROUND(employee[[#This Row],[LengthService]],2)</f>
        <v>5.96</v>
      </c>
      <c r="N1171">
        <v>46.864196970000002</v>
      </c>
      <c r="O1171">
        <f>ROUND(employee[[#This Row],[AbsentHours]],2)</f>
        <v>46.86</v>
      </c>
      <c r="P1171" s="5">
        <f>employee[[#This Row],[RoundedAbsentHours]]/2080 *100</f>
        <v>2.2528846153846152</v>
      </c>
      <c r="Q1171" s="1" t="s">
        <v>15</v>
      </c>
    </row>
    <row r="1172" spans="1:17" x14ac:dyDescent="0.35">
      <c r="A1172">
        <v>1171</v>
      </c>
      <c r="B1172" s="1" t="s">
        <v>1497</v>
      </c>
      <c r="C1172" s="1" t="s">
        <v>16</v>
      </c>
      <c r="D1172" s="1" t="s">
        <v>22</v>
      </c>
      <c r="E1172" s="1" t="s">
        <v>124</v>
      </c>
      <c r="F1172" s="1" t="s">
        <v>125</v>
      </c>
      <c r="G1172" s="1" t="s">
        <v>22</v>
      </c>
      <c r="H1172" s="1" t="s">
        <v>15</v>
      </c>
      <c r="I1172">
        <v>34.531165960000003</v>
      </c>
      <c r="J1172">
        <f>ROUND(employee[[#This Row],[Age]],0)</f>
        <v>35</v>
      </c>
      <c r="K11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72">
        <v>2.1520744380000001</v>
      </c>
      <c r="M1172">
        <f>ROUND(employee[[#This Row],[LengthService]],2)</f>
        <v>2.15</v>
      </c>
      <c r="N1172">
        <v>0</v>
      </c>
      <c r="O1172">
        <f>ROUND(employee[[#This Row],[AbsentHours]],2)</f>
        <v>0</v>
      </c>
      <c r="P1172" s="5">
        <f>employee[[#This Row],[RoundedAbsentHours]]/2080 *100</f>
        <v>0</v>
      </c>
      <c r="Q1172" s="1" t="s">
        <v>15</v>
      </c>
    </row>
    <row r="1173" spans="1:17" x14ac:dyDescent="0.35">
      <c r="A1173">
        <v>1172</v>
      </c>
      <c r="B1173" s="1" t="s">
        <v>1498</v>
      </c>
      <c r="C1173" s="1" t="s">
        <v>11</v>
      </c>
      <c r="D1173" s="1" t="s">
        <v>18</v>
      </c>
      <c r="E1173" s="1" t="s">
        <v>158</v>
      </c>
      <c r="F1173" s="1" t="s">
        <v>159</v>
      </c>
      <c r="G1173" s="1" t="s">
        <v>18</v>
      </c>
      <c r="H1173" s="1" t="s">
        <v>15</v>
      </c>
      <c r="I1173">
        <v>29.432002969999999</v>
      </c>
      <c r="J1173">
        <f>ROUND(employee[[#This Row],[Age]],0)</f>
        <v>29</v>
      </c>
      <c r="K11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173">
        <v>5.8747273609999997</v>
      </c>
      <c r="M1173">
        <f>ROUND(employee[[#This Row],[LengthService]],2)</f>
        <v>5.87</v>
      </c>
      <c r="N1173">
        <v>28.226970569999999</v>
      </c>
      <c r="O1173">
        <f>ROUND(employee[[#This Row],[AbsentHours]],2)</f>
        <v>28.23</v>
      </c>
      <c r="P1173" s="5">
        <f>employee[[#This Row],[RoundedAbsentHours]]/2080 *100</f>
        <v>1.3572115384615386</v>
      </c>
      <c r="Q1173" s="1" t="s">
        <v>15</v>
      </c>
    </row>
    <row r="1174" spans="1:17" x14ac:dyDescent="0.35">
      <c r="A1174">
        <v>1173</v>
      </c>
      <c r="B1174" s="1" t="s">
        <v>1499</v>
      </c>
      <c r="C1174" s="1" t="s">
        <v>11</v>
      </c>
      <c r="D1174" s="1" t="s">
        <v>22</v>
      </c>
      <c r="E1174" s="1" t="s">
        <v>124</v>
      </c>
      <c r="F1174" s="1" t="s">
        <v>125</v>
      </c>
      <c r="G1174" s="1" t="s">
        <v>22</v>
      </c>
      <c r="H1174" s="1" t="s">
        <v>15</v>
      </c>
      <c r="I1174">
        <v>38.56898107</v>
      </c>
      <c r="J1174">
        <f>ROUND(employee[[#This Row],[Age]],0)</f>
        <v>39</v>
      </c>
      <c r="K11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74">
        <v>3.631695466</v>
      </c>
      <c r="M1174">
        <f>ROUND(employee[[#This Row],[LengthService]],2)</f>
        <v>3.63</v>
      </c>
      <c r="N1174">
        <v>82.837322979999996</v>
      </c>
      <c r="O1174">
        <f>ROUND(employee[[#This Row],[AbsentHours]],2)</f>
        <v>82.84</v>
      </c>
      <c r="P1174" s="5">
        <f>employee[[#This Row],[RoundedAbsentHours]]/2080 *100</f>
        <v>3.9826923076923078</v>
      </c>
      <c r="Q1174" s="1" t="s">
        <v>15</v>
      </c>
    </row>
    <row r="1175" spans="1:17" x14ac:dyDescent="0.35">
      <c r="A1175">
        <v>1174</v>
      </c>
      <c r="B1175" s="1" t="s">
        <v>1500</v>
      </c>
      <c r="C1175" s="1" t="s">
        <v>16</v>
      </c>
      <c r="D1175" s="1" t="s">
        <v>22</v>
      </c>
      <c r="E1175" s="1" t="s">
        <v>124</v>
      </c>
      <c r="F1175" s="1" t="s">
        <v>125</v>
      </c>
      <c r="G1175" s="1" t="s">
        <v>22</v>
      </c>
      <c r="H1175" s="1" t="s">
        <v>15</v>
      </c>
      <c r="I1175">
        <v>45.09564228</v>
      </c>
      <c r="J1175">
        <f>ROUND(employee[[#This Row],[Age]],0)</f>
        <v>45</v>
      </c>
      <c r="K11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75">
        <v>2.6574339849999999</v>
      </c>
      <c r="M1175">
        <f>ROUND(employee[[#This Row],[LengthService]],2)</f>
        <v>2.66</v>
      </c>
      <c r="N1175">
        <v>93.303577919999995</v>
      </c>
      <c r="O1175">
        <f>ROUND(employee[[#This Row],[AbsentHours]],2)</f>
        <v>93.3</v>
      </c>
      <c r="P1175" s="5">
        <f>employee[[#This Row],[RoundedAbsentHours]]/2080 *100</f>
        <v>4.4855769230769225</v>
      </c>
      <c r="Q1175" s="1" t="s">
        <v>15</v>
      </c>
    </row>
    <row r="1176" spans="1:17" x14ac:dyDescent="0.35">
      <c r="A1176">
        <v>1175</v>
      </c>
      <c r="B1176" s="1" t="s">
        <v>1501</v>
      </c>
      <c r="C1176" s="1" t="s">
        <v>16</v>
      </c>
      <c r="D1176" s="1" t="s">
        <v>58</v>
      </c>
      <c r="E1176" s="1" t="s">
        <v>158</v>
      </c>
      <c r="F1176" s="1" t="s">
        <v>159</v>
      </c>
      <c r="G1176" s="1" t="s">
        <v>45</v>
      </c>
      <c r="H1176" s="1" t="s">
        <v>15</v>
      </c>
      <c r="I1176">
        <v>47.478850020000003</v>
      </c>
      <c r="J1176">
        <f>ROUND(employee[[#This Row],[Age]],0)</f>
        <v>47</v>
      </c>
      <c r="K11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76">
        <v>4.7472742139999999</v>
      </c>
      <c r="M1176">
        <f>ROUND(employee[[#This Row],[LengthService]],2)</f>
        <v>4.75</v>
      </c>
      <c r="N1176">
        <v>85.585853520000001</v>
      </c>
      <c r="O1176">
        <f>ROUND(employee[[#This Row],[AbsentHours]],2)</f>
        <v>85.59</v>
      </c>
      <c r="P1176" s="5">
        <f>employee[[#This Row],[RoundedAbsentHours]]/2080 *100</f>
        <v>4.1149038461538465</v>
      </c>
      <c r="Q1176" s="1" t="s">
        <v>15</v>
      </c>
    </row>
    <row r="1177" spans="1:17" x14ac:dyDescent="0.35">
      <c r="A1177">
        <v>1176</v>
      </c>
      <c r="B1177" s="1" t="s">
        <v>1502</v>
      </c>
      <c r="C1177" s="1" t="s">
        <v>11</v>
      </c>
      <c r="D1177" s="1" t="s">
        <v>62</v>
      </c>
      <c r="E1177" s="1" t="s">
        <v>158</v>
      </c>
      <c r="F1177" s="1" t="s">
        <v>159</v>
      </c>
      <c r="G1177" s="1" t="s">
        <v>62</v>
      </c>
      <c r="H1177" s="1" t="s">
        <v>15</v>
      </c>
      <c r="I1177">
        <v>45.422269550000003</v>
      </c>
      <c r="J1177">
        <f>ROUND(employee[[#This Row],[Age]],0)</f>
        <v>45</v>
      </c>
      <c r="K11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77">
        <v>4.8614241810000003</v>
      </c>
      <c r="M1177">
        <f>ROUND(employee[[#This Row],[LengthService]],2)</f>
        <v>4.8600000000000003</v>
      </c>
      <c r="N1177">
        <v>52.515788010000001</v>
      </c>
      <c r="O1177">
        <f>ROUND(employee[[#This Row],[AbsentHours]],2)</f>
        <v>52.52</v>
      </c>
      <c r="P1177" s="5">
        <f>employee[[#This Row],[RoundedAbsentHours]]/2080 *100</f>
        <v>2.5250000000000004</v>
      </c>
      <c r="Q1177" s="1" t="s">
        <v>15</v>
      </c>
    </row>
    <row r="1178" spans="1:17" x14ac:dyDescent="0.35">
      <c r="A1178">
        <v>1177</v>
      </c>
      <c r="B1178" s="1" t="s">
        <v>1503</v>
      </c>
      <c r="C1178" s="1" t="s">
        <v>16</v>
      </c>
      <c r="D1178" s="1" t="s">
        <v>62</v>
      </c>
      <c r="E1178" s="1" t="s">
        <v>158</v>
      </c>
      <c r="F1178" s="1" t="s">
        <v>159</v>
      </c>
      <c r="G1178" s="1" t="s">
        <v>62</v>
      </c>
      <c r="H1178" s="1" t="s">
        <v>15</v>
      </c>
      <c r="I1178">
        <v>44.246818740000002</v>
      </c>
      <c r="J1178">
        <f>ROUND(employee[[#This Row],[Age]],0)</f>
        <v>44</v>
      </c>
      <c r="K11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78">
        <v>3.9293364149999999</v>
      </c>
      <c r="M1178">
        <f>ROUND(employee[[#This Row],[LengthService]],2)</f>
        <v>3.93</v>
      </c>
      <c r="N1178">
        <v>84.432260940000006</v>
      </c>
      <c r="O1178">
        <f>ROUND(employee[[#This Row],[AbsentHours]],2)</f>
        <v>84.43</v>
      </c>
      <c r="P1178" s="5">
        <f>employee[[#This Row],[RoundedAbsentHours]]/2080 *100</f>
        <v>4.0591346153846155</v>
      </c>
      <c r="Q1178" s="1" t="s">
        <v>15</v>
      </c>
    </row>
    <row r="1179" spans="1:17" x14ac:dyDescent="0.35">
      <c r="A1179">
        <v>1178</v>
      </c>
      <c r="B1179" s="1" t="s">
        <v>1504</v>
      </c>
      <c r="C1179" s="1" t="s">
        <v>11</v>
      </c>
      <c r="D1179" s="1" t="s">
        <v>61</v>
      </c>
      <c r="E1179" s="1" t="s">
        <v>158</v>
      </c>
      <c r="F1179" s="1" t="s">
        <v>159</v>
      </c>
      <c r="G1179" s="1" t="s">
        <v>28</v>
      </c>
      <c r="H1179" s="1" t="s">
        <v>15</v>
      </c>
      <c r="I1179">
        <v>33.854179739999999</v>
      </c>
      <c r="J1179">
        <f>ROUND(employee[[#This Row],[Age]],0)</f>
        <v>34</v>
      </c>
      <c r="K11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79">
        <v>5.0550059540000003</v>
      </c>
      <c r="M1179">
        <f>ROUND(employee[[#This Row],[LengthService]],2)</f>
        <v>5.0599999999999996</v>
      </c>
      <c r="N1179">
        <v>0</v>
      </c>
      <c r="O1179">
        <f>ROUND(employee[[#This Row],[AbsentHours]],2)</f>
        <v>0</v>
      </c>
      <c r="P1179" s="5">
        <f>employee[[#This Row],[RoundedAbsentHours]]/2080 *100</f>
        <v>0</v>
      </c>
      <c r="Q1179" s="1" t="s">
        <v>15</v>
      </c>
    </row>
    <row r="1180" spans="1:17" x14ac:dyDescent="0.35">
      <c r="A1180">
        <v>1179</v>
      </c>
      <c r="B1180" s="1" t="s">
        <v>1505</v>
      </c>
      <c r="C1180" s="1" t="s">
        <v>16</v>
      </c>
      <c r="D1180" s="1" t="s">
        <v>33</v>
      </c>
      <c r="E1180" s="1" t="s">
        <v>158</v>
      </c>
      <c r="F1180" s="1" t="s">
        <v>159</v>
      </c>
      <c r="G1180" s="1" t="s">
        <v>33</v>
      </c>
      <c r="H1180" s="1" t="s">
        <v>15</v>
      </c>
      <c r="I1180">
        <v>45.543259900000002</v>
      </c>
      <c r="J1180">
        <f>ROUND(employee[[#This Row],[Age]],0)</f>
        <v>46</v>
      </c>
      <c r="K11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80">
        <v>5.820836838</v>
      </c>
      <c r="M1180">
        <f>ROUND(employee[[#This Row],[LengthService]],2)</f>
        <v>5.82</v>
      </c>
      <c r="N1180">
        <v>21.91129454</v>
      </c>
      <c r="O1180">
        <f>ROUND(employee[[#This Row],[AbsentHours]],2)</f>
        <v>21.91</v>
      </c>
      <c r="P1180" s="5">
        <f>employee[[#This Row],[RoundedAbsentHours]]/2080 *100</f>
        <v>1.0533653846153845</v>
      </c>
      <c r="Q1180" s="1" t="s">
        <v>15</v>
      </c>
    </row>
    <row r="1181" spans="1:17" x14ac:dyDescent="0.35">
      <c r="A1181">
        <v>1180</v>
      </c>
      <c r="B1181" s="1" t="s">
        <v>1506</v>
      </c>
      <c r="C1181" s="1" t="s">
        <v>11</v>
      </c>
      <c r="D1181" s="1" t="s">
        <v>22</v>
      </c>
      <c r="E1181" s="1" t="s">
        <v>124</v>
      </c>
      <c r="F1181" s="1" t="s">
        <v>125</v>
      </c>
      <c r="G1181" s="1" t="s">
        <v>22</v>
      </c>
      <c r="H1181" s="1" t="s">
        <v>15</v>
      </c>
      <c r="I1181">
        <v>39.351494889999998</v>
      </c>
      <c r="J1181">
        <f>ROUND(employee[[#This Row],[Age]],0)</f>
        <v>39</v>
      </c>
      <c r="K11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81">
        <v>3.4309222670000001</v>
      </c>
      <c r="M1181">
        <f>ROUND(employee[[#This Row],[LengthService]],2)</f>
        <v>3.43</v>
      </c>
      <c r="N1181">
        <v>58.770057729999998</v>
      </c>
      <c r="O1181">
        <f>ROUND(employee[[#This Row],[AbsentHours]],2)</f>
        <v>58.77</v>
      </c>
      <c r="P1181" s="5">
        <f>employee[[#This Row],[RoundedAbsentHours]]/2080 *100</f>
        <v>2.8254807692307695</v>
      </c>
      <c r="Q1181" s="1" t="s">
        <v>15</v>
      </c>
    </row>
    <row r="1182" spans="1:17" x14ac:dyDescent="0.35">
      <c r="A1182">
        <v>1181</v>
      </c>
      <c r="B1182" s="1" t="s">
        <v>1507</v>
      </c>
      <c r="C1182" s="1" t="s">
        <v>11</v>
      </c>
      <c r="D1182" s="1" t="s">
        <v>100</v>
      </c>
      <c r="E1182" s="1" t="s">
        <v>158</v>
      </c>
      <c r="F1182" s="1" t="s">
        <v>159</v>
      </c>
      <c r="G1182" s="1" t="s">
        <v>29</v>
      </c>
      <c r="H1182" s="1" t="s">
        <v>15</v>
      </c>
      <c r="I1182">
        <v>38.878426689999998</v>
      </c>
      <c r="J1182">
        <f>ROUND(employee[[#This Row],[Age]],0)</f>
        <v>39</v>
      </c>
      <c r="K11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82">
        <v>5.516304162</v>
      </c>
      <c r="M1182">
        <f>ROUND(employee[[#This Row],[LengthService]],2)</f>
        <v>5.52</v>
      </c>
      <c r="N1182">
        <v>51.192713269999999</v>
      </c>
      <c r="O1182">
        <f>ROUND(employee[[#This Row],[AbsentHours]],2)</f>
        <v>51.19</v>
      </c>
      <c r="P1182" s="5">
        <f>employee[[#This Row],[RoundedAbsentHours]]/2080 *100</f>
        <v>2.4610576923076923</v>
      </c>
      <c r="Q1182" s="1" t="s">
        <v>15</v>
      </c>
    </row>
    <row r="1183" spans="1:17" x14ac:dyDescent="0.35">
      <c r="A1183">
        <v>1182</v>
      </c>
      <c r="B1183" s="1" t="s">
        <v>1508</v>
      </c>
      <c r="C1183" s="1" t="s">
        <v>11</v>
      </c>
      <c r="D1183" s="1" t="s">
        <v>12</v>
      </c>
      <c r="E1183" s="1" t="s">
        <v>158</v>
      </c>
      <c r="F1183" s="1" t="s">
        <v>159</v>
      </c>
      <c r="G1183" s="1" t="s">
        <v>12</v>
      </c>
      <c r="H1183" s="1" t="s">
        <v>15</v>
      </c>
      <c r="I1183">
        <v>17.892161999999999</v>
      </c>
      <c r="J1183">
        <f>ROUND(employee[[#This Row],[Age]],0)</f>
        <v>18</v>
      </c>
      <c r="K11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1183">
        <v>3.5673258990000001</v>
      </c>
      <c r="M1183">
        <f>ROUND(employee[[#This Row],[LengthService]],2)</f>
        <v>3.57</v>
      </c>
      <c r="N1183">
        <v>0</v>
      </c>
      <c r="O1183">
        <f>ROUND(employee[[#This Row],[AbsentHours]],2)</f>
        <v>0</v>
      </c>
      <c r="P1183" s="5">
        <f>employee[[#This Row],[RoundedAbsentHours]]/2080 *100</f>
        <v>0</v>
      </c>
      <c r="Q1183" s="1" t="s">
        <v>15</v>
      </c>
    </row>
    <row r="1184" spans="1:17" x14ac:dyDescent="0.35">
      <c r="A1184">
        <v>1183</v>
      </c>
      <c r="B1184" s="1" t="s">
        <v>1509</v>
      </c>
      <c r="C1184" s="1" t="s">
        <v>11</v>
      </c>
      <c r="D1184" s="1" t="s">
        <v>22</v>
      </c>
      <c r="E1184" s="1" t="s">
        <v>124</v>
      </c>
      <c r="F1184" s="1" t="s">
        <v>125</v>
      </c>
      <c r="G1184" s="1" t="s">
        <v>22</v>
      </c>
      <c r="H1184" s="1" t="s">
        <v>15</v>
      </c>
      <c r="I1184">
        <v>43.891178949999997</v>
      </c>
      <c r="J1184">
        <f>ROUND(employee[[#This Row],[Age]],0)</f>
        <v>44</v>
      </c>
      <c r="K11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84">
        <v>4.3985692429999999</v>
      </c>
      <c r="M1184">
        <f>ROUND(employee[[#This Row],[LengthService]],2)</f>
        <v>4.4000000000000004</v>
      </c>
      <c r="N1184">
        <v>47.380655060000002</v>
      </c>
      <c r="O1184">
        <f>ROUND(employee[[#This Row],[AbsentHours]],2)</f>
        <v>47.38</v>
      </c>
      <c r="P1184" s="5">
        <f>employee[[#This Row],[RoundedAbsentHours]]/2080 *100</f>
        <v>2.2778846153846155</v>
      </c>
      <c r="Q1184" s="1" t="s">
        <v>15</v>
      </c>
    </row>
    <row r="1185" spans="1:17" x14ac:dyDescent="0.35">
      <c r="A1185">
        <v>1184</v>
      </c>
      <c r="B1185" s="1" t="s">
        <v>1510</v>
      </c>
      <c r="C1185" s="1" t="s">
        <v>16</v>
      </c>
      <c r="D1185" s="1" t="s">
        <v>20</v>
      </c>
      <c r="E1185" s="1" t="s">
        <v>158</v>
      </c>
      <c r="F1185" s="1" t="s">
        <v>159</v>
      </c>
      <c r="G1185" s="1" t="s">
        <v>20</v>
      </c>
      <c r="H1185" s="1" t="s">
        <v>15</v>
      </c>
      <c r="I1185">
        <v>45.646455590000002</v>
      </c>
      <c r="J1185">
        <f>ROUND(employee[[#This Row],[Age]],0)</f>
        <v>46</v>
      </c>
      <c r="K11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85">
        <v>5.2800862439999996</v>
      </c>
      <c r="M1185">
        <f>ROUND(employee[[#This Row],[LengthService]],2)</f>
        <v>5.28</v>
      </c>
      <c r="N1185">
        <v>71.099524470000006</v>
      </c>
      <c r="O1185">
        <f>ROUND(employee[[#This Row],[AbsentHours]],2)</f>
        <v>71.099999999999994</v>
      </c>
      <c r="P1185" s="5">
        <f>employee[[#This Row],[RoundedAbsentHours]]/2080 *100</f>
        <v>3.4182692307692304</v>
      </c>
      <c r="Q1185" s="1" t="s">
        <v>15</v>
      </c>
    </row>
    <row r="1186" spans="1:17" x14ac:dyDescent="0.35">
      <c r="A1186">
        <v>1185</v>
      </c>
      <c r="B1186" s="1" t="s">
        <v>1511</v>
      </c>
      <c r="C1186" s="1" t="s">
        <v>16</v>
      </c>
      <c r="D1186" s="1" t="s">
        <v>94</v>
      </c>
      <c r="E1186" s="1" t="s">
        <v>158</v>
      </c>
      <c r="F1186" s="1" t="s">
        <v>159</v>
      </c>
      <c r="G1186" s="1" t="s">
        <v>42</v>
      </c>
      <c r="H1186" s="1" t="s">
        <v>15</v>
      </c>
      <c r="I1186">
        <v>52.166887189999997</v>
      </c>
      <c r="J1186">
        <f>ROUND(employee[[#This Row],[Age]],0)</f>
        <v>52</v>
      </c>
      <c r="K11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186">
        <v>3.067314272</v>
      </c>
      <c r="M1186">
        <f>ROUND(employee[[#This Row],[LengthService]],2)</f>
        <v>3.07</v>
      </c>
      <c r="N1186">
        <v>102.87277349999999</v>
      </c>
      <c r="O1186">
        <f>ROUND(employee[[#This Row],[AbsentHours]],2)</f>
        <v>102.87</v>
      </c>
      <c r="P1186" s="5">
        <f>employee[[#This Row],[RoundedAbsentHours]]/2080 *100</f>
        <v>4.945673076923077</v>
      </c>
      <c r="Q1186" s="1" t="s">
        <v>15</v>
      </c>
    </row>
    <row r="1187" spans="1:17" x14ac:dyDescent="0.35">
      <c r="A1187">
        <v>1186</v>
      </c>
      <c r="B1187" s="1" t="s">
        <v>1512</v>
      </c>
      <c r="C1187" s="1" t="s">
        <v>11</v>
      </c>
      <c r="D1187" s="1" t="s">
        <v>227</v>
      </c>
      <c r="E1187" s="1" t="s">
        <v>124</v>
      </c>
      <c r="F1187" s="1" t="s">
        <v>125</v>
      </c>
      <c r="G1187" s="1" t="s">
        <v>37</v>
      </c>
      <c r="H1187" s="1" t="s">
        <v>15</v>
      </c>
      <c r="I1187">
        <v>31.255990329999999</v>
      </c>
      <c r="J1187">
        <f>ROUND(employee[[#This Row],[Age]],0)</f>
        <v>31</v>
      </c>
      <c r="K11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87">
        <v>4.251213398</v>
      </c>
      <c r="M1187">
        <f>ROUND(employee[[#This Row],[LengthService]],2)</f>
        <v>4.25</v>
      </c>
      <c r="N1187">
        <v>0</v>
      </c>
      <c r="O1187">
        <f>ROUND(employee[[#This Row],[AbsentHours]],2)</f>
        <v>0</v>
      </c>
      <c r="P1187" s="5">
        <f>employee[[#This Row],[RoundedAbsentHours]]/2080 *100</f>
        <v>0</v>
      </c>
      <c r="Q1187" s="1" t="s">
        <v>15</v>
      </c>
    </row>
    <row r="1188" spans="1:17" x14ac:dyDescent="0.35">
      <c r="A1188">
        <v>1187</v>
      </c>
      <c r="B1188" s="1" t="s">
        <v>1513</v>
      </c>
      <c r="C1188" s="1" t="s">
        <v>16</v>
      </c>
      <c r="D1188" s="1" t="s">
        <v>44</v>
      </c>
      <c r="E1188" s="1" t="s">
        <v>158</v>
      </c>
      <c r="F1188" s="1" t="s">
        <v>159</v>
      </c>
      <c r="G1188" s="1" t="s">
        <v>44</v>
      </c>
      <c r="H1188" s="1" t="s">
        <v>15</v>
      </c>
      <c r="I1188">
        <v>34.099853379999999</v>
      </c>
      <c r="J1188">
        <f>ROUND(employee[[#This Row],[Age]],0)</f>
        <v>34</v>
      </c>
      <c r="K11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88">
        <v>3.9073965020000001</v>
      </c>
      <c r="M1188">
        <f>ROUND(employee[[#This Row],[LengthService]],2)</f>
        <v>3.91</v>
      </c>
      <c r="N1188">
        <v>0</v>
      </c>
      <c r="O1188">
        <f>ROUND(employee[[#This Row],[AbsentHours]],2)</f>
        <v>0</v>
      </c>
      <c r="P1188" s="5">
        <f>employee[[#This Row],[RoundedAbsentHours]]/2080 *100</f>
        <v>0</v>
      </c>
      <c r="Q1188" s="1" t="s">
        <v>15</v>
      </c>
    </row>
    <row r="1189" spans="1:17" x14ac:dyDescent="0.35">
      <c r="A1189">
        <v>1188</v>
      </c>
      <c r="B1189" s="1" t="s">
        <v>1514</v>
      </c>
      <c r="C1189" s="1" t="s">
        <v>16</v>
      </c>
      <c r="D1189" s="1" t="s">
        <v>33</v>
      </c>
      <c r="E1189" s="1" t="s">
        <v>158</v>
      </c>
      <c r="F1189" s="1" t="s">
        <v>159</v>
      </c>
      <c r="G1189" s="1" t="s">
        <v>33</v>
      </c>
      <c r="H1189" s="1" t="s">
        <v>15</v>
      </c>
      <c r="I1189">
        <v>52.872969689999998</v>
      </c>
      <c r="J1189">
        <f>ROUND(employee[[#This Row],[Age]],0)</f>
        <v>53</v>
      </c>
      <c r="K11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189">
        <v>6.3227069379999996</v>
      </c>
      <c r="M1189">
        <f>ROUND(employee[[#This Row],[LengthService]],2)</f>
        <v>6.32</v>
      </c>
      <c r="N1189">
        <v>127.87660030000001</v>
      </c>
      <c r="O1189">
        <f>ROUND(employee[[#This Row],[AbsentHours]],2)</f>
        <v>127.88</v>
      </c>
      <c r="P1189" s="5">
        <f>employee[[#This Row],[RoundedAbsentHours]]/2080 *100</f>
        <v>6.148076923076923</v>
      </c>
      <c r="Q1189" s="1" t="s">
        <v>15</v>
      </c>
    </row>
    <row r="1190" spans="1:17" x14ac:dyDescent="0.35">
      <c r="A1190">
        <v>1189</v>
      </c>
      <c r="B1190" s="1" t="s">
        <v>1515</v>
      </c>
      <c r="C1190" s="1" t="s">
        <v>16</v>
      </c>
      <c r="D1190" s="1" t="s">
        <v>30</v>
      </c>
      <c r="E1190" s="1" t="s">
        <v>158</v>
      </c>
      <c r="F1190" s="1" t="s">
        <v>159</v>
      </c>
      <c r="G1190" s="1" t="s">
        <v>30</v>
      </c>
      <c r="H1190" s="1" t="s">
        <v>15</v>
      </c>
      <c r="I1190">
        <v>57.963518530000002</v>
      </c>
      <c r="J1190">
        <f>ROUND(employee[[#This Row],[Age]],0)</f>
        <v>58</v>
      </c>
      <c r="K11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190">
        <v>3.2371439949999998</v>
      </c>
      <c r="M1190">
        <f>ROUND(employee[[#This Row],[LengthService]],2)</f>
        <v>3.24</v>
      </c>
      <c r="N1190">
        <v>156.623132</v>
      </c>
      <c r="O1190">
        <f>ROUND(employee[[#This Row],[AbsentHours]],2)</f>
        <v>156.62</v>
      </c>
      <c r="P1190" s="5">
        <f>employee[[#This Row],[RoundedAbsentHours]]/2080 *100</f>
        <v>7.5298076923076929</v>
      </c>
      <c r="Q1190" s="1" t="s">
        <v>15</v>
      </c>
    </row>
    <row r="1191" spans="1:17" x14ac:dyDescent="0.35">
      <c r="A1191">
        <v>1190</v>
      </c>
      <c r="B1191" s="1" t="s">
        <v>1516</v>
      </c>
      <c r="C1191" s="1" t="s">
        <v>11</v>
      </c>
      <c r="D1191" s="1" t="s">
        <v>22</v>
      </c>
      <c r="E1191" s="1" t="s">
        <v>124</v>
      </c>
      <c r="F1191" s="1" t="s">
        <v>125</v>
      </c>
      <c r="G1191" s="1" t="s">
        <v>22</v>
      </c>
      <c r="H1191" s="1" t="s">
        <v>15</v>
      </c>
      <c r="I1191">
        <v>43.138901910000001</v>
      </c>
      <c r="J1191">
        <f>ROUND(employee[[#This Row],[Age]],0)</f>
        <v>43</v>
      </c>
      <c r="K11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91">
        <v>2.868471805</v>
      </c>
      <c r="M1191">
        <f>ROUND(employee[[#This Row],[LengthService]],2)</f>
        <v>2.87</v>
      </c>
      <c r="N1191">
        <v>122.5801316</v>
      </c>
      <c r="O1191">
        <f>ROUND(employee[[#This Row],[AbsentHours]],2)</f>
        <v>122.58</v>
      </c>
      <c r="P1191" s="5">
        <f>employee[[#This Row],[RoundedAbsentHours]]/2080 *100</f>
        <v>5.8932692307692305</v>
      </c>
      <c r="Q1191" s="1" t="s">
        <v>15</v>
      </c>
    </row>
    <row r="1192" spans="1:17" x14ac:dyDescent="0.35">
      <c r="A1192">
        <v>1191</v>
      </c>
      <c r="B1192" s="1" t="s">
        <v>1517</v>
      </c>
      <c r="C1192" s="1" t="s">
        <v>11</v>
      </c>
      <c r="D1192" s="1" t="s">
        <v>22</v>
      </c>
      <c r="E1192" s="1" t="s">
        <v>124</v>
      </c>
      <c r="F1192" s="1" t="s">
        <v>125</v>
      </c>
      <c r="G1192" s="1" t="s">
        <v>22</v>
      </c>
      <c r="H1192" s="1" t="s">
        <v>15</v>
      </c>
      <c r="I1192">
        <v>21.886824180000001</v>
      </c>
      <c r="J1192">
        <f>ROUND(employee[[#This Row],[Age]],0)</f>
        <v>22</v>
      </c>
      <c r="K11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192">
        <v>3.989210532</v>
      </c>
      <c r="M1192">
        <f>ROUND(employee[[#This Row],[LengthService]],2)</f>
        <v>3.99</v>
      </c>
      <c r="N1192">
        <v>0</v>
      </c>
      <c r="O1192">
        <f>ROUND(employee[[#This Row],[AbsentHours]],2)</f>
        <v>0</v>
      </c>
      <c r="P1192" s="5">
        <f>employee[[#This Row],[RoundedAbsentHours]]/2080 *100</f>
        <v>0</v>
      </c>
      <c r="Q1192" s="1" t="s">
        <v>15</v>
      </c>
    </row>
    <row r="1193" spans="1:17" x14ac:dyDescent="0.35">
      <c r="A1193">
        <v>1192</v>
      </c>
      <c r="B1193" s="1" t="s">
        <v>1518</v>
      </c>
      <c r="C1193" s="1" t="s">
        <v>11</v>
      </c>
      <c r="D1193" s="1" t="s">
        <v>44</v>
      </c>
      <c r="E1193" s="1" t="s">
        <v>158</v>
      </c>
      <c r="F1193" s="1" t="s">
        <v>159</v>
      </c>
      <c r="G1193" s="1" t="s">
        <v>44</v>
      </c>
      <c r="H1193" s="1" t="s">
        <v>15</v>
      </c>
      <c r="I1193">
        <v>36.787604510000001</v>
      </c>
      <c r="J1193">
        <f>ROUND(employee[[#This Row],[Age]],0)</f>
        <v>37</v>
      </c>
      <c r="K11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193">
        <v>5.3528462689999996</v>
      </c>
      <c r="M1193">
        <f>ROUND(employee[[#This Row],[LengthService]],2)</f>
        <v>5.35</v>
      </c>
      <c r="N1193">
        <v>35.799413790000003</v>
      </c>
      <c r="O1193">
        <f>ROUND(employee[[#This Row],[AbsentHours]],2)</f>
        <v>35.799999999999997</v>
      </c>
      <c r="P1193" s="5">
        <f>employee[[#This Row],[RoundedAbsentHours]]/2080 *100</f>
        <v>1.7211538461538458</v>
      </c>
      <c r="Q1193" s="1" t="s">
        <v>15</v>
      </c>
    </row>
    <row r="1194" spans="1:17" x14ac:dyDescent="0.35">
      <c r="A1194">
        <v>1193</v>
      </c>
      <c r="B1194" s="1" t="s">
        <v>1519</v>
      </c>
      <c r="C1194" s="1" t="s">
        <v>16</v>
      </c>
      <c r="D1194" s="1" t="s">
        <v>157</v>
      </c>
      <c r="E1194" s="1" t="s">
        <v>158</v>
      </c>
      <c r="F1194" s="1" t="s">
        <v>159</v>
      </c>
      <c r="G1194" s="1" t="s">
        <v>29</v>
      </c>
      <c r="H1194" s="1" t="s">
        <v>15</v>
      </c>
      <c r="I1194">
        <v>52.597343989999999</v>
      </c>
      <c r="J1194">
        <f>ROUND(employee[[#This Row],[Age]],0)</f>
        <v>53</v>
      </c>
      <c r="K11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194">
        <v>3.310841682</v>
      </c>
      <c r="M1194">
        <f>ROUND(employee[[#This Row],[LengthService]],2)</f>
        <v>3.31</v>
      </c>
      <c r="N1194">
        <v>87.747537919999999</v>
      </c>
      <c r="O1194">
        <f>ROUND(employee[[#This Row],[AbsentHours]],2)</f>
        <v>87.75</v>
      </c>
      <c r="P1194" s="5">
        <f>employee[[#This Row],[RoundedAbsentHours]]/2080 *100</f>
        <v>4.21875</v>
      </c>
      <c r="Q1194" s="1" t="s">
        <v>15</v>
      </c>
    </row>
    <row r="1195" spans="1:17" x14ac:dyDescent="0.35">
      <c r="A1195">
        <v>1194</v>
      </c>
      <c r="B1195" s="1" t="s">
        <v>1520</v>
      </c>
      <c r="C1195" s="1" t="s">
        <v>16</v>
      </c>
      <c r="D1195" s="1" t="s">
        <v>30</v>
      </c>
      <c r="E1195" s="1" t="s">
        <v>180</v>
      </c>
      <c r="F1195" s="1" t="s">
        <v>181</v>
      </c>
      <c r="G1195" s="1" t="s">
        <v>30</v>
      </c>
      <c r="H1195" s="1" t="s">
        <v>15</v>
      </c>
      <c r="I1195">
        <v>48.09324625</v>
      </c>
      <c r="J1195">
        <f>ROUND(employee[[#This Row],[Age]],0)</f>
        <v>48</v>
      </c>
      <c r="K11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95">
        <v>3.1644548079999999</v>
      </c>
      <c r="M1195">
        <f>ROUND(employee[[#This Row],[LengthService]],2)</f>
        <v>3.16</v>
      </c>
      <c r="N1195">
        <v>71.584959319999996</v>
      </c>
      <c r="O1195">
        <f>ROUND(employee[[#This Row],[AbsentHours]],2)</f>
        <v>71.58</v>
      </c>
      <c r="P1195" s="5">
        <f>employee[[#This Row],[RoundedAbsentHours]]/2080 *100</f>
        <v>3.4413461538461538</v>
      </c>
      <c r="Q1195" s="1" t="s">
        <v>15</v>
      </c>
    </row>
    <row r="1196" spans="1:17" x14ac:dyDescent="0.35">
      <c r="A1196">
        <v>1195</v>
      </c>
      <c r="B1196" s="1" t="s">
        <v>1521</v>
      </c>
      <c r="C1196" s="1" t="s">
        <v>16</v>
      </c>
      <c r="D1196" s="1" t="s">
        <v>22</v>
      </c>
      <c r="E1196" s="1" t="s">
        <v>124</v>
      </c>
      <c r="F1196" s="1" t="s">
        <v>125</v>
      </c>
      <c r="G1196" s="1" t="s">
        <v>22</v>
      </c>
      <c r="H1196" s="1" t="s">
        <v>15</v>
      </c>
      <c r="I1196">
        <v>45.506680279999998</v>
      </c>
      <c r="J1196">
        <f>ROUND(employee[[#This Row],[Age]],0)</f>
        <v>46</v>
      </c>
      <c r="K11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96">
        <v>4.9454476190000003</v>
      </c>
      <c r="M1196">
        <f>ROUND(employee[[#This Row],[LengthService]],2)</f>
        <v>4.95</v>
      </c>
      <c r="N1196">
        <v>74.119846219999999</v>
      </c>
      <c r="O1196">
        <f>ROUND(employee[[#This Row],[AbsentHours]],2)</f>
        <v>74.12</v>
      </c>
      <c r="P1196" s="5">
        <f>employee[[#This Row],[RoundedAbsentHours]]/2080 *100</f>
        <v>3.5634615384615391</v>
      </c>
      <c r="Q1196" s="1" t="s">
        <v>15</v>
      </c>
    </row>
    <row r="1197" spans="1:17" x14ac:dyDescent="0.35">
      <c r="A1197">
        <v>1196</v>
      </c>
      <c r="B1197" s="1" t="s">
        <v>1522</v>
      </c>
      <c r="C1197" s="1" t="s">
        <v>11</v>
      </c>
      <c r="D1197" s="1" t="s">
        <v>44</v>
      </c>
      <c r="E1197" s="1" t="s">
        <v>158</v>
      </c>
      <c r="F1197" s="1" t="s">
        <v>159</v>
      </c>
      <c r="G1197" s="1" t="s">
        <v>44</v>
      </c>
      <c r="H1197" s="1" t="s">
        <v>15</v>
      </c>
      <c r="I1197">
        <v>51.36390196</v>
      </c>
      <c r="J1197">
        <f>ROUND(employee[[#This Row],[Age]],0)</f>
        <v>51</v>
      </c>
      <c r="K11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197">
        <v>3.4196809090000002</v>
      </c>
      <c r="M1197">
        <f>ROUND(employee[[#This Row],[LengthService]],2)</f>
        <v>3.42</v>
      </c>
      <c r="N1197">
        <v>118.1238501</v>
      </c>
      <c r="O1197">
        <f>ROUND(employee[[#This Row],[AbsentHours]],2)</f>
        <v>118.12</v>
      </c>
      <c r="P1197" s="5">
        <f>employee[[#This Row],[RoundedAbsentHours]]/2080 *100</f>
        <v>5.6788461538461537</v>
      </c>
      <c r="Q1197" s="1" t="s">
        <v>15</v>
      </c>
    </row>
    <row r="1198" spans="1:17" x14ac:dyDescent="0.35">
      <c r="A1198">
        <v>1197</v>
      </c>
      <c r="B1198" s="1" t="s">
        <v>1523</v>
      </c>
      <c r="C1198" s="1" t="s">
        <v>16</v>
      </c>
      <c r="D1198" s="1" t="s">
        <v>218</v>
      </c>
      <c r="E1198" s="1" t="s">
        <v>158</v>
      </c>
      <c r="F1198" s="1" t="s">
        <v>159</v>
      </c>
      <c r="G1198" s="1" t="s">
        <v>39</v>
      </c>
      <c r="H1198" s="1" t="s">
        <v>15</v>
      </c>
      <c r="I1198">
        <v>42.340695230000001</v>
      </c>
      <c r="J1198">
        <f>ROUND(employee[[#This Row],[Age]],0)</f>
        <v>42</v>
      </c>
      <c r="K11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98">
        <v>2.6515494899999998</v>
      </c>
      <c r="M1198">
        <f>ROUND(employee[[#This Row],[LengthService]],2)</f>
        <v>2.65</v>
      </c>
      <c r="N1198">
        <v>57.998190219999998</v>
      </c>
      <c r="O1198">
        <f>ROUND(employee[[#This Row],[AbsentHours]],2)</f>
        <v>58</v>
      </c>
      <c r="P1198" s="5">
        <f>employee[[#This Row],[RoundedAbsentHours]]/2080 *100</f>
        <v>2.7884615384615388</v>
      </c>
      <c r="Q1198" s="1" t="s">
        <v>15</v>
      </c>
    </row>
    <row r="1199" spans="1:17" x14ac:dyDescent="0.35">
      <c r="A1199">
        <v>1198</v>
      </c>
      <c r="B1199" s="1" t="s">
        <v>1524</v>
      </c>
      <c r="C1199" s="1" t="s">
        <v>11</v>
      </c>
      <c r="D1199" s="1" t="s">
        <v>19</v>
      </c>
      <c r="E1199" s="1" t="s">
        <v>158</v>
      </c>
      <c r="F1199" s="1" t="s">
        <v>159</v>
      </c>
      <c r="G1199" s="1" t="s">
        <v>19</v>
      </c>
      <c r="H1199" s="1" t="s">
        <v>15</v>
      </c>
      <c r="I1199">
        <v>39.913900239999997</v>
      </c>
      <c r="J1199">
        <f>ROUND(employee[[#This Row],[Age]],0)</f>
        <v>40</v>
      </c>
      <c r="K11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199">
        <v>5.6695485449999996</v>
      </c>
      <c r="M1199">
        <f>ROUND(employee[[#This Row],[LengthService]],2)</f>
        <v>5.67</v>
      </c>
      <c r="N1199">
        <v>74.082969370000001</v>
      </c>
      <c r="O1199">
        <f>ROUND(employee[[#This Row],[AbsentHours]],2)</f>
        <v>74.08</v>
      </c>
      <c r="P1199" s="5">
        <f>employee[[#This Row],[RoundedAbsentHours]]/2080 *100</f>
        <v>3.5615384615384613</v>
      </c>
      <c r="Q1199" s="1" t="s">
        <v>15</v>
      </c>
    </row>
    <row r="1200" spans="1:17" x14ac:dyDescent="0.35">
      <c r="A1200">
        <v>1199</v>
      </c>
      <c r="B1200" s="1" t="s">
        <v>1525</v>
      </c>
      <c r="C1200" s="1" t="s">
        <v>16</v>
      </c>
      <c r="D1200" s="1" t="s">
        <v>22</v>
      </c>
      <c r="E1200" s="1" t="s">
        <v>124</v>
      </c>
      <c r="F1200" s="1" t="s">
        <v>125</v>
      </c>
      <c r="G1200" s="1" t="s">
        <v>22</v>
      </c>
      <c r="H1200" s="1" t="s">
        <v>15</v>
      </c>
      <c r="I1200">
        <v>57.642212970000003</v>
      </c>
      <c r="J1200">
        <f>ROUND(employee[[#This Row],[Age]],0)</f>
        <v>58</v>
      </c>
      <c r="K12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200">
        <v>6.7123511330000003</v>
      </c>
      <c r="M1200">
        <f>ROUND(employee[[#This Row],[LengthService]],2)</f>
        <v>6.71</v>
      </c>
      <c r="N1200">
        <v>112.02477810000001</v>
      </c>
      <c r="O1200">
        <f>ROUND(employee[[#This Row],[AbsentHours]],2)</f>
        <v>112.02</v>
      </c>
      <c r="P1200" s="5">
        <f>employee[[#This Row],[RoundedAbsentHours]]/2080 *100</f>
        <v>5.3855769230769228</v>
      </c>
      <c r="Q1200" s="1" t="s">
        <v>15</v>
      </c>
    </row>
    <row r="1201" spans="1:17" x14ac:dyDescent="0.35">
      <c r="A1201">
        <v>1200</v>
      </c>
      <c r="B1201" s="1" t="s">
        <v>1526</v>
      </c>
      <c r="C1201" s="1" t="s">
        <v>11</v>
      </c>
      <c r="D1201" s="1" t="s">
        <v>75</v>
      </c>
      <c r="E1201" s="1" t="s">
        <v>158</v>
      </c>
      <c r="F1201" s="1" t="s">
        <v>159</v>
      </c>
      <c r="G1201" s="1" t="s">
        <v>75</v>
      </c>
      <c r="H1201" s="1" t="s">
        <v>15</v>
      </c>
      <c r="I1201">
        <v>39.84124439</v>
      </c>
      <c r="J1201">
        <f>ROUND(employee[[#This Row],[Age]],0)</f>
        <v>40</v>
      </c>
      <c r="K12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01">
        <v>4.0897940750000004</v>
      </c>
      <c r="M1201">
        <f>ROUND(employee[[#This Row],[LengthService]],2)</f>
        <v>4.09</v>
      </c>
      <c r="N1201">
        <v>71.250208270000002</v>
      </c>
      <c r="O1201">
        <f>ROUND(employee[[#This Row],[AbsentHours]],2)</f>
        <v>71.25</v>
      </c>
      <c r="P1201" s="5">
        <f>employee[[#This Row],[RoundedAbsentHours]]/2080 *100</f>
        <v>3.4254807692307696</v>
      </c>
      <c r="Q1201" s="1" t="s">
        <v>15</v>
      </c>
    </row>
    <row r="1202" spans="1:17" x14ac:dyDescent="0.35">
      <c r="A1202">
        <v>1201</v>
      </c>
      <c r="B1202" s="1" t="s">
        <v>1527</v>
      </c>
      <c r="C1202" s="1" t="s">
        <v>16</v>
      </c>
      <c r="D1202" s="1" t="s">
        <v>228</v>
      </c>
      <c r="E1202" s="1" t="s">
        <v>124</v>
      </c>
      <c r="F1202" s="1" t="s">
        <v>125</v>
      </c>
      <c r="G1202" s="1" t="s">
        <v>221</v>
      </c>
      <c r="H1202" s="1" t="s">
        <v>15</v>
      </c>
      <c r="I1202">
        <v>35.6690896</v>
      </c>
      <c r="J1202">
        <f>ROUND(employee[[#This Row],[Age]],0)</f>
        <v>36</v>
      </c>
      <c r="K12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02">
        <v>5.320908395</v>
      </c>
      <c r="M1202">
        <f>ROUND(employee[[#This Row],[LengthService]],2)</f>
        <v>5.32</v>
      </c>
      <c r="N1202">
        <v>34.566016329999997</v>
      </c>
      <c r="O1202">
        <f>ROUND(employee[[#This Row],[AbsentHours]],2)</f>
        <v>34.57</v>
      </c>
      <c r="P1202" s="5">
        <f>employee[[#This Row],[RoundedAbsentHours]]/2080 *100</f>
        <v>1.6620192307692307</v>
      </c>
      <c r="Q1202" s="1" t="s">
        <v>15</v>
      </c>
    </row>
    <row r="1203" spans="1:17" x14ac:dyDescent="0.35">
      <c r="A1203">
        <v>1202</v>
      </c>
      <c r="B1203" s="1" t="s">
        <v>1528</v>
      </c>
      <c r="C1203" s="1" t="s">
        <v>16</v>
      </c>
      <c r="D1203" s="1" t="s">
        <v>58</v>
      </c>
      <c r="E1203" s="1" t="s">
        <v>158</v>
      </c>
      <c r="F1203" s="1" t="s">
        <v>159</v>
      </c>
      <c r="G1203" s="1" t="s">
        <v>45</v>
      </c>
      <c r="H1203" s="1" t="s">
        <v>15</v>
      </c>
      <c r="I1203">
        <v>47.97163046</v>
      </c>
      <c r="J1203">
        <f>ROUND(employee[[#This Row],[Age]],0)</f>
        <v>48</v>
      </c>
      <c r="K12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03">
        <v>3.1575037959999999</v>
      </c>
      <c r="M1203">
        <f>ROUND(employee[[#This Row],[LengthService]],2)</f>
        <v>3.16</v>
      </c>
      <c r="N1203">
        <v>63.034356189999997</v>
      </c>
      <c r="O1203">
        <f>ROUND(employee[[#This Row],[AbsentHours]],2)</f>
        <v>63.03</v>
      </c>
      <c r="P1203" s="5">
        <f>employee[[#This Row],[RoundedAbsentHours]]/2080 *100</f>
        <v>3.0302884615384618</v>
      </c>
      <c r="Q1203" s="1" t="s">
        <v>15</v>
      </c>
    </row>
    <row r="1204" spans="1:17" x14ac:dyDescent="0.35">
      <c r="A1204">
        <v>1203</v>
      </c>
      <c r="B1204" s="1" t="s">
        <v>1529</v>
      </c>
      <c r="C1204" s="1" t="s">
        <v>16</v>
      </c>
      <c r="D1204" s="1" t="s">
        <v>196</v>
      </c>
      <c r="E1204" s="1" t="s">
        <v>158</v>
      </c>
      <c r="F1204" s="1" t="s">
        <v>159</v>
      </c>
      <c r="G1204" s="1" t="s">
        <v>18</v>
      </c>
      <c r="H1204" s="1" t="s">
        <v>15</v>
      </c>
      <c r="I1204">
        <v>48.080997330000002</v>
      </c>
      <c r="J1204">
        <f>ROUND(employee[[#This Row],[Age]],0)</f>
        <v>48</v>
      </c>
      <c r="K12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04">
        <v>5.2844814160000002</v>
      </c>
      <c r="M1204">
        <f>ROUND(employee[[#This Row],[LengthService]],2)</f>
        <v>5.28</v>
      </c>
      <c r="N1204">
        <v>86.364298610000006</v>
      </c>
      <c r="O1204">
        <f>ROUND(employee[[#This Row],[AbsentHours]],2)</f>
        <v>86.36</v>
      </c>
      <c r="P1204" s="5">
        <f>employee[[#This Row],[RoundedAbsentHours]]/2080 *100</f>
        <v>4.1519230769230768</v>
      </c>
      <c r="Q1204" s="1" t="s">
        <v>15</v>
      </c>
    </row>
    <row r="1205" spans="1:17" x14ac:dyDescent="0.35">
      <c r="A1205">
        <v>1204</v>
      </c>
      <c r="B1205" s="1" t="s">
        <v>1530</v>
      </c>
      <c r="C1205" s="1" t="s">
        <v>11</v>
      </c>
      <c r="D1205" s="1" t="s">
        <v>229</v>
      </c>
      <c r="E1205" s="1" t="s">
        <v>158</v>
      </c>
      <c r="F1205" s="1" t="s">
        <v>159</v>
      </c>
      <c r="G1205" s="1" t="s">
        <v>33</v>
      </c>
      <c r="H1205" s="1" t="s">
        <v>15</v>
      </c>
      <c r="I1205">
        <v>24.967156360000001</v>
      </c>
      <c r="J1205">
        <f>ROUND(employee[[#This Row],[Age]],0)</f>
        <v>25</v>
      </c>
      <c r="K12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205">
        <v>8.0608912420000003</v>
      </c>
      <c r="M1205">
        <f>ROUND(employee[[#This Row],[LengthService]],2)</f>
        <v>8.06</v>
      </c>
      <c r="N1205">
        <v>3.6844616609999998</v>
      </c>
      <c r="O1205">
        <f>ROUND(employee[[#This Row],[AbsentHours]],2)</f>
        <v>3.68</v>
      </c>
      <c r="P1205" s="5">
        <f>employee[[#This Row],[RoundedAbsentHours]]/2080 *100</f>
        <v>0.17692307692307693</v>
      </c>
      <c r="Q1205" s="1" t="s">
        <v>15</v>
      </c>
    </row>
    <row r="1206" spans="1:17" x14ac:dyDescent="0.35">
      <c r="A1206">
        <v>1205</v>
      </c>
      <c r="B1206" s="1" t="s">
        <v>1531</v>
      </c>
      <c r="C1206" s="1" t="s">
        <v>11</v>
      </c>
      <c r="D1206" s="1" t="s">
        <v>20</v>
      </c>
      <c r="E1206" s="1" t="s">
        <v>158</v>
      </c>
      <c r="F1206" s="1" t="s">
        <v>159</v>
      </c>
      <c r="G1206" s="1" t="s">
        <v>20</v>
      </c>
      <c r="H1206" s="1" t="s">
        <v>15</v>
      </c>
      <c r="I1206">
        <v>45.988631679999997</v>
      </c>
      <c r="J1206">
        <f>ROUND(employee[[#This Row],[Age]],0)</f>
        <v>46</v>
      </c>
      <c r="K12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06">
        <v>5.31847461</v>
      </c>
      <c r="M1206">
        <f>ROUND(employee[[#This Row],[LengthService]],2)</f>
        <v>5.32</v>
      </c>
      <c r="N1206">
        <v>123.11298650000001</v>
      </c>
      <c r="O1206">
        <f>ROUND(employee[[#This Row],[AbsentHours]],2)</f>
        <v>123.11</v>
      </c>
      <c r="P1206" s="5">
        <f>employee[[#This Row],[RoundedAbsentHours]]/2080 *100</f>
        <v>5.9187499999999993</v>
      </c>
      <c r="Q1206" s="1" t="s">
        <v>15</v>
      </c>
    </row>
    <row r="1207" spans="1:17" x14ac:dyDescent="0.35">
      <c r="A1207">
        <v>1206</v>
      </c>
      <c r="B1207" s="1" t="s">
        <v>1532</v>
      </c>
      <c r="C1207" s="1" t="s">
        <v>16</v>
      </c>
      <c r="D1207" s="1" t="s">
        <v>221</v>
      </c>
      <c r="E1207" s="1" t="s">
        <v>124</v>
      </c>
      <c r="F1207" s="1" t="s">
        <v>125</v>
      </c>
      <c r="G1207" s="1" t="s">
        <v>221</v>
      </c>
      <c r="H1207" s="1" t="s">
        <v>15</v>
      </c>
      <c r="I1207">
        <v>40.02369401</v>
      </c>
      <c r="J1207">
        <f>ROUND(employee[[#This Row],[Age]],0)</f>
        <v>40</v>
      </c>
      <c r="K12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07">
        <v>2.257691495</v>
      </c>
      <c r="M1207">
        <f>ROUND(employee[[#This Row],[LengthService]],2)</f>
        <v>2.2599999999999998</v>
      </c>
      <c r="N1207">
        <v>65.884479330000005</v>
      </c>
      <c r="O1207">
        <f>ROUND(employee[[#This Row],[AbsentHours]],2)</f>
        <v>65.88</v>
      </c>
      <c r="P1207" s="5">
        <f>employee[[#This Row],[RoundedAbsentHours]]/2080 *100</f>
        <v>3.1673076923076922</v>
      </c>
      <c r="Q1207" s="1" t="s">
        <v>15</v>
      </c>
    </row>
    <row r="1208" spans="1:17" x14ac:dyDescent="0.35">
      <c r="A1208">
        <v>1207</v>
      </c>
      <c r="B1208" s="1" t="s">
        <v>1533</v>
      </c>
      <c r="C1208" s="1" t="s">
        <v>16</v>
      </c>
      <c r="D1208" s="1" t="s">
        <v>187</v>
      </c>
      <c r="E1208" s="1" t="s">
        <v>158</v>
      </c>
      <c r="F1208" s="1" t="s">
        <v>159</v>
      </c>
      <c r="G1208" s="1" t="s">
        <v>56</v>
      </c>
      <c r="H1208" s="1" t="s">
        <v>15</v>
      </c>
      <c r="I1208">
        <v>32.62810709</v>
      </c>
      <c r="J1208">
        <f>ROUND(employee[[#This Row],[Age]],0)</f>
        <v>33</v>
      </c>
      <c r="K12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08">
        <v>6.4531704909999998</v>
      </c>
      <c r="M1208">
        <f>ROUND(employee[[#This Row],[LengthService]],2)</f>
        <v>6.45</v>
      </c>
      <c r="N1208">
        <v>58.969317109999999</v>
      </c>
      <c r="O1208">
        <f>ROUND(employee[[#This Row],[AbsentHours]],2)</f>
        <v>58.97</v>
      </c>
      <c r="P1208" s="5">
        <f>employee[[#This Row],[RoundedAbsentHours]]/2080 *100</f>
        <v>2.8350961538461537</v>
      </c>
      <c r="Q1208" s="1" t="s">
        <v>15</v>
      </c>
    </row>
    <row r="1209" spans="1:17" x14ac:dyDescent="0.35">
      <c r="A1209">
        <v>1208</v>
      </c>
      <c r="B1209" s="1" t="s">
        <v>1534</v>
      </c>
      <c r="C1209" s="1" t="s">
        <v>11</v>
      </c>
      <c r="D1209" s="1" t="s">
        <v>36</v>
      </c>
      <c r="E1209" s="1" t="s">
        <v>124</v>
      </c>
      <c r="F1209" s="1" t="s">
        <v>125</v>
      </c>
      <c r="G1209" s="1" t="s">
        <v>37</v>
      </c>
      <c r="H1209" s="1" t="s">
        <v>15</v>
      </c>
      <c r="I1209">
        <v>48.401276850000002</v>
      </c>
      <c r="J1209">
        <f>ROUND(employee[[#This Row],[Age]],0)</f>
        <v>48</v>
      </c>
      <c r="K12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09">
        <v>5.5163364179999999</v>
      </c>
      <c r="M1209">
        <f>ROUND(employee[[#This Row],[LengthService]],2)</f>
        <v>5.52</v>
      </c>
      <c r="N1209">
        <v>93.189016019999997</v>
      </c>
      <c r="O1209">
        <f>ROUND(employee[[#This Row],[AbsentHours]],2)</f>
        <v>93.19</v>
      </c>
      <c r="P1209" s="5">
        <f>employee[[#This Row],[RoundedAbsentHours]]/2080 *100</f>
        <v>4.4802884615384615</v>
      </c>
      <c r="Q1209" s="1" t="s">
        <v>15</v>
      </c>
    </row>
    <row r="1210" spans="1:17" x14ac:dyDescent="0.35">
      <c r="A1210">
        <v>1209</v>
      </c>
      <c r="B1210" s="1" t="s">
        <v>1535</v>
      </c>
      <c r="C1210" s="1" t="s">
        <v>16</v>
      </c>
      <c r="D1210" s="1" t="s">
        <v>22</v>
      </c>
      <c r="E1210" s="1" t="s">
        <v>124</v>
      </c>
      <c r="F1210" s="1" t="s">
        <v>125</v>
      </c>
      <c r="G1210" s="1" t="s">
        <v>22</v>
      </c>
      <c r="H1210" s="1" t="s">
        <v>15</v>
      </c>
      <c r="I1210">
        <v>59.92562289</v>
      </c>
      <c r="J1210">
        <f>ROUND(employee[[#This Row],[Age]],0)</f>
        <v>60</v>
      </c>
      <c r="K12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210">
        <v>4.7776853839999998</v>
      </c>
      <c r="M1210">
        <f>ROUND(employee[[#This Row],[LengthService]],2)</f>
        <v>4.78</v>
      </c>
      <c r="N1210">
        <v>125.5723801</v>
      </c>
      <c r="O1210">
        <f>ROUND(employee[[#This Row],[AbsentHours]],2)</f>
        <v>125.57</v>
      </c>
      <c r="P1210" s="5">
        <f>employee[[#This Row],[RoundedAbsentHours]]/2080 *100</f>
        <v>6.0370192307692303</v>
      </c>
      <c r="Q1210" s="1" t="s">
        <v>15</v>
      </c>
    </row>
    <row r="1211" spans="1:17" x14ac:dyDescent="0.35">
      <c r="A1211">
        <v>1210</v>
      </c>
      <c r="B1211" s="1" t="s">
        <v>1536</v>
      </c>
      <c r="C1211" s="1" t="s">
        <v>16</v>
      </c>
      <c r="D1211" s="1" t="s">
        <v>35</v>
      </c>
      <c r="E1211" s="1" t="s">
        <v>158</v>
      </c>
      <c r="F1211" s="1" t="s">
        <v>159</v>
      </c>
      <c r="G1211" s="1" t="s">
        <v>33</v>
      </c>
      <c r="H1211" s="1" t="s">
        <v>15</v>
      </c>
      <c r="I1211">
        <v>40.792126930000002</v>
      </c>
      <c r="J1211">
        <f>ROUND(employee[[#This Row],[Age]],0)</f>
        <v>41</v>
      </c>
      <c r="K12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11">
        <v>3.2774065019999998</v>
      </c>
      <c r="M1211">
        <f>ROUND(employee[[#This Row],[LengthService]],2)</f>
        <v>3.28</v>
      </c>
      <c r="N1211">
        <v>41.320589990000002</v>
      </c>
      <c r="O1211">
        <f>ROUND(employee[[#This Row],[AbsentHours]],2)</f>
        <v>41.32</v>
      </c>
      <c r="P1211" s="5">
        <f>employee[[#This Row],[RoundedAbsentHours]]/2080 *100</f>
        <v>1.9865384615384614</v>
      </c>
      <c r="Q1211" s="1" t="s">
        <v>15</v>
      </c>
    </row>
    <row r="1212" spans="1:17" x14ac:dyDescent="0.35">
      <c r="A1212">
        <v>1211</v>
      </c>
      <c r="B1212" s="1" t="s">
        <v>1537</v>
      </c>
      <c r="C1212" s="1" t="s">
        <v>16</v>
      </c>
      <c r="D1212" s="1" t="s">
        <v>66</v>
      </c>
      <c r="E1212" s="1" t="s">
        <v>158</v>
      </c>
      <c r="F1212" s="1" t="s">
        <v>159</v>
      </c>
      <c r="G1212" s="1" t="s">
        <v>56</v>
      </c>
      <c r="H1212" s="1" t="s">
        <v>15</v>
      </c>
      <c r="I1212">
        <v>36.2291904</v>
      </c>
      <c r="J1212">
        <f>ROUND(employee[[#This Row],[Age]],0)</f>
        <v>36</v>
      </c>
      <c r="K12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12">
        <v>7.88815898</v>
      </c>
      <c r="M1212">
        <f>ROUND(employee[[#This Row],[LengthService]],2)</f>
        <v>7.89</v>
      </c>
      <c r="N1212">
        <v>0</v>
      </c>
      <c r="O1212">
        <f>ROUND(employee[[#This Row],[AbsentHours]],2)</f>
        <v>0</v>
      </c>
      <c r="P1212" s="5">
        <f>employee[[#This Row],[RoundedAbsentHours]]/2080 *100</f>
        <v>0</v>
      </c>
      <c r="Q1212" s="1" t="s">
        <v>15</v>
      </c>
    </row>
    <row r="1213" spans="1:17" x14ac:dyDescent="0.35">
      <c r="A1213">
        <v>1212</v>
      </c>
      <c r="B1213" s="1" t="s">
        <v>1538</v>
      </c>
      <c r="C1213" s="1" t="s">
        <v>11</v>
      </c>
      <c r="D1213" s="1" t="s">
        <v>22</v>
      </c>
      <c r="E1213" s="1" t="s">
        <v>124</v>
      </c>
      <c r="F1213" s="1" t="s">
        <v>125</v>
      </c>
      <c r="G1213" s="1" t="s">
        <v>22</v>
      </c>
      <c r="H1213" s="1" t="s">
        <v>15</v>
      </c>
      <c r="I1213">
        <v>46.16008978</v>
      </c>
      <c r="J1213">
        <f>ROUND(employee[[#This Row],[Age]],0)</f>
        <v>46</v>
      </c>
      <c r="K12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13">
        <v>4.4219495560000004</v>
      </c>
      <c r="M1213">
        <f>ROUND(employee[[#This Row],[LengthService]],2)</f>
        <v>4.42</v>
      </c>
      <c r="N1213">
        <v>75.345007440000003</v>
      </c>
      <c r="O1213">
        <f>ROUND(employee[[#This Row],[AbsentHours]],2)</f>
        <v>75.349999999999994</v>
      </c>
      <c r="P1213" s="5">
        <f>employee[[#This Row],[RoundedAbsentHours]]/2080 *100</f>
        <v>3.6225961538461533</v>
      </c>
      <c r="Q1213" s="1" t="s">
        <v>15</v>
      </c>
    </row>
    <row r="1214" spans="1:17" x14ac:dyDescent="0.35">
      <c r="A1214">
        <v>1213</v>
      </c>
      <c r="B1214" s="1" t="s">
        <v>1539</v>
      </c>
      <c r="C1214" s="1" t="s">
        <v>11</v>
      </c>
      <c r="D1214" s="1" t="s">
        <v>22</v>
      </c>
      <c r="E1214" s="1" t="s">
        <v>124</v>
      </c>
      <c r="F1214" s="1" t="s">
        <v>125</v>
      </c>
      <c r="G1214" s="1" t="s">
        <v>22</v>
      </c>
      <c r="H1214" s="1" t="s">
        <v>15</v>
      </c>
      <c r="I1214">
        <v>57.999564069999998</v>
      </c>
      <c r="J1214">
        <f>ROUND(employee[[#This Row],[Age]],0)</f>
        <v>58</v>
      </c>
      <c r="K12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214">
        <v>4.2471154450000004</v>
      </c>
      <c r="M1214">
        <f>ROUND(employee[[#This Row],[LengthService]],2)</f>
        <v>4.25</v>
      </c>
      <c r="N1214">
        <v>159.590101</v>
      </c>
      <c r="O1214">
        <f>ROUND(employee[[#This Row],[AbsentHours]],2)</f>
        <v>159.59</v>
      </c>
      <c r="P1214" s="5">
        <f>employee[[#This Row],[RoundedAbsentHours]]/2080 *100</f>
        <v>7.6725961538461531</v>
      </c>
      <c r="Q1214" s="1" t="s">
        <v>15</v>
      </c>
    </row>
    <row r="1215" spans="1:17" x14ac:dyDescent="0.35">
      <c r="A1215">
        <v>1214</v>
      </c>
      <c r="B1215" s="1" t="s">
        <v>1540</v>
      </c>
      <c r="C1215" s="1" t="s">
        <v>11</v>
      </c>
      <c r="D1215" s="1" t="s">
        <v>21</v>
      </c>
      <c r="E1215" s="1" t="s">
        <v>158</v>
      </c>
      <c r="F1215" s="1" t="s">
        <v>159</v>
      </c>
      <c r="G1215" s="1" t="s">
        <v>21</v>
      </c>
      <c r="H1215" s="1" t="s">
        <v>15</v>
      </c>
      <c r="I1215">
        <v>44.172371169999998</v>
      </c>
      <c r="J1215">
        <f>ROUND(employee[[#This Row],[Age]],0)</f>
        <v>44</v>
      </c>
      <c r="K12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15">
        <v>6.071993891</v>
      </c>
      <c r="M1215">
        <f>ROUND(employee[[#This Row],[LengthService]],2)</f>
        <v>6.07</v>
      </c>
      <c r="N1215">
        <v>64.328135180000004</v>
      </c>
      <c r="O1215">
        <f>ROUND(employee[[#This Row],[AbsentHours]],2)</f>
        <v>64.33</v>
      </c>
      <c r="P1215" s="5">
        <f>employee[[#This Row],[RoundedAbsentHours]]/2080 *100</f>
        <v>3.0927884615384613</v>
      </c>
      <c r="Q1215" s="1" t="s">
        <v>15</v>
      </c>
    </row>
    <row r="1216" spans="1:17" x14ac:dyDescent="0.35">
      <c r="A1216">
        <v>1215</v>
      </c>
      <c r="B1216" s="1" t="s">
        <v>1541</v>
      </c>
      <c r="C1216" s="1" t="s">
        <v>16</v>
      </c>
      <c r="D1216" s="1" t="s">
        <v>12</v>
      </c>
      <c r="E1216" s="1" t="s">
        <v>158</v>
      </c>
      <c r="F1216" s="1" t="s">
        <v>159</v>
      </c>
      <c r="G1216" s="1" t="s">
        <v>12</v>
      </c>
      <c r="H1216" s="1" t="s">
        <v>15</v>
      </c>
      <c r="I1216">
        <v>28.642298629999999</v>
      </c>
      <c r="J1216">
        <f>ROUND(employee[[#This Row],[Age]],0)</f>
        <v>29</v>
      </c>
      <c r="K12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216">
        <v>4.7751829319999999</v>
      </c>
      <c r="M1216">
        <f>ROUND(employee[[#This Row],[LengthService]],2)</f>
        <v>4.78</v>
      </c>
      <c r="N1216">
        <v>0</v>
      </c>
      <c r="O1216">
        <f>ROUND(employee[[#This Row],[AbsentHours]],2)</f>
        <v>0</v>
      </c>
      <c r="P1216" s="5">
        <f>employee[[#This Row],[RoundedAbsentHours]]/2080 *100</f>
        <v>0</v>
      </c>
      <c r="Q1216" s="1" t="s">
        <v>15</v>
      </c>
    </row>
    <row r="1217" spans="1:17" x14ac:dyDescent="0.35">
      <c r="A1217">
        <v>1216</v>
      </c>
      <c r="B1217" s="1" t="s">
        <v>1542</v>
      </c>
      <c r="C1217" s="1" t="s">
        <v>11</v>
      </c>
      <c r="D1217" s="1" t="s">
        <v>21</v>
      </c>
      <c r="E1217" s="1" t="s">
        <v>158</v>
      </c>
      <c r="F1217" s="1" t="s">
        <v>159</v>
      </c>
      <c r="G1217" s="1" t="s">
        <v>21</v>
      </c>
      <c r="H1217" s="1" t="s">
        <v>15</v>
      </c>
      <c r="I1217">
        <v>48.9528465</v>
      </c>
      <c r="J1217">
        <f>ROUND(employee[[#This Row],[Age]],0)</f>
        <v>49</v>
      </c>
      <c r="K12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17">
        <v>6.6371046180000004</v>
      </c>
      <c r="M1217">
        <f>ROUND(employee[[#This Row],[LengthService]],2)</f>
        <v>6.64</v>
      </c>
      <c r="N1217">
        <v>42.145093580000001</v>
      </c>
      <c r="O1217">
        <f>ROUND(employee[[#This Row],[AbsentHours]],2)</f>
        <v>42.15</v>
      </c>
      <c r="P1217" s="5">
        <f>employee[[#This Row],[RoundedAbsentHours]]/2080 *100</f>
        <v>2.0264423076923075</v>
      </c>
      <c r="Q1217" s="1" t="s">
        <v>15</v>
      </c>
    </row>
    <row r="1218" spans="1:17" x14ac:dyDescent="0.35">
      <c r="A1218">
        <v>1217</v>
      </c>
      <c r="B1218" s="1" t="s">
        <v>1543</v>
      </c>
      <c r="C1218" s="1" t="s">
        <v>16</v>
      </c>
      <c r="D1218" s="1" t="s">
        <v>22</v>
      </c>
      <c r="E1218" s="1" t="s">
        <v>124</v>
      </c>
      <c r="F1218" s="1" t="s">
        <v>125</v>
      </c>
      <c r="G1218" s="1" t="s">
        <v>22</v>
      </c>
      <c r="H1218" s="1" t="s">
        <v>15</v>
      </c>
      <c r="I1218">
        <v>63.546591390000003</v>
      </c>
      <c r="J1218">
        <f>ROUND(employee[[#This Row],[Age]],0)</f>
        <v>64</v>
      </c>
      <c r="K12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218">
        <v>4.2400168020000004</v>
      </c>
      <c r="M1218">
        <f>ROUND(employee[[#This Row],[LengthService]],2)</f>
        <v>4.24</v>
      </c>
      <c r="N1218">
        <v>133.89062390000001</v>
      </c>
      <c r="O1218">
        <f>ROUND(employee[[#This Row],[AbsentHours]],2)</f>
        <v>133.88999999999999</v>
      </c>
      <c r="P1218" s="5">
        <f>employee[[#This Row],[RoundedAbsentHours]]/2080 *100</f>
        <v>6.4370192307692298</v>
      </c>
      <c r="Q1218" s="1" t="s">
        <v>15</v>
      </c>
    </row>
    <row r="1219" spans="1:17" x14ac:dyDescent="0.35">
      <c r="A1219">
        <v>1218</v>
      </c>
      <c r="B1219" s="1" t="s">
        <v>1544</v>
      </c>
      <c r="C1219" s="1" t="s">
        <v>11</v>
      </c>
      <c r="D1219" s="1" t="s">
        <v>162</v>
      </c>
      <c r="E1219" s="1" t="s">
        <v>158</v>
      </c>
      <c r="F1219" s="1" t="s">
        <v>159</v>
      </c>
      <c r="G1219" s="1" t="s">
        <v>18</v>
      </c>
      <c r="H1219" s="1" t="s">
        <v>15</v>
      </c>
      <c r="I1219">
        <v>52.306587929999999</v>
      </c>
      <c r="J1219">
        <f>ROUND(employee[[#This Row],[Age]],0)</f>
        <v>52</v>
      </c>
      <c r="K12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219">
        <v>5.1415577060000004</v>
      </c>
      <c r="M1219">
        <f>ROUND(employee[[#This Row],[LengthService]],2)</f>
        <v>5.14</v>
      </c>
      <c r="N1219">
        <v>111.560191</v>
      </c>
      <c r="O1219">
        <f>ROUND(employee[[#This Row],[AbsentHours]],2)</f>
        <v>111.56</v>
      </c>
      <c r="P1219" s="5">
        <f>employee[[#This Row],[RoundedAbsentHours]]/2080 *100</f>
        <v>5.3634615384615385</v>
      </c>
      <c r="Q1219" s="1" t="s">
        <v>15</v>
      </c>
    </row>
    <row r="1220" spans="1:17" x14ac:dyDescent="0.35">
      <c r="A1220">
        <v>1219</v>
      </c>
      <c r="B1220" s="1" t="s">
        <v>1545</v>
      </c>
      <c r="C1220" s="1" t="s">
        <v>11</v>
      </c>
      <c r="D1220" s="1" t="s">
        <v>204</v>
      </c>
      <c r="E1220" s="1" t="s">
        <v>124</v>
      </c>
      <c r="F1220" s="1" t="s">
        <v>125</v>
      </c>
      <c r="G1220" s="1" t="s">
        <v>47</v>
      </c>
      <c r="H1220" s="1" t="s">
        <v>15</v>
      </c>
      <c r="I1220">
        <v>41.507296420000003</v>
      </c>
      <c r="J1220">
        <f>ROUND(employee[[#This Row],[Age]],0)</f>
        <v>42</v>
      </c>
      <c r="K12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20">
        <v>3.8839912779999999</v>
      </c>
      <c r="M1220">
        <f>ROUND(employee[[#This Row],[LengthService]],2)</f>
        <v>3.88</v>
      </c>
      <c r="N1220">
        <v>113.098722</v>
      </c>
      <c r="O1220">
        <f>ROUND(employee[[#This Row],[AbsentHours]],2)</f>
        <v>113.1</v>
      </c>
      <c r="P1220" s="5">
        <f>employee[[#This Row],[RoundedAbsentHours]]/2080 *100</f>
        <v>5.4375</v>
      </c>
      <c r="Q1220" s="1" t="s">
        <v>15</v>
      </c>
    </row>
    <row r="1221" spans="1:17" x14ac:dyDescent="0.35">
      <c r="A1221">
        <v>1220</v>
      </c>
      <c r="B1221" s="1" t="s">
        <v>1546</v>
      </c>
      <c r="C1221" s="1" t="s">
        <v>16</v>
      </c>
      <c r="D1221" s="1" t="s">
        <v>20</v>
      </c>
      <c r="E1221" s="1" t="s">
        <v>158</v>
      </c>
      <c r="F1221" s="1" t="s">
        <v>159</v>
      </c>
      <c r="G1221" s="1" t="s">
        <v>20</v>
      </c>
      <c r="H1221" s="1" t="s">
        <v>15</v>
      </c>
      <c r="I1221">
        <v>39.675753020000002</v>
      </c>
      <c r="J1221">
        <f>ROUND(employee[[#This Row],[Age]],0)</f>
        <v>40</v>
      </c>
      <c r="K12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21">
        <v>3.8424862360000001</v>
      </c>
      <c r="M1221">
        <f>ROUND(employee[[#This Row],[LengthService]],2)</f>
        <v>3.84</v>
      </c>
      <c r="N1221">
        <v>53.085755239999997</v>
      </c>
      <c r="O1221">
        <f>ROUND(employee[[#This Row],[AbsentHours]],2)</f>
        <v>53.09</v>
      </c>
      <c r="P1221" s="5">
        <f>employee[[#This Row],[RoundedAbsentHours]]/2080 *100</f>
        <v>2.5524038461538461</v>
      </c>
      <c r="Q1221" s="1" t="s">
        <v>15</v>
      </c>
    </row>
    <row r="1222" spans="1:17" x14ac:dyDescent="0.35">
      <c r="A1222">
        <v>1221</v>
      </c>
      <c r="B1222" s="1" t="s">
        <v>1547</v>
      </c>
      <c r="C1222" s="1" t="s">
        <v>16</v>
      </c>
      <c r="D1222" s="1" t="s">
        <v>21</v>
      </c>
      <c r="E1222" s="1" t="s">
        <v>158</v>
      </c>
      <c r="F1222" s="1" t="s">
        <v>159</v>
      </c>
      <c r="G1222" s="1" t="s">
        <v>21</v>
      </c>
      <c r="H1222" s="1" t="s">
        <v>15</v>
      </c>
      <c r="I1222">
        <v>49.621458859999997</v>
      </c>
      <c r="J1222">
        <f>ROUND(employee[[#This Row],[Age]],0)</f>
        <v>50</v>
      </c>
      <c r="K12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222">
        <v>6.3650591439999999</v>
      </c>
      <c r="M1222">
        <f>ROUND(employee[[#This Row],[LengthService]],2)</f>
        <v>6.37</v>
      </c>
      <c r="N1222">
        <v>136.12751460000001</v>
      </c>
      <c r="O1222">
        <f>ROUND(employee[[#This Row],[AbsentHours]],2)</f>
        <v>136.13</v>
      </c>
      <c r="P1222" s="5">
        <f>employee[[#This Row],[RoundedAbsentHours]]/2080 *100</f>
        <v>6.544711538461538</v>
      </c>
      <c r="Q1222" s="1" t="s">
        <v>15</v>
      </c>
    </row>
    <row r="1223" spans="1:17" x14ac:dyDescent="0.35">
      <c r="A1223">
        <v>1222</v>
      </c>
      <c r="B1223" s="1" t="s">
        <v>1548</v>
      </c>
      <c r="C1223" s="1" t="s">
        <v>11</v>
      </c>
      <c r="D1223" s="1" t="s">
        <v>20</v>
      </c>
      <c r="E1223" s="1" t="s">
        <v>158</v>
      </c>
      <c r="F1223" s="1" t="s">
        <v>159</v>
      </c>
      <c r="G1223" s="1" t="s">
        <v>20</v>
      </c>
      <c r="H1223" s="1" t="s">
        <v>15</v>
      </c>
      <c r="I1223">
        <v>33.643867870000001</v>
      </c>
      <c r="J1223">
        <f>ROUND(employee[[#This Row],[Age]],0)</f>
        <v>34</v>
      </c>
      <c r="K12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23">
        <v>6.4436165609999998</v>
      </c>
      <c r="M1223">
        <f>ROUND(employee[[#This Row],[LengthService]],2)</f>
        <v>6.44</v>
      </c>
      <c r="N1223">
        <v>30.52760468</v>
      </c>
      <c r="O1223">
        <f>ROUND(employee[[#This Row],[AbsentHours]],2)</f>
        <v>30.53</v>
      </c>
      <c r="P1223" s="5">
        <f>employee[[#This Row],[RoundedAbsentHours]]/2080 *100</f>
        <v>1.4677884615384615</v>
      </c>
      <c r="Q1223" s="1" t="s">
        <v>15</v>
      </c>
    </row>
    <row r="1224" spans="1:17" x14ac:dyDescent="0.35">
      <c r="A1224">
        <v>1223</v>
      </c>
      <c r="B1224" s="1" t="s">
        <v>1549</v>
      </c>
      <c r="C1224" s="1" t="s">
        <v>16</v>
      </c>
      <c r="D1224" s="1" t="s">
        <v>22</v>
      </c>
      <c r="E1224" s="1" t="s">
        <v>124</v>
      </c>
      <c r="F1224" s="1" t="s">
        <v>125</v>
      </c>
      <c r="G1224" s="1" t="s">
        <v>22</v>
      </c>
      <c r="H1224" s="1" t="s">
        <v>15</v>
      </c>
      <c r="I1224">
        <v>34.321693529999997</v>
      </c>
      <c r="J1224">
        <f>ROUND(employee[[#This Row],[Age]],0)</f>
        <v>34</v>
      </c>
      <c r="K12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24">
        <v>6.4887669739999998</v>
      </c>
      <c r="M1224">
        <f>ROUND(employee[[#This Row],[LengthService]],2)</f>
        <v>6.49</v>
      </c>
      <c r="N1224">
        <v>27.424774490000001</v>
      </c>
      <c r="O1224">
        <f>ROUND(employee[[#This Row],[AbsentHours]],2)</f>
        <v>27.42</v>
      </c>
      <c r="P1224" s="5">
        <f>employee[[#This Row],[RoundedAbsentHours]]/2080 *100</f>
        <v>1.3182692307692307</v>
      </c>
      <c r="Q1224" s="1" t="s">
        <v>15</v>
      </c>
    </row>
    <row r="1225" spans="1:17" x14ac:dyDescent="0.35">
      <c r="A1225">
        <v>1224</v>
      </c>
      <c r="B1225" s="1" t="s">
        <v>1550</v>
      </c>
      <c r="C1225" s="1" t="s">
        <v>16</v>
      </c>
      <c r="D1225" s="1" t="s">
        <v>18</v>
      </c>
      <c r="E1225" s="1" t="s">
        <v>158</v>
      </c>
      <c r="F1225" s="1" t="s">
        <v>159</v>
      </c>
      <c r="G1225" s="1" t="s">
        <v>18</v>
      </c>
      <c r="H1225" s="1" t="s">
        <v>15</v>
      </c>
      <c r="I1225">
        <v>48.66004057</v>
      </c>
      <c r="J1225">
        <f>ROUND(employee[[#This Row],[Age]],0)</f>
        <v>49</v>
      </c>
      <c r="K12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25">
        <v>4.2701155929999999</v>
      </c>
      <c r="M1225">
        <f>ROUND(employee[[#This Row],[LengthService]],2)</f>
        <v>4.2699999999999996</v>
      </c>
      <c r="N1225">
        <v>43.051873200000003</v>
      </c>
      <c r="O1225">
        <f>ROUND(employee[[#This Row],[AbsentHours]],2)</f>
        <v>43.05</v>
      </c>
      <c r="P1225" s="5">
        <f>employee[[#This Row],[RoundedAbsentHours]]/2080 *100</f>
        <v>2.0697115384615383</v>
      </c>
      <c r="Q1225" s="1" t="s">
        <v>15</v>
      </c>
    </row>
    <row r="1226" spans="1:17" x14ac:dyDescent="0.35">
      <c r="A1226">
        <v>1225</v>
      </c>
      <c r="B1226" s="1" t="s">
        <v>1551</v>
      </c>
      <c r="C1226" s="1" t="s">
        <v>11</v>
      </c>
      <c r="D1226" s="1" t="s">
        <v>62</v>
      </c>
      <c r="E1226" s="1" t="s">
        <v>158</v>
      </c>
      <c r="F1226" s="1" t="s">
        <v>159</v>
      </c>
      <c r="G1226" s="1" t="s">
        <v>62</v>
      </c>
      <c r="H1226" s="1" t="s">
        <v>15</v>
      </c>
      <c r="I1226">
        <v>50.541564229999999</v>
      </c>
      <c r="J1226">
        <f>ROUND(employee[[#This Row],[Age]],0)</f>
        <v>51</v>
      </c>
      <c r="K12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226">
        <v>4.6384791549999997</v>
      </c>
      <c r="M1226">
        <f>ROUND(employee[[#This Row],[LengthService]],2)</f>
        <v>4.6399999999999997</v>
      </c>
      <c r="N1226">
        <v>137.77444360000001</v>
      </c>
      <c r="O1226">
        <f>ROUND(employee[[#This Row],[AbsentHours]],2)</f>
        <v>137.77000000000001</v>
      </c>
      <c r="P1226" s="5">
        <f>employee[[#This Row],[RoundedAbsentHours]]/2080 *100</f>
        <v>6.6235576923076929</v>
      </c>
      <c r="Q1226" s="1" t="s">
        <v>15</v>
      </c>
    </row>
    <row r="1227" spans="1:17" x14ac:dyDescent="0.35">
      <c r="A1227">
        <v>1226</v>
      </c>
      <c r="B1227" s="1" t="s">
        <v>1552</v>
      </c>
      <c r="C1227" s="1" t="s">
        <v>11</v>
      </c>
      <c r="D1227" s="1" t="s">
        <v>21</v>
      </c>
      <c r="E1227" s="1" t="s">
        <v>158</v>
      </c>
      <c r="F1227" s="1" t="s">
        <v>159</v>
      </c>
      <c r="G1227" s="1" t="s">
        <v>21</v>
      </c>
      <c r="H1227" s="1" t="s">
        <v>15</v>
      </c>
      <c r="I1227">
        <v>21.81971957</v>
      </c>
      <c r="J1227">
        <f>ROUND(employee[[#This Row],[Age]],0)</f>
        <v>22</v>
      </c>
      <c r="K12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227">
        <v>4.884096521</v>
      </c>
      <c r="M1227">
        <f>ROUND(employee[[#This Row],[LengthService]],2)</f>
        <v>4.88</v>
      </c>
      <c r="N1227">
        <v>0</v>
      </c>
      <c r="O1227">
        <f>ROUND(employee[[#This Row],[AbsentHours]],2)</f>
        <v>0</v>
      </c>
      <c r="P1227" s="5">
        <f>employee[[#This Row],[RoundedAbsentHours]]/2080 *100</f>
        <v>0</v>
      </c>
      <c r="Q1227" s="1" t="s">
        <v>15</v>
      </c>
    </row>
    <row r="1228" spans="1:17" x14ac:dyDescent="0.35">
      <c r="A1228">
        <v>1227</v>
      </c>
      <c r="B1228" s="1" t="s">
        <v>1553</v>
      </c>
      <c r="C1228" s="1" t="s">
        <v>16</v>
      </c>
      <c r="D1228" s="1" t="s">
        <v>49</v>
      </c>
      <c r="E1228" s="1" t="s">
        <v>124</v>
      </c>
      <c r="F1228" s="1" t="s">
        <v>125</v>
      </c>
      <c r="G1228" s="1" t="s">
        <v>47</v>
      </c>
      <c r="H1228" s="1" t="s">
        <v>15</v>
      </c>
      <c r="I1228">
        <v>35.582265829999997</v>
      </c>
      <c r="J1228">
        <f>ROUND(employee[[#This Row],[Age]],0)</f>
        <v>36</v>
      </c>
      <c r="K12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28">
        <v>5.737866243</v>
      </c>
      <c r="M1228">
        <f>ROUND(employee[[#This Row],[LengthService]],2)</f>
        <v>5.74</v>
      </c>
      <c r="N1228">
        <v>39.816972929999999</v>
      </c>
      <c r="O1228">
        <f>ROUND(employee[[#This Row],[AbsentHours]],2)</f>
        <v>39.82</v>
      </c>
      <c r="P1228" s="5">
        <f>employee[[#This Row],[RoundedAbsentHours]]/2080 *100</f>
        <v>1.914423076923077</v>
      </c>
      <c r="Q1228" s="1" t="s">
        <v>15</v>
      </c>
    </row>
    <row r="1229" spans="1:17" x14ac:dyDescent="0.35">
      <c r="A1229">
        <v>1228</v>
      </c>
      <c r="B1229" s="1" t="s">
        <v>1554</v>
      </c>
      <c r="C1229" s="1" t="s">
        <v>16</v>
      </c>
      <c r="D1229" s="1" t="s">
        <v>29</v>
      </c>
      <c r="E1229" s="1" t="s">
        <v>158</v>
      </c>
      <c r="F1229" s="1" t="s">
        <v>159</v>
      </c>
      <c r="G1229" s="1" t="s">
        <v>29</v>
      </c>
      <c r="H1229" s="1" t="s">
        <v>15</v>
      </c>
      <c r="I1229">
        <v>33.813733710000001</v>
      </c>
      <c r="J1229">
        <f>ROUND(employee[[#This Row],[Age]],0)</f>
        <v>34</v>
      </c>
      <c r="K12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29">
        <v>4.4879689640000002</v>
      </c>
      <c r="M1229">
        <f>ROUND(employee[[#This Row],[LengthService]],2)</f>
        <v>4.49</v>
      </c>
      <c r="N1229">
        <v>0</v>
      </c>
      <c r="O1229">
        <f>ROUND(employee[[#This Row],[AbsentHours]],2)</f>
        <v>0</v>
      </c>
      <c r="P1229" s="5">
        <f>employee[[#This Row],[RoundedAbsentHours]]/2080 *100</f>
        <v>0</v>
      </c>
      <c r="Q1229" s="1" t="s">
        <v>15</v>
      </c>
    </row>
    <row r="1230" spans="1:17" x14ac:dyDescent="0.35">
      <c r="A1230">
        <v>1229</v>
      </c>
      <c r="B1230" s="1" t="s">
        <v>1555</v>
      </c>
      <c r="C1230" s="1" t="s">
        <v>16</v>
      </c>
      <c r="D1230" s="1" t="s">
        <v>205</v>
      </c>
      <c r="E1230" s="1" t="s">
        <v>158</v>
      </c>
      <c r="F1230" s="1" t="s">
        <v>159</v>
      </c>
      <c r="G1230" s="1" t="s">
        <v>12</v>
      </c>
      <c r="H1230" s="1" t="s">
        <v>15</v>
      </c>
      <c r="I1230">
        <v>36.589019120000003</v>
      </c>
      <c r="J1230">
        <f>ROUND(employee[[#This Row],[Age]],0)</f>
        <v>37</v>
      </c>
      <c r="K12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30">
        <v>5.9382586169999998</v>
      </c>
      <c r="M1230">
        <f>ROUND(employee[[#This Row],[LengthService]],2)</f>
        <v>5.94</v>
      </c>
      <c r="N1230">
        <v>0</v>
      </c>
      <c r="O1230">
        <f>ROUND(employee[[#This Row],[AbsentHours]],2)</f>
        <v>0</v>
      </c>
      <c r="P1230" s="5">
        <f>employee[[#This Row],[RoundedAbsentHours]]/2080 *100</f>
        <v>0</v>
      </c>
      <c r="Q1230" s="1" t="s">
        <v>15</v>
      </c>
    </row>
    <row r="1231" spans="1:17" x14ac:dyDescent="0.35">
      <c r="A1231">
        <v>1230</v>
      </c>
      <c r="B1231" s="1" t="s">
        <v>1556</v>
      </c>
      <c r="C1231" s="1" t="s">
        <v>16</v>
      </c>
      <c r="D1231" s="1" t="s">
        <v>22</v>
      </c>
      <c r="E1231" s="1" t="s">
        <v>124</v>
      </c>
      <c r="F1231" s="1" t="s">
        <v>125</v>
      </c>
      <c r="G1231" s="1" t="s">
        <v>22</v>
      </c>
      <c r="H1231" s="1" t="s">
        <v>15</v>
      </c>
      <c r="I1231">
        <v>45.557160269999997</v>
      </c>
      <c r="J1231">
        <f>ROUND(employee[[#This Row],[Age]],0)</f>
        <v>46</v>
      </c>
      <c r="K12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31">
        <v>3.8406749480000002</v>
      </c>
      <c r="M1231">
        <f>ROUND(employee[[#This Row],[LengthService]],2)</f>
        <v>3.84</v>
      </c>
      <c r="N1231">
        <v>56.090808680000002</v>
      </c>
      <c r="O1231">
        <f>ROUND(employee[[#This Row],[AbsentHours]],2)</f>
        <v>56.09</v>
      </c>
      <c r="P1231" s="5">
        <f>employee[[#This Row],[RoundedAbsentHours]]/2080 *100</f>
        <v>2.6966346153846157</v>
      </c>
      <c r="Q1231" s="1" t="s">
        <v>15</v>
      </c>
    </row>
    <row r="1232" spans="1:17" x14ac:dyDescent="0.35">
      <c r="A1232">
        <v>1231</v>
      </c>
      <c r="B1232" s="1" t="s">
        <v>1557</v>
      </c>
      <c r="C1232" s="1" t="s">
        <v>11</v>
      </c>
      <c r="D1232" s="1" t="s">
        <v>21</v>
      </c>
      <c r="E1232" s="1" t="s">
        <v>158</v>
      </c>
      <c r="F1232" s="1" t="s">
        <v>159</v>
      </c>
      <c r="G1232" s="1" t="s">
        <v>21</v>
      </c>
      <c r="H1232" s="1" t="s">
        <v>15</v>
      </c>
      <c r="I1232">
        <v>39.135187809999998</v>
      </c>
      <c r="J1232">
        <f>ROUND(employee[[#This Row],[Age]],0)</f>
        <v>39</v>
      </c>
      <c r="K12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32">
        <v>4.4757899229999998</v>
      </c>
      <c r="M1232">
        <f>ROUND(employee[[#This Row],[LengthService]],2)</f>
        <v>4.4800000000000004</v>
      </c>
      <c r="N1232">
        <v>60.371391299999999</v>
      </c>
      <c r="O1232">
        <f>ROUND(employee[[#This Row],[AbsentHours]],2)</f>
        <v>60.37</v>
      </c>
      <c r="P1232" s="5">
        <f>employee[[#This Row],[RoundedAbsentHours]]/2080 *100</f>
        <v>2.9024038461538457</v>
      </c>
      <c r="Q1232" s="1" t="s">
        <v>15</v>
      </c>
    </row>
    <row r="1233" spans="1:17" x14ac:dyDescent="0.35">
      <c r="A1233">
        <v>1232</v>
      </c>
      <c r="B1233" s="1" t="s">
        <v>1558</v>
      </c>
      <c r="C1233" s="1" t="s">
        <v>11</v>
      </c>
      <c r="D1233" s="1" t="s">
        <v>12</v>
      </c>
      <c r="E1233" s="1" t="s">
        <v>158</v>
      </c>
      <c r="F1233" s="1" t="s">
        <v>159</v>
      </c>
      <c r="G1233" s="1" t="s">
        <v>12</v>
      </c>
      <c r="H1233" s="1" t="s">
        <v>15</v>
      </c>
      <c r="I1233">
        <v>38.017136890000003</v>
      </c>
      <c r="J1233">
        <f>ROUND(employee[[#This Row],[Age]],0)</f>
        <v>38</v>
      </c>
      <c r="K12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33">
        <v>4.7905077900000004</v>
      </c>
      <c r="M1233">
        <f>ROUND(employee[[#This Row],[LengthService]],2)</f>
        <v>4.79</v>
      </c>
      <c r="N1233">
        <v>53.344309979999998</v>
      </c>
      <c r="O1233">
        <f>ROUND(employee[[#This Row],[AbsentHours]],2)</f>
        <v>53.34</v>
      </c>
      <c r="P1233" s="5">
        <f>employee[[#This Row],[RoundedAbsentHours]]/2080 *100</f>
        <v>2.5644230769230769</v>
      </c>
      <c r="Q1233" s="1" t="s">
        <v>15</v>
      </c>
    </row>
    <row r="1234" spans="1:17" x14ac:dyDescent="0.35">
      <c r="A1234">
        <v>1233</v>
      </c>
      <c r="B1234" s="1" t="s">
        <v>1559</v>
      </c>
      <c r="C1234" s="1" t="s">
        <v>11</v>
      </c>
      <c r="D1234" s="1" t="s">
        <v>44</v>
      </c>
      <c r="E1234" s="1" t="s">
        <v>158</v>
      </c>
      <c r="F1234" s="1" t="s">
        <v>159</v>
      </c>
      <c r="G1234" s="1" t="s">
        <v>44</v>
      </c>
      <c r="H1234" s="1" t="s">
        <v>15</v>
      </c>
      <c r="I1234">
        <v>57.81482681</v>
      </c>
      <c r="J1234">
        <f>ROUND(employee[[#This Row],[Age]],0)</f>
        <v>58</v>
      </c>
      <c r="K12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234">
        <v>4.8004421979999998</v>
      </c>
      <c r="M1234">
        <f>ROUND(employee[[#This Row],[LengthService]],2)</f>
        <v>4.8</v>
      </c>
      <c r="N1234">
        <v>120.7659124</v>
      </c>
      <c r="O1234">
        <f>ROUND(employee[[#This Row],[AbsentHours]],2)</f>
        <v>120.77</v>
      </c>
      <c r="P1234" s="5">
        <f>employee[[#This Row],[RoundedAbsentHours]]/2080 *100</f>
        <v>5.8062499999999995</v>
      </c>
      <c r="Q1234" s="1" t="s">
        <v>15</v>
      </c>
    </row>
    <row r="1235" spans="1:17" x14ac:dyDescent="0.35">
      <c r="A1235">
        <v>1234</v>
      </c>
      <c r="B1235" s="1" t="s">
        <v>1560</v>
      </c>
      <c r="C1235" s="1" t="s">
        <v>11</v>
      </c>
      <c r="D1235" s="1" t="s">
        <v>22</v>
      </c>
      <c r="E1235" s="1" t="s">
        <v>124</v>
      </c>
      <c r="F1235" s="1" t="s">
        <v>125</v>
      </c>
      <c r="G1235" s="1" t="s">
        <v>22</v>
      </c>
      <c r="H1235" s="1" t="s">
        <v>15</v>
      </c>
      <c r="I1235">
        <v>42.066755280000002</v>
      </c>
      <c r="J1235">
        <f>ROUND(employee[[#This Row],[Age]],0)</f>
        <v>42</v>
      </c>
      <c r="K12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35">
        <v>5.4419191290000004</v>
      </c>
      <c r="M1235">
        <f>ROUND(employee[[#This Row],[LengthService]],2)</f>
        <v>5.44</v>
      </c>
      <c r="N1235">
        <v>100.68141970000001</v>
      </c>
      <c r="O1235">
        <f>ROUND(employee[[#This Row],[AbsentHours]],2)</f>
        <v>100.68</v>
      </c>
      <c r="P1235" s="5">
        <f>employee[[#This Row],[RoundedAbsentHours]]/2080 *100</f>
        <v>4.8403846153846155</v>
      </c>
      <c r="Q1235" s="1" t="s">
        <v>15</v>
      </c>
    </row>
    <row r="1236" spans="1:17" x14ac:dyDescent="0.35">
      <c r="A1236">
        <v>1235</v>
      </c>
      <c r="B1236" s="1" t="s">
        <v>1561</v>
      </c>
      <c r="C1236" s="1" t="s">
        <v>11</v>
      </c>
      <c r="D1236" s="1" t="s">
        <v>22</v>
      </c>
      <c r="E1236" s="1" t="s">
        <v>124</v>
      </c>
      <c r="F1236" s="1" t="s">
        <v>125</v>
      </c>
      <c r="G1236" s="1" t="s">
        <v>22</v>
      </c>
      <c r="H1236" s="1" t="s">
        <v>15</v>
      </c>
      <c r="I1236">
        <v>22.88770912</v>
      </c>
      <c r="J1236">
        <f>ROUND(employee[[#This Row],[Age]],0)</f>
        <v>23</v>
      </c>
      <c r="K12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236">
        <v>4.84605598</v>
      </c>
      <c r="M1236">
        <f>ROUND(employee[[#This Row],[LengthService]],2)</f>
        <v>4.8499999999999996</v>
      </c>
      <c r="N1236">
        <v>0</v>
      </c>
      <c r="O1236">
        <f>ROUND(employee[[#This Row],[AbsentHours]],2)</f>
        <v>0</v>
      </c>
      <c r="P1236" s="5">
        <f>employee[[#This Row],[RoundedAbsentHours]]/2080 *100</f>
        <v>0</v>
      </c>
      <c r="Q1236" s="1" t="s">
        <v>15</v>
      </c>
    </row>
    <row r="1237" spans="1:17" x14ac:dyDescent="0.35">
      <c r="A1237">
        <v>1236</v>
      </c>
      <c r="B1237" s="1" t="s">
        <v>1562</v>
      </c>
      <c r="C1237" s="1" t="s">
        <v>11</v>
      </c>
      <c r="D1237" s="1" t="s">
        <v>184</v>
      </c>
      <c r="E1237" s="1" t="s">
        <v>158</v>
      </c>
      <c r="F1237" s="1" t="s">
        <v>159</v>
      </c>
      <c r="G1237" s="1" t="s">
        <v>39</v>
      </c>
      <c r="H1237" s="1" t="s">
        <v>15</v>
      </c>
      <c r="I1237">
        <v>45.415288179999997</v>
      </c>
      <c r="J1237">
        <f>ROUND(employee[[#This Row],[Age]],0)</f>
        <v>45</v>
      </c>
      <c r="K12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37">
        <v>3.1669598950000002</v>
      </c>
      <c r="M1237">
        <f>ROUND(employee[[#This Row],[LengthService]],2)</f>
        <v>3.17</v>
      </c>
      <c r="N1237">
        <v>59.964682320000001</v>
      </c>
      <c r="O1237">
        <f>ROUND(employee[[#This Row],[AbsentHours]],2)</f>
        <v>59.96</v>
      </c>
      <c r="P1237" s="5">
        <f>employee[[#This Row],[RoundedAbsentHours]]/2080 *100</f>
        <v>2.8826923076923077</v>
      </c>
      <c r="Q1237" s="1" t="s">
        <v>15</v>
      </c>
    </row>
    <row r="1238" spans="1:17" x14ac:dyDescent="0.35">
      <c r="A1238">
        <v>1237</v>
      </c>
      <c r="B1238" s="1" t="s">
        <v>1563</v>
      </c>
      <c r="C1238" s="1" t="s">
        <v>16</v>
      </c>
      <c r="D1238" s="1" t="s">
        <v>21</v>
      </c>
      <c r="E1238" s="1" t="s">
        <v>158</v>
      </c>
      <c r="F1238" s="1" t="s">
        <v>159</v>
      </c>
      <c r="G1238" s="1" t="s">
        <v>21</v>
      </c>
      <c r="H1238" s="1" t="s">
        <v>15</v>
      </c>
      <c r="I1238">
        <v>26.367660839999999</v>
      </c>
      <c r="J1238">
        <f>ROUND(employee[[#This Row],[Age]],0)</f>
        <v>26</v>
      </c>
      <c r="K12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238">
        <v>3.5790674299999998</v>
      </c>
      <c r="M1238">
        <f>ROUND(employee[[#This Row],[LengthService]],2)</f>
        <v>3.58</v>
      </c>
      <c r="N1238">
        <v>0</v>
      </c>
      <c r="O1238">
        <f>ROUND(employee[[#This Row],[AbsentHours]],2)</f>
        <v>0</v>
      </c>
      <c r="P1238" s="5">
        <f>employee[[#This Row],[RoundedAbsentHours]]/2080 *100</f>
        <v>0</v>
      </c>
      <c r="Q1238" s="1" t="s">
        <v>15</v>
      </c>
    </row>
    <row r="1239" spans="1:17" x14ac:dyDescent="0.35">
      <c r="A1239">
        <v>1238</v>
      </c>
      <c r="B1239" s="1" t="s">
        <v>1564</v>
      </c>
      <c r="C1239" s="1" t="s">
        <v>16</v>
      </c>
      <c r="D1239" s="1" t="s">
        <v>20</v>
      </c>
      <c r="E1239" s="1" t="s">
        <v>158</v>
      </c>
      <c r="F1239" s="1" t="s">
        <v>159</v>
      </c>
      <c r="G1239" s="1" t="s">
        <v>20</v>
      </c>
      <c r="H1239" s="1" t="s">
        <v>15</v>
      </c>
      <c r="I1239">
        <v>37.313796099999998</v>
      </c>
      <c r="J1239">
        <f>ROUND(employee[[#This Row],[Age]],0)</f>
        <v>37</v>
      </c>
      <c r="K12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39">
        <v>4.951462147</v>
      </c>
      <c r="M1239">
        <f>ROUND(employee[[#This Row],[LengthService]],2)</f>
        <v>4.95</v>
      </c>
      <c r="N1239">
        <v>56.175758809999998</v>
      </c>
      <c r="O1239">
        <f>ROUND(employee[[#This Row],[AbsentHours]],2)</f>
        <v>56.18</v>
      </c>
      <c r="P1239" s="5">
        <f>employee[[#This Row],[RoundedAbsentHours]]/2080 *100</f>
        <v>2.7009615384615384</v>
      </c>
      <c r="Q1239" s="1" t="s">
        <v>15</v>
      </c>
    </row>
    <row r="1240" spans="1:17" x14ac:dyDescent="0.35">
      <c r="A1240">
        <v>1239</v>
      </c>
      <c r="B1240" s="1" t="s">
        <v>1565</v>
      </c>
      <c r="C1240" s="1" t="s">
        <v>16</v>
      </c>
      <c r="D1240" s="1" t="s">
        <v>22</v>
      </c>
      <c r="E1240" s="1" t="s">
        <v>124</v>
      </c>
      <c r="F1240" s="1" t="s">
        <v>125</v>
      </c>
      <c r="G1240" s="1" t="s">
        <v>22</v>
      </c>
      <c r="H1240" s="1" t="s">
        <v>15</v>
      </c>
      <c r="I1240">
        <v>46.766794859999997</v>
      </c>
      <c r="J1240">
        <f>ROUND(employee[[#This Row],[Age]],0)</f>
        <v>47</v>
      </c>
      <c r="K12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40">
        <v>3.40641858</v>
      </c>
      <c r="M1240">
        <f>ROUND(employee[[#This Row],[LengthService]],2)</f>
        <v>3.41</v>
      </c>
      <c r="N1240">
        <v>42.997163049999997</v>
      </c>
      <c r="O1240">
        <f>ROUND(employee[[#This Row],[AbsentHours]],2)</f>
        <v>43</v>
      </c>
      <c r="P1240" s="5">
        <f>employee[[#This Row],[RoundedAbsentHours]]/2080 *100</f>
        <v>2.0673076923076921</v>
      </c>
      <c r="Q1240" s="1" t="s">
        <v>15</v>
      </c>
    </row>
    <row r="1241" spans="1:17" x14ac:dyDescent="0.35">
      <c r="A1241">
        <v>1240</v>
      </c>
      <c r="B1241" s="1" t="s">
        <v>1566</v>
      </c>
      <c r="C1241" s="1" t="s">
        <v>16</v>
      </c>
      <c r="D1241" s="1" t="s">
        <v>105</v>
      </c>
      <c r="E1241" s="1" t="s">
        <v>158</v>
      </c>
      <c r="F1241" s="1" t="s">
        <v>159</v>
      </c>
      <c r="G1241" s="1" t="s">
        <v>18</v>
      </c>
      <c r="H1241" s="1" t="s">
        <v>15</v>
      </c>
      <c r="I1241">
        <v>43.603335440000002</v>
      </c>
      <c r="J1241">
        <f>ROUND(employee[[#This Row],[Age]],0)</f>
        <v>44</v>
      </c>
      <c r="K12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41">
        <v>2.6688636379999999</v>
      </c>
      <c r="M1241">
        <f>ROUND(employee[[#This Row],[LengthService]],2)</f>
        <v>2.67</v>
      </c>
      <c r="N1241">
        <v>51.208898499999997</v>
      </c>
      <c r="O1241">
        <f>ROUND(employee[[#This Row],[AbsentHours]],2)</f>
        <v>51.21</v>
      </c>
      <c r="P1241" s="5">
        <f>employee[[#This Row],[RoundedAbsentHours]]/2080 *100</f>
        <v>2.462019230769231</v>
      </c>
      <c r="Q1241" s="1" t="s">
        <v>15</v>
      </c>
    </row>
    <row r="1242" spans="1:17" x14ac:dyDescent="0.35">
      <c r="A1242">
        <v>1241</v>
      </c>
      <c r="B1242" s="1" t="s">
        <v>1567</v>
      </c>
      <c r="C1242" s="1" t="s">
        <v>11</v>
      </c>
      <c r="D1242" s="1" t="s">
        <v>94</v>
      </c>
      <c r="E1242" s="1" t="s">
        <v>158</v>
      </c>
      <c r="F1242" s="1" t="s">
        <v>159</v>
      </c>
      <c r="G1242" s="1" t="s">
        <v>42</v>
      </c>
      <c r="H1242" s="1" t="s">
        <v>15</v>
      </c>
      <c r="I1242">
        <v>33.687476750000002</v>
      </c>
      <c r="J1242">
        <f>ROUND(employee[[#This Row],[Age]],0)</f>
        <v>34</v>
      </c>
      <c r="K12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42">
        <v>2.0769553900000002</v>
      </c>
      <c r="M1242">
        <f>ROUND(employee[[#This Row],[LengthService]],2)</f>
        <v>2.08</v>
      </c>
      <c r="N1242">
        <v>0</v>
      </c>
      <c r="O1242">
        <f>ROUND(employee[[#This Row],[AbsentHours]],2)</f>
        <v>0</v>
      </c>
      <c r="P1242" s="5">
        <f>employee[[#This Row],[RoundedAbsentHours]]/2080 *100</f>
        <v>0</v>
      </c>
      <c r="Q1242" s="1" t="s">
        <v>15</v>
      </c>
    </row>
    <row r="1243" spans="1:17" x14ac:dyDescent="0.35">
      <c r="A1243">
        <v>1242</v>
      </c>
      <c r="B1243" s="1" t="s">
        <v>1568</v>
      </c>
      <c r="C1243" s="1" t="s">
        <v>11</v>
      </c>
      <c r="D1243" s="1" t="s">
        <v>161</v>
      </c>
      <c r="E1243" s="1" t="s">
        <v>158</v>
      </c>
      <c r="F1243" s="1" t="s">
        <v>159</v>
      </c>
      <c r="G1243" s="1" t="s">
        <v>18</v>
      </c>
      <c r="H1243" s="1" t="s">
        <v>15</v>
      </c>
      <c r="I1243">
        <v>49.130529860000003</v>
      </c>
      <c r="J1243">
        <f>ROUND(employee[[#This Row],[Age]],0)</f>
        <v>49</v>
      </c>
      <c r="K12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43">
        <v>8.2062234549999999</v>
      </c>
      <c r="M1243">
        <f>ROUND(employee[[#This Row],[LengthService]],2)</f>
        <v>8.2100000000000009</v>
      </c>
      <c r="N1243">
        <v>97.000860090000003</v>
      </c>
      <c r="O1243">
        <f>ROUND(employee[[#This Row],[AbsentHours]],2)</f>
        <v>97</v>
      </c>
      <c r="P1243" s="5">
        <f>employee[[#This Row],[RoundedAbsentHours]]/2080 *100</f>
        <v>4.6634615384615383</v>
      </c>
      <c r="Q1243" s="1" t="s">
        <v>15</v>
      </c>
    </row>
    <row r="1244" spans="1:17" x14ac:dyDescent="0.35">
      <c r="A1244">
        <v>1243</v>
      </c>
      <c r="B1244" s="1" t="s">
        <v>1569</v>
      </c>
      <c r="C1244" s="1" t="s">
        <v>16</v>
      </c>
      <c r="D1244" s="1" t="s">
        <v>30</v>
      </c>
      <c r="E1244" s="1" t="s">
        <v>180</v>
      </c>
      <c r="F1244" s="1" t="s">
        <v>181</v>
      </c>
      <c r="G1244" s="1" t="s">
        <v>30</v>
      </c>
      <c r="H1244" s="1" t="s">
        <v>15</v>
      </c>
      <c r="I1244">
        <v>49.116212109999999</v>
      </c>
      <c r="J1244">
        <f>ROUND(employee[[#This Row],[Age]],0)</f>
        <v>49</v>
      </c>
      <c r="K12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44">
        <v>5.5371269600000002</v>
      </c>
      <c r="M1244">
        <f>ROUND(employee[[#This Row],[LengthService]],2)</f>
        <v>5.54</v>
      </c>
      <c r="N1244">
        <v>58.025740769999999</v>
      </c>
      <c r="O1244">
        <f>ROUND(employee[[#This Row],[AbsentHours]],2)</f>
        <v>58.03</v>
      </c>
      <c r="P1244" s="5">
        <f>employee[[#This Row],[RoundedAbsentHours]]/2080 *100</f>
        <v>2.7899038461538463</v>
      </c>
      <c r="Q1244" s="1" t="s">
        <v>15</v>
      </c>
    </row>
    <row r="1245" spans="1:17" x14ac:dyDescent="0.35">
      <c r="A1245">
        <v>1244</v>
      </c>
      <c r="B1245" s="1" t="s">
        <v>1570</v>
      </c>
      <c r="C1245" s="1" t="s">
        <v>16</v>
      </c>
      <c r="D1245" s="1" t="s">
        <v>18</v>
      </c>
      <c r="E1245" s="1" t="s">
        <v>158</v>
      </c>
      <c r="F1245" s="1" t="s">
        <v>159</v>
      </c>
      <c r="G1245" s="1" t="s">
        <v>18</v>
      </c>
      <c r="H1245" s="1" t="s">
        <v>15</v>
      </c>
      <c r="I1245">
        <v>54.15071305</v>
      </c>
      <c r="J1245">
        <f>ROUND(employee[[#This Row],[Age]],0)</f>
        <v>54</v>
      </c>
      <c r="K12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245">
        <v>3.415680746</v>
      </c>
      <c r="M1245">
        <f>ROUND(employee[[#This Row],[LengthService]],2)</f>
        <v>3.42</v>
      </c>
      <c r="N1245">
        <v>114.1863152</v>
      </c>
      <c r="O1245">
        <f>ROUND(employee[[#This Row],[AbsentHours]],2)</f>
        <v>114.19</v>
      </c>
      <c r="P1245" s="5">
        <f>employee[[#This Row],[RoundedAbsentHours]]/2080 *100</f>
        <v>5.4899038461538456</v>
      </c>
      <c r="Q1245" s="1" t="s">
        <v>15</v>
      </c>
    </row>
    <row r="1246" spans="1:17" x14ac:dyDescent="0.35">
      <c r="A1246">
        <v>1245</v>
      </c>
      <c r="B1246" s="1" t="s">
        <v>1399</v>
      </c>
      <c r="C1246" s="1" t="s">
        <v>11</v>
      </c>
      <c r="D1246" s="1" t="s">
        <v>56</v>
      </c>
      <c r="E1246" s="1" t="s">
        <v>158</v>
      </c>
      <c r="F1246" s="1" t="s">
        <v>159</v>
      </c>
      <c r="G1246" s="1" t="s">
        <v>56</v>
      </c>
      <c r="H1246" s="1" t="s">
        <v>15</v>
      </c>
      <c r="I1246">
        <v>54.563722210000002</v>
      </c>
      <c r="J1246">
        <f>ROUND(employee[[#This Row],[Age]],0)</f>
        <v>55</v>
      </c>
      <c r="K12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246">
        <v>6.0475646840000001</v>
      </c>
      <c r="M1246">
        <f>ROUND(employee[[#This Row],[LengthService]],2)</f>
        <v>6.05</v>
      </c>
      <c r="N1246">
        <v>116.6098631</v>
      </c>
      <c r="O1246">
        <f>ROUND(employee[[#This Row],[AbsentHours]],2)</f>
        <v>116.61</v>
      </c>
      <c r="P1246" s="5">
        <f>employee[[#This Row],[RoundedAbsentHours]]/2080 *100</f>
        <v>5.6062500000000002</v>
      </c>
      <c r="Q1246" s="1" t="s">
        <v>15</v>
      </c>
    </row>
    <row r="1247" spans="1:17" x14ac:dyDescent="0.35">
      <c r="A1247">
        <v>1246</v>
      </c>
      <c r="B1247" s="1" t="s">
        <v>1571</v>
      </c>
      <c r="C1247" s="1" t="s">
        <v>11</v>
      </c>
      <c r="D1247" s="1" t="s">
        <v>35</v>
      </c>
      <c r="E1247" s="1" t="s">
        <v>158</v>
      </c>
      <c r="F1247" s="1" t="s">
        <v>159</v>
      </c>
      <c r="G1247" s="1" t="s">
        <v>33</v>
      </c>
      <c r="H1247" s="1" t="s">
        <v>15</v>
      </c>
      <c r="I1247">
        <v>34.494132139999998</v>
      </c>
      <c r="J1247">
        <f>ROUND(employee[[#This Row],[Age]],0)</f>
        <v>34</v>
      </c>
      <c r="K12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47">
        <v>3.0841838209999999</v>
      </c>
      <c r="M1247">
        <f>ROUND(employee[[#This Row],[LengthService]],2)</f>
        <v>3.08</v>
      </c>
      <c r="N1247">
        <v>31.568855330000002</v>
      </c>
      <c r="O1247">
        <f>ROUND(employee[[#This Row],[AbsentHours]],2)</f>
        <v>31.57</v>
      </c>
      <c r="P1247" s="5">
        <f>employee[[#This Row],[RoundedAbsentHours]]/2080 *100</f>
        <v>1.5177884615384616</v>
      </c>
      <c r="Q1247" s="1" t="s">
        <v>15</v>
      </c>
    </row>
    <row r="1248" spans="1:17" x14ac:dyDescent="0.35">
      <c r="A1248">
        <v>1247</v>
      </c>
      <c r="B1248" s="1" t="s">
        <v>1572</v>
      </c>
      <c r="C1248" s="1" t="s">
        <v>16</v>
      </c>
      <c r="D1248" s="1" t="s">
        <v>87</v>
      </c>
      <c r="E1248" s="1" t="s">
        <v>158</v>
      </c>
      <c r="F1248" s="1" t="s">
        <v>159</v>
      </c>
      <c r="G1248" s="1" t="s">
        <v>39</v>
      </c>
      <c r="H1248" s="1" t="s">
        <v>15</v>
      </c>
      <c r="I1248">
        <v>49.334147909999999</v>
      </c>
      <c r="J1248">
        <f>ROUND(employee[[#This Row],[Age]],0)</f>
        <v>49</v>
      </c>
      <c r="K12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48">
        <v>2.5687594979999999</v>
      </c>
      <c r="M1248">
        <f>ROUND(employee[[#This Row],[LengthService]],2)</f>
        <v>2.57</v>
      </c>
      <c r="N1248">
        <v>121.1518768</v>
      </c>
      <c r="O1248">
        <f>ROUND(employee[[#This Row],[AbsentHours]],2)</f>
        <v>121.15</v>
      </c>
      <c r="P1248" s="5">
        <f>employee[[#This Row],[RoundedAbsentHours]]/2080 *100</f>
        <v>5.8245192307692308</v>
      </c>
      <c r="Q1248" s="1" t="s">
        <v>15</v>
      </c>
    </row>
    <row r="1249" spans="1:17" x14ac:dyDescent="0.35">
      <c r="A1249">
        <v>1248</v>
      </c>
      <c r="B1249" s="1" t="s">
        <v>1573</v>
      </c>
      <c r="C1249" s="1" t="s">
        <v>11</v>
      </c>
      <c r="D1249" s="1" t="s">
        <v>21</v>
      </c>
      <c r="E1249" s="1" t="s">
        <v>158</v>
      </c>
      <c r="F1249" s="1" t="s">
        <v>159</v>
      </c>
      <c r="G1249" s="1" t="s">
        <v>21</v>
      </c>
      <c r="H1249" s="1" t="s">
        <v>15</v>
      </c>
      <c r="I1249">
        <v>49.715351630000001</v>
      </c>
      <c r="J1249">
        <f>ROUND(employee[[#This Row],[Age]],0)</f>
        <v>50</v>
      </c>
      <c r="K12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249">
        <v>4.032506165</v>
      </c>
      <c r="M1249">
        <f>ROUND(employee[[#This Row],[LengthService]],2)</f>
        <v>4.03</v>
      </c>
      <c r="N1249">
        <v>110.63637679999999</v>
      </c>
      <c r="O1249">
        <f>ROUND(employee[[#This Row],[AbsentHours]],2)</f>
        <v>110.64</v>
      </c>
      <c r="P1249" s="5">
        <f>employee[[#This Row],[RoundedAbsentHours]]/2080 *100</f>
        <v>5.319230769230769</v>
      </c>
      <c r="Q1249" s="1" t="s">
        <v>15</v>
      </c>
    </row>
    <row r="1250" spans="1:17" x14ac:dyDescent="0.35">
      <c r="A1250">
        <v>1249</v>
      </c>
      <c r="B1250" s="1" t="s">
        <v>1574</v>
      </c>
      <c r="C1250" s="1" t="s">
        <v>16</v>
      </c>
      <c r="D1250" s="1" t="s">
        <v>21</v>
      </c>
      <c r="E1250" s="1" t="s">
        <v>158</v>
      </c>
      <c r="F1250" s="1" t="s">
        <v>159</v>
      </c>
      <c r="G1250" s="1" t="s">
        <v>21</v>
      </c>
      <c r="H1250" s="1" t="s">
        <v>15</v>
      </c>
      <c r="I1250">
        <v>47.402724159999998</v>
      </c>
      <c r="J1250">
        <f>ROUND(employee[[#This Row],[Age]],0)</f>
        <v>47</v>
      </c>
      <c r="K12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50">
        <v>3.9229147520000001</v>
      </c>
      <c r="M1250">
        <f>ROUND(employee[[#This Row],[LengthService]],2)</f>
        <v>3.92</v>
      </c>
      <c r="N1250">
        <v>60.098808300000002</v>
      </c>
      <c r="O1250">
        <f>ROUND(employee[[#This Row],[AbsentHours]],2)</f>
        <v>60.1</v>
      </c>
      <c r="P1250" s="5">
        <f>employee[[#This Row],[RoundedAbsentHours]]/2080 *100</f>
        <v>2.8894230769230771</v>
      </c>
      <c r="Q1250" s="1" t="s">
        <v>15</v>
      </c>
    </row>
    <row r="1251" spans="1:17" x14ac:dyDescent="0.35">
      <c r="A1251">
        <v>1250</v>
      </c>
      <c r="B1251" s="1" t="s">
        <v>1575</v>
      </c>
      <c r="C1251" s="1" t="s">
        <v>16</v>
      </c>
      <c r="D1251" s="1" t="s">
        <v>44</v>
      </c>
      <c r="E1251" s="1" t="s">
        <v>158</v>
      </c>
      <c r="F1251" s="1" t="s">
        <v>159</v>
      </c>
      <c r="G1251" s="1" t="s">
        <v>44</v>
      </c>
      <c r="H1251" s="1" t="s">
        <v>15</v>
      </c>
      <c r="I1251">
        <v>15.76574664</v>
      </c>
      <c r="J1251">
        <f>ROUND(employee[[#This Row],[Age]],0)</f>
        <v>16</v>
      </c>
      <c r="K12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1251">
        <v>6.2309164529999999</v>
      </c>
      <c r="M1251">
        <f>ROUND(employee[[#This Row],[LengthService]],2)</f>
        <v>6.23</v>
      </c>
      <c r="N1251">
        <v>0</v>
      </c>
      <c r="O1251">
        <f>ROUND(employee[[#This Row],[AbsentHours]],2)</f>
        <v>0</v>
      </c>
      <c r="P1251" s="5">
        <f>employee[[#This Row],[RoundedAbsentHours]]/2080 *100</f>
        <v>0</v>
      </c>
      <c r="Q1251" s="1" t="s">
        <v>15</v>
      </c>
    </row>
    <row r="1252" spans="1:17" x14ac:dyDescent="0.35">
      <c r="A1252">
        <v>1251</v>
      </c>
      <c r="B1252" s="1" t="s">
        <v>1576</v>
      </c>
      <c r="C1252" s="1" t="s">
        <v>16</v>
      </c>
      <c r="D1252" s="1" t="s">
        <v>133</v>
      </c>
      <c r="E1252" s="1" t="s">
        <v>158</v>
      </c>
      <c r="F1252" s="1" t="s">
        <v>159</v>
      </c>
      <c r="G1252" s="1" t="s">
        <v>133</v>
      </c>
      <c r="H1252" s="1" t="s">
        <v>15</v>
      </c>
      <c r="I1252">
        <v>52.1245786</v>
      </c>
      <c r="J1252">
        <f>ROUND(employee[[#This Row],[Age]],0)</f>
        <v>52</v>
      </c>
      <c r="K12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252">
        <v>4.8317170569999996</v>
      </c>
      <c r="M1252">
        <f>ROUND(employee[[#This Row],[LengthService]],2)</f>
        <v>4.83</v>
      </c>
      <c r="N1252">
        <v>89.220027299999998</v>
      </c>
      <c r="O1252">
        <f>ROUND(employee[[#This Row],[AbsentHours]],2)</f>
        <v>89.22</v>
      </c>
      <c r="P1252" s="5">
        <f>employee[[#This Row],[RoundedAbsentHours]]/2080 *100</f>
        <v>4.289423076923077</v>
      </c>
      <c r="Q1252" s="1" t="s">
        <v>15</v>
      </c>
    </row>
    <row r="1253" spans="1:17" x14ac:dyDescent="0.35">
      <c r="A1253">
        <v>1252</v>
      </c>
      <c r="B1253" s="1" t="s">
        <v>1577</v>
      </c>
      <c r="C1253" s="1" t="s">
        <v>11</v>
      </c>
      <c r="D1253" s="1" t="s">
        <v>116</v>
      </c>
      <c r="E1253" s="1" t="s">
        <v>158</v>
      </c>
      <c r="F1253" s="1" t="s">
        <v>159</v>
      </c>
      <c r="G1253" s="1" t="s">
        <v>20</v>
      </c>
      <c r="H1253" s="1" t="s">
        <v>15</v>
      </c>
      <c r="I1253">
        <v>50.957764859999997</v>
      </c>
      <c r="J1253">
        <f>ROUND(employee[[#This Row],[Age]],0)</f>
        <v>51</v>
      </c>
      <c r="K12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253">
        <v>3.537331456</v>
      </c>
      <c r="M1253">
        <f>ROUND(employee[[#This Row],[LengthService]],2)</f>
        <v>3.54</v>
      </c>
      <c r="N1253">
        <v>105.51596240000001</v>
      </c>
      <c r="O1253">
        <f>ROUND(employee[[#This Row],[AbsentHours]],2)</f>
        <v>105.52</v>
      </c>
      <c r="P1253" s="5">
        <f>employee[[#This Row],[RoundedAbsentHours]]/2080 *100</f>
        <v>5.0730769230769228</v>
      </c>
      <c r="Q1253" s="1" t="s">
        <v>15</v>
      </c>
    </row>
    <row r="1254" spans="1:17" x14ac:dyDescent="0.35">
      <c r="A1254">
        <v>1253</v>
      </c>
      <c r="B1254" s="1" t="s">
        <v>1578</v>
      </c>
      <c r="C1254" s="1" t="s">
        <v>11</v>
      </c>
      <c r="D1254" s="1" t="s">
        <v>152</v>
      </c>
      <c r="E1254" s="1" t="s">
        <v>158</v>
      </c>
      <c r="F1254" s="1" t="s">
        <v>159</v>
      </c>
      <c r="G1254" s="1" t="s">
        <v>152</v>
      </c>
      <c r="H1254" s="1" t="s">
        <v>15</v>
      </c>
      <c r="I1254">
        <v>36.756953330000002</v>
      </c>
      <c r="J1254">
        <f>ROUND(employee[[#This Row],[Age]],0)</f>
        <v>37</v>
      </c>
      <c r="K12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54">
        <v>6.4212919499999996</v>
      </c>
      <c r="M1254">
        <f>ROUND(employee[[#This Row],[LengthService]],2)</f>
        <v>6.42</v>
      </c>
      <c r="N1254">
        <v>19.48324337</v>
      </c>
      <c r="O1254">
        <f>ROUND(employee[[#This Row],[AbsentHours]],2)</f>
        <v>19.48</v>
      </c>
      <c r="P1254" s="5">
        <f>employee[[#This Row],[RoundedAbsentHours]]/2080 *100</f>
        <v>0.93653846153846154</v>
      </c>
      <c r="Q1254" s="1" t="s">
        <v>15</v>
      </c>
    </row>
    <row r="1255" spans="1:17" x14ac:dyDescent="0.35">
      <c r="A1255">
        <v>1254</v>
      </c>
      <c r="B1255" s="1" t="s">
        <v>1579</v>
      </c>
      <c r="C1255" s="1" t="s">
        <v>11</v>
      </c>
      <c r="D1255" s="1" t="s">
        <v>99</v>
      </c>
      <c r="E1255" s="1" t="s">
        <v>124</v>
      </c>
      <c r="F1255" s="1" t="s">
        <v>125</v>
      </c>
      <c r="G1255" s="1" t="s">
        <v>93</v>
      </c>
      <c r="H1255" s="1" t="s">
        <v>15</v>
      </c>
      <c r="I1255">
        <v>48.070620300000002</v>
      </c>
      <c r="J1255">
        <f>ROUND(employee[[#This Row],[Age]],0)</f>
        <v>48</v>
      </c>
      <c r="K12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55">
        <v>3.0214605190000001</v>
      </c>
      <c r="M1255">
        <f>ROUND(employee[[#This Row],[LengthService]],2)</f>
        <v>3.02</v>
      </c>
      <c r="N1255">
        <v>128.2571135</v>
      </c>
      <c r="O1255">
        <f>ROUND(employee[[#This Row],[AbsentHours]],2)</f>
        <v>128.26</v>
      </c>
      <c r="P1255" s="5">
        <f>employee[[#This Row],[RoundedAbsentHours]]/2080 *100</f>
        <v>6.1663461538461535</v>
      </c>
      <c r="Q1255" s="1" t="s">
        <v>15</v>
      </c>
    </row>
    <row r="1256" spans="1:17" x14ac:dyDescent="0.35">
      <c r="A1256">
        <v>1255</v>
      </c>
      <c r="B1256" s="1" t="s">
        <v>1580</v>
      </c>
      <c r="C1256" s="1" t="s">
        <v>16</v>
      </c>
      <c r="D1256" s="1" t="s">
        <v>22</v>
      </c>
      <c r="E1256" s="1" t="s">
        <v>124</v>
      </c>
      <c r="F1256" s="1" t="s">
        <v>125</v>
      </c>
      <c r="G1256" s="1" t="s">
        <v>22</v>
      </c>
      <c r="H1256" s="1" t="s">
        <v>15</v>
      </c>
      <c r="I1256">
        <v>30.775389010000001</v>
      </c>
      <c r="J1256">
        <f>ROUND(employee[[#This Row],[Age]],0)</f>
        <v>31</v>
      </c>
      <c r="K12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56">
        <v>5.5350706670000003</v>
      </c>
      <c r="M1256">
        <f>ROUND(employee[[#This Row],[LengthService]],2)</f>
        <v>5.54</v>
      </c>
      <c r="N1256">
        <v>0</v>
      </c>
      <c r="O1256">
        <f>ROUND(employee[[#This Row],[AbsentHours]],2)</f>
        <v>0</v>
      </c>
      <c r="P1256" s="5">
        <f>employee[[#This Row],[RoundedAbsentHours]]/2080 *100</f>
        <v>0</v>
      </c>
      <c r="Q1256" s="1" t="s">
        <v>15</v>
      </c>
    </row>
    <row r="1257" spans="1:17" x14ac:dyDescent="0.35">
      <c r="A1257">
        <v>1256</v>
      </c>
      <c r="B1257" s="1" t="s">
        <v>1581</v>
      </c>
      <c r="C1257" s="1" t="s">
        <v>11</v>
      </c>
      <c r="D1257" s="1" t="s">
        <v>117</v>
      </c>
      <c r="E1257" s="1" t="s">
        <v>158</v>
      </c>
      <c r="F1257" s="1" t="s">
        <v>159</v>
      </c>
      <c r="G1257" s="1" t="s">
        <v>29</v>
      </c>
      <c r="H1257" s="1" t="s">
        <v>15</v>
      </c>
      <c r="I1257">
        <v>32.620442140000002</v>
      </c>
      <c r="J1257">
        <f>ROUND(employee[[#This Row],[Age]],0)</f>
        <v>33</v>
      </c>
      <c r="K12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57">
        <v>4.8642907370000001</v>
      </c>
      <c r="M1257">
        <f>ROUND(employee[[#This Row],[LengthService]],2)</f>
        <v>4.8600000000000003</v>
      </c>
      <c r="N1257">
        <v>13.284358409999999</v>
      </c>
      <c r="O1257">
        <f>ROUND(employee[[#This Row],[AbsentHours]],2)</f>
        <v>13.28</v>
      </c>
      <c r="P1257" s="5">
        <f>employee[[#This Row],[RoundedAbsentHours]]/2080 *100</f>
        <v>0.63846153846153841</v>
      </c>
      <c r="Q1257" s="1" t="s">
        <v>15</v>
      </c>
    </row>
    <row r="1258" spans="1:17" x14ac:dyDescent="0.35">
      <c r="A1258">
        <v>1257</v>
      </c>
      <c r="B1258" s="1" t="s">
        <v>1582</v>
      </c>
      <c r="C1258" s="1" t="s">
        <v>11</v>
      </c>
      <c r="D1258" s="1" t="s">
        <v>20</v>
      </c>
      <c r="E1258" s="1" t="s">
        <v>158</v>
      </c>
      <c r="F1258" s="1" t="s">
        <v>159</v>
      </c>
      <c r="G1258" s="1" t="s">
        <v>20</v>
      </c>
      <c r="H1258" s="1" t="s">
        <v>15</v>
      </c>
      <c r="I1258">
        <v>45.149206110000002</v>
      </c>
      <c r="J1258">
        <f>ROUND(employee[[#This Row],[Age]],0)</f>
        <v>45</v>
      </c>
      <c r="K12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58">
        <v>5.2874995929999997</v>
      </c>
      <c r="M1258">
        <f>ROUND(employee[[#This Row],[LengthService]],2)</f>
        <v>5.29</v>
      </c>
      <c r="N1258">
        <v>94.971419019999999</v>
      </c>
      <c r="O1258">
        <f>ROUND(employee[[#This Row],[AbsentHours]],2)</f>
        <v>94.97</v>
      </c>
      <c r="P1258" s="5">
        <f>employee[[#This Row],[RoundedAbsentHours]]/2080 *100</f>
        <v>4.5658653846153845</v>
      </c>
      <c r="Q1258" s="1" t="s">
        <v>15</v>
      </c>
    </row>
    <row r="1259" spans="1:17" x14ac:dyDescent="0.35">
      <c r="A1259">
        <v>1258</v>
      </c>
      <c r="B1259" s="1" t="s">
        <v>1583</v>
      </c>
      <c r="C1259" s="1" t="s">
        <v>11</v>
      </c>
      <c r="D1259" s="1" t="s">
        <v>22</v>
      </c>
      <c r="E1259" s="1" t="s">
        <v>124</v>
      </c>
      <c r="F1259" s="1" t="s">
        <v>125</v>
      </c>
      <c r="G1259" s="1" t="s">
        <v>22</v>
      </c>
      <c r="H1259" s="1" t="s">
        <v>15</v>
      </c>
      <c r="I1259">
        <v>35.449554429999999</v>
      </c>
      <c r="J1259">
        <f>ROUND(employee[[#This Row],[Age]],0)</f>
        <v>35</v>
      </c>
      <c r="K12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59">
        <v>6.4767191049999999</v>
      </c>
      <c r="M1259">
        <f>ROUND(employee[[#This Row],[LengthService]],2)</f>
        <v>6.48</v>
      </c>
      <c r="N1259">
        <v>41.273553040000003</v>
      </c>
      <c r="O1259">
        <f>ROUND(employee[[#This Row],[AbsentHours]],2)</f>
        <v>41.27</v>
      </c>
      <c r="P1259" s="5">
        <f>employee[[#This Row],[RoundedAbsentHours]]/2080 *100</f>
        <v>1.9841346153846153</v>
      </c>
      <c r="Q1259" s="1" t="s">
        <v>15</v>
      </c>
    </row>
    <row r="1260" spans="1:17" x14ac:dyDescent="0.35">
      <c r="A1260">
        <v>1259</v>
      </c>
      <c r="B1260" s="1" t="s">
        <v>1584</v>
      </c>
      <c r="C1260" s="1" t="s">
        <v>16</v>
      </c>
      <c r="D1260" s="1" t="s">
        <v>126</v>
      </c>
      <c r="E1260" s="1" t="s">
        <v>158</v>
      </c>
      <c r="F1260" s="1" t="s">
        <v>159</v>
      </c>
      <c r="G1260" s="1" t="s">
        <v>34</v>
      </c>
      <c r="H1260" s="1" t="s">
        <v>15</v>
      </c>
      <c r="I1260">
        <v>26.268003579999998</v>
      </c>
      <c r="J1260">
        <f>ROUND(employee[[#This Row],[Age]],0)</f>
        <v>26</v>
      </c>
      <c r="K12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260">
        <v>6.4815037100000001</v>
      </c>
      <c r="M1260">
        <f>ROUND(employee[[#This Row],[LengthService]],2)</f>
        <v>6.48</v>
      </c>
      <c r="N1260">
        <v>0</v>
      </c>
      <c r="O1260">
        <f>ROUND(employee[[#This Row],[AbsentHours]],2)</f>
        <v>0</v>
      </c>
      <c r="P1260" s="5">
        <f>employee[[#This Row],[RoundedAbsentHours]]/2080 *100</f>
        <v>0</v>
      </c>
      <c r="Q1260" s="1" t="s">
        <v>15</v>
      </c>
    </row>
    <row r="1261" spans="1:17" x14ac:dyDescent="0.35">
      <c r="A1261">
        <v>1260</v>
      </c>
      <c r="B1261" s="1" t="s">
        <v>1585</v>
      </c>
      <c r="C1261" s="1" t="s">
        <v>11</v>
      </c>
      <c r="D1261" s="1" t="s">
        <v>178</v>
      </c>
      <c r="E1261" s="1" t="s">
        <v>158</v>
      </c>
      <c r="F1261" s="1" t="s">
        <v>159</v>
      </c>
      <c r="G1261" s="1" t="s">
        <v>18</v>
      </c>
      <c r="H1261" s="1" t="s">
        <v>15</v>
      </c>
      <c r="I1261">
        <v>43.09531071</v>
      </c>
      <c r="J1261">
        <f>ROUND(employee[[#This Row],[Age]],0)</f>
        <v>43</v>
      </c>
      <c r="K12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61">
        <v>3.814711086</v>
      </c>
      <c r="M1261">
        <f>ROUND(employee[[#This Row],[LengthService]],2)</f>
        <v>3.81</v>
      </c>
      <c r="N1261">
        <v>98.598751059999998</v>
      </c>
      <c r="O1261">
        <f>ROUND(employee[[#This Row],[AbsentHours]],2)</f>
        <v>98.6</v>
      </c>
      <c r="P1261" s="5">
        <f>employee[[#This Row],[RoundedAbsentHours]]/2080 *100</f>
        <v>4.740384615384615</v>
      </c>
      <c r="Q1261" s="1" t="s">
        <v>15</v>
      </c>
    </row>
    <row r="1262" spans="1:17" x14ac:dyDescent="0.35">
      <c r="A1262">
        <v>1261</v>
      </c>
      <c r="B1262" s="1" t="s">
        <v>1586</v>
      </c>
      <c r="C1262" s="1" t="s">
        <v>16</v>
      </c>
      <c r="D1262" s="1" t="s">
        <v>20</v>
      </c>
      <c r="E1262" s="1" t="s">
        <v>158</v>
      </c>
      <c r="F1262" s="1" t="s">
        <v>159</v>
      </c>
      <c r="G1262" s="1" t="s">
        <v>20</v>
      </c>
      <c r="H1262" s="1" t="s">
        <v>15</v>
      </c>
      <c r="I1262">
        <v>47.286388809999998</v>
      </c>
      <c r="J1262">
        <f>ROUND(employee[[#This Row],[Age]],0)</f>
        <v>47</v>
      </c>
      <c r="K12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62">
        <v>5.8381733420000002</v>
      </c>
      <c r="M1262">
        <f>ROUND(employee[[#This Row],[LengthService]],2)</f>
        <v>5.84</v>
      </c>
      <c r="N1262">
        <v>73.388730300000006</v>
      </c>
      <c r="O1262">
        <f>ROUND(employee[[#This Row],[AbsentHours]],2)</f>
        <v>73.39</v>
      </c>
      <c r="P1262" s="5">
        <f>employee[[#This Row],[RoundedAbsentHours]]/2080 *100</f>
        <v>3.5283653846153848</v>
      </c>
      <c r="Q1262" s="1" t="s">
        <v>15</v>
      </c>
    </row>
    <row r="1263" spans="1:17" x14ac:dyDescent="0.35">
      <c r="A1263">
        <v>1262</v>
      </c>
      <c r="B1263" s="1" t="s">
        <v>1587</v>
      </c>
      <c r="C1263" s="1" t="s">
        <v>11</v>
      </c>
      <c r="D1263" s="1" t="s">
        <v>19</v>
      </c>
      <c r="E1263" s="1" t="s">
        <v>158</v>
      </c>
      <c r="F1263" s="1" t="s">
        <v>159</v>
      </c>
      <c r="G1263" s="1" t="s">
        <v>19</v>
      </c>
      <c r="H1263" s="1" t="s">
        <v>15</v>
      </c>
      <c r="I1263">
        <v>31.988074990000001</v>
      </c>
      <c r="J1263">
        <f>ROUND(employee[[#This Row],[Age]],0)</f>
        <v>32</v>
      </c>
      <c r="K12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63">
        <v>4.5159540329999999</v>
      </c>
      <c r="M1263">
        <f>ROUND(employee[[#This Row],[LengthService]],2)</f>
        <v>4.5199999999999996</v>
      </c>
      <c r="N1263">
        <v>12.07320912</v>
      </c>
      <c r="O1263">
        <f>ROUND(employee[[#This Row],[AbsentHours]],2)</f>
        <v>12.07</v>
      </c>
      <c r="P1263" s="5">
        <f>employee[[#This Row],[RoundedAbsentHours]]/2080 *100</f>
        <v>0.58028846153846148</v>
      </c>
      <c r="Q1263" s="1" t="s">
        <v>15</v>
      </c>
    </row>
    <row r="1264" spans="1:17" x14ac:dyDescent="0.35">
      <c r="A1264">
        <v>1263</v>
      </c>
      <c r="B1264" s="1" t="s">
        <v>1588</v>
      </c>
      <c r="C1264" s="1" t="s">
        <v>16</v>
      </c>
      <c r="D1264" s="1" t="s">
        <v>204</v>
      </c>
      <c r="E1264" s="1" t="s">
        <v>158</v>
      </c>
      <c r="F1264" s="1" t="s">
        <v>159</v>
      </c>
      <c r="G1264" s="1" t="s">
        <v>47</v>
      </c>
      <c r="H1264" s="1" t="s">
        <v>15</v>
      </c>
      <c r="I1264">
        <v>51.583676369999999</v>
      </c>
      <c r="J1264">
        <f>ROUND(employee[[#This Row],[Age]],0)</f>
        <v>52</v>
      </c>
      <c r="K12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264">
        <v>4.2781259199999999</v>
      </c>
      <c r="M1264">
        <f>ROUND(employee[[#This Row],[LengthService]],2)</f>
        <v>4.28</v>
      </c>
      <c r="N1264">
        <v>100.25811179999999</v>
      </c>
      <c r="O1264">
        <f>ROUND(employee[[#This Row],[AbsentHours]],2)</f>
        <v>100.26</v>
      </c>
      <c r="P1264" s="5">
        <f>employee[[#This Row],[RoundedAbsentHours]]/2080 *100</f>
        <v>4.8201923076923077</v>
      </c>
      <c r="Q1264" s="1" t="s">
        <v>15</v>
      </c>
    </row>
    <row r="1265" spans="1:17" x14ac:dyDescent="0.35">
      <c r="A1265">
        <v>1264</v>
      </c>
      <c r="B1265" s="1" t="s">
        <v>1589</v>
      </c>
      <c r="C1265" s="1" t="s">
        <v>11</v>
      </c>
      <c r="D1265" s="1" t="s">
        <v>67</v>
      </c>
      <c r="E1265" s="1" t="s">
        <v>158</v>
      </c>
      <c r="F1265" s="1" t="s">
        <v>159</v>
      </c>
      <c r="G1265" s="1" t="s">
        <v>67</v>
      </c>
      <c r="H1265" s="1" t="s">
        <v>15</v>
      </c>
      <c r="I1265">
        <v>45.349479449999997</v>
      </c>
      <c r="J1265">
        <f>ROUND(employee[[#This Row],[Age]],0)</f>
        <v>45</v>
      </c>
      <c r="K12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65">
        <v>3.7518463899999999</v>
      </c>
      <c r="M1265">
        <f>ROUND(employee[[#This Row],[LengthService]],2)</f>
        <v>3.75</v>
      </c>
      <c r="N1265">
        <v>148.89977020000001</v>
      </c>
      <c r="O1265">
        <f>ROUND(employee[[#This Row],[AbsentHours]],2)</f>
        <v>148.9</v>
      </c>
      <c r="P1265" s="5">
        <f>employee[[#This Row],[RoundedAbsentHours]]/2080 *100</f>
        <v>7.1586538461538467</v>
      </c>
      <c r="Q1265" s="1" t="s">
        <v>15</v>
      </c>
    </row>
    <row r="1266" spans="1:17" x14ac:dyDescent="0.35">
      <c r="A1266">
        <v>1265</v>
      </c>
      <c r="B1266" s="1" t="s">
        <v>1590</v>
      </c>
      <c r="C1266" s="1" t="s">
        <v>16</v>
      </c>
      <c r="D1266" s="1" t="s">
        <v>230</v>
      </c>
      <c r="E1266" s="1" t="s">
        <v>124</v>
      </c>
      <c r="F1266" s="1" t="s">
        <v>125</v>
      </c>
      <c r="G1266" s="1" t="s">
        <v>22</v>
      </c>
      <c r="H1266" s="1" t="s">
        <v>15</v>
      </c>
      <c r="I1266">
        <v>45.846980989999999</v>
      </c>
      <c r="J1266">
        <f>ROUND(employee[[#This Row],[Age]],0)</f>
        <v>46</v>
      </c>
      <c r="K12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66">
        <v>3.6841357029999999</v>
      </c>
      <c r="M1266">
        <f>ROUND(employee[[#This Row],[LengthService]],2)</f>
        <v>3.68</v>
      </c>
      <c r="N1266">
        <v>46.212972970000003</v>
      </c>
      <c r="O1266">
        <f>ROUND(employee[[#This Row],[AbsentHours]],2)</f>
        <v>46.21</v>
      </c>
      <c r="P1266" s="5">
        <f>employee[[#This Row],[RoundedAbsentHours]]/2080 *100</f>
        <v>2.2216346153846156</v>
      </c>
      <c r="Q1266" s="1" t="s">
        <v>15</v>
      </c>
    </row>
    <row r="1267" spans="1:17" x14ac:dyDescent="0.35">
      <c r="A1267">
        <v>1266</v>
      </c>
      <c r="B1267" s="1" t="s">
        <v>1591</v>
      </c>
      <c r="C1267" s="1" t="s">
        <v>16</v>
      </c>
      <c r="D1267" s="1" t="s">
        <v>44</v>
      </c>
      <c r="E1267" s="1" t="s">
        <v>158</v>
      </c>
      <c r="F1267" s="1" t="s">
        <v>159</v>
      </c>
      <c r="G1267" s="1" t="s">
        <v>44</v>
      </c>
      <c r="H1267" s="1" t="s">
        <v>15</v>
      </c>
      <c r="I1267">
        <v>42.115048809999998</v>
      </c>
      <c r="J1267">
        <f>ROUND(employee[[#This Row],[Age]],0)</f>
        <v>42</v>
      </c>
      <c r="K12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67">
        <v>1.9198494500000001</v>
      </c>
      <c r="M1267">
        <f>ROUND(employee[[#This Row],[LengthService]],2)</f>
        <v>1.92</v>
      </c>
      <c r="N1267">
        <v>80.257747010000003</v>
      </c>
      <c r="O1267">
        <f>ROUND(employee[[#This Row],[AbsentHours]],2)</f>
        <v>80.260000000000005</v>
      </c>
      <c r="P1267" s="5">
        <f>employee[[#This Row],[RoundedAbsentHours]]/2080 *100</f>
        <v>3.8586538461538464</v>
      </c>
      <c r="Q1267" s="1" t="s">
        <v>15</v>
      </c>
    </row>
    <row r="1268" spans="1:17" x14ac:dyDescent="0.35">
      <c r="A1268">
        <v>1267</v>
      </c>
      <c r="B1268" s="1" t="s">
        <v>1592</v>
      </c>
      <c r="C1268" s="1" t="s">
        <v>11</v>
      </c>
      <c r="D1268" s="1" t="s">
        <v>60</v>
      </c>
      <c r="E1268" s="1" t="s">
        <v>124</v>
      </c>
      <c r="F1268" s="1" t="s">
        <v>125</v>
      </c>
      <c r="G1268" s="1" t="s">
        <v>60</v>
      </c>
      <c r="H1268" s="1" t="s">
        <v>15</v>
      </c>
      <c r="I1268">
        <v>45.714729120000001</v>
      </c>
      <c r="J1268">
        <f>ROUND(employee[[#This Row],[Age]],0)</f>
        <v>46</v>
      </c>
      <c r="K12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68">
        <v>4.8486785469999996</v>
      </c>
      <c r="M1268">
        <f>ROUND(employee[[#This Row],[LengthService]],2)</f>
        <v>4.8499999999999996</v>
      </c>
      <c r="N1268">
        <v>156.4242189</v>
      </c>
      <c r="O1268">
        <f>ROUND(employee[[#This Row],[AbsentHours]],2)</f>
        <v>156.41999999999999</v>
      </c>
      <c r="P1268" s="5">
        <f>employee[[#This Row],[RoundedAbsentHours]]/2080 *100</f>
        <v>7.520192307692307</v>
      </c>
      <c r="Q1268" s="1" t="s">
        <v>15</v>
      </c>
    </row>
    <row r="1269" spans="1:17" x14ac:dyDescent="0.35">
      <c r="A1269">
        <v>1268</v>
      </c>
      <c r="B1269" s="1" t="s">
        <v>1593</v>
      </c>
      <c r="C1269" s="1" t="s">
        <v>16</v>
      </c>
      <c r="D1269" s="1" t="s">
        <v>19</v>
      </c>
      <c r="E1269" s="1" t="s">
        <v>158</v>
      </c>
      <c r="F1269" s="1" t="s">
        <v>159</v>
      </c>
      <c r="G1269" s="1" t="s">
        <v>19</v>
      </c>
      <c r="H1269" s="1" t="s">
        <v>15</v>
      </c>
      <c r="I1269">
        <v>55.725166459999997</v>
      </c>
      <c r="J1269">
        <f>ROUND(employee[[#This Row],[Age]],0)</f>
        <v>56</v>
      </c>
      <c r="K12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269">
        <v>6.7699722590000002</v>
      </c>
      <c r="M1269">
        <f>ROUND(employee[[#This Row],[LengthService]],2)</f>
        <v>6.77</v>
      </c>
      <c r="N1269">
        <v>112.65682150000001</v>
      </c>
      <c r="O1269">
        <f>ROUND(employee[[#This Row],[AbsentHours]],2)</f>
        <v>112.66</v>
      </c>
      <c r="P1269" s="5">
        <f>employee[[#This Row],[RoundedAbsentHours]]/2080 *100</f>
        <v>5.4163461538461535</v>
      </c>
      <c r="Q1269" s="1" t="s">
        <v>15</v>
      </c>
    </row>
    <row r="1270" spans="1:17" x14ac:dyDescent="0.35">
      <c r="A1270">
        <v>1269</v>
      </c>
      <c r="B1270" s="1" t="s">
        <v>1594</v>
      </c>
      <c r="C1270" s="1" t="s">
        <v>16</v>
      </c>
      <c r="D1270" s="1" t="s">
        <v>42</v>
      </c>
      <c r="E1270" s="1" t="s">
        <v>180</v>
      </c>
      <c r="F1270" s="1" t="s">
        <v>181</v>
      </c>
      <c r="G1270" s="1" t="s">
        <v>42</v>
      </c>
      <c r="H1270" s="1" t="s">
        <v>15</v>
      </c>
      <c r="I1270">
        <v>40.668198719999999</v>
      </c>
      <c r="J1270">
        <f>ROUND(employee[[#This Row],[Age]],0)</f>
        <v>41</v>
      </c>
      <c r="K12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70">
        <v>3.939877332</v>
      </c>
      <c r="M1270">
        <f>ROUND(employee[[#This Row],[LengthService]],2)</f>
        <v>3.94</v>
      </c>
      <c r="N1270">
        <v>34.287632770000002</v>
      </c>
      <c r="O1270">
        <f>ROUND(employee[[#This Row],[AbsentHours]],2)</f>
        <v>34.29</v>
      </c>
      <c r="P1270" s="5">
        <f>employee[[#This Row],[RoundedAbsentHours]]/2080 *100</f>
        <v>1.6485576923076923</v>
      </c>
      <c r="Q1270" s="1" t="s">
        <v>15</v>
      </c>
    </row>
    <row r="1271" spans="1:17" x14ac:dyDescent="0.35">
      <c r="A1271">
        <v>1270</v>
      </c>
      <c r="B1271" s="1" t="s">
        <v>1595</v>
      </c>
      <c r="C1271" s="1" t="s">
        <v>16</v>
      </c>
      <c r="D1271" s="1" t="s">
        <v>192</v>
      </c>
      <c r="E1271" s="1" t="s">
        <v>158</v>
      </c>
      <c r="F1271" s="1" t="s">
        <v>159</v>
      </c>
      <c r="G1271" s="1" t="s">
        <v>47</v>
      </c>
      <c r="H1271" s="1" t="s">
        <v>15</v>
      </c>
      <c r="I1271">
        <v>41.159036020000002</v>
      </c>
      <c r="J1271">
        <f>ROUND(employee[[#This Row],[Age]],0)</f>
        <v>41</v>
      </c>
      <c r="K12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71">
        <v>4.8636881489999997</v>
      </c>
      <c r="M1271">
        <f>ROUND(employee[[#This Row],[LengthService]],2)</f>
        <v>4.8600000000000003</v>
      </c>
      <c r="N1271">
        <v>49.991421760000001</v>
      </c>
      <c r="O1271">
        <f>ROUND(employee[[#This Row],[AbsentHours]],2)</f>
        <v>49.99</v>
      </c>
      <c r="P1271" s="5">
        <f>employee[[#This Row],[RoundedAbsentHours]]/2080 *100</f>
        <v>2.4033653846153848</v>
      </c>
      <c r="Q1271" s="1" t="s">
        <v>15</v>
      </c>
    </row>
    <row r="1272" spans="1:17" x14ac:dyDescent="0.35">
      <c r="A1272">
        <v>1271</v>
      </c>
      <c r="B1272" s="1" t="s">
        <v>1596</v>
      </c>
      <c r="C1272" s="1" t="s">
        <v>16</v>
      </c>
      <c r="D1272" s="1" t="s">
        <v>33</v>
      </c>
      <c r="E1272" s="1" t="s">
        <v>158</v>
      </c>
      <c r="F1272" s="1" t="s">
        <v>159</v>
      </c>
      <c r="G1272" s="1" t="s">
        <v>33</v>
      </c>
      <c r="H1272" s="1" t="s">
        <v>15</v>
      </c>
      <c r="I1272">
        <v>32.974628840000001</v>
      </c>
      <c r="J1272">
        <f>ROUND(employee[[#This Row],[Age]],0)</f>
        <v>33</v>
      </c>
      <c r="K12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72">
        <v>5.012292521</v>
      </c>
      <c r="M1272">
        <f>ROUND(employee[[#This Row],[LengthService]],2)</f>
        <v>5.01</v>
      </c>
      <c r="N1272">
        <v>28.35231258</v>
      </c>
      <c r="O1272">
        <f>ROUND(employee[[#This Row],[AbsentHours]],2)</f>
        <v>28.35</v>
      </c>
      <c r="P1272" s="5">
        <f>employee[[#This Row],[RoundedAbsentHours]]/2080 *100</f>
        <v>1.3629807692307694</v>
      </c>
      <c r="Q1272" s="1" t="s">
        <v>15</v>
      </c>
    </row>
    <row r="1273" spans="1:17" x14ac:dyDescent="0.35">
      <c r="A1273">
        <v>1272</v>
      </c>
      <c r="B1273" s="1" t="s">
        <v>1597</v>
      </c>
      <c r="C1273" s="1" t="s">
        <v>16</v>
      </c>
      <c r="D1273" s="1" t="s">
        <v>20</v>
      </c>
      <c r="E1273" s="1" t="s">
        <v>158</v>
      </c>
      <c r="F1273" s="1" t="s">
        <v>159</v>
      </c>
      <c r="G1273" s="1" t="s">
        <v>20</v>
      </c>
      <c r="H1273" s="1" t="s">
        <v>15</v>
      </c>
      <c r="I1273">
        <v>61.293417130000002</v>
      </c>
      <c r="J1273">
        <f>ROUND(employee[[#This Row],[Age]],0)</f>
        <v>61</v>
      </c>
      <c r="K12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273">
        <v>5.81831341</v>
      </c>
      <c r="M1273">
        <f>ROUND(employee[[#This Row],[LengthService]],2)</f>
        <v>5.82</v>
      </c>
      <c r="N1273">
        <v>144.4066426</v>
      </c>
      <c r="O1273">
        <f>ROUND(employee[[#This Row],[AbsentHours]],2)</f>
        <v>144.41</v>
      </c>
      <c r="P1273" s="5">
        <f>employee[[#This Row],[RoundedAbsentHours]]/2080 *100</f>
        <v>6.942788461538461</v>
      </c>
      <c r="Q1273" s="1" t="s">
        <v>15</v>
      </c>
    </row>
    <row r="1274" spans="1:17" x14ac:dyDescent="0.35">
      <c r="A1274">
        <v>1273</v>
      </c>
      <c r="B1274" s="1" t="s">
        <v>1598</v>
      </c>
      <c r="C1274" s="1" t="s">
        <v>11</v>
      </c>
      <c r="D1274" s="1" t="s">
        <v>44</v>
      </c>
      <c r="E1274" s="1" t="s">
        <v>158</v>
      </c>
      <c r="F1274" s="1" t="s">
        <v>159</v>
      </c>
      <c r="G1274" s="1" t="s">
        <v>44</v>
      </c>
      <c r="H1274" s="1" t="s">
        <v>15</v>
      </c>
      <c r="I1274">
        <v>16.7983875</v>
      </c>
      <c r="J1274">
        <f>ROUND(employee[[#This Row],[Age]],0)</f>
        <v>17</v>
      </c>
      <c r="K12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1274">
        <v>1.340375125</v>
      </c>
      <c r="M1274">
        <f>ROUND(employee[[#This Row],[LengthService]],2)</f>
        <v>1.34</v>
      </c>
      <c r="N1274">
        <v>0</v>
      </c>
      <c r="O1274">
        <f>ROUND(employee[[#This Row],[AbsentHours]],2)</f>
        <v>0</v>
      </c>
      <c r="P1274" s="5">
        <f>employee[[#This Row],[RoundedAbsentHours]]/2080 *100</f>
        <v>0</v>
      </c>
      <c r="Q1274" s="1" t="s">
        <v>15</v>
      </c>
    </row>
    <row r="1275" spans="1:17" x14ac:dyDescent="0.35">
      <c r="A1275">
        <v>1274</v>
      </c>
      <c r="B1275" s="1" t="s">
        <v>1599</v>
      </c>
      <c r="C1275" s="1" t="s">
        <v>11</v>
      </c>
      <c r="D1275" s="1" t="s">
        <v>22</v>
      </c>
      <c r="E1275" s="1" t="s">
        <v>124</v>
      </c>
      <c r="F1275" s="1" t="s">
        <v>125</v>
      </c>
      <c r="G1275" s="1" t="s">
        <v>22</v>
      </c>
      <c r="H1275" s="1" t="s">
        <v>15</v>
      </c>
      <c r="I1275">
        <v>69.333302790000005</v>
      </c>
      <c r="J1275">
        <f>ROUND(employee[[#This Row],[Age]],0)</f>
        <v>69</v>
      </c>
      <c r="K12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1275">
        <v>4.5643541709999997</v>
      </c>
      <c r="M1275">
        <f>ROUND(employee[[#This Row],[LengthService]],2)</f>
        <v>4.5599999999999996</v>
      </c>
      <c r="N1275">
        <v>220.59418489999999</v>
      </c>
      <c r="O1275">
        <f>ROUND(employee[[#This Row],[AbsentHours]],2)</f>
        <v>220.59</v>
      </c>
      <c r="P1275" s="5">
        <f>employee[[#This Row],[RoundedAbsentHours]]/2080 *100</f>
        <v>10.605288461538462</v>
      </c>
      <c r="Q1275" s="1" t="s">
        <v>15</v>
      </c>
    </row>
    <row r="1276" spans="1:17" x14ac:dyDescent="0.35">
      <c r="A1276">
        <v>1275</v>
      </c>
      <c r="B1276" s="1" t="s">
        <v>1600</v>
      </c>
      <c r="C1276" s="1" t="s">
        <v>11</v>
      </c>
      <c r="D1276" s="1" t="s">
        <v>22</v>
      </c>
      <c r="E1276" s="1" t="s">
        <v>124</v>
      </c>
      <c r="F1276" s="1" t="s">
        <v>125</v>
      </c>
      <c r="G1276" s="1" t="s">
        <v>22</v>
      </c>
      <c r="H1276" s="1" t="s">
        <v>15</v>
      </c>
      <c r="I1276">
        <v>46.547765509999998</v>
      </c>
      <c r="J1276">
        <f>ROUND(employee[[#This Row],[Age]],0)</f>
        <v>47</v>
      </c>
      <c r="K12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76">
        <v>7.479126097</v>
      </c>
      <c r="M1276">
        <f>ROUND(employee[[#This Row],[LengthService]],2)</f>
        <v>7.48</v>
      </c>
      <c r="N1276">
        <v>88.185652160000004</v>
      </c>
      <c r="O1276">
        <f>ROUND(employee[[#This Row],[AbsentHours]],2)</f>
        <v>88.19</v>
      </c>
      <c r="P1276" s="5">
        <f>employee[[#This Row],[RoundedAbsentHours]]/2080 *100</f>
        <v>4.2399038461538456</v>
      </c>
      <c r="Q1276" s="1" t="s">
        <v>15</v>
      </c>
    </row>
    <row r="1277" spans="1:17" x14ac:dyDescent="0.35">
      <c r="A1277">
        <v>1276</v>
      </c>
      <c r="B1277" s="1" t="s">
        <v>1601</v>
      </c>
      <c r="C1277" s="1" t="s">
        <v>16</v>
      </c>
      <c r="D1277" s="1" t="s">
        <v>22</v>
      </c>
      <c r="E1277" s="1" t="s">
        <v>124</v>
      </c>
      <c r="F1277" s="1" t="s">
        <v>125</v>
      </c>
      <c r="G1277" s="1" t="s">
        <v>22</v>
      </c>
      <c r="H1277" s="1" t="s">
        <v>15</v>
      </c>
      <c r="I1277">
        <v>49.611927569999999</v>
      </c>
      <c r="J1277">
        <f>ROUND(employee[[#This Row],[Age]],0)</f>
        <v>50</v>
      </c>
      <c r="K12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277">
        <v>3.5172330340000002</v>
      </c>
      <c r="M1277">
        <f>ROUND(employee[[#This Row],[LengthService]],2)</f>
        <v>3.52</v>
      </c>
      <c r="N1277">
        <v>100.47801320000001</v>
      </c>
      <c r="O1277">
        <f>ROUND(employee[[#This Row],[AbsentHours]],2)</f>
        <v>100.48</v>
      </c>
      <c r="P1277" s="5">
        <f>employee[[#This Row],[RoundedAbsentHours]]/2080 *100</f>
        <v>4.8307692307692305</v>
      </c>
      <c r="Q1277" s="1" t="s">
        <v>15</v>
      </c>
    </row>
    <row r="1278" spans="1:17" x14ac:dyDescent="0.35">
      <c r="A1278">
        <v>1277</v>
      </c>
      <c r="B1278" s="1" t="s">
        <v>1602</v>
      </c>
      <c r="C1278" s="1" t="s">
        <v>16</v>
      </c>
      <c r="D1278" s="1" t="s">
        <v>231</v>
      </c>
      <c r="E1278" s="1" t="s">
        <v>158</v>
      </c>
      <c r="F1278" s="1" t="s">
        <v>159</v>
      </c>
      <c r="G1278" s="1" t="s">
        <v>20</v>
      </c>
      <c r="H1278" s="1" t="s">
        <v>15</v>
      </c>
      <c r="I1278">
        <v>38.608988979999999</v>
      </c>
      <c r="J1278">
        <f>ROUND(employee[[#This Row],[Age]],0)</f>
        <v>39</v>
      </c>
      <c r="K12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78">
        <v>3.7612499320000001</v>
      </c>
      <c r="M1278">
        <f>ROUND(employee[[#This Row],[LengthService]],2)</f>
        <v>3.76</v>
      </c>
      <c r="N1278">
        <v>30.584513449999999</v>
      </c>
      <c r="O1278">
        <f>ROUND(employee[[#This Row],[AbsentHours]],2)</f>
        <v>30.58</v>
      </c>
      <c r="P1278" s="5">
        <f>employee[[#This Row],[RoundedAbsentHours]]/2080 *100</f>
        <v>1.4701923076923076</v>
      </c>
      <c r="Q1278" s="1" t="s">
        <v>15</v>
      </c>
    </row>
    <row r="1279" spans="1:17" x14ac:dyDescent="0.35">
      <c r="A1279">
        <v>1278</v>
      </c>
      <c r="B1279" s="1" t="s">
        <v>1603</v>
      </c>
      <c r="C1279" s="1" t="s">
        <v>16</v>
      </c>
      <c r="D1279" s="1" t="s">
        <v>20</v>
      </c>
      <c r="E1279" s="1" t="s">
        <v>158</v>
      </c>
      <c r="F1279" s="1" t="s">
        <v>159</v>
      </c>
      <c r="G1279" s="1" t="s">
        <v>20</v>
      </c>
      <c r="H1279" s="1" t="s">
        <v>15</v>
      </c>
      <c r="I1279">
        <v>27.659408670000001</v>
      </c>
      <c r="J1279">
        <f>ROUND(employee[[#This Row],[Age]],0)</f>
        <v>28</v>
      </c>
      <c r="K12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279">
        <v>5.9456730569999996</v>
      </c>
      <c r="M1279">
        <f>ROUND(employee[[#This Row],[LengthService]],2)</f>
        <v>5.95</v>
      </c>
      <c r="N1279">
        <v>0</v>
      </c>
      <c r="O1279">
        <f>ROUND(employee[[#This Row],[AbsentHours]],2)</f>
        <v>0</v>
      </c>
      <c r="P1279" s="5">
        <f>employee[[#This Row],[RoundedAbsentHours]]/2080 *100</f>
        <v>0</v>
      </c>
      <c r="Q1279" s="1" t="s">
        <v>15</v>
      </c>
    </row>
    <row r="1280" spans="1:17" x14ac:dyDescent="0.35">
      <c r="A1280">
        <v>1279</v>
      </c>
      <c r="B1280" s="1" t="s">
        <v>1604</v>
      </c>
      <c r="C1280" s="1" t="s">
        <v>11</v>
      </c>
      <c r="D1280" s="1" t="s">
        <v>12</v>
      </c>
      <c r="E1280" s="1" t="s">
        <v>158</v>
      </c>
      <c r="F1280" s="1" t="s">
        <v>159</v>
      </c>
      <c r="G1280" s="1" t="s">
        <v>12</v>
      </c>
      <c r="H1280" s="1" t="s">
        <v>15</v>
      </c>
      <c r="I1280">
        <v>30.500421880000001</v>
      </c>
      <c r="J1280">
        <f>ROUND(employee[[#This Row],[Age]],0)</f>
        <v>31</v>
      </c>
      <c r="K12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80">
        <v>3.4749041360000001</v>
      </c>
      <c r="M1280">
        <f>ROUND(employee[[#This Row],[LengthService]],2)</f>
        <v>3.47</v>
      </c>
      <c r="N1280">
        <v>11.87725311</v>
      </c>
      <c r="O1280">
        <f>ROUND(employee[[#This Row],[AbsentHours]],2)</f>
        <v>11.88</v>
      </c>
      <c r="P1280" s="5">
        <f>employee[[#This Row],[RoundedAbsentHours]]/2080 *100</f>
        <v>0.57115384615384623</v>
      </c>
      <c r="Q1280" s="1" t="s">
        <v>15</v>
      </c>
    </row>
    <row r="1281" spans="1:17" x14ac:dyDescent="0.35">
      <c r="A1281">
        <v>1280</v>
      </c>
      <c r="B1281" s="1" t="s">
        <v>1605</v>
      </c>
      <c r="C1281" s="1" t="s">
        <v>11</v>
      </c>
      <c r="D1281" s="1" t="s">
        <v>135</v>
      </c>
      <c r="E1281" s="1" t="s">
        <v>158</v>
      </c>
      <c r="F1281" s="1" t="s">
        <v>159</v>
      </c>
      <c r="G1281" s="1" t="s">
        <v>39</v>
      </c>
      <c r="H1281" s="1" t="s">
        <v>15</v>
      </c>
      <c r="I1281">
        <v>49.184827140000003</v>
      </c>
      <c r="J1281">
        <f>ROUND(employee[[#This Row],[Age]],0)</f>
        <v>49</v>
      </c>
      <c r="K12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81">
        <v>7.8809584299999997</v>
      </c>
      <c r="M1281">
        <f>ROUND(employee[[#This Row],[LengthService]],2)</f>
        <v>7.88</v>
      </c>
      <c r="N1281">
        <v>133.63662350000001</v>
      </c>
      <c r="O1281">
        <f>ROUND(employee[[#This Row],[AbsentHours]],2)</f>
        <v>133.63999999999999</v>
      </c>
      <c r="P1281" s="5">
        <f>employee[[#This Row],[RoundedAbsentHours]]/2080 *100</f>
        <v>6.4249999999999989</v>
      </c>
      <c r="Q1281" s="1" t="s">
        <v>15</v>
      </c>
    </row>
    <row r="1282" spans="1:17" x14ac:dyDescent="0.35">
      <c r="A1282">
        <v>1281</v>
      </c>
      <c r="B1282" s="1" t="s">
        <v>1606</v>
      </c>
      <c r="C1282" s="1" t="s">
        <v>11</v>
      </c>
      <c r="D1282" s="1" t="s">
        <v>172</v>
      </c>
      <c r="E1282" s="1" t="s">
        <v>158</v>
      </c>
      <c r="F1282" s="1" t="s">
        <v>159</v>
      </c>
      <c r="G1282" s="1" t="s">
        <v>45</v>
      </c>
      <c r="H1282" s="1" t="s">
        <v>15</v>
      </c>
      <c r="I1282">
        <v>43.939404549999999</v>
      </c>
      <c r="J1282">
        <f>ROUND(employee[[#This Row],[Age]],0)</f>
        <v>44</v>
      </c>
      <c r="K12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82">
        <v>1.994687949</v>
      </c>
      <c r="M1282">
        <f>ROUND(employee[[#This Row],[LengthService]],2)</f>
        <v>1.99</v>
      </c>
      <c r="N1282">
        <v>50.842889900000003</v>
      </c>
      <c r="O1282">
        <f>ROUND(employee[[#This Row],[AbsentHours]],2)</f>
        <v>50.84</v>
      </c>
      <c r="P1282" s="5">
        <f>employee[[#This Row],[RoundedAbsentHours]]/2080 *100</f>
        <v>2.4442307692307694</v>
      </c>
      <c r="Q1282" s="1" t="s">
        <v>15</v>
      </c>
    </row>
    <row r="1283" spans="1:17" x14ac:dyDescent="0.35">
      <c r="A1283">
        <v>1282</v>
      </c>
      <c r="B1283" s="1" t="s">
        <v>1607</v>
      </c>
      <c r="C1283" s="1" t="s">
        <v>11</v>
      </c>
      <c r="D1283" s="1" t="s">
        <v>68</v>
      </c>
      <c r="E1283" s="1" t="s">
        <v>158</v>
      </c>
      <c r="F1283" s="1" t="s">
        <v>159</v>
      </c>
      <c r="G1283" s="1" t="s">
        <v>39</v>
      </c>
      <c r="H1283" s="1" t="s">
        <v>15</v>
      </c>
      <c r="I1283">
        <v>39.596588169999997</v>
      </c>
      <c r="J1283">
        <f>ROUND(employee[[#This Row],[Age]],0)</f>
        <v>40</v>
      </c>
      <c r="K12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83">
        <v>6.6364674839999998</v>
      </c>
      <c r="M1283">
        <f>ROUND(employee[[#This Row],[LengthService]],2)</f>
        <v>6.64</v>
      </c>
      <c r="N1283">
        <v>52.156861970000001</v>
      </c>
      <c r="O1283">
        <f>ROUND(employee[[#This Row],[AbsentHours]],2)</f>
        <v>52.16</v>
      </c>
      <c r="P1283" s="5">
        <f>employee[[#This Row],[RoundedAbsentHours]]/2080 *100</f>
        <v>2.5076923076923077</v>
      </c>
      <c r="Q1283" s="1" t="s">
        <v>15</v>
      </c>
    </row>
    <row r="1284" spans="1:17" x14ac:dyDescent="0.35">
      <c r="A1284">
        <v>1283</v>
      </c>
      <c r="B1284" s="1" t="s">
        <v>1608</v>
      </c>
      <c r="C1284" s="1" t="s">
        <v>11</v>
      </c>
      <c r="D1284" s="1" t="s">
        <v>93</v>
      </c>
      <c r="E1284" s="1" t="s">
        <v>124</v>
      </c>
      <c r="F1284" s="1" t="s">
        <v>125</v>
      </c>
      <c r="G1284" s="1" t="s">
        <v>93</v>
      </c>
      <c r="H1284" s="1" t="s">
        <v>15</v>
      </c>
      <c r="I1284">
        <v>38.794745319999997</v>
      </c>
      <c r="J1284">
        <f>ROUND(employee[[#This Row],[Age]],0)</f>
        <v>39</v>
      </c>
      <c r="K12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84">
        <v>7.2943362780000003</v>
      </c>
      <c r="M1284">
        <f>ROUND(employee[[#This Row],[LengthService]],2)</f>
        <v>7.29</v>
      </c>
      <c r="N1284">
        <v>65.301689190000005</v>
      </c>
      <c r="O1284">
        <f>ROUND(employee[[#This Row],[AbsentHours]],2)</f>
        <v>65.3</v>
      </c>
      <c r="P1284" s="5">
        <f>employee[[#This Row],[RoundedAbsentHours]]/2080 *100</f>
        <v>3.1394230769230766</v>
      </c>
      <c r="Q1284" s="1" t="s">
        <v>15</v>
      </c>
    </row>
    <row r="1285" spans="1:17" x14ac:dyDescent="0.35">
      <c r="A1285">
        <v>1284</v>
      </c>
      <c r="B1285" s="1" t="s">
        <v>1609</v>
      </c>
      <c r="C1285" s="1" t="s">
        <v>11</v>
      </c>
      <c r="D1285" s="1" t="s">
        <v>56</v>
      </c>
      <c r="E1285" s="1" t="s">
        <v>158</v>
      </c>
      <c r="F1285" s="1" t="s">
        <v>159</v>
      </c>
      <c r="G1285" s="1" t="s">
        <v>56</v>
      </c>
      <c r="H1285" s="1" t="s">
        <v>15</v>
      </c>
      <c r="I1285">
        <v>24.04607416</v>
      </c>
      <c r="J1285">
        <f>ROUND(employee[[#This Row],[Age]],0)</f>
        <v>24</v>
      </c>
      <c r="K12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285">
        <v>6.8449233469999999</v>
      </c>
      <c r="M1285">
        <f>ROUND(employee[[#This Row],[LengthService]],2)</f>
        <v>6.84</v>
      </c>
      <c r="N1285">
        <v>0.51664347200000005</v>
      </c>
      <c r="O1285">
        <f>ROUND(employee[[#This Row],[AbsentHours]],2)</f>
        <v>0.52</v>
      </c>
      <c r="P1285" s="5">
        <f>employee[[#This Row],[RoundedAbsentHours]]/2080 *100</f>
        <v>2.5000000000000001E-2</v>
      </c>
      <c r="Q1285" s="1" t="s">
        <v>15</v>
      </c>
    </row>
    <row r="1286" spans="1:17" x14ac:dyDescent="0.35">
      <c r="A1286">
        <v>1285</v>
      </c>
      <c r="B1286" s="1" t="s">
        <v>1610</v>
      </c>
      <c r="C1286" s="1" t="s">
        <v>16</v>
      </c>
      <c r="D1286" s="1" t="s">
        <v>35</v>
      </c>
      <c r="E1286" s="1" t="s">
        <v>158</v>
      </c>
      <c r="F1286" s="1" t="s">
        <v>159</v>
      </c>
      <c r="G1286" s="1" t="s">
        <v>33</v>
      </c>
      <c r="H1286" s="1" t="s">
        <v>15</v>
      </c>
      <c r="I1286">
        <v>35.646261369999998</v>
      </c>
      <c r="J1286">
        <f>ROUND(employee[[#This Row],[Age]],0)</f>
        <v>36</v>
      </c>
      <c r="K12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86">
        <v>3.9085859350000001</v>
      </c>
      <c r="M1286">
        <f>ROUND(employee[[#This Row],[LengthService]],2)</f>
        <v>3.91</v>
      </c>
      <c r="N1286">
        <v>43.791041819999997</v>
      </c>
      <c r="O1286">
        <f>ROUND(employee[[#This Row],[AbsentHours]],2)</f>
        <v>43.79</v>
      </c>
      <c r="P1286" s="5">
        <f>employee[[#This Row],[RoundedAbsentHours]]/2080 *100</f>
        <v>2.1052884615384615</v>
      </c>
      <c r="Q1286" s="1" t="s">
        <v>15</v>
      </c>
    </row>
    <row r="1287" spans="1:17" x14ac:dyDescent="0.35">
      <c r="A1287">
        <v>1286</v>
      </c>
      <c r="B1287" s="1" t="s">
        <v>1611</v>
      </c>
      <c r="C1287" s="1" t="s">
        <v>16</v>
      </c>
      <c r="D1287" s="1" t="s">
        <v>18</v>
      </c>
      <c r="E1287" s="1" t="s">
        <v>158</v>
      </c>
      <c r="F1287" s="1" t="s">
        <v>159</v>
      </c>
      <c r="G1287" s="1" t="s">
        <v>18</v>
      </c>
      <c r="H1287" s="1" t="s">
        <v>15</v>
      </c>
      <c r="I1287">
        <v>50.040264399999998</v>
      </c>
      <c r="J1287">
        <f>ROUND(employee[[#This Row],[Age]],0)</f>
        <v>50</v>
      </c>
      <c r="K12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287">
        <v>2.6673317129999998</v>
      </c>
      <c r="M1287">
        <f>ROUND(employee[[#This Row],[LengthService]],2)</f>
        <v>2.67</v>
      </c>
      <c r="N1287">
        <v>61.252084080000003</v>
      </c>
      <c r="O1287">
        <f>ROUND(employee[[#This Row],[AbsentHours]],2)</f>
        <v>61.25</v>
      </c>
      <c r="P1287" s="5">
        <f>employee[[#This Row],[RoundedAbsentHours]]/2080 *100</f>
        <v>2.9447115384615383</v>
      </c>
      <c r="Q1287" s="1" t="s">
        <v>15</v>
      </c>
    </row>
    <row r="1288" spans="1:17" x14ac:dyDescent="0.35">
      <c r="A1288">
        <v>1287</v>
      </c>
      <c r="B1288" s="1" t="s">
        <v>1612</v>
      </c>
      <c r="C1288" s="1" t="s">
        <v>16</v>
      </c>
      <c r="D1288" s="1" t="s">
        <v>62</v>
      </c>
      <c r="E1288" s="1" t="s">
        <v>180</v>
      </c>
      <c r="F1288" s="1" t="s">
        <v>181</v>
      </c>
      <c r="G1288" s="1" t="s">
        <v>62</v>
      </c>
      <c r="H1288" s="1" t="s">
        <v>15</v>
      </c>
      <c r="I1288">
        <v>50.567343839999999</v>
      </c>
      <c r="J1288">
        <f>ROUND(employee[[#This Row],[Age]],0)</f>
        <v>51</v>
      </c>
      <c r="K12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288">
        <v>3.922360195</v>
      </c>
      <c r="M1288">
        <f>ROUND(employee[[#This Row],[LengthService]],2)</f>
        <v>3.92</v>
      </c>
      <c r="N1288">
        <v>77.752941759999999</v>
      </c>
      <c r="O1288">
        <f>ROUND(employee[[#This Row],[AbsentHours]],2)</f>
        <v>77.75</v>
      </c>
      <c r="P1288" s="5">
        <f>employee[[#This Row],[RoundedAbsentHours]]/2080 *100</f>
        <v>3.7379807692307692</v>
      </c>
      <c r="Q1288" s="1" t="s">
        <v>15</v>
      </c>
    </row>
    <row r="1289" spans="1:17" x14ac:dyDescent="0.35">
      <c r="A1289">
        <v>1288</v>
      </c>
      <c r="B1289" s="1" t="s">
        <v>1613</v>
      </c>
      <c r="C1289" s="1" t="s">
        <v>16</v>
      </c>
      <c r="D1289" s="1" t="s">
        <v>18</v>
      </c>
      <c r="E1289" s="1" t="s">
        <v>158</v>
      </c>
      <c r="F1289" s="1" t="s">
        <v>159</v>
      </c>
      <c r="G1289" s="1" t="s">
        <v>18</v>
      </c>
      <c r="H1289" s="1" t="s">
        <v>15</v>
      </c>
      <c r="I1289">
        <v>48.124890020000002</v>
      </c>
      <c r="J1289">
        <f>ROUND(employee[[#This Row],[Age]],0)</f>
        <v>48</v>
      </c>
      <c r="K12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89">
        <v>3.3280119799999999</v>
      </c>
      <c r="M1289">
        <f>ROUND(employee[[#This Row],[LengthService]],2)</f>
        <v>3.33</v>
      </c>
      <c r="N1289">
        <v>77.781547000000003</v>
      </c>
      <c r="O1289">
        <f>ROUND(employee[[#This Row],[AbsentHours]],2)</f>
        <v>77.78</v>
      </c>
      <c r="P1289" s="5">
        <f>employee[[#This Row],[RoundedAbsentHours]]/2080 *100</f>
        <v>3.7394230769230772</v>
      </c>
      <c r="Q1289" s="1" t="s">
        <v>15</v>
      </c>
    </row>
    <row r="1290" spans="1:17" x14ac:dyDescent="0.35">
      <c r="A1290">
        <v>1289</v>
      </c>
      <c r="B1290" s="1" t="s">
        <v>1614</v>
      </c>
      <c r="C1290" s="1" t="s">
        <v>16</v>
      </c>
      <c r="D1290" s="1" t="s">
        <v>21</v>
      </c>
      <c r="E1290" s="1" t="s">
        <v>158</v>
      </c>
      <c r="F1290" s="1" t="s">
        <v>159</v>
      </c>
      <c r="G1290" s="1" t="s">
        <v>21</v>
      </c>
      <c r="H1290" s="1" t="s">
        <v>15</v>
      </c>
      <c r="I1290">
        <v>38.485180730000003</v>
      </c>
      <c r="J1290">
        <f>ROUND(employee[[#This Row],[Age]],0)</f>
        <v>38</v>
      </c>
      <c r="K12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90">
        <v>5.2562013179999996</v>
      </c>
      <c r="M1290">
        <f>ROUND(employee[[#This Row],[LengthService]],2)</f>
        <v>5.26</v>
      </c>
      <c r="N1290">
        <v>83.920200179999995</v>
      </c>
      <c r="O1290">
        <f>ROUND(employee[[#This Row],[AbsentHours]],2)</f>
        <v>83.92</v>
      </c>
      <c r="P1290" s="5">
        <f>employee[[#This Row],[RoundedAbsentHours]]/2080 *100</f>
        <v>4.0346153846153845</v>
      </c>
      <c r="Q1290" s="1" t="s">
        <v>15</v>
      </c>
    </row>
    <row r="1291" spans="1:17" x14ac:dyDescent="0.35">
      <c r="A1291">
        <v>1290</v>
      </c>
      <c r="B1291" s="1" t="s">
        <v>1257</v>
      </c>
      <c r="C1291" s="1" t="s">
        <v>11</v>
      </c>
      <c r="D1291" s="1" t="s">
        <v>12</v>
      </c>
      <c r="E1291" s="1" t="s">
        <v>158</v>
      </c>
      <c r="F1291" s="1" t="s">
        <v>159</v>
      </c>
      <c r="G1291" s="1" t="s">
        <v>12</v>
      </c>
      <c r="H1291" s="1" t="s">
        <v>15</v>
      </c>
      <c r="I1291">
        <v>46.364690930000002</v>
      </c>
      <c r="J1291">
        <f>ROUND(employee[[#This Row],[Age]],0)</f>
        <v>46</v>
      </c>
      <c r="K12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91">
        <v>4.4916756739999997</v>
      </c>
      <c r="M1291">
        <f>ROUND(employee[[#This Row],[LengthService]],2)</f>
        <v>4.49</v>
      </c>
      <c r="N1291">
        <v>95.084772220000005</v>
      </c>
      <c r="O1291">
        <f>ROUND(employee[[#This Row],[AbsentHours]],2)</f>
        <v>95.08</v>
      </c>
      <c r="P1291" s="5">
        <f>employee[[#This Row],[RoundedAbsentHours]]/2080 *100</f>
        <v>4.5711538461538463</v>
      </c>
      <c r="Q1291" s="1" t="s">
        <v>15</v>
      </c>
    </row>
    <row r="1292" spans="1:17" x14ac:dyDescent="0.35">
      <c r="A1292">
        <v>1291</v>
      </c>
      <c r="B1292" s="1" t="s">
        <v>1615</v>
      </c>
      <c r="C1292" s="1" t="s">
        <v>11</v>
      </c>
      <c r="D1292" s="1" t="s">
        <v>230</v>
      </c>
      <c r="E1292" s="1" t="s">
        <v>124</v>
      </c>
      <c r="F1292" s="1" t="s">
        <v>125</v>
      </c>
      <c r="G1292" s="1" t="s">
        <v>22</v>
      </c>
      <c r="H1292" s="1" t="s">
        <v>15</v>
      </c>
      <c r="I1292">
        <v>34.992010069999999</v>
      </c>
      <c r="J1292">
        <f>ROUND(employee[[#This Row],[Age]],0)</f>
        <v>35</v>
      </c>
      <c r="K12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92">
        <v>3.8742674560000001</v>
      </c>
      <c r="M1292">
        <f>ROUND(employee[[#This Row],[LengthService]],2)</f>
        <v>3.87</v>
      </c>
      <c r="N1292">
        <v>62.62409452</v>
      </c>
      <c r="O1292">
        <f>ROUND(employee[[#This Row],[AbsentHours]],2)</f>
        <v>62.62</v>
      </c>
      <c r="P1292" s="5">
        <f>employee[[#This Row],[RoundedAbsentHours]]/2080 *100</f>
        <v>3.0105769230769233</v>
      </c>
      <c r="Q1292" s="1" t="s">
        <v>15</v>
      </c>
    </row>
    <row r="1293" spans="1:17" x14ac:dyDescent="0.35">
      <c r="A1293">
        <v>1292</v>
      </c>
      <c r="B1293" s="1" t="s">
        <v>1616</v>
      </c>
      <c r="C1293" s="1" t="s">
        <v>16</v>
      </c>
      <c r="D1293" s="1" t="s">
        <v>221</v>
      </c>
      <c r="E1293" s="1" t="s">
        <v>158</v>
      </c>
      <c r="F1293" s="1" t="s">
        <v>159</v>
      </c>
      <c r="G1293" s="1" t="s">
        <v>221</v>
      </c>
      <c r="H1293" s="1" t="s">
        <v>15</v>
      </c>
      <c r="I1293">
        <v>38.137098450000003</v>
      </c>
      <c r="J1293">
        <f>ROUND(employee[[#This Row],[Age]],0)</f>
        <v>38</v>
      </c>
      <c r="K12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93">
        <v>5.9169875919999999</v>
      </c>
      <c r="M1293">
        <f>ROUND(employee[[#This Row],[LengthService]],2)</f>
        <v>5.92</v>
      </c>
      <c r="N1293">
        <v>0</v>
      </c>
      <c r="O1293">
        <f>ROUND(employee[[#This Row],[AbsentHours]],2)</f>
        <v>0</v>
      </c>
      <c r="P1293" s="5">
        <f>employee[[#This Row],[RoundedAbsentHours]]/2080 *100</f>
        <v>0</v>
      </c>
      <c r="Q1293" s="1" t="s">
        <v>15</v>
      </c>
    </row>
    <row r="1294" spans="1:17" x14ac:dyDescent="0.35">
      <c r="A1294">
        <v>1293</v>
      </c>
      <c r="B1294" s="1" t="s">
        <v>1617</v>
      </c>
      <c r="C1294" s="1" t="s">
        <v>11</v>
      </c>
      <c r="D1294" s="1" t="s">
        <v>93</v>
      </c>
      <c r="E1294" s="1" t="s">
        <v>124</v>
      </c>
      <c r="F1294" s="1" t="s">
        <v>125</v>
      </c>
      <c r="G1294" s="1" t="s">
        <v>93</v>
      </c>
      <c r="H1294" s="1" t="s">
        <v>15</v>
      </c>
      <c r="I1294">
        <v>19.870777100000002</v>
      </c>
      <c r="J1294">
        <f>ROUND(employee[[#This Row],[Age]],0)</f>
        <v>20</v>
      </c>
      <c r="K12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294">
        <v>6.0613776159999997</v>
      </c>
      <c r="M1294">
        <f>ROUND(employee[[#This Row],[LengthService]],2)</f>
        <v>6.06</v>
      </c>
      <c r="N1294">
        <v>0</v>
      </c>
      <c r="O1294">
        <f>ROUND(employee[[#This Row],[AbsentHours]],2)</f>
        <v>0</v>
      </c>
      <c r="P1294" s="5">
        <f>employee[[#This Row],[RoundedAbsentHours]]/2080 *100</f>
        <v>0</v>
      </c>
      <c r="Q1294" s="1" t="s">
        <v>15</v>
      </c>
    </row>
    <row r="1295" spans="1:17" x14ac:dyDescent="0.35">
      <c r="A1295">
        <v>1294</v>
      </c>
      <c r="B1295" s="1" t="s">
        <v>1618</v>
      </c>
      <c r="C1295" s="1" t="s">
        <v>11</v>
      </c>
      <c r="D1295" s="1" t="s">
        <v>206</v>
      </c>
      <c r="E1295" s="1" t="s">
        <v>158</v>
      </c>
      <c r="F1295" s="1" t="s">
        <v>159</v>
      </c>
      <c r="G1295" s="1" t="s">
        <v>33</v>
      </c>
      <c r="H1295" s="1" t="s">
        <v>15</v>
      </c>
      <c r="I1295">
        <v>32.965176419999999</v>
      </c>
      <c r="J1295">
        <f>ROUND(employee[[#This Row],[Age]],0)</f>
        <v>33</v>
      </c>
      <c r="K12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295">
        <v>6.1071924830000004</v>
      </c>
      <c r="M1295">
        <f>ROUND(employee[[#This Row],[LengthService]],2)</f>
        <v>6.11</v>
      </c>
      <c r="N1295">
        <v>36.690773229999998</v>
      </c>
      <c r="O1295">
        <f>ROUND(employee[[#This Row],[AbsentHours]],2)</f>
        <v>36.69</v>
      </c>
      <c r="P1295" s="5">
        <f>employee[[#This Row],[RoundedAbsentHours]]/2080 *100</f>
        <v>1.7639423076923078</v>
      </c>
      <c r="Q1295" s="1" t="s">
        <v>15</v>
      </c>
    </row>
    <row r="1296" spans="1:17" x14ac:dyDescent="0.35">
      <c r="A1296">
        <v>1295</v>
      </c>
      <c r="B1296" s="1" t="s">
        <v>1619</v>
      </c>
      <c r="C1296" s="1" t="s">
        <v>11</v>
      </c>
      <c r="D1296" s="1" t="s">
        <v>22</v>
      </c>
      <c r="E1296" s="1" t="s">
        <v>124</v>
      </c>
      <c r="F1296" s="1" t="s">
        <v>125</v>
      </c>
      <c r="G1296" s="1" t="s">
        <v>22</v>
      </c>
      <c r="H1296" s="1" t="s">
        <v>15</v>
      </c>
      <c r="I1296">
        <v>42.14996859</v>
      </c>
      <c r="J1296">
        <f>ROUND(employee[[#This Row],[Age]],0)</f>
        <v>42</v>
      </c>
      <c r="K12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96">
        <v>4.1004534660000003</v>
      </c>
      <c r="M1296">
        <f>ROUND(employee[[#This Row],[LengthService]],2)</f>
        <v>4.0999999999999996</v>
      </c>
      <c r="N1296">
        <v>66.324145479999999</v>
      </c>
      <c r="O1296">
        <f>ROUND(employee[[#This Row],[AbsentHours]],2)</f>
        <v>66.319999999999993</v>
      </c>
      <c r="P1296" s="5">
        <f>employee[[#This Row],[RoundedAbsentHours]]/2080 *100</f>
        <v>3.1884615384615378</v>
      </c>
      <c r="Q1296" s="1" t="s">
        <v>15</v>
      </c>
    </row>
    <row r="1297" spans="1:17" x14ac:dyDescent="0.35">
      <c r="A1297">
        <v>1296</v>
      </c>
      <c r="B1297" s="1" t="s">
        <v>1620</v>
      </c>
      <c r="C1297" s="1" t="s">
        <v>16</v>
      </c>
      <c r="D1297" s="1" t="s">
        <v>22</v>
      </c>
      <c r="E1297" s="1" t="s">
        <v>124</v>
      </c>
      <c r="F1297" s="1" t="s">
        <v>125</v>
      </c>
      <c r="G1297" s="1" t="s">
        <v>22</v>
      </c>
      <c r="H1297" s="1" t="s">
        <v>15</v>
      </c>
      <c r="I1297">
        <v>53.907533180000001</v>
      </c>
      <c r="J1297">
        <f>ROUND(employee[[#This Row],[Age]],0)</f>
        <v>54</v>
      </c>
      <c r="K12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297">
        <v>2.6860410880000001</v>
      </c>
      <c r="M1297">
        <f>ROUND(employee[[#This Row],[LengthService]],2)</f>
        <v>2.69</v>
      </c>
      <c r="N1297">
        <v>119.21959579999999</v>
      </c>
      <c r="O1297">
        <f>ROUND(employee[[#This Row],[AbsentHours]],2)</f>
        <v>119.22</v>
      </c>
      <c r="P1297" s="5">
        <f>employee[[#This Row],[RoundedAbsentHours]]/2080 *100</f>
        <v>5.7317307692307695</v>
      </c>
      <c r="Q1297" s="1" t="s">
        <v>15</v>
      </c>
    </row>
    <row r="1298" spans="1:17" x14ac:dyDescent="0.35">
      <c r="A1298">
        <v>1297</v>
      </c>
      <c r="B1298" s="1" t="s">
        <v>1621</v>
      </c>
      <c r="C1298" s="1" t="s">
        <v>16</v>
      </c>
      <c r="D1298" s="1" t="s">
        <v>67</v>
      </c>
      <c r="E1298" s="1" t="s">
        <v>180</v>
      </c>
      <c r="F1298" s="1" t="s">
        <v>181</v>
      </c>
      <c r="G1298" s="1" t="s">
        <v>67</v>
      </c>
      <c r="H1298" s="1" t="s">
        <v>15</v>
      </c>
      <c r="I1298">
        <v>49.15439362</v>
      </c>
      <c r="J1298">
        <f>ROUND(employee[[#This Row],[Age]],0)</f>
        <v>49</v>
      </c>
      <c r="K12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298">
        <v>6.664332173</v>
      </c>
      <c r="M1298">
        <f>ROUND(employee[[#This Row],[LengthService]],2)</f>
        <v>6.66</v>
      </c>
      <c r="N1298">
        <v>90.641063720000005</v>
      </c>
      <c r="O1298">
        <f>ROUND(employee[[#This Row],[AbsentHours]],2)</f>
        <v>90.64</v>
      </c>
      <c r="P1298" s="5">
        <f>employee[[#This Row],[RoundedAbsentHours]]/2080 *100</f>
        <v>4.3576923076923073</v>
      </c>
      <c r="Q1298" s="1" t="s">
        <v>15</v>
      </c>
    </row>
    <row r="1299" spans="1:17" x14ac:dyDescent="0.35">
      <c r="A1299">
        <v>1298</v>
      </c>
      <c r="B1299" s="1" t="s">
        <v>1622</v>
      </c>
      <c r="C1299" s="1" t="s">
        <v>11</v>
      </c>
      <c r="D1299" s="1" t="s">
        <v>22</v>
      </c>
      <c r="E1299" s="1" t="s">
        <v>124</v>
      </c>
      <c r="F1299" s="1" t="s">
        <v>125</v>
      </c>
      <c r="G1299" s="1" t="s">
        <v>22</v>
      </c>
      <c r="H1299" s="1" t="s">
        <v>15</v>
      </c>
      <c r="I1299">
        <v>59.51650712</v>
      </c>
      <c r="J1299">
        <f>ROUND(employee[[#This Row],[Age]],0)</f>
        <v>60</v>
      </c>
      <c r="K12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299">
        <v>5.0001714550000003</v>
      </c>
      <c r="M1299">
        <f>ROUND(employee[[#This Row],[LengthService]],2)</f>
        <v>5</v>
      </c>
      <c r="N1299">
        <v>152.4000082</v>
      </c>
      <c r="O1299">
        <f>ROUND(employee[[#This Row],[AbsentHours]],2)</f>
        <v>152.4</v>
      </c>
      <c r="P1299" s="5">
        <f>employee[[#This Row],[RoundedAbsentHours]]/2080 *100</f>
        <v>7.3269230769230766</v>
      </c>
      <c r="Q1299" s="1" t="s">
        <v>15</v>
      </c>
    </row>
    <row r="1300" spans="1:17" x14ac:dyDescent="0.35">
      <c r="A1300">
        <v>1299</v>
      </c>
      <c r="B1300" s="1" t="s">
        <v>1623</v>
      </c>
      <c r="C1300" s="1" t="s">
        <v>11</v>
      </c>
      <c r="D1300" s="1" t="s">
        <v>21</v>
      </c>
      <c r="E1300" s="1" t="s">
        <v>158</v>
      </c>
      <c r="F1300" s="1" t="s">
        <v>159</v>
      </c>
      <c r="G1300" s="1" t="s">
        <v>21</v>
      </c>
      <c r="H1300" s="1" t="s">
        <v>15</v>
      </c>
      <c r="I1300">
        <v>39.556347410000001</v>
      </c>
      <c r="J1300">
        <f>ROUND(employee[[#This Row],[Age]],0)</f>
        <v>40</v>
      </c>
      <c r="K13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00">
        <v>4.9559441780000002</v>
      </c>
      <c r="M1300">
        <f>ROUND(employee[[#This Row],[LengthService]],2)</f>
        <v>4.96</v>
      </c>
      <c r="N1300">
        <v>31.96776818</v>
      </c>
      <c r="O1300">
        <f>ROUND(employee[[#This Row],[AbsentHours]],2)</f>
        <v>31.97</v>
      </c>
      <c r="P1300" s="5">
        <f>employee[[#This Row],[RoundedAbsentHours]]/2080 *100</f>
        <v>1.5370192307692307</v>
      </c>
      <c r="Q1300" s="1" t="s">
        <v>15</v>
      </c>
    </row>
    <row r="1301" spans="1:17" x14ac:dyDescent="0.35">
      <c r="A1301">
        <v>1300</v>
      </c>
      <c r="B1301" s="1" t="s">
        <v>1624</v>
      </c>
      <c r="C1301" s="1" t="s">
        <v>16</v>
      </c>
      <c r="D1301" s="1" t="s">
        <v>133</v>
      </c>
      <c r="E1301" s="1" t="s">
        <v>180</v>
      </c>
      <c r="F1301" s="1" t="s">
        <v>181</v>
      </c>
      <c r="G1301" s="1" t="s">
        <v>133</v>
      </c>
      <c r="H1301" s="1" t="s">
        <v>15</v>
      </c>
      <c r="I1301">
        <v>51.768017749999999</v>
      </c>
      <c r="J1301">
        <f>ROUND(employee[[#This Row],[Age]],0)</f>
        <v>52</v>
      </c>
      <c r="K13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301">
        <v>5.2286726940000001</v>
      </c>
      <c r="M1301">
        <f>ROUND(employee[[#This Row],[LengthService]],2)</f>
        <v>5.23</v>
      </c>
      <c r="N1301">
        <v>89.291787159999998</v>
      </c>
      <c r="O1301">
        <f>ROUND(employee[[#This Row],[AbsentHours]],2)</f>
        <v>89.29</v>
      </c>
      <c r="P1301" s="5">
        <f>employee[[#This Row],[RoundedAbsentHours]]/2080 *100</f>
        <v>4.2927884615384615</v>
      </c>
      <c r="Q1301" s="1" t="s">
        <v>15</v>
      </c>
    </row>
    <row r="1302" spans="1:17" x14ac:dyDescent="0.35">
      <c r="A1302">
        <v>1301</v>
      </c>
      <c r="B1302" s="1" t="s">
        <v>1625</v>
      </c>
      <c r="C1302" s="1" t="s">
        <v>16</v>
      </c>
      <c r="D1302" s="1" t="s">
        <v>22</v>
      </c>
      <c r="E1302" s="1" t="s">
        <v>124</v>
      </c>
      <c r="F1302" s="1" t="s">
        <v>125</v>
      </c>
      <c r="G1302" s="1" t="s">
        <v>22</v>
      </c>
      <c r="H1302" s="1" t="s">
        <v>15</v>
      </c>
      <c r="I1302">
        <v>42.537775510000003</v>
      </c>
      <c r="J1302">
        <f>ROUND(employee[[#This Row],[Age]],0)</f>
        <v>43</v>
      </c>
      <c r="K13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02">
        <v>3.9444576640000002</v>
      </c>
      <c r="M1302">
        <f>ROUND(employee[[#This Row],[LengthService]],2)</f>
        <v>3.94</v>
      </c>
      <c r="N1302">
        <v>73.312961419999993</v>
      </c>
      <c r="O1302">
        <f>ROUND(employee[[#This Row],[AbsentHours]],2)</f>
        <v>73.31</v>
      </c>
      <c r="P1302" s="5">
        <f>employee[[#This Row],[RoundedAbsentHours]]/2080 *100</f>
        <v>3.524519230769231</v>
      </c>
      <c r="Q1302" s="1" t="s">
        <v>15</v>
      </c>
    </row>
    <row r="1303" spans="1:17" x14ac:dyDescent="0.35">
      <c r="A1303">
        <v>1302</v>
      </c>
      <c r="B1303" s="1" t="s">
        <v>1626</v>
      </c>
      <c r="C1303" s="1" t="s">
        <v>11</v>
      </c>
      <c r="D1303" s="1" t="s">
        <v>22</v>
      </c>
      <c r="E1303" s="1" t="s">
        <v>124</v>
      </c>
      <c r="F1303" s="1" t="s">
        <v>125</v>
      </c>
      <c r="G1303" s="1" t="s">
        <v>22</v>
      </c>
      <c r="H1303" s="1" t="s">
        <v>15</v>
      </c>
      <c r="I1303">
        <v>48.636426739999997</v>
      </c>
      <c r="J1303">
        <f>ROUND(employee[[#This Row],[Age]],0)</f>
        <v>49</v>
      </c>
      <c r="K13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03">
        <v>4.0272547479999998</v>
      </c>
      <c r="M1303">
        <f>ROUND(employee[[#This Row],[LengthService]],2)</f>
        <v>4.03</v>
      </c>
      <c r="N1303">
        <v>114.31337310000001</v>
      </c>
      <c r="O1303">
        <f>ROUND(employee[[#This Row],[AbsentHours]],2)</f>
        <v>114.31</v>
      </c>
      <c r="P1303" s="5">
        <f>employee[[#This Row],[RoundedAbsentHours]]/2080 *100</f>
        <v>5.4956730769230768</v>
      </c>
      <c r="Q1303" s="1" t="s">
        <v>15</v>
      </c>
    </row>
    <row r="1304" spans="1:17" x14ac:dyDescent="0.35">
      <c r="A1304">
        <v>1303</v>
      </c>
      <c r="B1304" s="1" t="s">
        <v>1627</v>
      </c>
      <c r="C1304" s="1" t="s">
        <v>11</v>
      </c>
      <c r="D1304" s="1" t="s">
        <v>75</v>
      </c>
      <c r="E1304" s="1" t="s">
        <v>158</v>
      </c>
      <c r="F1304" s="1" t="s">
        <v>159</v>
      </c>
      <c r="G1304" s="1" t="s">
        <v>75</v>
      </c>
      <c r="H1304" s="1" t="s">
        <v>15</v>
      </c>
      <c r="I1304">
        <v>31.470667299999999</v>
      </c>
      <c r="J1304">
        <f>ROUND(employee[[#This Row],[Age]],0)</f>
        <v>31</v>
      </c>
      <c r="K13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04">
        <v>2.9258989500000001</v>
      </c>
      <c r="M1304">
        <f>ROUND(employee[[#This Row],[LengthService]],2)</f>
        <v>2.93</v>
      </c>
      <c r="N1304">
        <v>13.006736800000001</v>
      </c>
      <c r="O1304">
        <f>ROUND(employee[[#This Row],[AbsentHours]],2)</f>
        <v>13.01</v>
      </c>
      <c r="P1304" s="5">
        <f>employee[[#This Row],[RoundedAbsentHours]]/2080 *100</f>
        <v>0.62548076923076923</v>
      </c>
      <c r="Q1304" s="1" t="s">
        <v>15</v>
      </c>
    </row>
    <row r="1305" spans="1:17" x14ac:dyDescent="0.35">
      <c r="A1305">
        <v>1304</v>
      </c>
      <c r="B1305" s="1" t="s">
        <v>1628</v>
      </c>
      <c r="C1305" s="1" t="s">
        <v>11</v>
      </c>
      <c r="D1305" s="1" t="s">
        <v>22</v>
      </c>
      <c r="E1305" s="1" t="s">
        <v>124</v>
      </c>
      <c r="F1305" s="1" t="s">
        <v>125</v>
      </c>
      <c r="G1305" s="1" t="s">
        <v>22</v>
      </c>
      <c r="H1305" s="1" t="s">
        <v>15</v>
      </c>
      <c r="I1305">
        <v>36.504593980000003</v>
      </c>
      <c r="J1305">
        <f>ROUND(employee[[#This Row],[Age]],0)</f>
        <v>37</v>
      </c>
      <c r="K13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05">
        <v>3.0121502379999998</v>
      </c>
      <c r="M1305">
        <f>ROUND(employee[[#This Row],[LengthService]],2)</f>
        <v>3.01</v>
      </c>
      <c r="N1305">
        <v>29.282366509999999</v>
      </c>
      <c r="O1305">
        <f>ROUND(employee[[#This Row],[AbsentHours]],2)</f>
        <v>29.28</v>
      </c>
      <c r="P1305" s="5">
        <f>employee[[#This Row],[RoundedAbsentHours]]/2080 *100</f>
        <v>1.4076923076923078</v>
      </c>
      <c r="Q1305" s="1" t="s">
        <v>15</v>
      </c>
    </row>
    <row r="1306" spans="1:17" x14ac:dyDescent="0.35">
      <c r="A1306">
        <v>1305</v>
      </c>
      <c r="B1306" s="1" t="s">
        <v>1629</v>
      </c>
      <c r="C1306" s="1" t="s">
        <v>16</v>
      </c>
      <c r="D1306" s="1" t="s">
        <v>178</v>
      </c>
      <c r="E1306" s="1" t="s">
        <v>158</v>
      </c>
      <c r="F1306" s="1" t="s">
        <v>159</v>
      </c>
      <c r="G1306" s="1" t="s">
        <v>18</v>
      </c>
      <c r="H1306" s="1" t="s">
        <v>15</v>
      </c>
      <c r="I1306">
        <v>44.501508209999997</v>
      </c>
      <c r="J1306">
        <f>ROUND(employee[[#This Row],[Age]],0)</f>
        <v>45</v>
      </c>
      <c r="K13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06">
        <v>2.8262927109999998</v>
      </c>
      <c r="M1306">
        <f>ROUND(employee[[#This Row],[LengthService]],2)</f>
        <v>2.83</v>
      </c>
      <c r="N1306">
        <v>31.551972370000001</v>
      </c>
      <c r="O1306">
        <f>ROUND(employee[[#This Row],[AbsentHours]],2)</f>
        <v>31.55</v>
      </c>
      <c r="P1306" s="5">
        <f>employee[[#This Row],[RoundedAbsentHours]]/2080 *100</f>
        <v>1.5168269230769231</v>
      </c>
      <c r="Q1306" s="1" t="s">
        <v>15</v>
      </c>
    </row>
    <row r="1307" spans="1:17" x14ac:dyDescent="0.35">
      <c r="A1307">
        <v>1306</v>
      </c>
      <c r="B1307" s="1" t="s">
        <v>1630</v>
      </c>
      <c r="C1307" s="1" t="s">
        <v>16</v>
      </c>
      <c r="D1307" s="1" t="s">
        <v>22</v>
      </c>
      <c r="E1307" s="1" t="s">
        <v>124</v>
      </c>
      <c r="F1307" s="1" t="s">
        <v>125</v>
      </c>
      <c r="G1307" s="1" t="s">
        <v>22</v>
      </c>
      <c r="H1307" s="1" t="s">
        <v>15</v>
      </c>
      <c r="I1307">
        <v>17.67366045</v>
      </c>
      <c r="J1307">
        <f>ROUND(employee[[#This Row],[Age]],0)</f>
        <v>18</v>
      </c>
      <c r="K13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1307">
        <v>4.5004346010000003</v>
      </c>
      <c r="M1307">
        <f>ROUND(employee[[#This Row],[LengthService]],2)</f>
        <v>4.5</v>
      </c>
      <c r="N1307">
        <v>0</v>
      </c>
      <c r="O1307">
        <f>ROUND(employee[[#This Row],[AbsentHours]],2)</f>
        <v>0</v>
      </c>
      <c r="P1307" s="5">
        <f>employee[[#This Row],[RoundedAbsentHours]]/2080 *100</f>
        <v>0</v>
      </c>
      <c r="Q1307" s="1" t="s">
        <v>15</v>
      </c>
    </row>
    <row r="1308" spans="1:17" x14ac:dyDescent="0.35">
      <c r="A1308">
        <v>1307</v>
      </c>
      <c r="B1308" s="1" t="s">
        <v>1631</v>
      </c>
      <c r="C1308" s="1" t="s">
        <v>11</v>
      </c>
      <c r="D1308" s="1" t="s">
        <v>89</v>
      </c>
      <c r="E1308" s="1" t="s">
        <v>124</v>
      </c>
      <c r="F1308" s="1" t="s">
        <v>125</v>
      </c>
      <c r="G1308" s="1" t="s">
        <v>89</v>
      </c>
      <c r="H1308" s="1" t="s">
        <v>15</v>
      </c>
      <c r="I1308">
        <v>26.853759149999998</v>
      </c>
      <c r="J1308">
        <f>ROUND(employee[[#This Row],[Age]],0)</f>
        <v>27</v>
      </c>
      <c r="K13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308">
        <v>5.4395369740000001</v>
      </c>
      <c r="M1308">
        <f>ROUND(employee[[#This Row],[LengthService]],2)</f>
        <v>5.44</v>
      </c>
      <c r="N1308">
        <v>0</v>
      </c>
      <c r="O1308">
        <f>ROUND(employee[[#This Row],[AbsentHours]],2)</f>
        <v>0</v>
      </c>
      <c r="P1308" s="5">
        <f>employee[[#This Row],[RoundedAbsentHours]]/2080 *100</f>
        <v>0</v>
      </c>
      <c r="Q1308" s="1" t="s">
        <v>15</v>
      </c>
    </row>
    <row r="1309" spans="1:17" x14ac:dyDescent="0.35">
      <c r="A1309">
        <v>1308</v>
      </c>
      <c r="B1309" s="1" t="s">
        <v>1632</v>
      </c>
      <c r="C1309" s="1" t="s">
        <v>16</v>
      </c>
      <c r="D1309" s="1" t="s">
        <v>22</v>
      </c>
      <c r="E1309" s="1" t="s">
        <v>124</v>
      </c>
      <c r="F1309" s="1" t="s">
        <v>125</v>
      </c>
      <c r="G1309" s="1" t="s">
        <v>22</v>
      </c>
      <c r="H1309" s="1" t="s">
        <v>15</v>
      </c>
      <c r="I1309">
        <v>43.956376659999997</v>
      </c>
      <c r="J1309">
        <f>ROUND(employee[[#This Row],[Age]],0)</f>
        <v>44</v>
      </c>
      <c r="K13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09">
        <v>4.0882183579999998</v>
      </c>
      <c r="M1309">
        <f>ROUND(employee[[#This Row],[LengthService]],2)</f>
        <v>4.09</v>
      </c>
      <c r="N1309">
        <v>31.75238229</v>
      </c>
      <c r="O1309">
        <f>ROUND(employee[[#This Row],[AbsentHours]],2)</f>
        <v>31.75</v>
      </c>
      <c r="P1309" s="5">
        <f>employee[[#This Row],[RoundedAbsentHours]]/2080 *100</f>
        <v>1.5264423076923077</v>
      </c>
      <c r="Q1309" s="1" t="s">
        <v>15</v>
      </c>
    </row>
    <row r="1310" spans="1:17" x14ac:dyDescent="0.35">
      <c r="A1310">
        <v>1309</v>
      </c>
      <c r="B1310" s="1" t="s">
        <v>1633</v>
      </c>
      <c r="C1310" s="1" t="s">
        <v>11</v>
      </c>
      <c r="D1310" s="1" t="s">
        <v>56</v>
      </c>
      <c r="E1310" s="1" t="s">
        <v>158</v>
      </c>
      <c r="F1310" s="1" t="s">
        <v>159</v>
      </c>
      <c r="G1310" s="1" t="s">
        <v>56</v>
      </c>
      <c r="H1310" s="1" t="s">
        <v>15</v>
      </c>
      <c r="I1310">
        <v>37.308759209999998</v>
      </c>
      <c r="J1310">
        <f>ROUND(employee[[#This Row],[Age]],0)</f>
        <v>37</v>
      </c>
      <c r="K13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10">
        <v>2.7983077189999999</v>
      </c>
      <c r="M1310">
        <f>ROUND(employee[[#This Row],[LengthService]],2)</f>
        <v>2.8</v>
      </c>
      <c r="N1310">
        <v>38.356500990000001</v>
      </c>
      <c r="O1310">
        <f>ROUND(employee[[#This Row],[AbsentHours]],2)</f>
        <v>38.36</v>
      </c>
      <c r="P1310" s="5">
        <f>employee[[#This Row],[RoundedAbsentHours]]/2080 *100</f>
        <v>1.8442307692307691</v>
      </c>
      <c r="Q1310" s="1" t="s">
        <v>15</v>
      </c>
    </row>
    <row r="1311" spans="1:17" x14ac:dyDescent="0.35">
      <c r="A1311">
        <v>1310</v>
      </c>
      <c r="B1311" s="1" t="s">
        <v>1634</v>
      </c>
      <c r="C1311" s="1" t="s">
        <v>16</v>
      </c>
      <c r="D1311" s="1" t="s">
        <v>44</v>
      </c>
      <c r="E1311" s="1" t="s">
        <v>158</v>
      </c>
      <c r="F1311" s="1" t="s">
        <v>159</v>
      </c>
      <c r="G1311" s="1" t="s">
        <v>44</v>
      </c>
      <c r="H1311" s="1" t="s">
        <v>15</v>
      </c>
      <c r="I1311">
        <v>48.689454159999997</v>
      </c>
      <c r="J1311">
        <f>ROUND(employee[[#This Row],[Age]],0)</f>
        <v>49</v>
      </c>
      <c r="K13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11">
        <v>5.4939386829999997</v>
      </c>
      <c r="M1311">
        <f>ROUND(employee[[#This Row],[LengthService]],2)</f>
        <v>5.49</v>
      </c>
      <c r="N1311">
        <v>56.590433099999998</v>
      </c>
      <c r="O1311">
        <f>ROUND(employee[[#This Row],[AbsentHours]],2)</f>
        <v>56.59</v>
      </c>
      <c r="P1311" s="5">
        <f>employee[[#This Row],[RoundedAbsentHours]]/2080 *100</f>
        <v>2.7206730769230769</v>
      </c>
      <c r="Q1311" s="1" t="s">
        <v>15</v>
      </c>
    </row>
    <row r="1312" spans="1:17" x14ac:dyDescent="0.35">
      <c r="A1312">
        <v>1311</v>
      </c>
      <c r="B1312" s="1" t="s">
        <v>1635</v>
      </c>
      <c r="C1312" s="1" t="s">
        <v>16</v>
      </c>
      <c r="D1312" s="1" t="s">
        <v>12</v>
      </c>
      <c r="E1312" s="1" t="s">
        <v>158</v>
      </c>
      <c r="F1312" s="1" t="s">
        <v>159</v>
      </c>
      <c r="G1312" s="1" t="s">
        <v>12</v>
      </c>
      <c r="H1312" s="1" t="s">
        <v>15</v>
      </c>
      <c r="I1312">
        <v>43.48944444</v>
      </c>
      <c r="J1312">
        <f>ROUND(employee[[#This Row],[Age]],0)</f>
        <v>43</v>
      </c>
      <c r="K13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12">
        <v>0.972542554</v>
      </c>
      <c r="M1312">
        <f>ROUND(employee[[#This Row],[LengthService]],2)</f>
        <v>0.97</v>
      </c>
      <c r="N1312">
        <v>49.351826070000001</v>
      </c>
      <c r="O1312">
        <f>ROUND(employee[[#This Row],[AbsentHours]],2)</f>
        <v>49.35</v>
      </c>
      <c r="P1312" s="5">
        <f>employee[[#This Row],[RoundedAbsentHours]]/2080 *100</f>
        <v>2.3725961538461537</v>
      </c>
      <c r="Q1312" s="1" t="s">
        <v>15</v>
      </c>
    </row>
    <row r="1313" spans="1:17" x14ac:dyDescent="0.35">
      <c r="A1313">
        <v>1312</v>
      </c>
      <c r="B1313" s="1" t="s">
        <v>1636</v>
      </c>
      <c r="C1313" s="1" t="s">
        <v>11</v>
      </c>
      <c r="D1313" s="1" t="s">
        <v>22</v>
      </c>
      <c r="E1313" s="1" t="s">
        <v>124</v>
      </c>
      <c r="F1313" s="1" t="s">
        <v>125</v>
      </c>
      <c r="G1313" s="1" t="s">
        <v>22</v>
      </c>
      <c r="H1313" s="1" t="s">
        <v>15</v>
      </c>
      <c r="I1313">
        <v>31.99145961</v>
      </c>
      <c r="J1313">
        <f>ROUND(employee[[#This Row],[Age]],0)</f>
        <v>32</v>
      </c>
      <c r="K13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13">
        <v>7.1492065809999996</v>
      </c>
      <c r="M1313">
        <f>ROUND(employee[[#This Row],[LengthService]],2)</f>
        <v>7.15</v>
      </c>
      <c r="N1313">
        <v>28.972474909999999</v>
      </c>
      <c r="O1313">
        <f>ROUND(employee[[#This Row],[AbsentHours]],2)</f>
        <v>28.97</v>
      </c>
      <c r="P1313" s="5">
        <f>employee[[#This Row],[RoundedAbsentHours]]/2080 *100</f>
        <v>1.3927884615384614</v>
      </c>
      <c r="Q1313" s="1" t="s">
        <v>15</v>
      </c>
    </row>
    <row r="1314" spans="1:17" x14ac:dyDescent="0.35">
      <c r="A1314">
        <v>1313</v>
      </c>
      <c r="B1314" s="1" t="s">
        <v>1637</v>
      </c>
      <c r="C1314" s="1" t="s">
        <v>16</v>
      </c>
      <c r="D1314" s="1" t="s">
        <v>232</v>
      </c>
      <c r="E1314" s="1" t="s">
        <v>158</v>
      </c>
      <c r="F1314" s="1" t="s">
        <v>159</v>
      </c>
      <c r="G1314" s="1" t="s">
        <v>18</v>
      </c>
      <c r="H1314" s="1" t="s">
        <v>15</v>
      </c>
      <c r="I1314">
        <v>43.610671830000001</v>
      </c>
      <c r="J1314">
        <f>ROUND(employee[[#This Row],[Age]],0)</f>
        <v>44</v>
      </c>
      <c r="K13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14">
        <v>6.378753122</v>
      </c>
      <c r="M1314">
        <f>ROUND(employee[[#This Row],[LengthService]],2)</f>
        <v>6.38</v>
      </c>
      <c r="N1314">
        <v>48.685111380000002</v>
      </c>
      <c r="O1314">
        <f>ROUND(employee[[#This Row],[AbsentHours]],2)</f>
        <v>48.69</v>
      </c>
      <c r="P1314" s="5">
        <f>employee[[#This Row],[RoundedAbsentHours]]/2080 *100</f>
        <v>2.3408653846153848</v>
      </c>
      <c r="Q1314" s="1" t="s">
        <v>15</v>
      </c>
    </row>
    <row r="1315" spans="1:17" x14ac:dyDescent="0.35">
      <c r="A1315">
        <v>1314</v>
      </c>
      <c r="B1315" s="1" t="s">
        <v>1638</v>
      </c>
      <c r="C1315" s="1" t="s">
        <v>16</v>
      </c>
      <c r="D1315" s="1" t="s">
        <v>157</v>
      </c>
      <c r="E1315" s="1" t="s">
        <v>158</v>
      </c>
      <c r="F1315" s="1" t="s">
        <v>159</v>
      </c>
      <c r="G1315" s="1" t="s">
        <v>29</v>
      </c>
      <c r="H1315" s="1" t="s">
        <v>15</v>
      </c>
      <c r="I1315">
        <v>58.02260321</v>
      </c>
      <c r="J1315">
        <f>ROUND(employee[[#This Row],[Age]],0)</f>
        <v>58</v>
      </c>
      <c r="K13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315">
        <v>4.3055495600000002</v>
      </c>
      <c r="M1315">
        <f>ROUND(employee[[#This Row],[LengthService]],2)</f>
        <v>4.3099999999999996</v>
      </c>
      <c r="N1315">
        <v>92.765508460000007</v>
      </c>
      <c r="O1315">
        <f>ROUND(employee[[#This Row],[AbsentHours]],2)</f>
        <v>92.77</v>
      </c>
      <c r="P1315" s="5">
        <f>employee[[#This Row],[RoundedAbsentHours]]/2080 *100</f>
        <v>4.4600961538461537</v>
      </c>
      <c r="Q1315" s="1" t="s">
        <v>15</v>
      </c>
    </row>
    <row r="1316" spans="1:17" x14ac:dyDescent="0.35">
      <c r="A1316">
        <v>1315</v>
      </c>
      <c r="B1316" s="1" t="s">
        <v>1639</v>
      </c>
      <c r="C1316" s="1" t="s">
        <v>11</v>
      </c>
      <c r="D1316" s="1" t="s">
        <v>22</v>
      </c>
      <c r="E1316" s="1" t="s">
        <v>124</v>
      </c>
      <c r="F1316" s="1" t="s">
        <v>125</v>
      </c>
      <c r="G1316" s="1" t="s">
        <v>22</v>
      </c>
      <c r="H1316" s="1" t="s">
        <v>15</v>
      </c>
      <c r="I1316">
        <v>31.73014336</v>
      </c>
      <c r="J1316">
        <f>ROUND(employee[[#This Row],[Age]],0)</f>
        <v>32</v>
      </c>
      <c r="K13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16">
        <v>6.7613222640000004</v>
      </c>
      <c r="M1316">
        <f>ROUND(employee[[#This Row],[LengthService]],2)</f>
        <v>6.76</v>
      </c>
      <c r="N1316">
        <v>31.934512659999999</v>
      </c>
      <c r="O1316">
        <f>ROUND(employee[[#This Row],[AbsentHours]],2)</f>
        <v>31.93</v>
      </c>
      <c r="P1316" s="5">
        <f>employee[[#This Row],[RoundedAbsentHours]]/2080 *100</f>
        <v>1.5350961538461538</v>
      </c>
      <c r="Q1316" s="1" t="s">
        <v>15</v>
      </c>
    </row>
    <row r="1317" spans="1:17" x14ac:dyDescent="0.35">
      <c r="A1317">
        <v>1316</v>
      </c>
      <c r="B1317" s="1" t="s">
        <v>1640</v>
      </c>
      <c r="C1317" s="1" t="s">
        <v>16</v>
      </c>
      <c r="D1317" s="1" t="s">
        <v>103</v>
      </c>
      <c r="E1317" s="1" t="s">
        <v>158</v>
      </c>
      <c r="F1317" s="1" t="s">
        <v>159</v>
      </c>
      <c r="G1317" s="1" t="s">
        <v>18</v>
      </c>
      <c r="H1317" s="1" t="s">
        <v>15</v>
      </c>
      <c r="I1317">
        <v>59.601546380000002</v>
      </c>
      <c r="J1317">
        <f>ROUND(employee[[#This Row],[Age]],0)</f>
        <v>60</v>
      </c>
      <c r="K13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317">
        <v>4.0241170349999997</v>
      </c>
      <c r="M1317">
        <f>ROUND(employee[[#This Row],[LengthService]],2)</f>
        <v>4.0199999999999996</v>
      </c>
      <c r="N1317">
        <v>180.32672170000001</v>
      </c>
      <c r="O1317">
        <f>ROUND(employee[[#This Row],[AbsentHours]],2)</f>
        <v>180.33</v>
      </c>
      <c r="P1317" s="5">
        <f>employee[[#This Row],[RoundedAbsentHours]]/2080 *100</f>
        <v>8.669711538461538</v>
      </c>
      <c r="Q1317" s="1" t="s">
        <v>15</v>
      </c>
    </row>
    <row r="1318" spans="1:17" x14ac:dyDescent="0.35">
      <c r="A1318">
        <v>1317</v>
      </c>
      <c r="B1318" s="1" t="s">
        <v>1641</v>
      </c>
      <c r="C1318" s="1" t="s">
        <v>16</v>
      </c>
      <c r="D1318" s="1" t="s">
        <v>18</v>
      </c>
      <c r="E1318" s="1" t="s">
        <v>158</v>
      </c>
      <c r="F1318" s="1" t="s">
        <v>159</v>
      </c>
      <c r="G1318" s="1" t="s">
        <v>18</v>
      </c>
      <c r="H1318" s="1" t="s">
        <v>15</v>
      </c>
      <c r="I1318">
        <v>41.369454330000003</v>
      </c>
      <c r="J1318">
        <f>ROUND(employee[[#This Row],[Age]],0)</f>
        <v>41</v>
      </c>
      <c r="K13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18">
        <v>3.418857375</v>
      </c>
      <c r="M1318">
        <f>ROUND(employee[[#This Row],[LengthService]],2)</f>
        <v>3.42</v>
      </c>
      <c r="N1318">
        <v>45.268836270000001</v>
      </c>
      <c r="O1318">
        <f>ROUND(employee[[#This Row],[AbsentHours]],2)</f>
        <v>45.27</v>
      </c>
      <c r="P1318" s="5">
        <f>employee[[#This Row],[RoundedAbsentHours]]/2080 *100</f>
        <v>2.1764423076923078</v>
      </c>
      <c r="Q1318" s="1" t="s">
        <v>15</v>
      </c>
    </row>
    <row r="1319" spans="1:17" x14ac:dyDescent="0.35">
      <c r="A1319">
        <v>1318</v>
      </c>
      <c r="B1319" s="1" t="s">
        <v>1642</v>
      </c>
      <c r="C1319" s="1" t="s">
        <v>16</v>
      </c>
      <c r="D1319" s="1" t="s">
        <v>22</v>
      </c>
      <c r="E1319" s="1" t="s">
        <v>233</v>
      </c>
      <c r="F1319" s="1" t="s">
        <v>234</v>
      </c>
      <c r="G1319" s="1" t="s">
        <v>22</v>
      </c>
      <c r="H1319" s="1" t="s">
        <v>234</v>
      </c>
      <c r="I1319">
        <v>58.725810000000003</v>
      </c>
      <c r="J1319">
        <f>ROUND(employee[[#This Row],[Age]],0)</f>
        <v>59</v>
      </c>
      <c r="K13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319">
        <v>13.607846</v>
      </c>
      <c r="M1319">
        <f>ROUND(employee[[#This Row],[LengthService]],2)</f>
        <v>13.61</v>
      </c>
      <c r="N1319">
        <v>35.547456879999999</v>
      </c>
      <c r="O1319">
        <f>ROUND(employee[[#This Row],[AbsentHours]],2)</f>
        <v>35.549999999999997</v>
      </c>
      <c r="P1319" s="5">
        <f>employee[[#This Row],[RoundedAbsentHours]]/2080 *100</f>
        <v>1.7091346153846152</v>
      </c>
      <c r="Q1319" s="1" t="s">
        <v>26</v>
      </c>
    </row>
    <row r="1320" spans="1:17" x14ac:dyDescent="0.35">
      <c r="A1320">
        <v>1319</v>
      </c>
      <c r="B1320" s="1" t="s">
        <v>1643</v>
      </c>
      <c r="C1320" s="1" t="s">
        <v>11</v>
      </c>
      <c r="D1320" s="1" t="s">
        <v>42</v>
      </c>
      <c r="E1320" s="1" t="s">
        <v>235</v>
      </c>
      <c r="F1320" s="1" t="s">
        <v>234</v>
      </c>
      <c r="G1320" s="1" t="s">
        <v>22</v>
      </c>
      <c r="H1320" s="1" t="s">
        <v>234</v>
      </c>
      <c r="I1320">
        <v>46.189830000000001</v>
      </c>
      <c r="J1320">
        <f>ROUND(employee[[#This Row],[Age]],0)</f>
        <v>46</v>
      </c>
      <c r="K13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20">
        <v>10.406933</v>
      </c>
      <c r="M1320">
        <f>ROUND(employee[[#This Row],[LengthService]],2)</f>
        <v>10.41</v>
      </c>
      <c r="N1320">
        <v>74.591668319999997</v>
      </c>
      <c r="O1320">
        <f>ROUND(employee[[#This Row],[AbsentHours]],2)</f>
        <v>74.59</v>
      </c>
      <c r="P1320" s="5">
        <f>employee[[#This Row],[RoundedAbsentHours]]/2080 *100</f>
        <v>3.5860576923076923</v>
      </c>
      <c r="Q1320" s="1" t="s">
        <v>26</v>
      </c>
    </row>
    <row r="1321" spans="1:17" x14ac:dyDescent="0.35">
      <c r="A1321">
        <v>1320</v>
      </c>
      <c r="B1321" s="1" t="s">
        <v>1644</v>
      </c>
      <c r="C1321" s="1" t="s">
        <v>11</v>
      </c>
      <c r="D1321" s="1" t="s">
        <v>22</v>
      </c>
      <c r="E1321" s="1" t="s">
        <v>236</v>
      </c>
      <c r="F1321" s="1" t="s">
        <v>234</v>
      </c>
      <c r="G1321" s="1" t="s">
        <v>22</v>
      </c>
      <c r="H1321" s="1" t="s">
        <v>234</v>
      </c>
      <c r="I1321">
        <v>41.503335</v>
      </c>
      <c r="J1321">
        <f>ROUND(employee[[#This Row],[Age]],0)</f>
        <v>42</v>
      </c>
      <c r="K13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21">
        <v>23.503335</v>
      </c>
      <c r="M1321">
        <f>ROUND(employee[[#This Row],[LengthService]],2)</f>
        <v>23.5</v>
      </c>
      <c r="N1321">
        <v>0</v>
      </c>
      <c r="O1321">
        <f>ROUND(employee[[#This Row],[AbsentHours]],2)</f>
        <v>0</v>
      </c>
      <c r="P1321" s="5">
        <f>employee[[#This Row],[RoundedAbsentHours]]/2080 *100</f>
        <v>0</v>
      </c>
      <c r="Q1321" s="1" t="s">
        <v>26</v>
      </c>
    </row>
    <row r="1322" spans="1:17" x14ac:dyDescent="0.35">
      <c r="A1322">
        <v>1321</v>
      </c>
      <c r="B1322" s="1" t="s">
        <v>1645</v>
      </c>
      <c r="C1322" s="1" t="s">
        <v>16</v>
      </c>
      <c r="D1322" s="1" t="s">
        <v>22</v>
      </c>
      <c r="E1322" s="1" t="s">
        <v>237</v>
      </c>
      <c r="F1322" s="1" t="s">
        <v>234</v>
      </c>
      <c r="G1322" s="1" t="s">
        <v>22</v>
      </c>
      <c r="H1322" s="1" t="s">
        <v>234</v>
      </c>
      <c r="I1322">
        <v>44.527279999999998</v>
      </c>
      <c r="J1322">
        <f>ROUND(employee[[#This Row],[Age]],0)</f>
        <v>45</v>
      </c>
      <c r="K13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22">
        <v>2.5285600000000001</v>
      </c>
      <c r="M1322">
        <f>ROUND(employee[[#This Row],[LengthService]],2)</f>
        <v>2.5299999999999998</v>
      </c>
      <c r="N1322">
        <v>71.063802159999995</v>
      </c>
      <c r="O1322">
        <f>ROUND(employee[[#This Row],[AbsentHours]],2)</f>
        <v>71.06</v>
      </c>
      <c r="P1322" s="5">
        <f>employee[[#This Row],[RoundedAbsentHours]]/2080 *100</f>
        <v>3.4163461538461539</v>
      </c>
      <c r="Q1322" s="1" t="s">
        <v>26</v>
      </c>
    </row>
    <row r="1323" spans="1:17" x14ac:dyDescent="0.35">
      <c r="A1323">
        <v>1322</v>
      </c>
      <c r="B1323" s="1" t="s">
        <v>1646</v>
      </c>
      <c r="C1323" s="1" t="s">
        <v>16</v>
      </c>
      <c r="D1323" s="1" t="s">
        <v>22</v>
      </c>
      <c r="E1323" s="1" t="s">
        <v>238</v>
      </c>
      <c r="F1323" s="1" t="s">
        <v>234</v>
      </c>
      <c r="G1323" s="1" t="s">
        <v>22</v>
      </c>
      <c r="H1323" s="1" t="s">
        <v>234</v>
      </c>
      <c r="I1323">
        <v>35.136310000000002</v>
      </c>
      <c r="J1323">
        <f>ROUND(employee[[#This Row],[Age]],0)</f>
        <v>35</v>
      </c>
      <c r="K13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23">
        <v>6.85154</v>
      </c>
      <c r="M1323">
        <f>ROUND(employee[[#This Row],[LengthService]],2)</f>
        <v>6.85</v>
      </c>
      <c r="N1323">
        <v>66.010945520000007</v>
      </c>
      <c r="O1323">
        <f>ROUND(employee[[#This Row],[AbsentHours]],2)</f>
        <v>66.010000000000005</v>
      </c>
      <c r="P1323" s="5">
        <f>employee[[#This Row],[RoundedAbsentHours]]/2080 *100</f>
        <v>3.1735576923076927</v>
      </c>
      <c r="Q1323" s="1" t="s">
        <v>26</v>
      </c>
    </row>
    <row r="1324" spans="1:17" x14ac:dyDescent="0.35">
      <c r="A1324">
        <v>1323</v>
      </c>
      <c r="B1324" s="1" t="s">
        <v>1647</v>
      </c>
      <c r="C1324" s="1" t="s">
        <v>16</v>
      </c>
      <c r="D1324" s="1" t="s">
        <v>21</v>
      </c>
      <c r="E1324" s="1" t="s">
        <v>239</v>
      </c>
      <c r="F1324" s="1" t="s">
        <v>234</v>
      </c>
      <c r="G1324" s="1" t="s">
        <v>22</v>
      </c>
      <c r="H1324" s="1" t="s">
        <v>234</v>
      </c>
      <c r="I1324">
        <v>47.921970000000002</v>
      </c>
      <c r="J1324">
        <f>ROUND(employee[[#This Row],[Age]],0)</f>
        <v>48</v>
      </c>
      <c r="K13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24">
        <v>24.632594000000001</v>
      </c>
      <c r="M1324">
        <f>ROUND(employee[[#This Row],[LengthService]],2)</f>
        <v>24.63</v>
      </c>
      <c r="N1324">
        <v>0</v>
      </c>
      <c r="O1324">
        <f>ROUND(employee[[#This Row],[AbsentHours]],2)</f>
        <v>0</v>
      </c>
      <c r="P1324" s="5">
        <f>employee[[#This Row],[RoundedAbsentHours]]/2080 *100</f>
        <v>0</v>
      </c>
      <c r="Q1324" s="1" t="s">
        <v>26</v>
      </c>
    </row>
    <row r="1325" spans="1:17" x14ac:dyDescent="0.35">
      <c r="A1325">
        <v>1324</v>
      </c>
      <c r="B1325" s="1" t="s">
        <v>1648</v>
      </c>
      <c r="C1325" s="1" t="s">
        <v>16</v>
      </c>
      <c r="D1325" s="1" t="s">
        <v>20</v>
      </c>
      <c r="E1325" s="1" t="s">
        <v>240</v>
      </c>
      <c r="F1325" s="1" t="s">
        <v>234</v>
      </c>
      <c r="G1325" s="1" t="s">
        <v>22</v>
      </c>
      <c r="H1325" s="1" t="s">
        <v>234</v>
      </c>
      <c r="I1325">
        <v>33.436253999999998</v>
      </c>
      <c r="J1325">
        <f>ROUND(employee[[#This Row],[Age]],0)</f>
        <v>33</v>
      </c>
      <c r="K13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25">
        <v>15.436254</v>
      </c>
      <c r="M1325">
        <f>ROUND(employee[[#This Row],[LengthService]],2)</f>
        <v>15.44</v>
      </c>
      <c r="N1325">
        <v>49.465197600000003</v>
      </c>
      <c r="O1325">
        <f>ROUND(employee[[#This Row],[AbsentHours]],2)</f>
        <v>49.47</v>
      </c>
      <c r="P1325" s="5">
        <f>employee[[#This Row],[RoundedAbsentHours]]/2080 *100</f>
        <v>2.3783653846153845</v>
      </c>
      <c r="Q1325" s="1" t="s">
        <v>26</v>
      </c>
    </row>
    <row r="1326" spans="1:17" x14ac:dyDescent="0.35">
      <c r="A1326">
        <v>1325</v>
      </c>
      <c r="B1326" s="1" t="s">
        <v>1649</v>
      </c>
      <c r="C1326" s="1" t="s">
        <v>11</v>
      </c>
      <c r="D1326" s="1" t="s">
        <v>22</v>
      </c>
      <c r="E1326" s="1" t="s">
        <v>241</v>
      </c>
      <c r="F1326" s="1" t="s">
        <v>234</v>
      </c>
      <c r="G1326" s="1" t="s">
        <v>22</v>
      </c>
      <c r="H1326" s="1" t="s">
        <v>234</v>
      </c>
      <c r="I1326">
        <v>54.31662</v>
      </c>
      <c r="J1326">
        <f>ROUND(employee[[#This Row],[Age]],0)</f>
        <v>54</v>
      </c>
      <c r="K13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326">
        <v>6.647392</v>
      </c>
      <c r="M1326">
        <f>ROUND(employee[[#This Row],[LengthService]],2)</f>
        <v>6.65</v>
      </c>
      <c r="N1326">
        <v>78.176135439999996</v>
      </c>
      <c r="O1326">
        <f>ROUND(employee[[#This Row],[AbsentHours]],2)</f>
        <v>78.180000000000007</v>
      </c>
      <c r="P1326" s="5">
        <f>employee[[#This Row],[RoundedAbsentHours]]/2080 *100</f>
        <v>3.7586538461538463</v>
      </c>
      <c r="Q1326" s="1" t="s">
        <v>26</v>
      </c>
    </row>
    <row r="1327" spans="1:17" x14ac:dyDescent="0.35">
      <c r="A1327">
        <v>1326</v>
      </c>
      <c r="B1327" s="1" t="s">
        <v>1650</v>
      </c>
      <c r="C1327" s="1" t="s">
        <v>11</v>
      </c>
      <c r="D1327" s="1" t="s">
        <v>18</v>
      </c>
      <c r="E1327" s="1" t="s">
        <v>158</v>
      </c>
      <c r="F1327" s="1" t="s">
        <v>159</v>
      </c>
      <c r="G1327" s="1" t="s">
        <v>18</v>
      </c>
      <c r="H1327" s="1" t="s">
        <v>15</v>
      </c>
      <c r="I1327">
        <v>35.376952189999997</v>
      </c>
      <c r="J1327">
        <f>ROUND(employee[[#This Row],[Age]],0)</f>
        <v>35</v>
      </c>
      <c r="K13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27">
        <v>3.0259491039999999</v>
      </c>
      <c r="M1327">
        <f>ROUND(employee[[#This Row],[LengthService]],2)</f>
        <v>3.03</v>
      </c>
      <c r="N1327">
        <v>60.195217990000003</v>
      </c>
      <c r="O1327">
        <f>ROUND(employee[[#This Row],[AbsentHours]],2)</f>
        <v>60.2</v>
      </c>
      <c r="P1327" s="5">
        <f>employee[[#This Row],[RoundedAbsentHours]]/2080 *100</f>
        <v>2.8942307692307696</v>
      </c>
      <c r="Q1327" s="1" t="s">
        <v>15</v>
      </c>
    </row>
    <row r="1328" spans="1:17" x14ac:dyDescent="0.35">
      <c r="A1328">
        <v>1327</v>
      </c>
      <c r="B1328" s="1" t="s">
        <v>1651</v>
      </c>
      <c r="C1328" s="1" t="s">
        <v>16</v>
      </c>
      <c r="D1328" s="1" t="s">
        <v>22</v>
      </c>
      <c r="E1328" s="1" t="s">
        <v>124</v>
      </c>
      <c r="F1328" s="1" t="s">
        <v>125</v>
      </c>
      <c r="G1328" s="1" t="s">
        <v>22</v>
      </c>
      <c r="H1328" s="1" t="s">
        <v>15</v>
      </c>
      <c r="I1328">
        <v>38.7216448</v>
      </c>
      <c r="J1328">
        <f>ROUND(employee[[#This Row],[Age]],0)</f>
        <v>39</v>
      </c>
      <c r="K13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28">
        <v>4.7832147220000003</v>
      </c>
      <c r="M1328">
        <f>ROUND(employee[[#This Row],[LengthService]],2)</f>
        <v>4.78</v>
      </c>
      <c r="N1328">
        <v>18.138799290000001</v>
      </c>
      <c r="O1328">
        <f>ROUND(employee[[#This Row],[AbsentHours]],2)</f>
        <v>18.14</v>
      </c>
      <c r="P1328" s="5">
        <f>employee[[#This Row],[RoundedAbsentHours]]/2080 *100</f>
        <v>0.87211538461538474</v>
      </c>
      <c r="Q1328" s="1" t="s">
        <v>15</v>
      </c>
    </row>
    <row r="1329" spans="1:17" x14ac:dyDescent="0.35">
      <c r="A1329">
        <v>1328</v>
      </c>
      <c r="B1329" s="1" t="s">
        <v>1652</v>
      </c>
      <c r="C1329" s="1" t="s">
        <v>11</v>
      </c>
      <c r="D1329" s="1" t="s">
        <v>32</v>
      </c>
      <c r="E1329" s="1" t="s">
        <v>242</v>
      </c>
      <c r="F1329" s="1" t="s">
        <v>234</v>
      </c>
      <c r="G1329" s="1" t="s">
        <v>22</v>
      </c>
      <c r="H1329" s="1" t="s">
        <v>234</v>
      </c>
      <c r="I1329">
        <v>35.446120000000001</v>
      </c>
      <c r="J1329">
        <f>ROUND(employee[[#This Row],[Age]],0)</f>
        <v>35</v>
      </c>
      <c r="K13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29">
        <v>12.256898</v>
      </c>
      <c r="M1329">
        <f>ROUND(employee[[#This Row],[LengthService]],2)</f>
        <v>12.26</v>
      </c>
      <c r="N1329">
        <v>86.752437200000003</v>
      </c>
      <c r="O1329">
        <f>ROUND(employee[[#This Row],[AbsentHours]],2)</f>
        <v>86.75</v>
      </c>
      <c r="P1329" s="5">
        <f>employee[[#This Row],[RoundedAbsentHours]]/2080 *100</f>
        <v>4.1706730769230766</v>
      </c>
      <c r="Q1329" s="1" t="s">
        <v>26</v>
      </c>
    </row>
    <row r="1330" spans="1:17" x14ac:dyDescent="0.35">
      <c r="A1330">
        <v>1329</v>
      </c>
      <c r="B1330" s="1" t="s">
        <v>1653</v>
      </c>
      <c r="C1330" s="1" t="s">
        <v>11</v>
      </c>
      <c r="D1330" s="1" t="s">
        <v>192</v>
      </c>
      <c r="E1330" s="1" t="s">
        <v>243</v>
      </c>
      <c r="F1330" s="1" t="s">
        <v>244</v>
      </c>
      <c r="G1330" s="1" t="s">
        <v>47</v>
      </c>
      <c r="H1330" s="1" t="s">
        <v>15</v>
      </c>
      <c r="I1330">
        <v>28.910267569999998</v>
      </c>
      <c r="J1330">
        <f>ROUND(employee[[#This Row],[Age]],0)</f>
        <v>29</v>
      </c>
      <c r="K13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330">
        <v>5.0332001489999998</v>
      </c>
      <c r="M1330">
        <f>ROUND(employee[[#This Row],[LengthService]],2)</f>
        <v>5.03</v>
      </c>
      <c r="N1330">
        <v>0</v>
      </c>
      <c r="O1330">
        <f>ROUND(employee[[#This Row],[AbsentHours]],2)</f>
        <v>0</v>
      </c>
      <c r="P1330" s="5">
        <f>employee[[#This Row],[RoundedAbsentHours]]/2080 *100</f>
        <v>0</v>
      </c>
      <c r="Q1330" s="1" t="s">
        <v>15</v>
      </c>
    </row>
    <row r="1331" spans="1:17" x14ac:dyDescent="0.35">
      <c r="A1331">
        <v>1330</v>
      </c>
      <c r="B1331" s="1" t="s">
        <v>1654</v>
      </c>
      <c r="C1331" s="1" t="s">
        <v>11</v>
      </c>
      <c r="D1331" s="1" t="s">
        <v>245</v>
      </c>
      <c r="E1331" s="1" t="s">
        <v>246</v>
      </c>
      <c r="F1331" s="1" t="s">
        <v>181</v>
      </c>
      <c r="G1331" s="1" t="s">
        <v>47</v>
      </c>
      <c r="H1331" s="1" t="s">
        <v>15</v>
      </c>
      <c r="I1331">
        <v>61.210572040000002</v>
      </c>
      <c r="J1331">
        <f>ROUND(employee[[#This Row],[Age]],0)</f>
        <v>61</v>
      </c>
      <c r="K13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331">
        <v>5.0157941590000004</v>
      </c>
      <c r="M1331">
        <f>ROUND(employee[[#This Row],[LengthService]],2)</f>
        <v>5.0199999999999996</v>
      </c>
      <c r="N1331">
        <v>145.46110849999999</v>
      </c>
      <c r="O1331">
        <f>ROUND(employee[[#This Row],[AbsentHours]],2)</f>
        <v>145.46</v>
      </c>
      <c r="P1331" s="5">
        <f>employee[[#This Row],[RoundedAbsentHours]]/2080 *100</f>
        <v>6.993269230769231</v>
      </c>
      <c r="Q1331" s="1" t="s">
        <v>15</v>
      </c>
    </row>
    <row r="1332" spans="1:17" x14ac:dyDescent="0.35">
      <c r="A1332">
        <v>1331</v>
      </c>
      <c r="B1332" s="1" t="s">
        <v>1655</v>
      </c>
      <c r="C1332" s="1" t="s">
        <v>11</v>
      </c>
      <c r="D1332" s="1" t="s">
        <v>196</v>
      </c>
      <c r="E1332" s="1" t="s">
        <v>243</v>
      </c>
      <c r="F1332" s="1" t="s">
        <v>244</v>
      </c>
      <c r="G1332" s="1" t="s">
        <v>18</v>
      </c>
      <c r="H1332" s="1" t="s">
        <v>15</v>
      </c>
      <c r="I1332">
        <v>27.215496030000001</v>
      </c>
      <c r="J1332">
        <f>ROUND(employee[[#This Row],[Age]],0)</f>
        <v>27</v>
      </c>
      <c r="K13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332">
        <v>4.1228025800000001</v>
      </c>
      <c r="M1332">
        <f>ROUND(employee[[#This Row],[LengthService]],2)</f>
        <v>4.12</v>
      </c>
      <c r="N1332">
        <v>2.286930661</v>
      </c>
      <c r="O1332">
        <f>ROUND(employee[[#This Row],[AbsentHours]],2)</f>
        <v>2.29</v>
      </c>
      <c r="P1332" s="5">
        <f>employee[[#This Row],[RoundedAbsentHours]]/2080 *100</f>
        <v>0.11009615384615384</v>
      </c>
      <c r="Q1332" s="1" t="s">
        <v>15</v>
      </c>
    </row>
    <row r="1333" spans="1:17" x14ac:dyDescent="0.35">
      <c r="A1333">
        <v>1332</v>
      </c>
      <c r="B1333" s="1" t="s">
        <v>1656</v>
      </c>
      <c r="C1333" s="1" t="s">
        <v>11</v>
      </c>
      <c r="D1333" s="1" t="s">
        <v>22</v>
      </c>
      <c r="E1333" s="1" t="s">
        <v>240</v>
      </c>
      <c r="F1333" s="1" t="s">
        <v>234</v>
      </c>
      <c r="G1333" s="1" t="s">
        <v>22</v>
      </c>
      <c r="H1333" s="1" t="s">
        <v>234</v>
      </c>
      <c r="I1333">
        <v>38.368259999999999</v>
      </c>
      <c r="J1333">
        <f>ROUND(employee[[#This Row],[Age]],0)</f>
        <v>38</v>
      </c>
      <c r="K13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33">
        <v>3.4031920000000002</v>
      </c>
      <c r="M1333">
        <f>ROUND(employee[[#This Row],[LengthService]],2)</f>
        <v>3.4</v>
      </c>
      <c r="N1333">
        <v>70.027355839999998</v>
      </c>
      <c r="O1333">
        <f>ROUND(employee[[#This Row],[AbsentHours]],2)</f>
        <v>70.03</v>
      </c>
      <c r="P1333" s="5">
        <f>employee[[#This Row],[RoundedAbsentHours]]/2080 *100</f>
        <v>3.366826923076923</v>
      </c>
      <c r="Q1333" s="1" t="s">
        <v>26</v>
      </c>
    </row>
    <row r="1334" spans="1:17" x14ac:dyDescent="0.35">
      <c r="A1334">
        <v>1333</v>
      </c>
      <c r="B1334" s="1" t="s">
        <v>1657</v>
      </c>
      <c r="C1334" s="1" t="s">
        <v>16</v>
      </c>
      <c r="D1334" s="1" t="s">
        <v>44</v>
      </c>
      <c r="E1334" s="1" t="s">
        <v>158</v>
      </c>
      <c r="F1334" s="1" t="s">
        <v>159</v>
      </c>
      <c r="G1334" s="1" t="s">
        <v>44</v>
      </c>
      <c r="H1334" s="1" t="s">
        <v>15</v>
      </c>
      <c r="I1334">
        <v>43.10602729</v>
      </c>
      <c r="J1334">
        <f>ROUND(employee[[#This Row],[Age]],0)</f>
        <v>43</v>
      </c>
      <c r="K13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34">
        <v>6.9596902030000001</v>
      </c>
      <c r="M1334">
        <f>ROUND(employee[[#This Row],[LengthService]],2)</f>
        <v>6.96</v>
      </c>
      <c r="N1334">
        <v>60.750945139999999</v>
      </c>
      <c r="O1334">
        <f>ROUND(employee[[#This Row],[AbsentHours]],2)</f>
        <v>60.75</v>
      </c>
      <c r="P1334" s="5">
        <f>employee[[#This Row],[RoundedAbsentHours]]/2080 *100</f>
        <v>2.9206730769230771</v>
      </c>
      <c r="Q1334" s="1" t="s">
        <v>15</v>
      </c>
    </row>
    <row r="1335" spans="1:17" x14ac:dyDescent="0.35">
      <c r="A1335">
        <v>1334</v>
      </c>
      <c r="B1335" s="1" t="s">
        <v>1658</v>
      </c>
      <c r="C1335" s="1" t="s">
        <v>16</v>
      </c>
      <c r="D1335" s="1" t="s">
        <v>51</v>
      </c>
      <c r="E1335" s="1" t="s">
        <v>247</v>
      </c>
      <c r="F1335" s="1" t="s">
        <v>234</v>
      </c>
      <c r="G1335" s="1" t="s">
        <v>22</v>
      </c>
      <c r="H1335" s="1" t="s">
        <v>234</v>
      </c>
      <c r="I1335">
        <v>35.402630000000002</v>
      </c>
      <c r="J1335">
        <f>ROUND(employee[[#This Row],[Age]],0)</f>
        <v>35</v>
      </c>
      <c r="K13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35">
        <v>4.0682049999999998</v>
      </c>
      <c r="M1335">
        <f>ROUND(employee[[#This Row],[LengthService]],2)</f>
        <v>4.07</v>
      </c>
      <c r="N1335">
        <v>0</v>
      </c>
      <c r="O1335">
        <f>ROUND(employee[[#This Row],[AbsentHours]],2)</f>
        <v>0</v>
      </c>
      <c r="P1335" s="5">
        <f>employee[[#This Row],[RoundedAbsentHours]]/2080 *100</f>
        <v>0</v>
      </c>
      <c r="Q1335" s="1" t="s">
        <v>26</v>
      </c>
    </row>
    <row r="1336" spans="1:17" x14ac:dyDescent="0.35">
      <c r="A1336">
        <v>1335</v>
      </c>
      <c r="B1336" s="1" t="s">
        <v>1659</v>
      </c>
      <c r="C1336" s="1" t="s">
        <v>11</v>
      </c>
      <c r="D1336" s="1" t="s">
        <v>89</v>
      </c>
      <c r="E1336" s="1" t="s">
        <v>248</v>
      </c>
      <c r="F1336" s="1" t="s">
        <v>156</v>
      </c>
      <c r="G1336" s="1" t="s">
        <v>22</v>
      </c>
      <c r="H1336" s="1" t="s">
        <v>123</v>
      </c>
      <c r="I1336">
        <v>33.854700000000001</v>
      </c>
      <c r="J1336">
        <f>ROUND(employee[[#This Row],[Age]],0)</f>
        <v>34</v>
      </c>
      <c r="K13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36">
        <v>4.505916</v>
      </c>
      <c r="M1336">
        <f>ROUND(employee[[#This Row],[LengthService]],2)</f>
        <v>4.51</v>
      </c>
      <c r="N1336">
        <v>86.890268710000001</v>
      </c>
      <c r="O1336">
        <f>ROUND(employee[[#This Row],[AbsentHours]],2)</f>
        <v>86.89</v>
      </c>
      <c r="P1336" s="5">
        <f>employee[[#This Row],[RoundedAbsentHours]]/2080 *100</f>
        <v>4.1774038461538456</v>
      </c>
      <c r="Q1336" s="1" t="s">
        <v>26</v>
      </c>
    </row>
    <row r="1337" spans="1:17" x14ac:dyDescent="0.35">
      <c r="A1337">
        <v>1336</v>
      </c>
      <c r="B1337" s="1" t="s">
        <v>1660</v>
      </c>
      <c r="C1337" s="1" t="s">
        <v>11</v>
      </c>
      <c r="D1337" s="1" t="s">
        <v>12</v>
      </c>
      <c r="E1337" s="1" t="s">
        <v>158</v>
      </c>
      <c r="F1337" s="1" t="s">
        <v>159</v>
      </c>
      <c r="G1337" s="1" t="s">
        <v>12</v>
      </c>
      <c r="H1337" s="1" t="s">
        <v>15</v>
      </c>
      <c r="I1337">
        <v>40.76856274</v>
      </c>
      <c r="J1337">
        <f>ROUND(employee[[#This Row],[Age]],0)</f>
        <v>41</v>
      </c>
      <c r="K13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37">
        <v>2.6746090589999998</v>
      </c>
      <c r="M1337">
        <f>ROUND(employee[[#This Row],[LengthService]],2)</f>
        <v>2.67</v>
      </c>
      <c r="N1337">
        <v>33.137001439999999</v>
      </c>
      <c r="O1337">
        <f>ROUND(employee[[#This Row],[AbsentHours]],2)</f>
        <v>33.14</v>
      </c>
      <c r="P1337" s="5">
        <f>employee[[#This Row],[RoundedAbsentHours]]/2080 *100</f>
        <v>1.5932692307692307</v>
      </c>
      <c r="Q1337" s="1" t="s">
        <v>15</v>
      </c>
    </row>
    <row r="1338" spans="1:17" x14ac:dyDescent="0.35">
      <c r="A1338">
        <v>1337</v>
      </c>
      <c r="B1338" s="1" t="s">
        <v>1661</v>
      </c>
      <c r="C1338" s="1" t="s">
        <v>16</v>
      </c>
      <c r="D1338" s="1" t="s">
        <v>22</v>
      </c>
      <c r="E1338" s="1" t="s">
        <v>124</v>
      </c>
      <c r="F1338" s="1" t="s">
        <v>125</v>
      </c>
      <c r="G1338" s="1" t="s">
        <v>22</v>
      </c>
      <c r="H1338" s="1" t="s">
        <v>15</v>
      </c>
      <c r="I1338">
        <v>33.697071960000002</v>
      </c>
      <c r="J1338">
        <f>ROUND(employee[[#This Row],[Age]],0)</f>
        <v>34</v>
      </c>
      <c r="K13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38">
        <v>5.0304626060000004</v>
      </c>
      <c r="M1338">
        <f>ROUND(employee[[#This Row],[LengthService]],2)</f>
        <v>5.03</v>
      </c>
      <c r="N1338">
        <v>36.122786179999999</v>
      </c>
      <c r="O1338">
        <f>ROUND(employee[[#This Row],[AbsentHours]],2)</f>
        <v>36.119999999999997</v>
      </c>
      <c r="P1338" s="5">
        <f>employee[[#This Row],[RoundedAbsentHours]]/2080 *100</f>
        <v>1.7365384615384616</v>
      </c>
      <c r="Q1338" s="1" t="s">
        <v>15</v>
      </c>
    </row>
    <row r="1339" spans="1:17" x14ac:dyDescent="0.35">
      <c r="A1339">
        <v>1338</v>
      </c>
      <c r="B1339" s="1" t="s">
        <v>1662</v>
      </c>
      <c r="C1339" s="1" t="s">
        <v>16</v>
      </c>
      <c r="D1339" s="1" t="s">
        <v>88</v>
      </c>
      <c r="E1339" s="1" t="s">
        <v>249</v>
      </c>
      <c r="F1339" s="1" t="s">
        <v>169</v>
      </c>
      <c r="G1339" s="1" t="s">
        <v>22</v>
      </c>
      <c r="H1339" s="1" t="s">
        <v>123</v>
      </c>
      <c r="I1339">
        <v>49.163559999999997</v>
      </c>
      <c r="J1339">
        <f>ROUND(employee[[#This Row],[Age]],0)</f>
        <v>49</v>
      </c>
      <c r="K13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39">
        <v>26.783065000000001</v>
      </c>
      <c r="M1339">
        <f>ROUND(employee[[#This Row],[LengthService]],2)</f>
        <v>26.78</v>
      </c>
      <c r="N1339">
        <v>29.389996480000001</v>
      </c>
      <c r="O1339">
        <f>ROUND(employee[[#This Row],[AbsentHours]],2)</f>
        <v>29.39</v>
      </c>
      <c r="P1339" s="5">
        <f>employee[[#This Row],[RoundedAbsentHours]]/2080 *100</f>
        <v>1.4129807692307694</v>
      </c>
      <c r="Q1339" s="1" t="s">
        <v>26</v>
      </c>
    </row>
    <row r="1340" spans="1:17" x14ac:dyDescent="0.35">
      <c r="A1340">
        <v>1339</v>
      </c>
      <c r="B1340" s="1" t="s">
        <v>1663</v>
      </c>
      <c r="C1340" s="1" t="s">
        <v>11</v>
      </c>
      <c r="D1340" s="1" t="s">
        <v>250</v>
      </c>
      <c r="E1340" s="1" t="s">
        <v>243</v>
      </c>
      <c r="F1340" s="1" t="s">
        <v>244</v>
      </c>
      <c r="G1340" s="1" t="s">
        <v>67</v>
      </c>
      <c r="H1340" s="1" t="s">
        <v>15</v>
      </c>
      <c r="I1340">
        <v>40.906519619999997</v>
      </c>
      <c r="J1340">
        <f>ROUND(employee[[#This Row],[Age]],0)</f>
        <v>41</v>
      </c>
      <c r="K13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40">
        <v>6.6153674200000001</v>
      </c>
      <c r="M1340">
        <f>ROUND(employee[[#This Row],[LengthService]],2)</f>
        <v>6.62</v>
      </c>
      <c r="N1340">
        <v>64.264175469999998</v>
      </c>
      <c r="O1340">
        <f>ROUND(employee[[#This Row],[AbsentHours]],2)</f>
        <v>64.260000000000005</v>
      </c>
      <c r="P1340" s="5">
        <f>employee[[#This Row],[RoundedAbsentHours]]/2080 *100</f>
        <v>3.0894230769230773</v>
      </c>
      <c r="Q1340" s="1" t="s">
        <v>15</v>
      </c>
    </row>
    <row r="1341" spans="1:17" x14ac:dyDescent="0.35">
      <c r="A1341">
        <v>1340</v>
      </c>
      <c r="B1341" s="1" t="s">
        <v>1664</v>
      </c>
      <c r="C1341" s="1" t="s">
        <v>16</v>
      </c>
      <c r="D1341" s="1" t="s">
        <v>226</v>
      </c>
      <c r="E1341" s="1" t="s">
        <v>243</v>
      </c>
      <c r="F1341" s="1" t="s">
        <v>244</v>
      </c>
      <c r="G1341" s="1" t="s">
        <v>33</v>
      </c>
      <c r="H1341" s="1" t="s">
        <v>15</v>
      </c>
      <c r="I1341">
        <v>46.116478620000002</v>
      </c>
      <c r="J1341">
        <f>ROUND(employee[[#This Row],[Age]],0)</f>
        <v>46</v>
      </c>
      <c r="K13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41">
        <v>5.6196725079999998</v>
      </c>
      <c r="M1341">
        <f>ROUND(employee[[#This Row],[LengthService]],2)</f>
        <v>5.62</v>
      </c>
      <c r="N1341">
        <v>68.062398160000001</v>
      </c>
      <c r="O1341">
        <f>ROUND(employee[[#This Row],[AbsentHours]],2)</f>
        <v>68.06</v>
      </c>
      <c r="P1341" s="5">
        <f>employee[[#This Row],[RoundedAbsentHours]]/2080 *100</f>
        <v>3.2721153846153843</v>
      </c>
      <c r="Q1341" s="1" t="s">
        <v>15</v>
      </c>
    </row>
    <row r="1342" spans="1:17" x14ac:dyDescent="0.35">
      <c r="A1342">
        <v>1341</v>
      </c>
      <c r="B1342" s="1" t="s">
        <v>1665</v>
      </c>
      <c r="C1342" s="1" t="s">
        <v>16</v>
      </c>
      <c r="D1342" s="1" t="s">
        <v>22</v>
      </c>
      <c r="E1342" s="1" t="s">
        <v>251</v>
      </c>
      <c r="F1342" s="1" t="s">
        <v>151</v>
      </c>
      <c r="G1342" s="1" t="s">
        <v>22</v>
      </c>
      <c r="H1342" s="1" t="s">
        <v>123</v>
      </c>
      <c r="I1342">
        <v>57.335690999999997</v>
      </c>
      <c r="J1342">
        <f>ROUND(employee[[#This Row],[Age]],0)</f>
        <v>57</v>
      </c>
      <c r="K13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342">
        <v>39.335690999999997</v>
      </c>
      <c r="M1342">
        <f>ROUND(employee[[#This Row],[LengthService]],2)</f>
        <v>39.340000000000003</v>
      </c>
      <c r="N1342">
        <v>0</v>
      </c>
      <c r="O1342">
        <f>ROUND(employee[[#This Row],[AbsentHours]],2)</f>
        <v>0</v>
      </c>
      <c r="P1342" s="5">
        <f>employee[[#This Row],[RoundedAbsentHours]]/2080 *100</f>
        <v>0</v>
      </c>
      <c r="Q1342" s="1" t="s">
        <v>26</v>
      </c>
    </row>
    <row r="1343" spans="1:17" x14ac:dyDescent="0.35">
      <c r="A1343">
        <v>1342</v>
      </c>
      <c r="B1343" s="1" t="s">
        <v>1666</v>
      </c>
      <c r="C1343" s="1" t="s">
        <v>11</v>
      </c>
      <c r="D1343" s="1" t="s">
        <v>22</v>
      </c>
      <c r="E1343" s="1" t="s">
        <v>124</v>
      </c>
      <c r="F1343" s="1" t="s">
        <v>125</v>
      </c>
      <c r="G1343" s="1" t="s">
        <v>22</v>
      </c>
      <c r="H1343" s="1" t="s">
        <v>15</v>
      </c>
      <c r="I1343">
        <v>48.959271200000003</v>
      </c>
      <c r="J1343">
        <f>ROUND(employee[[#This Row],[Age]],0)</f>
        <v>49</v>
      </c>
      <c r="K13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43">
        <v>6.7313197689999997</v>
      </c>
      <c r="M1343">
        <f>ROUND(employee[[#This Row],[LengthService]],2)</f>
        <v>6.73</v>
      </c>
      <c r="N1343">
        <v>106.6018016</v>
      </c>
      <c r="O1343">
        <f>ROUND(employee[[#This Row],[AbsentHours]],2)</f>
        <v>106.6</v>
      </c>
      <c r="P1343" s="5">
        <f>employee[[#This Row],[RoundedAbsentHours]]/2080 *100</f>
        <v>5.125</v>
      </c>
      <c r="Q1343" s="1" t="s">
        <v>15</v>
      </c>
    </row>
    <row r="1344" spans="1:17" x14ac:dyDescent="0.35">
      <c r="A1344">
        <v>1343</v>
      </c>
      <c r="B1344" s="1" t="s">
        <v>1667</v>
      </c>
      <c r="C1344" s="1" t="s">
        <v>11</v>
      </c>
      <c r="D1344" s="1" t="s">
        <v>20</v>
      </c>
      <c r="E1344" s="1" t="s">
        <v>243</v>
      </c>
      <c r="F1344" s="1" t="s">
        <v>244</v>
      </c>
      <c r="G1344" s="1" t="s">
        <v>20</v>
      </c>
      <c r="H1344" s="1" t="s">
        <v>15</v>
      </c>
      <c r="I1344">
        <v>35.595236440000001</v>
      </c>
      <c r="J1344">
        <f>ROUND(employee[[#This Row],[Age]],0)</f>
        <v>36</v>
      </c>
      <c r="K13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44">
        <v>3.0330771379999999</v>
      </c>
      <c r="M1344">
        <f>ROUND(employee[[#This Row],[LengthService]],2)</f>
        <v>3.03</v>
      </c>
      <c r="N1344">
        <v>24.430856850000001</v>
      </c>
      <c r="O1344">
        <f>ROUND(employee[[#This Row],[AbsentHours]],2)</f>
        <v>24.43</v>
      </c>
      <c r="P1344" s="5">
        <f>employee[[#This Row],[RoundedAbsentHours]]/2080 *100</f>
        <v>1.1745192307692307</v>
      </c>
      <c r="Q1344" s="1" t="s">
        <v>15</v>
      </c>
    </row>
    <row r="1345" spans="1:17" x14ac:dyDescent="0.35">
      <c r="A1345">
        <v>1344</v>
      </c>
      <c r="B1345" s="1" t="s">
        <v>1668</v>
      </c>
      <c r="C1345" s="1" t="s">
        <v>11</v>
      </c>
      <c r="D1345" s="1" t="s">
        <v>22</v>
      </c>
      <c r="E1345" s="1" t="s">
        <v>252</v>
      </c>
      <c r="F1345" s="1" t="s">
        <v>139</v>
      </c>
      <c r="G1345" s="1" t="s">
        <v>22</v>
      </c>
      <c r="H1345" s="1" t="s">
        <v>123</v>
      </c>
      <c r="I1345">
        <v>57.632309999999997</v>
      </c>
      <c r="J1345">
        <f>ROUND(employee[[#This Row],[Age]],0)</f>
        <v>58</v>
      </c>
      <c r="K13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345">
        <v>34.174289000000002</v>
      </c>
      <c r="M1345">
        <f>ROUND(employee[[#This Row],[LengthService]],2)</f>
        <v>34.17</v>
      </c>
      <c r="N1345">
        <v>0</v>
      </c>
      <c r="O1345">
        <f>ROUND(employee[[#This Row],[AbsentHours]],2)</f>
        <v>0</v>
      </c>
      <c r="P1345" s="5">
        <f>employee[[#This Row],[RoundedAbsentHours]]/2080 *100</f>
        <v>0</v>
      </c>
      <c r="Q1345" s="1" t="s">
        <v>26</v>
      </c>
    </row>
    <row r="1346" spans="1:17" x14ac:dyDescent="0.35">
      <c r="A1346">
        <v>1345</v>
      </c>
      <c r="B1346" s="1" t="s">
        <v>1669</v>
      </c>
      <c r="C1346" s="1" t="s">
        <v>16</v>
      </c>
      <c r="D1346" s="1" t="s">
        <v>42</v>
      </c>
      <c r="E1346" s="1" t="s">
        <v>180</v>
      </c>
      <c r="F1346" s="1" t="s">
        <v>181</v>
      </c>
      <c r="G1346" s="1" t="s">
        <v>42</v>
      </c>
      <c r="H1346" s="1" t="s">
        <v>15</v>
      </c>
      <c r="I1346">
        <v>47.457338870000001</v>
      </c>
      <c r="J1346">
        <f>ROUND(employee[[#This Row],[Age]],0)</f>
        <v>47</v>
      </c>
      <c r="K13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46">
        <v>5.1487853469999996</v>
      </c>
      <c r="M1346">
        <f>ROUND(employee[[#This Row],[LengthService]],2)</f>
        <v>5.15</v>
      </c>
      <c r="N1346">
        <v>69.621625870000003</v>
      </c>
      <c r="O1346">
        <f>ROUND(employee[[#This Row],[AbsentHours]],2)</f>
        <v>69.62</v>
      </c>
      <c r="P1346" s="5">
        <f>employee[[#This Row],[RoundedAbsentHours]]/2080 *100</f>
        <v>3.3471153846153845</v>
      </c>
      <c r="Q1346" s="1" t="s">
        <v>15</v>
      </c>
    </row>
    <row r="1347" spans="1:17" x14ac:dyDescent="0.35">
      <c r="A1347">
        <v>1346</v>
      </c>
      <c r="B1347" s="1" t="s">
        <v>1670</v>
      </c>
      <c r="C1347" s="1" t="s">
        <v>11</v>
      </c>
      <c r="D1347" s="1" t="s">
        <v>22</v>
      </c>
      <c r="E1347" s="1" t="s">
        <v>253</v>
      </c>
      <c r="F1347" s="1" t="s">
        <v>122</v>
      </c>
      <c r="G1347" s="1" t="s">
        <v>22</v>
      </c>
      <c r="H1347" s="1" t="s">
        <v>123</v>
      </c>
      <c r="I1347">
        <v>51.243749999999999</v>
      </c>
      <c r="J1347">
        <f>ROUND(employee[[#This Row],[Age]],0)</f>
        <v>51</v>
      </c>
      <c r="K13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347">
        <v>21.541747000000001</v>
      </c>
      <c r="M1347">
        <f>ROUND(employee[[#This Row],[LengthService]],2)</f>
        <v>21.54</v>
      </c>
      <c r="N1347">
        <v>41.738362219999999</v>
      </c>
      <c r="O1347">
        <f>ROUND(employee[[#This Row],[AbsentHours]],2)</f>
        <v>41.74</v>
      </c>
      <c r="P1347" s="5">
        <f>employee[[#This Row],[RoundedAbsentHours]]/2080 *100</f>
        <v>2.0067307692307694</v>
      </c>
      <c r="Q1347" s="1" t="s">
        <v>26</v>
      </c>
    </row>
    <row r="1348" spans="1:17" x14ac:dyDescent="0.35">
      <c r="A1348">
        <v>1347</v>
      </c>
      <c r="B1348" s="1" t="s">
        <v>1671</v>
      </c>
      <c r="C1348" s="1" t="s">
        <v>16</v>
      </c>
      <c r="D1348" s="1" t="s">
        <v>20</v>
      </c>
      <c r="E1348" s="1" t="s">
        <v>246</v>
      </c>
      <c r="F1348" s="1" t="s">
        <v>181</v>
      </c>
      <c r="G1348" s="1" t="s">
        <v>20</v>
      </c>
      <c r="H1348" s="1" t="s">
        <v>15</v>
      </c>
      <c r="I1348">
        <v>24.528727369999999</v>
      </c>
      <c r="J1348">
        <f>ROUND(employee[[#This Row],[Age]],0)</f>
        <v>25</v>
      </c>
      <c r="K13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348">
        <v>5.7344092340000001</v>
      </c>
      <c r="M1348">
        <f>ROUND(employee[[#This Row],[LengthService]],2)</f>
        <v>5.73</v>
      </c>
      <c r="N1348">
        <v>0</v>
      </c>
      <c r="O1348">
        <f>ROUND(employee[[#This Row],[AbsentHours]],2)</f>
        <v>0</v>
      </c>
      <c r="P1348" s="5">
        <f>employee[[#This Row],[RoundedAbsentHours]]/2080 *100</f>
        <v>0</v>
      </c>
      <c r="Q1348" s="1" t="s">
        <v>15</v>
      </c>
    </row>
    <row r="1349" spans="1:17" x14ac:dyDescent="0.35">
      <c r="A1349">
        <v>1348</v>
      </c>
      <c r="B1349" s="1" t="s">
        <v>1672</v>
      </c>
      <c r="C1349" s="1" t="s">
        <v>16</v>
      </c>
      <c r="D1349" s="1" t="s">
        <v>35</v>
      </c>
      <c r="E1349" s="1" t="s">
        <v>158</v>
      </c>
      <c r="F1349" s="1" t="s">
        <v>159</v>
      </c>
      <c r="G1349" s="1" t="s">
        <v>33</v>
      </c>
      <c r="H1349" s="1" t="s">
        <v>15</v>
      </c>
      <c r="I1349">
        <v>42.355365820000003</v>
      </c>
      <c r="J1349">
        <f>ROUND(employee[[#This Row],[Age]],0)</f>
        <v>42</v>
      </c>
      <c r="K13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49">
        <v>8.0891075249999993</v>
      </c>
      <c r="M1349">
        <f>ROUND(employee[[#This Row],[LengthService]],2)</f>
        <v>8.09</v>
      </c>
      <c r="N1349">
        <v>36.598524650000002</v>
      </c>
      <c r="O1349">
        <f>ROUND(employee[[#This Row],[AbsentHours]],2)</f>
        <v>36.6</v>
      </c>
      <c r="P1349" s="5">
        <f>employee[[#This Row],[RoundedAbsentHours]]/2080 *100</f>
        <v>1.7596153846153848</v>
      </c>
      <c r="Q1349" s="1" t="s">
        <v>15</v>
      </c>
    </row>
    <row r="1350" spans="1:17" x14ac:dyDescent="0.35">
      <c r="A1350">
        <v>1349</v>
      </c>
      <c r="B1350" s="1" t="s">
        <v>1673</v>
      </c>
      <c r="C1350" s="1" t="s">
        <v>11</v>
      </c>
      <c r="D1350" s="1" t="s">
        <v>218</v>
      </c>
      <c r="E1350" s="1" t="s">
        <v>158</v>
      </c>
      <c r="F1350" s="1" t="s">
        <v>159</v>
      </c>
      <c r="G1350" s="1" t="s">
        <v>39</v>
      </c>
      <c r="H1350" s="1" t="s">
        <v>15</v>
      </c>
      <c r="I1350">
        <v>53.390472250000002</v>
      </c>
      <c r="J1350">
        <f>ROUND(employee[[#This Row],[Age]],0)</f>
        <v>53</v>
      </c>
      <c r="K13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350">
        <v>5.8900189740000002</v>
      </c>
      <c r="M1350">
        <f>ROUND(employee[[#This Row],[LengthService]],2)</f>
        <v>5.89</v>
      </c>
      <c r="N1350">
        <v>118.770815</v>
      </c>
      <c r="O1350">
        <f>ROUND(employee[[#This Row],[AbsentHours]],2)</f>
        <v>118.77</v>
      </c>
      <c r="P1350" s="5">
        <f>employee[[#This Row],[RoundedAbsentHours]]/2080 *100</f>
        <v>5.7100961538461537</v>
      </c>
      <c r="Q1350" s="1" t="s">
        <v>15</v>
      </c>
    </row>
    <row r="1351" spans="1:17" x14ac:dyDescent="0.35">
      <c r="A1351">
        <v>1350</v>
      </c>
      <c r="B1351" s="1" t="s">
        <v>1674</v>
      </c>
      <c r="C1351" s="1" t="s">
        <v>11</v>
      </c>
      <c r="D1351" s="1" t="s">
        <v>58</v>
      </c>
      <c r="E1351" s="1" t="s">
        <v>158</v>
      </c>
      <c r="F1351" s="1" t="s">
        <v>159</v>
      </c>
      <c r="G1351" s="1" t="s">
        <v>45</v>
      </c>
      <c r="H1351" s="1" t="s">
        <v>15</v>
      </c>
      <c r="I1351">
        <v>45.51210554</v>
      </c>
      <c r="J1351">
        <f>ROUND(employee[[#This Row],[Age]],0)</f>
        <v>46</v>
      </c>
      <c r="K13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51">
        <v>2.1383991930000001</v>
      </c>
      <c r="M1351">
        <f>ROUND(employee[[#This Row],[LengthService]],2)</f>
        <v>2.14</v>
      </c>
      <c r="N1351">
        <v>109.61574709999999</v>
      </c>
      <c r="O1351">
        <f>ROUND(employee[[#This Row],[AbsentHours]],2)</f>
        <v>109.62</v>
      </c>
      <c r="P1351" s="5">
        <f>employee[[#This Row],[RoundedAbsentHours]]/2080 *100</f>
        <v>5.2701923076923078</v>
      </c>
      <c r="Q1351" s="1" t="s">
        <v>15</v>
      </c>
    </row>
    <row r="1352" spans="1:17" x14ac:dyDescent="0.35">
      <c r="A1352">
        <v>1351</v>
      </c>
      <c r="B1352" s="1" t="s">
        <v>1675</v>
      </c>
      <c r="C1352" s="1" t="s">
        <v>16</v>
      </c>
      <c r="D1352" s="1" t="s">
        <v>21</v>
      </c>
      <c r="E1352" s="1" t="s">
        <v>254</v>
      </c>
      <c r="F1352" s="1" t="s">
        <v>128</v>
      </c>
      <c r="G1352" s="1" t="s">
        <v>22</v>
      </c>
      <c r="H1352" s="1" t="s">
        <v>123</v>
      </c>
      <c r="I1352">
        <v>41.139159999999997</v>
      </c>
      <c r="J1352">
        <f>ROUND(employee[[#This Row],[Age]],0)</f>
        <v>41</v>
      </c>
      <c r="K13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52">
        <v>16.879339000000002</v>
      </c>
      <c r="M1352">
        <f>ROUND(employee[[#This Row],[LengthService]],2)</f>
        <v>16.88</v>
      </c>
      <c r="N1352">
        <v>25.342860399999999</v>
      </c>
      <c r="O1352">
        <f>ROUND(employee[[#This Row],[AbsentHours]],2)</f>
        <v>25.34</v>
      </c>
      <c r="P1352" s="5">
        <f>employee[[#This Row],[RoundedAbsentHours]]/2080 *100</f>
        <v>1.2182692307692307</v>
      </c>
      <c r="Q1352" s="1" t="s">
        <v>26</v>
      </c>
    </row>
    <row r="1353" spans="1:17" x14ac:dyDescent="0.35">
      <c r="A1353">
        <v>1352</v>
      </c>
      <c r="B1353" s="1" t="s">
        <v>1676</v>
      </c>
      <c r="C1353" s="1" t="s">
        <v>11</v>
      </c>
      <c r="D1353" s="1" t="s">
        <v>22</v>
      </c>
      <c r="E1353" s="1" t="s">
        <v>255</v>
      </c>
      <c r="F1353" s="1" t="s">
        <v>256</v>
      </c>
      <c r="G1353" s="1" t="s">
        <v>22</v>
      </c>
      <c r="H1353" s="1" t="s">
        <v>256</v>
      </c>
      <c r="I1353">
        <v>39.198050000000002</v>
      </c>
      <c r="J1353">
        <f>ROUND(employee[[#This Row],[Age]],0)</f>
        <v>39</v>
      </c>
      <c r="K13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53">
        <v>11.775359999999999</v>
      </c>
      <c r="M1353">
        <f>ROUND(employee[[#This Row],[LengthService]],2)</f>
        <v>11.78</v>
      </c>
      <c r="N1353">
        <v>68.600729599999994</v>
      </c>
      <c r="O1353">
        <f>ROUND(employee[[#This Row],[AbsentHours]],2)</f>
        <v>68.599999999999994</v>
      </c>
      <c r="P1353" s="5">
        <f>employee[[#This Row],[RoundedAbsentHours]]/2080 *100</f>
        <v>3.2980769230769229</v>
      </c>
      <c r="Q1353" s="1" t="s">
        <v>26</v>
      </c>
    </row>
    <row r="1354" spans="1:17" x14ac:dyDescent="0.35">
      <c r="A1354">
        <v>1353</v>
      </c>
      <c r="B1354" s="1" t="s">
        <v>1677</v>
      </c>
      <c r="C1354" s="1" t="s">
        <v>16</v>
      </c>
      <c r="D1354" s="1" t="s">
        <v>29</v>
      </c>
      <c r="E1354" s="1" t="s">
        <v>243</v>
      </c>
      <c r="F1354" s="1" t="s">
        <v>244</v>
      </c>
      <c r="G1354" s="1" t="s">
        <v>29</v>
      </c>
      <c r="H1354" s="1" t="s">
        <v>15</v>
      </c>
      <c r="I1354">
        <v>34.9678994</v>
      </c>
      <c r="J1354">
        <f>ROUND(employee[[#This Row],[Age]],0)</f>
        <v>35</v>
      </c>
      <c r="K13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54">
        <v>5.2815640469999998</v>
      </c>
      <c r="M1354">
        <f>ROUND(employee[[#This Row],[LengthService]],2)</f>
        <v>5.28</v>
      </c>
      <c r="N1354">
        <v>0</v>
      </c>
      <c r="O1354">
        <f>ROUND(employee[[#This Row],[AbsentHours]],2)</f>
        <v>0</v>
      </c>
      <c r="P1354" s="5">
        <f>employee[[#This Row],[RoundedAbsentHours]]/2080 *100</f>
        <v>0</v>
      </c>
      <c r="Q1354" s="1" t="s">
        <v>15</v>
      </c>
    </row>
    <row r="1355" spans="1:17" x14ac:dyDescent="0.35">
      <c r="A1355">
        <v>1354</v>
      </c>
      <c r="B1355" s="1" t="s">
        <v>1678</v>
      </c>
      <c r="C1355" s="1" t="s">
        <v>11</v>
      </c>
      <c r="D1355" s="1" t="s">
        <v>12</v>
      </c>
      <c r="E1355" s="1" t="s">
        <v>158</v>
      </c>
      <c r="F1355" s="1" t="s">
        <v>159</v>
      </c>
      <c r="G1355" s="1" t="s">
        <v>12</v>
      </c>
      <c r="H1355" s="1" t="s">
        <v>15</v>
      </c>
      <c r="I1355">
        <v>40.015120510000003</v>
      </c>
      <c r="J1355">
        <f>ROUND(employee[[#This Row],[Age]],0)</f>
        <v>40</v>
      </c>
      <c r="K13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55">
        <v>5.9603153190000002</v>
      </c>
      <c r="M1355">
        <f>ROUND(employee[[#This Row],[LengthService]],2)</f>
        <v>5.96</v>
      </c>
      <c r="N1355">
        <v>45.957438879999998</v>
      </c>
      <c r="O1355">
        <f>ROUND(employee[[#This Row],[AbsentHours]],2)</f>
        <v>45.96</v>
      </c>
      <c r="P1355" s="5">
        <f>employee[[#This Row],[RoundedAbsentHours]]/2080 *100</f>
        <v>2.2096153846153843</v>
      </c>
      <c r="Q1355" s="1" t="s">
        <v>15</v>
      </c>
    </row>
    <row r="1356" spans="1:17" x14ac:dyDescent="0.35">
      <c r="A1356">
        <v>1355</v>
      </c>
      <c r="B1356" s="1" t="s">
        <v>1679</v>
      </c>
      <c r="C1356" s="1" t="s">
        <v>16</v>
      </c>
      <c r="D1356" s="1" t="s">
        <v>21</v>
      </c>
      <c r="E1356" s="1" t="s">
        <v>255</v>
      </c>
      <c r="F1356" s="1" t="s">
        <v>256</v>
      </c>
      <c r="G1356" s="1" t="s">
        <v>22</v>
      </c>
      <c r="H1356" s="1" t="s">
        <v>256</v>
      </c>
      <c r="I1356">
        <v>42.589599999999997</v>
      </c>
      <c r="J1356">
        <f>ROUND(employee[[#This Row],[Age]],0)</f>
        <v>43</v>
      </c>
      <c r="K13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56">
        <v>5.6438920000000001</v>
      </c>
      <c r="M1356">
        <f>ROUND(employee[[#This Row],[LengthService]],2)</f>
        <v>5.64</v>
      </c>
      <c r="N1356">
        <v>49.367522880000003</v>
      </c>
      <c r="O1356">
        <f>ROUND(employee[[#This Row],[AbsentHours]],2)</f>
        <v>49.37</v>
      </c>
      <c r="P1356" s="5">
        <f>employee[[#This Row],[RoundedAbsentHours]]/2080 *100</f>
        <v>2.373557692307692</v>
      </c>
      <c r="Q1356" s="1" t="s">
        <v>26</v>
      </c>
    </row>
    <row r="1357" spans="1:17" x14ac:dyDescent="0.35">
      <c r="A1357">
        <v>1356</v>
      </c>
      <c r="B1357" s="1" t="s">
        <v>1680</v>
      </c>
      <c r="C1357" s="1" t="s">
        <v>11</v>
      </c>
      <c r="D1357" s="1" t="s">
        <v>117</v>
      </c>
      <c r="E1357" s="1" t="s">
        <v>180</v>
      </c>
      <c r="F1357" s="1" t="s">
        <v>181</v>
      </c>
      <c r="G1357" s="1" t="s">
        <v>29</v>
      </c>
      <c r="H1357" s="1" t="s">
        <v>15</v>
      </c>
      <c r="I1357">
        <v>53.234601320000003</v>
      </c>
      <c r="J1357">
        <f>ROUND(employee[[#This Row],[Age]],0)</f>
        <v>53</v>
      </c>
      <c r="K13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357">
        <v>4.7755024239999999</v>
      </c>
      <c r="M1357">
        <f>ROUND(employee[[#This Row],[LengthService]],2)</f>
        <v>4.78</v>
      </c>
      <c r="N1357">
        <v>147.23544240000001</v>
      </c>
      <c r="O1357">
        <f>ROUND(employee[[#This Row],[AbsentHours]],2)</f>
        <v>147.24</v>
      </c>
      <c r="P1357" s="5">
        <f>employee[[#This Row],[RoundedAbsentHours]]/2080 *100</f>
        <v>7.078846153846154</v>
      </c>
      <c r="Q1357" s="1" t="s">
        <v>15</v>
      </c>
    </row>
    <row r="1358" spans="1:17" x14ac:dyDescent="0.35">
      <c r="A1358">
        <v>1357</v>
      </c>
      <c r="B1358" s="1" t="s">
        <v>1681</v>
      </c>
      <c r="C1358" s="1" t="s">
        <v>16</v>
      </c>
      <c r="D1358" s="1" t="s">
        <v>22</v>
      </c>
      <c r="E1358" s="1" t="s">
        <v>255</v>
      </c>
      <c r="F1358" s="1" t="s">
        <v>256</v>
      </c>
      <c r="G1358" s="1" t="s">
        <v>22</v>
      </c>
      <c r="H1358" s="1" t="s">
        <v>256</v>
      </c>
      <c r="I1358">
        <v>42.589599999999997</v>
      </c>
      <c r="J1358">
        <f>ROUND(employee[[#This Row],[Age]],0)</f>
        <v>43</v>
      </c>
      <c r="K13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58">
        <v>16.208867999999999</v>
      </c>
      <c r="M1358">
        <f>ROUND(employee[[#This Row],[LengthService]],2)</f>
        <v>16.21</v>
      </c>
      <c r="N1358">
        <v>36.267317839999997</v>
      </c>
      <c r="O1358">
        <f>ROUND(employee[[#This Row],[AbsentHours]],2)</f>
        <v>36.270000000000003</v>
      </c>
      <c r="P1358" s="5">
        <f>employee[[#This Row],[RoundedAbsentHours]]/2080 *100</f>
        <v>1.7437500000000001</v>
      </c>
      <c r="Q1358" s="1" t="s">
        <v>26</v>
      </c>
    </row>
    <row r="1359" spans="1:17" x14ac:dyDescent="0.35">
      <c r="A1359">
        <v>1358</v>
      </c>
      <c r="B1359" s="1" t="s">
        <v>1682</v>
      </c>
      <c r="C1359" s="1" t="s">
        <v>16</v>
      </c>
      <c r="D1359" s="1" t="s">
        <v>20</v>
      </c>
      <c r="E1359" s="1" t="s">
        <v>257</v>
      </c>
      <c r="F1359" s="1" t="s">
        <v>258</v>
      </c>
      <c r="G1359" s="1" t="s">
        <v>20</v>
      </c>
      <c r="H1359" s="1" t="s">
        <v>15</v>
      </c>
      <c r="I1359">
        <v>40.16296835</v>
      </c>
      <c r="J1359">
        <f>ROUND(employee[[#This Row],[Age]],0)</f>
        <v>40</v>
      </c>
      <c r="K13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59">
        <v>3.6799435460000001</v>
      </c>
      <c r="M1359">
        <f>ROUND(employee[[#This Row],[LengthService]],2)</f>
        <v>3.68</v>
      </c>
      <c r="N1359">
        <v>40.287621710000003</v>
      </c>
      <c r="O1359">
        <f>ROUND(employee[[#This Row],[AbsentHours]],2)</f>
        <v>40.29</v>
      </c>
      <c r="P1359" s="5">
        <f>employee[[#This Row],[RoundedAbsentHours]]/2080 *100</f>
        <v>1.9370192307692307</v>
      </c>
      <c r="Q1359" s="1" t="s">
        <v>15</v>
      </c>
    </row>
    <row r="1360" spans="1:17" x14ac:dyDescent="0.35">
      <c r="A1360">
        <v>1359</v>
      </c>
      <c r="B1360" s="1" t="s">
        <v>1683</v>
      </c>
      <c r="C1360" s="1" t="s">
        <v>11</v>
      </c>
      <c r="D1360" s="1" t="s">
        <v>178</v>
      </c>
      <c r="E1360" s="1" t="s">
        <v>246</v>
      </c>
      <c r="F1360" s="1" t="s">
        <v>181</v>
      </c>
      <c r="G1360" s="1" t="s">
        <v>18</v>
      </c>
      <c r="H1360" s="1" t="s">
        <v>15</v>
      </c>
      <c r="I1360">
        <v>58.574388429999999</v>
      </c>
      <c r="J1360">
        <f>ROUND(employee[[#This Row],[Age]],0)</f>
        <v>59</v>
      </c>
      <c r="K13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360">
        <v>3.6501380980000002</v>
      </c>
      <c r="M1360">
        <f>ROUND(employee[[#This Row],[LengthService]],2)</f>
        <v>3.65</v>
      </c>
      <c r="N1360">
        <v>158.89510129999999</v>
      </c>
      <c r="O1360">
        <f>ROUND(employee[[#This Row],[AbsentHours]],2)</f>
        <v>158.9</v>
      </c>
      <c r="P1360" s="5">
        <f>employee[[#This Row],[RoundedAbsentHours]]/2080 *100</f>
        <v>7.6394230769230766</v>
      </c>
      <c r="Q1360" s="1" t="s">
        <v>15</v>
      </c>
    </row>
    <row r="1361" spans="1:17" x14ac:dyDescent="0.35">
      <c r="A1361">
        <v>1360</v>
      </c>
      <c r="B1361" s="1" t="s">
        <v>1684</v>
      </c>
      <c r="C1361" s="1" t="s">
        <v>11</v>
      </c>
      <c r="D1361" s="1" t="s">
        <v>22</v>
      </c>
      <c r="E1361" s="1" t="s">
        <v>259</v>
      </c>
      <c r="F1361" s="1" t="s">
        <v>83</v>
      </c>
      <c r="G1361" s="1" t="s">
        <v>22</v>
      </c>
      <c r="H1361" s="1" t="s">
        <v>25</v>
      </c>
      <c r="I1361">
        <v>54.672260000000001</v>
      </c>
      <c r="J1361">
        <f>ROUND(employee[[#This Row],[Age]],0)</f>
        <v>55</v>
      </c>
      <c r="K13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361">
        <v>13.551033</v>
      </c>
      <c r="M1361">
        <f>ROUND(employee[[#This Row],[LengthService]],2)</f>
        <v>13.55</v>
      </c>
      <c r="N1361">
        <v>34.266727459999998</v>
      </c>
      <c r="O1361">
        <f>ROUND(employee[[#This Row],[AbsentHours]],2)</f>
        <v>34.270000000000003</v>
      </c>
      <c r="P1361" s="5">
        <f>employee[[#This Row],[RoundedAbsentHours]]/2080 *100</f>
        <v>1.6475961538461541</v>
      </c>
      <c r="Q1361" s="1" t="s">
        <v>26</v>
      </c>
    </row>
    <row r="1362" spans="1:17" x14ac:dyDescent="0.35">
      <c r="A1362">
        <v>1361</v>
      </c>
      <c r="B1362" s="1" t="s">
        <v>1685</v>
      </c>
      <c r="C1362" s="1" t="s">
        <v>11</v>
      </c>
      <c r="D1362" s="1" t="s">
        <v>60</v>
      </c>
      <c r="E1362" s="1" t="s">
        <v>124</v>
      </c>
      <c r="F1362" s="1" t="s">
        <v>125</v>
      </c>
      <c r="G1362" s="1" t="s">
        <v>60</v>
      </c>
      <c r="H1362" s="1" t="s">
        <v>15</v>
      </c>
      <c r="I1362">
        <v>48.248791750000002</v>
      </c>
      <c r="J1362">
        <f>ROUND(employee[[#This Row],[Age]],0)</f>
        <v>48</v>
      </c>
      <c r="K13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62">
        <v>3.6694292430000002</v>
      </c>
      <c r="M1362">
        <f>ROUND(employee[[#This Row],[LengthService]],2)</f>
        <v>3.67</v>
      </c>
      <c r="N1362">
        <v>129.2442466</v>
      </c>
      <c r="O1362">
        <f>ROUND(employee[[#This Row],[AbsentHours]],2)</f>
        <v>129.24</v>
      </c>
      <c r="P1362" s="5">
        <f>employee[[#This Row],[RoundedAbsentHours]]/2080 *100</f>
        <v>6.213461538461539</v>
      </c>
      <c r="Q1362" s="1" t="s">
        <v>15</v>
      </c>
    </row>
    <row r="1363" spans="1:17" x14ac:dyDescent="0.35">
      <c r="A1363">
        <v>1362</v>
      </c>
      <c r="B1363" s="1" t="s">
        <v>1686</v>
      </c>
      <c r="C1363" s="1" t="s">
        <v>11</v>
      </c>
      <c r="D1363" s="1" t="s">
        <v>29</v>
      </c>
      <c r="E1363" s="1" t="s">
        <v>246</v>
      </c>
      <c r="F1363" s="1" t="s">
        <v>181</v>
      </c>
      <c r="G1363" s="1" t="s">
        <v>29</v>
      </c>
      <c r="H1363" s="1" t="s">
        <v>15</v>
      </c>
      <c r="I1363">
        <v>40.856212380000002</v>
      </c>
      <c r="J1363">
        <f>ROUND(employee[[#This Row],[Age]],0)</f>
        <v>41</v>
      </c>
      <c r="K13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63">
        <v>5.5438328429999997</v>
      </c>
      <c r="M1363">
        <f>ROUND(employee[[#This Row],[LengthService]],2)</f>
        <v>5.54</v>
      </c>
      <c r="N1363">
        <v>50.010375359999998</v>
      </c>
      <c r="O1363">
        <f>ROUND(employee[[#This Row],[AbsentHours]],2)</f>
        <v>50.01</v>
      </c>
      <c r="P1363" s="5">
        <f>employee[[#This Row],[RoundedAbsentHours]]/2080 *100</f>
        <v>2.4043269230769231</v>
      </c>
      <c r="Q1363" s="1" t="s">
        <v>15</v>
      </c>
    </row>
    <row r="1364" spans="1:17" x14ac:dyDescent="0.35">
      <c r="A1364">
        <v>1363</v>
      </c>
      <c r="B1364" s="1" t="s">
        <v>1687</v>
      </c>
      <c r="C1364" s="1" t="s">
        <v>16</v>
      </c>
      <c r="D1364" s="1" t="s">
        <v>20</v>
      </c>
      <c r="E1364" s="1" t="s">
        <v>107</v>
      </c>
      <c r="F1364" s="1" t="s">
        <v>14</v>
      </c>
      <c r="G1364" s="1" t="s">
        <v>20</v>
      </c>
      <c r="H1364" s="1" t="s">
        <v>15</v>
      </c>
      <c r="I1364">
        <v>33.462824019999999</v>
      </c>
      <c r="J1364">
        <f>ROUND(employee[[#This Row],[Age]],0)</f>
        <v>33</v>
      </c>
      <c r="K13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64">
        <v>5.6839308600000003</v>
      </c>
      <c r="M1364">
        <f>ROUND(employee[[#This Row],[LengthService]],2)</f>
        <v>5.68</v>
      </c>
      <c r="N1364">
        <v>0</v>
      </c>
      <c r="O1364">
        <f>ROUND(employee[[#This Row],[AbsentHours]],2)</f>
        <v>0</v>
      </c>
      <c r="P1364" s="5">
        <f>employee[[#This Row],[RoundedAbsentHours]]/2080 *100</f>
        <v>0</v>
      </c>
      <c r="Q1364" s="1" t="s">
        <v>15</v>
      </c>
    </row>
    <row r="1365" spans="1:17" x14ac:dyDescent="0.35">
      <c r="A1365">
        <v>1364</v>
      </c>
      <c r="B1365" s="1" t="s">
        <v>1688</v>
      </c>
      <c r="C1365" s="1" t="s">
        <v>16</v>
      </c>
      <c r="D1365" s="1" t="s">
        <v>20</v>
      </c>
      <c r="E1365" s="1" t="s">
        <v>158</v>
      </c>
      <c r="F1365" s="1" t="s">
        <v>159</v>
      </c>
      <c r="G1365" s="1" t="s">
        <v>20</v>
      </c>
      <c r="H1365" s="1" t="s">
        <v>15</v>
      </c>
      <c r="I1365">
        <v>48.986676580000001</v>
      </c>
      <c r="J1365">
        <f>ROUND(employee[[#This Row],[Age]],0)</f>
        <v>49</v>
      </c>
      <c r="K13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65">
        <v>4.2040335430000004</v>
      </c>
      <c r="M1365">
        <f>ROUND(employee[[#This Row],[LengthService]],2)</f>
        <v>4.2</v>
      </c>
      <c r="N1365">
        <v>53.193610339999999</v>
      </c>
      <c r="O1365">
        <f>ROUND(employee[[#This Row],[AbsentHours]],2)</f>
        <v>53.19</v>
      </c>
      <c r="P1365" s="5">
        <f>employee[[#This Row],[RoundedAbsentHours]]/2080 *100</f>
        <v>2.5572115384615386</v>
      </c>
      <c r="Q1365" s="1" t="s">
        <v>15</v>
      </c>
    </row>
    <row r="1366" spans="1:17" x14ac:dyDescent="0.35">
      <c r="A1366">
        <v>1365</v>
      </c>
      <c r="B1366" s="1" t="s">
        <v>1689</v>
      </c>
      <c r="C1366" s="1" t="s">
        <v>11</v>
      </c>
      <c r="D1366" s="1" t="s">
        <v>72</v>
      </c>
      <c r="E1366" s="1" t="s">
        <v>243</v>
      </c>
      <c r="F1366" s="1" t="s">
        <v>244</v>
      </c>
      <c r="G1366" s="1" t="s">
        <v>72</v>
      </c>
      <c r="H1366" s="1" t="s">
        <v>15</v>
      </c>
      <c r="I1366">
        <v>45.124633449999997</v>
      </c>
      <c r="J1366">
        <f>ROUND(employee[[#This Row],[Age]],0)</f>
        <v>45</v>
      </c>
      <c r="K13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66">
        <v>7.6124559740000004</v>
      </c>
      <c r="M1366">
        <f>ROUND(employee[[#This Row],[LengthService]],2)</f>
        <v>7.61</v>
      </c>
      <c r="N1366">
        <v>87.841627220000007</v>
      </c>
      <c r="O1366">
        <f>ROUND(employee[[#This Row],[AbsentHours]],2)</f>
        <v>87.84</v>
      </c>
      <c r="P1366" s="5">
        <f>employee[[#This Row],[RoundedAbsentHours]]/2080 *100</f>
        <v>4.2230769230769232</v>
      </c>
      <c r="Q1366" s="1" t="s">
        <v>15</v>
      </c>
    </row>
    <row r="1367" spans="1:17" x14ac:dyDescent="0.35">
      <c r="A1367">
        <v>1366</v>
      </c>
      <c r="B1367" s="1" t="s">
        <v>1690</v>
      </c>
      <c r="C1367" s="1" t="s">
        <v>16</v>
      </c>
      <c r="D1367" s="1" t="s">
        <v>32</v>
      </c>
      <c r="E1367" s="1" t="s">
        <v>165</v>
      </c>
      <c r="F1367" s="1" t="s">
        <v>166</v>
      </c>
      <c r="G1367" s="1" t="s">
        <v>22</v>
      </c>
      <c r="H1367" s="1" t="s">
        <v>167</v>
      </c>
      <c r="I1367">
        <v>57.773069999999997</v>
      </c>
      <c r="J1367">
        <f>ROUND(employee[[#This Row],[Age]],0)</f>
        <v>58</v>
      </c>
      <c r="K13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367">
        <v>17.895267</v>
      </c>
      <c r="M1367">
        <f>ROUND(employee[[#This Row],[LengthService]],2)</f>
        <v>17.899999999999999</v>
      </c>
      <c r="N1367">
        <v>55.325162880000001</v>
      </c>
      <c r="O1367">
        <f>ROUND(employee[[#This Row],[AbsentHours]],2)</f>
        <v>55.33</v>
      </c>
      <c r="P1367" s="5">
        <f>employee[[#This Row],[RoundedAbsentHours]]/2080 *100</f>
        <v>2.6600961538461538</v>
      </c>
      <c r="Q1367" s="1" t="s">
        <v>26</v>
      </c>
    </row>
    <row r="1368" spans="1:17" x14ac:dyDescent="0.35">
      <c r="A1368">
        <v>1367</v>
      </c>
      <c r="B1368" s="1" t="s">
        <v>1691</v>
      </c>
      <c r="C1368" s="1" t="s">
        <v>16</v>
      </c>
      <c r="D1368" s="1" t="s">
        <v>44</v>
      </c>
      <c r="E1368" s="1" t="s">
        <v>243</v>
      </c>
      <c r="F1368" s="1" t="s">
        <v>244</v>
      </c>
      <c r="G1368" s="1" t="s">
        <v>44</v>
      </c>
      <c r="H1368" s="1" t="s">
        <v>15</v>
      </c>
      <c r="I1368">
        <v>58.40572229</v>
      </c>
      <c r="J1368">
        <f>ROUND(employee[[#This Row],[Age]],0)</f>
        <v>58</v>
      </c>
      <c r="K13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368">
        <v>3.6782850169999999</v>
      </c>
      <c r="M1368">
        <f>ROUND(employee[[#This Row],[LengthService]],2)</f>
        <v>3.68</v>
      </c>
      <c r="N1368">
        <v>162.2011507</v>
      </c>
      <c r="O1368">
        <f>ROUND(employee[[#This Row],[AbsentHours]],2)</f>
        <v>162.19999999999999</v>
      </c>
      <c r="P1368" s="5">
        <f>employee[[#This Row],[RoundedAbsentHours]]/2080 *100</f>
        <v>7.7980769230769225</v>
      </c>
      <c r="Q1368" s="1" t="s">
        <v>15</v>
      </c>
    </row>
    <row r="1369" spans="1:17" x14ac:dyDescent="0.35">
      <c r="A1369">
        <v>1368</v>
      </c>
      <c r="B1369" s="1" t="s">
        <v>1692</v>
      </c>
      <c r="C1369" s="1" t="s">
        <v>16</v>
      </c>
      <c r="D1369" s="1" t="s">
        <v>12</v>
      </c>
      <c r="E1369" s="1" t="s">
        <v>158</v>
      </c>
      <c r="F1369" s="1" t="s">
        <v>159</v>
      </c>
      <c r="G1369" s="1" t="s">
        <v>12</v>
      </c>
      <c r="H1369" s="1" t="s">
        <v>15</v>
      </c>
      <c r="I1369">
        <v>44.99858571</v>
      </c>
      <c r="J1369">
        <f>ROUND(employee[[#This Row],[Age]],0)</f>
        <v>45</v>
      </c>
      <c r="K13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69">
        <v>4.2706039699999998</v>
      </c>
      <c r="M1369">
        <f>ROUND(employee[[#This Row],[LengthService]],2)</f>
        <v>4.2699999999999996</v>
      </c>
      <c r="N1369">
        <v>51.222946540000002</v>
      </c>
      <c r="O1369">
        <f>ROUND(employee[[#This Row],[AbsentHours]],2)</f>
        <v>51.22</v>
      </c>
      <c r="P1369" s="5">
        <f>employee[[#This Row],[RoundedAbsentHours]]/2080 *100</f>
        <v>2.4624999999999999</v>
      </c>
      <c r="Q1369" s="1" t="s">
        <v>15</v>
      </c>
    </row>
    <row r="1370" spans="1:17" x14ac:dyDescent="0.35">
      <c r="A1370">
        <v>1369</v>
      </c>
      <c r="B1370" s="1" t="s">
        <v>1693</v>
      </c>
      <c r="C1370" s="1" t="s">
        <v>11</v>
      </c>
      <c r="D1370" s="1" t="s">
        <v>260</v>
      </c>
      <c r="E1370" s="1" t="s">
        <v>158</v>
      </c>
      <c r="F1370" s="1" t="s">
        <v>159</v>
      </c>
      <c r="G1370" s="1" t="s">
        <v>33</v>
      </c>
      <c r="H1370" s="1" t="s">
        <v>15</v>
      </c>
      <c r="I1370">
        <v>33.262588260000001</v>
      </c>
      <c r="J1370">
        <f>ROUND(employee[[#This Row],[Age]],0)</f>
        <v>33</v>
      </c>
      <c r="K13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70">
        <v>5.9796162089999996</v>
      </c>
      <c r="M1370">
        <f>ROUND(employee[[#This Row],[LengthService]],2)</f>
        <v>5.98</v>
      </c>
      <c r="N1370">
        <v>0</v>
      </c>
      <c r="O1370">
        <f>ROUND(employee[[#This Row],[AbsentHours]],2)</f>
        <v>0</v>
      </c>
      <c r="P1370" s="5">
        <f>employee[[#This Row],[RoundedAbsentHours]]/2080 *100</f>
        <v>0</v>
      </c>
      <c r="Q1370" s="1" t="s">
        <v>15</v>
      </c>
    </row>
    <row r="1371" spans="1:17" x14ac:dyDescent="0.35">
      <c r="A1371">
        <v>1370</v>
      </c>
      <c r="B1371" s="1" t="s">
        <v>1694</v>
      </c>
      <c r="C1371" s="1" t="s">
        <v>11</v>
      </c>
      <c r="D1371" s="1" t="s">
        <v>93</v>
      </c>
      <c r="E1371" s="1" t="s">
        <v>261</v>
      </c>
      <c r="F1371" s="1" t="s">
        <v>55</v>
      </c>
      <c r="G1371" s="1" t="s">
        <v>22</v>
      </c>
      <c r="H1371" s="1" t="s">
        <v>25</v>
      </c>
      <c r="I1371">
        <v>36.481140000000003</v>
      </c>
      <c r="J1371">
        <f>ROUND(employee[[#This Row],[Age]],0)</f>
        <v>36</v>
      </c>
      <c r="K13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71">
        <v>3.9379569999999999</v>
      </c>
      <c r="M1371">
        <f>ROUND(employee[[#This Row],[LengthService]],2)</f>
        <v>3.94</v>
      </c>
      <c r="N1371">
        <v>37.83182343</v>
      </c>
      <c r="O1371">
        <f>ROUND(employee[[#This Row],[AbsentHours]],2)</f>
        <v>37.83</v>
      </c>
      <c r="P1371" s="5">
        <f>employee[[#This Row],[RoundedAbsentHours]]/2080 *100</f>
        <v>1.8187499999999999</v>
      </c>
      <c r="Q1371" s="1" t="s">
        <v>26</v>
      </c>
    </row>
    <row r="1372" spans="1:17" x14ac:dyDescent="0.35">
      <c r="A1372">
        <v>1371</v>
      </c>
      <c r="B1372" s="1" t="s">
        <v>1695</v>
      </c>
      <c r="C1372" s="1" t="s">
        <v>11</v>
      </c>
      <c r="D1372" s="1" t="s">
        <v>93</v>
      </c>
      <c r="E1372" s="1" t="s">
        <v>124</v>
      </c>
      <c r="F1372" s="1" t="s">
        <v>125</v>
      </c>
      <c r="G1372" s="1" t="s">
        <v>93</v>
      </c>
      <c r="H1372" s="1" t="s">
        <v>15</v>
      </c>
      <c r="I1372">
        <v>37.060953720000001</v>
      </c>
      <c r="J1372">
        <f>ROUND(employee[[#This Row],[Age]],0)</f>
        <v>37</v>
      </c>
      <c r="K13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72">
        <v>5.4310235799999997</v>
      </c>
      <c r="M1372">
        <f>ROUND(employee[[#This Row],[LengthService]],2)</f>
        <v>5.43</v>
      </c>
      <c r="N1372">
        <v>51.549737350000001</v>
      </c>
      <c r="O1372">
        <f>ROUND(employee[[#This Row],[AbsentHours]],2)</f>
        <v>51.55</v>
      </c>
      <c r="P1372" s="5">
        <f>employee[[#This Row],[RoundedAbsentHours]]/2080 *100</f>
        <v>2.4783653846153846</v>
      </c>
      <c r="Q1372" s="1" t="s">
        <v>15</v>
      </c>
    </row>
    <row r="1373" spans="1:17" x14ac:dyDescent="0.35">
      <c r="A1373">
        <v>1372</v>
      </c>
      <c r="B1373" s="1" t="s">
        <v>1696</v>
      </c>
      <c r="C1373" s="1" t="s">
        <v>16</v>
      </c>
      <c r="D1373" s="1" t="s">
        <v>22</v>
      </c>
      <c r="E1373" s="1" t="s">
        <v>262</v>
      </c>
      <c r="F1373" s="1" t="s">
        <v>92</v>
      </c>
      <c r="G1373" s="1" t="s">
        <v>22</v>
      </c>
      <c r="H1373" s="1" t="s">
        <v>25</v>
      </c>
      <c r="I1373">
        <v>57.447349000000003</v>
      </c>
      <c r="J1373">
        <f>ROUND(employee[[#This Row],[Age]],0)</f>
        <v>57</v>
      </c>
      <c r="K13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373">
        <v>39.447349000000003</v>
      </c>
      <c r="M1373">
        <f>ROUND(employee[[#This Row],[LengthService]],2)</f>
        <v>39.450000000000003</v>
      </c>
      <c r="N1373">
        <v>31.187584480000002</v>
      </c>
      <c r="O1373">
        <f>ROUND(employee[[#This Row],[AbsentHours]],2)</f>
        <v>31.19</v>
      </c>
      <c r="P1373" s="5">
        <f>employee[[#This Row],[RoundedAbsentHours]]/2080 *100</f>
        <v>1.4995192307692309</v>
      </c>
      <c r="Q1373" s="1" t="s">
        <v>26</v>
      </c>
    </row>
    <row r="1374" spans="1:17" x14ac:dyDescent="0.35">
      <c r="A1374">
        <v>1373</v>
      </c>
      <c r="B1374" s="1" t="s">
        <v>1697</v>
      </c>
      <c r="C1374" s="1" t="s">
        <v>11</v>
      </c>
      <c r="D1374" s="1" t="s">
        <v>21</v>
      </c>
      <c r="E1374" s="1" t="s">
        <v>263</v>
      </c>
      <c r="F1374" s="1" t="s">
        <v>24</v>
      </c>
      <c r="G1374" s="1" t="s">
        <v>22</v>
      </c>
      <c r="H1374" s="1" t="s">
        <v>25</v>
      </c>
      <c r="I1374">
        <v>49.603270000000002</v>
      </c>
      <c r="J1374">
        <f>ROUND(employee[[#This Row],[Age]],0)</f>
        <v>50</v>
      </c>
      <c r="K13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374">
        <v>2.2175760000000002</v>
      </c>
      <c r="M1374">
        <f>ROUND(employee[[#This Row],[LengthService]],2)</f>
        <v>2.2200000000000002</v>
      </c>
      <c r="N1374">
        <v>51.210577499999999</v>
      </c>
      <c r="O1374">
        <f>ROUND(employee[[#This Row],[AbsentHours]],2)</f>
        <v>51.21</v>
      </c>
      <c r="P1374" s="5">
        <f>employee[[#This Row],[RoundedAbsentHours]]/2080 *100</f>
        <v>2.462019230769231</v>
      </c>
      <c r="Q1374" s="1" t="s">
        <v>26</v>
      </c>
    </row>
    <row r="1375" spans="1:17" x14ac:dyDescent="0.35">
      <c r="A1375">
        <v>1374</v>
      </c>
      <c r="B1375" s="1" t="s">
        <v>1698</v>
      </c>
      <c r="C1375" s="1" t="s">
        <v>16</v>
      </c>
      <c r="D1375" s="1" t="s">
        <v>33</v>
      </c>
      <c r="E1375" s="1" t="s">
        <v>246</v>
      </c>
      <c r="F1375" s="1" t="s">
        <v>181</v>
      </c>
      <c r="G1375" s="1" t="s">
        <v>33</v>
      </c>
      <c r="H1375" s="1" t="s">
        <v>15</v>
      </c>
      <c r="I1375">
        <v>37.899955949999999</v>
      </c>
      <c r="J1375">
        <f>ROUND(employee[[#This Row],[Age]],0)</f>
        <v>38</v>
      </c>
      <c r="K13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75">
        <v>1.505239591</v>
      </c>
      <c r="M1375">
        <f>ROUND(employee[[#This Row],[LengthService]],2)</f>
        <v>1.51</v>
      </c>
      <c r="N1375">
        <v>17.326916570000002</v>
      </c>
      <c r="O1375">
        <f>ROUND(employee[[#This Row],[AbsentHours]],2)</f>
        <v>17.329999999999998</v>
      </c>
      <c r="P1375" s="5">
        <f>employee[[#This Row],[RoundedAbsentHours]]/2080 *100</f>
        <v>0.83317307692307685</v>
      </c>
      <c r="Q1375" s="1" t="s">
        <v>15</v>
      </c>
    </row>
    <row r="1376" spans="1:17" x14ac:dyDescent="0.35">
      <c r="A1376">
        <v>1375</v>
      </c>
      <c r="B1376" s="1" t="s">
        <v>1699</v>
      </c>
      <c r="C1376" s="1" t="s">
        <v>11</v>
      </c>
      <c r="D1376" s="1" t="s">
        <v>152</v>
      </c>
      <c r="E1376" s="1" t="s">
        <v>180</v>
      </c>
      <c r="F1376" s="1" t="s">
        <v>181</v>
      </c>
      <c r="G1376" s="1" t="s">
        <v>152</v>
      </c>
      <c r="H1376" s="1" t="s">
        <v>15</v>
      </c>
      <c r="I1376">
        <v>28.571366730000001</v>
      </c>
      <c r="J1376">
        <f>ROUND(employee[[#This Row],[Age]],0)</f>
        <v>29</v>
      </c>
      <c r="K13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376">
        <v>4.0772214050000004</v>
      </c>
      <c r="M1376">
        <f>ROUND(employee[[#This Row],[LengthService]],2)</f>
        <v>4.08</v>
      </c>
      <c r="N1376">
        <v>6.7871543909999996</v>
      </c>
      <c r="O1376">
        <f>ROUND(employee[[#This Row],[AbsentHours]],2)</f>
        <v>6.79</v>
      </c>
      <c r="P1376" s="5">
        <f>employee[[#This Row],[RoundedAbsentHours]]/2080 *100</f>
        <v>0.3264423076923077</v>
      </c>
      <c r="Q1376" s="1" t="s">
        <v>15</v>
      </c>
    </row>
    <row r="1377" spans="1:17" x14ac:dyDescent="0.35">
      <c r="A1377">
        <v>1376</v>
      </c>
      <c r="B1377" s="1" t="s">
        <v>1700</v>
      </c>
      <c r="C1377" s="1" t="s">
        <v>16</v>
      </c>
      <c r="D1377" s="1" t="s">
        <v>21</v>
      </c>
      <c r="E1377" s="1" t="s">
        <v>264</v>
      </c>
      <c r="F1377" s="1" t="s">
        <v>146</v>
      </c>
      <c r="G1377" s="1" t="s">
        <v>22</v>
      </c>
      <c r="H1377" s="1" t="s">
        <v>25</v>
      </c>
      <c r="I1377">
        <v>39.243769999999998</v>
      </c>
      <c r="J1377">
        <f>ROUND(employee[[#This Row],[Age]],0)</f>
        <v>39</v>
      </c>
      <c r="K13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77">
        <v>1</v>
      </c>
      <c r="M1377">
        <f>ROUND(employee[[#This Row],[LengthService]],2)</f>
        <v>1</v>
      </c>
      <c r="N1377">
        <v>0</v>
      </c>
      <c r="O1377">
        <f>ROUND(employee[[#This Row],[AbsentHours]],2)</f>
        <v>0</v>
      </c>
      <c r="P1377" s="5">
        <f>employee[[#This Row],[RoundedAbsentHours]]/2080 *100</f>
        <v>0</v>
      </c>
      <c r="Q1377" s="1" t="s">
        <v>26</v>
      </c>
    </row>
    <row r="1378" spans="1:17" x14ac:dyDescent="0.35">
      <c r="A1378">
        <v>1377</v>
      </c>
      <c r="B1378" s="1" t="s">
        <v>1701</v>
      </c>
      <c r="C1378" s="1" t="s">
        <v>11</v>
      </c>
      <c r="D1378" s="1" t="s">
        <v>130</v>
      </c>
      <c r="E1378" s="1" t="s">
        <v>158</v>
      </c>
      <c r="F1378" s="1" t="s">
        <v>159</v>
      </c>
      <c r="G1378" s="1" t="s">
        <v>20</v>
      </c>
      <c r="H1378" s="1" t="s">
        <v>15</v>
      </c>
      <c r="I1378">
        <v>23.34589661</v>
      </c>
      <c r="J1378">
        <f>ROUND(employee[[#This Row],[Age]],0)</f>
        <v>23</v>
      </c>
      <c r="K13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378">
        <v>5.3026070089999999</v>
      </c>
      <c r="M1378">
        <f>ROUND(employee[[#This Row],[LengthService]],2)</f>
        <v>5.3</v>
      </c>
      <c r="N1378">
        <v>0</v>
      </c>
      <c r="O1378">
        <f>ROUND(employee[[#This Row],[AbsentHours]],2)</f>
        <v>0</v>
      </c>
      <c r="P1378" s="5">
        <f>employee[[#This Row],[RoundedAbsentHours]]/2080 *100</f>
        <v>0</v>
      </c>
      <c r="Q1378" s="1" t="s">
        <v>15</v>
      </c>
    </row>
    <row r="1379" spans="1:17" x14ac:dyDescent="0.35">
      <c r="A1379">
        <v>1378</v>
      </c>
      <c r="B1379" s="1" t="s">
        <v>1702</v>
      </c>
      <c r="C1379" s="1" t="s">
        <v>11</v>
      </c>
      <c r="D1379" s="1" t="s">
        <v>40</v>
      </c>
      <c r="E1379" s="1" t="s">
        <v>158</v>
      </c>
      <c r="F1379" s="1" t="s">
        <v>159</v>
      </c>
      <c r="G1379" s="1" t="s">
        <v>18</v>
      </c>
      <c r="H1379" s="1" t="s">
        <v>15</v>
      </c>
      <c r="I1379">
        <v>38.854841649999997</v>
      </c>
      <c r="J1379">
        <f>ROUND(employee[[#This Row],[Age]],0)</f>
        <v>39</v>
      </c>
      <c r="K13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79">
        <v>5.0268061770000001</v>
      </c>
      <c r="M1379">
        <f>ROUND(employee[[#This Row],[LengthService]],2)</f>
        <v>5.03</v>
      </c>
      <c r="N1379">
        <v>30.448907739999999</v>
      </c>
      <c r="O1379">
        <f>ROUND(employee[[#This Row],[AbsentHours]],2)</f>
        <v>30.45</v>
      </c>
      <c r="P1379" s="5">
        <f>employee[[#This Row],[RoundedAbsentHours]]/2080 *100</f>
        <v>1.4639423076923075</v>
      </c>
      <c r="Q1379" s="1" t="s">
        <v>15</v>
      </c>
    </row>
    <row r="1380" spans="1:17" x14ac:dyDescent="0.35">
      <c r="A1380">
        <v>1379</v>
      </c>
      <c r="B1380" s="1" t="s">
        <v>1703</v>
      </c>
      <c r="C1380" s="1" t="s">
        <v>16</v>
      </c>
      <c r="D1380" s="1" t="s">
        <v>21</v>
      </c>
      <c r="E1380" s="1" t="s">
        <v>158</v>
      </c>
      <c r="F1380" s="1" t="s">
        <v>159</v>
      </c>
      <c r="G1380" s="1" t="s">
        <v>21</v>
      </c>
      <c r="H1380" s="1" t="s">
        <v>15</v>
      </c>
      <c r="I1380">
        <v>18.434169260000001</v>
      </c>
      <c r="J1380">
        <f>ROUND(employee[[#This Row],[Age]],0)</f>
        <v>18</v>
      </c>
      <c r="K13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1380">
        <v>6.1635721639999996</v>
      </c>
      <c r="M1380">
        <f>ROUND(employee[[#This Row],[LengthService]],2)</f>
        <v>6.16</v>
      </c>
      <c r="N1380">
        <v>0</v>
      </c>
      <c r="O1380">
        <f>ROUND(employee[[#This Row],[AbsentHours]],2)</f>
        <v>0</v>
      </c>
      <c r="P1380" s="5">
        <f>employee[[#This Row],[RoundedAbsentHours]]/2080 *100</f>
        <v>0</v>
      </c>
      <c r="Q1380" s="1" t="s">
        <v>15</v>
      </c>
    </row>
    <row r="1381" spans="1:17" x14ac:dyDescent="0.35">
      <c r="A1381">
        <v>1380</v>
      </c>
      <c r="B1381" s="1" t="s">
        <v>1704</v>
      </c>
      <c r="C1381" s="1" t="s">
        <v>11</v>
      </c>
      <c r="D1381" s="1" t="s">
        <v>22</v>
      </c>
      <c r="E1381" s="1" t="s">
        <v>155</v>
      </c>
      <c r="F1381" s="1" t="s">
        <v>156</v>
      </c>
      <c r="G1381" s="1" t="s">
        <v>22</v>
      </c>
      <c r="H1381" s="1" t="s">
        <v>123</v>
      </c>
      <c r="I1381">
        <v>45.869700000000002</v>
      </c>
      <c r="J1381">
        <f>ROUND(employee[[#This Row],[Age]],0)</f>
        <v>46</v>
      </c>
      <c r="K13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81">
        <v>16.278466999999999</v>
      </c>
      <c r="M1381">
        <f>ROUND(employee[[#This Row],[LengthService]],2)</f>
        <v>16.28</v>
      </c>
      <c r="N1381">
        <v>71.372829420000002</v>
      </c>
      <c r="O1381">
        <f>ROUND(employee[[#This Row],[AbsentHours]],2)</f>
        <v>71.37</v>
      </c>
      <c r="P1381" s="5">
        <f>employee[[#This Row],[RoundedAbsentHours]]/2080 *100</f>
        <v>3.4312500000000004</v>
      </c>
      <c r="Q1381" s="1" t="s">
        <v>26</v>
      </c>
    </row>
    <row r="1382" spans="1:17" x14ac:dyDescent="0.35">
      <c r="A1382">
        <v>1381</v>
      </c>
      <c r="B1382" s="1" t="s">
        <v>1705</v>
      </c>
      <c r="C1382" s="1" t="s">
        <v>11</v>
      </c>
      <c r="D1382" s="1" t="s">
        <v>22</v>
      </c>
      <c r="E1382" s="1" t="s">
        <v>155</v>
      </c>
      <c r="F1382" s="1" t="s">
        <v>156</v>
      </c>
      <c r="G1382" s="1" t="s">
        <v>22</v>
      </c>
      <c r="H1382" s="1" t="s">
        <v>123</v>
      </c>
      <c r="I1382">
        <v>36.556280000000001</v>
      </c>
      <c r="J1382">
        <f>ROUND(employee[[#This Row],[Age]],0)</f>
        <v>37</v>
      </c>
      <c r="K13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82">
        <v>17.505596000000001</v>
      </c>
      <c r="M1382">
        <f>ROUND(employee[[#This Row],[LengthService]],2)</f>
        <v>17.510000000000002</v>
      </c>
      <c r="N1382">
        <v>0</v>
      </c>
      <c r="O1382">
        <f>ROUND(employee[[#This Row],[AbsentHours]],2)</f>
        <v>0</v>
      </c>
      <c r="P1382" s="5">
        <f>employee[[#This Row],[RoundedAbsentHours]]/2080 *100</f>
        <v>0</v>
      </c>
      <c r="Q1382" s="1" t="s">
        <v>26</v>
      </c>
    </row>
    <row r="1383" spans="1:17" x14ac:dyDescent="0.35">
      <c r="A1383">
        <v>1382</v>
      </c>
      <c r="B1383" s="1" t="s">
        <v>1706</v>
      </c>
      <c r="C1383" s="1" t="s">
        <v>11</v>
      </c>
      <c r="D1383" s="1" t="s">
        <v>22</v>
      </c>
      <c r="E1383" s="1" t="s">
        <v>155</v>
      </c>
      <c r="F1383" s="1" t="s">
        <v>156</v>
      </c>
      <c r="G1383" s="1" t="s">
        <v>22</v>
      </c>
      <c r="H1383" s="1" t="s">
        <v>123</v>
      </c>
      <c r="I1383">
        <v>35.672459000000003</v>
      </c>
      <c r="J1383">
        <f>ROUND(employee[[#This Row],[Age]],0)</f>
        <v>36</v>
      </c>
      <c r="K13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83">
        <v>17.672459</v>
      </c>
      <c r="M1383">
        <f>ROUND(employee[[#This Row],[LengthService]],2)</f>
        <v>17.670000000000002</v>
      </c>
      <c r="N1383">
        <v>0</v>
      </c>
      <c r="O1383">
        <f>ROUND(employee[[#This Row],[AbsentHours]],2)</f>
        <v>0</v>
      </c>
      <c r="P1383" s="5">
        <f>employee[[#This Row],[RoundedAbsentHours]]/2080 *100</f>
        <v>0</v>
      </c>
      <c r="Q1383" s="1" t="s">
        <v>26</v>
      </c>
    </row>
    <row r="1384" spans="1:17" x14ac:dyDescent="0.35">
      <c r="A1384">
        <v>1383</v>
      </c>
      <c r="B1384" s="1" t="s">
        <v>1707</v>
      </c>
      <c r="C1384" s="1" t="s">
        <v>16</v>
      </c>
      <c r="D1384" s="1" t="s">
        <v>154</v>
      </c>
      <c r="E1384" s="1" t="s">
        <v>243</v>
      </c>
      <c r="F1384" s="1" t="s">
        <v>244</v>
      </c>
      <c r="G1384" s="1" t="s">
        <v>62</v>
      </c>
      <c r="H1384" s="1" t="s">
        <v>15</v>
      </c>
      <c r="I1384">
        <v>40.884769200000001</v>
      </c>
      <c r="J1384">
        <f>ROUND(employee[[#This Row],[Age]],0)</f>
        <v>41</v>
      </c>
      <c r="K13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84">
        <v>5.6125907220000002</v>
      </c>
      <c r="M1384">
        <f>ROUND(employee[[#This Row],[LengthService]],2)</f>
        <v>5.61</v>
      </c>
      <c r="N1384">
        <v>76.801282299999997</v>
      </c>
      <c r="O1384">
        <f>ROUND(employee[[#This Row],[AbsentHours]],2)</f>
        <v>76.8</v>
      </c>
      <c r="P1384" s="5">
        <f>employee[[#This Row],[RoundedAbsentHours]]/2080 *100</f>
        <v>3.6923076923076921</v>
      </c>
      <c r="Q1384" s="1" t="s">
        <v>15</v>
      </c>
    </row>
    <row r="1385" spans="1:17" x14ac:dyDescent="0.35">
      <c r="A1385">
        <v>1384</v>
      </c>
      <c r="B1385" s="1" t="s">
        <v>1708</v>
      </c>
      <c r="C1385" s="1" t="s">
        <v>11</v>
      </c>
      <c r="D1385" s="1" t="s">
        <v>39</v>
      </c>
      <c r="E1385" s="1" t="s">
        <v>158</v>
      </c>
      <c r="F1385" s="1" t="s">
        <v>159</v>
      </c>
      <c r="G1385" s="1" t="s">
        <v>39</v>
      </c>
      <c r="H1385" s="1" t="s">
        <v>15</v>
      </c>
      <c r="I1385">
        <v>69.693616890000001</v>
      </c>
      <c r="J1385">
        <f>ROUND(employee[[#This Row],[Age]],0)</f>
        <v>70</v>
      </c>
      <c r="K13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1385">
        <v>4.2142085199999997</v>
      </c>
      <c r="M1385">
        <f>ROUND(employee[[#This Row],[LengthService]],2)</f>
        <v>4.21</v>
      </c>
      <c r="N1385">
        <v>177.44986460000001</v>
      </c>
      <c r="O1385">
        <f>ROUND(employee[[#This Row],[AbsentHours]],2)</f>
        <v>177.45</v>
      </c>
      <c r="P1385" s="5">
        <f>employee[[#This Row],[RoundedAbsentHours]]/2080 *100</f>
        <v>8.53125</v>
      </c>
      <c r="Q1385" s="1" t="s">
        <v>15</v>
      </c>
    </row>
    <row r="1386" spans="1:17" x14ac:dyDescent="0.35">
      <c r="A1386">
        <v>1385</v>
      </c>
      <c r="B1386" s="1" t="s">
        <v>1709</v>
      </c>
      <c r="C1386" s="1" t="s">
        <v>16</v>
      </c>
      <c r="D1386" s="1" t="s">
        <v>22</v>
      </c>
      <c r="E1386" s="1" t="s">
        <v>155</v>
      </c>
      <c r="F1386" s="1" t="s">
        <v>156</v>
      </c>
      <c r="G1386" s="1" t="s">
        <v>22</v>
      </c>
      <c r="H1386" s="1" t="s">
        <v>123</v>
      </c>
      <c r="I1386">
        <v>51.688884000000002</v>
      </c>
      <c r="J1386">
        <f>ROUND(employee[[#This Row],[Age]],0)</f>
        <v>52</v>
      </c>
      <c r="K13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386">
        <v>33.688884000000002</v>
      </c>
      <c r="M1386">
        <f>ROUND(employee[[#This Row],[LengthService]],2)</f>
        <v>33.69</v>
      </c>
      <c r="N1386">
        <v>55.209412960000002</v>
      </c>
      <c r="O1386">
        <f>ROUND(employee[[#This Row],[AbsentHours]],2)</f>
        <v>55.21</v>
      </c>
      <c r="P1386" s="5">
        <f>employee[[#This Row],[RoundedAbsentHours]]/2080 *100</f>
        <v>2.6543269230769231</v>
      </c>
      <c r="Q1386" s="1" t="s">
        <v>26</v>
      </c>
    </row>
    <row r="1387" spans="1:17" x14ac:dyDescent="0.35">
      <c r="A1387">
        <v>1386</v>
      </c>
      <c r="B1387" s="1" t="s">
        <v>1710</v>
      </c>
      <c r="C1387" s="1" t="s">
        <v>16</v>
      </c>
      <c r="D1387" s="1" t="s">
        <v>20</v>
      </c>
      <c r="E1387" s="1" t="s">
        <v>265</v>
      </c>
      <c r="F1387" s="1" t="s">
        <v>266</v>
      </c>
      <c r="G1387" s="1" t="s">
        <v>20</v>
      </c>
      <c r="H1387" s="1" t="s">
        <v>15</v>
      </c>
      <c r="I1387">
        <v>47.216239760000001</v>
      </c>
      <c r="J1387">
        <f>ROUND(employee[[#This Row],[Age]],0)</f>
        <v>47</v>
      </c>
      <c r="K13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87">
        <v>5.0449249580000002</v>
      </c>
      <c r="M1387">
        <f>ROUND(employee[[#This Row],[LengthService]],2)</f>
        <v>5.04</v>
      </c>
      <c r="N1387">
        <v>37.908896400000003</v>
      </c>
      <c r="O1387">
        <f>ROUND(employee[[#This Row],[AbsentHours]],2)</f>
        <v>37.909999999999997</v>
      </c>
      <c r="P1387" s="5">
        <f>employee[[#This Row],[RoundedAbsentHours]]/2080 *100</f>
        <v>1.8225961538461539</v>
      </c>
      <c r="Q1387" s="1" t="s">
        <v>15</v>
      </c>
    </row>
    <row r="1388" spans="1:17" x14ac:dyDescent="0.35">
      <c r="A1388">
        <v>1387</v>
      </c>
      <c r="B1388" s="1" t="s">
        <v>1711</v>
      </c>
      <c r="C1388" s="1" t="s">
        <v>11</v>
      </c>
      <c r="D1388" s="1" t="s">
        <v>12</v>
      </c>
      <c r="E1388" s="1" t="s">
        <v>158</v>
      </c>
      <c r="F1388" s="1" t="s">
        <v>159</v>
      </c>
      <c r="G1388" s="1" t="s">
        <v>12</v>
      </c>
      <c r="H1388" s="1" t="s">
        <v>15</v>
      </c>
      <c r="I1388">
        <v>56.94638569</v>
      </c>
      <c r="J1388">
        <f>ROUND(employee[[#This Row],[Age]],0)</f>
        <v>57</v>
      </c>
      <c r="K13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388">
        <v>5.8431321489999997</v>
      </c>
      <c r="M1388">
        <f>ROUND(employee[[#This Row],[LengthService]],2)</f>
        <v>5.84</v>
      </c>
      <c r="N1388">
        <v>104.4869436</v>
      </c>
      <c r="O1388">
        <f>ROUND(employee[[#This Row],[AbsentHours]],2)</f>
        <v>104.49</v>
      </c>
      <c r="P1388" s="5">
        <f>employee[[#This Row],[RoundedAbsentHours]]/2080 *100</f>
        <v>5.0235576923076914</v>
      </c>
      <c r="Q1388" s="1" t="s">
        <v>15</v>
      </c>
    </row>
    <row r="1389" spans="1:17" x14ac:dyDescent="0.35">
      <c r="A1389">
        <v>1388</v>
      </c>
      <c r="B1389" s="1" t="s">
        <v>1712</v>
      </c>
      <c r="C1389" s="1" t="s">
        <v>16</v>
      </c>
      <c r="D1389" s="1" t="s">
        <v>208</v>
      </c>
      <c r="E1389" s="1" t="s">
        <v>257</v>
      </c>
      <c r="F1389" s="1" t="s">
        <v>258</v>
      </c>
      <c r="G1389" s="1" t="s">
        <v>18</v>
      </c>
      <c r="H1389" s="1" t="s">
        <v>15</v>
      </c>
      <c r="I1389">
        <v>46.659230200000003</v>
      </c>
      <c r="J1389">
        <f>ROUND(employee[[#This Row],[Age]],0)</f>
        <v>47</v>
      </c>
      <c r="K13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89">
        <v>4.4724374259999999</v>
      </c>
      <c r="M1389">
        <f>ROUND(employee[[#This Row],[LengthService]],2)</f>
        <v>4.47</v>
      </c>
      <c r="N1389">
        <v>59.645040180000002</v>
      </c>
      <c r="O1389">
        <f>ROUND(employee[[#This Row],[AbsentHours]],2)</f>
        <v>59.65</v>
      </c>
      <c r="P1389" s="5">
        <f>employee[[#This Row],[RoundedAbsentHours]]/2080 *100</f>
        <v>2.8677884615384617</v>
      </c>
      <c r="Q1389" s="1" t="s">
        <v>15</v>
      </c>
    </row>
    <row r="1390" spans="1:17" x14ac:dyDescent="0.35">
      <c r="A1390">
        <v>1389</v>
      </c>
      <c r="B1390" s="1" t="s">
        <v>1713</v>
      </c>
      <c r="C1390" s="1" t="s">
        <v>16</v>
      </c>
      <c r="D1390" s="1" t="s">
        <v>36</v>
      </c>
      <c r="E1390" s="1" t="s">
        <v>243</v>
      </c>
      <c r="F1390" s="1" t="s">
        <v>244</v>
      </c>
      <c r="G1390" s="1" t="s">
        <v>37</v>
      </c>
      <c r="H1390" s="1" t="s">
        <v>15</v>
      </c>
      <c r="I1390">
        <v>29.73127856</v>
      </c>
      <c r="J1390">
        <f>ROUND(employee[[#This Row],[Age]],0)</f>
        <v>30</v>
      </c>
      <c r="K13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90">
        <v>2.7996164010000002</v>
      </c>
      <c r="M1390">
        <f>ROUND(employee[[#This Row],[LengthService]],2)</f>
        <v>2.8</v>
      </c>
      <c r="N1390">
        <v>10.51044364</v>
      </c>
      <c r="O1390">
        <f>ROUND(employee[[#This Row],[AbsentHours]],2)</f>
        <v>10.51</v>
      </c>
      <c r="P1390" s="5">
        <f>employee[[#This Row],[RoundedAbsentHours]]/2080 *100</f>
        <v>0.50528846153846152</v>
      </c>
      <c r="Q1390" s="1" t="s">
        <v>15</v>
      </c>
    </row>
    <row r="1391" spans="1:17" x14ac:dyDescent="0.35">
      <c r="A1391">
        <v>1390</v>
      </c>
      <c r="B1391" s="1" t="s">
        <v>1714</v>
      </c>
      <c r="C1391" s="1" t="s">
        <v>11</v>
      </c>
      <c r="D1391" s="1" t="s">
        <v>19</v>
      </c>
      <c r="E1391" s="1" t="s">
        <v>155</v>
      </c>
      <c r="F1391" s="1" t="s">
        <v>156</v>
      </c>
      <c r="G1391" s="1" t="s">
        <v>22</v>
      </c>
      <c r="H1391" s="1" t="s">
        <v>123</v>
      </c>
      <c r="I1391">
        <v>53.310859999999998</v>
      </c>
      <c r="J1391">
        <f>ROUND(employee[[#This Row],[Age]],0)</f>
        <v>53</v>
      </c>
      <c r="K13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391">
        <v>16.230730000000001</v>
      </c>
      <c r="M1391">
        <f>ROUND(employee[[#This Row],[LengthService]],2)</f>
        <v>16.23</v>
      </c>
      <c r="N1391">
        <v>94.199328910000006</v>
      </c>
      <c r="O1391">
        <f>ROUND(employee[[#This Row],[AbsentHours]],2)</f>
        <v>94.2</v>
      </c>
      <c r="P1391" s="5">
        <f>employee[[#This Row],[RoundedAbsentHours]]/2080 *100</f>
        <v>4.5288461538461542</v>
      </c>
      <c r="Q1391" s="1" t="s">
        <v>26</v>
      </c>
    </row>
    <row r="1392" spans="1:17" x14ac:dyDescent="0.35">
      <c r="A1392">
        <v>1391</v>
      </c>
      <c r="B1392" s="1" t="s">
        <v>1715</v>
      </c>
      <c r="C1392" s="1" t="s">
        <v>16</v>
      </c>
      <c r="D1392" s="1" t="s">
        <v>134</v>
      </c>
      <c r="E1392" s="1" t="s">
        <v>243</v>
      </c>
      <c r="F1392" s="1" t="s">
        <v>244</v>
      </c>
      <c r="G1392" s="1" t="s">
        <v>51</v>
      </c>
      <c r="H1392" s="1" t="s">
        <v>15</v>
      </c>
      <c r="I1392">
        <v>48.042738900000003</v>
      </c>
      <c r="J1392">
        <f>ROUND(employee[[#This Row],[Age]],0)</f>
        <v>48</v>
      </c>
      <c r="K13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92">
        <v>3.7662373750000002</v>
      </c>
      <c r="M1392">
        <f>ROUND(employee[[#This Row],[LengthService]],2)</f>
        <v>3.77</v>
      </c>
      <c r="N1392">
        <v>45.44153369</v>
      </c>
      <c r="O1392">
        <f>ROUND(employee[[#This Row],[AbsentHours]],2)</f>
        <v>45.44</v>
      </c>
      <c r="P1392" s="5">
        <f>employee[[#This Row],[RoundedAbsentHours]]/2080 *100</f>
        <v>2.1846153846153844</v>
      </c>
      <c r="Q1392" s="1" t="s">
        <v>15</v>
      </c>
    </row>
    <row r="1393" spans="1:17" x14ac:dyDescent="0.35">
      <c r="A1393">
        <v>1392</v>
      </c>
      <c r="B1393" s="1" t="s">
        <v>1716</v>
      </c>
      <c r="C1393" s="1" t="s">
        <v>16</v>
      </c>
      <c r="D1393" s="1" t="s">
        <v>60</v>
      </c>
      <c r="E1393" s="1" t="s">
        <v>155</v>
      </c>
      <c r="F1393" s="1" t="s">
        <v>156</v>
      </c>
      <c r="G1393" s="1" t="s">
        <v>22</v>
      </c>
      <c r="H1393" s="1" t="s">
        <v>123</v>
      </c>
      <c r="I1393">
        <v>57.335690999999997</v>
      </c>
      <c r="J1393">
        <f>ROUND(employee[[#This Row],[Age]],0)</f>
        <v>57</v>
      </c>
      <c r="K13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393">
        <v>39.335690999999997</v>
      </c>
      <c r="M1393">
        <f>ROUND(employee[[#This Row],[LengthService]],2)</f>
        <v>39.340000000000003</v>
      </c>
      <c r="N1393">
        <v>52.256950719999999</v>
      </c>
      <c r="O1393">
        <f>ROUND(employee[[#This Row],[AbsentHours]],2)</f>
        <v>52.26</v>
      </c>
      <c r="P1393" s="5">
        <f>employee[[#This Row],[RoundedAbsentHours]]/2080 *100</f>
        <v>2.5124999999999997</v>
      </c>
      <c r="Q1393" s="1" t="s">
        <v>26</v>
      </c>
    </row>
    <row r="1394" spans="1:17" x14ac:dyDescent="0.35">
      <c r="A1394">
        <v>1393</v>
      </c>
      <c r="B1394" s="1" t="s">
        <v>1717</v>
      </c>
      <c r="C1394" s="1" t="s">
        <v>11</v>
      </c>
      <c r="D1394" s="1" t="s">
        <v>267</v>
      </c>
      <c r="E1394" s="1" t="s">
        <v>243</v>
      </c>
      <c r="F1394" s="1" t="s">
        <v>244</v>
      </c>
      <c r="G1394" s="1" t="s">
        <v>75</v>
      </c>
      <c r="H1394" s="1" t="s">
        <v>15</v>
      </c>
      <c r="I1394">
        <v>56.199591949999999</v>
      </c>
      <c r="J1394">
        <f>ROUND(employee[[#This Row],[Age]],0)</f>
        <v>56</v>
      </c>
      <c r="K13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394">
        <v>2.4726822930000001</v>
      </c>
      <c r="M1394">
        <f>ROUND(employee[[#This Row],[LengthService]],2)</f>
        <v>2.4700000000000002</v>
      </c>
      <c r="N1394">
        <v>101.5907855</v>
      </c>
      <c r="O1394">
        <f>ROUND(employee[[#This Row],[AbsentHours]],2)</f>
        <v>101.59</v>
      </c>
      <c r="P1394" s="5">
        <f>employee[[#This Row],[RoundedAbsentHours]]/2080 *100</f>
        <v>4.8841346153846157</v>
      </c>
      <c r="Q1394" s="1" t="s">
        <v>15</v>
      </c>
    </row>
    <row r="1395" spans="1:17" x14ac:dyDescent="0.35">
      <c r="A1395">
        <v>1394</v>
      </c>
      <c r="B1395" s="1" t="s">
        <v>1718</v>
      </c>
      <c r="C1395" s="1" t="s">
        <v>11</v>
      </c>
      <c r="D1395" s="1" t="s">
        <v>20</v>
      </c>
      <c r="E1395" s="1" t="s">
        <v>268</v>
      </c>
      <c r="F1395" s="1" t="s">
        <v>125</v>
      </c>
      <c r="G1395" s="1" t="s">
        <v>20</v>
      </c>
      <c r="H1395" s="1" t="s">
        <v>15</v>
      </c>
      <c r="I1395">
        <v>34.323137899999999</v>
      </c>
      <c r="J1395">
        <f>ROUND(employee[[#This Row],[Age]],0)</f>
        <v>34</v>
      </c>
      <c r="K13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395">
        <v>4.5181518829999998</v>
      </c>
      <c r="M1395">
        <f>ROUND(employee[[#This Row],[LengthService]],2)</f>
        <v>4.5199999999999996</v>
      </c>
      <c r="N1395">
        <v>31.902217889999999</v>
      </c>
      <c r="O1395">
        <f>ROUND(employee[[#This Row],[AbsentHours]],2)</f>
        <v>31.9</v>
      </c>
      <c r="P1395" s="5">
        <f>employee[[#This Row],[RoundedAbsentHours]]/2080 *100</f>
        <v>1.533653846153846</v>
      </c>
      <c r="Q1395" s="1" t="s">
        <v>15</v>
      </c>
    </row>
    <row r="1396" spans="1:17" x14ac:dyDescent="0.35">
      <c r="A1396">
        <v>1395</v>
      </c>
      <c r="B1396" s="1" t="s">
        <v>1719</v>
      </c>
      <c r="C1396" s="1" t="s">
        <v>11</v>
      </c>
      <c r="D1396" s="1" t="s">
        <v>22</v>
      </c>
      <c r="E1396" s="1" t="s">
        <v>155</v>
      </c>
      <c r="F1396" s="1" t="s">
        <v>156</v>
      </c>
      <c r="G1396" s="1" t="s">
        <v>22</v>
      </c>
      <c r="H1396" s="1" t="s">
        <v>123</v>
      </c>
      <c r="I1396">
        <v>47.891603000000003</v>
      </c>
      <c r="J1396">
        <f>ROUND(employee[[#This Row],[Age]],0)</f>
        <v>48</v>
      </c>
      <c r="K13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96">
        <v>29.891603</v>
      </c>
      <c r="M1396">
        <f>ROUND(employee[[#This Row],[LengthService]],2)</f>
        <v>29.89</v>
      </c>
      <c r="N1396">
        <v>59.992783660000001</v>
      </c>
      <c r="O1396">
        <f>ROUND(employee[[#This Row],[AbsentHours]],2)</f>
        <v>59.99</v>
      </c>
      <c r="P1396" s="5">
        <f>employee[[#This Row],[RoundedAbsentHours]]/2080 *100</f>
        <v>2.8841346153846157</v>
      </c>
      <c r="Q1396" s="1" t="s">
        <v>26</v>
      </c>
    </row>
    <row r="1397" spans="1:17" x14ac:dyDescent="0.35">
      <c r="A1397">
        <v>1396</v>
      </c>
      <c r="B1397" s="1" t="s">
        <v>1720</v>
      </c>
      <c r="C1397" s="1" t="s">
        <v>16</v>
      </c>
      <c r="D1397" s="1" t="s">
        <v>86</v>
      </c>
      <c r="E1397" s="1" t="s">
        <v>246</v>
      </c>
      <c r="F1397" s="1" t="s">
        <v>181</v>
      </c>
      <c r="G1397" s="1" t="s">
        <v>62</v>
      </c>
      <c r="H1397" s="1" t="s">
        <v>15</v>
      </c>
      <c r="I1397">
        <v>49.413378369999997</v>
      </c>
      <c r="J1397">
        <f>ROUND(employee[[#This Row],[Age]],0)</f>
        <v>49</v>
      </c>
      <c r="K13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97">
        <v>6.0561865409999998</v>
      </c>
      <c r="M1397">
        <f>ROUND(employee[[#This Row],[LengthService]],2)</f>
        <v>6.06</v>
      </c>
      <c r="N1397">
        <v>7.1758761900000003</v>
      </c>
      <c r="O1397">
        <f>ROUND(employee[[#This Row],[AbsentHours]],2)</f>
        <v>7.18</v>
      </c>
      <c r="P1397" s="5">
        <f>employee[[#This Row],[RoundedAbsentHours]]/2080 *100</f>
        <v>0.34519230769230769</v>
      </c>
      <c r="Q1397" s="1" t="s">
        <v>15</v>
      </c>
    </row>
    <row r="1398" spans="1:17" x14ac:dyDescent="0.35">
      <c r="A1398">
        <v>1397</v>
      </c>
      <c r="B1398" s="1" t="s">
        <v>1721</v>
      </c>
      <c r="C1398" s="1" t="s">
        <v>11</v>
      </c>
      <c r="D1398" s="1" t="s">
        <v>36</v>
      </c>
      <c r="E1398" s="1" t="s">
        <v>246</v>
      </c>
      <c r="F1398" s="1" t="s">
        <v>181</v>
      </c>
      <c r="G1398" s="1" t="s">
        <v>37</v>
      </c>
      <c r="H1398" s="1" t="s">
        <v>15</v>
      </c>
      <c r="I1398">
        <v>43.870754740000002</v>
      </c>
      <c r="J1398">
        <f>ROUND(employee[[#This Row],[Age]],0)</f>
        <v>44</v>
      </c>
      <c r="K13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98">
        <v>5.4219808680000003</v>
      </c>
      <c r="M1398">
        <f>ROUND(employee[[#This Row],[LengthService]],2)</f>
        <v>5.42</v>
      </c>
      <c r="N1398">
        <v>36.699756880000002</v>
      </c>
      <c r="O1398">
        <f>ROUND(employee[[#This Row],[AbsentHours]],2)</f>
        <v>36.700000000000003</v>
      </c>
      <c r="P1398" s="5">
        <f>employee[[#This Row],[RoundedAbsentHours]]/2080 *100</f>
        <v>1.7644230769230769</v>
      </c>
      <c r="Q1398" s="1" t="s">
        <v>15</v>
      </c>
    </row>
    <row r="1399" spans="1:17" x14ac:dyDescent="0.35">
      <c r="A1399">
        <v>1398</v>
      </c>
      <c r="B1399" s="1" t="s">
        <v>1722</v>
      </c>
      <c r="C1399" s="1" t="s">
        <v>16</v>
      </c>
      <c r="D1399" s="1" t="s">
        <v>60</v>
      </c>
      <c r="E1399" s="1" t="s">
        <v>124</v>
      </c>
      <c r="F1399" s="1" t="s">
        <v>125</v>
      </c>
      <c r="G1399" s="1" t="s">
        <v>60</v>
      </c>
      <c r="H1399" s="1" t="s">
        <v>15</v>
      </c>
      <c r="I1399">
        <v>40.202912939999997</v>
      </c>
      <c r="J1399">
        <f>ROUND(employee[[#This Row],[Age]],0)</f>
        <v>40</v>
      </c>
      <c r="K13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399">
        <v>3.0121168790000001</v>
      </c>
      <c r="M1399">
        <f>ROUND(employee[[#This Row],[LengthService]],2)</f>
        <v>3.01</v>
      </c>
      <c r="N1399">
        <v>38.515439479999998</v>
      </c>
      <c r="O1399">
        <f>ROUND(employee[[#This Row],[AbsentHours]],2)</f>
        <v>38.520000000000003</v>
      </c>
      <c r="P1399" s="5">
        <f>employee[[#This Row],[RoundedAbsentHours]]/2080 *100</f>
        <v>1.851923076923077</v>
      </c>
      <c r="Q1399" s="1" t="s">
        <v>15</v>
      </c>
    </row>
    <row r="1400" spans="1:17" x14ac:dyDescent="0.35">
      <c r="A1400">
        <v>1399</v>
      </c>
      <c r="B1400" s="1" t="s">
        <v>1723</v>
      </c>
      <c r="C1400" s="1" t="s">
        <v>11</v>
      </c>
      <c r="D1400" s="1" t="s">
        <v>47</v>
      </c>
      <c r="E1400" s="1" t="s">
        <v>257</v>
      </c>
      <c r="F1400" s="1" t="s">
        <v>258</v>
      </c>
      <c r="G1400" s="1" t="s">
        <v>47</v>
      </c>
      <c r="H1400" s="1" t="s">
        <v>15</v>
      </c>
      <c r="I1400">
        <v>46.85680309</v>
      </c>
      <c r="J1400">
        <f>ROUND(employee[[#This Row],[Age]],0)</f>
        <v>47</v>
      </c>
      <c r="K14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00">
        <v>3.7212290979999998</v>
      </c>
      <c r="M1400">
        <f>ROUND(employee[[#This Row],[LengthService]],2)</f>
        <v>3.72</v>
      </c>
      <c r="N1400">
        <v>55.762033389999999</v>
      </c>
      <c r="O1400">
        <f>ROUND(employee[[#This Row],[AbsentHours]],2)</f>
        <v>55.76</v>
      </c>
      <c r="P1400" s="5">
        <f>employee[[#This Row],[RoundedAbsentHours]]/2080 *100</f>
        <v>2.6807692307692306</v>
      </c>
      <c r="Q1400" s="1" t="s">
        <v>15</v>
      </c>
    </row>
    <row r="1401" spans="1:17" x14ac:dyDescent="0.35">
      <c r="A1401">
        <v>1400</v>
      </c>
      <c r="B1401" s="1" t="s">
        <v>1724</v>
      </c>
      <c r="C1401" s="1" t="s">
        <v>11</v>
      </c>
      <c r="D1401" s="1" t="s">
        <v>28</v>
      </c>
      <c r="E1401" s="1" t="s">
        <v>155</v>
      </c>
      <c r="F1401" s="1" t="s">
        <v>156</v>
      </c>
      <c r="G1401" s="1" t="s">
        <v>22</v>
      </c>
      <c r="H1401" s="1" t="s">
        <v>123</v>
      </c>
      <c r="I1401">
        <v>54.144109999999998</v>
      </c>
      <c r="J1401">
        <f>ROUND(employee[[#This Row],[Age]],0)</f>
        <v>54</v>
      </c>
      <c r="K14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401">
        <v>26.719346000000002</v>
      </c>
      <c r="M1401">
        <f>ROUND(employee[[#This Row],[LengthService]],2)</f>
        <v>26.72</v>
      </c>
      <c r="N1401">
        <v>129.69606020000001</v>
      </c>
      <c r="O1401">
        <f>ROUND(employee[[#This Row],[AbsentHours]],2)</f>
        <v>129.69999999999999</v>
      </c>
      <c r="P1401" s="5">
        <f>employee[[#This Row],[RoundedAbsentHours]]/2080 *100</f>
        <v>6.2355769230769225</v>
      </c>
      <c r="Q1401" s="1" t="s">
        <v>26</v>
      </c>
    </row>
    <row r="1402" spans="1:17" x14ac:dyDescent="0.35">
      <c r="A1402">
        <v>1401</v>
      </c>
      <c r="B1402" s="1" t="s">
        <v>1725</v>
      </c>
      <c r="C1402" s="1" t="s">
        <v>11</v>
      </c>
      <c r="D1402" s="1" t="s">
        <v>269</v>
      </c>
      <c r="E1402" s="1" t="s">
        <v>243</v>
      </c>
      <c r="F1402" s="1" t="s">
        <v>244</v>
      </c>
      <c r="G1402" s="1" t="s">
        <v>43</v>
      </c>
      <c r="H1402" s="1" t="s">
        <v>15</v>
      </c>
      <c r="I1402">
        <v>39.794705299999997</v>
      </c>
      <c r="J1402">
        <f>ROUND(employee[[#This Row],[Age]],0)</f>
        <v>40</v>
      </c>
      <c r="K14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02">
        <v>3.7920599099999999</v>
      </c>
      <c r="M1402">
        <f>ROUND(employee[[#This Row],[LengthService]],2)</f>
        <v>3.79</v>
      </c>
      <c r="N1402">
        <v>54.020384010000001</v>
      </c>
      <c r="O1402">
        <f>ROUND(employee[[#This Row],[AbsentHours]],2)</f>
        <v>54.02</v>
      </c>
      <c r="P1402" s="5">
        <f>employee[[#This Row],[RoundedAbsentHours]]/2080 *100</f>
        <v>2.5971153846153849</v>
      </c>
      <c r="Q1402" s="1" t="s">
        <v>15</v>
      </c>
    </row>
    <row r="1403" spans="1:17" x14ac:dyDescent="0.35">
      <c r="A1403">
        <v>1402</v>
      </c>
      <c r="B1403" s="1" t="s">
        <v>1726</v>
      </c>
      <c r="C1403" s="1" t="s">
        <v>11</v>
      </c>
      <c r="D1403" s="1" t="s">
        <v>22</v>
      </c>
      <c r="E1403" s="1" t="s">
        <v>168</v>
      </c>
      <c r="F1403" s="1" t="s">
        <v>169</v>
      </c>
      <c r="G1403" s="1" t="s">
        <v>22</v>
      </c>
      <c r="H1403" s="1" t="s">
        <v>123</v>
      </c>
      <c r="I1403">
        <v>54.023580000000003</v>
      </c>
      <c r="J1403">
        <f>ROUND(employee[[#This Row],[Age]],0)</f>
        <v>54</v>
      </c>
      <c r="K14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403">
        <v>7.2847400000000002</v>
      </c>
      <c r="M1403">
        <f>ROUND(employee[[#This Row],[LengthService]],2)</f>
        <v>7.28</v>
      </c>
      <c r="N1403">
        <v>133.59587139999999</v>
      </c>
      <c r="O1403">
        <f>ROUND(employee[[#This Row],[AbsentHours]],2)</f>
        <v>133.6</v>
      </c>
      <c r="P1403" s="5">
        <f>employee[[#This Row],[RoundedAbsentHours]]/2080 *100</f>
        <v>6.4230769230769234</v>
      </c>
      <c r="Q1403" s="1" t="s">
        <v>26</v>
      </c>
    </row>
    <row r="1404" spans="1:17" x14ac:dyDescent="0.35">
      <c r="A1404">
        <v>1403</v>
      </c>
      <c r="B1404" s="1" t="s">
        <v>1727</v>
      </c>
      <c r="C1404" s="1" t="s">
        <v>16</v>
      </c>
      <c r="D1404" s="1" t="s">
        <v>186</v>
      </c>
      <c r="E1404" s="1" t="s">
        <v>257</v>
      </c>
      <c r="F1404" s="1" t="s">
        <v>258</v>
      </c>
      <c r="G1404" s="1" t="s">
        <v>33</v>
      </c>
      <c r="H1404" s="1" t="s">
        <v>15</v>
      </c>
      <c r="I1404">
        <v>40.717030639999997</v>
      </c>
      <c r="J1404">
        <f>ROUND(employee[[#This Row],[Age]],0)</f>
        <v>41</v>
      </c>
      <c r="K14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04">
        <v>4.0023730009999996</v>
      </c>
      <c r="M1404">
        <f>ROUND(employee[[#This Row],[LengthService]],2)</f>
        <v>4</v>
      </c>
      <c r="N1404">
        <v>16.53362924</v>
      </c>
      <c r="O1404">
        <f>ROUND(employee[[#This Row],[AbsentHours]],2)</f>
        <v>16.53</v>
      </c>
      <c r="P1404" s="5">
        <f>employee[[#This Row],[RoundedAbsentHours]]/2080 *100</f>
        <v>0.79471153846153864</v>
      </c>
      <c r="Q1404" s="1" t="s">
        <v>15</v>
      </c>
    </row>
    <row r="1405" spans="1:17" x14ac:dyDescent="0.35">
      <c r="A1405">
        <v>1404</v>
      </c>
      <c r="B1405" s="1" t="s">
        <v>1728</v>
      </c>
      <c r="C1405" s="1" t="s">
        <v>11</v>
      </c>
      <c r="D1405" s="1" t="s">
        <v>21</v>
      </c>
      <c r="E1405" s="1" t="s">
        <v>168</v>
      </c>
      <c r="F1405" s="1" t="s">
        <v>169</v>
      </c>
      <c r="G1405" s="1" t="s">
        <v>22</v>
      </c>
      <c r="H1405" s="1" t="s">
        <v>123</v>
      </c>
      <c r="I1405">
        <v>43.988729999999997</v>
      </c>
      <c r="J1405">
        <f>ROUND(employee[[#This Row],[Age]],0)</f>
        <v>44</v>
      </c>
      <c r="K14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05">
        <v>6.3652689999999996</v>
      </c>
      <c r="M1405">
        <f>ROUND(employee[[#This Row],[LengthService]],2)</f>
        <v>6.37</v>
      </c>
      <c r="N1405">
        <v>107.6642591</v>
      </c>
      <c r="O1405">
        <f>ROUND(employee[[#This Row],[AbsentHours]],2)</f>
        <v>107.66</v>
      </c>
      <c r="P1405" s="5">
        <f>employee[[#This Row],[RoundedAbsentHours]]/2080 *100</f>
        <v>5.1759615384615385</v>
      </c>
      <c r="Q1405" s="1" t="s">
        <v>26</v>
      </c>
    </row>
    <row r="1406" spans="1:17" x14ac:dyDescent="0.35">
      <c r="A1406">
        <v>1405</v>
      </c>
      <c r="B1406" s="1" t="s">
        <v>1729</v>
      </c>
      <c r="C1406" s="1" t="s">
        <v>16</v>
      </c>
      <c r="D1406" s="1" t="s">
        <v>22</v>
      </c>
      <c r="E1406" s="1" t="s">
        <v>168</v>
      </c>
      <c r="F1406" s="1" t="s">
        <v>169</v>
      </c>
      <c r="G1406" s="1" t="s">
        <v>22</v>
      </c>
      <c r="H1406" s="1" t="s">
        <v>123</v>
      </c>
      <c r="I1406">
        <v>65</v>
      </c>
      <c r="J1406">
        <f>ROUND(employee[[#This Row],[Age]],0)</f>
        <v>65</v>
      </c>
      <c r="K14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406">
        <v>6.925135</v>
      </c>
      <c r="M1406">
        <f>ROUND(employee[[#This Row],[LengthService]],2)</f>
        <v>6.93</v>
      </c>
      <c r="N1406">
        <v>107.9808049</v>
      </c>
      <c r="O1406">
        <f>ROUND(employee[[#This Row],[AbsentHours]],2)</f>
        <v>107.98</v>
      </c>
      <c r="P1406" s="5">
        <f>employee[[#This Row],[RoundedAbsentHours]]/2080 *100</f>
        <v>5.1913461538461538</v>
      </c>
      <c r="Q1406" s="1" t="s">
        <v>26</v>
      </c>
    </row>
    <row r="1407" spans="1:17" x14ac:dyDescent="0.35">
      <c r="A1407">
        <v>1406</v>
      </c>
      <c r="B1407" s="1" t="s">
        <v>1730</v>
      </c>
      <c r="C1407" s="1" t="s">
        <v>16</v>
      </c>
      <c r="D1407" s="1" t="s">
        <v>22</v>
      </c>
      <c r="E1407" s="1" t="s">
        <v>168</v>
      </c>
      <c r="F1407" s="1" t="s">
        <v>169</v>
      </c>
      <c r="G1407" s="1" t="s">
        <v>22</v>
      </c>
      <c r="H1407" s="1" t="s">
        <v>123</v>
      </c>
      <c r="I1407">
        <v>42.252290000000002</v>
      </c>
      <c r="J1407">
        <f>ROUND(employee[[#This Row],[Age]],0)</f>
        <v>42</v>
      </c>
      <c r="K14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07">
        <v>14.224235999999999</v>
      </c>
      <c r="M1407">
        <f>ROUND(employee[[#This Row],[LengthService]],2)</f>
        <v>14.22</v>
      </c>
      <c r="N1407">
        <v>84.285313840000001</v>
      </c>
      <c r="O1407">
        <f>ROUND(employee[[#This Row],[AbsentHours]],2)</f>
        <v>84.29</v>
      </c>
      <c r="P1407" s="5">
        <f>employee[[#This Row],[RoundedAbsentHours]]/2080 *100</f>
        <v>4.0524038461538465</v>
      </c>
      <c r="Q1407" s="1" t="s">
        <v>26</v>
      </c>
    </row>
    <row r="1408" spans="1:17" x14ac:dyDescent="0.35">
      <c r="A1408">
        <v>1407</v>
      </c>
      <c r="B1408" s="1" t="s">
        <v>1731</v>
      </c>
      <c r="C1408" s="1" t="s">
        <v>11</v>
      </c>
      <c r="D1408" s="1" t="s">
        <v>20</v>
      </c>
      <c r="E1408" s="1" t="s">
        <v>158</v>
      </c>
      <c r="F1408" s="1" t="s">
        <v>159</v>
      </c>
      <c r="G1408" s="1" t="s">
        <v>20</v>
      </c>
      <c r="H1408" s="1" t="s">
        <v>15</v>
      </c>
      <c r="I1408">
        <v>39.912449350000003</v>
      </c>
      <c r="J1408">
        <f>ROUND(employee[[#This Row],[Age]],0)</f>
        <v>40</v>
      </c>
      <c r="K14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08">
        <v>4.0185700359999998</v>
      </c>
      <c r="M1408">
        <f>ROUND(employee[[#This Row],[LengthService]],2)</f>
        <v>4.0199999999999996</v>
      </c>
      <c r="N1408">
        <v>83.114315390000002</v>
      </c>
      <c r="O1408">
        <f>ROUND(employee[[#This Row],[AbsentHours]],2)</f>
        <v>83.11</v>
      </c>
      <c r="P1408" s="5">
        <f>employee[[#This Row],[RoundedAbsentHours]]/2080 *100</f>
        <v>3.9956730769230773</v>
      </c>
      <c r="Q1408" s="1" t="s">
        <v>15</v>
      </c>
    </row>
    <row r="1409" spans="1:17" x14ac:dyDescent="0.35">
      <c r="A1409">
        <v>1408</v>
      </c>
      <c r="B1409" s="1" t="s">
        <v>1732</v>
      </c>
      <c r="C1409" s="1" t="s">
        <v>11</v>
      </c>
      <c r="D1409" s="1" t="s">
        <v>136</v>
      </c>
      <c r="E1409" s="1" t="s">
        <v>107</v>
      </c>
      <c r="F1409" s="1" t="s">
        <v>14</v>
      </c>
      <c r="G1409" s="1" t="s">
        <v>18</v>
      </c>
      <c r="H1409" s="1" t="s">
        <v>15</v>
      </c>
      <c r="I1409">
        <v>60.279433760000003</v>
      </c>
      <c r="J1409">
        <f>ROUND(employee[[#This Row],[Age]],0)</f>
        <v>60</v>
      </c>
      <c r="K14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409">
        <v>5.5178969230000003</v>
      </c>
      <c r="M1409">
        <f>ROUND(employee[[#This Row],[LengthService]],2)</f>
        <v>5.52</v>
      </c>
      <c r="N1409">
        <v>123.893747</v>
      </c>
      <c r="O1409">
        <f>ROUND(employee[[#This Row],[AbsentHours]],2)</f>
        <v>123.89</v>
      </c>
      <c r="P1409" s="5">
        <f>employee[[#This Row],[RoundedAbsentHours]]/2080 *100</f>
        <v>5.9562499999999998</v>
      </c>
      <c r="Q1409" s="1" t="s">
        <v>15</v>
      </c>
    </row>
    <row r="1410" spans="1:17" x14ac:dyDescent="0.35">
      <c r="A1410">
        <v>1409</v>
      </c>
      <c r="B1410" s="1" t="s">
        <v>1733</v>
      </c>
      <c r="C1410" s="1" t="s">
        <v>16</v>
      </c>
      <c r="D1410" s="1" t="s">
        <v>12</v>
      </c>
      <c r="E1410" s="1" t="s">
        <v>165</v>
      </c>
      <c r="F1410" s="1" t="s">
        <v>166</v>
      </c>
      <c r="G1410" s="1" t="s">
        <v>22</v>
      </c>
      <c r="H1410" s="1" t="s">
        <v>167</v>
      </c>
      <c r="I1410">
        <v>50.97334</v>
      </c>
      <c r="J1410">
        <f>ROUND(employee[[#This Row],[Age]],0)</f>
        <v>51</v>
      </c>
      <c r="K14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410">
        <v>20.246911999999998</v>
      </c>
      <c r="M1410">
        <f>ROUND(employee[[#This Row],[LengthService]],2)</f>
        <v>20.25</v>
      </c>
      <c r="N1410">
        <v>0</v>
      </c>
      <c r="O1410">
        <f>ROUND(employee[[#This Row],[AbsentHours]],2)</f>
        <v>0</v>
      </c>
      <c r="P1410" s="5">
        <f>employee[[#This Row],[RoundedAbsentHours]]/2080 *100</f>
        <v>0</v>
      </c>
      <c r="Q1410" s="1" t="s">
        <v>26</v>
      </c>
    </row>
    <row r="1411" spans="1:17" x14ac:dyDescent="0.35">
      <c r="A1411">
        <v>1410</v>
      </c>
      <c r="B1411" s="1" t="s">
        <v>1734</v>
      </c>
      <c r="C1411" s="1" t="s">
        <v>16</v>
      </c>
      <c r="D1411" s="1" t="s">
        <v>22</v>
      </c>
      <c r="E1411" s="1" t="s">
        <v>124</v>
      </c>
      <c r="F1411" s="1" t="s">
        <v>125</v>
      </c>
      <c r="G1411" s="1" t="s">
        <v>22</v>
      </c>
      <c r="H1411" s="1" t="s">
        <v>15</v>
      </c>
      <c r="I1411">
        <v>28.519818409999999</v>
      </c>
      <c r="J1411">
        <f>ROUND(employee[[#This Row],[Age]],0)</f>
        <v>29</v>
      </c>
      <c r="K14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411">
        <v>3.7599802859999998</v>
      </c>
      <c r="M1411">
        <f>ROUND(employee[[#This Row],[LengthService]],2)</f>
        <v>3.76</v>
      </c>
      <c r="N1411">
        <v>0</v>
      </c>
      <c r="O1411">
        <f>ROUND(employee[[#This Row],[AbsentHours]],2)</f>
        <v>0</v>
      </c>
      <c r="P1411" s="5">
        <f>employee[[#This Row],[RoundedAbsentHours]]/2080 *100</f>
        <v>0</v>
      </c>
      <c r="Q1411" s="1" t="s">
        <v>15</v>
      </c>
    </row>
    <row r="1412" spans="1:17" x14ac:dyDescent="0.35">
      <c r="A1412">
        <v>1411</v>
      </c>
      <c r="B1412" s="1" t="s">
        <v>1735</v>
      </c>
      <c r="C1412" s="1" t="s">
        <v>11</v>
      </c>
      <c r="D1412" s="1" t="s">
        <v>43</v>
      </c>
      <c r="E1412" s="1" t="s">
        <v>180</v>
      </c>
      <c r="F1412" s="1" t="s">
        <v>181</v>
      </c>
      <c r="G1412" s="1" t="s">
        <v>43</v>
      </c>
      <c r="H1412" s="1" t="s">
        <v>15</v>
      </c>
      <c r="I1412">
        <v>38.071074860000003</v>
      </c>
      <c r="J1412">
        <f>ROUND(employee[[#This Row],[Age]],0)</f>
        <v>38</v>
      </c>
      <c r="K14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412">
        <v>4.7460105720000003</v>
      </c>
      <c r="M1412">
        <f>ROUND(employee[[#This Row],[LengthService]],2)</f>
        <v>4.75</v>
      </c>
      <c r="N1412">
        <v>49.92167817</v>
      </c>
      <c r="O1412">
        <f>ROUND(employee[[#This Row],[AbsentHours]],2)</f>
        <v>49.92</v>
      </c>
      <c r="P1412" s="5">
        <f>employee[[#This Row],[RoundedAbsentHours]]/2080 *100</f>
        <v>2.4</v>
      </c>
      <c r="Q1412" s="1" t="s">
        <v>15</v>
      </c>
    </row>
    <row r="1413" spans="1:17" x14ac:dyDescent="0.35">
      <c r="A1413">
        <v>1412</v>
      </c>
      <c r="B1413" s="1" t="s">
        <v>1736</v>
      </c>
      <c r="C1413" s="1" t="s">
        <v>16</v>
      </c>
      <c r="D1413" s="1" t="s">
        <v>93</v>
      </c>
      <c r="E1413" s="1" t="s">
        <v>165</v>
      </c>
      <c r="F1413" s="1" t="s">
        <v>166</v>
      </c>
      <c r="G1413" s="1" t="s">
        <v>22</v>
      </c>
      <c r="H1413" s="1" t="s">
        <v>167</v>
      </c>
      <c r="I1413">
        <v>32.806310000000003</v>
      </c>
      <c r="J1413">
        <f>ROUND(employee[[#This Row],[Age]],0)</f>
        <v>33</v>
      </c>
      <c r="K14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413">
        <v>7.7033659999999999</v>
      </c>
      <c r="M1413">
        <f>ROUND(employee[[#This Row],[LengthService]],2)</f>
        <v>7.7</v>
      </c>
      <c r="N1413">
        <v>29.33405488</v>
      </c>
      <c r="O1413">
        <f>ROUND(employee[[#This Row],[AbsentHours]],2)</f>
        <v>29.33</v>
      </c>
      <c r="P1413" s="5">
        <f>employee[[#This Row],[RoundedAbsentHours]]/2080 *100</f>
        <v>1.4100961538461538</v>
      </c>
      <c r="Q1413" s="1" t="s">
        <v>26</v>
      </c>
    </row>
    <row r="1414" spans="1:17" x14ac:dyDescent="0.35">
      <c r="A1414">
        <v>1413</v>
      </c>
      <c r="B1414" s="1" t="s">
        <v>1737</v>
      </c>
      <c r="C1414" s="1" t="s">
        <v>16</v>
      </c>
      <c r="D1414" s="1" t="s">
        <v>30</v>
      </c>
      <c r="E1414" s="1" t="s">
        <v>165</v>
      </c>
      <c r="F1414" s="1" t="s">
        <v>166</v>
      </c>
      <c r="G1414" s="1" t="s">
        <v>22</v>
      </c>
      <c r="H1414" s="1" t="s">
        <v>167</v>
      </c>
      <c r="I1414">
        <v>33.207479999999997</v>
      </c>
      <c r="J1414">
        <f>ROUND(employee[[#This Row],[Age]],0)</f>
        <v>33</v>
      </c>
      <c r="K14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414">
        <v>13.625529</v>
      </c>
      <c r="M1414">
        <f>ROUND(employee[[#This Row],[LengthService]],2)</f>
        <v>13.63</v>
      </c>
      <c r="N1414">
        <v>66.344967519999997</v>
      </c>
      <c r="O1414">
        <f>ROUND(employee[[#This Row],[AbsentHours]],2)</f>
        <v>66.34</v>
      </c>
      <c r="P1414" s="5">
        <f>employee[[#This Row],[RoundedAbsentHours]]/2080 *100</f>
        <v>3.1894230769230774</v>
      </c>
      <c r="Q1414" s="1" t="s">
        <v>26</v>
      </c>
    </row>
    <row r="1415" spans="1:17" x14ac:dyDescent="0.35">
      <c r="A1415">
        <v>1414</v>
      </c>
      <c r="B1415" s="1" t="s">
        <v>1738</v>
      </c>
      <c r="C1415" s="1" t="s">
        <v>16</v>
      </c>
      <c r="D1415" s="1" t="s">
        <v>21</v>
      </c>
      <c r="E1415" s="1" t="s">
        <v>165</v>
      </c>
      <c r="F1415" s="1" t="s">
        <v>166</v>
      </c>
      <c r="G1415" s="1" t="s">
        <v>22</v>
      </c>
      <c r="H1415" s="1" t="s">
        <v>167</v>
      </c>
      <c r="I1415">
        <v>45.144030000000001</v>
      </c>
      <c r="J1415">
        <f>ROUND(employee[[#This Row],[Age]],0)</f>
        <v>45</v>
      </c>
      <c r="K14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15">
        <v>13.615154</v>
      </c>
      <c r="M1415">
        <f>ROUND(employee[[#This Row],[LengthService]],2)</f>
        <v>13.62</v>
      </c>
      <c r="N1415">
        <v>0</v>
      </c>
      <c r="O1415">
        <f>ROUND(employee[[#This Row],[AbsentHours]],2)</f>
        <v>0</v>
      </c>
      <c r="P1415" s="5">
        <f>employee[[#This Row],[RoundedAbsentHours]]/2080 *100</f>
        <v>0</v>
      </c>
      <c r="Q1415" s="1" t="s">
        <v>26</v>
      </c>
    </row>
    <row r="1416" spans="1:17" x14ac:dyDescent="0.35">
      <c r="A1416">
        <v>1415</v>
      </c>
      <c r="B1416" s="1" t="s">
        <v>1739</v>
      </c>
      <c r="C1416" s="1" t="s">
        <v>16</v>
      </c>
      <c r="D1416" s="1" t="s">
        <v>88</v>
      </c>
      <c r="E1416" s="1" t="s">
        <v>158</v>
      </c>
      <c r="F1416" s="1" t="s">
        <v>159</v>
      </c>
      <c r="G1416" s="1" t="s">
        <v>88</v>
      </c>
      <c r="H1416" s="1" t="s">
        <v>15</v>
      </c>
      <c r="I1416">
        <v>30.197911449999999</v>
      </c>
      <c r="J1416">
        <f>ROUND(employee[[#This Row],[Age]],0)</f>
        <v>30</v>
      </c>
      <c r="K14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416">
        <v>4.8323232870000004</v>
      </c>
      <c r="M1416">
        <f>ROUND(employee[[#This Row],[LengthService]],2)</f>
        <v>4.83</v>
      </c>
      <c r="N1416">
        <v>0</v>
      </c>
      <c r="O1416">
        <f>ROUND(employee[[#This Row],[AbsentHours]],2)</f>
        <v>0</v>
      </c>
      <c r="P1416" s="5">
        <f>employee[[#This Row],[RoundedAbsentHours]]/2080 *100</f>
        <v>0</v>
      </c>
      <c r="Q1416" s="1" t="s">
        <v>15</v>
      </c>
    </row>
    <row r="1417" spans="1:17" x14ac:dyDescent="0.35">
      <c r="A1417">
        <v>1416</v>
      </c>
      <c r="B1417" s="1" t="s">
        <v>1740</v>
      </c>
      <c r="C1417" s="1" t="s">
        <v>11</v>
      </c>
      <c r="D1417" s="1" t="s">
        <v>49</v>
      </c>
      <c r="E1417" s="1" t="s">
        <v>158</v>
      </c>
      <c r="F1417" s="1" t="s">
        <v>159</v>
      </c>
      <c r="G1417" s="1" t="s">
        <v>47</v>
      </c>
      <c r="H1417" s="1" t="s">
        <v>15</v>
      </c>
      <c r="I1417">
        <v>40.573792300000001</v>
      </c>
      <c r="J1417">
        <f>ROUND(employee[[#This Row],[Age]],0)</f>
        <v>41</v>
      </c>
      <c r="K14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17">
        <v>4.6971999340000004</v>
      </c>
      <c r="M1417">
        <f>ROUND(employee[[#This Row],[LengthService]],2)</f>
        <v>4.7</v>
      </c>
      <c r="N1417">
        <v>23.87504049</v>
      </c>
      <c r="O1417">
        <f>ROUND(employee[[#This Row],[AbsentHours]],2)</f>
        <v>23.88</v>
      </c>
      <c r="P1417" s="5">
        <f>employee[[#This Row],[RoundedAbsentHours]]/2080 *100</f>
        <v>1.148076923076923</v>
      </c>
      <c r="Q1417" s="1" t="s">
        <v>15</v>
      </c>
    </row>
    <row r="1418" spans="1:17" x14ac:dyDescent="0.35">
      <c r="A1418">
        <v>1417</v>
      </c>
      <c r="B1418" s="1" t="s">
        <v>1741</v>
      </c>
      <c r="C1418" s="1" t="s">
        <v>11</v>
      </c>
      <c r="D1418" s="1" t="s">
        <v>58</v>
      </c>
      <c r="E1418" s="1" t="s">
        <v>243</v>
      </c>
      <c r="F1418" s="1" t="s">
        <v>244</v>
      </c>
      <c r="G1418" s="1" t="s">
        <v>45</v>
      </c>
      <c r="H1418" s="1" t="s">
        <v>15</v>
      </c>
      <c r="I1418">
        <v>37.481310190000002</v>
      </c>
      <c r="J1418">
        <f>ROUND(employee[[#This Row],[Age]],0)</f>
        <v>37</v>
      </c>
      <c r="K14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418">
        <v>7.0471356800000002</v>
      </c>
      <c r="M1418">
        <f>ROUND(employee[[#This Row],[LengthService]],2)</f>
        <v>7.05</v>
      </c>
      <c r="N1418">
        <v>47.932086890000001</v>
      </c>
      <c r="O1418">
        <f>ROUND(employee[[#This Row],[AbsentHours]],2)</f>
        <v>47.93</v>
      </c>
      <c r="P1418" s="5">
        <f>employee[[#This Row],[RoundedAbsentHours]]/2080 *100</f>
        <v>2.304326923076923</v>
      </c>
      <c r="Q1418" s="1" t="s">
        <v>15</v>
      </c>
    </row>
    <row r="1419" spans="1:17" x14ac:dyDescent="0.35">
      <c r="A1419">
        <v>1418</v>
      </c>
      <c r="B1419" s="1" t="s">
        <v>1742</v>
      </c>
      <c r="C1419" s="1" t="s">
        <v>16</v>
      </c>
      <c r="D1419" s="1" t="s">
        <v>30</v>
      </c>
      <c r="E1419" s="1" t="s">
        <v>180</v>
      </c>
      <c r="F1419" s="1" t="s">
        <v>181</v>
      </c>
      <c r="G1419" s="1" t="s">
        <v>30</v>
      </c>
      <c r="H1419" s="1" t="s">
        <v>15</v>
      </c>
      <c r="I1419">
        <v>44.286055300000001</v>
      </c>
      <c r="J1419">
        <f>ROUND(employee[[#This Row],[Age]],0)</f>
        <v>44</v>
      </c>
      <c r="K14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19">
        <v>4.5158804269999999</v>
      </c>
      <c r="M1419">
        <f>ROUND(employee[[#This Row],[LengthService]],2)</f>
        <v>4.5199999999999996</v>
      </c>
      <c r="N1419">
        <v>73.419246819999998</v>
      </c>
      <c r="O1419">
        <f>ROUND(employee[[#This Row],[AbsentHours]],2)</f>
        <v>73.42</v>
      </c>
      <c r="P1419" s="5">
        <f>employee[[#This Row],[RoundedAbsentHours]]/2080 *100</f>
        <v>3.5298076923076924</v>
      </c>
      <c r="Q1419" s="1" t="s">
        <v>15</v>
      </c>
    </row>
    <row r="1420" spans="1:17" x14ac:dyDescent="0.35">
      <c r="A1420">
        <v>1419</v>
      </c>
      <c r="B1420" s="1" t="s">
        <v>1743</v>
      </c>
      <c r="C1420" s="1" t="s">
        <v>11</v>
      </c>
      <c r="D1420" s="1" t="s">
        <v>21</v>
      </c>
      <c r="E1420" s="1" t="s">
        <v>243</v>
      </c>
      <c r="F1420" s="1" t="s">
        <v>244</v>
      </c>
      <c r="G1420" s="1" t="s">
        <v>21</v>
      </c>
      <c r="H1420" s="1" t="s">
        <v>15</v>
      </c>
      <c r="I1420">
        <v>60.214689319999998</v>
      </c>
      <c r="J1420">
        <f>ROUND(employee[[#This Row],[Age]],0)</f>
        <v>60</v>
      </c>
      <c r="K14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420">
        <v>5.2444132269999999</v>
      </c>
      <c r="M1420">
        <f>ROUND(employee[[#This Row],[LengthService]],2)</f>
        <v>5.24</v>
      </c>
      <c r="N1420">
        <v>190.11548210000001</v>
      </c>
      <c r="O1420">
        <f>ROUND(employee[[#This Row],[AbsentHours]],2)</f>
        <v>190.12</v>
      </c>
      <c r="P1420" s="5">
        <f>employee[[#This Row],[RoundedAbsentHours]]/2080 *100</f>
        <v>9.1403846153846153</v>
      </c>
      <c r="Q1420" s="1" t="s">
        <v>15</v>
      </c>
    </row>
    <row r="1421" spans="1:17" x14ac:dyDescent="0.35">
      <c r="A1421">
        <v>1420</v>
      </c>
      <c r="B1421" s="1" t="s">
        <v>1744</v>
      </c>
      <c r="C1421" s="1" t="s">
        <v>11</v>
      </c>
      <c r="D1421" s="1" t="s">
        <v>270</v>
      </c>
      <c r="E1421" s="1" t="s">
        <v>180</v>
      </c>
      <c r="F1421" s="1" t="s">
        <v>181</v>
      </c>
      <c r="G1421" s="1" t="s">
        <v>29</v>
      </c>
      <c r="H1421" s="1" t="s">
        <v>15</v>
      </c>
      <c r="I1421">
        <v>18.30249521</v>
      </c>
      <c r="J1421">
        <f>ROUND(employee[[#This Row],[Age]],0)</f>
        <v>18</v>
      </c>
      <c r="K14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1421">
        <v>3.705673897</v>
      </c>
      <c r="M1421">
        <f>ROUND(employee[[#This Row],[LengthService]],2)</f>
        <v>3.71</v>
      </c>
      <c r="N1421">
        <v>0</v>
      </c>
      <c r="O1421">
        <f>ROUND(employee[[#This Row],[AbsentHours]],2)</f>
        <v>0</v>
      </c>
      <c r="P1421" s="5">
        <f>employee[[#This Row],[RoundedAbsentHours]]/2080 *100</f>
        <v>0</v>
      </c>
      <c r="Q1421" s="1" t="s">
        <v>15</v>
      </c>
    </row>
    <row r="1422" spans="1:17" x14ac:dyDescent="0.35">
      <c r="A1422">
        <v>1421</v>
      </c>
      <c r="B1422" s="1" t="s">
        <v>1745</v>
      </c>
      <c r="C1422" s="1" t="s">
        <v>16</v>
      </c>
      <c r="D1422" s="1" t="s">
        <v>20</v>
      </c>
      <c r="E1422" s="1" t="s">
        <v>243</v>
      </c>
      <c r="F1422" s="1" t="s">
        <v>244</v>
      </c>
      <c r="G1422" s="1" t="s">
        <v>20</v>
      </c>
      <c r="H1422" s="1" t="s">
        <v>15</v>
      </c>
      <c r="I1422">
        <v>40.267715269999997</v>
      </c>
      <c r="J1422">
        <f>ROUND(employee[[#This Row],[Age]],0)</f>
        <v>40</v>
      </c>
      <c r="K14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22">
        <v>6.1591992580000001</v>
      </c>
      <c r="M1422">
        <f>ROUND(employee[[#This Row],[LengthService]],2)</f>
        <v>6.16</v>
      </c>
      <c r="N1422">
        <v>59.805685689999997</v>
      </c>
      <c r="O1422">
        <f>ROUND(employee[[#This Row],[AbsentHours]],2)</f>
        <v>59.81</v>
      </c>
      <c r="P1422" s="5">
        <f>employee[[#This Row],[RoundedAbsentHours]]/2080 *100</f>
        <v>2.8754807692307693</v>
      </c>
      <c r="Q1422" s="1" t="s">
        <v>15</v>
      </c>
    </row>
    <row r="1423" spans="1:17" x14ac:dyDescent="0.35">
      <c r="A1423">
        <v>1422</v>
      </c>
      <c r="B1423" s="1" t="s">
        <v>1746</v>
      </c>
      <c r="C1423" s="1" t="s">
        <v>16</v>
      </c>
      <c r="D1423" s="1" t="s">
        <v>22</v>
      </c>
      <c r="E1423" s="1" t="s">
        <v>158</v>
      </c>
      <c r="F1423" s="1" t="s">
        <v>159</v>
      </c>
      <c r="G1423" s="1" t="s">
        <v>22</v>
      </c>
      <c r="H1423" s="1" t="s">
        <v>15</v>
      </c>
      <c r="I1423">
        <v>30.324550680000002</v>
      </c>
      <c r="J1423">
        <f>ROUND(employee[[#This Row],[Age]],0)</f>
        <v>30</v>
      </c>
      <c r="K14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423">
        <v>2.7262102960000001</v>
      </c>
      <c r="M1423">
        <f>ROUND(employee[[#This Row],[LengthService]],2)</f>
        <v>2.73</v>
      </c>
      <c r="N1423">
        <v>7.657096975</v>
      </c>
      <c r="O1423">
        <f>ROUND(employee[[#This Row],[AbsentHours]],2)</f>
        <v>7.66</v>
      </c>
      <c r="P1423" s="5">
        <f>employee[[#This Row],[RoundedAbsentHours]]/2080 *100</f>
        <v>0.36826923076923079</v>
      </c>
      <c r="Q1423" s="1" t="s">
        <v>15</v>
      </c>
    </row>
    <row r="1424" spans="1:17" x14ac:dyDescent="0.35">
      <c r="A1424">
        <v>1423</v>
      </c>
      <c r="B1424" s="1" t="s">
        <v>1747</v>
      </c>
      <c r="C1424" s="1" t="s">
        <v>16</v>
      </c>
      <c r="D1424" s="1" t="s">
        <v>22</v>
      </c>
      <c r="E1424" s="1" t="s">
        <v>124</v>
      </c>
      <c r="F1424" s="1" t="s">
        <v>125</v>
      </c>
      <c r="G1424" s="1" t="s">
        <v>22</v>
      </c>
      <c r="H1424" s="1" t="s">
        <v>15</v>
      </c>
      <c r="I1424">
        <v>21.93506112</v>
      </c>
      <c r="J1424">
        <f>ROUND(employee[[#This Row],[Age]],0)</f>
        <v>22</v>
      </c>
      <c r="K14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424">
        <v>4.9661943649999998</v>
      </c>
      <c r="M1424">
        <f>ROUND(employee[[#This Row],[LengthService]],2)</f>
        <v>4.97</v>
      </c>
      <c r="N1424">
        <v>0</v>
      </c>
      <c r="O1424">
        <f>ROUND(employee[[#This Row],[AbsentHours]],2)</f>
        <v>0</v>
      </c>
      <c r="P1424" s="5">
        <f>employee[[#This Row],[RoundedAbsentHours]]/2080 *100</f>
        <v>0</v>
      </c>
      <c r="Q1424" s="1" t="s">
        <v>15</v>
      </c>
    </row>
    <row r="1425" spans="1:17" x14ac:dyDescent="0.35">
      <c r="A1425">
        <v>1424</v>
      </c>
      <c r="B1425" s="1" t="s">
        <v>1748</v>
      </c>
      <c r="C1425" s="1" t="s">
        <v>16</v>
      </c>
      <c r="D1425" s="1" t="s">
        <v>58</v>
      </c>
      <c r="E1425" s="1" t="s">
        <v>158</v>
      </c>
      <c r="F1425" s="1" t="s">
        <v>159</v>
      </c>
      <c r="G1425" s="1" t="s">
        <v>45</v>
      </c>
      <c r="H1425" s="1" t="s">
        <v>15</v>
      </c>
      <c r="I1425">
        <v>34.372819919999998</v>
      </c>
      <c r="J1425">
        <f>ROUND(employee[[#This Row],[Age]],0)</f>
        <v>34</v>
      </c>
      <c r="K14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425">
        <v>4.5462067849999999</v>
      </c>
      <c r="M1425">
        <f>ROUND(employee[[#This Row],[LengthService]],2)</f>
        <v>4.55</v>
      </c>
      <c r="N1425">
        <v>3.0619822299999999</v>
      </c>
      <c r="O1425">
        <f>ROUND(employee[[#This Row],[AbsentHours]],2)</f>
        <v>3.06</v>
      </c>
      <c r="P1425" s="5">
        <f>employee[[#This Row],[RoundedAbsentHours]]/2080 *100</f>
        <v>0.14711538461538462</v>
      </c>
      <c r="Q1425" s="1" t="s">
        <v>15</v>
      </c>
    </row>
    <row r="1426" spans="1:17" x14ac:dyDescent="0.35">
      <c r="A1426">
        <v>1425</v>
      </c>
      <c r="B1426" s="1" t="s">
        <v>1749</v>
      </c>
      <c r="C1426" s="1" t="s">
        <v>16</v>
      </c>
      <c r="D1426" s="1" t="s">
        <v>22</v>
      </c>
      <c r="E1426" s="1" t="s">
        <v>158</v>
      </c>
      <c r="F1426" s="1" t="s">
        <v>159</v>
      </c>
      <c r="G1426" s="1" t="s">
        <v>22</v>
      </c>
      <c r="H1426" s="1" t="s">
        <v>15</v>
      </c>
      <c r="I1426">
        <v>45.245733119999997</v>
      </c>
      <c r="J1426">
        <f>ROUND(employee[[#This Row],[Age]],0)</f>
        <v>45</v>
      </c>
      <c r="K14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26">
        <v>4.036800457</v>
      </c>
      <c r="M1426">
        <f>ROUND(employee[[#This Row],[LengthService]],2)</f>
        <v>4.04</v>
      </c>
      <c r="N1426">
        <v>58.470894880000003</v>
      </c>
      <c r="O1426">
        <f>ROUND(employee[[#This Row],[AbsentHours]],2)</f>
        <v>58.47</v>
      </c>
      <c r="P1426" s="5">
        <f>employee[[#This Row],[RoundedAbsentHours]]/2080 *100</f>
        <v>2.8110576923076924</v>
      </c>
      <c r="Q1426" s="1" t="s">
        <v>15</v>
      </c>
    </row>
    <row r="1427" spans="1:17" x14ac:dyDescent="0.35">
      <c r="A1427">
        <v>1426</v>
      </c>
      <c r="B1427" s="1" t="s">
        <v>1750</v>
      </c>
      <c r="C1427" s="1" t="s">
        <v>11</v>
      </c>
      <c r="D1427" s="1" t="s">
        <v>20</v>
      </c>
      <c r="E1427" s="1" t="s">
        <v>158</v>
      </c>
      <c r="F1427" s="1" t="s">
        <v>159</v>
      </c>
      <c r="G1427" s="1" t="s">
        <v>20</v>
      </c>
      <c r="H1427" s="1" t="s">
        <v>15</v>
      </c>
      <c r="I1427">
        <v>21.242900540000001</v>
      </c>
      <c r="J1427">
        <f>ROUND(employee[[#This Row],[Age]],0)</f>
        <v>21</v>
      </c>
      <c r="K14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427">
        <v>5.4132183270000001</v>
      </c>
      <c r="M1427">
        <f>ROUND(employee[[#This Row],[LengthService]],2)</f>
        <v>5.41</v>
      </c>
      <c r="N1427">
        <v>0</v>
      </c>
      <c r="O1427">
        <f>ROUND(employee[[#This Row],[AbsentHours]],2)</f>
        <v>0</v>
      </c>
      <c r="P1427" s="5">
        <f>employee[[#This Row],[RoundedAbsentHours]]/2080 *100</f>
        <v>0</v>
      </c>
      <c r="Q1427" s="1" t="s">
        <v>15</v>
      </c>
    </row>
    <row r="1428" spans="1:17" x14ac:dyDescent="0.35">
      <c r="A1428">
        <v>1427</v>
      </c>
      <c r="B1428" s="1" t="s">
        <v>1751</v>
      </c>
      <c r="C1428" s="1" t="s">
        <v>11</v>
      </c>
      <c r="D1428" s="1" t="s">
        <v>44</v>
      </c>
      <c r="E1428" s="1" t="s">
        <v>246</v>
      </c>
      <c r="F1428" s="1" t="s">
        <v>181</v>
      </c>
      <c r="G1428" s="1" t="s">
        <v>44</v>
      </c>
      <c r="H1428" s="1" t="s">
        <v>15</v>
      </c>
      <c r="I1428">
        <v>35.473992580000001</v>
      </c>
      <c r="J1428">
        <f>ROUND(employee[[#This Row],[Age]],0)</f>
        <v>35</v>
      </c>
      <c r="K14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428">
        <v>5.1417829040000003</v>
      </c>
      <c r="M1428">
        <f>ROUND(employee[[#This Row],[LengthService]],2)</f>
        <v>5.14</v>
      </c>
      <c r="N1428">
        <v>39.185739859999998</v>
      </c>
      <c r="O1428">
        <f>ROUND(employee[[#This Row],[AbsentHours]],2)</f>
        <v>39.19</v>
      </c>
      <c r="P1428" s="5">
        <f>employee[[#This Row],[RoundedAbsentHours]]/2080 *100</f>
        <v>1.8841346153846152</v>
      </c>
      <c r="Q1428" s="1" t="s">
        <v>15</v>
      </c>
    </row>
    <row r="1429" spans="1:17" x14ac:dyDescent="0.35">
      <c r="A1429">
        <v>1428</v>
      </c>
      <c r="B1429" s="1" t="s">
        <v>1752</v>
      </c>
      <c r="C1429" s="1" t="s">
        <v>16</v>
      </c>
      <c r="D1429" s="1" t="s">
        <v>20</v>
      </c>
      <c r="E1429" s="1" t="s">
        <v>246</v>
      </c>
      <c r="F1429" s="1" t="s">
        <v>181</v>
      </c>
      <c r="G1429" s="1" t="s">
        <v>20</v>
      </c>
      <c r="H1429" s="1" t="s">
        <v>15</v>
      </c>
      <c r="I1429">
        <v>44.7918381</v>
      </c>
      <c r="J1429">
        <f>ROUND(employee[[#This Row],[Age]],0)</f>
        <v>45</v>
      </c>
      <c r="K14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29">
        <v>5.8870494889999998</v>
      </c>
      <c r="M1429">
        <f>ROUND(employee[[#This Row],[LengthService]],2)</f>
        <v>5.89</v>
      </c>
      <c r="N1429">
        <v>47.438450959999997</v>
      </c>
      <c r="O1429">
        <f>ROUND(employee[[#This Row],[AbsentHours]],2)</f>
        <v>47.44</v>
      </c>
      <c r="P1429" s="5">
        <f>employee[[#This Row],[RoundedAbsentHours]]/2080 *100</f>
        <v>2.2807692307692307</v>
      </c>
      <c r="Q1429" s="1" t="s">
        <v>15</v>
      </c>
    </row>
    <row r="1430" spans="1:17" x14ac:dyDescent="0.35">
      <c r="A1430">
        <v>1429</v>
      </c>
      <c r="B1430" s="1" t="s">
        <v>1753</v>
      </c>
      <c r="C1430" s="1" t="s">
        <v>11</v>
      </c>
      <c r="D1430" s="1" t="s">
        <v>21</v>
      </c>
      <c r="E1430" s="1" t="s">
        <v>158</v>
      </c>
      <c r="F1430" s="1" t="s">
        <v>159</v>
      </c>
      <c r="G1430" s="1" t="s">
        <v>21</v>
      </c>
      <c r="H1430" s="1" t="s">
        <v>15</v>
      </c>
      <c r="I1430">
        <v>36.839601500000001</v>
      </c>
      <c r="J1430">
        <f>ROUND(employee[[#This Row],[Age]],0)</f>
        <v>37</v>
      </c>
      <c r="K14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430">
        <v>3.0161563170000001</v>
      </c>
      <c r="M1430">
        <f>ROUND(employee[[#This Row],[LengthService]],2)</f>
        <v>3.02</v>
      </c>
      <c r="N1430">
        <v>26.621675490000001</v>
      </c>
      <c r="O1430">
        <f>ROUND(employee[[#This Row],[AbsentHours]],2)</f>
        <v>26.62</v>
      </c>
      <c r="P1430" s="5">
        <f>employee[[#This Row],[RoundedAbsentHours]]/2080 *100</f>
        <v>1.2798076923076924</v>
      </c>
      <c r="Q1430" s="1" t="s">
        <v>15</v>
      </c>
    </row>
    <row r="1431" spans="1:17" x14ac:dyDescent="0.35">
      <c r="A1431">
        <v>1430</v>
      </c>
      <c r="B1431" s="1" t="s">
        <v>1754</v>
      </c>
      <c r="C1431" s="1" t="s">
        <v>16</v>
      </c>
      <c r="D1431" s="1" t="s">
        <v>22</v>
      </c>
      <c r="E1431" s="1" t="s">
        <v>158</v>
      </c>
      <c r="F1431" s="1" t="s">
        <v>159</v>
      </c>
      <c r="G1431" s="1" t="s">
        <v>22</v>
      </c>
      <c r="H1431" s="1" t="s">
        <v>15</v>
      </c>
      <c r="I1431">
        <v>50.063893610000001</v>
      </c>
      <c r="J1431">
        <f>ROUND(employee[[#This Row],[Age]],0)</f>
        <v>50</v>
      </c>
      <c r="K14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431">
        <v>6.1354716370000002</v>
      </c>
      <c r="M1431">
        <f>ROUND(employee[[#This Row],[LengthService]],2)</f>
        <v>6.14</v>
      </c>
      <c r="N1431">
        <v>85.245330530000004</v>
      </c>
      <c r="O1431">
        <f>ROUND(employee[[#This Row],[AbsentHours]],2)</f>
        <v>85.25</v>
      </c>
      <c r="P1431" s="5">
        <f>employee[[#This Row],[RoundedAbsentHours]]/2080 *100</f>
        <v>4.0985576923076925</v>
      </c>
      <c r="Q1431" s="1" t="s">
        <v>15</v>
      </c>
    </row>
    <row r="1432" spans="1:17" x14ac:dyDescent="0.35">
      <c r="A1432">
        <v>1431</v>
      </c>
      <c r="B1432" s="1" t="s">
        <v>1755</v>
      </c>
      <c r="C1432" s="1" t="s">
        <v>16</v>
      </c>
      <c r="D1432" s="1" t="s">
        <v>20</v>
      </c>
      <c r="E1432" s="1" t="s">
        <v>257</v>
      </c>
      <c r="F1432" s="1" t="s">
        <v>258</v>
      </c>
      <c r="G1432" s="1" t="s">
        <v>20</v>
      </c>
      <c r="H1432" s="1" t="s">
        <v>15</v>
      </c>
      <c r="I1432">
        <v>43.700373200000001</v>
      </c>
      <c r="J1432">
        <f>ROUND(employee[[#This Row],[Age]],0)</f>
        <v>44</v>
      </c>
      <c r="K14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32">
        <v>4.1796110659999997</v>
      </c>
      <c r="M1432">
        <f>ROUND(employee[[#This Row],[LengthService]],2)</f>
        <v>4.18</v>
      </c>
      <c r="N1432">
        <v>62.145439209999999</v>
      </c>
      <c r="O1432">
        <f>ROUND(employee[[#This Row],[AbsentHours]],2)</f>
        <v>62.15</v>
      </c>
      <c r="P1432" s="5">
        <f>employee[[#This Row],[RoundedAbsentHours]]/2080 *100</f>
        <v>2.9879807692307692</v>
      </c>
      <c r="Q1432" s="1" t="s">
        <v>15</v>
      </c>
    </row>
    <row r="1433" spans="1:17" x14ac:dyDescent="0.35">
      <c r="A1433">
        <v>1432</v>
      </c>
      <c r="B1433" s="1" t="s">
        <v>1756</v>
      </c>
      <c r="C1433" s="1" t="s">
        <v>16</v>
      </c>
      <c r="D1433" s="1" t="s">
        <v>51</v>
      </c>
      <c r="E1433" s="1" t="s">
        <v>158</v>
      </c>
      <c r="F1433" s="1" t="s">
        <v>159</v>
      </c>
      <c r="G1433" s="1" t="s">
        <v>51</v>
      </c>
      <c r="H1433" s="1" t="s">
        <v>15</v>
      </c>
      <c r="I1433">
        <v>53.33455154</v>
      </c>
      <c r="J1433">
        <f>ROUND(employee[[#This Row],[Age]],0)</f>
        <v>53</v>
      </c>
      <c r="K14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433">
        <v>4.8173391910000003</v>
      </c>
      <c r="M1433">
        <f>ROUND(employee[[#This Row],[LengthService]],2)</f>
        <v>4.82</v>
      </c>
      <c r="N1433">
        <v>126.2616659</v>
      </c>
      <c r="O1433">
        <f>ROUND(employee[[#This Row],[AbsentHours]],2)</f>
        <v>126.26</v>
      </c>
      <c r="P1433" s="5">
        <f>employee[[#This Row],[RoundedAbsentHours]]/2080 *100</f>
        <v>6.0701923076923077</v>
      </c>
      <c r="Q1433" s="1" t="s">
        <v>15</v>
      </c>
    </row>
    <row r="1434" spans="1:17" x14ac:dyDescent="0.35">
      <c r="A1434">
        <v>1433</v>
      </c>
      <c r="B1434" s="1" t="s">
        <v>1757</v>
      </c>
      <c r="C1434" s="1" t="s">
        <v>11</v>
      </c>
      <c r="D1434" s="1" t="s">
        <v>20</v>
      </c>
      <c r="E1434" s="1" t="s">
        <v>107</v>
      </c>
      <c r="F1434" s="1" t="s">
        <v>14</v>
      </c>
      <c r="G1434" s="1" t="s">
        <v>20</v>
      </c>
      <c r="H1434" s="1" t="s">
        <v>15</v>
      </c>
      <c r="I1434">
        <v>38.969242260000001</v>
      </c>
      <c r="J1434">
        <f>ROUND(employee[[#This Row],[Age]],0)</f>
        <v>39</v>
      </c>
      <c r="K14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434">
        <v>4.4167148850000002</v>
      </c>
      <c r="M1434">
        <f>ROUND(employee[[#This Row],[LengthService]],2)</f>
        <v>4.42</v>
      </c>
      <c r="N1434">
        <v>1.8243687909999999</v>
      </c>
      <c r="O1434">
        <f>ROUND(employee[[#This Row],[AbsentHours]],2)</f>
        <v>1.82</v>
      </c>
      <c r="P1434" s="5">
        <f>employee[[#This Row],[RoundedAbsentHours]]/2080 *100</f>
        <v>8.7500000000000008E-2</v>
      </c>
      <c r="Q1434" s="1" t="s">
        <v>15</v>
      </c>
    </row>
    <row r="1435" spans="1:17" x14ac:dyDescent="0.35">
      <c r="A1435">
        <v>1434</v>
      </c>
      <c r="B1435" s="1" t="s">
        <v>1758</v>
      </c>
      <c r="C1435" s="1" t="s">
        <v>16</v>
      </c>
      <c r="D1435" s="1" t="s">
        <v>65</v>
      </c>
      <c r="E1435" s="1" t="s">
        <v>257</v>
      </c>
      <c r="F1435" s="1" t="s">
        <v>258</v>
      </c>
      <c r="G1435" s="1" t="s">
        <v>29</v>
      </c>
      <c r="H1435" s="1" t="s">
        <v>15</v>
      </c>
      <c r="I1435">
        <v>49.80325483</v>
      </c>
      <c r="J1435">
        <f>ROUND(employee[[#This Row],[Age]],0)</f>
        <v>50</v>
      </c>
      <c r="K14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435">
        <v>4.5201153590000001</v>
      </c>
      <c r="M1435">
        <f>ROUND(employee[[#This Row],[LengthService]],2)</f>
        <v>4.5199999999999996</v>
      </c>
      <c r="N1435">
        <v>72.025070409999998</v>
      </c>
      <c r="O1435">
        <f>ROUND(employee[[#This Row],[AbsentHours]],2)</f>
        <v>72.03</v>
      </c>
      <c r="P1435" s="5">
        <f>employee[[#This Row],[RoundedAbsentHours]]/2080 *100</f>
        <v>3.4629807692307697</v>
      </c>
      <c r="Q1435" s="1" t="s">
        <v>15</v>
      </c>
    </row>
    <row r="1436" spans="1:17" x14ac:dyDescent="0.35">
      <c r="A1436">
        <v>1435</v>
      </c>
      <c r="B1436" s="1" t="s">
        <v>1759</v>
      </c>
      <c r="C1436" s="1" t="s">
        <v>16</v>
      </c>
      <c r="D1436" s="1" t="s">
        <v>88</v>
      </c>
      <c r="E1436" s="1" t="s">
        <v>243</v>
      </c>
      <c r="F1436" s="1" t="s">
        <v>244</v>
      </c>
      <c r="G1436" s="1" t="s">
        <v>88</v>
      </c>
      <c r="H1436" s="1" t="s">
        <v>15</v>
      </c>
      <c r="I1436">
        <v>44.569865550000003</v>
      </c>
      <c r="J1436">
        <f>ROUND(employee[[#This Row],[Age]],0)</f>
        <v>45</v>
      </c>
      <c r="K14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36">
        <v>5.28442363</v>
      </c>
      <c r="M1436">
        <f>ROUND(employee[[#This Row],[LengthService]],2)</f>
        <v>5.28</v>
      </c>
      <c r="N1436">
        <v>27.55449072</v>
      </c>
      <c r="O1436">
        <f>ROUND(employee[[#This Row],[AbsentHours]],2)</f>
        <v>27.55</v>
      </c>
      <c r="P1436" s="5">
        <f>employee[[#This Row],[RoundedAbsentHours]]/2080 *100</f>
        <v>1.3245192307692308</v>
      </c>
      <c r="Q1436" s="1" t="s">
        <v>15</v>
      </c>
    </row>
    <row r="1437" spans="1:17" x14ac:dyDescent="0.35">
      <c r="A1437">
        <v>1436</v>
      </c>
      <c r="B1437" s="1" t="s">
        <v>1760</v>
      </c>
      <c r="C1437" s="1" t="s">
        <v>11</v>
      </c>
      <c r="D1437" s="1" t="s">
        <v>101</v>
      </c>
      <c r="E1437" s="1" t="s">
        <v>107</v>
      </c>
      <c r="F1437" s="1" t="s">
        <v>14</v>
      </c>
      <c r="G1437" s="1" t="s">
        <v>47</v>
      </c>
      <c r="H1437" s="1" t="s">
        <v>15</v>
      </c>
      <c r="I1437">
        <v>39.363080349999997</v>
      </c>
      <c r="J1437">
        <f>ROUND(employee[[#This Row],[Age]],0)</f>
        <v>39</v>
      </c>
      <c r="K14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437">
        <v>6.0533413520000003</v>
      </c>
      <c r="M1437">
        <f>ROUND(employee[[#This Row],[LengthService]],2)</f>
        <v>6.05</v>
      </c>
      <c r="N1437">
        <v>33.39821207</v>
      </c>
      <c r="O1437">
        <f>ROUND(employee[[#This Row],[AbsentHours]],2)</f>
        <v>33.4</v>
      </c>
      <c r="P1437" s="5">
        <f>employee[[#This Row],[RoundedAbsentHours]]/2080 *100</f>
        <v>1.6057692307692308</v>
      </c>
      <c r="Q1437" s="1" t="s">
        <v>15</v>
      </c>
    </row>
    <row r="1438" spans="1:17" x14ac:dyDescent="0.35">
      <c r="A1438">
        <v>1437</v>
      </c>
      <c r="B1438" s="1" t="s">
        <v>1761</v>
      </c>
      <c r="C1438" s="1" t="s">
        <v>11</v>
      </c>
      <c r="D1438" s="1" t="s">
        <v>12</v>
      </c>
      <c r="E1438" s="1" t="s">
        <v>158</v>
      </c>
      <c r="F1438" s="1" t="s">
        <v>159</v>
      </c>
      <c r="G1438" s="1" t="s">
        <v>12</v>
      </c>
      <c r="H1438" s="1" t="s">
        <v>15</v>
      </c>
      <c r="I1438">
        <v>71.500602200000003</v>
      </c>
      <c r="J1438">
        <f>ROUND(employee[[#This Row],[Age]],0)</f>
        <v>72</v>
      </c>
      <c r="K14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1438">
        <v>5.4233046680000001</v>
      </c>
      <c r="M1438">
        <f>ROUND(employee[[#This Row],[LengthService]],2)</f>
        <v>5.42</v>
      </c>
      <c r="N1438">
        <v>232.56243649999999</v>
      </c>
      <c r="O1438">
        <f>ROUND(employee[[#This Row],[AbsentHours]],2)</f>
        <v>232.56</v>
      </c>
      <c r="P1438" s="5">
        <f>employee[[#This Row],[RoundedAbsentHours]]/2080 *100</f>
        <v>11.180769230769231</v>
      </c>
      <c r="Q1438" s="1" t="s">
        <v>15</v>
      </c>
    </row>
    <row r="1439" spans="1:17" x14ac:dyDescent="0.35">
      <c r="A1439">
        <v>1438</v>
      </c>
      <c r="B1439" s="1" t="s">
        <v>1762</v>
      </c>
      <c r="C1439" s="1" t="s">
        <v>16</v>
      </c>
      <c r="D1439" s="1" t="s">
        <v>217</v>
      </c>
      <c r="E1439" s="1" t="s">
        <v>158</v>
      </c>
      <c r="F1439" s="1" t="s">
        <v>159</v>
      </c>
      <c r="G1439" s="1" t="s">
        <v>217</v>
      </c>
      <c r="H1439" s="1" t="s">
        <v>15</v>
      </c>
      <c r="I1439">
        <v>54.488867829999997</v>
      </c>
      <c r="J1439">
        <f>ROUND(employee[[#This Row],[Age]],0)</f>
        <v>54</v>
      </c>
      <c r="K14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439">
        <v>4.5991040219999997</v>
      </c>
      <c r="M1439">
        <f>ROUND(employee[[#This Row],[LengthService]],2)</f>
        <v>4.5999999999999996</v>
      </c>
      <c r="N1439">
        <v>134.72958850000001</v>
      </c>
      <c r="O1439">
        <f>ROUND(employee[[#This Row],[AbsentHours]],2)</f>
        <v>134.72999999999999</v>
      </c>
      <c r="P1439" s="5">
        <f>employee[[#This Row],[RoundedAbsentHours]]/2080 *100</f>
        <v>6.4774038461538455</v>
      </c>
      <c r="Q1439" s="1" t="s">
        <v>15</v>
      </c>
    </row>
    <row r="1440" spans="1:17" x14ac:dyDescent="0.35">
      <c r="A1440">
        <v>1439</v>
      </c>
      <c r="B1440" s="1" t="s">
        <v>1763</v>
      </c>
      <c r="C1440" s="1" t="s">
        <v>16</v>
      </c>
      <c r="D1440" s="1" t="s">
        <v>12</v>
      </c>
      <c r="E1440" s="1" t="s">
        <v>243</v>
      </c>
      <c r="F1440" s="1" t="s">
        <v>244</v>
      </c>
      <c r="G1440" s="1" t="s">
        <v>12</v>
      </c>
      <c r="H1440" s="1" t="s">
        <v>15</v>
      </c>
      <c r="I1440">
        <v>38.777573230000002</v>
      </c>
      <c r="J1440">
        <f>ROUND(employee[[#This Row],[Age]],0)</f>
        <v>39</v>
      </c>
      <c r="K14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440">
        <v>2.2308921939999999</v>
      </c>
      <c r="M1440">
        <f>ROUND(employee[[#This Row],[LengthService]],2)</f>
        <v>2.23</v>
      </c>
      <c r="N1440">
        <v>12.765689699999999</v>
      </c>
      <c r="O1440">
        <f>ROUND(employee[[#This Row],[AbsentHours]],2)</f>
        <v>12.77</v>
      </c>
      <c r="P1440" s="5">
        <f>employee[[#This Row],[RoundedAbsentHours]]/2080 *100</f>
        <v>0.61394230769230773</v>
      </c>
      <c r="Q1440" s="1" t="s">
        <v>15</v>
      </c>
    </row>
    <row r="1441" spans="1:17" x14ac:dyDescent="0.35">
      <c r="A1441">
        <v>1440</v>
      </c>
      <c r="B1441" s="1" t="s">
        <v>1764</v>
      </c>
      <c r="C1441" s="1" t="s">
        <v>16</v>
      </c>
      <c r="D1441" s="1" t="s">
        <v>20</v>
      </c>
      <c r="E1441" s="1" t="s">
        <v>158</v>
      </c>
      <c r="F1441" s="1" t="s">
        <v>159</v>
      </c>
      <c r="G1441" s="1" t="s">
        <v>20</v>
      </c>
      <c r="H1441" s="1" t="s">
        <v>15</v>
      </c>
      <c r="I1441">
        <v>44.647353240000001</v>
      </c>
      <c r="J1441">
        <f>ROUND(employee[[#This Row],[Age]],0)</f>
        <v>45</v>
      </c>
      <c r="K14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41">
        <v>4.1863885740000004</v>
      </c>
      <c r="M1441">
        <f>ROUND(employee[[#This Row],[LengthService]],2)</f>
        <v>4.1900000000000004</v>
      </c>
      <c r="N1441">
        <v>55.560332860000003</v>
      </c>
      <c r="O1441">
        <f>ROUND(employee[[#This Row],[AbsentHours]],2)</f>
        <v>55.56</v>
      </c>
      <c r="P1441" s="5">
        <f>employee[[#This Row],[RoundedAbsentHours]]/2080 *100</f>
        <v>2.6711538461538464</v>
      </c>
      <c r="Q1441" s="1" t="s">
        <v>15</v>
      </c>
    </row>
    <row r="1442" spans="1:17" x14ac:dyDescent="0.35">
      <c r="A1442">
        <v>1441</v>
      </c>
      <c r="B1442" s="1" t="s">
        <v>1765</v>
      </c>
      <c r="C1442" s="1" t="s">
        <v>11</v>
      </c>
      <c r="D1442" s="1" t="s">
        <v>21</v>
      </c>
      <c r="E1442" s="1" t="s">
        <v>150</v>
      </c>
      <c r="F1442" s="1" t="s">
        <v>151</v>
      </c>
      <c r="G1442" s="1" t="s">
        <v>22</v>
      </c>
      <c r="H1442" s="1" t="s">
        <v>123</v>
      </c>
      <c r="I1442">
        <v>54.747625999999997</v>
      </c>
      <c r="J1442">
        <f>ROUND(employee[[#This Row],[Age]],0)</f>
        <v>55</v>
      </c>
      <c r="K14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442">
        <v>36.747625999999997</v>
      </c>
      <c r="M1442">
        <f>ROUND(employee[[#This Row],[LengthService]],2)</f>
        <v>36.75</v>
      </c>
      <c r="N1442">
        <v>0</v>
      </c>
      <c r="O1442">
        <f>ROUND(employee[[#This Row],[AbsentHours]],2)</f>
        <v>0</v>
      </c>
      <c r="P1442" s="5">
        <f>employee[[#This Row],[RoundedAbsentHours]]/2080 *100</f>
        <v>0</v>
      </c>
      <c r="Q1442" s="1" t="s">
        <v>26</v>
      </c>
    </row>
    <row r="1443" spans="1:17" x14ac:dyDescent="0.35">
      <c r="A1443">
        <v>1442</v>
      </c>
      <c r="B1443" s="1" t="s">
        <v>1766</v>
      </c>
      <c r="C1443" s="1" t="s">
        <v>11</v>
      </c>
      <c r="D1443" s="1" t="s">
        <v>44</v>
      </c>
      <c r="E1443" s="1" t="s">
        <v>257</v>
      </c>
      <c r="F1443" s="1" t="s">
        <v>258</v>
      </c>
      <c r="G1443" s="1" t="s">
        <v>44</v>
      </c>
      <c r="H1443" s="1" t="s">
        <v>15</v>
      </c>
      <c r="I1443">
        <v>48.981215990000003</v>
      </c>
      <c r="J1443">
        <f>ROUND(employee[[#This Row],[Age]],0)</f>
        <v>49</v>
      </c>
      <c r="K14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43">
        <v>2.8103565100000001</v>
      </c>
      <c r="M1443">
        <f>ROUND(employee[[#This Row],[LengthService]],2)</f>
        <v>2.81</v>
      </c>
      <c r="N1443">
        <v>94.063595890000002</v>
      </c>
      <c r="O1443">
        <f>ROUND(employee[[#This Row],[AbsentHours]],2)</f>
        <v>94.06</v>
      </c>
      <c r="P1443" s="5">
        <f>employee[[#This Row],[RoundedAbsentHours]]/2080 *100</f>
        <v>4.5221153846153852</v>
      </c>
      <c r="Q1443" s="1" t="s">
        <v>15</v>
      </c>
    </row>
    <row r="1444" spans="1:17" x14ac:dyDescent="0.35">
      <c r="A1444">
        <v>1443</v>
      </c>
      <c r="B1444" s="1" t="s">
        <v>1767</v>
      </c>
      <c r="C1444" s="1" t="s">
        <v>11</v>
      </c>
      <c r="D1444" s="1" t="s">
        <v>22</v>
      </c>
      <c r="E1444" s="1" t="s">
        <v>150</v>
      </c>
      <c r="F1444" s="1" t="s">
        <v>151</v>
      </c>
      <c r="G1444" s="1" t="s">
        <v>22</v>
      </c>
      <c r="H1444" s="1" t="s">
        <v>123</v>
      </c>
      <c r="I1444">
        <v>41.156820000000003</v>
      </c>
      <c r="J1444">
        <f>ROUND(employee[[#This Row],[Age]],0)</f>
        <v>41</v>
      </c>
      <c r="K14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44">
        <v>4.7577299999999996</v>
      </c>
      <c r="M1444">
        <f>ROUND(employee[[#This Row],[LengthService]],2)</f>
        <v>4.76</v>
      </c>
      <c r="N1444">
        <v>79.161548960000005</v>
      </c>
      <c r="O1444">
        <f>ROUND(employee[[#This Row],[AbsentHours]],2)</f>
        <v>79.16</v>
      </c>
      <c r="P1444" s="5">
        <f>employee[[#This Row],[RoundedAbsentHours]]/2080 *100</f>
        <v>3.8057692307692306</v>
      </c>
      <c r="Q1444" s="1" t="s">
        <v>26</v>
      </c>
    </row>
    <row r="1445" spans="1:17" x14ac:dyDescent="0.35">
      <c r="A1445">
        <v>1444</v>
      </c>
      <c r="B1445" s="1" t="s">
        <v>1768</v>
      </c>
      <c r="C1445" s="1" t="s">
        <v>11</v>
      </c>
      <c r="D1445" s="1" t="s">
        <v>33</v>
      </c>
      <c r="E1445" s="1" t="s">
        <v>107</v>
      </c>
      <c r="F1445" s="1" t="s">
        <v>14</v>
      </c>
      <c r="G1445" s="1" t="s">
        <v>33</v>
      </c>
      <c r="H1445" s="1" t="s">
        <v>15</v>
      </c>
      <c r="I1445">
        <v>50.833541420000003</v>
      </c>
      <c r="J1445">
        <f>ROUND(employee[[#This Row],[Age]],0)</f>
        <v>51</v>
      </c>
      <c r="K14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445">
        <v>4.3942203409999996</v>
      </c>
      <c r="M1445">
        <f>ROUND(employee[[#This Row],[LengthService]],2)</f>
        <v>4.3899999999999997</v>
      </c>
      <c r="N1445">
        <v>131.7068457</v>
      </c>
      <c r="O1445">
        <f>ROUND(employee[[#This Row],[AbsentHours]],2)</f>
        <v>131.71</v>
      </c>
      <c r="P1445" s="5">
        <f>employee[[#This Row],[RoundedAbsentHours]]/2080 *100</f>
        <v>6.3322115384615394</v>
      </c>
      <c r="Q1445" s="1" t="s">
        <v>15</v>
      </c>
    </row>
    <row r="1446" spans="1:17" x14ac:dyDescent="0.35">
      <c r="A1446">
        <v>1445</v>
      </c>
      <c r="B1446" s="1" t="s">
        <v>1769</v>
      </c>
      <c r="C1446" s="1" t="s">
        <v>16</v>
      </c>
      <c r="D1446" s="1" t="s">
        <v>154</v>
      </c>
      <c r="E1446" s="1" t="s">
        <v>257</v>
      </c>
      <c r="F1446" s="1" t="s">
        <v>258</v>
      </c>
      <c r="G1446" s="1" t="s">
        <v>62</v>
      </c>
      <c r="H1446" s="1" t="s">
        <v>15</v>
      </c>
      <c r="I1446">
        <v>44.538927409999999</v>
      </c>
      <c r="J1446">
        <f>ROUND(employee[[#This Row],[Age]],0)</f>
        <v>45</v>
      </c>
      <c r="K14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46">
        <v>5.6145831150000003</v>
      </c>
      <c r="M1446">
        <f>ROUND(employee[[#This Row],[LengthService]],2)</f>
        <v>5.61</v>
      </c>
      <c r="N1446">
        <v>63.851112659999998</v>
      </c>
      <c r="O1446">
        <f>ROUND(employee[[#This Row],[AbsentHours]],2)</f>
        <v>63.85</v>
      </c>
      <c r="P1446" s="5">
        <f>employee[[#This Row],[RoundedAbsentHours]]/2080 *100</f>
        <v>3.0697115384615383</v>
      </c>
      <c r="Q1446" s="1" t="s">
        <v>15</v>
      </c>
    </row>
    <row r="1447" spans="1:17" x14ac:dyDescent="0.35">
      <c r="A1447">
        <v>1446</v>
      </c>
      <c r="B1447" s="1" t="s">
        <v>1770</v>
      </c>
      <c r="C1447" s="1" t="s">
        <v>11</v>
      </c>
      <c r="D1447" s="1" t="s">
        <v>62</v>
      </c>
      <c r="E1447" s="1" t="s">
        <v>107</v>
      </c>
      <c r="F1447" s="1" t="s">
        <v>14</v>
      </c>
      <c r="G1447" s="1" t="s">
        <v>62</v>
      </c>
      <c r="H1447" s="1" t="s">
        <v>15</v>
      </c>
      <c r="I1447">
        <v>51.079505580000003</v>
      </c>
      <c r="J1447">
        <f>ROUND(employee[[#This Row],[Age]],0)</f>
        <v>51</v>
      </c>
      <c r="K14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447">
        <v>5.4613821769999999</v>
      </c>
      <c r="M1447">
        <f>ROUND(employee[[#This Row],[LengthService]],2)</f>
        <v>5.46</v>
      </c>
      <c r="N1447">
        <v>97.286576949999997</v>
      </c>
      <c r="O1447">
        <f>ROUND(employee[[#This Row],[AbsentHours]],2)</f>
        <v>97.29</v>
      </c>
      <c r="P1447" s="5">
        <f>employee[[#This Row],[RoundedAbsentHours]]/2080 *100</f>
        <v>4.6774038461538465</v>
      </c>
      <c r="Q1447" s="1" t="s">
        <v>15</v>
      </c>
    </row>
    <row r="1448" spans="1:17" x14ac:dyDescent="0.35">
      <c r="A1448">
        <v>1447</v>
      </c>
      <c r="B1448" s="1" t="s">
        <v>1771</v>
      </c>
      <c r="C1448" s="1" t="s">
        <v>16</v>
      </c>
      <c r="D1448" s="1" t="s">
        <v>89</v>
      </c>
      <c r="E1448" s="1" t="s">
        <v>150</v>
      </c>
      <c r="F1448" s="1" t="s">
        <v>151</v>
      </c>
      <c r="G1448" s="1" t="s">
        <v>22</v>
      </c>
      <c r="H1448" s="1" t="s">
        <v>123</v>
      </c>
      <c r="I1448">
        <v>48.155810000000002</v>
      </c>
      <c r="J1448">
        <f>ROUND(employee[[#This Row],[Age]],0)</f>
        <v>48</v>
      </c>
      <c r="K14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48">
        <v>6.925135</v>
      </c>
      <c r="M1448">
        <f>ROUND(employee[[#This Row],[LengthService]],2)</f>
        <v>6.93</v>
      </c>
      <c r="N1448">
        <v>73.824794470000001</v>
      </c>
      <c r="O1448">
        <f>ROUND(employee[[#This Row],[AbsentHours]],2)</f>
        <v>73.819999999999993</v>
      </c>
      <c r="P1448" s="5">
        <f>employee[[#This Row],[RoundedAbsentHours]]/2080 *100</f>
        <v>3.5490384615384611</v>
      </c>
      <c r="Q1448" s="1" t="s">
        <v>26</v>
      </c>
    </row>
    <row r="1449" spans="1:17" x14ac:dyDescent="0.35">
      <c r="A1449">
        <v>1448</v>
      </c>
      <c r="B1449" s="1" t="s">
        <v>997</v>
      </c>
      <c r="C1449" s="1" t="s">
        <v>16</v>
      </c>
      <c r="D1449" s="1" t="s">
        <v>22</v>
      </c>
      <c r="E1449" s="1" t="s">
        <v>150</v>
      </c>
      <c r="F1449" s="1" t="s">
        <v>151</v>
      </c>
      <c r="G1449" s="1" t="s">
        <v>22</v>
      </c>
      <c r="H1449" s="1" t="s">
        <v>123</v>
      </c>
      <c r="I1449">
        <v>41.58173</v>
      </c>
      <c r="J1449">
        <f>ROUND(employee[[#This Row],[Age]],0)</f>
        <v>42</v>
      </c>
      <c r="K14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49">
        <v>14.224235999999999</v>
      </c>
      <c r="M1449">
        <f>ROUND(employee[[#This Row],[LengthService]],2)</f>
        <v>14.22</v>
      </c>
      <c r="N1449">
        <v>73.219071330000006</v>
      </c>
      <c r="O1449">
        <f>ROUND(employee[[#This Row],[AbsentHours]],2)</f>
        <v>73.22</v>
      </c>
      <c r="P1449" s="5">
        <f>employee[[#This Row],[RoundedAbsentHours]]/2080 *100</f>
        <v>3.5201923076923074</v>
      </c>
      <c r="Q1449" s="1" t="s">
        <v>26</v>
      </c>
    </row>
    <row r="1450" spans="1:17" x14ac:dyDescent="0.35">
      <c r="A1450">
        <v>1449</v>
      </c>
      <c r="B1450" s="1" t="s">
        <v>1772</v>
      </c>
      <c r="C1450" s="1" t="s">
        <v>11</v>
      </c>
      <c r="D1450" s="1" t="s">
        <v>45</v>
      </c>
      <c r="E1450" s="1" t="s">
        <v>246</v>
      </c>
      <c r="F1450" s="1" t="s">
        <v>181</v>
      </c>
      <c r="G1450" s="1" t="s">
        <v>45</v>
      </c>
      <c r="H1450" s="1" t="s">
        <v>15</v>
      </c>
      <c r="I1450">
        <v>37.613359189999997</v>
      </c>
      <c r="J1450">
        <f>ROUND(employee[[#This Row],[Age]],0)</f>
        <v>38</v>
      </c>
      <c r="K14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450">
        <v>4.9253796410000001</v>
      </c>
      <c r="M1450">
        <f>ROUND(employee[[#This Row],[LengthService]],2)</f>
        <v>4.93</v>
      </c>
      <c r="N1450">
        <v>65.962386550000005</v>
      </c>
      <c r="O1450">
        <f>ROUND(employee[[#This Row],[AbsentHours]],2)</f>
        <v>65.959999999999994</v>
      </c>
      <c r="P1450" s="5">
        <f>employee[[#This Row],[RoundedAbsentHours]]/2080 *100</f>
        <v>3.171153846153846</v>
      </c>
      <c r="Q1450" s="1" t="s">
        <v>15</v>
      </c>
    </row>
    <row r="1451" spans="1:17" x14ac:dyDescent="0.35">
      <c r="A1451">
        <v>1450</v>
      </c>
      <c r="B1451" s="1" t="s">
        <v>1773</v>
      </c>
      <c r="C1451" s="1" t="s">
        <v>11</v>
      </c>
      <c r="D1451" s="1" t="s">
        <v>19</v>
      </c>
      <c r="E1451" s="1" t="s">
        <v>158</v>
      </c>
      <c r="F1451" s="1" t="s">
        <v>159</v>
      </c>
      <c r="G1451" s="1" t="s">
        <v>19</v>
      </c>
      <c r="H1451" s="1" t="s">
        <v>15</v>
      </c>
      <c r="I1451">
        <v>35.908953779999997</v>
      </c>
      <c r="J1451">
        <f>ROUND(employee[[#This Row],[Age]],0)</f>
        <v>36</v>
      </c>
      <c r="K14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451">
        <v>4.3303838800000003</v>
      </c>
      <c r="M1451">
        <f>ROUND(employee[[#This Row],[LengthService]],2)</f>
        <v>4.33</v>
      </c>
      <c r="N1451">
        <v>57.2664641</v>
      </c>
      <c r="O1451">
        <f>ROUND(employee[[#This Row],[AbsentHours]],2)</f>
        <v>57.27</v>
      </c>
      <c r="P1451" s="5">
        <f>employee[[#This Row],[RoundedAbsentHours]]/2080 *100</f>
        <v>2.7533653846153845</v>
      </c>
      <c r="Q1451" s="1" t="s">
        <v>15</v>
      </c>
    </row>
    <row r="1452" spans="1:17" x14ac:dyDescent="0.35">
      <c r="A1452">
        <v>1451</v>
      </c>
      <c r="B1452" s="1" t="s">
        <v>1774</v>
      </c>
      <c r="C1452" s="1" t="s">
        <v>11</v>
      </c>
      <c r="D1452" s="1" t="s">
        <v>22</v>
      </c>
      <c r="E1452" s="1" t="s">
        <v>124</v>
      </c>
      <c r="F1452" s="1" t="s">
        <v>125</v>
      </c>
      <c r="G1452" s="1" t="s">
        <v>22</v>
      </c>
      <c r="H1452" s="1" t="s">
        <v>15</v>
      </c>
      <c r="I1452">
        <v>38.931500800000002</v>
      </c>
      <c r="J1452">
        <f>ROUND(employee[[#This Row],[Age]],0)</f>
        <v>39</v>
      </c>
      <c r="K14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452">
        <v>4.5713319290000003</v>
      </c>
      <c r="M1452">
        <f>ROUND(employee[[#This Row],[LengthService]],2)</f>
        <v>4.57</v>
      </c>
      <c r="N1452">
        <v>55.31590817</v>
      </c>
      <c r="O1452">
        <f>ROUND(employee[[#This Row],[AbsentHours]],2)</f>
        <v>55.32</v>
      </c>
      <c r="P1452" s="5">
        <f>employee[[#This Row],[RoundedAbsentHours]]/2080 *100</f>
        <v>2.6596153846153845</v>
      </c>
      <c r="Q1452" s="1" t="s">
        <v>15</v>
      </c>
    </row>
    <row r="1453" spans="1:17" x14ac:dyDescent="0.35">
      <c r="A1453">
        <v>1452</v>
      </c>
      <c r="B1453" s="1" t="s">
        <v>1775</v>
      </c>
      <c r="C1453" s="1" t="s">
        <v>11</v>
      </c>
      <c r="D1453" s="1" t="s">
        <v>22</v>
      </c>
      <c r="E1453" s="1" t="s">
        <v>124</v>
      </c>
      <c r="F1453" s="1" t="s">
        <v>125</v>
      </c>
      <c r="G1453" s="1" t="s">
        <v>22</v>
      </c>
      <c r="H1453" s="1" t="s">
        <v>15</v>
      </c>
      <c r="I1453">
        <v>54.648788799999998</v>
      </c>
      <c r="J1453">
        <f>ROUND(employee[[#This Row],[Age]],0)</f>
        <v>55</v>
      </c>
      <c r="K14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453">
        <v>3.713588514</v>
      </c>
      <c r="M1453">
        <f>ROUND(employee[[#This Row],[LengthService]],2)</f>
        <v>3.71</v>
      </c>
      <c r="N1453">
        <v>133.88765810000001</v>
      </c>
      <c r="O1453">
        <f>ROUND(employee[[#This Row],[AbsentHours]],2)</f>
        <v>133.88999999999999</v>
      </c>
      <c r="P1453" s="5">
        <f>employee[[#This Row],[RoundedAbsentHours]]/2080 *100</f>
        <v>6.4370192307692298</v>
      </c>
      <c r="Q1453" s="1" t="s">
        <v>15</v>
      </c>
    </row>
    <row r="1454" spans="1:17" x14ac:dyDescent="0.35">
      <c r="A1454">
        <v>1453</v>
      </c>
      <c r="B1454" s="1" t="s">
        <v>1776</v>
      </c>
      <c r="C1454" s="1" t="s">
        <v>16</v>
      </c>
      <c r="D1454" s="1" t="s">
        <v>271</v>
      </c>
      <c r="E1454" s="1" t="s">
        <v>158</v>
      </c>
      <c r="F1454" s="1" t="s">
        <v>159</v>
      </c>
      <c r="G1454" s="1" t="s">
        <v>33</v>
      </c>
      <c r="H1454" s="1" t="s">
        <v>15</v>
      </c>
      <c r="I1454">
        <v>37.605763719999999</v>
      </c>
      <c r="J1454">
        <f>ROUND(employee[[#This Row],[Age]],0)</f>
        <v>38</v>
      </c>
      <c r="K14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454">
        <v>3.2965216220000002</v>
      </c>
      <c r="M1454">
        <f>ROUND(employee[[#This Row],[LengthService]],2)</f>
        <v>3.3</v>
      </c>
      <c r="N1454">
        <v>47.066310870000002</v>
      </c>
      <c r="O1454">
        <f>ROUND(employee[[#This Row],[AbsentHours]],2)</f>
        <v>47.07</v>
      </c>
      <c r="P1454" s="5">
        <f>employee[[#This Row],[RoundedAbsentHours]]/2080 *100</f>
        <v>2.2629807692307691</v>
      </c>
      <c r="Q1454" s="1" t="s">
        <v>15</v>
      </c>
    </row>
    <row r="1455" spans="1:17" x14ac:dyDescent="0.35">
      <c r="A1455">
        <v>1454</v>
      </c>
      <c r="B1455" s="1" t="s">
        <v>1777</v>
      </c>
      <c r="C1455" s="1" t="s">
        <v>11</v>
      </c>
      <c r="D1455" s="1" t="s">
        <v>272</v>
      </c>
      <c r="E1455" s="1" t="s">
        <v>158</v>
      </c>
      <c r="F1455" s="1" t="s">
        <v>159</v>
      </c>
      <c r="G1455" s="1" t="s">
        <v>51</v>
      </c>
      <c r="H1455" s="1" t="s">
        <v>15</v>
      </c>
      <c r="I1455">
        <v>47.778354210000003</v>
      </c>
      <c r="J1455">
        <f>ROUND(employee[[#This Row],[Age]],0)</f>
        <v>48</v>
      </c>
      <c r="K14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55">
        <v>5.2724817330000002</v>
      </c>
      <c r="M1455">
        <f>ROUND(employee[[#This Row],[LengthService]],2)</f>
        <v>5.27</v>
      </c>
      <c r="N1455">
        <v>105.9587764</v>
      </c>
      <c r="O1455">
        <f>ROUND(employee[[#This Row],[AbsentHours]],2)</f>
        <v>105.96</v>
      </c>
      <c r="P1455" s="5">
        <f>employee[[#This Row],[RoundedAbsentHours]]/2080 *100</f>
        <v>5.0942307692307693</v>
      </c>
      <c r="Q1455" s="1" t="s">
        <v>15</v>
      </c>
    </row>
    <row r="1456" spans="1:17" x14ac:dyDescent="0.35">
      <c r="A1456">
        <v>1455</v>
      </c>
      <c r="B1456" s="1" t="s">
        <v>1778</v>
      </c>
      <c r="C1456" s="1" t="s">
        <v>11</v>
      </c>
      <c r="D1456" s="1" t="s">
        <v>29</v>
      </c>
      <c r="E1456" s="1" t="s">
        <v>180</v>
      </c>
      <c r="F1456" s="1" t="s">
        <v>181</v>
      </c>
      <c r="G1456" s="1" t="s">
        <v>29</v>
      </c>
      <c r="H1456" s="1" t="s">
        <v>15</v>
      </c>
      <c r="I1456">
        <v>24.368628910000002</v>
      </c>
      <c r="J1456">
        <f>ROUND(employee[[#This Row],[Age]],0)</f>
        <v>24</v>
      </c>
      <c r="K14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456">
        <v>4.5644856010000003</v>
      </c>
      <c r="M1456">
        <f>ROUND(employee[[#This Row],[LengthService]],2)</f>
        <v>4.5599999999999996</v>
      </c>
      <c r="N1456">
        <v>0</v>
      </c>
      <c r="O1456">
        <f>ROUND(employee[[#This Row],[AbsentHours]],2)</f>
        <v>0</v>
      </c>
      <c r="P1456" s="5">
        <f>employee[[#This Row],[RoundedAbsentHours]]/2080 *100</f>
        <v>0</v>
      </c>
      <c r="Q1456" s="1" t="s">
        <v>15</v>
      </c>
    </row>
    <row r="1457" spans="1:17" x14ac:dyDescent="0.35">
      <c r="A1457">
        <v>1456</v>
      </c>
      <c r="B1457" s="1" t="s">
        <v>1779</v>
      </c>
      <c r="C1457" s="1" t="s">
        <v>11</v>
      </c>
      <c r="D1457" s="1" t="s">
        <v>105</v>
      </c>
      <c r="E1457" s="1" t="s">
        <v>273</v>
      </c>
      <c r="F1457" s="1" t="s">
        <v>159</v>
      </c>
      <c r="G1457" s="1" t="s">
        <v>18</v>
      </c>
      <c r="H1457" s="1" t="s">
        <v>15</v>
      </c>
      <c r="I1457">
        <v>62.297166500000003</v>
      </c>
      <c r="J1457">
        <f>ROUND(employee[[#This Row],[Age]],0)</f>
        <v>62</v>
      </c>
      <c r="K14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457">
        <v>5.1535055759999997</v>
      </c>
      <c r="M1457">
        <f>ROUND(employee[[#This Row],[LengthService]],2)</f>
        <v>5.15</v>
      </c>
      <c r="N1457">
        <v>192.4024004</v>
      </c>
      <c r="O1457">
        <f>ROUND(employee[[#This Row],[AbsentHours]],2)</f>
        <v>192.4</v>
      </c>
      <c r="P1457" s="5">
        <f>employee[[#This Row],[RoundedAbsentHours]]/2080 *100</f>
        <v>9.25</v>
      </c>
      <c r="Q1457" s="1" t="s">
        <v>15</v>
      </c>
    </row>
    <row r="1458" spans="1:17" x14ac:dyDescent="0.35">
      <c r="A1458">
        <v>1457</v>
      </c>
      <c r="B1458" s="1" t="s">
        <v>1780</v>
      </c>
      <c r="C1458" s="1" t="s">
        <v>16</v>
      </c>
      <c r="D1458" s="1" t="s">
        <v>22</v>
      </c>
      <c r="E1458" s="1" t="s">
        <v>124</v>
      </c>
      <c r="F1458" s="1" t="s">
        <v>125</v>
      </c>
      <c r="G1458" s="1" t="s">
        <v>22</v>
      </c>
      <c r="H1458" s="1" t="s">
        <v>15</v>
      </c>
      <c r="I1458">
        <v>44.341382179999997</v>
      </c>
      <c r="J1458">
        <f>ROUND(employee[[#This Row],[Age]],0)</f>
        <v>44</v>
      </c>
      <c r="K14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58">
        <v>4.166339668</v>
      </c>
      <c r="M1458">
        <f>ROUND(employee[[#This Row],[LengthService]],2)</f>
        <v>4.17</v>
      </c>
      <c r="N1458">
        <v>90.503881100000001</v>
      </c>
      <c r="O1458">
        <f>ROUND(employee[[#This Row],[AbsentHours]],2)</f>
        <v>90.5</v>
      </c>
      <c r="P1458" s="5">
        <f>employee[[#This Row],[RoundedAbsentHours]]/2080 *100</f>
        <v>4.3509615384615383</v>
      </c>
      <c r="Q1458" s="1" t="s">
        <v>15</v>
      </c>
    </row>
    <row r="1459" spans="1:17" x14ac:dyDescent="0.35">
      <c r="A1459">
        <v>1458</v>
      </c>
      <c r="B1459" s="1" t="s">
        <v>1781</v>
      </c>
      <c r="C1459" s="1" t="s">
        <v>16</v>
      </c>
      <c r="D1459" s="1" t="s">
        <v>12</v>
      </c>
      <c r="E1459" s="1" t="s">
        <v>150</v>
      </c>
      <c r="F1459" s="1" t="s">
        <v>151</v>
      </c>
      <c r="G1459" s="1" t="s">
        <v>22</v>
      </c>
      <c r="H1459" s="1" t="s">
        <v>123</v>
      </c>
      <c r="I1459">
        <v>49.163559999999997</v>
      </c>
      <c r="J1459">
        <f>ROUND(employee[[#This Row],[Age]],0)</f>
        <v>49</v>
      </c>
      <c r="K14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59">
        <v>11.892066</v>
      </c>
      <c r="M1459">
        <f>ROUND(employee[[#This Row],[LengthService]],2)</f>
        <v>11.89</v>
      </c>
      <c r="N1459">
        <v>55.734421599999997</v>
      </c>
      <c r="O1459">
        <f>ROUND(employee[[#This Row],[AbsentHours]],2)</f>
        <v>55.73</v>
      </c>
      <c r="P1459" s="5">
        <f>employee[[#This Row],[RoundedAbsentHours]]/2080 *100</f>
        <v>2.679326923076923</v>
      </c>
      <c r="Q1459" s="1" t="s">
        <v>26</v>
      </c>
    </row>
    <row r="1460" spans="1:17" x14ac:dyDescent="0.35">
      <c r="A1460">
        <v>1459</v>
      </c>
      <c r="B1460" s="1" t="s">
        <v>1782</v>
      </c>
      <c r="C1460" s="1" t="s">
        <v>11</v>
      </c>
      <c r="D1460" s="1" t="s">
        <v>105</v>
      </c>
      <c r="E1460" s="1" t="s">
        <v>158</v>
      </c>
      <c r="F1460" s="1" t="s">
        <v>159</v>
      </c>
      <c r="G1460" s="1" t="s">
        <v>18</v>
      </c>
      <c r="H1460" s="1" t="s">
        <v>15</v>
      </c>
      <c r="I1460">
        <v>39.749804330000003</v>
      </c>
      <c r="J1460">
        <f>ROUND(employee[[#This Row],[Age]],0)</f>
        <v>40</v>
      </c>
      <c r="K14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60">
        <v>4.1801620149999996</v>
      </c>
      <c r="M1460">
        <f>ROUND(employee[[#This Row],[LengthService]],2)</f>
        <v>4.18</v>
      </c>
      <c r="N1460">
        <v>70.576924719999994</v>
      </c>
      <c r="O1460">
        <f>ROUND(employee[[#This Row],[AbsentHours]],2)</f>
        <v>70.58</v>
      </c>
      <c r="P1460" s="5">
        <f>employee[[#This Row],[RoundedAbsentHours]]/2080 *100</f>
        <v>3.3932692307692309</v>
      </c>
      <c r="Q1460" s="1" t="s">
        <v>15</v>
      </c>
    </row>
    <row r="1461" spans="1:17" x14ac:dyDescent="0.35">
      <c r="A1461">
        <v>1460</v>
      </c>
      <c r="B1461" s="1" t="s">
        <v>1783</v>
      </c>
      <c r="C1461" s="1" t="s">
        <v>16</v>
      </c>
      <c r="D1461" s="1" t="s">
        <v>29</v>
      </c>
      <c r="E1461" s="1" t="s">
        <v>158</v>
      </c>
      <c r="F1461" s="1" t="s">
        <v>159</v>
      </c>
      <c r="G1461" s="1" t="s">
        <v>29</v>
      </c>
      <c r="H1461" s="1" t="s">
        <v>15</v>
      </c>
      <c r="I1461">
        <v>41.774448810000003</v>
      </c>
      <c r="J1461">
        <f>ROUND(employee[[#This Row],[Age]],0)</f>
        <v>42</v>
      </c>
      <c r="K14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61">
        <v>6.2110397690000001</v>
      </c>
      <c r="M1461">
        <f>ROUND(employee[[#This Row],[LengthService]],2)</f>
        <v>6.21</v>
      </c>
      <c r="N1461">
        <v>57.903924779999997</v>
      </c>
      <c r="O1461">
        <f>ROUND(employee[[#This Row],[AbsentHours]],2)</f>
        <v>57.9</v>
      </c>
      <c r="P1461" s="5">
        <f>employee[[#This Row],[RoundedAbsentHours]]/2080 *100</f>
        <v>2.7836538461538463</v>
      </c>
      <c r="Q1461" s="1" t="s">
        <v>15</v>
      </c>
    </row>
    <row r="1462" spans="1:17" x14ac:dyDescent="0.35">
      <c r="A1462">
        <v>1461</v>
      </c>
      <c r="B1462" s="1" t="s">
        <v>1784</v>
      </c>
      <c r="C1462" s="1" t="s">
        <v>11</v>
      </c>
      <c r="D1462" s="1" t="s">
        <v>22</v>
      </c>
      <c r="E1462" s="1" t="s">
        <v>150</v>
      </c>
      <c r="F1462" s="1" t="s">
        <v>151</v>
      </c>
      <c r="G1462" s="1" t="s">
        <v>22</v>
      </c>
      <c r="H1462" s="1" t="s">
        <v>123</v>
      </c>
      <c r="I1462">
        <v>54.023580000000003</v>
      </c>
      <c r="J1462">
        <f>ROUND(employee[[#This Row],[Age]],0)</f>
        <v>54</v>
      </c>
      <c r="K14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462">
        <v>31.898107</v>
      </c>
      <c r="M1462">
        <f>ROUND(employee[[#This Row],[LengthService]],2)</f>
        <v>31.9</v>
      </c>
      <c r="N1462">
        <v>107.14059899999999</v>
      </c>
      <c r="O1462">
        <f>ROUND(employee[[#This Row],[AbsentHours]],2)</f>
        <v>107.14</v>
      </c>
      <c r="P1462" s="5">
        <f>employee[[#This Row],[RoundedAbsentHours]]/2080 *100</f>
        <v>5.1509615384615381</v>
      </c>
      <c r="Q1462" s="1" t="s">
        <v>26</v>
      </c>
    </row>
    <row r="1463" spans="1:17" x14ac:dyDescent="0.35">
      <c r="A1463">
        <v>1462</v>
      </c>
      <c r="B1463" s="1" t="s">
        <v>1785</v>
      </c>
      <c r="C1463" s="1" t="s">
        <v>16</v>
      </c>
      <c r="D1463" s="1" t="s">
        <v>22</v>
      </c>
      <c r="E1463" s="1" t="s">
        <v>124</v>
      </c>
      <c r="F1463" s="1" t="s">
        <v>125</v>
      </c>
      <c r="G1463" s="1" t="s">
        <v>22</v>
      </c>
      <c r="H1463" s="1" t="s">
        <v>15</v>
      </c>
      <c r="I1463">
        <v>45.625041490000001</v>
      </c>
      <c r="J1463">
        <f>ROUND(employee[[#This Row],[Age]],0)</f>
        <v>46</v>
      </c>
      <c r="K14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63">
        <v>5.970487941</v>
      </c>
      <c r="M1463">
        <f>ROUND(employee[[#This Row],[LengthService]],2)</f>
        <v>5.97</v>
      </c>
      <c r="N1463">
        <v>59.776113580000001</v>
      </c>
      <c r="O1463">
        <f>ROUND(employee[[#This Row],[AbsentHours]],2)</f>
        <v>59.78</v>
      </c>
      <c r="P1463" s="5">
        <f>employee[[#This Row],[RoundedAbsentHours]]/2080 *100</f>
        <v>2.8740384615384618</v>
      </c>
      <c r="Q1463" s="1" t="s">
        <v>15</v>
      </c>
    </row>
    <row r="1464" spans="1:17" x14ac:dyDescent="0.35">
      <c r="A1464">
        <v>1463</v>
      </c>
      <c r="B1464" s="1" t="s">
        <v>1786</v>
      </c>
      <c r="C1464" s="1" t="s">
        <v>11</v>
      </c>
      <c r="D1464" s="1" t="s">
        <v>88</v>
      </c>
      <c r="E1464" s="1" t="s">
        <v>138</v>
      </c>
      <c r="F1464" s="1" t="s">
        <v>139</v>
      </c>
      <c r="G1464" s="1" t="s">
        <v>22</v>
      </c>
      <c r="H1464" s="1" t="s">
        <v>123</v>
      </c>
      <c r="I1464">
        <v>48.095170000000003</v>
      </c>
      <c r="J1464">
        <f>ROUND(employee[[#This Row],[Age]],0)</f>
        <v>48</v>
      </c>
      <c r="K14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64">
        <v>18.364605999999998</v>
      </c>
      <c r="M1464">
        <f>ROUND(employee[[#This Row],[LengthService]],2)</f>
        <v>18.36</v>
      </c>
      <c r="N1464">
        <v>74.765842109999994</v>
      </c>
      <c r="O1464">
        <f>ROUND(employee[[#This Row],[AbsentHours]],2)</f>
        <v>74.77</v>
      </c>
      <c r="P1464" s="5">
        <f>employee[[#This Row],[RoundedAbsentHours]]/2080 *100</f>
        <v>3.5947115384615382</v>
      </c>
      <c r="Q1464" s="1" t="s">
        <v>26</v>
      </c>
    </row>
    <row r="1465" spans="1:17" x14ac:dyDescent="0.35">
      <c r="A1465">
        <v>1464</v>
      </c>
      <c r="B1465" s="1" t="s">
        <v>1787</v>
      </c>
      <c r="C1465" s="1" t="s">
        <v>16</v>
      </c>
      <c r="D1465" s="1" t="s">
        <v>22</v>
      </c>
      <c r="E1465" s="1" t="s">
        <v>124</v>
      </c>
      <c r="F1465" s="1" t="s">
        <v>125</v>
      </c>
      <c r="G1465" s="1" t="s">
        <v>22</v>
      </c>
      <c r="H1465" s="1" t="s">
        <v>15</v>
      </c>
      <c r="I1465">
        <v>26.088754059999999</v>
      </c>
      <c r="J1465">
        <f>ROUND(employee[[#This Row],[Age]],0)</f>
        <v>26</v>
      </c>
      <c r="K14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465">
        <v>1.7497445579999999</v>
      </c>
      <c r="M1465">
        <f>ROUND(employee[[#This Row],[LengthService]],2)</f>
        <v>1.75</v>
      </c>
      <c r="N1465">
        <v>0</v>
      </c>
      <c r="O1465">
        <f>ROUND(employee[[#This Row],[AbsentHours]],2)</f>
        <v>0</v>
      </c>
      <c r="P1465" s="5">
        <f>employee[[#This Row],[RoundedAbsentHours]]/2080 *100</f>
        <v>0</v>
      </c>
      <c r="Q1465" s="1" t="s">
        <v>15</v>
      </c>
    </row>
    <row r="1466" spans="1:17" x14ac:dyDescent="0.35">
      <c r="A1466">
        <v>1465</v>
      </c>
      <c r="B1466" s="1" t="s">
        <v>1788</v>
      </c>
      <c r="C1466" s="1" t="s">
        <v>11</v>
      </c>
      <c r="D1466" s="1" t="s">
        <v>52</v>
      </c>
      <c r="E1466" s="1" t="s">
        <v>265</v>
      </c>
      <c r="F1466" s="1" t="s">
        <v>266</v>
      </c>
      <c r="G1466" s="1" t="s">
        <v>33</v>
      </c>
      <c r="H1466" s="1" t="s">
        <v>15</v>
      </c>
      <c r="I1466">
        <v>39.290586959999999</v>
      </c>
      <c r="J1466">
        <f>ROUND(employee[[#This Row],[Age]],0)</f>
        <v>39</v>
      </c>
      <c r="K14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466">
        <v>6.3045900379999997</v>
      </c>
      <c r="M1466">
        <f>ROUND(employee[[#This Row],[LengthService]],2)</f>
        <v>6.3</v>
      </c>
      <c r="N1466">
        <v>55.089662429999997</v>
      </c>
      <c r="O1466">
        <f>ROUND(employee[[#This Row],[AbsentHours]],2)</f>
        <v>55.09</v>
      </c>
      <c r="P1466" s="5">
        <f>employee[[#This Row],[RoundedAbsentHours]]/2080 *100</f>
        <v>2.6485576923076923</v>
      </c>
      <c r="Q1466" s="1" t="s">
        <v>15</v>
      </c>
    </row>
    <row r="1467" spans="1:17" x14ac:dyDescent="0.35">
      <c r="A1467">
        <v>1466</v>
      </c>
      <c r="B1467" s="1" t="s">
        <v>1789</v>
      </c>
      <c r="C1467" s="1" t="s">
        <v>16</v>
      </c>
      <c r="D1467" s="1" t="s">
        <v>201</v>
      </c>
      <c r="E1467" s="1" t="s">
        <v>107</v>
      </c>
      <c r="F1467" s="1" t="s">
        <v>14</v>
      </c>
      <c r="G1467" s="1" t="s">
        <v>29</v>
      </c>
      <c r="H1467" s="1" t="s">
        <v>15</v>
      </c>
      <c r="I1467">
        <v>64.777155719999996</v>
      </c>
      <c r="J1467">
        <f>ROUND(employee[[#This Row],[Age]],0)</f>
        <v>65</v>
      </c>
      <c r="K14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467">
        <v>5.6598277360000004</v>
      </c>
      <c r="M1467">
        <f>ROUND(employee[[#This Row],[LengthService]],2)</f>
        <v>5.66</v>
      </c>
      <c r="N1467">
        <v>146.0409239</v>
      </c>
      <c r="O1467">
        <f>ROUND(employee[[#This Row],[AbsentHours]],2)</f>
        <v>146.04</v>
      </c>
      <c r="P1467" s="5">
        <f>employee[[#This Row],[RoundedAbsentHours]]/2080 *100</f>
        <v>7.0211538461538465</v>
      </c>
      <c r="Q1467" s="1" t="s">
        <v>15</v>
      </c>
    </row>
    <row r="1468" spans="1:17" x14ac:dyDescent="0.35">
      <c r="A1468">
        <v>1467</v>
      </c>
      <c r="B1468" s="1" t="s">
        <v>1790</v>
      </c>
      <c r="C1468" s="1" t="s">
        <v>11</v>
      </c>
      <c r="D1468" s="1" t="s">
        <v>22</v>
      </c>
      <c r="E1468" s="1" t="s">
        <v>124</v>
      </c>
      <c r="F1468" s="1" t="s">
        <v>125</v>
      </c>
      <c r="G1468" s="1" t="s">
        <v>22</v>
      </c>
      <c r="H1468" s="1" t="s">
        <v>15</v>
      </c>
      <c r="I1468">
        <v>35.014316649999998</v>
      </c>
      <c r="J1468">
        <f>ROUND(employee[[#This Row],[Age]],0)</f>
        <v>35</v>
      </c>
      <c r="K14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468">
        <v>5.8997035650000003</v>
      </c>
      <c r="M1468">
        <f>ROUND(employee[[#This Row],[LengthService]],2)</f>
        <v>5.9</v>
      </c>
      <c r="N1468">
        <v>0.73639385300000004</v>
      </c>
      <c r="O1468">
        <f>ROUND(employee[[#This Row],[AbsentHours]],2)</f>
        <v>0.74</v>
      </c>
      <c r="P1468" s="5">
        <f>employee[[#This Row],[RoundedAbsentHours]]/2080 *100</f>
        <v>3.5576923076923075E-2</v>
      </c>
      <c r="Q1468" s="1" t="s">
        <v>15</v>
      </c>
    </row>
    <row r="1469" spans="1:17" x14ac:dyDescent="0.35">
      <c r="A1469">
        <v>1468</v>
      </c>
      <c r="B1469" s="1" t="s">
        <v>1791</v>
      </c>
      <c r="C1469" s="1" t="s">
        <v>11</v>
      </c>
      <c r="D1469" s="1" t="s">
        <v>22</v>
      </c>
      <c r="E1469" s="1" t="s">
        <v>124</v>
      </c>
      <c r="F1469" s="1" t="s">
        <v>125</v>
      </c>
      <c r="G1469" s="1" t="s">
        <v>22</v>
      </c>
      <c r="H1469" s="1" t="s">
        <v>15</v>
      </c>
      <c r="I1469">
        <v>44.242596859999999</v>
      </c>
      <c r="J1469">
        <f>ROUND(employee[[#This Row],[Age]],0)</f>
        <v>44</v>
      </c>
      <c r="K14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69">
        <v>4.501998639</v>
      </c>
      <c r="M1469">
        <f>ROUND(employee[[#This Row],[LengthService]],2)</f>
        <v>4.5</v>
      </c>
      <c r="N1469">
        <v>83.507614930000003</v>
      </c>
      <c r="O1469">
        <f>ROUND(employee[[#This Row],[AbsentHours]],2)</f>
        <v>83.51</v>
      </c>
      <c r="P1469" s="5">
        <f>employee[[#This Row],[RoundedAbsentHours]]/2080 *100</f>
        <v>4.0149038461538469</v>
      </c>
      <c r="Q1469" s="1" t="s">
        <v>15</v>
      </c>
    </row>
    <row r="1470" spans="1:17" x14ac:dyDescent="0.35">
      <c r="A1470">
        <v>1469</v>
      </c>
      <c r="B1470" s="1" t="s">
        <v>1792</v>
      </c>
      <c r="C1470" s="1" t="s">
        <v>16</v>
      </c>
      <c r="D1470" s="1" t="s">
        <v>22</v>
      </c>
      <c r="E1470" s="1" t="s">
        <v>138</v>
      </c>
      <c r="F1470" s="1" t="s">
        <v>139</v>
      </c>
      <c r="G1470" s="1" t="s">
        <v>22</v>
      </c>
      <c r="H1470" s="1" t="s">
        <v>123</v>
      </c>
      <c r="I1470">
        <v>41.790010000000002</v>
      </c>
      <c r="J1470">
        <f>ROUND(employee[[#This Row],[Age]],0)</f>
        <v>42</v>
      </c>
      <c r="K14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70">
        <v>11.892066</v>
      </c>
      <c r="M1470">
        <f>ROUND(employee[[#This Row],[LengthService]],2)</f>
        <v>11.89</v>
      </c>
      <c r="N1470">
        <v>0</v>
      </c>
      <c r="O1470">
        <f>ROUND(employee[[#This Row],[AbsentHours]],2)</f>
        <v>0</v>
      </c>
      <c r="P1470" s="5">
        <f>employee[[#This Row],[RoundedAbsentHours]]/2080 *100</f>
        <v>0</v>
      </c>
      <c r="Q1470" s="1" t="s">
        <v>26</v>
      </c>
    </row>
    <row r="1471" spans="1:17" x14ac:dyDescent="0.35">
      <c r="A1471">
        <v>1470</v>
      </c>
      <c r="B1471" s="1" t="s">
        <v>1793</v>
      </c>
      <c r="C1471" s="1" t="s">
        <v>11</v>
      </c>
      <c r="D1471" s="1" t="s">
        <v>19</v>
      </c>
      <c r="E1471" s="1" t="s">
        <v>138</v>
      </c>
      <c r="F1471" s="1" t="s">
        <v>139</v>
      </c>
      <c r="G1471" s="1" t="s">
        <v>22</v>
      </c>
      <c r="H1471" s="1" t="s">
        <v>123</v>
      </c>
      <c r="I1471">
        <v>56.424289999999999</v>
      </c>
      <c r="J1471">
        <f>ROUND(employee[[#This Row],[Age]],0)</f>
        <v>56</v>
      </c>
      <c r="K14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471">
        <v>17.692618620000001</v>
      </c>
      <c r="M1471">
        <f>ROUND(employee[[#This Row],[LengthService]],2)</f>
        <v>17.690000000000001</v>
      </c>
      <c r="N1471">
        <v>72.855431440000004</v>
      </c>
      <c r="O1471">
        <f>ROUND(employee[[#This Row],[AbsentHours]],2)</f>
        <v>72.86</v>
      </c>
      <c r="P1471" s="5">
        <f>employee[[#This Row],[RoundedAbsentHours]]/2080 *100</f>
        <v>3.5028846153846152</v>
      </c>
      <c r="Q1471" s="1" t="s">
        <v>26</v>
      </c>
    </row>
    <row r="1472" spans="1:17" x14ac:dyDescent="0.35">
      <c r="A1472">
        <v>1471</v>
      </c>
      <c r="B1472" s="1" t="s">
        <v>1794</v>
      </c>
      <c r="C1472" s="1" t="s">
        <v>11</v>
      </c>
      <c r="D1472" s="1" t="s">
        <v>18</v>
      </c>
      <c r="E1472" s="1" t="s">
        <v>158</v>
      </c>
      <c r="F1472" s="1" t="s">
        <v>159</v>
      </c>
      <c r="G1472" s="1" t="s">
        <v>18</v>
      </c>
      <c r="H1472" s="1" t="s">
        <v>15</v>
      </c>
      <c r="I1472">
        <v>48.516217040000001</v>
      </c>
      <c r="J1472">
        <f>ROUND(employee[[#This Row],[Age]],0)</f>
        <v>49</v>
      </c>
      <c r="K14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72">
        <v>4.4820569460000002</v>
      </c>
      <c r="M1472">
        <f>ROUND(employee[[#This Row],[LengthService]],2)</f>
        <v>4.4800000000000004</v>
      </c>
      <c r="N1472">
        <v>85.136668400000005</v>
      </c>
      <c r="O1472">
        <f>ROUND(employee[[#This Row],[AbsentHours]],2)</f>
        <v>85.14</v>
      </c>
      <c r="P1472" s="5">
        <f>employee[[#This Row],[RoundedAbsentHours]]/2080 *100</f>
        <v>4.0932692307692307</v>
      </c>
      <c r="Q1472" s="1" t="s">
        <v>15</v>
      </c>
    </row>
    <row r="1473" spans="1:17" x14ac:dyDescent="0.35">
      <c r="A1473">
        <v>1472</v>
      </c>
      <c r="B1473" s="1" t="s">
        <v>1795</v>
      </c>
      <c r="C1473" s="1" t="s">
        <v>16</v>
      </c>
      <c r="D1473" s="1" t="s">
        <v>44</v>
      </c>
      <c r="E1473" s="1" t="s">
        <v>158</v>
      </c>
      <c r="F1473" s="1" t="s">
        <v>159</v>
      </c>
      <c r="G1473" s="1" t="s">
        <v>44</v>
      </c>
      <c r="H1473" s="1" t="s">
        <v>15</v>
      </c>
      <c r="I1473">
        <v>63.947398890000002</v>
      </c>
      <c r="J1473">
        <f>ROUND(employee[[#This Row],[Age]],0)</f>
        <v>64</v>
      </c>
      <c r="K14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473">
        <v>3.4258737579999998</v>
      </c>
      <c r="M1473">
        <f>ROUND(employee[[#This Row],[LengthService]],2)</f>
        <v>3.43</v>
      </c>
      <c r="N1473">
        <v>132.77336980000001</v>
      </c>
      <c r="O1473">
        <f>ROUND(employee[[#This Row],[AbsentHours]],2)</f>
        <v>132.77000000000001</v>
      </c>
      <c r="P1473" s="5">
        <f>employee[[#This Row],[RoundedAbsentHours]]/2080 *100</f>
        <v>6.3831730769230779</v>
      </c>
      <c r="Q1473" s="1" t="s">
        <v>15</v>
      </c>
    </row>
    <row r="1474" spans="1:17" x14ac:dyDescent="0.35">
      <c r="A1474">
        <v>1473</v>
      </c>
      <c r="B1474" s="1" t="s">
        <v>1796</v>
      </c>
      <c r="C1474" s="1" t="s">
        <v>11</v>
      </c>
      <c r="D1474" s="1" t="s">
        <v>44</v>
      </c>
      <c r="E1474" s="1" t="s">
        <v>158</v>
      </c>
      <c r="F1474" s="1" t="s">
        <v>159</v>
      </c>
      <c r="G1474" s="1" t="s">
        <v>44</v>
      </c>
      <c r="H1474" s="1" t="s">
        <v>15</v>
      </c>
      <c r="I1474">
        <v>40.763419839999997</v>
      </c>
      <c r="J1474">
        <f>ROUND(employee[[#This Row],[Age]],0)</f>
        <v>41</v>
      </c>
      <c r="K14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74">
        <v>6.1769227369999999</v>
      </c>
      <c r="M1474">
        <f>ROUND(employee[[#This Row],[LengthService]],2)</f>
        <v>6.18</v>
      </c>
      <c r="N1474">
        <v>83.773013419999998</v>
      </c>
      <c r="O1474">
        <f>ROUND(employee[[#This Row],[AbsentHours]],2)</f>
        <v>83.77</v>
      </c>
      <c r="P1474" s="5">
        <f>employee[[#This Row],[RoundedAbsentHours]]/2080 *100</f>
        <v>4.0274038461538462</v>
      </c>
      <c r="Q1474" s="1" t="s">
        <v>15</v>
      </c>
    </row>
    <row r="1475" spans="1:17" x14ac:dyDescent="0.35">
      <c r="A1475">
        <v>1474</v>
      </c>
      <c r="B1475" s="1" t="s">
        <v>1797</v>
      </c>
      <c r="C1475" s="1" t="s">
        <v>11</v>
      </c>
      <c r="D1475" s="1" t="s">
        <v>72</v>
      </c>
      <c r="E1475" s="1" t="s">
        <v>246</v>
      </c>
      <c r="F1475" s="1" t="s">
        <v>181</v>
      </c>
      <c r="G1475" s="1" t="s">
        <v>72</v>
      </c>
      <c r="H1475" s="1" t="s">
        <v>15</v>
      </c>
      <c r="I1475">
        <v>48.8769992</v>
      </c>
      <c r="J1475">
        <f>ROUND(employee[[#This Row],[Age]],0)</f>
        <v>49</v>
      </c>
      <c r="K14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75">
        <v>2.405569914</v>
      </c>
      <c r="M1475">
        <f>ROUND(employee[[#This Row],[LengthService]],2)</f>
        <v>2.41</v>
      </c>
      <c r="N1475">
        <v>127.3722516</v>
      </c>
      <c r="O1475">
        <f>ROUND(employee[[#This Row],[AbsentHours]],2)</f>
        <v>127.37</v>
      </c>
      <c r="P1475" s="5">
        <f>employee[[#This Row],[RoundedAbsentHours]]/2080 *100</f>
        <v>6.1235576923076929</v>
      </c>
      <c r="Q1475" s="1" t="s">
        <v>15</v>
      </c>
    </row>
    <row r="1476" spans="1:17" x14ac:dyDescent="0.35">
      <c r="A1476">
        <v>1475</v>
      </c>
      <c r="B1476" s="1" t="s">
        <v>1798</v>
      </c>
      <c r="C1476" s="1" t="s">
        <v>11</v>
      </c>
      <c r="D1476" s="1" t="s">
        <v>12</v>
      </c>
      <c r="E1476" s="1" t="s">
        <v>138</v>
      </c>
      <c r="F1476" s="1" t="s">
        <v>139</v>
      </c>
      <c r="G1476" s="1" t="s">
        <v>22</v>
      </c>
      <c r="H1476" s="1" t="s">
        <v>123</v>
      </c>
      <c r="I1476">
        <v>42.316780000000001</v>
      </c>
      <c r="J1476">
        <f>ROUND(employee[[#This Row],[Age]],0)</f>
        <v>42</v>
      </c>
      <c r="K14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76">
        <v>17.692566530000001</v>
      </c>
      <c r="M1476">
        <f>ROUND(employee[[#This Row],[LengthService]],2)</f>
        <v>17.690000000000001</v>
      </c>
      <c r="N1476">
        <v>65.276487660000001</v>
      </c>
      <c r="O1476">
        <f>ROUND(employee[[#This Row],[AbsentHours]],2)</f>
        <v>65.28</v>
      </c>
      <c r="P1476" s="5">
        <f>employee[[#This Row],[RoundedAbsentHours]]/2080 *100</f>
        <v>3.1384615384615384</v>
      </c>
      <c r="Q1476" s="1" t="s">
        <v>26</v>
      </c>
    </row>
    <row r="1477" spans="1:17" x14ac:dyDescent="0.35">
      <c r="A1477">
        <v>1476</v>
      </c>
      <c r="B1477" s="1" t="s">
        <v>1799</v>
      </c>
      <c r="C1477" s="1" t="s">
        <v>16</v>
      </c>
      <c r="D1477" s="1" t="s">
        <v>214</v>
      </c>
      <c r="E1477" s="1" t="s">
        <v>243</v>
      </c>
      <c r="F1477" s="1" t="s">
        <v>244</v>
      </c>
      <c r="G1477" s="1" t="s">
        <v>214</v>
      </c>
      <c r="H1477" s="1" t="s">
        <v>15</v>
      </c>
      <c r="I1477">
        <v>31.11181195</v>
      </c>
      <c r="J1477">
        <f>ROUND(employee[[#This Row],[Age]],0)</f>
        <v>31</v>
      </c>
      <c r="K14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477">
        <v>4.2544674379999998</v>
      </c>
      <c r="M1477">
        <f>ROUND(employee[[#This Row],[LengthService]],2)</f>
        <v>4.25</v>
      </c>
      <c r="N1477">
        <v>0</v>
      </c>
      <c r="O1477">
        <f>ROUND(employee[[#This Row],[AbsentHours]],2)</f>
        <v>0</v>
      </c>
      <c r="P1477" s="5">
        <f>employee[[#This Row],[RoundedAbsentHours]]/2080 *100</f>
        <v>0</v>
      </c>
      <c r="Q1477" s="1" t="s">
        <v>15</v>
      </c>
    </row>
    <row r="1478" spans="1:17" x14ac:dyDescent="0.35">
      <c r="A1478">
        <v>1477</v>
      </c>
      <c r="B1478" s="1" t="s">
        <v>1800</v>
      </c>
      <c r="C1478" s="1" t="s">
        <v>16</v>
      </c>
      <c r="D1478" s="1" t="s">
        <v>21</v>
      </c>
      <c r="E1478" s="1" t="s">
        <v>158</v>
      </c>
      <c r="F1478" s="1" t="s">
        <v>159</v>
      </c>
      <c r="G1478" s="1" t="s">
        <v>21</v>
      </c>
      <c r="H1478" s="1" t="s">
        <v>15</v>
      </c>
      <c r="I1478">
        <v>49.421734530000002</v>
      </c>
      <c r="J1478">
        <f>ROUND(employee[[#This Row],[Age]],0)</f>
        <v>49</v>
      </c>
      <c r="K14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78">
        <v>5.5856398299999999</v>
      </c>
      <c r="M1478">
        <f>ROUND(employee[[#This Row],[LengthService]],2)</f>
        <v>5.59</v>
      </c>
      <c r="N1478">
        <v>66.375309790000003</v>
      </c>
      <c r="O1478">
        <f>ROUND(employee[[#This Row],[AbsentHours]],2)</f>
        <v>66.38</v>
      </c>
      <c r="P1478" s="5">
        <f>employee[[#This Row],[RoundedAbsentHours]]/2080 *100</f>
        <v>3.1913461538461538</v>
      </c>
      <c r="Q1478" s="1" t="s">
        <v>15</v>
      </c>
    </row>
    <row r="1479" spans="1:17" x14ac:dyDescent="0.35">
      <c r="A1479">
        <v>1478</v>
      </c>
      <c r="B1479" s="1" t="s">
        <v>1801</v>
      </c>
      <c r="C1479" s="1" t="s">
        <v>16</v>
      </c>
      <c r="D1479" s="1" t="s">
        <v>72</v>
      </c>
      <c r="E1479" s="1" t="s">
        <v>158</v>
      </c>
      <c r="F1479" s="1" t="s">
        <v>159</v>
      </c>
      <c r="G1479" s="1" t="s">
        <v>72</v>
      </c>
      <c r="H1479" s="1" t="s">
        <v>15</v>
      </c>
      <c r="I1479">
        <v>43.814472870000003</v>
      </c>
      <c r="J1479">
        <f>ROUND(employee[[#This Row],[Age]],0)</f>
        <v>44</v>
      </c>
      <c r="K14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79">
        <v>7.4450824879999997</v>
      </c>
      <c r="M1479">
        <f>ROUND(employee[[#This Row],[LengthService]],2)</f>
        <v>7.45</v>
      </c>
      <c r="N1479">
        <v>55.516601469999998</v>
      </c>
      <c r="O1479">
        <f>ROUND(employee[[#This Row],[AbsentHours]],2)</f>
        <v>55.52</v>
      </c>
      <c r="P1479" s="5">
        <f>employee[[#This Row],[RoundedAbsentHours]]/2080 *100</f>
        <v>2.6692307692307691</v>
      </c>
      <c r="Q1479" s="1" t="s">
        <v>15</v>
      </c>
    </row>
    <row r="1480" spans="1:17" x14ac:dyDescent="0.35">
      <c r="A1480">
        <v>1479</v>
      </c>
      <c r="B1480" s="1" t="s">
        <v>1802</v>
      </c>
      <c r="C1480" s="1" t="s">
        <v>11</v>
      </c>
      <c r="D1480" s="1" t="s">
        <v>51</v>
      </c>
      <c r="E1480" s="1" t="s">
        <v>158</v>
      </c>
      <c r="F1480" s="1" t="s">
        <v>159</v>
      </c>
      <c r="G1480" s="1" t="s">
        <v>51</v>
      </c>
      <c r="H1480" s="1" t="s">
        <v>15</v>
      </c>
      <c r="I1480">
        <v>54.331895179999997</v>
      </c>
      <c r="J1480">
        <f>ROUND(employee[[#This Row],[Age]],0)</f>
        <v>54</v>
      </c>
      <c r="K14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480">
        <v>4.180933263</v>
      </c>
      <c r="M1480">
        <f>ROUND(employee[[#This Row],[LengthService]],2)</f>
        <v>4.18</v>
      </c>
      <c r="N1480">
        <v>141.4982522</v>
      </c>
      <c r="O1480">
        <f>ROUND(employee[[#This Row],[AbsentHours]],2)</f>
        <v>141.5</v>
      </c>
      <c r="P1480" s="5">
        <f>employee[[#This Row],[RoundedAbsentHours]]/2080 *100</f>
        <v>6.802884615384615</v>
      </c>
      <c r="Q1480" s="1" t="s">
        <v>15</v>
      </c>
    </row>
    <row r="1481" spans="1:17" x14ac:dyDescent="0.35">
      <c r="A1481">
        <v>1480</v>
      </c>
      <c r="B1481" s="1" t="s">
        <v>1803</v>
      </c>
      <c r="C1481" s="1" t="s">
        <v>11</v>
      </c>
      <c r="D1481" s="1" t="s">
        <v>22</v>
      </c>
      <c r="E1481" s="1" t="s">
        <v>138</v>
      </c>
      <c r="F1481" s="1" t="s">
        <v>139</v>
      </c>
      <c r="G1481" s="1" t="s">
        <v>22</v>
      </c>
      <c r="H1481" s="1" t="s">
        <v>123</v>
      </c>
      <c r="I1481">
        <v>61.760379999999998</v>
      </c>
      <c r="J1481">
        <f>ROUND(employee[[#This Row],[Age]],0)</f>
        <v>62</v>
      </c>
      <c r="K14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481">
        <v>17.692514429999999</v>
      </c>
      <c r="M1481">
        <f>ROUND(employee[[#This Row],[LengthService]],2)</f>
        <v>17.690000000000001</v>
      </c>
      <c r="N1481">
        <v>86.671031569999997</v>
      </c>
      <c r="O1481">
        <f>ROUND(employee[[#This Row],[AbsentHours]],2)</f>
        <v>86.67</v>
      </c>
      <c r="P1481" s="5">
        <f>employee[[#This Row],[RoundedAbsentHours]]/2080 *100</f>
        <v>4.1668269230769228</v>
      </c>
      <c r="Q1481" s="1" t="s">
        <v>26</v>
      </c>
    </row>
    <row r="1482" spans="1:17" x14ac:dyDescent="0.35">
      <c r="A1482">
        <v>1481</v>
      </c>
      <c r="B1482" s="1" t="s">
        <v>1804</v>
      </c>
      <c r="C1482" s="1" t="s">
        <v>11</v>
      </c>
      <c r="D1482" s="1" t="s">
        <v>115</v>
      </c>
      <c r="E1482" s="1" t="s">
        <v>243</v>
      </c>
      <c r="F1482" s="1" t="s">
        <v>244</v>
      </c>
      <c r="G1482" s="1" t="s">
        <v>39</v>
      </c>
      <c r="H1482" s="1" t="s">
        <v>15</v>
      </c>
      <c r="I1482">
        <v>63.009724460000001</v>
      </c>
      <c r="J1482">
        <f>ROUND(employee[[#This Row],[Age]],0)</f>
        <v>63</v>
      </c>
      <c r="K14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482">
        <v>4.1809807980000002</v>
      </c>
      <c r="M1482">
        <f>ROUND(employee[[#This Row],[LengthService]],2)</f>
        <v>4.18</v>
      </c>
      <c r="N1482">
        <v>206.84835390000001</v>
      </c>
      <c r="O1482">
        <f>ROUND(employee[[#This Row],[AbsentHours]],2)</f>
        <v>206.85</v>
      </c>
      <c r="P1482" s="5">
        <f>employee[[#This Row],[RoundedAbsentHours]]/2080 *100</f>
        <v>9.9447115384615383</v>
      </c>
      <c r="Q1482" s="1" t="s">
        <v>15</v>
      </c>
    </row>
    <row r="1483" spans="1:17" x14ac:dyDescent="0.35">
      <c r="A1483">
        <v>1482</v>
      </c>
      <c r="B1483" s="1" t="s">
        <v>1805</v>
      </c>
      <c r="C1483" s="1" t="s">
        <v>16</v>
      </c>
      <c r="D1483" s="1" t="s">
        <v>36</v>
      </c>
      <c r="E1483" s="1" t="s">
        <v>257</v>
      </c>
      <c r="F1483" s="1" t="s">
        <v>258</v>
      </c>
      <c r="G1483" s="1" t="s">
        <v>37</v>
      </c>
      <c r="H1483" s="1" t="s">
        <v>15</v>
      </c>
      <c r="I1483">
        <v>61.215785080000003</v>
      </c>
      <c r="J1483">
        <f>ROUND(employee[[#This Row],[Age]],0)</f>
        <v>61</v>
      </c>
      <c r="K14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483">
        <v>2.2491871739999998</v>
      </c>
      <c r="M1483">
        <f>ROUND(employee[[#This Row],[LengthService]],2)</f>
        <v>2.25</v>
      </c>
      <c r="N1483">
        <v>116.1338993</v>
      </c>
      <c r="O1483">
        <f>ROUND(employee[[#This Row],[AbsentHours]],2)</f>
        <v>116.13</v>
      </c>
      <c r="P1483" s="5">
        <f>employee[[#This Row],[RoundedAbsentHours]]/2080 *100</f>
        <v>5.5831730769230763</v>
      </c>
      <c r="Q1483" s="1" t="s">
        <v>15</v>
      </c>
    </row>
    <row r="1484" spans="1:17" x14ac:dyDescent="0.35">
      <c r="A1484">
        <v>1483</v>
      </c>
      <c r="B1484" s="1" t="s">
        <v>1806</v>
      </c>
      <c r="C1484" s="1" t="s">
        <v>11</v>
      </c>
      <c r="D1484" s="1" t="s">
        <v>75</v>
      </c>
      <c r="E1484" s="1" t="s">
        <v>246</v>
      </c>
      <c r="F1484" s="1" t="s">
        <v>181</v>
      </c>
      <c r="G1484" s="1" t="s">
        <v>75</v>
      </c>
      <c r="H1484" s="1" t="s">
        <v>15</v>
      </c>
      <c r="I1484">
        <v>25.797483029999999</v>
      </c>
      <c r="J1484">
        <f>ROUND(employee[[#This Row],[Age]],0)</f>
        <v>26</v>
      </c>
      <c r="K14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484">
        <v>3.4033030960000001</v>
      </c>
      <c r="M1484">
        <f>ROUND(employee[[#This Row],[LengthService]],2)</f>
        <v>3.4</v>
      </c>
      <c r="N1484">
        <v>5.3643561809999998</v>
      </c>
      <c r="O1484">
        <f>ROUND(employee[[#This Row],[AbsentHours]],2)</f>
        <v>5.36</v>
      </c>
      <c r="P1484" s="5">
        <f>employee[[#This Row],[RoundedAbsentHours]]/2080 *100</f>
        <v>0.25769230769230766</v>
      </c>
      <c r="Q1484" s="1" t="s">
        <v>15</v>
      </c>
    </row>
    <row r="1485" spans="1:17" x14ac:dyDescent="0.35">
      <c r="A1485">
        <v>1484</v>
      </c>
      <c r="B1485" s="1" t="s">
        <v>1807</v>
      </c>
      <c r="C1485" s="1" t="s">
        <v>16</v>
      </c>
      <c r="D1485" s="1" t="s">
        <v>21</v>
      </c>
      <c r="E1485" s="1" t="s">
        <v>138</v>
      </c>
      <c r="F1485" s="1" t="s">
        <v>139</v>
      </c>
      <c r="G1485" s="1" t="s">
        <v>22</v>
      </c>
      <c r="H1485" s="1" t="s">
        <v>123</v>
      </c>
      <c r="I1485">
        <v>47.64208</v>
      </c>
      <c r="J1485">
        <f>ROUND(employee[[#This Row],[Age]],0)</f>
        <v>48</v>
      </c>
      <c r="K14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85">
        <v>7.8020209999999999</v>
      </c>
      <c r="M1485">
        <f>ROUND(employee[[#This Row],[LengthService]],2)</f>
        <v>7.8</v>
      </c>
      <c r="N1485">
        <v>33.247727759999997</v>
      </c>
      <c r="O1485">
        <f>ROUND(employee[[#This Row],[AbsentHours]],2)</f>
        <v>33.25</v>
      </c>
      <c r="P1485" s="5">
        <f>employee[[#This Row],[RoundedAbsentHours]]/2080 *100</f>
        <v>1.5985576923076921</v>
      </c>
      <c r="Q1485" s="1" t="s">
        <v>26</v>
      </c>
    </row>
    <row r="1486" spans="1:17" x14ac:dyDescent="0.35">
      <c r="A1486">
        <v>1485</v>
      </c>
      <c r="B1486" s="1" t="s">
        <v>1808</v>
      </c>
      <c r="C1486" s="1" t="s">
        <v>11</v>
      </c>
      <c r="D1486" s="1" t="s">
        <v>22</v>
      </c>
      <c r="E1486" s="1" t="s">
        <v>138</v>
      </c>
      <c r="F1486" s="1" t="s">
        <v>139</v>
      </c>
      <c r="G1486" s="1" t="s">
        <v>22</v>
      </c>
      <c r="H1486" s="1" t="s">
        <v>123</v>
      </c>
      <c r="I1486">
        <v>37.656329999999997</v>
      </c>
      <c r="J1486">
        <f>ROUND(employee[[#This Row],[Age]],0)</f>
        <v>38</v>
      </c>
      <c r="K14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486">
        <v>17.692462339999999</v>
      </c>
      <c r="M1486">
        <f>ROUND(employee[[#This Row],[LengthService]],2)</f>
        <v>17.690000000000001</v>
      </c>
      <c r="N1486">
        <v>75.158456279999996</v>
      </c>
      <c r="O1486">
        <f>ROUND(employee[[#This Row],[AbsentHours]],2)</f>
        <v>75.16</v>
      </c>
      <c r="P1486" s="5">
        <f>employee[[#This Row],[RoundedAbsentHours]]/2080 *100</f>
        <v>3.6134615384615385</v>
      </c>
      <c r="Q1486" s="1" t="s">
        <v>26</v>
      </c>
    </row>
    <row r="1487" spans="1:17" x14ac:dyDescent="0.35">
      <c r="A1487">
        <v>1486</v>
      </c>
      <c r="B1487" s="1" t="s">
        <v>1809</v>
      </c>
      <c r="C1487" s="1" t="s">
        <v>16</v>
      </c>
      <c r="D1487" s="1" t="s">
        <v>44</v>
      </c>
      <c r="E1487" s="1" t="s">
        <v>121</v>
      </c>
      <c r="F1487" s="1" t="s">
        <v>122</v>
      </c>
      <c r="G1487" s="1" t="s">
        <v>22</v>
      </c>
      <c r="H1487" s="1" t="s">
        <v>123</v>
      </c>
      <c r="I1487">
        <v>41.156820000000003</v>
      </c>
      <c r="J1487">
        <f>ROUND(employee[[#This Row],[Age]],0)</f>
        <v>41</v>
      </c>
      <c r="K14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87">
        <v>10.435959</v>
      </c>
      <c r="M1487">
        <f>ROUND(employee[[#This Row],[LengthService]],2)</f>
        <v>10.44</v>
      </c>
      <c r="N1487">
        <v>55.319046640000003</v>
      </c>
      <c r="O1487">
        <f>ROUND(employee[[#This Row],[AbsentHours]],2)</f>
        <v>55.32</v>
      </c>
      <c r="P1487" s="5">
        <f>employee[[#This Row],[RoundedAbsentHours]]/2080 *100</f>
        <v>2.6596153846153845</v>
      </c>
      <c r="Q1487" s="1" t="s">
        <v>26</v>
      </c>
    </row>
    <row r="1488" spans="1:17" x14ac:dyDescent="0.35">
      <c r="A1488">
        <v>1487</v>
      </c>
      <c r="B1488" s="1" t="s">
        <v>1810</v>
      </c>
      <c r="C1488" s="1" t="s">
        <v>16</v>
      </c>
      <c r="D1488" s="1" t="s">
        <v>22</v>
      </c>
      <c r="E1488" s="1" t="s">
        <v>138</v>
      </c>
      <c r="F1488" s="1" t="s">
        <v>139</v>
      </c>
      <c r="G1488" s="1" t="s">
        <v>22</v>
      </c>
      <c r="H1488" s="1" t="s">
        <v>123</v>
      </c>
      <c r="I1488">
        <v>33.201832009999997</v>
      </c>
      <c r="J1488">
        <f>ROUND(employee[[#This Row],[Age]],0)</f>
        <v>33</v>
      </c>
      <c r="K14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488">
        <v>15.20183201</v>
      </c>
      <c r="M1488">
        <f>ROUND(employee[[#This Row],[LengthService]],2)</f>
        <v>15.2</v>
      </c>
      <c r="N1488">
        <v>0</v>
      </c>
      <c r="O1488">
        <f>ROUND(employee[[#This Row],[AbsentHours]],2)</f>
        <v>0</v>
      </c>
      <c r="P1488" s="5">
        <f>employee[[#This Row],[RoundedAbsentHours]]/2080 *100</f>
        <v>0</v>
      </c>
      <c r="Q1488" s="1" t="s">
        <v>26</v>
      </c>
    </row>
    <row r="1489" spans="1:17" x14ac:dyDescent="0.35">
      <c r="A1489">
        <v>1488</v>
      </c>
      <c r="B1489" s="1" t="s">
        <v>1811</v>
      </c>
      <c r="C1489" s="1" t="s">
        <v>16</v>
      </c>
      <c r="D1489" s="1" t="s">
        <v>21</v>
      </c>
      <c r="E1489" s="1" t="s">
        <v>121</v>
      </c>
      <c r="F1489" s="1" t="s">
        <v>122</v>
      </c>
      <c r="G1489" s="1" t="s">
        <v>22</v>
      </c>
      <c r="H1489" s="1" t="s">
        <v>123</v>
      </c>
      <c r="I1489">
        <v>48.155810000000002</v>
      </c>
      <c r="J1489">
        <f>ROUND(employee[[#This Row],[Age]],0)</f>
        <v>48</v>
      </c>
      <c r="K14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89">
        <v>14.82257293</v>
      </c>
      <c r="M1489">
        <f>ROUND(employee[[#This Row],[LengthService]],2)</f>
        <v>14.82</v>
      </c>
      <c r="N1489">
        <v>59.984572649999997</v>
      </c>
      <c r="O1489">
        <f>ROUND(employee[[#This Row],[AbsentHours]],2)</f>
        <v>59.98</v>
      </c>
      <c r="P1489" s="5">
        <f>employee[[#This Row],[RoundedAbsentHours]]/2080 *100</f>
        <v>2.8836538461538459</v>
      </c>
      <c r="Q1489" s="1" t="s">
        <v>26</v>
      </c>
    </row>
    <row r="1490" spans="1:17" x14ac:dyDescent="0.35">
      <c r="A1490">
        <v>1489</v>
      </c>
      <c r="B1490" s="1" t="s">
        <v>1812</v>
      </c>
      <c r="C1490" s="1" t="s">
        <v>11</v>
      </c>
      <c r="D1490" s="1" t="s">
        <v>20</v>
      </c>
      <c r="E1490" s="1" t="s">
        <v>265</v>
      </c>
      <c r="F1490" s="1" t="s">
        <v>266</v>
      </c>
      <c r="G1490" s="1" t="s">
        <v>20</v>
      </c>
      <c r="H1490" s="1" t="s">
        <v>15</v>
      </c>
      <c r="I1490">
        <v>46.97137266</v>
      </c>
      <c r="J1490">
        <f>ROUND(employee[[#This Row],[Age]],0)</f>
        <v>47</v>
      </c>
      <c r="K14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90">
        <v>4.6022014630000001</v>
      </c>
      <c r="M1490">
        <f>ROUND(employee[[#This Row],[LengthService]],2)</f>
        <v>4.5999999999999996</v>
      </c>
      <c r="N1490">
        <v>63.435606630000002</v>
      </c>
      <c r="O1490">
        <f>ROUND(employee[[#This Row],[AbsentHours]],2)</f>
        <v>63.44</v>
      </c>
      <c r="P1490" s="5">
        <f>employee[[#This Row],[RoundedAbsentHours]]/2080 *100</f>
        <v>3.05</v>
      </c>
      <c r="Q1490" s="1" t="s">
        <v>15</v>
      </c>
    </row>
    <row r="1491" spans="1:17" x14ac:dyDescent="0.35">
      <c r="A1491">
        <v>1490</v>
      </c>
      <c r="B1491" s="1" t="s">
        <v>1813</v>
      </c>
      <c r="C1491" s="1" t="s">
        <v>11</v>
      </c>
      <c r="D1491" s="1" t="s">
        <v>76</v>
      </c>
      <c r="E1491" s="1" t="s">
        <v>158</v>
      </c>
      <c r="F1491" s="1" t="s">
        <v>159</v>
      </c>
      <c r="G1491" s="1" t="s">
        <v>62</v>
      </c>
      <c r="H1491" s="1" t="s">
        <v>15</v>
      </c>
      <c r="I1491">
        <v>47.367898080000003</v>
      </c>
      <c r="J1491">
        <f>ROUND(employee[[#This Row],[Age]],0)</f>
        <v>47</v>
      </c>
      <c r="K14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91">
        <v>3.0057639059999999</v>
      </c>
      <c r="M1491">
        <f>ROUND(employee[[#This Row],[LengthService]],2)</f>
        <v>3.01</v>
      </c>
      <c r="N1491">
        <v>105.9357318</v>
      </c>
      <c r="O1491">
        <f>ROUND(employee[[#This Row],[AbsentHours]],2)</f>
        <v>105.94</v>
      </c>
      <c r="P1491" s="5">
        <f>employee[[#This Row],[RoundedAbsentHours]]/2080 *100</f>
        <v>5.0932692307692307</v>
      </c>
      <c r="Q1491" s="1" t="s">
        <v>15</v>
      </c>
    </row>
    <row r="1492" spans="1:17" x14ac:dyDescent="0.35">
      <c r="A1492">
        <v>1491</v>
      </c>
      <c r="B1492" s="1" t="s">
        <v>1814</v>
      </c>
      <c r="C1492" s="1" t="s">
        <v>11</v>
      </c>
      <c r="D1492" s="1" t="s">
        <v>120</v>
      </c>
      <c r="E1492" s="1" t="s">
        <v>243</v>
      </c>
      <c r="F1492" s="1" t="s">
        <v>244</v>
      </c>
      <c r="G1492" s="1" t="s">
        <v>34</v>
      </c>
      <c r="H1492" s="1" t="s">
        <v>15</v>
      </c>
      <c r="I1492">
        <v>23.442833220000001</v>
      </c>
      <c r="J1492">
        <f>ROUND(employee[[#This Row],[Age]],0)</f>
        <v>23</v>
      </c>
      <c r="K14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492">
        <v>3.3081356309999999</v>
      </c>
      <c r="M1492">
        <f>ROUND(employee[[#This Row],[LengthService]],2)</f>
        <v>3.31</v>
      </c>
      <c r="N1492">
        <v>12.04024263</v>
      </c>
      <c r="O1492">
        <f>ROUND(employee[[#This Row],[AbsentHours]],2)</f>
        <v>12.04</v>
      </c>
      <c r="P1492" s="5">
        <f>employee[[#This Row],[RoundedAbsentHours]]/2080 *100</f>
        <v>0.57884615384615379</v>
      </c>
      <c r="Q1492" s="1" t="s">
        <v>15</v>
      </c>
    </row>
    <row r="1493" spans="1:17" x14ac:dyDescent="0.35">
      <c r="A1493">
        <v>1492</v>
      </c>
      <c r="B1493" s="1" t="s">
        <v>1815</v>
      </c>
      <c r="C1493" s="1" t="s">
        <v>11</v>
      </c>
      <c r="D1493" s="1" t="s">
        <v>111</v>
      </c>
      <c r="E1493" s="1" t="s">
        <v>268</v>
      </c>
      <c r="F1493" s="1" t="s">
        <v>125</v>
      </c>
      <c r="G1493" s="1" t="s">
        <v>20</v>
      </c>
      <c r="H1493" s="1" t="s">
        <v>15</v>
      </c>
      <c r="I1493">
        <v>40.487563919999999</v>
      </c>
      <c r="J1493">
        <f>ROUND(employee[[#This Row],[Age]],0)</f>
        <v>40</v>
      </c>
      <c r="K14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93">
        <v>2.9860196029999999</v>
      </c>
      <c r="M1493">
        <f>ROUND(employee[[#This Row],[LengthService]],2)</f>
        <v>2.99</v>
      </c>
      <c r="N1493">
        <v>33.823665200000001</v>
      </c>
      <c r="O1493">
        <f>ROUND(employee[[#This Row],[AbsentHours]],2)</f>
        <v>33.82</v>
      </c>
      <c r="P1493" s="5">
        <f>employee[[#This Row],[RoundedAbsentHours]]/2080 *100</f>
        <v>1.6259615384615387</v>
      </c>
      <c r="Q1493" s="1" t="s">
        <v>15</v>
      </c>
    </row>
    <row r="1494" spans="1:17" x14ac:dyDescent="0.35">
      <c r="A1494">
        <v>1493</v>
      </c>
      <c r="B1494" s="1" t="s">
        <v>1816</v>
      </c>
      <c r="C1494" s="1" t="s">
        <v>16</v>
      </c>
      <c r="D1494" s="1" t="s">
        <v>12</v>
      </c>
      <c r="E1494" s="1" t="s">
        <v>158</v>
      </c>
      <c r="F1494" s="1" t="s">
        <v>159</v>
      </c>
      <c r="G1494" s="1" t="s">
        <v>12</v>
      </c>
      <c r="H1494" s="1" t="s">
        <v>15</v>
      </c>
      <c r="I1494">
        <v>29.193293109999999</v>
      </c>
      <c r="J1494">
        <f>ROUND(employee[[#This Row],[Age]],0)</f>
        <v>29</v>
      </c>
      <c r="K14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494">
        <v>3.1552180550000002</v>
      </c>
      <c r="M1494">
        <f>ROUND(employee[[#This Row],[LengthService]],2)</f>
        <v>3.16</v>
      </c>
      <c r="N1494">
        <v>7.0366581119999996</v>
      </c>
      <c r="O1494">
        <f>ROUND(employee[[#This Row],[AbsentHours]],2)</f>
        <v>7.04</v>
      </c>
      <c r="P1494" s="5">
        <f>employee[[#This Row],[RoundedAbsentHours]]/2080 *100</f>
        <v>0.33846153846153848</v>
      </c>
      <c r="Q1494" s="1" t="s">
        <v>15</v>
      </c>
    </row>
    <row r="1495" spans="1:17" x14ac:dyDescent="0.35">
      <c r="A1495">
        <v>1494</v>
      </c>
      <c r="B1495" s="1" t="s">
        <v>1817</v>
      </c>
      <c r="C1495" s="1" t="s">
        <v>16</v>
      </c>
      <c r="D1495" s="1" t="s">
        <v>20</v>
      </c>
      <c r="E1495" s="1" t="s">
        <v>180</v>
      </c>
      <c r="F1495" s="1" t="s">
        <v>181</v>
      </c>
      <c r="G1495" s="1" t="s">
        <v>20</v>
      </c>
      <c r="H1495" s="1" t="s">
        <v>15</v>
      </c>
      <c r="I1495">
        <v>31.06569876</v>
      </c>
      <c r="J1495">
        <f>ROUND(employee[[#This Row],[Age]],0)</f>
        <v>31</v>
      </c>
      <c r="K14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495">
        <v>3.7629037410000001</v>
      </c>
      <c r="M1495">
        <f>ROUND(employee[[#This Row],[LengthService]],2)</f>
        <v>3.76</v>
      </c>
      <c r="N1495">
        <v>0</v>
      </c>
      <c r="O1495">
        <f>ROUND(employee[[#This Row],[AbsentHours]],2)</f>
        <v>0</v>
      </c>
      <c r="P1495" s="5">
        <f>employee[[#This Row],[RoundedAbsentHours]]/2080 *100</f>
        <v>0</v>
      </c>
      <c r="Q1495" s="1" t="s">
        <v>15</v>
      </c>
    </row>
    <row r="1496" spans="1:17" x14ac:dyDescent="0.35">
      <c r="A1496">
        <v>1495</v>
      </c>
      <c r="B1496" s="1" t="s">
        <v>1818</v>
      </c>
      <c r="C1496" s="1" t="s">
        <v>11</v>
      </c>
      <c r="D1496" s="1" t="s">
        <v>62</v>
      </c>
      <c r="E1496" s="1" t="s">
        <v>265</v>
      </c>
      <c r="F1496" s="1" t="s">
        <v>266</v>
      </c>
      <c r="G1496" s="1" t="s">
        <v>62</v>
      </c>
      <c r="H1496" s="1" t="s">
        <v>15</v>
      </c>
      <c r="I1496">
        <v>37.533215230000003</v>
      </c>
      <c r="J1496">
        <f>ROUND(employee[[#This Row],[Age]],0)</f>
        <v>38</v>
      </c>
      <c r="K14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496">
        <v>2.9557327080000002</v>
      </c>
      <c r="M1496">
        <f>ROUND(employee[[#This Row],[LengthService]],2)</f>
        <v>2.96</v>
      </c>
      <c r="N1496">
        <v>38.163303139999996</v>
      </c>
      <c r="O1496">
        <f>ROUND(employee[[#This Row],[AbsentHours]],2)</f>
        <v>38.159999999999997</v>
      </c>
      <c r="P1496" s="5">
        <f>employee[[#This Row],[RoundedAbsentHours]]/2080 *100</f>
        <v>1.8346153846153845</v>
      </c>
      <c r="Q1496" s="1" t="s">
        <v>15</v>
      </c>
    </row>
    <row r="1497" spans="1:17" x14ac:dyDescent="0.35">
      <c r="A1497">
        <v>1496</v>
      </c>
      <c r="B1497" s="1" t="s">
        <v>1819</v>
      </c>
      <c r="C1497" s="1" t="s">
        <v>11</v>
      </c>
      <c r="D1497" s="1" t="s">
        <v>33</v>
      </c>
      <c r="E1497" s="1" t="s">
        <v>158</v>
      </c>
      <c r="F1497" s="1" t="s">
        <v>159</v>
      </c>
      <c r="G1497" s="1" t="s">
        <v>33</v>
      </c>
      <c r="H1497" s="1" t="s">
        <v>15</v>
      </c>
      <c r="I1497">
        <v>47.84428698</v>
      </c>
      <c r="J1497">
        <f>ROUND(employee[[#This Row],[Age]],0)</f>
        <v>48</v>
      </c>
      <c r="K14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97">
        <v>6.8392745899999996</v>
      </c>
      <c r="M1497">
        <f>ROUND(employee[[#This Row],[LengthService]],2)</f>
        <v>6.84</v>
      </c>
      <c r="N1497">
        <v>74.070662040000002</v>
      </c>
      <c r="O1497">
        <f>ROUND(employee[[#This Row],[AbsentHours]],2)</f>
        <v>74.069999999999993</v>
      </c>
      <c r="P1497" s="5">
        <f>employee[[#This Row],[RoundedAbsentHours]]/2080 *100</f>
        <v>3.561057692307692</v>
      </c>
      <c r="Q1497" s="1" t="s">
        <v>15</v>
      </c>
    </row>
    <row r="1498" spans="1:17" x14ac:dyDescent="0.35">
      <c r="A1498">
        <v>1497</v>
      </c>
      <c r="B1498" s="1" t="s">
        <v>1820</v>
      </c>
      <c r="C1498" s="1" t="s">
        <v>11</v>
      </c>
      <c r="D1498" s="1" t="s">
        <v>21</v>
      </c>
      <c r="E1498" s="1" t="s">
        <v>121</v>
      </c>
      <c r="F1498" s="1" t="s">
        <v>122</v>
      </c>
      <c r="G1498" s="1" t="s">
        <v>22</v>
      </c>
      <c r="H1498" s="1" t="s">
        <v>123</v>
      </c>
      <c r="I1498">
        <v>41.58173</v>
      </c>
      <c r="J1498">
        <f>ROUND(employee[[#This Row],[Age]],0)</f>
        <v>42</v>
      </c>
      <c r="K14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98">
        <v>17.692410249999998</v>
      </c>
      <c r="M1498">
        <f>ROUND(employee[[#This Row],[LengthService]],2)</f>
        <v>17.690000000000001</v>
      </c>
      <c r="N1498">
        <v>52.098353510000003</v>
      </c>
      <c r="O1498">
        <f>ROUND(employee[[#This Row],[AbsentHours]],2)</f>
        <v>52.1</v>
      </c>
      <c r="P1498" s="5">
        <f>employee[[#This Row],[RoundedAbsentHours]]/2080 *100</f>
        <v>2.5048076923076925</v>
      </c>
      <c r="Q1498" s="1" t="s">
        <v>26</v>
      </c>
    </row>
    <row r="1499" spans="1:17" x14ac:dyDescent="0.35">
      <c r="A1499">
        <v>1498</v>
      </c>
      <c r="B1499" s="1" t="s">
        <v>1821</v>
      </c>
      <c r="C1499" s="1" t="s">
        <v>11</v>
      </c>
      <c r="D1499" s="1" t="s">
        <v>22</v>
      </c>
      <c r="E1499" s="1" t="s">
        <v>121</v>
      </c>
      <c r="F1499" s="1" t="s">
        <v>122</v>
      </c>
      <c r="G1499" s="1" t="s">
        <v>22</v>
      </c>
      <c r="H1499" s="1" t="s">
        <v>123</v>
      </c>
      <c r="I1499">
        <v>49.163559999999997</v>
      </c>
      <c r="J1499">
        <f>ROUND(employee[[#This Row],[Age]],0)</f>
        <v>49</v>
      </c>
      <c r="K14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499">
        <v>17.69235815</v>
      </c>
      <c r="M1499">
        <f>ROUND(employee[[#This Row],[LengthService]],2)</f>
        <v>17.690000000000001</v>
      </c>
      <c r="N1499">
        <v>67.464683640000004</v>
      </c>
      <c r="O1499">
        <f>ROUND(employee[[#This Row],[AbsentHours]],2)</f>
        <v>67.459999999999994</v>
      </c>
      <c r="P1499" s="5">
        <f>employee[[#This Row],[RoundedAbsentHours]]/2080 *100</f>
        <v>3.2432692307692301</v>
      </c>
      <c r="Q1499" s="1" t="s">
        <v>26</v>
      </c>
    </row>
    <row r="1500" spans="1:17" x14ac:dyDescent="0.35">
      <c r="A1500">
        <v>1499</v>
      </c>
      <c r="B1500" s="1" t="s">
        <v>1822</v>
      </c>
      <c r="C1500" s="1" t="s">
        <v>11</v>
      </c>
      <c r="D1500" s="1" t="s">
        <v>20</v>
      </c>
      <c r="E1500" s="1" t="s">
        <v>180</v>
      </c>
      <c r="F1500" s="1" t="s">
        <v>181</v>
      </c>
      <c r="G1500" s="1" t="s">
        <v>20</v>
      </c>
      <c r="H1500" s="1" t="s">
        <v>15</v>
      </c>
      <c r="I1500">
        <v>47.048056189999997</v>
      </c>
      <c r="J1500">
        <f>ROUND(employee[[#This Row],[Age]],0)</f>
        <v>47</v>
      </c>
      <c r="K15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00">
        <v>4.3796482340000003</v>
      </c>
      <c r="M1500">
        <f>ROUND(employee[[#This Row],[LengthService]],2)</f>
        <v>4.38</v>
      </c>
      <c r="N1500">
        <v>101.9259527</v>
      </c>
      <c r="O1500">
        <f>ROUND(employee[[#This Row],[AbsentHours]],2)</f>
        <v>101.93</v>
      </c>
      <c r="P1500" s="5">
        <f>employee[[#This Row],[RoundedAbsentHours]]/2080 *100</f>
        <v>4.9004807692307697</v>
      </c>
      <c r="Q1500" s="1" t="s">
        <v>15</v>
      </c>
    </row>
    <row r="1501" spans="1:17" x14ac:dyDescent="0.35">
      <c r="A1501">
        <v>1500</v>
      </c>
      <c r="B1501" s="1" t="s">
        <v>1823</v>
      </c>
      <c r="C1501" s="1" t="s">
        <v>11</v>
      </c>
      <c r="D1501" s="1" t="s">
        <v>44</v>
      </c>
      <c r="E1501" s="1" t="s">
        <v>121</v>
      </c>
      <c r="F1501" s="1" t="s">
        <v>122</v>
      </c>
      <c r="G1501" s="1" t="s">
        <v>22</v>
      </c>
      <c r="H1501" s="1" t="s">
        <v>123</v>
      </c>
      <c r="I1501">
        <v>54.023580000000003</v>
      </c>
      <c r="J1501">
        <f>ROUND(employee[[#This Row],[Age]],0)</f>
        <v>54</v>
      </c>
      <c r="K15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01">
        <v>17.69230606</v>
      </c>
      <c r="M1501">
        <f>ROUND(employee[[#This Row],[LengthService]],2)</f>
        <v>17.690000000000001</v>
      </c>
      <c r="N1501">
        <v>150.62628100000001</v>
      </c>
      <c r="O1501">
        <f>ROUND(employee[[#This Row],[AbsentHours]],2)</f>
        <v>150.63</v>
      </c>
      <c r="P1501" s="5">
        <f>employee[[#This Row],[RoundedAbsentHours]]/2080 *100</f>
        <v>7.241826923076923</v>
      </c>
      <c r="Q1501" s="1" t="s">
        <v>26</v>
      </c>
    </row>
    <row r="1502" spans="1:17" x14ac:dyDescent="0.35">
      <c r="A1502">
        <v>1501</v>
      </c>
      <c r="B1502" s="1" t="s">
        <v>1824</v>
      </c>
      <c r="C1502" s="1" t="s">
        <v>16</v>
      </c>
      <c r="D1502" s="1" t="s">
        <v>20</v>
      </c>
      <c r="E1502" s="1" t="s">
        <v>158</v>
      </c>
      <c r="F1502" s="1" t="s">
        <v>159</v>
      </c>
      <c r="G1502" s="1" t="s">
        <v>20</v>
      </c>
      <c r="H1502" s="1" t="s">
        <v>15</v>
      </c>
      <c r="I1502">
        <v>51.209133229999999</v>
      </c>
      <c r="J1502">
        <f>ROUND(employee[[#This Row],[Age]],0)</f>
        <v>51</v>
      </c>
      <c r="K15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02">
        <v>5.8152931219999999</v>
      </c>
      <c r="M1502">
        <f>ROUND(employee[[#This Row],[LengthService]],2)</f>
        <v>5.82</v>
      </c>
      <c r="N1502">
        <v>103.9698686</v>
      </c>
      <c r="O1502">
        <f>ROUND(employee[[#This Row],[AbsentHours]],2)</f>
        <v>103.97</v>
      </c>
      <c r="P1502" s="5">
        <f>employee[[#This Row],[RoundedAbsentHours]]/2080 *100</f>
        <v>4.998557692307692</v>
      </c>
      <c r="Q1502" s="1" t="s">
        <v>15</v>
      </c>
    </row>
    <row r="1503" spans="1:17" x14ac:dyDescent="0.35">
      <c r="A1503">
        <v>1502</v>
      </c>
      <c r="B1503" s="1" t="s">
        <v>1825</v>
      </c>
      <c r="C1503" s="1" t="s">
        <v>11</v>
      </c>
      <c r="D1503" s="1" t="s">
        <v>84</v>
      </c>
      <c r="E1503" s="1" t="s">
        <v>243</v>
      </c>
      <c r="F1503" s="1" t="s">
        <v>244</v>
      </c>
      <c r="G1503" s="1" t="s">
        <v>56</v>
      </c>
      <c r="H1503" s="1" t="s">
        <v>15</v>
      </c>
      <c r="I1503">
        <v>35.334051770000002</v>
      </c>
      <c r="J1503">
        <f>ROUND(employee[[#This Row],[Age]],0)</f>
        <v>35</v>
      </c>
      <c r="K15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03">
        <v>6.8262941819999998</v>
      </c>
      <c r="M1503">
        <f>ROUND(employee[[#This Row],[LengthService]],2)</f>
        <v>6.83</v>
      </c>
      <c r="N1503">
        <v>38.65680322</v>
      </c>
      <c r="O1503">
        <f>ROUND(employee[[#This Row],[AbsentHours]],2)</f>
        <v>38.659999999999997</v>
      </c>
      <c r="P1503" s="5">
        <f>employee[[#This Row],[RoundedAbsentHours]]/2080 *100</f>
        <v>1.858653846153846</v>
      </c>
      <c r="Q1503" s="1" t="s">
        <v>15</v>
      </c>
    </row>
    <row r="1504" spans="1:17" x14ac:dyDescent="0.35">
      <c r="A1504">
        <v>1503</v>
      </c>
      <c r="B1504" s="1" t="s">
        <v>1826</v>
      </c>
      <c r="C1504" s="1" t="s">
        <v>16</v>
      </c>
      <c r="D1504" s="1" t="s">
        <v>18</v>
      </c>
      <c r="E1504" s="1" t="s">
        <v>158</v>
      </c>
      <c r="F1504" s="1" t="s">
        <v>159</v>
      </c>
      <c r="G1504" s="1" t="s">
        <v>18</v>
      </c>
      <c r="H1504" s="1" t="s">
        <v>15</v>
      </c>
      <c r="I1504">
        <v>29.843334850000002</v>
      </c>
      <c r="J1504">
        <f>ROUND(employee[[#This Row],[Age]],0)</f>
        <v>30</v>
      </c>
      <c r="K15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04">
        <v>3.8017330629999999</v>
      </c>
      <c r="M1504">
        <f>ROUND(employee[[#This Row],[LengthService]],2)</f>
        <v>3.8</v>
      </c>
      <c r="N1504">
        <v>17.94165628</v>
      </c>
      <c r="O1504">
        <f>ROUND(employee[[#This Row],[AbsentHours]],2)</f>
        <v>17.940000000000001</v>
      </c>
      <c r="P1504" s="5">
        <f>employee[[#This Row],[RoundedAbsentHours]]/2080 *100</f>
        <v>0.86250000000000004</v>
      </c>
      <c r="Q1504" s="1" t="s">
        <v>15</v>
      </c>
    </row>
    <row r="1505" spans="1:17" x14ac:dyDescent="0.35">
      <c r="A1505">
        <v>1504</v>
      </c>
      <c r="B1505" s="1" t="s">
        <v>1827</v>
      </c>
      <c r="C1505" s="1" t="s">
        <v>11</v>
      </c>
      <c r="D1505" s="1" t="s">
        <v>78</v>
      </c>
      <c r="E1505" s="1" t="s">
        <v>180</v>
      </c>
      <c r="F1505" s="1" t="s">
        <v>181</v>
      </c>
      <c r="G1505" s="1" t="s">
        <v>78</v>
      </c>
      <c r="H1505" s="1" t="s">
        <v>15</v>
      </c>
      <c r="I1505">
        <v>64.80746173</v>
      </c>
      <c r="J1505">
        <f>ROUND(employee[[#This Row],[Age]],0)</f>
        <v>65</v>
      </c>
      <c r="K15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505">
        <v>5.7153079030000002</v>
      </c>
      <c r="M1505">
        <f>ROUND(employee[[#This Row],[LengthService]],2)</f>
        <v>5.72</v>
      </c>
      <c r="N1505">
        <v>189.80778839999999</v>
      </c>
      <c r="O1505">
        <f>ROUND(employee[[#This Row],[AbsentHours]],2)</f>
        <v>189.81</v>
      </c>
      <c r="P1505" s="5">
        <f>employee[[#This Row],[RoundedAbsentHours]]/2080 *100</f>
        <v>9.1254807692307693</v>
      </c>
      <c r="Q1505" s="1" t="s">
        <v>15</v>
      </c>
    </row>
    <row r="1506" spans="1:17" x14ac:dyDescent="0.35">
      <c r="A1506">
        <v>1505</v>
      </c>
      <c r="B1506" s="1" t="s">
        <v>1828</v>
      </c>
      <c r="C1506" s="1" t="s">
        <v>16</v>
      </c>
      <c r="D1506" s="1" t="s">
        <v>32</v>
      </c>
      <c r="E1506" s="1" t="s">
        <v>158</v>
      </c>
      <c r="F1506" s="1" t="s">
        <v>159</v>
      </c>
      <c r="G1506" s="1" t="s">
        <v>32</v>
      </c>
      <c r="H1506" s="1" t="s">
        <v>15</v>
      </c>
      <c r="I1506">
        <v>52.135716610000003</v>
      </c>
      <c r="J1506">
        <f>ROUND(employee[[#This Row],[Age]],0)</f>
        <v>52</v>
      </c>
      <c r="K15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06">
        <v>4.620193403</v>
      </c>
      <c r="M1506">
        <f>ROUND(employee[[#This Row],[LengthService]],2)</f>
        <v>4.62</v>
      </c>
      <c r="N1506">
        <v>93.824523319999997</v>
      </c>
      <c r="O1506">
        <f>ROUND(employee[[#This Row],[AbsentHours]],2)</f>
        <v>93.82</v>
      </c>
      <c r="P1506" s="5">
        <f>employee[[#This Row],[RoundedAbsentHours]]/2080 *100</f>
        <v>4.5105769230769228</v>
      </c>
      <c r="Q1506" s="1" t="s">
        <v>15</v>
      </c>
    </row>
    <row r="1507" spans="1:17" x14ac:dyDescent="0.35">
      <c r="A1507">
        <v>1506</v>
      </c>
      <c r="B1507" s="1" t="s">
        <v>1829</v>
      </c>
      <c r="C1507" s="1" t="s">
        <v>16</v>
      </c>
      <c r="D1507" s="1" t="s">
        <v>31</v>
      </c>
      <c r="E1507" s="1" t="s">
        <v>158</v>
      </c>
      <c r="F1507" s="1" t="s">
        <v>159</v>
      </c>
      <c r="G1507" s="1" t="s">
        <v>18</v>
      </c>
      <c r="H1507" s="1" t="s">
        <v>15</v>
      </c>
      <c r="I1507">
        <v>46.630365320000003</v>
      </c>
      <c r="J1507">
        <f>ROUND(employee[[#This Row],[Age]],0)</f>
        <v>47</v>
      </c>
      <c r="K15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07">
        <v>5.3253999219999999</v>
      </c>
      <c r="M1507">
        <f>ROUND(employee[[#This Row],[LengthService]],2)</f>
        <v>5.33</v>
      </c>
      <c r="N1507">
        <v>79.868865330000006</v>
      </c>
      <c r="O1507">
        <f>ROUND(employee[[#This Row],[AbsentHours]],2)</f>
        <v>79.87</v>
      </c>
      <c r="P1507" s="5">
        <f>employee[[#This Row],[RoundedAbsentHours]]/2080 *100</f>
        <v>3.8399038461538462</v>
      </c>
      <c r="Q1507" s="1" t="s">
        <v>15</v>
      </c>
    </row>
    <row r="1508" spans="1:17" x14ac:dyDescent="0.35">
      <c r="A1508">
        <v>1507</v>
      </c>
      <c r="B1508" s="1" t="s">
        <v>1830</v>
      </c>
      <c r="C1508" s="1" t="s">
        <v>11</v>
      </c>
      <c r="D1508" s="1" t="s">
        <v>18</v>
      </c>
      <c r="E1508" s="1" t="s">
        <v>158</v>
      </c>
      <c r="F1508" s="1" t="s">
        <v>159</v>
      </c>
      <c r="G1508" s="1" t="s">
        <v>18</v>
      </c>
      <c r="H1508" s="1" t="s">
        <v>15</v>
      </c>
      <c r="I1508">
        <v>37.035618960000001</v>
      </c>
      <c r="J1508">
        <f>ROUND(employee[[#This Row],[Age]],0)</f>
        <v>37</v>
      </c>
      <c r="K15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08">
        <v>7.1466474880000002</v>
      </c>
      <c r="M1508">
        <f>ROUND(employee[[#This Row],[LengthService]],2)</f>
        <v>7.15</v>
      </c>
      <c r="N1508">
        <v>92.188837849999999</v>
      </c>
      <c r="O1508">
        <f>ROUND(employee[[#This Row],[AbsentHours]],2)</f>
        <v>92.19</v>
      </c>
      <c r="P1508" s="5">
        <f>employee[[#This Row],[RoundedAbsentHours]]/2080 *100</f>
        <v>4.4322115384615381</v>
      </c>
      <c r="Q1508" s="1" t="s">
        <v>15</v>
      </c>
    </row>
    <row r="1509" spans="1:17" x14ac:dyDescent="0.35">
      <c r="A1509">
        <v>1508</v>
      </c>
      <c r="B1509" s="1" t="s">
        <v>1831</v>
      </c>
      <c r="C1509" s="1" t="s">
        <v>16</v>
      </c>
      <c r="D1509" s="1" t="s">
        <v>97</v>
      </c>
      <c r="E1509" s="1" t="s">
        <v>124</v>
      </c>
      <c r="F1509" s="1" t="s">
        <v>125</v>
      </c>
      <c r="G1509" s="1" t="s">
        <v>97</v>
      </c>
      <c r="H1509" s="1" t="s">
        <v>15</v>
      </c>
      <c r="I1509">
        <v>49.533240829999997</v>
      </c>
      <c r="J1509">
        <f>ROUND(employee[[#This Row],[Age]],0)</f>
        <v>50</v>
      </c>
      <c r="K15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09">
        <v>5.2486085390000001</v>
      </c>
      <c r="M1509">
        <f>ROUND(employee[[#This Row],[LengthService]],2)</f>
        <v>5.25</v>
      </c>
      <c r="N1509">
        <v>102.764077</v>
      </c>
      <c r="O1509">
        <f>ROUND(employee[[#This Row],[AbsentHours]],2)</f>
        <v>102.76</v>
      </c>
      <c r="P1509" s="5">
        <f>employee[[#This Row],[RoundedAbsentHours]]/2080 *100</f>
        <v>4.940384615384616</v>
      </c>
      <c r="Q1509" s="1" t="s">
        <v>15</v>
      </c>
    </row>
    <row r="1510" spans="1:17" x14ac:dyDescent="0.35">
      <c r="A1510">
        <v>1509</v>
      </c>
      <c r="B1510" s="1" t="s">
        <v>1832</v>
      </c>
      <c r="C1510" s="1" t="s">
        <v>11</v>
      </c>
      <c r="D1510" s="1" t="s">
        <v>274</v>
      </c>
      <c r="E1510" s="1" t="s">
        <v>158</v>
      </c>
      <c r="F1510" s="1" t="s">
        <v>159</v>
      </c>
      <c r="G1510" s="1" t="s">
        <v>75</v>
      </c>
      <c r="H1510" s="1" t="s">
        <v>15</v>
      </c>
      <c r="I1510">
        <v>46.339591390000002</v>
      </c>
      <c r="J1510">
        <f>ROUND(employee[[#This Row],[Age]],0)</f>
        <v>46</v>
      </c>
      <c r="K15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10">
        <v>4.8355673860000001</v>
      </c>
      <c r="M1510">
        <f>ROUND(employee[[#This Row],[LengthService]],2)</f>
        <v>4.84</v>
      </c>
      <c r="N1510">
        <v>111.4056818</v>
      </c>
      <c r="O1510">
        <f>ROUND(employee[[#This Row],[AbsentHours]],2)</f>
        <v>111.41</v>
      </c>
      <c r="P1510" s="5">
        <f>employee[[#This Row],[RoundedAbsentHours]]/2080 *100</f>
        <v>5.3562500000000002</v>
      </c>
      <c r="Q1510" s="1" t="s">
        <v>15</v>
      </c>
    </row>
    <row r="1511" spans="1:17" x14ac:dyDescent="0.35">
      <c r="A1511">
        <v>1510</v>
      </c>
      <c r="B1511" s="1" t="s">
        <v>1833</v>
      </c>
      <c r="C1511" s="1" t="s">
        <v>11</v>
      </c>
      <c r="D1511" s="1" t="s">
        <v>152</v>
      </c>
      <c r="E1511" s="1" t="s">
        <v>180</v>
      </c>
      <c r="F1511" s="1" t="s">
        <v>181</v>
      </c>
      <c r="G1511" s="1" t="s">
        <v>152</v>
      </c>
      <c r="H1511" s="1" t="s">
        <v>15</v>
      </c>
      <c r="I1511">
        <v>36.09559187</v>
      </c>
      <c r="J1511">
        <f>ROUND(employee[[#This Row],[Age]],0)</f>
        <v>36</v>
      </c>
      <c r="K15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11">
        <v>4.9139476999999996</v>
      </c>
      <c r="M1511">
        <f>ROUND(employee[[#This Row],[LengthService]],2)</f>
        <v>4.91</v>
      </c>
      <c r="N1511">
        <v>51.398027599999999</v>
      </c>
      <c r="O1511">
        <f>ROUND(employee[[#This Row],[AbsentHours]],2)</f>
        <v>51.4</v>
      </c>
      <c r="P1511" s="5">
        <f>employee[[#This Row],[RoundedAbsentHours]]/2080 *100</f>
        <v>2.4711538461538463</v>
      </c>
      <c r="Q1511" s="1" t="s">
        <v>15</v>
      </c>
    </row>
    <row r="1512" spans="1:17" x14ac:dyDescent="0.35">
      <c r="A1512">
        <v>1511</v>
      </c>
      <c r="B1512" s="1" t="s">
        <v>1834</v>
      </c>
      <c r="C1512" s="1" t="s">
        <v>16</v>
      </c>
      <c r="D1512" s="1" t="s">
        <v>19</v>
      </c>
      <c r="E1512" s="1" t="s">
        <v>158</v>
      </c>
      <c r="F1512" s="1" t="s">
        <v>159</v>
      </c>
      <c r="G1512" s="1" t="s">
        <v>19</v>
      </c>
      <c r="H1512" s="1" t="s">
        <v>15</v>
      </c>
      <c r="I1512">
        <v>37.570645769999999</v>
      </c>
      <c r="J1512">
        <f>ROUND(employee[[#This Row],[Age]],0)</f>
        <v>38</v>
      </c>
      <c r="K15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12">
        <v>3.482237059</v>
      </c>
      <c r="M1512">
        <f>ROUND(employee[[#This Row],[LengthService]],2)</f>
        <v>3.48</v>
      </c>
      <c r="N1512">
        <v>12.272492769999999</v>
      </c>
      <c r="O1512">
        <f>ROUND(employee[[#This Row],[AbsentHours]],2)</f>
        <v>12.27</v>
      </c>
      <c r="P1512" s="5">
        <f>employee[[#This Row],[RoundedAbsentHours]]/2080 *100</f>
        <v>0.58990384615384617</v>
      </c>
      <c r="Q1512" s="1" t="s">
        <v>15</v>
      </c>
    </row>
    <row r="1513" spans="1:17" x14ac:dyDescent="0.35">
      <c r="A1513">
        <v>1512</v>
      </c>
      <c r="B1513" s="1" t="s">
        <v>1835</v>
      </c>
      <c r="C1513" s="1" t="s">
        <v>16</v>
      </c>
      <c r="D1513" s="1" t="s">
        <v>275</v>
      </c>
      <c r="E1513" s="1" t="s">
        <v>246</v>
      </c>
      <c r="F1513" s="1" t="s">
        <v>181</v>
      </c>
      <c r="G1513" s="1" t="s">
        <v>39</v>
      </c>
      <c r="H1513" s="1" t="s">
        <v>15</v>
      </c>
      <c r="I1513">
        <v>34.057924890000002</v>
      </c>
      <c r="J1513">
        <f>ROUND(employee[[#This Row],[Age]],0)</f>
        <v>34</v>
      </c>
      <c r="K15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13">
        <v>4.4113657220000002</v>
      </c>
      <c r="M1513">
        <f>ROUND(employee[[#This Row],[LengthService]],2)</f>
        <v>4.41</v>
      </c>
      <c r="N1513">
        <v>0</v>
      </c>
      <c r="O1513">
        <f>ROUND(employee[[#This Row],[AbsentHours]],2)</f>
        <v>0</v>
      </c>
      <c r="P1513" s="5">
        <f>employee[[#This Row],[RoundedAbsentHours]]/2080 *100</f>
        <v>0</v>
      </c>
      <c r="Q1513" s="1" t="s">
        <v>15</v>
      </c>
    </row>
    <row r="1514" spans="1:17" x14ac:dyDescent="0.35">
      <c r="A1514">
        <v>1513</v>
      </c>
      <c r="B1514" s="1" t="s">
        <v>1836</v>
      </c>
      <c r="C1514" s="1" t="s">
        <v>11</v>
      </c>
      <c r="D1514" s="1" t="s">
        <v>19</v>
      </c>
      <c r="E1514" s="1" t="s">
        <v>243</v>
      </c>
      <c r="F1514" s="1" t="s">
        <v>244</v>
      </c>
      <c r="G1514" s="1" t="s">
        <v>19</v>
      </c>
      <c r="H1514" s="1" t="s">
        <v>15</v>
      </c>
      <c r="I1514">
        <v>3.5047425040000002</v>
      </c>
      <c r="J1514">
        <f>ROUND(employee[[#This Row],[Age]],0)</f>
        <v>4</v>
      </c>
      <c r="K15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Childhood</v>
      </c>
      <c r="L1514">
        <v>4.6787314100000001</v>
      </c>
      <c r="M1514">
        <f>ROUND(employee[[#This Row],[LengthService]],2)</f>
        <v>4.68</v>
      </c>
      <c r="N1514">
        <v>0</v>
      </c>
      <c r="O1514">
        <f>ROUND(employee[[#This Row],[AbsentHours]],2)</f>
        <v>0</v>
      </c>
      <c r="P1514" s="5">
        <f>employee[[#This Row],[RoundedAbsentHours]]/2080 *100</f>
        <v>0</v>
      </c>
      <c r="Q1514" s="1" t="s">
        <v>15</v>
      </c>
    </row>
    <row r="1515" spans="1:17" x14ac:dyDescent="0.35">
      <c r="A1515">
        <v>1514</v>
      </c>
      <c r="B1515" s="1" t="s">
        <v>1837</v>
      </c>
      <c r="C1515" s="1" t="s">
        <v>16</v>
      </c>
      <c r="D1515" s="1" t="s">
        <v>21</v>
      </c>
      <c r="E1515" s="1" t="s">
        <v>158</v>
      </c>
      <c r="F1515" s="1" t="s">
        <v>159</v>
      </c>
      <c r="G1515" s="1" t="s">
        <v>21</v>
      </c>
      <c r="H1515" s="1" t="s">
        <v>15</v>
      </c>
      <c r="I1515">
        <v>39.110516619999999</v>
      </c>
      <c r="J1515">
        <f>ROUND(employee[[#This Row],[Age]],0)</f>
        <v>39</v>
      </c>
      <c r="K15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15">
        <v>5.44525565</v>
      </c>
      <c r="M1515">
        <f>ROUND(employee[[#This Row],[LengthService]],2)</f>
        <v>5.45</v>
      </c>
      <c r="N1515">
        <v>2.0974572739999999</v>
      </c>
      <c r="O1515">
        <f>ROUND(employee[[#This Row],[AbsentHours]],2)</f>
        <v>2.1</v>
      </c>
      <c r="P1515" s="5">
        <f>employee[[#This Row],[RoundedAbsentHours]]/2080 *100</f>
        <v>0.10096153846153846</v>
      </c>
      <c r="Q1515" s="1" t="s">
        <v>15</v>
      </c>
    </row>
    <row r="1516" spans="1:17" x14ac:dyDescent="0.35">
      <c r="A1516">
        <v>1515</v>
      </c>
      <c r="B1516" s="1" t="s">
        <v>1838</v>
      </c>
      <c r="C1516" s="1" t="s">
        <v>16</v>
      </c>
      <c r="D1516" s="1" t="s">
        <v>21</v>
      </c>
      <c r="E1516" s="1" t="s">
        <v>158</v>
      </c>
      <c r="F1516" s="1" t="s">
        <v>159</v>
      </c>
      <c r="G1516" s="1" t="s">
        <v>21</v>
      </c>
      <c r="H1516" s="1" t="s">
        <v>15</v>
      </c>
      <c r="I1516">
        <v>26.494265290000001</v>
      </c>
      <c r="J1516">
        <f>ROUND(employee[[#This Row],[Age]],0)</f>
        <v>26</v>
      </c>
      <c r="K15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516">
        <v>2.6532541049999998</v>
      </c>
      <c r="M1516">
        <f>ROUND(employee[[#This Row],[LengthService]],2)</f>
        <v>2.65</v>
      </c>
      <c r="N1516">
        <v>0</v>
      </c>
      <c r="O1516">
        <f>ROUND(employee[[#This Row],[AbsentHours]],2)</f>
        <v>0</v>
      </c>
      <c r="P1516" s="5">
        <f>employee[[#This Row],[RoundedAbsentHours]]/2080 *100</f>
        <v>0</v>
      </c>
      <c r="Q1516" s="1" t="s">
        <v>15</v>
      </c>
    </row>
    <row r="1517" spans="1:17" x14ac:dyDescent="0.35">
      <c r="A1517">
        <v>1516</v>
      </c>
      <c r="B1517" s="1" t="s">
        <v>1839</v>
      </c>
      <c r="C1517" s="1" t="s">
        <v>11</v>
      </c>
      <c r="D1517" s="1" t="s">
        <v>30</v>
      </c>
      <c r="E1517" s="1" t="s">
        <v>127</v>
      </c>
      <c r="F1517" s="1" t="s">
        <v>128</v>
      </c>
      <c r="G1517" s="1" t="s">
        <v>22</v>
      </c>
      <c r="H1517" s="1" t="s">
        <v>123</v>
      </c>
      <c r="I1517">
        <v>35.692253960000002</v>
      </c>
      <c r="J1517">
        <f>ROUND(employee[[#This Row],[Age]],0)</f>
        <v>36</v>
      </c>
      <c r="K15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17">
        <v>17.692253959999999</v>
      </c>
      <c r="M1517">
        <f>ROUND(employee[[#This Row],[LengthService]],2)</f>
        <v>17.690000000000001</v>
      </c>
      <c r="N1517">
        <v>0</v>
      </c>
      <c r="O1517">
        <f>ROUND(employee[[#This Row],[AbsentHours]],2)</f>
        <v>0</v>
      </c>
      <c r="P1517" s="5">
        <f>employee[[#This Row],[RoundedAbsentHours]]/2080 *100</f>
        <v>0</v>
      </c>
      <c r="Q1517" s="1" t="s">
        <v>26</v>
      </c>
    </row>
    <row r="1518" spans="1:17" x14ac:dyDescent="0.35">
      <c r="A1518">
        <v>1517</v>
      </c>
      <c r="B1518" s="1" t="s">
        <v>1840</v>
      </c>
      <c r="C1518" s="1" t="s">
        <v>16</v>
      </c>
      <c r="D1518" s="1" t="s">
        <v>51</v>
      </c>
      <c r="E1518" s="1" t="s">
        <v>127</v>
      </c>
      <c r="F1518" s="1" t="s">
        <v>128</v>
      </c>
      <c r="G1518" s="1" t="s">
        <v>22</v>
      </c>
      <c r="H1518" s="1" t="s">
        <v>123</v>
      </c>
      <c r="I1518">
        <v>46.571469999999998</v>
      </c>
      <c r="J1518">
        <f>ROUND(employee[[#This Row],[Age]],0)</f>
        <v>47</v>
      </c>
      <c r="K15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18">
        <v>14.44331384</v>
      </c>
      <c r="M1518">
        <f>ROUND(employee[[#This Row],[LengthService]],2)</f>
        <v>14.44</v>
      </c>
      <c r="N1518">
        <v>69.002253400000001</v>
      </c>
      <c r="O1518">
        <f>ROUND(employee[[#This Row],[AbsentHours]],2)</f>
        <v>69</v>
      </c>
      <c r="P1518" s="5">
        <f>employee[[#This Row],[RoundedAbsentHours]]/2080 *100</f>
        <v>3.3173076923076925</v>
      </c>
      <c r="Q1518" s="1" t="s">
        <v>26</v>
      </c>
    </row>
    <row r="1519" spans="1:17" x14ac:dyDescent="0.35">
      <c r="A1519">
        <v>1518</v>
      </c>
      <c r="B1519" s="1" t="s">
        <v>1841</v>
      </c>
      <c r="C1519" s="1" t="s">
        <v>11</v>
      </c>
      <c r="D1519" s="1" t="s">
        <v>276</v>
      </c>
      <c r="E1519" s="1" t="s">
        <v>158</v>
      </c>
      <c r="F1519" s="1" t="s">
        <v>159</v>
      </c>
      <c r="G1519" s="1" t="s">
        <v>56</v>
      </c>
      <c r="H1519" s="1" t="s">
        <v>15</v>
      </c>
      <c r="I1519">
        <v>50.518334400000001</v>
      </c>
      <c r="J1519">
        <f>ROUND(employee[[#This Row],[Age]],0)</f>
        <v>51</v>
      </c>
      <c r="K15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19">
        <v>4.1994323959999997</v>
      </c>
      <c r="M1519">
        <f>ROUND(employee[[#This Row],[LengthService]],2)</f>
        <v>4.2</v>
      </c>
      <c r="N1519">
        <v>162.58701919999999</v>
      </c>
      <c r="O1519">
        <f>ROUND(employee[[#This Row],[AbsentHours]],2)</f>
        <v>162.59</v>
      </c>
      <c r="P1519" s="5">
        <f>employee[[#This Row],[RoundedAbsentHours]]/2080 *100</f>
        <v>7.8168269230769232</v>
      </c>
      <c r="Q1519" s="1" t="s">
        <v>15</v>
      </c>
    </row>
    <row r="1520" spans="1:17" x14ac:dyDescent="0.35">
      <c r="A1520">
        <v>1519</v>
      </c>
      <c r="B1520" s="1" t="s">
        <v>1842</v>
      </c>
      <c r="C1520" s="1" t="s">
        <v>16</v>
      </c>
      <c r="D1520" s="1" t="s">
        <v>22</v>
      </c>
      <c r="E1520" s="1" t="s">
        <v>124</v>
      </c>
      <c r="F1520" s="1" t="s">
        <v>125</v>
      </c>
      <c r="G1520" s="1" t="s">
        <v>22</v>
      </c>
      <c r="H1520" s="1" t="s">
        <v>15</v>
      </c>
      <c r="I1520">
        <v>55.355192379999998</v>
      </c>
      <c r="J1520">
        <f>ROUND(employee[[#This Row],[Age]],0)</f>
        <v>55</v>
      </c>
      <c r="K15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20">
        <v>6.901827666</v>
      </c>
      <c r="M1520">
        <f>ROUND(employee[[#This Row],[LengthService]],2)</f>
        <v>6.9</v>
      </c>
      <c r="N1520">
        <v>76.450063979999996</v>
      </c>
      <c r="O1520">
        <f>ROUND(employee[[#This Row],[AbsentHours]],2)</f>
        <v>76.45</v>
      </c>
      <c r="P1520" s="5">
        <f>employee[[#This Row],[RoundedAbsentHours]]/2080 *100</f>
        <v>3.6754807692307692</v>
      </c>
      <c r="Q1520" s="1" t="s">
        <v>15</v>
      </c>
    </row>
    <row r="1521" spans="1:17" x14ac:dyDescent="0.35">
      <c r="A1521">
        <v>1520</v>
      </c>
      <c r="B1521" s="1" t="s">
        <v>1843</v>
      </c>
      <c r="C1521" s="1" t="s">
        <v>16</v>
      </c>
      <c r="D1521" s="1" t="s">
        <v>22</v>
      </c>
      <c r="E1521" s="1" t="s">
        <v>124</v>
      </c>
      <c r="F1521" s="1" t="s">
        <v>125</v>
      </c>
      <c r="G1521" s="1" t="s">
        <v>22</v>
      </c>
      <c r="H1521" s="1" t="s">
        <v>15</v>
      </c>
      <c r="I1521">
        <v>50.717325119999998</v>
      </c>
      <c r="J1521">
        <f>ROUND(employee[[#This Row],[Age]],0)</f>
        <v>51</v>
      </c>
      <c r="K15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21">
        <v>4.2079882959999999</v>
      </c>
      <c r="M1521">
        <f>ROUND(employee[[#This Row],[LengthService]],2)</f>
        <v>4.21</v>
      </c>
      <c r="N1521">
        <v>66.857043820000001</v>
      </c>
      <c r="O1521">
        <f>ROUND(employee[[#This Row],[AbsentHours]],2)</f>
        <v>66.86</v>
      </c>
      <c r="P1521" s="5">
        <f>employee[[#This Row],[RoundedAbsentHours]]/2080 *100</f>
        <v>3.2144230769230773</v>
      </c>
      <c r="Q1521" s="1" t="s">
        <v>15</v>
      </c>
    </row>
    <row r="1522" spans="1:17" x14ac:dyDescent="0.35">
      <c r="A1522">
        <v>1521</v>
      </c>
      <c r="B1522" s="1" t="s">
        <v>1844</v>
      </c>
      <c r="C1522" s="1" t="s">
        <v>16</v>
      </c>
      <c r="D1522" s="1" t="s">
        <v>161</v>
      </c>
      <c r="E1522" s="1" t="s">
        <v>158</v>
      </c>
      <c r="F1522" s="1" t="s">
        <v>159</v>
      </c>
      <c r="G1522" s="1" t="s">
        <v>18</v>
      </c>
      <c r="H1522" s="1" t="s">
        <v>15</v>
      </c>
      <c r="I1522">
        <v>32.940282580000002</v>
      </c>
      <c r="J1522">
        <f>ROUND(employee[[#This Row],[Age]],0)</f>
        <v>33</v>
      </c>
      <c r="K15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22">
        <v>4.7374526799999996</v>
      </c>
      <c r="M1522">
        <f>ROUND(employee[[#This Row],[LengthService]],2)</f>
        <v>4.74</v>
      </c>
      <c r="N1522">
        <v>0</v>
      </c>
      <c r="O1522">
        <f>ROUND(employee[[#This Row],[AbsentHours]],2)</f>
        <v>0</v>
      </c>
      <c r="P1522" s="5">
        <f>employee[[#This Row],[RoundedAbsentHours]]/2080 *100</f>
        <v>0</v>
      </c>
      <c r="Q1522" s="1" t="s">
        <v>15</v>
      </c>
    </row>
    <row r="1523" spans="1:17" x14ac:dyDescent="0.35">
      <c r="A1523">
        <v>1522</v>
      </c>
      <c r="B1523" s="1" t="s">
        <v>1845</v>
      </c>
      <c r="C1523" s="1" t="s">
        <v>11</v>
      </c>
      <c r="D1523" s="1" t="s">
        <v>35</v>
      </c>
      <c r="E1523" s="1" t="s">
        <v>268</v>
      </c>
      <c r="F1523" s="1" t="s">
        <v>125</v>
      </c>
      <c r="G1523" s="1" t="s">
        <v>33</v>
      </c>
      <c r="H1523" s="1" t="s">
        <v>15</v>
      </c>
      <c r="I1523">
        <v>30.562731719999999</v>
      </c>
      <c r="J1523">
        <f>ROUND(employee[[#This Row],[Age]],0)</f>
        <v>31</v>
      </c>
      <c r="K15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23">
        <v>3.1487243989999998</v>
      </c>
      <c r="M1523">
        <f>ROUND(employee[[#This Row],[LengthService]],2)</f>
        <v>3.15</v>
      </c>
      <c r="N1523">
        <v>22.302289309999999</v>
      </c>
      <c r="O1523">
        <f>ROUND(employee[[#This Row],[AbsentHours]],2)</f>
        <v>22.3</v>
      </c>
      <c r="P1523" s="5">
        <f>employee[[#This Row],[RoundedAbsentHours]]/2080 *100</f>
        <v>1.0721153846153848</v>
      </c>
      <c r="Q1523" s="1" t="s">
        <v>15</v>
      </c>
    </row>
    <row r="1524" spans="1:17" x14ac:dyDescent="0.35">
      <c r="A1524">
        <v>1523</v>
      </c>
      <c r="B1524" s="1" t="s">
        <v>1846</v>
      </c>
      <c r="C1524" s="1" t="s">
        <v>16</v>
      </c>
      <c r="D1524" s="1" t="s">
        <v>30</v>
      </c>
      <c r="E1524" s="1" t="s">
        <v>127</v>
      </c>
      <c r="F1524" s="1" t="s">
        <v>128</v>
      </c>
      <c r="G1524" s="1" t="s">
        <v>22</v>
      </c>
      <c r="H1524" s="1" t="s">
        <v>123</v>
      </c>
      <c r="I1524">
        <v>39.068570000000001</v>
      </c>
      <c r="J1524">
        <f>ROUND(employee[[#This Row],[Age]],0)</f>
        <v>39</v>
      </c>
      <c r="K15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24">
        <v>14.06405475</v>
      </c>
      <c r="M1524">
        <f>ROUND(employee[[#This Row],[LengthService]],2)</f>
        <v>14.06</v>
      </c>
      <c r="N1524">
        <v>36.254337370000002</v>
      </c>
      <c r="O1524">
        <f>ROUND(employee[[#This Row],[AbsentHours]],2)</f>
        <v>36.25</v>
      </c>
      <c r="P1524" s="5">
        <f>employee[[#This Row],[RoundedAbsentHours]]/2080 *100</f>
        <v>1.7427884615384617</v>
      </c>
      <c r="Q1524" s="1" t="s">
        <v>26</v>
      </c>
    </row>
    <row r="1525" spans="1:17" x14ac:dyDescent="0.35">
      <c r="A1525">
        <v>1524</v>
      </c>
      <c r="B1525" s="1" t="s">
        <v>1847</v>
      </c>
      <c r="C1525" s="1" t="s">
        <v>11</v>
      </c>
      <c r="D1525" s="1" t="s">
        <v>22</v>
      </c>
      <c r="E1525" s="1" t="s">
        <v>82</v>
      </c>
      <c r="F1525" s="1" t="s">
        <v>83</v>
      </c>
      <c r="G1525" s="1" t="s">
        <v>22</v>
      </c>
      <c r="H1525" s="1" t="s">
        <v>25</v>
      </c>
      <c r="I1525">
        <v>36.481140000000003</v>
      </c>
      <c r="J1525">
        <f>ROUND(employee[[#This Row],[Age]],0)</f>
        <v>36</v>
      </c>
      <c r="K15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25">
        <v>11.941126000000001</v>
      </c>
      <c r="M1525">
        <f>ROUND(employee[[#This Row],[LengthService]],2)</f>
        <v>11.94</v>
      </c>
      <c r="N1525">
        <v>0</v>
      </c>
      <c r="O1525">
        <f>ROUND(employee[[#This Row],[AbsentHours]],2)</f>
        <v>0</v>
      </c>
      <c r="P1525" s="5">
        <f>employee[[#This Row],[RoundedAbsentHours]]/2080 *100</f>
        <v>0</v>
      </c>
      <c r="Q1525" s="1" t="s">
        <v>26</v>
      </c>
    </row>
    <row r="1526" spans="1:17" x14ac:dyDescent="0.35">
      <c r="A1526">
        <v>1525</v>
      </c>
      <c r="B1526" s="1" t="s">
        <v>1848</v>
      </c>
      <c r="C1526" s="1" t="s">
        <v>11</v>
      </c>
      <c r="D1526" s="1" t="s">
        <v>22</v>
      </c>
      <c r="E1526" s="1" t="s">
        <v>124</v>
      </c>
      <c r="F1526" s="1" t="s">
        <v>125</v>
      </c>
      <c r="G1526" s="1" t="s">
        <v>22</v>
      </c>
      <c r="H1526" s="1" t="s">
        <v>15</v>
      </c>
      <c r="I1526">
        <v>52.534726839999998</v>
      </c>
      <c r="J1526">
        <f>ROUND(employee[[#This Row],[Age]],0)</f>
        <v>53</v>
      </c>
      <c r="K15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26">
        <v>4.9653993730000003</v>
      </c>
      <c r="M1526">
        <f>ROUND(employee[[#This Row],[LengthService]],2)</f>
        <v>4.97</v>
      </c>
      <c r="N1526">
        <v>124.4174646</v>
      </c>
      <c r="O1526">
        <f>ROUND(employee[[#This Row],[AbsentHours]],2)</f>
        <v>124.42</v>
      </c>
      <c r="P1526" s="5">
        <f>employee[[#This Row],[RoundedAbsentHours]]/2080 *100</f>
        <v>5.9817307692307686</v>
      </c>
      <c r="Q1526" s="1" t="s">
        <v>15</v>
      </c>
    </row>
    <row r="1527" spans="1:17" x14ac:dyDescent="0.35">
      <c r="A1527">
        <v>1526</v>
      </c>
      <c r="B1527" s="1" t="s">
        <v>1849</v>
      </c>
      <c r="C1527" s="1" t="s">
        <v>11</v>
      </c>
      <c r="D1527" s="1" t="s">
        <v>22</v>
      </c>
      <c r="E1527" s="1" t="s">
        <v>124</v>
      </c>
      <c r="F1527" s="1" t="s">
        <v>125</v>
      </c>
      <c r="G1527" s="1" t="s">
        <v>22</v>
      </c>
      <c r="H1527" s="1" t="s">
        <v>15</v>
      </c>
      <c r="I1527">
        <v>34.544343560000002</v>
      </c>
      <c r="J1527">
        <f>ROUND(employee[[#This Row],[Age]],0)</f>
        <v>35</v>
      </c>
      <c r="K15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27">
        <v>2.78118643</v>
      </c>
      <c r="M1527">
        <f>ROUND(employee[[#This Row],[LengthService]],2)</f>
        <v>2.78</v>
      </c>
      <c r="N1527">
        <v>40.54624038</v>
      </c>
      <c r="O1527">
        <f>ROUND(employee[[#This Row],[AbsentHours]],2)</f>
        <v>40.549999999999997</v>
      </c>
      <c r="P1527" s="5">
        <f>employee[[#This Row],[RoundedAbsentHours]]/2080 *100</f>
        <v>1.9495192307692306</v>
      </c>
      <c r="Q1527" s="1" t="s">
        <v>15</v>
      </c>
    </row>
    <row r="1528" spans="1:17" x14ac:dyDescent="0.35">
      <c r="A1528">
        <v>1527</v>
      </c>
      <c r="B1528" s="1" t="s">
        <v>1850</v>
      </c>
      <c r="C1528" s="1" t="s">
        <v>11</v>
      </c>
      <c r="D1528" s="1" t="s">
        <v>195</v>
      </c>
      <c r="E1528" s="1" t="s">
        <v>158</v>
      </c>
      <c r="F1528" s="1" t="s">
        <v>159</v>
      </c>
      <c r="G1528" s="1" t="s">
        <v>47</v>
      </c>
      <c r="H1528" s="1" t="s">
        <v>15</v>
      </c>
      <c r="I1528">
        <v>58.552884059999997</v>
      </c>
      <c r="J1528">
        <f>ROUND(employee[[#This Row],[Age]],0)</f>
        <v>59</v>
      </c>
      <c r="K15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28">
        <v>2.9230313269999999</v>
      </c>
      <c r="M1528">
        <f>ROUND(employee[[#This Row],[LengthService]],2)</f>
        <v>2.92</v>
      </c>
      <c r="N1528">
        <v>122.12790870000001</v>
      </c>
      <c r="O1528">
        <f>ROUND(employee[[#This Row],[AbsentHours]],2)</f>
        <v>122.13</v>
      </c>
      <c r="P1528" s="5">
        <f>employee[[#This Row],[RoundedAbsentHours]]/2080 *100</f>
        <v>5.8716346153846155</v>
      </c>
      <c r="Q1528" s="1" t="s">
        <v>15</v>
      </c>
    </row>
    <row r="1529" spans="1:17" x14ac:dyDescent="0.35">
      <c r="A1529">
        <v>1528</v>
      </c>
      <c r="B1529" s="1" t="s">
        <v>1851</v>
      </c>
      <c r="C1529" s="1" t="s">
        <v>16</v>
      </c>
      <c r="D1529" s="1" t="s">
        <v>20</v>
      </c>
      <c r="E1529" s="1" t="s">
        <v>180</v>
      </c>
      <c r="F1529" s="1" t="s">
        <v>181</v>
      </c>
      <c r="G1529" s="1" t="s">
        <v>20</v>
      </c>
      <c r="H1529" s="1" t="s">
        <v>15</v>
      </c>
      <c r="I1529">
        <v>54.194063210000003</v>
      </c>
      <c r="J1529">
        <f>ROUND(employee[[#This Row],[Age]],0)</f>
        <v>54</v>
      </c>
      <c r="K15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29">
        <v>3.6349078810000002</v>
      </c>
      <c r="M1529">
        <f>ROUND(employee[[#This Row],[LengthService]],2)</f>
        <v>3.63</v>
      </c>
      <c r="N1529">
        <v>111.3969266</v>
      </c>
      <c r="O1529">
        <f>ROUND(employee[[#This Row],[AbsentHours]],2)</f>
        <v>111.4</v>
      </c>
      <c r="P1529" s="5">
        <f>employee[[#This Row],[RoundedAbsentHours]]/2080 *100</f>
        <v>5.3557692307692317</v>
      </c>
      <c r="Q1529" s="1" t="s">
        <v>15</v>
      </c>
    </row>
    <row r="1530" spans="1:17" x14ac:dyDescent="0.35">
      <c r="A1530">
        <v>1529</v>
      </c>
      <c r="B1530" s="1" t="s">
        <v>1852</v>
      </c>
      <c r="C1530" s="1" t="s">
        <v>16</v>
      </c>
      <c r="D1530" s="1" t="s">
        <v>22</v>
      </c>
      <c r="E1530" s="1" t="s">
        <v>82</v>
      </c>
      <c r="F1530" s="1" t="s">
        <v>83</v>
      </c>
      <c r="G1530" s="1" t="s">
        <v>22</v>
      </c>
      <c r="H1530" s="1" t="s">
        <v>25</v>
      </c>
      <c r="I1530">
        <v>37.587710000000001</v>
      </c>
      <c r="J1530">
        <f>ROUND(employee[[#This Row],[Age]],0)</f>
        <v>38</v>
      </c>
      <c r="K15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30">
        <v>12.8691928</v>
      </c>
      <c r="M1530">
        <f>ROUND(employee[[#This Row],[LengthService]],2)</f>
        <v>12.87</v>
      </c>
      <c r="N1530">
        <v>0</v>
      </c>
      <c r="O1530">
        <f>ROUND(employee[[#This Row],[AbsentHours]],2)</f>
        <v>0</v>
      </c>
      <c r="P1530" s="5">
        <f>employee[[#This Row],[RoundedAbsentHours]]/2080 *100</f>
        <v>0</v>
      </c>
      <c r="Q1530" s="1" t="s">
        <v>26</v>
      </c>
    </row>
    <row r="1531" spans="1:17" x14ac:dyDescent="0.35">
      <c r="A1531">
        <v>1530</v>
      </c>
      <c r="B1531" s="1" t="s">
        <v>1853</v>
      </c>
      <c r="C1531" s="1" t="s">
        <v>11</v>
      </c>
      <c r="D1531" s="1" t="s">
        <v>62</v>
      </c>
      <c r="E1531" s="1" t="s">
        <v>268</v>
      </c>
      <c r="F1531" s="1" t="s">
        <v>125</v>
      </c>
      <c r="G1531" s="1" t="s">
        <v>62</v>
      </c>
      <c r="H1531" s="1" t="s">
        <v>15</v>
      </c>
      <c r="I1531">
        <v>36.282554849999997</v>
      </c>
      <c r="J1531">
        <f>ROUND(employee[[#This Row],[Age]],0)</f>
        <v>36</v>
      </c>
      <c r="K15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31">
        <v>4.0047393080000004</v>
      </c>
      <c r="M1531">
        <f>ROUND(employee[[#This Row],[LengthService]],2)</f>
        <v>4</v>
      </c>
      <c r="N1531">
        <v>62.101664909999997</v>
      </c>
      <c r="O1531">
        <f>ROUND(employee[[#This Row],[AbsentHours]],2)</f>
        <v>62.1</v>
      </c>
      <c r="P1531" s="5">
        <f>employee[[#This Row],[RoundedAbsentHours]]/2080 *100</f>
        <v>2.9855769230769229</v>
      </c>
      <c r="Q1531" s="1" t="s">
        <v>15</v>
      </c>
    </row>
    <row r="1532" spans="1:17" x14ac:dyDescent="0.35">
      <c r="A1532">
        <v>1531</v>
      </c>
      <c r="B1532" s="1" t="s">
        <v>1854</v>
      </c>
      <c r="C1532" s="1" t="s">
        <v>11</v>
      </c>
      <c r="D1532" s="1" t="s">
        <v>33</v>
      </c>
      <c r="E1532" s="1" t="s">
        <v>158</v>
      </c>
      <c r="F1532" s="1" t="s">
        <v>159</v>
      </c>
      <c r="G1532" s="1" t="s">
        <v>33</v>
      </c>
      <c r="H1532" s="1" t="s">
        <v>15</v>
      </c>
      <c r="I1532">
        <v>21.69947728</v>
      </c>
      <c r="J1532">
        <f>ROUND(employee[[#This Row],[Age]],0)</f>
        <v>22</v>
      </c>
      <c r="K15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532">
        <v>5.8139022159999998</v>
      </c>
      <c r="M1532">
        <f>ROUND(employee[[#This Row],[LengthService]],2)</f>
        <v>5.81</v>
      </c>
      <c r="N1532">
        <v>0</v>
      </c>
      <c r="O1532">
        <f>ROUND(employee[[#This Row],[AbsentHours]],2)</f>
        <v>0</v>
      </c>
      <c r="P1532" s="5">
        <f>employee[[#This Row],[RoundedAbsentHours]]/2080 *100</f>
        <v>0</v>
      </c>
      <c r="Q1532" s="1" t="s">
        <v>15</v>
      </c>
    </row>
    <row r="1533" spans="1:17" x14ac:dyDescent="0.35">
      <c r="A1533">
        <v>1532</v>
      </c>
      <c r="B1533" s="1" t="s">
        <v>1855</v>
      </c>
      <c r="C1533" s="1" t="s">
        <v>16</v>
      </c>
      <c r="D1533" s="1" t="s">
        <v>277</v>
      </c>
      <c r="E1533" s="1" t="s">
        <v>158</v>
      </c>
      <c r="F1533" s="1" t="s">
        <v>159</v>
      </c>
      <c r="G1533" s="1" t="s">
        <v>29</v>
      </c>
      <c r="H1533" s="1" t="s">
        <v>15</v>
      </c>
      <c r="I1533">
        <v>43.566674020000001</v>
      </c>
      <c r="J1533">
        <f>ROUND(employee[[#This Row],[Age]],0)</f>
        <v>44</v>
      </c>
      <c r="K15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33">
        <v>5.3878503809999998</v>
      </c>
      <c r="M1533">
        <f>ROUND(employee[[#This Row],[LengthService]],2)</f>
        <v>5.39</v>
      </c>
      <c r="N1533">
        <v>67.077740809999995</v>
      </c>
      <c r="O1533">
        <f>ROUND(employee[[#This Row],[AbsentHours]],2)</f>
        <v>67.08</v>
      </c>
      <c r="P1533" s="5">
        <f>employee[[#This Row],[RoundedAbsentHours]]/2080 *100</f>
        <v>3.2250000000000001</v>
      </c>
      <c r="Q1533" s="1" t="s">
        <v>15</v>
      </c>
    </row>
    <row r="1534" spans="1:17" x14ac:dyDescent="0.35">
      <c r="A1534">
        <v>1533</v>
      </c>
      <c r="B1534" s="1" t="s">
        <v>1856</v>
      </c>
      <c r="C1534" s="1" t="s">
        <v>11</v>
      </c>
      <c r="D1534" s="1" t="s">
        <v>12</v>
      </c>
      <c r="E1534" s="1" t="s">
        <v>82</v>
      </c>
      <c r="F1534" s="1" t="s">
        <v>83</v>
      </c>
      <c r="G1534" s="1" t="s">
        <v>22</v>
      </c>
      <c r="H1534" s="1" t="s">
        <v>25</v>
      </c>
      <c r="I1534">
        <v>50.49203</v>
      </c>
      <c r="J1534">
        <f>ROUND(employee[[#This Row],[Age]],0)</f>
        <v>50</v>
      </c>
      <c r="K15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34">
        <v>1</v>
      </c>
      <c r="M1534">
        <f>ROUND(employee[[#This Row],[LengthService]],2)</f>
        <v>1</v>
      </c>
      <c r="N1534">
        <v>95.25419977</v>
      </c>
      <c r="O1534">
        <f>ROUND(employee[[#This Row],[AbsentHours]],2)</f>
        <v>95.25</v>
      </c>
      <c r="P1534" s="5">
        <f>employee[[#This Row],[RoundedAbsentHours]]/2080 *100</f>
        <v>4.5793269230769225</v>
      </c>
      <c r="Q1534" s="1" t="s">
        <v>26</v>
      </c>
    </row>
    <row r="1535" spans="1:17" x14ac:dyDescent="0.35">
      <c r="A1535">
        <v>1534</v>
      </c>
      <c r="B1535" s="1" t="s">
        <v>1857</v>
      </c>
      <c r="C1535" s="1" t="s">
        <v>11</v>
      </c>
      <c r="D1535" s="1" t="s">
        <v>39</v>
      </c>
      <c r="E1535" s="1" t="s">
        <v>257</v>
      </c>
      <c r="F1535" s="1" t="s">
        <v>258</v>
      </c>
      <c r="G1535" s="1" t="s">
        <v>39</v>
      </c>
      <c r="H1535" s="1" t="s">
        <v>15</v>
      </c>
      <c r="I1535">
        <v>53.93712455</v>
      </c>
      <c r="J1535">
        <f>ROUND(employee[[#This Row],[Age]],0)</f>
        <v>54</v>
      </c>
      <c r="K15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35">
        <v>2.7126984529999998</v>
      </c>
      <c r="M1535">
        <f>ROUND(employee[[#This Row],[LengthService]],2)</f>
        <v>2.71</v>
      </c>
      <c r="N1535">
        <v>56.379506419999998</v>
      </c>
      <c r="O1535">
        <f>ROUND(employee[[#This Row],[AbsentHours]],2)</f>
        <v>56.38</v>
      </c>
      <c r="P1535" s="5">
        <f>employee[[#This Row],[RoundedAbsentHours]]/2080 *100</f>
        <v>2.710576923076923</v>
      </c>
      <c r="Q1535" s="1" t="s">
        <v>15</v>
      </c>
    </row>
    <row r="1536" spans="1:17" x14ac:dyDescent="0.35">
      <c r="A1536">
        <v>1535</v>
      </c>
      <c r="B1536" s="1" t="s">
        <v>1858</v>
      </c>
      <c r="C1536" s="1" t="s">
        <v>16</v>
      </c>
      <c r="D1536" s="1" t="s">
        <v>19</v>
      </c>
      <c r="E1536" s="1" t="s">
        <v>82</v>
      </c>
      <c r="F1536" s="1" t="s">
        <v>83</v>
      </c>
      <c r="G1536" s="1" t="s">
        <v>22</v>
      </c>
      <c r="H1536" s="1" t="s">
        <v>25</v>
      </c>
      <c r="I1536">
        <v>50.355829999999997</v>
      </c>
      <c r="J1536">
        <f>ROUND(employee[[#This Row],[Age]],0)</f>
        <v>50</v>
      </c>
      <c r="K15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36">
        <v>11.292913</v>
      </c>
      <c r="M1536">
        <f>ROUND(employee[[#This Row],[LengthService]],2)</f>
        <v>11.29</v>
      </c>
      <c r="N1536">
        <v>43.88459795</v>
      </c>
      <c r="O1536">
        <f>ROUND(employee[[#This Row],[AbsentHours]],2)</f>
        <v>43.88</v>
      </c>
      <c r="P1536" s="5">
        <f>employee[[#This Row],[RoundedAbsentHours]]/2080 *100</f>
        <v>2.1096153846153847</v>
      </c>
      <c r="Q1536" s="1" t="s">
        <v>26</v>
      </c>
    </row>
    <row r="1537" spans="1:17" x14ac:dyDescent="0.35">
      <c r="A1537">
        <v>1536</v>
      </c>
      <c r="B1537" s="1" t="s">
        <v>1859</v>
      </c>
      <c r="C1537" s="1" t="s">
        <v>16</v>
      </c>
      <c r="D1537" s="1" t="s">
        <v>141</v>
      </c>
      <c r="E1537" s="1" t="s">
        <v>265</v>
      </c>
      <c r="F1537" s="1" t="s">
        <v>266</v>
      </c>
      <c r="G1537" s="1" t="s">
        <v>29</v>
      </c>
      <c r="H1537" s="1" t="s">
        <v>15</v>
      </c>
      <c r="I1537">
        <v>19.180564199999999</v>
      </c>
      <c r="J1537">
        <f>ROUND(employee[[#This Row],[Age]],0)</f>
        <v>19</v>
      </c>
      <c r="K15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1537">
        <v>4.5446126209999997</v>
      </c>
      <c r="M1537">
        <f>ROUND(employee[[#This Row],[LengthService]],2)</f>
        <v>4.54</v>
      </c>
      <c r="N1537">
        <v>0</v>
      </c>
      <c r="O1537">
        <f>ROUND(employee[[#This Row],[AbsentHours]],2)</f>
        <v>0</v>
      </c>
      <c r="P1537" s="5">
        <f>employee[[#This Row],[RoundedAbsentHours]]/2080 *100</f>
        <v>0</v>
      </c>
      <c r="Q1537" s="1" t="s">
        <v>15</v>
      </c>
    </row>
    <row r="1538" spans="1:17" x14ac:dyDescent="0.35">
      <c r="A1538">
        <v>1537</v>
      </c>
      <c r="B1538" s="1" t="s">
        <v>1860</v>
      </c>
      <c r="C1538" s="1" t="s">
        <v>11</v>
      </c>
      <c r="D1538" s="1" t="s">
        <v>60</v>
      </c>
      <c r="E1538" s="1" t="s">
        <v>158</v>
      </c>
      <c r="F1538" s="1" t="s">
        <v>159</v>
      </c>
      <c r="G1538" s="1" t="s">
        <v>60</v>
      </c>
      <c r="H1538" s="1" t="s">
        <v>15</v>
      </c>
      <c r="I1538">
        <v>54.359856120000003</v>
      </c>
      <c r="J1538">
        <f>ROUND(employee[[#This Row],[Age]],0)</f>
        <v>54</v>
      </c>
      <c r="K15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38">
        <v>4.7534597879999998</v>
      </c>
      <c r="M1538">
        <f>ROUND(employee[[#This Row],[LengthService]],2)</f>
        <v>4.75</v>
      </c>
      <c r="N1538">
        <v>109.2038931</v>
      </c>
      <c r="O1538">
        <f>ROUND(employee[[#This Row],[AbsentHours]],2)</f>
        <v>109.2</v>
      </c>
      <c r="P1538" s="5">
        <f>employee[[#This Row],[RoundedAbsentHours]]/2080 *100</f>
        <v>5.25</v>
      </c>
      <c r="Q1538" s="1" t="s">
        <v>15</v>
      </c>
    </row>
    <row r="1539" spans="1:17" x14ac:dyDescent="0.35">
      <c r="A1539">
        <v>1538</v>
      </c>
      <c r="B1539" s="1" t="s">
        <v>1861</v>
      </c>
      <c r="C1539" s="1" t="s">
        <v>11</v>
      </c>
      <c r="D1539" s="1" t="s">
        <v>21</v>
      </c>
      <c r="E1539" s="1" t="s">
        <v>54</v>
      </c>
      <c r="F1539" s="1" t="s">
        <v>55</v>
      </c>
      <c r="G1539" s="1" t="s">
        <v>22</v>
      </c>
      <c r="H1539" s="1" t="s">
        <v>25</v>
      </c>
      <c r="I1539">
        <v>37.587710000000001</v>
      </c>
      <c r="J1539">
        <f>ROUND(employee[[#This Row],[Age]],0)</f>
        <v>38</v>
      </c>
      <c r="K15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39">
        <v>3.567056</v>
      </c>
      <c r="M1539">
        <f>ROUND(employee[[#This Row],[LengthService]],2)</f>
        <v>3.57</v>
      </c>
      <c r="N1539">
        <v>0</v>
      </c>
      <c r="O1539">
        <f>ROUND(employee[[#This Row],[AbsentHours]],2)</f>
        <v>0</v>
      </c>
      <c r="P1539" s="5">
        <f>employee[[#This Row],[RoundedAbsentHours]]/2080 *100</f>
        <v>0</v>
      </c>
      <c r="Q1539" s="1" t="s">
        <v>26</v>
      </c>
    </row>
    <row r="1540" spans="1:17" x14ac:dyDescent="0.35">
      <c r="A1540">
        <v>1539</v>
      </c>
      <c r="B1540" s="1" t="s">
        <v>1862</v>
      </c>
      <c r="C1540" s="1" t="s">
        <v>16</v>
      </c>
      <c r="D1540" s="1" t="s">
        <v>44</v>
      </c>
      <c r="E1540" s="1" t="s">
        <v>158</v>
      </c>
      <c r="F1540" s="1" t="s">
        <v>159</v>
      </c>
      <c r="G1540" s="1" t="s">
        <v>44</v>
      </c>
      <c r="H1540" s="1" t="s">
        <v>15</v>
      </c>
      <c r="I1540">
        <v>48.927088619999999</v>
      </c>
      <c r="J1540">
        <f>ROUND(employee[[#This Row],[Age]],0)</f>
        <v>49</v>
      </c>
      <c r="K15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40">
        <v>3.0069869950000001</v>
      </c>
      <c r="M1540">
        <f>ROUND(employee[[#This Row],[LengthService]],2)</f>
        <v>3.01</v>
      </c>
      <c r="N1540">
        <v>143.86747740000001</v>
      </c>
      <c r="O1540">
        <f>ROUND(employee[[#This Row],[AbsentHours]],2)</f>
        <v>143.87</v>
      </c>
      <c r="P1540" s="5">
        <f>employee[[#This Row],[RoundedAbsentHours]]/2080 *100</f>
        <v>6.9168269230769228</v>
      </c>
      <c r="Q1540" s="1" t="s">
        <v>15</v>
      </c>
    </row>
    <row r="1541" spans="1:17" x14ac:dyDescent="0.35">
      <c r="A1541">
        <v>1540</v>
      </c>
      <c r="B1541" s="1" t="s">
        <v>1863</v>
      </c>
      <c r="C1541" s="1" t="s">
        <v>16</v>
      </c>
      <c r="D1541" s="1" t="s">
        <v>278</v>
      </c>
      <c r="E1541" s="1" t="s">
        <v>158</v>
      </c>
      <c r="F1541" s="1" t="s">
        <v>159</v>
      </c>
      <c r="G1541" s="1" t="s">
        <v>33</v>
      </c>
      <c r="H1541" s="1" t="s">
        <v>15</v>
      </c>
      <c r="I1541">
        <v>56.792862669999998</v>
      </c>
      <c r="J1541">
        <f>ROUND(employee[[#This Row],[Age]],0)</f>
        <v>57</v>
      </c>
      <c r="K15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41">
        <v>3.903631072</v>
      </c>
      <c r="M1541">
        <f>ROUND(employee[[#This Row],[LengthService]],2)</f>
        <v>3.9</v>
      </c>
      <c r="N1541">
        <v>76.910056080000004</v>
      </c>
      <c r="O1541">
        <f>ROUND(employee[[#This Row],[AbsentHours]],2)</f>
        <v>76.91</v>
      </c>
      <c r="P1541" s="5">
        <f>employee[[#This Row],[RoundedAbsentHours]]/2080 *100</f>
        <v>3.6975961538461535</v>
      </c>
      <c r="Q1541" s="1" t="s">
        <v>15</v>
      </c>
    </row>
    <row r="1542" spans="1:17" x14ac:dyDescent="0.35">
      <c r="A1542">
        <v>1541</v>
      </c>
      <c r="B1542" s="1" t="s">
        <v>1864</v>
      </c>
      <c r="C1542" s="1" t="s">
        <v>11</v>
      </c>
      <c r="D1542" s="1" t="s">
        <v>62</v>
      </c>
      <c r="E1542" s="1" t="s">
        <v>180</v>
      </c>
      <c r="F1542" s="1" t="s">
        <v>181</v>
      </c>
      <c r="G1542" s="1" t="s">
        <v>62</v>
      </c>
      <c r="H1542" s="1" t="s">
        <v>15</v>
      </c>
      <c r="I1542">
        <v>41.102838220000002</v>
      </c>
      <c r="J1542">
        <f>ROUND(employee[[#This Row],[Age]],0)</f>
        <v>41</v>
      </c>
      <c r="K15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42">
        <v>7.2226268009999997</v>
      </c>
      <c r="M1542">
        <f>ROUND(employee[[#This Row],[LengthService]],2)</f>
        <v>7.22</v>
      </c>
      <c r="N1542">
        <v>30.91999929</v>
      </c>
      <c r="O1542">
        <f>ROUND(employee[[#This Row],[AbsentHours]],2)</f>
        <v>30.92</v>
      </c>
      <c r="P1542" s="5">
        <f>employee[[#This Row],[RoundedAbsentHours]]/2080 *100</f>
        <v>1.4865384615384616</v>
      </c>
      <c r="Q1542" s="1" t="s">
        <v>15</v>
      </c>
    </row>
    <row r="1543" spans="1:17" x14ac:dyDescent="0.35">
      <c r="A1543">
        <v>1542</v>
      </c>
      <c r="B1543" s="1" t="s">
        <v>1865</v>
      </c>
      <c r="C1543" s="1" t="s">
        <v>11</v>
      </c>
      <c r="D1543" s="1" t="s">
        <v>279</v>
      </c>
      <c r="E1543" s="1" t="s">
        <v>107</v>
      </c>
      <c r="F1543" s="1" t="s">
        <v>14</v>
      </c>
      <c r="G1543" s="1" t="s">
        <v>39</v>
      </c>
      <c r="H1543" s="1" t="s">
        <v>15</v>
      </c>
      <c r="I1543">
        <v>51.088548330000002</v>
      </c>
      <c r="J1543">
        <f>ROUND(employee[[#This Row],[Age]],0)</f>
        <v>51</v>
      </c>
      <c r="K15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43">
        <v>3.5138114420000002</v>
      </c>
      <c r="M1543">
        <f>ROUND(employee[[#This Row],[LengthService]],2)</f>
        <v>3.51</v>
      </c>
      <c r="N1543">
        <v>149.3435972</v>
      </c>
      <c r="O1543">
        <f>ROUND(employee[[#This Row],[AbsentHours]],2)</f>
        <v>149.34</v>
      </c>
      <c r="P1543" s="5">
        <f>employee[[#This Row],[RoundedAbsentHours]]/2080 *100</f>
        <v>7.1798076923076923</v>
      </c>
      <c r="Q1543" s="1" t="s">
        <v>15</v>
      </c>
    </row>
    <row r="1544" spans="1:17" x14ac:dyDescent="0.35">
      <c r="A1544">
        <v>1543</v>
      </c>
      <c r="B1544" s="1" t="s">
        <v>1866</v>
      </c>
      <c r="C1544" s="1" t="s">
        <v>11</v>
      </c>
      <c r="D1544" s="1" t="s">
        <v>22</v>
      </c>
      <c r="E1544" s="1" t="s">
        <v>54</v>
      </c>
      <c r="F1544" s="1" t="s">
        <v>55</v>
      </c>
      <c r="G1544" s="1" t="s">
        <v>22</v>
      </c>
      <c r="H1544" s="1" t="s">
        <v>25</v>
      </c>
      <c r="I1544">
        <v>50.49203</v>
      </c>
      <c r="J1544">
        <f>ROUND(employee[[#This Row],[Age]],0)</f>
        <v>50</v>
      </c>
      <c r="K15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44">
        <v>6.0380099999999999</v>
      </c>
      <c r="M1544">
        <f>ROUND(employee[[#This Row],[LengthService]],2)</f>
        <v>6.04</v>
      </c>
      <c r="N1544">
        <v>74.031124340000005</v>
      </c>
      <c r="O1544">
        <f>ROUND(employee[[#This Row],[AbsentHours]],2)</f>
        <v>74.03</v>
      </c>
      <c r="P1544" s="5">
        <f>employee[[#This Row],[RoundedAbsentHours]]/2080 *100</f>
        <v>3.5591346153846155</v>
      </c>
      <c r="Q1544" s="1" t="s">
        <v>26</v>
      </c>
    </row>
    <row r="1545" spans="1:17" x14ac:dyDescent="0.35">
      <c r="A1545">
        <v>1544</v>
      </c>
      <c r="B1545" s="1" t="s">
        <v>1867</v>
      </c>
      <c r="C1545" s="1" t="s">
        <v>16</v>
      </c>
      <c r="D1545" s="1" t="s">
        <v>34</v>
      </c>
      <c r="E1545" s="1" t="s">
        <v>246</v>
      </c>
      <c r="F1545" s="1" t="s">
        <v>181</v>
      </c>
      <c r="G1545" s="1" t="s">
        <v>34</v>
      </c>
      <c r="H1545" s="1" t="s">
        <v>15</v>
      </c>
      <c r="I1545">
        <v>34.368940569999999</v>
      </c>
      <c r="J1545">
        <f>ROUND(employee[[#This Row],[Age]],0)</f>
        <v>34</v>
      </c>
      <c r="K15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45">
        <v>2.2971333079999998</v>
      </c>
      <c r="M1545">
        <f>ROUND(employee[[#This Row],[LengthService]],2)</f>
        <v>2.2999999999999998</v>
      </c>
      <c r="N1545">
        <v>19.178393140000001</v>
      </c>
      <c r="O1545">
        <f>ROUND(employee[[#This Row],[AbsentHours]],2)</f>
        <v>19.18</v>
      </c>
      <c r="P1545" s="5">
        <f>employee[[#This Row],[RoundedAbsentHours]]/2080 *100</f>
        <v>0.92211538461538456</v>
      </c>
      <c r="Q1545" s="1" t="s">
        <v>15</v>
      </c>
    </row>
    <row r="1546" spans="1:17" x14ac:dyDescent="0.35">
      <c r="A1546">
        <v>1545</v>
      </c>
      <c r="B1546" s="1" t="s">
        <v>1868</v>
      </c>
      <c r="C1546" s="1" t="s">
        <v>11</v>
      </c>
      <c r="D1546" s="1" t="s">
        <v>43</v>
      </c>
      <c r="E1546" s="1" t="s">
        <v>13</v>
      </c>
      <c r="F1546" s="1" t="s">
        <v>14</v>
      </c>
      <c r="G1546" s="1" t="s">
        <v>43</v>
      </c>
      <c r="H1546" s="1" t="s">
        <v>15</v>
      </c>
      <c r="I1546">
        <v>49.95116925</v>
      </c>
      <c r="J1546">
        <f>ROUND(employee[[#This Row],[Age]],0)</f>
        <v>50</v>
      </c>
      <c r="K15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46">
        <v>3.9411607480000002</v>
      </c>
      <c r="M1546">
        <f>ROUND(employee[[#This Row],[LengthService]],2)</f>
        <v>3.94</v>
      </c>
      <c r="N1546">
        <v>119.0327168</v>
      </c>
      <c r="O1546">
        <f>ROUND(employee[[#This Row],[AbsentHours]],2)</f>
        <v>119.03</v>
      </c>
      <c r="P1546" s="5">
        <f>employee[[#This Row],[RoundedAbsentHours]]/2080 *100</f>
        <v>5.7225961538461538</v>
      </c>
      <c r="Q1546" s="1" t="s">
        <v>15</v>
      </c>
    </row>
    <row r="1547" spans="1:17" x14ac:dyDescent="0.35">
      <c r="A1547">
        <v>1546</v>
      </c>
      <c r="B1547" s="1" t="s">
        <v>1869</v>
      </c>
      <c r="C1547" s="1" t="s">
        <v>16</v>
      </c>
      <c r="D1547" s="1" t="s">
        <v>17</v>
      </c>
      <c r="E1547" s="1" t="s">
        <v>265</v>
      </c>
      <c r="F1547" s="1" t="s">
        <v>266</v>
      </c>
      <c r="G1547" s="1" t="s">
        <v>18</v>
      </c>
      <c r="H1547" s="1" t="s">
        <v>15</v>
      </c>
      <c r="I1547">
        <v>64.323060799999993</v>
      </c>
      <c r="J1547">
        <f>ROUND(employee[[#This Row],[Age]],0)</f>
        <v>64</v>
      </c>
      <c r="K15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547">
        <v>3.7189600559999998</v>
      </c>
      <c r="M1547">
        <f>ROUND(employee[[#This Row],[LengthService]],2)</f>
        <v>3.72</v>
      </c>
      <c r="N1547">
        <v>187.69917580000001</v>
      </c>
      <c r="O1547">
        <f>ROUND(employee[[#This Row],[AbsentHours]],2)</f>
        <v>187.7</v>
      </c>
      <c r="P1547" s="5">
        <f>employee[[#This Row],[RoundedAbsentHours]]/2080 *100</f>
        <v>9.0240384615384617</v>
      </c>
      <c r="Q1547" s="1" t="s">
        <v>15</v>
      </c>
    </row>
    <row r="1548" spans="1:17" x14ac:dyDescent="0.35">
      <c r="A1548">
        <v>1547</v>
      </c>
      <c r="B1548" s="1" t="s">
        <v>1870</v>
      </c>
      <c r="C1548" s="1" t="s">
        <v>11</v>
      </c>
      <c r="D1548" s="1" t="s">
        <v>105</v>
      </c>
      <c r="E1548" s="1" t="s">
        <v>268</v>
      </c>
      <c r="F1548" s="1" t="s">
        <v>125</v>
      </c>
      <c r="G1548" s="1" t="s">
        <v>18</v>
      </c>
      <c r="H1548" s="1" t="s">
        <v>15</v>
      </c>
      <c r="I1548">
        <v>71.196291160000001</v>
      </c>
      <c r="J1548">
        <f>ROUND(employee[[#This Row],[Age]],0)</f>
        <v>71</v>
      </c>
      <c r="K15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1548">
        <v>4.7193309040000004</v>
      </c>
      <c r="M1548">
        <f>ROUND(employee[[#This Row],[LengthService]],2)</f>
        <v>4.72</v>
      </c>
      <c r="N1548">
        <v>224.1336676</v>
      </c>
      <c r="O1548">
        <f>ROUND(employee[[#This Row],[AbsentHours]],2)</f>
        <v>224.13</v>
      </c>
      <c r="P1548" s="5">
        <f>employee[[#This Row],[RoundedAbsentHours]]/2080 *100</f>
        <v>10.77548076923077</v>
      </c>
      <c r="Q1548" s="1" t="s">
        <v>15</v>
      </c>
    </row>
    <row r="1549" spans="1:17" x14ac:dyDescent="0.35">
      <c r="A1549">
        <v>1548</v>
      </c>
      <c r="B1549" s="1" t="s">
        <v>1871</v>
      </c>
      <c r="C1549" s="1" t="s">
        <v>11</v>
      </c>
      <c r="D1549" s="1" t="s">
        <v>33</v>
      </c>
      <c r="E1549" s="1" t="s">
        <v>180</v>
      </c>
      <c r="F1549" s="1" t="s">
        <v>181</v>
      </c>
      <c r="G1549" s="1" t="s">
        <v>33</v>
      </c>
      <c r="H1549" s="1" t="s">
        <v>15</v>
      </c>
      <c r="I1549">
        <v>33.03522444</v>
      </c>
      <c r="J1549">
        <f>ROUND(employee[[#This Row],[Age]],0)</f>
        <v>33</v>
      </c>
      <c r="K15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49">
        <v>2.4075119090000001</v>
      </c>
      <c r="M1549">
        <f>ROUND(employee[[#This Row],[LengthService]],2)</f>
        <v>2.41</v>
      </c>
      <c r="N1549">
        <v>15.76722578</v>
      </c>
      <c r="O1549">
        <f>ROUND(employee[[#This Row],[AbsentHours]],2)</f>
        <v>15.77</v>
      </c>
      <c r="P1549" s="5">
        <f>employee[[#This Row],[RoundedAbsentHours]]/2080 *100</f>
        <v>0.75817307692307689</v>
      </c>
      <c r="Q1549" s="1" t="s">
        <v>15</v>
      </c>
    </row>
    <row r="1550" spans="1:17" x14ac:dyDescent="0.35">
      <c r="A1550">
        <v>1549</v>
      </c>
      <c r="B1550" s="1" t="s">
        <v>1872</v>
      </c>
      <c r="C1550" s="1" t="s">
        <v>16</v>
      </c>
      <c r="D1550" s="1" t="s">
        <v>40</v>
      </c>
      <c r="E1550" s="1" t="s">
        <v>180</v>
      </c>
      <c r="F1550" s="1" t="s">
        <v>181</v>
      </c>
      <c r="G1550" s="1" t="s">
        <v>18</v>
      </c>
      <c r="H1550" s="1" t="s">
        <v>15</v>
      </c>
      <c r="I1550">
        <v>32.287629359999997</v>
      </c>
      <c r="J1550">
        <f>ROUND(employee[[#This Row],[Age]],0)</f>
        <v>32</v>
      </c>
      <c r="K15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50">
        <v>5.8842715500000002</v>
      </c>
      <c r="M1550">
        <f>ROUND(employee[[#This Row],[LengthService]],2)</f>
        <v>5.88</v>
      </c>
      <c r="N1550">
        <v>0</v>
      </c>
      <c r="O1550">
        <f>ROUND(employee[[#This Row],[AbsentHours]],2)</f>
        <v>0</v>
      </c>
      <c r="P1550" s="5">
        <f>employee[[#This Row],[RoundedAbsentHours]]/2080 *100</f>
        <v>0</v>
      </c>
      <c r="Q1550" s="1" t="s">
        <v>15</v>
      </c>
    </row>
    <row r="1551" spans="1:17" x14ac:dyDescent="0.35">
      <c r="A1551">
        <v>1550</v>
      </c>
      <c r="B1551" s="1" t="s">
        <v>1873</v>
      </c>
      <c r="C1551" s="1" t="s">
        <v>16</v>
      </c>
      <c r="D1551" s="1" t="s">
        <v>22</v>
      </c>
      <c r="E1551" s="1" t="s">
        <v>54</v>
      </c>
      <c r="F1551" s="1" t="s">
        <v>55</v>
      </c>
      <c r="G1551" s="1" t="s">
        <v>22</v>
      </c>
      <c r="H1551" s="1" t="s">
        <v>25</v>
      </c>
      <c r="I1551">
        <v>50.355829999999997</v>
      </c>
      <c r="J1551">
        <f>ROUND(employee[[#This Row],[Age]],0)</f>
        <v>50</v>
      </c>
      <c r="K15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51">
        <v>9.7166332000000004</v>
      </c>
      <c r="M1551">
        <f>ROUND(employee[[#This Row],[LengthService]],2)</f>
        <v>9.7200000000000006</v>
      </c>
      <c r="N1551">
        <v>52.41725143</v>
      </c>
      <c r="O1551">
        <f>ROUND(employee[[#This Row],[AbsentHours]],2)</f>
        <v>52.42</v>
      </c>
      <c r="P1551" s="5">
        <f>employee[[#This Row],[RoundedAbsentHours]]/2080 *100</f>
        <v>2.5201923076923078</v>
      </c>
      <c r="Q1551" s="1" t="s">
        <v>26</v>
      </c>
    </row>
    <row r="1552" spans="1:17" x14ac:dyDescent="0.35">
      <c r="A1552">
        <v>1551</v>
      </c>
      <c r="B1552" s="1" t="s">
        <v>1874</v>
      </c>
      <c r="C1552" s="1" t="s">
        <v>11</v>
      </c>
      <c r="D1552" s="1" t="s">
        <v>88</v>
      </c>
      <c r="E1552" s="1" t="s">
        <v>158</v>
      </c>
      <c r="F1552" s="1" t="s">
        <v>159</v>
      </c>
      <c r="G1552" s="1" t="s">
        <v>88</v>
      </c>
      <c r="H1552" s="1" t="s">
        <v>15</v>
      </c>
      <c r="I1552">
        <v>41.671954730000003</v>
      </c>
      <c r="J1552">
        <f>ROUND(employee[[#This Row],[Age]],0)</f>
        <v>42</v>
      </c>
      <c r="K15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52">
        <v>4.864372887</v>
      </c>
      <c r="M1552">
        <f>ROUND(employee[[#This Row],[LengthService]],2)</f>
        <v>4.8600000000000003</v>
      </c>
      <c r="N1552">
        <v>121.1646574</v>
      </c>
      <c r="O1552">
        <f>ROUND(employee[[#This Row],[AbsentHours]],2)</f>
        <v>121.16</v>
      </c>
      <c r="P1552" s="5">
        <f>employee[[#This Row],[RoundedAbsentHours]]/2080 *100</f>
        <v>5.8249999999999993</v>
      </c>
      <c r="Q1552" s="1" t="s">
        <v>15</v>
      </c>
    </row>
    <row r="1553" spans="1:17" x14ac:dyDescent="0.35">
      <c r="A1553">
        <v>1552</v>
      </c>
      <c r="B1553" s="1" t="s">
        <v>1875</v>
      </c>
      <c r="C1553" s="1" t="s">
        <v>11</v>
      </c>
      <c r="D1553" s="1" t="s">
        <v>195</v>
      </c>
      <c r="E1553" s="1" t="s">
        <v>265</v>
      </c>
      <c r="F1553" s="1" t="s">
        <v>266</v>
      </c>
      <c r="G1553" s="1" t="s">
        <v>47</v>
      </c>
      <c r="H1553" s="1" t="s">
        <v>15</v>
      </c>
      <c r="I1553">
        <v>30.06811493</v>
      </c>
      <c r="J1553">
        <f>ROUND(employee[[#This Row],[Age]],0)</f>
        <v>30</v>
      </c>
      <c r="K15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53">
        <v>6.4794592780000002</v>
      </c>
      <c r="M1553">
        <f>ROUND(employee[[#This Row],[LengthService]],2)</f>
        <v>6.48</v>
      </c>
      <c r="N1553">
        <v>0</v>
      </c>
      <c r="O1553">
        <f>ROUND(employee[[#This Row],[AbsentHours]],2)</f>
        <v>0</v>
      </c>
      <c r="P1553" s="5">
        <f>employee[[#This Row],[RoundedAbsentHours]]/2080 *100</f>
        <v>0</v>
      </c>
      <c r="Q1553" s="1" t="s">
        <v>15</v>
      </c>
    </row>
    <row r="1554" spans="1:17" x14ac:dyDescent="0.35">
      <c r="A1554">
        <v>1553</v>
      </c>
      <c r="B1554" s="1" t="s">
        <v>1876</v>
      </c>
      <c r="C1554" s="1" t="s">
        <v>16</v>
      </c>
      <c r="D1554" s="1" t="s">
        <v>219</v>
      </c>
      <c r="E1554" s="1" t="s">
        <v>180</v>
      </c>
      <c r="F1554" s="1" t="s">
        <v>181</v>
      </c>
      <c r="G1554" s="1" t="s">
        <v>62</v>
      </c>
      <c r="H1554" s="1" t="s">
        <v>15</v>
      </c>
      <c r="I1554">
        <v>54.27061896</v>
      </c>
      <c r="J1554">
        <f>ROUND(employee[[#This Row],[Age]],0)</f>
        <v>54</v>
      </c>
      <c r="K15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54">
        <v>3.9383684400000001</v>
      </c>
      <c r="M1554">
        <f>ROUND(employee[[#This Row],[LengthService]],2)</f>
        <v>3.94</v>
      </c>
      <c r="N1554">
        <v>128.6456172</v>
      </c>
      <c r="O1554">
        <f>ROUND(employee[[#This Row],[AbsentHours]],2)</f>
        <v>128.65</v>
      </c>
      <c r="P1554" s="5">
        <f>employee[[#This Row],[RoundedAbsentHours]]/2080 *100</f>
        <v>6.1850961538461542</v>
      </c>
      <c r="Q1554" s="1" t="s">
        <v>15</v>
      </c>
    </row>
    <row r="1555" spans="1:17" x14ac:dyDescent="0.35">
      <c r="A1555">
        <v>1554</v>
      </c>
      <c r="B1555" s="1" t="s">
        <v>1877</v>
      </c>
      <c r="C1555" s="1" t="s">
        <v>16</v>
      </c>
      <c r="D1555" s="1" t="s">
        <v>20</v>
      </c>
      <c r="E1555" s="1" t="s">
        <v>180</v>
      </c>
      <c r="F1555" s="1" t="s">
        <v>181</v>
      </c>
      <c r="G1555" s="1" t="s">
        <v>20</v>
      </c>
      <c r="H1555" s="1" t="s">
        <v>15</v>
      </c>
      <c r="I1555">
        <v>44.228422780000002</v>
      </c>
      <c r="J1555">
        <f>ROUND(employee[[#This Row],[Age]],0)</f>
        <v>44</v>
      </c>
      <c r="K15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55">
        <v>2.4887816329999999</v>
      </c>
      <c r="M1555">
        <f>ROUND(employee[[#This Row],[LengthService]],2)</f>
        <v>2.4900000000000002</v>
      </c>
      <c r="N1555">
        <v>115.81459479999999</v>
      </c>
      <c r="O1555">
        <f>ROUND(employee[[#This Row],[AbsentHours]],2)</f>
        <v>115.81</v>
      </c>
      <c r="P1555" s="5">
        <f>employee[[#This Row],[RoundedAbsentHours]]/2080 *100</f>
        <v>5.5677884615384619</v>
      </c>
      <c r="Q1555" s="1" t="s">
        <v>15</v>
      </c>
    </row>
    <row r="1556" spans="1:17" x14ac:dyDescent="0.35">
      <c r="A1556">
        <v>1555</v>
      </c>
      <c r="B1556" s="1" t="s">
        <v>1878</v>
      </c>
      <c r="C1556" s="1" t="s">
        <v>11</v>
      </c>
      <c r="D1556" s="1" t="s">
        <v>22</v>
      </c>
      <c r="E1556" s="1" t="s">
        <v>124</v>
      </c>
      <c r="F1556" s="1" t="s">
        <v>125</v>
      </c>
      <c r="G1556" s="1" t="s">
        <v>22</v>
      </c>
      <c r="H1556" s="1" t="s">
        <v>15</v>
      </c>
      <c r="I1556">
        <v>31.939569890000001</v>
      </c>
      <c r="J1556">
        <f>ROUND(employee[[#This Row],[Age]],0)</f>
        <v>32</v>
      </c>
      <c r="K15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56">
        <v>3.9688689419999998</v>
      </c>
      <c r="M1556">
        <f>ROUND(employee[[#This Row],[LengthService]],2)</f>
        <v>3.97</v>
      </c>
      <c r="N1556">
        <v>18.730128319999999</v>
      </c>
      <c r="O1556">
        <f>ROUND(employee[[#This Row],[AbsentHours]],2)</f>
        <v>18.73</v>
      </c>
      <c r="P1556" s="5">
        <f>employee[[#This Row],[RoundedAbsentHours]]/2080 *100</f>
        <v>0.90048076923076925</v>
      </c>
      <c r="Q1556" s="1" t="s">
        <v>15</v>
      </c>
    </row>
    <row r="1557" spans="1:17" x14ac:dyDescent="0.35">
      <c r="A1557">
        <v>1556</v>
      </c>
      <c r="B1557" s="1" t="s">
        <v>1879</v>
      </c>
      <c r="C1557" s="1" t="s">
        <v>16</v>
      </c>
      <c r="D1557" s="1" t="s">
        <v>68</v>
      </c>
      <c r="E1557" s="1" t="s">
        <v>158</v>
      </c>
      <c r="F1557" s="1" t="s">
        <v>159</v>
      </c>
      <c r="G1557" s="1" t="s">
        <v>39</v>
      </c>
      <c r="H1557" s="1" t="s">
        <v>15</v>
      </c>
      <c r="I1557">
        <v>36.73271561</v>
      </c>
      <c r="J1557">
        <f>ROUND(employee[[#This Row],[Age]],0)</f>
        <v>37</v>
      </c>
      <c r="K15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57">
        <v>2.5289239160000001</v>
      </c>
      <c r="M1557">
        <f>ROUND(employee[[#This Row],[LengthService]],2)</f>
        <v>2.5299999999999998</v>
      </c>
      <c r="N1557">
        <v>35.789497259999997</v>
      </c>
      <c r="O1557">
        <f>ROUND(employee[[#This Row],[AbsentHours]],2)</f>
        <v>35.79</v>
      </c>
      <c r="P1557" s="5">
        <f>employee[[#This Row],[RoundedAbsentHours]]/2080 *100</f>
        <v>1.7206730769230769</v>
      </c>
      <c r="Q1557" s="1" t="s">
        <v>15</v>
      </c>
    </row>
    <row r="1558" spans="1:17" x14ac:dyDescent="0.35">
      <c r="A1558">
        <v>1557</v>
      </c>
      <c r="B1558" s="1" t="s">
        <v>1880</v>
      </c>
      <c r="C1558" s="1" t="s">
        <v>16</v>
      </c>
      <c r="D1558" s="1" t="s">
        <v>40</v>
      </c>
      <c r="E1558" s="1" t="s">
        <v>158</v>
      </c>
      <c r="F1558" s="1" t="s">
        <v>159</v>
      </c>
      <c r="G1558" s="1" t="s">
        <v>18</v>
      </c>
      <c r="H1558" s="1" t="s">
        <v>15</v>
      </c>
      <c r="I1558">
        <v>48.492422009999999</v>
      </c>
      <c r="J1558">
        <f>ROUND(employee[[#This Row],[Age]],0)</f>
        <v>48</v>
      </c>
      <c r="K15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58">
        <v>0.89087596499999999</v>
      </c>
      <c r="M1558">
        <f>ROUND(employee[[#This Row],[LengthService]],2)</f>
        <v>0.89</v>
      </c>
      <c r="N1558">
        <v>87.671915859999999</v>
      </c>
      <c r="O1558">
        <f>ROUND(employee[[#This Row],[AbsentHours]],2)</f>
        <v>87.67</v>
      </c>
      <c r="P1558" s="5">
        <f>employee[[#This Row],[RoundedAbsentHours]]/2080 *100</f>
        <v>4.2149038461538462</v>
      </c>
      <c r="Q1558" s="1" t="s">
        <v>15</v>
      </c>
    </row>
    <row r="1559" spans="1:17" x14ac:dyDescent="0.35">
      <c r="A1559">
        <v>1558</v>
      </c>
      <c r="B1559" s="1" t="s">
        <v>1881</v>
      </c>
      <c r="C1559" s="1" t="s">
        <v>11</v>
      </c>
      <c r="D1559" s="1" t="s">
        <v>39</v>
      </c>
      <c r="E1559" s="1" t="s">
        <v>265</v>
      </c>
      <c r="F1559" s="1" t="s">
        <v>266</v>
      </c>
      <c r="G1559" s="1" t="s">
        <v>39</v>
      </c>
      <c r="H1559" s="1" t="s">
        <v>15</v>
      </c>
      <c r="I1559">
        <v>39.3065906</v>
      </c>
      <c r="J1559">
        <f>ROUND(employee[[#This Row],[Age]],0)</f>
        <v>39</v>
      </c>
      <c r="K15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59">
        <v>4.8823069050000001</v>
      </c>
      <c r="M1559">
        <f>ROUND(employee[[#This Row],[LengthService]],2)</f>
        <v>4.88</v>
      </c>
      <c r="N1559">
        <v>44.046968499999998</v>
      </c>
      <c r="O1559">
        <f>ROUND(employee[[#This Row],[AbsentHours]],2)</f>
        <v>44.05</v>
      </c>
      <c r="P1559" s="5">
        <f>employee[[#This Row],[RoundedAbsentHours]]/2080 *100</f>
        <v>2.1177884615384612</v>
      </c>
      <c r="Q1559" s="1" t="s">
        <v>15</v>
      </c>
    </row>
    <row r="1560" spans="1:17" x14ac:dyDescent="0.35">
      <c r="A1560">
        <v>1559</v>
      </c>
      <c r="B1560" s="1" t="s">
        <v>1882</v>
      </c>
      <c r="C1560" s="1" t="s">
        <v>16</v>
      </c>
      <c r="D1560" s="1" t="s">
        <v>21</v>
      </c>
      <c r="E1560" s="1" t="s">
        <v>91</v>
      </c>
      <c r="F1560" s="1" t="s">
        <v>92</v>
      </c>
      <c r="G1560" s="1" t="s">
        <v>22</v>
      </c>
      <c r="H1560" s="1" t="s">
        <v>25</v>
      </c>
      <c r="I1560">
        <v>35.86253</v>
      </c>
      <c r="J1560">
        <f>ROUND(employee[[#This Row],[Age]],0)</f>
        <v>36</v>
      </c>
      <c r="K15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60">
        <v>8.1403534000000004</v>
      </c>
      <c r="M1560">
        <f>ROUND(employee[[#This Row],[LengthService]],2)</f>
        <v>8.14</v>
      </c>
      <c r="N1560">
        <v>0</v>
      </c>
      <c r="O1560">
        <f>ROUND(employee[[#This Row],[AbsentHours]],2)</f>
        <v>0</v>
      </c>
      <c r="P1560" s="5">
        <f>employee[[#This Row],[RoundedAbsentHours]]/2080 *100</f>
        <v>0</v>
      </c>
      <c r="Q1560" s="1" t="s">
        <v>26</v>
      </c>
    </row>
    <row r="1561" spans="1:17" x14ac:dyDescent="0.35">
      <c r="A1561">
        <v>1560</v>
      </c>
      <c r="B1561" s="1" t="s">
        <v>1883</v>
      </c>
      <c r="C1561" s="1" t="s">
        <v>11</v>
      </c>
      <c r="D1561" s="1" t="s">
        <v>22</v>
      </c>
      <c r="E1561" s="1" t="s">
        <v>91</v>
      </c>
      <c r="F1561" s="1" t="s">
        <v>92</v>
      </c>
      <c r="G1561" s="1" t="s">
        <v>22</v>
      </c>
      <c r="H1561" s="1" t="s">
        <v>25</v>
      </c>
      <c r="I1561">
        <v>33.134549999999997</v>
      </c>
      <c r="J1561">
        <f>ROUND(employee[[#This Row],[Age]],0)</f>
        <v>33</v>
      </c>
      <c r="K15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61">
        <v>13.551033</v>
      </c>
      <c r="M1561">
        <f>ROUND(employee[[#This Row],[LengthService]],2)</f>
        <v>13.55</v>
      </c>
      <c r="N1561">
        <v>0</v>
      </c>
      <c r="O1561">
        <f>ROUND(employee[[#This Row],[AbsentHours]],2)</f>
        <v>0</v>
      </c>
      <c r="P1561" s="5">
        <f>employee[[#This Row],[RoundedAbsentHours]]/2080 *100</f>
        <v>0</v>
      </c>
      <c r="Q1561" s="1" t="s">
        <v>26</v>
      </c>
    </row>
    <row r="1562" spans="1:17" x14ac:dyDescent="0.35">
      <c r="A1562">
        <v>1561</v>
      </c>
      <c r="B1562" s="1" t="s">
        <v>1884</v>
      </c>
      <c r="C1562" s="1" t="s">
        <v>11</v>
      </c>
      <c r="D1562" s="1" t="s">
        <v>19</v>
      </c>
      <c r="E1562" s="1" t="s">
        <v>158</v>
      </c>
      <c r="F1562" s="1" t="s">
        <v>159</v>
      </c>
      <c r="G1562" s="1" t="s">
        <v>19</v>
      </c>
      <c r="H1562" s="1" t="s">
        <v>15</v>
      </c>
      <c r="I1562">
        <v>52.932234579999999</v>
      </c>
      <c r="J1562">
        <f>ROUND(employee[[#This Row],[Age]],0)</f>
        <v>53</v>
      </c>
      <c r="K15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62">
        <v>4.9982807449999997</v>
      </c>
      <c r="M1562">
        <f>ROUND(employee[[#This Row],[LengthService]],2)</f>
        <v>5</v>
      </c>
      <c r="N1562">
        <v>139.42446620000001</v>
      </c>
      <c r="O1562">
        <f>ROUND(employee[[#This Row],[AbsentHours]],2)</f>
        <v>139.41999999999999</v>
      </c>
      <c r="P1562" s="5">
        <f>employee[[#This Row],[RoundedAbsentHours]]/2080 *100</f>
        <v>6.7028846153846144</v>
      </c>
      <c r="Q1562" s="1" t="s">
        <v>15</v>
      </c>
    </row>
    <row r="1563" spans="1:17" x14ac:dyDescent="0.35">
      <c r="A1563">
        <v>1562</v>
      </c>
      <c r="B1563" s="1" t="s">
        <v>1885</v>
      </c>
      <c r="C1563" s="1" t="s">
        <v>11</v>
      </c>
      <c r="D1563" s="1" t="s">
        <v>210</v>
      </c>
      <c r="E1563" s="1" t="s">
        <v>257</v>
      </c>
      <c r="F1563" s="1" t="s">
        <v>258</v>
      </c>
      <c r="G1563" s="1" t="s">
        <v>72</v>
      </c>
      <c r="H1563" s="1" t="s">
        <v>15</v>
      </c>
      <c r="I1563">
        <v>17.77210324</v>
      </c>
      <c r="J1563">
        <f>ROUND(employee[[#This Row],[Age]],0)</f>
        <v>18</v>
      </c>
      <c r="K15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1563">
        <v>4.7127287400000002</v>
      </c>
      <c r="M1563">
        <f>ROUND(employee[[#This Row],[LengthService]],2)</f>
        <v>4.71</v>
      </c>
      <c r="N1563">
        <v>0</v>
      </c>
      <c r="O1563">
        <f>ROUND(employee[[#This Row],[AbsentHours]],2)</f>
        <v>0</v>
      </c>
      <c r="P1563" s="5">
        <f>employee[[#This Row],[RoundedAbsentHours]]/2080 *100</f>
        <v>0</v>
      </c>
      <c r="Q1563" s="1" t="s">
        <v>15</v>
      </c>
    </row>
    <row r="1564" spans="1:17" x14ac:dyDescent="0.35">
      <c r="A1564">
        <v>1563</v>
      </c>
      <c r="B1564" s="1" t="s">
        <v>1886</v>
      </c>
      <c r="C1564" s="1" t="s">
        <v>16</v>
      </c>
      <c r="D1564" s="1" t="s">
        <v>22</v>
      </c>
      <c r="E1564" s="1" t="s">
        <v>124</v>
      </c>
      <c r="F1564" s="1" t="s">
        <v>125</v>
      </c>
      <c r="G1564" s="1" t="s">
        <v>22</v>
      </c>
      <c r="H1564" s="1" t="s">
        <v>15</v>
      </c>
      <c r="I1564">
        <v>46.090978079999999</v>
      </c>
      <c r="J1564">
        <f>ROUND(employee[[#This Row],[Age]],0)</f>
        <v>46</v>
      </c>
      <c r="K15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64">
        <v>5.9763426109999997</v>
      </c>
      <c r="M1564">
        <f>ROUND(employee[[#This Row],[LengthService]],2)</f>
        <v>5.98</v>
      </c>
      <c r="N1564">
        <v>45.499740060000001</v>
      </c>
      <c r="O1564">
        <f>ROUND(employee[[#This Row],[AbsentHours]],2)</f>
        <v>45.5</v>
      </c>
      <c r="P1564" s="5">
        <f>employee[[#This Row],[RoundedAbsentHours]]/2080 *100</f>
        <v>2.1875</v>
      </c>
      <c r="Q1564" s="1" t="s">
        <v>15</v>
      </c>
    </row>
    <row r="1565" spans="1:17" x14ac:dyDescent="0.35">
      <c r="A1565">
        <v>1564</v>
      </c>
      <c r="B1565" s="1" t="s">
        <v>1887</v>
      </c>
      <c r="C1565" s="1" t="s">
        <v>11</v>
      </c>
      <c r="D1565" s="1" t="s">
        <v>126</v>
      </c>
      <c r="E1565" s="1" t="s">
        <v>257</v>
      </c>
      <c r="F1565" s="1" t="s">
        <v>258</v>
      </c>
      <c r="G1565" s="1" t="s">
        <v>34</v>
      </c>
      <c r="H1565" s="1" t="s">
        <v>15</v>
      </c>
      <c r="I1565">
        <v>48.458278999999997</v>
      </c>
      <c r="J1565">
        <f>ROUND(employee[[#This Row],[Age]],0)</f>
        <v>48</v>
      </c>
      <c r="K15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65">
        <v>3.2851729349999998</v>
      </c>
      <c r="M1565">
        <f>ROUND(employee[[#This Row],[LengthService]],2)</f>
        <v>3.29</v>
      </c>
      <c r="N1565">
        <v>97.595130010000005</v>
      </c>
      <c r="O1565">
        <f>ROUND(employee[[#This Row],[AbsentHours]],2)</f>
        <v>97.6</v>
      </c>
      <c r="P1565" s="5">
        <f>employee[[#This Row],[RoundedAbsentHours]]/2080 *100</f>
        <v>4.6923076923076925</v>
      </c>
      <c r="Q1565" s="1" t="s">
        <v>15</v>
      </c>
    </row>
    <row r="1566" spans="1:17" x14ac:dyDescent="0.35">
      <c r="A1566">
        <v>1565</v>
      </c>
      <c r="B1566" s="1" t="s">
        <v>1888</v>
      </c>
      <c r="C1566" s="1" t="s">
        <v>16</v>
      </c>
      <c r="D1566" s="1" t="s">
        <v>34</v>
      </c>
      <c r="E1566" s="1" t="s">
        <v>158</v>
      </c>
      <c r="F1566" s="1" t="s">
        <v>159</v>
      </c>
      <c r="G1566" s="1" t="s">
        <v>34</v>
      </c>
      <c r="H1566" s="1" t="s">
        <v>15</v>
      </c>
      <c r="I1566">
        <v>60.100487110000003</v>
      </c>
      <c r="J1566">
        <f>ROUND(employee[[#This Row],[Age]],0)</f>
        <v>60</v>
      </c>
      <c r="K15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566">
        <v>1.6050549359999999</v>
      </c>
      <c r="M1566">
        <f>ROUND(employee[[#This Row],[LengthService]],2)</f>
        <v>1.61</v>
      </c>
      <c r="N1566">
        <v>134.81597379999999</v>
      </c>
      <c r="O1566">
        <f>ROUND(employee[[#This Row],[AbsentHours]],2)</f>
        <v>134.82</v>
      </c>
      <c r="P1566" s="5">
        <f>employee[[#This Row],[RoundedAbsentHours]]/2080 *100</f>
        <v>6.4817307692307686</v>
      </c>
      <c r="Q1566" s="1" t="s">
        <v>15</v>
      </c>
    </row>
    <row r="1567" spans="1:17" x14ac:dyDescent="0.35">
      <c r="A1567">
        <v>1566</v>
      </c>
      <c r="B1567" s="1" t="s">
        <v>1889</v>
      </c>
      <c r="C1567" s="1" t="s">
        <v>16</v>
      </c>
      <c r="D1567" s="1" t="s">
        <v>21</v>
      </c>
      <c r="E1567" s="1" t="s">
        <v>91</v>
      </c>
      <c r="F1567" s="1" t="s">
        <v>92</v>
      </c>
      <c r="G1567" s="1" t="s">
        <v>22</v>
      </c>
      <c r="H1567" s="1" t="s">
        <v>25</v>
      </c>
      <c r="I1567">
        <v>52.367310000000003</v>
      </c>
      <c r="J1567">
        <f>ROUND(employee[[#This Row],[Age]],0)</f>
        <v>52</v>
      </c>
      <c r="K15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67">
        <v>6.5640736000000004</v>
      </c>
      <c r="M1567">
        <f>ROUND(employee[[#This Row],[LengthService]],2)</f>
        <v>6.56</v>
      </c>
      <c r="N1567">
        <v>104.3819258</v>
      </c>
      <c r="O1567">
        <f>ROUND(employee[[#This Row],[AbsentHours]],2)</f>
        <v>104.38</v>
      </c>
      <c r="P1567" s="5">
        <f>employee[[#This Row],[RoundedAbsentHours]]/2080 *100</f>
        <v>5.0182692307692305</v>
      </c>
      <c r="Q1567" s="1" t="s">
        <v>26</v>
      </c>
    </row>
    <row r="1568" spans="1:17" x14ac:dyDescent="0.35">
      <c r="A1568">
        <v>1567</v>
      </c>
      <c r="B1568" s="1" t="s">
        <v>1890</v>
      </c>
      <c r="C1568" s="1" t="s">
        <v>11</v>
      </c>
      <c r="D1568" s="1" t="s">
        <v>33</v>
      </c>
      <c r="E1568" s="1" t="s">
        <v>180</v>
      </c>
      <c r="F1568" s="1" t="s">
        <v>181</v>
      </c>
      <c r="G1568" s="1" t="s">
        <v>33</v>
      </c>
      <c r="H1568" s="1" t="s">
        <v>15</v>
      </c>
      <c r="I1568">
        <v>36.32245855</v>
      </c>
      <c r="J1568">
        <f>ROUND(employee[[#This Row],[Age]],0)</f>
        <v>36</v>
      </c>
      <c r="K15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68">
        <v>6.2464351159999998</v>
      </c>
      <c r="M1568">
        <f>ROUND(employee[[#This Row],[LengthService]],2)</f>
        <v>6.25</v>
      </c>
      <c r="N1568">
        <v>37.672248160000002</v>
      </c>
      <c r="O1568">
        <f>ROUND(employee[[#This Row],[AbsentHours]],2)</f>
        <v>37.67</v>
      </c>
      <c r="P1568" s="5">
        <f>employee[[#This Row],[RoundedAbsentHours]]/2080 *100</f>
        <v>1.8110576923076924</v>
      </c>
      <c r="Q1568" s="1" t="s">
        <v>15</v>
      </c>
    </row>
    <row r="1569" spans="1:17" x14ac:dyDescent="0.35">
      <c r="A1569">
        <v>1568</v>
      </c>
      <c r="B1569" s="1" t="s">
        <v>1891</v>
      </c>
      <c r="C1569" s="1" t="s">
        <v>11</v>
      </c>
      <c r="D1569" s="1" t="s">
        <v>58</v>
      </c>
      <c r="E1569" s="1" t="s">
        <v>257</v>
      </c>
      <c r="F1569" s="1" t="s">
        <v>258</v>
      </c>
      <c r="G1569" s="1" t="s">
        <v>45</v>
      </c>
      <c r="H1569" s="1" t="s">
        <v>15</v>
      </c>
      <c r="I1569">
        <v>43.201821760000001</v>
      </c>
      <c r="J1569">
        <f>ROUND(employee[[#This Row],[Age]],0)</f>
        <v>43</v>
      </c>
      <c r="K15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69">
        <v>2.4515494539999998</v>
      </c>
      <c r="M1569">
        <f>ROUND(employee[[#This Row],[LengthService]],2)</f>
        <v>2.4500000000000002</v>
      </c>
      <c r="N1569">
        <v>133.5033109</v>
      </c>
      <c r="O1569">
        <f>ROUND(employee[[#This Row],[AbsentHours]],2)</f>
        <v>133.5</v>
      </c>
      <c r="P1569" s="5">
        <f>employee[[#This Row],[RoundedAbsentHours]]/2080 *100</f>
        <v>6.4182692307692299</v>
      </c>
      <c r="Q1569" s="1" t="s">
        <v>15</v>
      </c>
    </row>
    <row r="1570" spans="1:17" x14ac:dyDescent="0.35">
      <c r="A1570">
        <v>1569</v>
      </c>
      <c r="B1570" s="1" t="s">
        <v>1892</v>
      </c>
      <c r="C1570" s="1" t="s">
        <v>16</v>
      </c>
      <c r="D1570" s="1" t="s">
        <v>144</v>
      </c>
      <c r="E1570" s="1" t="s">
        <v>180</v>
      </c>
      <c r="F1570" s="1" t="s">
        <v>181</v>
      </c>
      <c r="G1570" s="1" t="s">
        <v>18</v>
      </c>
      <c r="H1570" s="1" t="s">
        <v>15</v>
      </c>
      <c r="I1570">
        <v>54.381135919999998</v>
      </c>
      <c r="J1570">
        <f>ROUND(employee[[#This Row],[Age]],0)</f>
        <v>54</v>
      </c>
      <c r="K15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70">
        <v>3.5933009440000001</v>
      </c>
      <c r="M1570">
        <f>ROUND(employee[[#This Row],[LengthService]],2)</f>
        <v>3.59</v>
      </c>
      <c r="N1570">
        <v>82.019062489999996</v>
      </c>
      <c r="O1570">
        <f>ROUND(employee[[#This Row],[AbsentHours]],2)</f>
        <v>82.02</v>
      </c>
      <c r="P1570" s="5">
        <f>employee[[#This Row],[RoundedAbsentHours]]/2080 *100</f>
        <v>3.9432692307692307</v>
      </c>
      <c r="Q1570" s="1" t="s">
        <v>15</v>
      </c>
    </row>
    <row r="1571" spans="1:17" x14ac:dyDescent="0.35">
      <c r="A1571">
        <v>1570</v>
      </c>
      <c r="B1571" s="1" t="s">
        <v>1893</v>
      </c>
      <c r="C1571" s="1" t="s">
        <v>11</v>
      </c>
      <c r="D1571" s="1" t="s">
        <v>44</v>
      </c>
      <c r="E1571" s="1" t="s">
        <v>158</v>
      </c>
      <c r="F1571" s="1" t="s">
        <v>159</v>
      </c>
      <c r="G1571" s="1" t="s">
        <v>44</v>
      </c>
      <c r="H1571" s="1" t="s">
        <v>15</v>
      </c>
      <c r="I1571">
        <v>42.827927440000003</v>
      </c>
      <c r="J1571">
        <f>ROUND(employee[[#This Row],[Age]],0)</f>
        <v>43</v>
      </c>
      <c r="K15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71">
        <v>4.8877530360000003</v>
      </c>
      <c r="M1571">
        <f>ROUND(employee[[#This Row],[LengthService]],2)</f>
        <v>4.8899999999999997</v>
      </c>
      <c r="N1571">
        <v>77.237740239999994</v>
      </c>
      <c r="O1571">
        <f>ROUND(employee[[#This Row],[AbsentHours]],2)</f>
        <v>77.239999999999995</v>
      </c>
      <c r="P1571" s="5">
        <f>employee[[#This Row],[RoundedAbsentHours]]/2080 *100</f>
        <v>3.7134615384615386</v>
      </c>
      <c r="Q1571" s="1" t="s">
        <v>15</v>
      </c>
    </row>
    <row r="1572" spans="1:17" x14ac:dyDescent="0.35">
      <c r="A1572">
        <v>1571</v>
      </c>
      <c r="B1572" s="1" t="s">
        <v>1894</v>
      </c>
      <c r="C1572" s="1" t="s">
        <v>11</v>
      </c>
      <c r="D1572" s="1" t="s">
        <v>21</v>
      </c>
      <c r="E1572" s="1" t="s">
        <v>23</v>
      </c>
      <c r="F1572" s="1" t="s">
        <v>24</v>
      </c>
      <c r="G1572" s="1" t="s">
        <v>22</v>
      </c>
      <c r="H1572" s="1" t="s">
        <v>25</v>
      </c>
      <c r="I1572">
        <v>27.542750000000002</v>
      </c>
      <c r="J1572">
        <f>ROUND(employee[[#This Row],[Age]],0)</f>
        <v>28</v>
      </c>
      <c r="K15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572">
        <v>3.9379569999999999</v>
      </c>
      <c r="M1572">
        <f>ROUND(employee[[#This Row],[LengthService]],2)</f>
        <v>3.94</v>
      </c>
      <c r="N1572">
        <v>0</v>
      </c>
      <c r="O1572">
        <f>ROUND(employee[[#This Row],[AbsentHours]],2)</f>
        <v>0</v>
      </c>
      <c r="P1572" s="5">
        <f>employee[[#This Row],[RoundedAbsentHours]]/2080 *100</f>
        <v>0</v>
      </c>
      <c r="Q1572" s="1" t="s">
        <v>26</v>
      </c>
    </row>
    <row r="1573" spans="1:17" x14ac:dyDescent="0.35">
      <c r="A1573">
        <v>1572</v>
      </c>
      <c r="B1573" s="1" t="s">
        <v>1895</v>
      </c>
      <c r="C1573" s="1" t="s">
        <v>16</v>
      </c>
      <c r="D1573" s="1" t="s">
        <v>12</v>
      </c>
      <c r="E1573" s="1" t="s">
        <v>158</v>
      </c>
      <c r="F1573" s="1" t="s">
        <v>159</v>
      </c>
      <c r="G1573" s="1" t="s">
        <v>12</v>
      </c>
      <c r="H1573" s="1" t="s">
        <v>15</v>
      </c>
      <c r="I1573">
        <v>43.212443090000001</v>
      </c>
      <c r="J1573">
        <f>ROUND(employee[[#This Row],[Age]],0)</f>
        <v>43</v>
      </c>
      <c r="K15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73">
        <v>6.8795703240000003</v>
      </c>
      <c r="M1573">
        <f>ROUND(employee[[#This Row],[LengthService]],2)</f>
        <v>6.88</v>
      </c>
      <c r="N1573">
        <v>114.45098830000001</v>
      </c>
      <c r="O1573">
        <f>ROUND(employee[[#This Row],[AbsentHours]],2)</f>
        <v>114.45</v>
      </c>
      <c r="P1573" s="5">
        <f>employee[[#This Row],[RoundedAbsentHours]]/2080 *100</f>
        <v>5.5024038461538467</v>
      </c>
      <c r="Q1573" s="1" t="s">
        <v>15</v>
      </c>
    </row>
    <row r="1574" spans="1:17" x14ac:dyDescent="0.35">
      <c r="A1574">
        <v>1573</v>
      </c>
      <c r="B1574" s="1" t="s">
        <v>1896</v>
      </c>
      <c r="C1574" s="1" t="s">
        <v>16</v>
      </c>
      <c r="D1574" s="1" t="s">
        <v>85</v>
      </c>
      <c r="E1574" s="1" t="s">
        <v>107</v>
      </c>
      <c r="F1574" s="1" t="s">
        <v>14</v>
      </c>
      <c r="G1574" s="1" t="s">
        <v>34</v>
      </c>
      <c r="H1574" s="1" t="s">
        <v>15</v>
      </c>
      <c r="I1574">
        <v>47.13477486</v>
      </c>
      <c r="J1574">
        <f>ROUND(employee[[#This Row],[Age]],0)</f>
        <v>47</v>
      </c>
      <c r="K15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74">
        <v>5.283380223</v>
      </c>
      <c r="M1574">
        <f>ROUND(employee[[#This Row],[LengthService]],2)</f>
        <v>5.28</v>
      </c>
      <c r="N1574">
        <v>86.681232980000004</v>
      </c>
      <c r="O1574">
        <f>ROUND(employee[[#This Row],[AbsentHours]],2)</f>
        <v>86.68</v>
      </c>
      <c r="P1574" s="5">
        <f>employee[[#This Row],[RoundedAbsentHours]]/2080 *100</f>
        <v>4.1673076923076922</v>
      </c>
      <c r="Q1574" s="1" t="s">
        <v>15</v>
      </c>
    </row>
    <row r="1575" spans="1:17" x14ac:dyDescent="0.35">
      <c r="A1575">
        <v>1574</v>
      </c>
      <c r="B1575" s="1" t="s">
        <v>1897</v>
      </c>
      <c r="C1575" s="1" t="s">
        <v>16</v>
      </c>
      <c r="D1575" s="1" t="s">
        <v>85</v>
      </c>
      <c r="E1575" s="1" t="s">
        <v>158</v>
      </c>
      <c r="F1575" s="1" t="s">
        <v>159</v>
      </c>
      <c r="G1575" s="1" t="s">
        <v>34</v>
      </c>
      <c r="H1575" s="1" t="s">
        <v>15</v>
      </c>
      <c r="I1575">
        <v>50.178778199999996</v>
      </c>
      <c r="J1575">
        <f>ROUND(employee[[#This Row],[Age]],0)</f>
        <v>50</v>
      </c>
      <c r="K15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75">
        <v>5.6595829459999996</v>
      </c>
      <c r="M1575">
        <f>ROUND(employee[[#This Row],[LengthService]],2)</f>
        <v>5.66</v>
      </c>
      <c r="N1575">
        <v>88.23736624</v>
      </c>
      <c r="O1575">
        <f>ROUND(employee[[#This Row],[AbsentHours]],2)</f>
        <v>88.24</v>
      </c>
      <c r="P1575" s="5">
        <f>employee[[#This Row],[RoundedAbsentHours]]/2080 *100</f>
        <v>4.2423076923076914</v>
      </c>
      <c r="Q1575" s="1" t="s">
        <v>15</v>
      </c>
    </row>
    <row r="1576" spans="1:17" x14ac:dyDescent="0.35">
      <c r="A1576">
        <v>1575</v>
      </c>
      <c r="B1576" s="1" t="s">
        <v>1898</v>
      </c>
      <c r="C1576" s="1" t="s">
        <v>16</v>
      </c>
      <c r="D1576" s="1" t="s">
        <v>18</v>
      </c>
      <c r="E1576" s="1" t="s">
        <v>180</v>
      </c>
      <c r="F1576" s="1" t="s">
        <v>181</v>
      </c>
      <c r="G1576" s="1" t="s">
        <v>18</v>
      </c>
      <c r="H1576" s="1" t="s">
        <v>15</v>
      </c>
      <c r="I1576">
        <v>33.749605770000002</v>
      </c>
      <c r="J1576">
        <f>ROUND(employee[[#This Row],[Age]],0)</f>
        <v>34</v>
      </c>
      <c r="K15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76">
        <v>7.04589467</v>
      </c>
      <c r="M1576">
        <f>ROUND(employee[[#This Row],[LengthService]],2)</f>
        <v>7.05</v>
      </c>
      <c r="N1576">
        <v>22.90134342</v>
      </c>
      <c r="O1576">
        <f>ROUND(employee[[#This Row],[AbsentHours]],2)</f>
        <v>22.9</v>
      </c>
      <c r="P1576" s="5">
        <f>employee[[#This Row],[RoundedAbsentHours]]/2080 *100</f>
        <v>1.1009615384615383</v>
      </c>
      <c r="Q1576" s="1" t="s">
        <v>15</v>
      </c>
    </row>
    <row r="1577" spans="1:17" x14ac:dyDescent="0.35">
      <c r="A1577">
        <v>1576</v>
      </c>
      <c r="B1577" s="1" t="s">
        <v>1899</v>
      </c>
      <c r="C1577" s="1" t="s">
        <v>16</v>
      </c>
      <c r="D1577" s="1" t="s">
        <v>22</v>
      </c>
      <c r="E1577" s="1" t="s">
        <v>124</v>
      </c>
      <c r="F1577" s="1" t="s">
        <v>125</v>
      </c>
      <c r="G1577" s="1" t="s">
        <v>22</v>
      </c>
      <c r="H1577" s="1" t="s">
        <v>15</v>
      </c>
      <c r="I1577">
        <v>34.025894059999999</v>
      </c>
      <c r="J1577">
        <f>ROUND(employee[[#This Row],[Age]],0)</f>
        <v>34</v>
      </c>
      <c r="K15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77">
        <v>2.8140455129999999</v>
      </c>
      <c r="M1577">
        <f>ROUND(employee[[#This Row],[LengthService]],2)</f>
        <v>2.81</v>
      </c>
      <c r="N1577">
        <v>59.666019990000002</v>
      </c>
      <c r="O1577">
        <f>ROUND(employee[[#This Row],[AbsentHours]],2)</f>
        <v>59.67</v>
      </c>
      <c r="P1577" s="5">
        <f>employee[[#This Row],[RoundedAbsentHours]]/2080 *100</f>
        <v>2.8687499999999999</v>
      </c>
      <c r="Q1577" s="1" t="s">
        <v>15</v>
      </c>
    </row>
    <row r="1578" spans="1:17" x14ac:dyDescent="0.35">
      <c r="A1578">
        <v>1577</v>
      </c>
      <c r="B1578" s="1" t="s">
        <v>1900</v>
      </c>
      <c r="C1578" s="1" t="s">
        <v>16</v>
      </c>
      <c r="D1578" s="1" t="s">
        <v>179</v>
      </c>
      <c r="E1578" s="1" t="s">
        <v>180</v>
      </c>
      <c r="F1578" s="1" t="s">
        <v>181</v>
      </c>
      <c r="G1578" s="1" t="s">
        <v>20</v>
      </c>
      <c r="H1578" s="1" t="s">
        <v>15</v>
      </c>
      <c r="I1578">
        <v>24.039499280000001</v>
      </c>
      <c r="J1578">
        <f>ROUND(employee[[#This Row],[Age]],0)</f>
        <v>24</v>
      </c>
      <c r="K15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578">
        <v>5.0283758360000004</v>
      </c>
      <c r="M1578">
        <f>ROUND(employee[[#This Row],[LengthService]],2)</f>
        <v>5.03</v>
      </c>
      <c r="N1578">
        <v>0</v>
      </c>
      <c r="O1578">
        <f>ROUND(employee[[#This Row],[AbsentHours]],2)</f>
        <v>0</v>
      </c>
      <c r="P1578" s="5">
        <f>employee[[#This Row],[RoundedAbsentHours]]/2080 *100</f>
        <v>0</v>
      </c>
      <c r="Q1578" s="1" t="s">
        <v>15</v>
      </c>
    </row>
    <row r="1579" spans="1:17" x14ac:dyDescent="0.35">
      <c r="A1579">
        <v>1578</v>
      </c>
      <c r="B1579" s="1" t="s">
        <v>1901</v>
      </c>
      <c r="C1579" s="1" t="s">
        <v>11</v>
      </c>
      <c r="D1579" s="1" t="s">
        <v>22</v>
      </c>
      <c r="E1579" s="1" t="s">
        <v>23</v>
      </c>
      <c r="F1579" s="1" t="s">
        <v>24</v>
      </c>
      <c r="G1579" s="1" t="s">
        <v>22</v>
      </c>
      <c r="H1579" s="1" t="s">
        <v>25</v>
      </c>
      <c r="I1579">
        <v>43.148490000000002</v>
      </c>
      <c r="J1579">
        <f>ROUND(employee[[#This Row],[Age]],0)</f>
        <v>43</v>
      </c>
      <c r="K15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79">
        <v>2.2175760000000002</v>
      </c>
      <c r="M1579">
        <f>ROUND(employee[[#This Row],[LengthService]],2)</f>
        <v>2.2200000000000002</v>
      </c>
      <c r="N1579">
        <v>76.075637979999996</v>
      </c>
      <c r="O1579">
        <f>ROUND(employee[[#This Row],[AbsentHours]],2)</f>
        <v>76.08</v>
      </c>
      <c r="P1579" s="5">
        <f>employee[[#This Row],[RoundedAbsentHours]]/2080 *100</f>
        <v>3.6576923076923076</v>
      </c>
      <c r="Q1579" s="1" t="s">
        <v>26</v>
      </c>
    </row>
    <row r="1580" spans="1:17" x14ac:dyDescent="0.35">
      <c r="A1580">
        <v>1579</v>
      </c>
      <c r="B1580" s="1" t="s">
        <v>1902</v>
      </c>
      <c r="C1580" s="1" t="s">
        <v>11</v>
      </c>
      <c r="D1580" s="1" t="s">
        <v>22</v>
      </c>
      <c r="E1580" s="1" t="s">
        <v>23</v>
      </c>
      <c r="F1580" s="1" t="s">
        <v>24</v>
      </c>
      <c r="G1580" s="1" t="s">
        <v>22</v>
      </c>
      <c r="H1580" s="1" t="s">
        <v>25</v>
      </c>
      <c r="I1580">
        <v>45.232599999999998</v>
      </c>
      <c r="J1580">
        <f>ROUND(employee[[#This Row],[Age]],0)</f>
        <v>45</v>
      </c>
      <c r="K15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80">
        <v>11.941126000000001</v>
      </c>
      <c r="M1580">
        <f>ROUND(employee[[#This Row],[LengthService]],2)</f>
        <v>11.94</v>
      </c>
      <c r="N1580">
        <v>34.289243560000003</v>
      </c>
      <c r="O1580">
        <f>ROUND(employee[[#This Row],[AbsentHours]],2)</f>
        <v>34.29</v>
      </c>
      <c r="P1580" s="5">
        <f>employee[[#This Row],[RoundedAbsentHours]]/2080 *100</f>
        <v>1.6485576923076923</v>
      </c>
      <c r="Q1580" s="1" t="s">
        <v>26</v>
      </c>
    </row>
    <row r="1581" spans="1:17" x14ac:dyDescent="0.35">
      <c r="A1581">
        <v>1580</v>
      </c>
      <c r="B1581" s="1" t="s">
        <v>1903</v>
      </c>
      <c r="C1581" s="1" t="s">
        <v>11</v>
      </c>
      <c r="D1581" s="1" t="s">
        <v>72</v>
      </c>
      <c r="E1581" s="1" t="s">
        <v>107</v>
      </c>
      <c r="F1581" s="1" t="s">
        <v>14</v>
      </c>
      <c r="G1581" s="1" t="s">
        <v>72</v>
      </c>
      <c r="H1581" s="1" t="s">
        <v>15</v>
      </c>
      <c r="I1581">
        <v>36.549919410000001</v>
      </c>
      <c r="J1581">
        <f>ROUND(employee[[#This Row],[Age]],0)</f>
        <v>37</v>
      </c>
      <c r="K15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81">
        <v>3.699967343</v>
      </c>
      <c r="M1581">
        <f>ROUND(employee[[#This Row],[LengthService]],2)</f>
        <v>3.7</v>
      </c>
      <c r="N1581">
        <v>22.392001990000001</v>
      </c>
      <c r="O1581">
        <f>ROUND(employee[[#This Row],[AbsentHours]],2)</f>
        <v>22.39</v>
      </c>
      <c r="P1581" s="5">
        <f>employee[[#This Row],[RoundedAbsentHours]]/2080 *100</f>
        <v>1.0764423076923078</v>
      </c>
      <c r="Q1581" s="1" t="s">
        <v>15</v>
      </c>
    </row>
    <row r="1582" spans="1:17" x14ac:dyDescent="0.35">
      <c r="A1582">
        <v>1581</v>
      </c>
      <c r="B1582" s="1" t="s">
        <v>1904</v>
      </c>
      <c r="C1582" s="1" t="s">
        <v>16</v>
      </c>
      <c r="D1582" s="1" t="s">
        <v>58</v>
      </c>
      <c r="E1582" s="1" t="s">
        <v>107</v>
      </c>
      <c r="F1582" s="1" t="s">
        <v>14</v>
      </c>
      <c r="G1582" s="1" t="s">
        <v>45</v>
      </c>
      <c r="H1582" s="1" t="s">
        <v>15</v>
      </c>
      <c r="I1582">
        <v>47.472082180000001</v>
      </c>
      <c r="J1582">
        <f>ROUND(employee[[#This Row],[Age]],0)</f>
        <v>47</v>
      </c>
      <c r="K15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82">
        <v>7.8388884799999996</v>
      </c>
      <c r="M1582">
        <f>ROUND(employee[[#This Row],[LengthService]],2)</f>
        <v>7.84</v>
      </c>
      <c r="N1582">
        <v>58.261845270000002</v>
      </c>
      <c r="O1582">
        <f>ROUND(employee[[#This Row],[AbsentHours]],2)</f>
        <v>58.26</v>
      </c>
      <c r="P1582" s="5">
        <f>employee[[#This Row],[RoundedAbsentHours]]/2080 *100</f>
        <v>2.8009615384615385</v>
      </c>
      <c r="Q1582" s="1" t="s">
        <v>15</v>
      </c>
    </row>
    <row r="1583" spans="1:17" x14ac:dyDescent="0.35">
      <c r="A1583">
        <v>1582</v>
      </c>
      <c r="B1583" s="1" t="s">
        <v>1905</v>
      </c>
      <c r="C1583" s="1" t="s">
        <v>16</v>
      </c>
      <c r="D1583" s="1" t="s">
        <v>12</v>
      </c>
      <c r="E1583" s="1" t="s">
        <v>158</v>
      </c>
      <c r="F1583" s="1" t="s">
        <v>159</v>
      </c>
      <c r="G1583" s="1" t="s">
        <v>12</v>
      </c>
      <c r="H1583" s="1" t="s">
        <v>15</v>
      </c>
      <c r="I1583">
        <v>38.510632540000003</v>
      </c>
      <c r="J1583">
        <f>ROUND(employee[[#This Row],[Age]],0)</f>
        <v>39</v>
      </c>
      <c r="K15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83">
        <v>6.0434331549999998</v>
      </c>
      <c r="M1583">
        <f>ROUND(employee[[#This Row],[LengthService]],2)</f>
        <v>6.04</v>
      </c>
      <c r="N1583">
        <v>31.18648782</v>
      </c>
      <c r="O1583">
        <f>ROUND(employee[[#This Row],[AbsentHours]],2)</f>
        <v>31.19</v>
      </c>
      <c r="P1583" s="5">
        <f>employee[[#This Row],[RoundedAbsentHours]]/2080 *100</f>
        <v>1.4995192307692309</v>
      </c>
      <c r="Q1583" s="1" t="s">
        <v>15</v>
      </c>
    </row>
    <row r="1584" spans="1:17" x14ac:dyDescent="0.35">
      <c r="A1584">
        <v>1583</v>
      </c>
      <c r="B1584" s="1" t="s">
        <v>1906</v>
      </c>
      <c r="C1584" s="1" t="s">
        <v>11</v>
      </c>
      <c r="D1584" s="1" t="s">
        <v>147</v>
      </c>
      <c r="E1584" s="1" t="s">
        <v>158</v>
      </c>
      <c r="F1584" s="1" t="s">
        <v>159</v>
      </c>
      <c r="G1584" s="1" t="s">
        <v>45</v>
      </c>
      <c r="H1584" s="1" t="s">
        <v>15</v>
      </c>
      <c r="I1584">
        <v>38.282312300000001</v>
      </c>
      <c r="J1584">
        <f>ROUND(employee[[#This Row],[Age]],0)</f>
        <v>38</v>
      </c>
      <c r="K15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84">
        <v>3.1632424590000001</v>
      </c>
      <c r="M1584">
        <f>ROUND(employee[[#This Row],[LengthService]],2)</f>
        <v>3.16</v>
      </c>
      <c r="N1584">
        <v>24.497125570000001</v>
      </c>
      <c r="O1584">
        <f>ROUND(employee[[#This Row],[AbsentHours]],2)</f>
        <v>24.5</v>
      </c>
      <c r="P1584" s="5">
        <f>employee[[#This Row],[RoundedAbsentHours]]/2080 *100</f>
        <v>1.1778846153846154</v>
      </c>
      <c r="Q1584" s="1" t="s">
        <v>15</v>
      </c>
    </row>
    <row r="1585" spans="1:17" x14ac:dyDescent="0.35">
      <c r="A1585">
        <v>1584</v>
      </c>
      <c r="B1585" s="1" t="s">
        <v>1907</v>
      </c>
      <c r="C1585" s="1" t="s">
        <v>11</v>
      </c>
      <c r="D1585" s="1" t="s">
        <v>19</v>
      </c>
      <c r="E1585" s="1" t="s">
        <v>158</v>
      </c>
      <c r="F1585" s="1" t="s">
        <v>159</v>
      </c>
      <c r="G1585" s="1" t="s">
        <v>19</v>
      </c>
      <c r="H1585" s="1" t="s">
        <v>15</v>
      </c>
      <c r="I1585">
        <v>48.733117659999998</v>
      </c>
      <c r="J1585">
        <f>ROUND(employee[[#This Row],[Age]],0)</f>
        <v>49</v>
      </c>
      <c r="K15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85">
        <v>4.4157957640000003</v>
      </c>
      <c r="M1585">
        <f>ROUND(employee[[#This Row],[LengthService]],2)</f>
        <v>4.42</v>
      </c>
      <c r="N1585">
        <v>99.508297970000001</v>
      </c>
      <c r="O1585">
        <f>ROUND(employee[[#This Row],[AbsentHours]],2)</f>
        <v>99.51</v>
      </c>
      <c r="P1585" s="5">
        <f>employee[[#This Row],[RoundedAbsentHours]]/2080 *100</f>
        <v>4.784134615384616</v>
      </c>
      <c r="Q1585" s="1" t="s">
        <v>15</v>
      </c>
    </row>
    <row r="1586" spans="1:17" x14ac:dyDescent="0.35">
      <c r="A1586">
        <v>1585</v>
      </c>
      <c r="B1586" s="1" t="s">
        <v>1908</v>
      </c>
      <c r="C1586" s="1" t="s">
        <v>16</v>
      </c>
      <c r="D1586" s="1" t="s">
        <v>17</v>
      </c>
      <c r="E1586" s="1" t="s">
        <v>180</v>
      </c>
      <c r="F1586" s="1" t="s">
        <v>181</v>
      </c>
      <c r="G1586" s="1" t="s">
        <v>18</v>
      </c>
      <c r="H1586" s="1" t="s">
        <v>15</v>
      </c>
      <c r="I1586">
        <v>51.520675109999999</v>
      </c>
      <c r="J1586">
        <f>ROUND(employee[[#This Row],[Age]],0)</f>
        <v>52</v>
      </c>
      <c r="K15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86">
        <v>5.5551162280000002</v>
      </c>
      <c r="M1586">
        <f>ROUND(employee[[#This Row],[LengthService]],2)</f>
        <v>5.56</v>
      </c>
      <c r="N1586">
        <v>84.898644009999998</v>
      </c>
      <c r="O1586">
        <f>ROUND(employee[[#This Row],[AbsentHours]],2)</f>
        <v>84.9</v>
      </c>
      <c r="P1586" s="5">
        <f>employee[[#This Row],[RoundedAbsentHours]]/2080 *100</f>
        <v>4.0817307692307692</v>
      </c>
      <c r="Q1586" s="1" t="s">
        <v>15</v>
      </c>
    </row>
    <row r="1587" spans="1:17" x14ac:dyDescent="0.35">
      <c r="A1587">
        <v>1586</v>
      </c>
      <c r="B1587" s="1" t="s">
        <v>1909</v>
      </c>
      <c r="C1587" s="1" t="s">
        <v>16</v>
      </c>
      <c r="D1587" s="1" t="s">
        <v>20</v>
      </c>
      <c r="E1587" s="1" t="s">
        <v>180</v>
      </c>
      <c r="F1587" s="1" t="s">
        <v>181</v>
      </c>
      <c r="G1587" s="1" t="s">
        <v>20</v>
      </c>
      <c r="H1587" s="1" t="s">
        <v>15</v>
      </c>
      <c r="I1587">
        <v>42.834333600000001</v>
      </c>
      <c r="J1587">
        <f>ROUND(employee[[#This Row],[Age]],0)</f>
        <v>43</v>
      </c>
      <c r="K15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87">
        <v>6.5937722680000004</v>
      </c>
      <c r="M1587">
        <f>ROUND(employee[[#This Row],[LengthService]],2)</f>
        <v>6.59</v>
      </c>
      <c r="N1587">
        <v>62.721798049999997</v>
      </c>
      <c r="O1587">
        <f>ROUND(employee[[#This Row],[AbsentHours]],2)</f>
        <v>62.72</v>
      </c>
      <c r="P1587" s="5">
        <f>employee[[#This Row],[RoundedAbsentHours]]/2080 *100</f>
        <v>3.0153846153846153</v>
      </c>
      <c r="Q1587" s="1" t="s">
        <v>15</v>
      </c>
    </row>
    <row r="1588" spans="1:17" x14ac:dyDescent="0.35">
      <c r="A1588">
        <v>1587</v>
      </c>
      <c r="B1588" s="1" t="s">
        <v>1910</v>
      </c>
      <c r="C1588" s="1" t="s">
        <v>11</v>
      </c>
      <c r="D1588" s="1" t="s">
        <v>280</v>
      </c>
      <c r="E1588" s="1" t="s">
        <v>246</v>
      </c>
      <c r="F1588" s="1" t="s">
        <v>181</v>
      </c>
      <c r="G1588" s="1" t="s">
        <v>56</v>
      </c>
      <c r="H1588" s="1" t="s">
        <v>15</v>
      </c>
      <c r="I1588">
        <v>46.790688860000003</v>
      </c>
      <c r="J1588">
        <f>ROUND(employee[[#This Row],[Age]],0)</f>
        <v>47</v>
      </c>
      <c r="K15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88">
        <v>3.3066811820000002</v>
      </c>
      <c r="M1588">
        <f>ROUND(employee[[#This Row],[LengthService]],2)</f>
        <v>3.31</v>
      </c>
      <c r="N1588">
        <v>90.656518230000003</v>
      </c>
      <c r="O1588">
        <f>ROUND(employee[[#This Row],[AbsentHours]],2)</f>
        <v>90.66</v>
      </c>
      <c r="P1588" s="5">
        <f>employee[[#This Row],[RoundedAbsentHours]]/2080 *100</f>
        <v>4.358653846153846</v>
      </c>
      <c r="Q1588" s="1" t="s">
        <v>15</v>
      </c>
    </row>
    <row r="1589" spans="1:17" x14ac:dyDescent="0.35">
      <c r="A1589">
        <v>1588</v>
      </c>
      <c r="B1589" s="1" t="s">
        <v>1911</v>
      </c>
      <c r="C1589" s="1" t="s">
        <v>16</v>
      </c>
      <c r="D1589" s="1" t="s">
        <v>20</v>
      </c>
      <c r="E1589" s="1" t="s">
        <v>180</v>
      </c>
      <c r="F1589" s="1" t="s">
        <v>181</v>
      </c>
      <c r="G1589" s="1" t="s">
        <v>20</v>
      </c>
      <c r="H1589" s="1" t="s">
        <v>15</v>
      </c>
      <c r="I1589">
        <v>36.734246710000001</v>
      </c>
      <c r="J1589">
        <f>ROUND(employee[[#This Row],[Age]],0)</f>
        <v>37</v>
      </c>
      <c r="K15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89">
        <v>5.3918309879999997</v>
      </c>
      <c r="M1589">
        <f>ROUND(employee[[#This Row],[LengthService]],2)</f>
        <v>5.39</v>
      </c>
      <c r="N1589">
        <v>5.7342584429999999</v>
      </c>
      <c r="O1589">
        <f>ROUND(employee[[#This Row],[AbsentHours]],2)</f>
        <v>5.73</v>
      </c>
      <c r="P1589" s="5">
        <f>employee[[#This Row],[RoundedAbsentHours]]/2080 *100</f>
        <v>0.27548076923076925</v>
      </c>
      <c r="Q1589" s="1" t="s">
        <v>15</v>
      </c>
    </row>
    <row r="1590" spans="1:17" x14ac:dyDescent="0.35">
      <c r="A1590">
        <v>1589</v>
      </c>
      <c r="B1590" s="1" t="s">
        <v>1912</v>
      </c>
      <c r="C1590" s="1" t="s">
        <v>11</v>
      </c>
      <c r="D1590" s="1" t="s">
        <v>212</v>
      </c>
      <c r="E1590" s="1" t="s">
        <v>268</v>
      </c>
      <c r="F1590" s="1" t="s">
        <v>125</v>
      </c>
      <c r="G1590" s="1" t="s">
        <v>29</v>
      </c>
      <c r="H1590" s="1" t="s">
        <v>15</v>
      </c>
      <c r="I1590">
        <v>29.232112319999999</v>
      </c>
      <c r="J1590">
        <f>ROUND(employee[[#This Row],[Age]],0)</f>
        <v>29</v>
      </c>
      <c r="K15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590">
        <v>3.1444112999999998</v>
      </c>
      <c r="M1590">
        <f>ROUND(employee[[#This Row],[LengthService]],2)</f>
        <v>3.14</v>
      </c>
      <c r="N1590">
        <v>33.357847679999999</v>
      </c>
      <c r="O1590">
        <f>ROUND(employee[[#This Row],[AbsentHours]],2)</f>
        <v>33.36</v>
      </c>
      <c r="P1590" s="5">
        <f>employee[[#This Row],[RoundedAbsentHours]]/2080 *100</f>
        <v>1.6038461538461539</v>
      </c>
      <c r="Q1590" s="1" t="s">
        <v>15</v>
      </c>
    </row>
    <row r="1591" spans="1:17" x14ac:dyDescent="0.35">
      <c r="A1591">
        <v>1590</v>
      </c>
      <c r="B1591" s="1" t="s">
        <v>1913</v>
      </c>
      <c r="C1591" s="1" t="s">
        <v>16</v>
      </c>
      <c r="D1591" s="1" t="s">
        <v>135</v>
      </c>
      <c r="E1591" s="1" t="s">
        <v>268</v>
      </c>
      <c r="F1591" s="1" t="s">
        <v>125</v>
      </c>
      <c r="G1591" s="1" t="s">
        <v>39</v>
      </c>
      <c r="H1591" s="1" t="s">
        <v>15</v>
      </c>
      <c r="I1591">
        <v>41.526872840000003</v>
      </c>
      <c r="J1591">
        <f>ROUND(employee[[#This Row],[Age]],0)</f>
        <v>42</v>
      </c>
      <c r="K15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91">
        <v>3.1645267430000001</v>
      </c>
      <c r="M1591">
        <f>ROUND(employee[[#This Row],[LengthService]],2)</f>
        <v>3.16</v>
      </c>
      <c r="N1591">
        <v>47.206054100000003</v>
      </c>
      <c r="O1591">
        <f>ROUND(employee[[#This Row],[AbsentHours]],2)</f>
        <v>47.21</v>
      </c>
      <c r="P1591" s="5">
        <f>employee[[#This Row],[RoundedAbsentHours]]/2080 *100</f>
        <v>2.2697115384615385</v>
      </c>
      <c r="Q1591" s="1" t="s">
        <v>15</v>
      </c>
    </row>
    <row r="1592" spans="1:17" x14ac:dyDescent="0.35">
      <c r="A1592">
        <v>1591</v>
      </c>
      <c r="B1592" s="1" t="s">
        <v>1914</v>
      </c>
      <c r="C1592" s="1" t="s">
        <v>11</v>
      </c>
      <c r="D1592" s="1" t="s">
        <v>22</v>
      </c>
      <c r="E1592" s="1" t="s">
        <v>124</v>
      </c>
      <c r="F1592" s="1" t="s">
        <v>125</v>
      </c>
      <c r="G1592" s="1" t="s">
        <v>22</v>
      </c>
      <c r="H1592" s="1" t="s">
        <v>15</v>
      </c>
      <c r="I1592">
        <v>40.923262459999997</v>
      </c>
      <c r="J1592">
        <f>ROUND(employee[[#This Row],[Age]],0)</f>
        <v>41</v>
      </c>
      <c r="K15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92">
        <v>6.2773632289999997</v>
      </c>
      <c r="M1592">
        <f>ROUND(employee[[#This Row],[LengthService]],2)</f>
        <v>6.28</v>
      </c>
      <c r="N1592">
        <v>69.606576039999993</v>
      </c>
      <c r="O1592">
        <f>ROUND(employee[[#This Row],[AbsentHours]],2)</f>
        <v>69.61</v>
      </c>
      <c r="P1592" s="5">
        <f>employee[[#This Row],[RoundedAbsentHours]]/2080 *100</f>
        <v>3.3466346153846152</v>
      </c>
      <c r="Q1592" s="1" t="s">
        <v>15</v>
      </c>
    </row>
    <row r="1593" spans="1:17" x14ac:dyDescent="0.35">
      <c r="A1593">
        <v>1592</v>
      </c>
      <c r="B1593" s="1" t="s">
        <v>1915</v>
      </c>
      <c r="C1593" s="1" t="s">
        <v>11</v>
      </c>
      <c r="D1593" s="1" t="s">
        <v>32</v>
      </c>
      <c r="E1593" s="1" t="s">
        <v>23</v>
      </c>
      <c r="F1593" s="1" t="s">
        <v>24</v>
      </c>
      <c r="G1593" s="1" t="s">
        <v>22</v>
      </c>
      <c r="H1593" s="1" t="s">
        <v>25</v>
      </c>
      <c r="I1593">
        <v>32.116059999999997</v>
      </c>
      <c r="J1593">
        <f>ROUND(employee[[#This Row],[Age]],0)</f>
        <v>32</v>
      </c>
      <c r="K15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93">
        <v>1</v>
      </c>
      <c r="M1593">
        <f>ROUND(employee[[#This Row],[LengthService]],2)</f>
        <v>1</v>
      </c>
      <c r="N1593">
        <v>0</v>
      </c>
      <c r="O1593">
        <f>ROUND(employee[[#This Row],[AbsentHours]],2)</f>
        <v>0</v>
      </c>
      <c r="P1593" s="5">
        <f>employee[[#This Row],[RoundedAbsentHours]]/2080 *100</f>
        <v>0</v>
      </c>
      <c r="Q1593" s="1" t="s">
        <v>26</v>
      </c>
    </row>
    <row r="1594" spans="1:17" x14ac:dyDescent="0.35">
      <c r="A1594">
        <v>1593</v>
      </c>
      <c r="B1594" s="1" t="s">
        <v>1916</v>
      </c>
      <c r="C1594" s="1" t="s">
        <v>16</v>
      </c>
      <c r="D1594" s="1" t="s">
        <v>34</v>
      </c>
      <c r="E1594" s="1" t="s">
        <v>265</v>
      </c>
      <c r="F1594" s="1" t="s">
        <v>266</v>
      </c>
      <c r="G1594" s="1" t="s">
        <v>34</v>
      </c>
      <c r="H1594" s="1" t="s">
        <v>15</v>
      </c>
      <c r="I1594">
        <v>58.889396619999999</v>
      </c>
      <c r="J1594">
        <f>ROUND(employee[[#This Row],[Age]],0)</f>
        <v>59</v>
      </c>
      <c r="K15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94">
        <v>4.936829242</v>
      </c>
      <c r="M1594">
        <f>ROUND(employee[[#This Row],[LengthService]],2)</f>
        <v>4.9400000000000004</v>
      </c>
      <c r="N1594">
        <v>142.43619770000001</v>
      </c>
      <c r="O1594">
        <f>ROUND(employee[[#This Row],[AbsentHours]],2)</f>
        <v>142.44</v>
      </c>
      <c r="P1594" s="5">
        <f>employee[[#This Row],[RoundedAbsentHours]]/2080 *100</f>
        <v>6.8480769230769232</v>
      </c>
      <c r="Q1594" s="1" t="s">
        <v>15</v>
      </c>
    </row>
    <row r="1595" spans="1:17" x14ac:dyDescent="0.35">
      <c r="A1595">
        <v>1594</v>
      </c>
      <c r="B1595" s="1" t="s">
        <v>1917</v>
      </c>
      <c r="C1595" s="1" t="s">
        <v>11</v>
      </c>
      <c r="D1595" s="1" t="s">
        <v>12</v>
      </c>
      <c r="E1595" s="1" t="s">
        <v>23</v>
      </c>
      <c r="F1595" s="1" t="s">
        <v>24</v>
      </c>
      <c r="G1595" s="1" t="s">
        <v>22</v>
      </c>
      <c r="H1595" s="1" t="s">
        <v>25</v>
      </c>
      <c r="I1595">
        <v>36.159010000000002</v>
      </c>
      <c r="J1595">
        <f>ROUND(employee[[#This Row],[Age]],0)</f>
        <v>36</v>
      </c>
      <c r="K15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595">
        <v>1</v>
      </c>
      <c r="M1595">
        <f>ROUND(employee[[#This Row],[LengthService]],2)</f>
        <v>1</v>
      </c>
      <c r="N1595">
        <v>103.6878395</v>
      </c>
      <c r="O1595">
        <f>ROUND(employee[[#This Row],[AbsentHours]],2)</f>
        <v>103.69</v>
      </c>
      <c r="P1595" s="5">
        <f>employee[[#This Row],[RoundedAbsentHours]]/2080 *100</f>
        <v>4.985096153846154</v>
      </c>
      <c r="Q1595" s="1" t="s">
        <v>26</v>
      </c>
    </row>
    <row r="1596" spans="1:17" x14ac:dyDescent="0.35">
      <c r="A1596">
        <v>1595</v>
      </c>
      <c r="B1596" s="1" t="s">
        <v>1918</v>
      </c>
      <c r="C1596" s="1" t="s">
        <v>11</v>
      </c>
      <c r="D1596" s="1" t="s">
        <v>245</v>
      </c>
      <c r="E1596" s="1" t="s">
        <v>268</v>
      </c>
      <c r="F1596" s="1" t="s">
        <v>125</v>
      </c>
      <c r="G1596" s="1" t="s">
        <v>47</v>
      </c>
      <c r="H1596" s="1" t="s">
        <v>15</v>
      </c>
      <c r="I1596">
        <v>49.470064720000003</v>
      </c>
      <c r="J1596">
        <f>ROUND(employee[[#This Row],[Age]],0)</f>
        <v>49</v>
      </c>
      <c r="K15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96">
        <v>5.4600532700000004</v>
      </c>
      <c r="M1596">
        <f>ROUND(employee[[#This Row],[LengthService]],2)</f>
        <v>5.46</v>
      </c>
      <c r="N1596">
        <v>97.737200709999996</v>
      </c>
      <c r="O1596">
        <f>ROUND(employee[[#This Row],[AbsentHours]],2)</f>
        <v>97.74</v>
      </c>
      <c r="P1596" s="5">
        <f>employee[[#This Row],[RoundedAbsentHours]]/2080 *100</f>
        <v>4.6990384615384615</v>
      </c>
      <c r="Q1596" s="1" t="s">
        <v>15</v>
      </c>
    </row>
    <row r="1597" spans="1:17" x14ac:dyDescent="0.35">
      <c r="A1597">
        <v>1596</v>
      </c>
      <c r="B1597" s="1" t="s">
        <v>1919</v>
      </c>
      <c r="C1597" s="1" t="s">
        <v>16</v>
      </c>
      <c r="D1597" s="1" t="s">
        <v>44</v>
      </c>
      <c r="E1597" s="1" t="s">
        <v>145</v>
      </c>
      <c r="F1597" s="1" t="s">
        <v>146</v>
      </c>
      <c r="G1597" s="1" t="s">
        <v>22</v>
      </c>
      <c r="H1597" s="1" t="s">
        <v>25</v>
      </c>
      <c r="I1597">
        <v>62.167490000000001</v>
      </c>
      <c r="J1597">
        <f>ROUND(employee[[#This Row],[Age]],0)</f>
        <v>62</v>
      </c>
      <c r="K15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597">
        <v>4.9877938000000004</v>
      </c>
      <c r="M1597">
        <f>ROUND(employee[[#This Row],[LengthService]],2)</f>
        <v>4.99</v>
      </c>
      <c r="N1597">
        <v>148.75968829999999</v>
      </c>
      <c r="O1597">
        <f>ROUND(employee[[#This Row],[AbsentHours]],2)</f>
        <v>148.76</v>
      </c>
      <c r="P1597" s="5">
        <f>employee[[#This Row],[RoundedAbsentHours]]/2080 *100</f>
        <v>7.1519230769230768</v>
      </c>
      <c r="Q1597" s="1" t="s">
        <v>26</v>
      </c>
    </row>
    <row r="1598" spans="1:17" x14ac:dyDescent="0.35">
      <c r="A1598">
        <v>1597</v>
      </c>
      <c r="B1598" s="1" t="s">
        <v>1920</v>
      </c>
      <c r="C1598" s="1" t="s">
        <v>16</v>
      </c>
      <c r="D1598" s="1" t="s">
        <v>22</v>
      </c>
      <c r="E1598" s="1" t="s">
        <v>145</v>
      </c>
      <c r="F1598" s="1" t="s">
        <v>146</v>
      </c>
      <c r="G1598" s="1" t="s">
        <v>22</v>
      </c>
      <c r="H1598" s="1" t="s">
        <v>25</v>
      </c>
      <c r="I1598">
        <v>50.899839999999998</v>
      </c>
      <c r="J1598">
        <f>ROUND(employee[[#This Row],[Age]],0)</f>
        <v>51</v>
      </c>
      <c r="K15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598">
        <v>3.4115139999999999</v>
      </c>
      <c r="M1598">
        <f>ROUND(employee[[#This Row],[LengthService]],2)</f>
        <v>3.41</v>
      </c>
      <c r="N1598">
        <v>113.92101270000001</v>
      </c>
      <c r="O1598">
        <f>ROUND(employee[[#This Row],[AbsentHours]],2)</f>
        <v>113.92</v>
      </c>
      <c r="P1598" s="5">
        <f>employee[[#This Row],[RoundedAbsentHours]]/2080 *100</f>
        <v>5.476923076923077</v>
      </c>
      <c r="Q1598" s="1" t="s">
        <v>26</v>
      </c>
    </row>
    <row r="1599" spans="1:17" x14ac:dyDescent="0.35">
      <c r="A1599">
        <v>1598</v>
      </c>
      <c r="B1599" s="1" t="s">
        <v>1921</v>
      </c>
      <c r="C1599" s="1" t="s">
        <v>11</v>
      </c>
      <c r="D1599" s="1" t="s">
        <v>44</v>
      </c>
      <c r="E1599" s="1" t="s">
        <v>145</v>
      </c>
      <c r="F1599" s="1" t="s">
        <v>146</v>
      </c>
      <c r="G1599" s="1" t="s">
        <v>22</v>
      </c>
      <c r="H1599" s="1" t="s">
        <v>25</v>
      </c>
      <c r="I1599">
        <v>47.216070000000002</v>
      </c>
      <c r="J1599">
        <f>ROUND(employee[[#This Row],[Age]],0)</f>
        <v>47</v>
      </c>
      <c r="K15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599">
        <v>1</v>
      </c>
      <c r="M1599">
        <f>ROUND(employee[[#This Row],[LengthService]],2)</f>
        <v>1</v>
      </c>
      <c r="N1599">
        <v>158.0095958</v>
      </c>
      <c r="O1599">
        <f>ROUND(employee[[#This Row],[AbsentHours]],2)</f>
        <v>158.01</v>
      </c>
      <c r="P1599" s="5">
        <f>employee[[#This Row],[RoundedAbsentHours]]/2080 *100</f>
        <v>7.5966346153846152</v>
      </c>
      <c r="Q1599" s="1" t="s">
        <v>26</v>
      </c>
    </row>
    <row r="1600" spans="1:17" x14ac:dyDescent="0.35">
      <c r="A1600">
        <v>1599</v>
      </c>
      <c r="B1600" s="1" t="s">
        <v>1922</v>
      </c>
      <c r="C1600" s="1" t="s">
        <v>16</v>
      </c>
      <c r="D1600" s="1" t="s">
        <v>44</v>
      </c>
      <c r="E1600" s="1" t="s">
        <v>107</v>
      </c>
      <c r="F1600" s="1" t="s">
        <v>14</v>
      </c>
      <c r="G1600" s="1" t="s">
        <v>44</v>
      </c>
      <c r="H1600" s="1" t="s">
        <v>15</v>
      </c>
      <c r="I1600">
        <v>35.454988040000003</v>
      </c>
      <c r="J1600">
        <f>ROUND(employee[[#This Row],[Age]],0)</f>
        <v>35</v>
      </c>
      <c r="K16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00">
        <v>5.6778813189999999</v>
      </c>
      <c r="M1600">
        <f>ROUND(employee[[#This Row],[LengthService]],2)</f>
        <v>5.68</v>
      </c>
      <c r="N1600">
        <v>0</v>
      </c>
      <c r="O1600">
        <f>ROUND(employee[[#This Row],[AbsentHours]],2)</f>
        <v>0</v>
      </c>
      <c r="P1600" s="5">
        <f>employee[[#This Row],[RoundedAbsentHours]]/2080 *100</f>
        <v>0</v>
      </c>
      <c r="Q1600" s="1" t="s">
        <v>15</v>
      </c>
    </row>
    <row r="1601" spans="1:17" x14ac:dyDescent="0.35">
      <c r="A1601">
        <v>1600</v>
      </c>
      <c r="B1601" s="1" t="s">
        <v>1923</v>
      </c>
      <c r="C1601" s="1" t="s">
        <v>16</v>
      </c>
      <c r="D1601" s="1" t="s">
        <v>20</v>
      </c>
      <c r="E1601" s="1" t="s">
        <v>180</v>
      </c>
      <c r="F1601" s="1" t="s">
        <v>181</v>
      </c>
      <c r="G1601" s="1" t="s">
        <v>20</v>
      </c>
      <c r="H1601" s="1" t="s">
        <v>15</v>
      </c>
      <c r="I1601">
        <v>23.7490071</v>
      </c>
      <c r="J1601">
        <f>ROUND(employee[[#This Row],[Age]],0)</f>
        <v>24</v>
      </c>
      <c r="K16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601">
        <v>4.7473358360000004</v>
      </c>
      <c r="M1601">
        <f>ROUND(employee[[#This Row],[LengthService]],2)</f>
        <v>4.75</v>
      </c>
      <c r="N1601">
        <v>0</v>
      </c>
      <c r="O1601">
        <f>ROUND(employee[[#This Row],[AbsentHours]],2)</f>
        <v>0</v>
      </c>
      <c r="P1601" s="5">
        <f>employee[[#This Row],[RoundedAbsentHours]]/2080 *100</f>
        <v>0</v>
      </c>
      <c r="Q1601" s="1" t="s">
        <v>15</v>
      </c>
    </row>
    <row r="1602" spans="1:17" x14ac:dyDescent="0.35">
      <c r="A1602">
        <v>1601</v>
      </c>
      <c r="B1602" s="1" t="s">
        <v>1924</v>
      </c>
      <c r="C1602" s="1" t="s">
        <v>11</v>
      </c>
      <c r="D1602" s="1" t="s">
        <v>44</v>
      </c>
      <c r="E1602" s="1" t="s">
        <v>158</v>
      </c>
      <c r="F1602" s="1" t="s">
        <v>159</v>
      </c>
      <c r="G1602" s="1" t="s">
        <v>44</v>
      </c>
      <c r="H1602" s="1" t="s">
        <v>15</v>
      </c>
      <c r="I1602">
        <v>27.82595474</v>
      </c>
      <c r="J1602">
        <f>ROUND(employee[[#This Row],[Age]],0)</f>
        <v>28</v>
      </c>
      <c r="K16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602">
        <v>5.1523698700000002</v>
      </c>
      <c r="M1602">
        <f>ROUND(employee[[#This Row],[LengthService]],2)</f>
        <v>5.15</v>
      </c>
      <c r="N1602">
        <v>11.283582539999999</v>
      </c>
      <c r="O1602">
        <f>ROUND(employee[[#This Row],[AbsentHours]],2)</f>
        <v>11.28</v>
      </c>
      <c r="P1602" s="5">
        <f>employee[[#This Row],[RoundedAbsentHours]]/2080 *100</f>
        <v>0.54230769230769227</v>
      </c>
      <c r="Q1602" s="1" t="s">
        <v>15</v>
      </c>
    </row>
    <row r="1603" spans="1:17" x14ac:dyDescent="0.35">
      <c r="A1603">
        <v>1602</v>
      </c>
      <c r="B1603" s="1" t="s">
        <v>1925</v>
      </c>
      <c r="C1603" s="1" t="s">
        <v>11</v>
      </c>
      <c r="D1603" s="1" t="s">
        <v>21</v>
      </c>
      <c r="E1603" s="1" t="s">
        <v>158</v>
      </c>
      <c r="F1603" s="1" t="s">
        <v>159</v>
      </c>
      <c r="G1603" s="1" t="s">
        <v>21</v>
      </c>
      <c r="H1603" s="1" t="s">
        <v>15</v>
      </c>
      <c r="I1603">
        <v>64.211393259999994</v>
      </c>
      <c r="J1603">
        <f>ROUND(employee[[#This Row],[Age]],0)</f>
        <v>64</v>
      </c>
      <c r="K16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603">
        <v>5.5003005979999999</v>
      </c>
      <c r="M1603">
        <f>ROUND(employee[[#This Row],[LengthService]],2)</f>
        <v>5.5</v>
      </c>
      <c r="N1603">
        <v>252.19353480000001</v>
      </c>
      <c r="O1603">
        <f>ROUND(employee[[#This Row],[AbsentHours]],2)</f>
        <v>252.19</v>
      </c>
      <c r="P1603" s="5">
        <f>employee[[#This Row],[RoundedAbsentHours]]/2080 *100</f>
        <v>12.124519230769231</v>
      </c>
      <c r="Q1603" s="1" t="s">
        <v>15</v>
      </c>
    </row>
    <row r="1604" spans="1:17" x14ac:dyDescent="0.35">
      <c r="A1604">
        <v>1603</v>
      </c>
      <c r="B1604" s="1" t="s">
        <v>1926</v>
      </c>
      <c r="C1604" s="1" t="s">
        <v>11</v>
      </c>
      <c r="D1604" s="1" t="s">
        <v>22</v>
      </c>
      <c r="E1604" s="1" t="s">
        <v>243</v>
      </c>
      <c r="F1604" s="1" t="s">
        <v>244</v>
      </c>
      <c r="G1604" s="1" t="s">
        <v>22</v>
      </c>
      <c r="H1604" s="1" t="s">
        <v>15</v>
      </c>
      <c r="I1604">
        <v>43.460011979999997</v>
      </c>
      <c r="J1604">
        <f>ROUND(employee[[#This Row],[Age]],0)</f>
        <v>43</v>
      </c>
      <c r="K16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04">
        <v>6.6067489070000001</v>
      </c>
      <c r="M1604">
        <f>ROUND(employee[[#This Row],[LengthService]],2)</f>
        <v>6.61</v>
      </c>
      <c r="N1604">
        <v>92.850076900000005</v>
      </c>
      <c r="O1604">
        <f>ROUND(employee[[#This Row],[AbsentHours]],2)</f>
        <v>92.85</v>
      </c>
      <c r="P1604" s="5">
        <f>employee[[#This Row],[RoundedAbsentHours]]/2080 *100</f>
        <v>4.4639423076923075</v>
      </c>
      <c r="Q1604" s="1" t="s">
        <v>15</v>
      </c>
    </row>
    <row r="1605" spans="1:17" x14ac:dyDescent="0.35">
      <c r="A1605">
        <v>1604</v>
      </c>
      <c r="B1605" s="1" t="s">
        <v>1927</v>
      </c>
      <c r="C1605" s="1" t="s">
        <v>11</v>
      </c>
      <c r="D1605" s="1" t="s">
        <v>20</v>
      </c>
      <c r="E1605" s="1" t="s">
        <v>158</v>
      </c>
      <c r="F1605" s="1" t="s">
        <v>159</v>
      </c>
      <c r="G1605" s="1" t="s">
        <v>20</v>
      </c>
      <c r="H1605" s="1" t="s">
        <v>15</v>
      </c>
      <c r="I1605">
        <v>29.812571590000001</v>
      </c>
      <c r="J1605">
        <f>ROUND(employee[[#This Row],[Age]],0)</f>
        <v>30</v>
      </c>
      <c r="K16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05">
        <v>3.4200452800000001</v>
      </c>
      <c r="M1605">
        <f>ROUND(employee[[#This Row],[LengthService]],2)</f>
        <v>3.42</v>
      </c>
      <c r="N1605">
        <v>9.7161894320000002</v>
      </c>
      <c r="O1605">
        <f>ROUND(employee[[#This Row],[AbsentHours]],2)</f>
        <v>9.7200000000000006</v>
      </c>
      <c r="P1605" s="5">
        <f>employee[[#This Row],[RoundedAbsentHours]]/2080 *100</f>
        <v>0.46730769230769231</v>
      </c>
      <c r="Q1605" s="1" t="s">
        <v>15</v>
      </c>
    </row>
    <row r="1606" spans="1:17" x14ac:dyDescent="0.35">
      <c r="A1606">
        <v>1605</v>
      </c>
      <c r="B1606" s="1" t="s">
        <v>1928</v>
      </c>
      <c r="C1606" s="1" t="s">
        <v>16</v>
      </c>
      <c r="D1606" s="1" t="s">
        <v>30</v>
      </c>
      <c r="E1606" s="1" t="s">
        <v>243</v>
      </c>
      <c r="F1606" s="1" t="s">
        <v>244</v>
      </c>
      <c r="G1606" s="1" t="s">
        <v>30</v>
      </c>
      <c r="H1606" s="1" t="s">
        <v>15</v>
      </c>
      <c r="I1606">
        <v>35.323630540000003</v>
      </c>
      <c r="J1606">
        <f>ROUND(employee[[#This Row],[Age]],0)</f>
        <v>35</v>
      </c>
      <c r="K16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06">
        <v>5.017381705</v>
      </c>
      <c r="M1606">
        <f>ROUND(employee[[#This Row],[LengthService]],2)</f>
        <v>5.0199999999999996</v>
      </c>
      <c r="N1606">
        <v>0</v>
      </c>
      <c r="O1606">
        <f>ROUND(employee[[#This Row],[AbsentHours]],2)</f>
        <v>0</v>
      </c>
      <c r="P1606" s="5">
        <f>employee[[#This Row],[RoundedAbsentHours]]/2080 *100</f>
        <v>0</v>
      </c>
      <c r="Q1606" s="1" t="s">
        <v>15</v>
      </c>
    </row>
    <row r="1607" spans="1:17" x14ac:dyDescent="0.35">
      <c r="A1607">
        <v>1606</v>
      </c>
      <c r="B1607" s="1" t="s">
        <v>1929</v>
      </c>
      <c r="C1607" s="1" t="s">
        <v>11</v>
      </c>
      <c r="D1607" s="1" t="s">
        <v>177</v>
      </c>
      <c r="E1607" s="1" t="s">
        <v>158</v>
      </c>
      <c r="F1607" s="1" t="s">
        <v>159</v>
      </c>
      <c r="G1607" s="1" t="s">
        <v>39</v>
      </c>
      <c r="H1607" s="1" t="s">
        <v>15</v>
      </c>
      <c r="I1607">
        <v>42.212045209999999</v>
      </c>
      <c r="J1607">
        <f>ROUND(employee[[#This Row],[Age]],0)</f>
        <v>42</v>
      </c>
      <c r="K16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07">
        <v>3.2819219579999999</v>
      </c>
      <c r="M1607">
        <f>ROUND(employee[[#This Row],[LengthService]],2)</f>
        <v>3.28</v>
      </c>
      <c r="N1607">
        <v>39.460465370000001</v>
      </c>
      <c r="O1607">
        <f>ROUND(employee[[#This Row],[AbsentHours]],2)</f>
        <v>39.46</v>
      </c>
      <c r="P1607" s="5">
        <f>employee[[#This Row],[RoundedAbsentHours]]/2080 *100</f>
        <v>1.8971153846153845</v>
      </c>
      <c r="Q1607" s="1" t="s">
        <v>15</v>
      </c>
    </row>
    <row r="1608" spans="1:17" x14ac:dyDescent="0.35">
      <c r="A1608">
        <v>1607</v>
      </c>
      <c r="B1608" s="1" t="s">
        <v>1930</v>
      </c>
      <c r="C1608" s="1" t="s">
        <v>16</v>
      </c>
      <c r="D1608" s="1" t="s">
        <v>22</v>
      </c>
      <c r="E1608" s="1" t="s">
        <v>124</v>
      </c>
      <c r="F1608" s="1" t="s">
        <v>125</v>
      </c>
      <c r="G1608" s="1" t="s">
        <v>22</v>
      </c>
      <c r="H1608" s="1" t="s">
        <v>15</v>
      </c>
      <c r="I1608">
        <v>52.644936979999997</v>
      </c>
      <c r="J1608">
        <f>ROUND(employee[[#This Row],[Age]],0)</f>
        <v>53</v>
      </c>
      <c r="K16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608">
        <v>3.7192269960000002</v>
      </c>
      <c r="M1608">
        <f>ROUND(employee[[#This Row],[LengthService]],2)</f>
        <v>3.72</v>
      </c>
      <c r="N1608">
        <v>106.5314936</v>
      </c>
      <c r="O1608">
        <f>ROUND(employee[[#This Row],[AbsentHours]],2)</f>
        <v>106.53</v>
      </c>
      <c r="P1608" s="5">
        <f>employee[[#This Row],[RoundedAbsentHours]]/2080 *100</f>
        <v>5.1216346153846155</v>
      </c>
      <c r="Q1608" s="1" t="s">
        <v>15</v>
      </c>
    </row>
    <row r="1609" spans="1:17" x14ac:dyDescent="0.35">
      <c r="A1609">
        <v>1608</v>
      </c>
      <c r="B1609" s="1" t="s">
        <v>1931</v>
      </c>
      <c r="C1609" s="1" t="s">
        <v>11</v>
      </c>
      <c r="D1609" s="1" t="s">
        <v>22</v>
      </c>
      <c r="E1609" s="1" t="s">
        <v>124</v>
      </c>
      <c r="F1609" s="1" t="s">
        <v>125</v>
      </c>
      <c r="G1609" s="1" t="s">
        <v>22</v>
      </c>
      <c r="H1609" s="1" t="s">
        <v>15</v>
      </c>
      <c r="I1609">
        <v>57.56830351</v>
      </c>
      <c r="J1609">
        <f>ROUND(employee[[#This Row],[Age]],0)</f>
        <v>58</v>
      </c>
      <c r="K16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609">
        <v>4.4195236219999998</v>
      </c>
      <c r="M1609">
        <f>ROUND(employee[[#This Row],[LengthService]],2)</f>
        <v>4.42</v>
      </c>
      <c r="N1609">
        <v>137.6513291</v>
      </c>
      <c r="O1609">
        <f>ROUND(employee[[#This Row],[AbsentHours]],2)</f>
        <v>137.65</v>
      </c>
      <c r="P1609" s="5">
        <f>employee[[#This Row],[RoundedAbsentHours]]/2080 *100</f>
        <v>6.6177884615384626</v>
      </c>
      <c r="Q1609" s="1" t="s">
        <v>15</v>
      </c>
    </row>
    <row r="1610" spans="1:17" x14ac:dyDescent="0.35">
      <c r="A1610">
        <v>1609</v>
      </c>
      <c r="B1610" s="1" t="s">
        <v>1932</v>
      </c>
      <c r="C1610" s="1" t="s">
        <v>16</v>
      </c>
      <c r="D1610" s="1" t="s">
        <v>22</v>
      </c>
      <c r="E1610" s="1" t="s">
        <v>124</v>
      </c>
      <c r="F1610" s="1" t="s">
        <v>125</v>
      </c>
      <c r="G1610" s="1" t="s">
        <v>22</v>
      </c>
      <c r="H1610" s="1" t="s">
        <v>15</v>
      </c>
      <c r="I1610">
        <v>38.202136940000003</v>
      </c>
      <c r="J1610">
        <f>ROUND(employee[[#This Row],[Age]],0)</f>
        <v>38</v>
      </c>
      <c r="K16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10">
        <v>5.8158461749999999</v>
      </c>
      <c r="M1610">
        <f>ROUND(employee[[#This Row],[LengthService]],2)</f>
        <v>5.82</v>
      </c>
      <c r="N1610">
        <v>0</v>
      </c>
      <c r="O1610">
        <f>ROUND(employee[[#This Row],[AbsentHours]],2)</f>
        <v>0</v>
      </c>
      <c r="P1610" s="5">
        <f>employee[[#This Row],[RoundedAbsentHours]]/2080 *100</f>
        <v>0</v>
      </c>
      <c r="Q1610" s="1" t="s">
        <v>15</v>
      </c>
    </row>
    <row r="1611" spans="1:17" x14ac:dyDescent="0.35">
      <c r="A1611">
        <v>1610</v>
      </c>
      <c r="B1611" s="1" t="s">
        <v>1933</v>
      </c>
      <c r="C1611" s="1" t="s">
        <v>16</v>
      </c>
      <c r="D1611" s="1" t="s">
        <v>18</v>
      </c>
      <c r="E1611" s="1" t="s">
        <v>180</v>
      </c>
      <c r="F1611" s="1" t="s">
        <v>181</v>
      </c>
      <c r="G1611" s="1" t="s">
        <v>18</v>
      </c>
      <c r="H1611" s="1" t="s">
        <v>15</v>
      </c>
      <c r="I1611">
        <v>26.920560550000001</v>
      </c>
      <c r="J1611">
        <f>ROUND(employee[[#This Row],[Age]],0)</f>
        <v>27</v>
      </c>
      <c r="K16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611">
        <v>2.4442263089999998</v>
      </c>
      <c r="M1611">
        <f>ROUND(employee[[#This Row],[LengthService]],2)</f>
        <v>2.44</v>
      </c>
      <c r="N1611">
        <v>0</v>
      </c>
      <c r="O1611">
        <f>ROUND(employee[[#This Row],[AbsentHours]],2)</f>
        <v>0</v>
      </c>
      <c r="P1611" s="5">
        <f>employee[[#This Row],[RoundedAbsentHours]]/2080 *100</f>
        <v>0</v>
      </c>
      <c r="Q1611" s="1" t="s">
        <v>15</v>
      </c>
    </row>
    <row r="1612" spans="1:17" x14ac:dyDescent="0.35">
      <c r="A1612">
        <v>1611</v>
      </c>
      <c r="B1612" s="1" t="s">
        <v>1934</v>
      </c>
      <c r="C1612" s="1" t="s">
        <v>16</v>
      </c>
      <c r="D1612" s="1" t="s">
        <v>22</v>
      </c>
      <c r="E1612" s="1" t="s">
        <v>246</v>
      </c>
      <c r="F1612" s="1" t="s">
        <v>181</v>
      </c>
      <c r="G1612" s="1" t="s">
        <v>22</v>
      </c>
      <c r="H1612" s="1" t="s">
        <v>15</v>
      </c>
      <c r="I1612">
        <v>56.283414780000001</v>
      </c>
      <c r="J1612">
        <f>ROUND(employee[[#This Row],[Age]],0)</f>
        <v>56</v>
      </c>
      <c r="K16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612">
        <v>4.1625598310000003</v>
      </c>
      <c r="M1612">
        <f>ROUND(employee[[#This Row],[LengthService]],2)</f>
        <v>4.16</v>
      </c>
      <c r="N1612">
        <v>146.9058794</v>
      </c>
      <c r="O1612">
        <f>ROUND(employee[[#This Row],[AbsentHours]],2)</f>
        <v>146.91</v>
      </c>
      <c r="P1612" s="5">
        <f>employee[[#This Row],[RoundedAbsentHours]]/2080 *100</f>
        <v>7.0629807692307685</v>
      </c>
      <c r="Q1612" s="1" t="s">
        <v>15</v>
      </c>
    </row>
    <row r="1613" spans="1:17" x14ac:dyDescent="0.35">
      <c r="A1613">
        <v>1612</v>
      </c>
      <c r="B1613" s="1" t="s">
        <v>1935</v>
      </c>
      <c r="C1613" s="1" t="s">
        <v>11</v>
      </c>
      <c r="D1613" s="1" t="s">
        <v>22</v>
      </c>
      <c r="E1613" s="1" t="s">
        <v>257</v>
      </c>
      <c r="F1613" s="1" t="s">
        <v>258</v>
      </c>
      <c r="G1613" s="1" t="s">
        <v>22</v>
      </c>
      <c r="H1613" s="1" t="s">
        <v>15</v>
      </c>
      <c r="I1613">
        <v>57.07690599</v>
      </c>
      <c r="J1613">
        <f>ROUND(employee[[#This Row],[Age]],0)</f>
        <v>57</v>
      </c>
      <c r="K16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613">
        <v>4.5722375389999996</v>
      </c>
      <c r="M1613">
        <f>ROUND(employee[[#This Row],[LengthService]],2)</f>
        <v>4.57</v>
      </c>
      <c r="N1613">
        <v>143.0715644</v>
      </c>
      <c r="O1613">
        <f>ROUND(employee[[#This Row],[AbsentHours]],2)</f>
        <v>143.07</v>
      </c>
      <c r="P1613" s="5">
        <f>employee[[#This Row],[RoundedAbsentHours]]/2080 *100</f>
        <v>6.8783653846153845</v>
      </c>
      <c r="Q1613" s="1" t="s">
        <v>15</v>
      </c>
    </row>
    <row r="1614" spans="1:17" x14ac:dyDescent="0.35">
      <c r="A1614">
        <v>1613</v>
      </c>
      <c r="B1614" s="1" t="s">
        <v>1936</v>
      </c>
      <c r="C1614" s="1" t="s">
        <v>16</v>
      </c>
      <c r="D1614" s="1" t="s">
        <v>221</v>
      </c>
      <c r="E1614" s="1" t="s">
        <v>243</v>
      </c>
      <c r="F1614" s="1" t="s">
        <v>244</v>
      </c>
      <c r="G1614" s="1" t="s">
        <v>221</v>
      </c>
      <c r="H1614" s="1" t="s">
        <v>15</v>
      </c>
      <c r="I1614">
        <v>36.932627240000002</v>
      </c>
      <c r="J1614">
        <f>ROUND(employee[[#This Row],[Age]],0)</f>
        <v>37</v>
      </c>
      <c r="K16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14">
        <v>5.878971795</v>
      </c>
      <c r="M1614">
        <f>ROUND(employee[[#This Row],[LengthService]],2)</f>
        <v>5.88</v>
      </c>
      <c r="N1614">
        <v>41.707834890000001</v>
      </c>
      <c r="O1614">
        <f>ROUND(employee[[#This Row],[AbsentHours]],2)</f>
        <v>41.71</v>
      </c>
      <c r="P1614" s="5">
        <f>employee[[#This Row],[RoundedAbsentHours]]/2080 *100</f>
        <v>2.0052884615384614</v>
      </c>
      <c r="Q1614" s="1" t="s">
        <v>15</v>
      </c>
    </row>
    <row r="1615" spans="1:17" x14ac:dyDescent="0.35">
      <c r="A1615">
        <v>1614</v>
      </c>
      <c r="B1615" s="1" t="s">
        <v>1937</v>
      </c>
      <c r="C1615" s="1" t="s">
        <v>16</v>
      </c>
      <c r="D1615" s="1" t="s">
        <v>186</v>
      </c>
      <c r="E1615" s="1" t="s">
        <v>158</v>
      </c>
      <c r="F1615" s="1" t="s">
        <v>159</v>
      </c>
      <c r="G1615" s="1" t="s">
        <v>33</v>
      </c>
      <c r="H1615" s="1" t="s">
        <v>15</v>
      </c>
      <c r="I1615">
        <v>44.642265760000001</v>
      </c>
      <c r="J1615">
        <f>ROUND(employee[[#This Row],[Age]],0)</f>
        <v>45</v>
      </c>
      <c r="K16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15">
        <v>5.4649111660000003</v>
      </c>
      <c r="M1615">
        <f>ROUND(employee[[#This Row],[LengthService]],2)</f>
        <v>5.46</v>
      </c>
      <c r="N1615">
        <v>5.0503803449999998</v>
      </c>
      <c r="O1615">
        <f>ROUND(employee[[#This Row],[AbsentHours]],2)</f>
        <v>5.05</v>
      </c>
      <c r="P1615" s="5">
        <f>employee[[#This Row],[RoundedAbsentHours]]/2080 *100</f>
        <v>0.24278846153846151</v>
      </c>
      <c r="Q1615" s="1" t="s">
        <v>15</v>
      </c>
    </row>
    <row r="1616" spans="1:17" x14ac:dyDescent="0.35">
      <c r="A1616">
        <v>1615</v>
      </c>
      <c r="B1616" s="1" t="s">
        <v>1938</v>
      </c>
      <c r="C1616" s="1" t="s">
        <v>11</v>
      </c>
      <c r="D1616" s="1" t="s">
        <v>28</v>
      </c>
      <c r="E1616" s="1" t="s">
        <v>243</v>
      </c>
      <c r="F1616" s="1" t="s">
        <v>244</v>
      </c>
      <c r="G1616" s="1" t="s">
        <v>28</v>
      </c>
      <c r="H1616" s="1" t="s">
        <v>15</v>
      </c>
      <c r="I1616">
        <v>31.48262484</v>
      </c>
      <c r="J1616">
        <f>ROUND(employee[[#This Row],[Age]],0)</f>
        <v>31</v>
      </c>
      <c r="K16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16">
        <v>2.9325629219999998</v>
      </c>
      <c r="M1616">
        <f>ROUND(employee[[#This Row],[LengthService]],2)</f>
        <v>2.93</v>
      </c>
      <c r="N1616">
        <v>23.409104060000001</v>
      </c>
      <c r="O1616">
        <f>ROUND(employee[[#This Row],[AbsentHours]],2)</f>
        <v>23.41</v>
      </c>
      <c r="P1616" s="5">
        <f>employee[[#This Row],[RoundedAbsentHours]]/2080 *100</f>
        <v>1.1254807692307693</v>
      </c>
      <c r="Q1616" s="1" t="s">
        <v>15</v>
      </c>
    </row>
    <row r="1617" spans="1:17" x14ac:dyDescent="0.35">
      <c r="A1617">
        <v>1616</v>
      </c>
      <c r="B1617" s="1" t="s">
        <v>1939</v>
      </c>
      <c r="C1617" s="1" t="s">
        <v>11</v>
      </c>
      <c r="D1617" s="1" t="s">
        <v>44</v>
      </c>
      <c r="E1617" s="1" t="s">
        <v>158</v>
      </c>
      <c r="F1617" s="1" t="s">
        <v>159</v>
      </c>
      <c r="G1617" s="1" t="s">
        <v>44</v>
      </c>
      <c r="H1617" s="1" t="s">
        <v>15</v>
      </c>
      <c r="I1617">
        <v>48.122941439999998</v>
      </c>
      <c r="J1617">
        <f>ROUND(employee[[#This Row],[Age]],0)</f>
        <v>48</v>
      </c>
      <c r="K16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17">
        <v>1.8058600810000001</v>
      </c>
      <c r="M1617">
        <f>ROUND(employee[[#This Row],[LengthService]],2)</f>
        <v>1.81</v>
      </c>
      <c r="N1617">
        <v>109.16977300000001</v>
      </c>
      <c r="O1617">
        <f>ROUND(employee[[#This Row],[AbsentHours]],2)</f>
        <v>109.17</v>
      </c>
      <c r="P1617" s="5">
        <f>employee[[#This Row],[RoundedAbsentHours]]/2080 *100</f>
        <v>5.2485576923076929</v>
      </c>
      <c r="Q1617" s="1" t="s">
        <v>15</v>
      </c>
    </row>
    <row r="1618" spans="1:17" x14ac:dyDescent="0.35">
      <c r="A1618">
        <v>1617</v>
      </c>
      <c r="B1618" s="1" t="s">
        <v>1940</v>
      </c>
      <c r="C1618" s="1" t="s">
        <v>11</v>
      </c>
      <c r="D1618" s="1" t="s">
        <v>20</v>
      </c>
      <c r="E1618" s="1" t="s">
        <v>180</v>
      </c>
      <c r="F1618" s="1" t="s">
        <v>181</v>
      </c>
      <c r="G1618" s="1" t="s">
        <v>20</v>
      </c>
      <c r="H1618" s="1" t="s">
        <v>15</v>
      </c>
      <c r="I1618">
        <v>56.908481530000003</v>
      </c>
      <c r="J1618">
        <f>ROUND(employee[[#This Row],[Age]],0)</f>
        <v>57</v>
      </c>
      <c r="K16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618">
        <v>4.1598931859999997</v>
      </c>
      <c r="M1618">
        <f>ROUND(employee[[#This Row],[LengthService]],2)</f>
        <v>4.16</v>
      </c>
      <c r="N1618">
        <v>160.10064539999999</v>
      </c>
      <c r="O1618">
        <f>ROUND(employee[[#This Row],[AbsentHours]],2)</f>
        <v>160.1</v>
      </c>
      <c r="P1618" s="5">
        <f>employee[[#This Row],[RoundedAbsentHours]]/2080 *100</f>
        <v>7.6971153846153841</v>
      </c>
      <c r="Q1618" s="1" t="s">
        <v>15</v>
      </c>
    </row>
    <row r="1619" spans="1:17" x14ac:dyDescent="0.35">
      <c r="A1619">
        <v>1618</v>
      </c>
      <c r="B1619" s="1" t="s">
        <v>1941</v>
      </c>
      <c r="C1619" s="1" t="s">
        <v>11</v>
      </c>
      <c r="D1619" s="1" t="s">
        <v>22</v>
      </c>
      <c r="E1619" s="1" t="s">
        <v>107</v>
      </c>
      <c r="F1619" s="1" t="s">
        <v>14</v>
      </c>
      <c r="G1619" s="1" t="s">
        <v>22</v>
      </c>
      <c r="H1619" s="1" t="s">
        <v>15</v>
      </c>
      <c r="I1619">
        <v>31.62154774</v>
      </c>
      <c r="J1619">
        <f>ROUND(employee[[#This Row],[Age]],0)</f>
        <v>32</v>
      </c>
      <c r="K16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19">
        <v>6.0369877809999997</v>
      </c>
      <c r="M1619">
        <f>ROUND(employee[[#This Row],[LengthService]],2)</f>
        <v>6.04</v>
      </c>
      <c r="N1619">
        <v>24.09034041</v>
      </c>
      <c r="O1619">
        <f>ROUND(employee[[#This Row],[AbsentHours]],2)</f>
        <v>24.09</v>
      </c>
      <c r="P1619" s="5">
        <f>employee[[#This Row],[RoundedAbsentHours]]/2080 *100</f>
        <v>1.1581730769230769</v>
      </c>
      <c r="Q1619" s="1" t="s">
        <v>15</v>
      </c>
    </row>
    <row r="1620" spans="1:17" x14ac:dyDescent="0.35">
      <c r="A1620">
        <v>1619</v>
      </c>
      <c r="B1620" s="1" t="s">
        <v>1942</v>
      </c>
      <c r="C1620" s="1" t="s">
        <v>11</v>
      </c>
      <c r="D1620" s="1" t="s">
        <v>50</v>
      </c>
      <c r="E1620" s="1" t="s">
        <v>180</v>
      </c>
      <c r="F1620" s="1" t="s">
        <v>181</v>
      </c>
      <c r="G1620" s="1" t="s">
        <v>18</v>
      </c>
      <c r="H1620" s="1" t="s">
        <v>15</v>
      </c>
      <c r="I1620">
        <v>43.373658970000001</v>
      </c>
      <c r="J1620">
        <f>ROUND(employee[[#This Row],[Age]],0)</f>
        <v>43</v>
      </c>
      <c r="K16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20">
        <v>2.9977122070000002</v>
      </c>
      <c r="M1620">
        <f>ROUND(employee[[#This Row],[LengthService]],2)</f>
        <v>3</v>
      </c>
      <c r="N1620">
        <v>96.434107900000001</v>
      </c>
      <c r="O1620">
        <f>ROUND(employee[[#This Row],[AbsentHours]],2)</f>
        <v>96.43</v>
      </c>
      <c r="P1620" s="5">
        <f>employee[[#This Row],[RoundedAbsentHours]]/2080 *100</f>
        <v>4.636057692307693</v>
      </c>
      <c r="Q1620" s="1" t="s">
        <v>15</v>
      </c>
    </row>
    <row r="1621" spans="1:17" x14ac:dyDescent="0.35">
      <c r="A1621">
        <v>1620</v>
      </c>
      <c r="B1621" s="1" t="s">
        <v>1943</v>
      </c>
      <c r="C1621" s="1" t="s">
        <v>16</v>
      </c>
      <c r="D1621" s="1" t="s">
        <v>22</v>
      </c>
      <c r="E1621" s="1" t="s">
        <v>124</v>
      </c>
      <c r="F1621" s="1" t="s">
        <v>125</v>
      </c>
      <c r="G1621" s="1" t="s">
        <v>22</v>
      </c>
      <c r="H1621" s="1" t="s">
        <v>15</v>
      </c>
      <c r="I1621">
        <v>34.900590370000003</v>
      </c>
      <c r="J1621">
        <f>ROUND(employee[[#This Row],[Age]],0)</f>
        <v>35</v>
      </c>
      <c r="K16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21">
        <v>2.2006030249999999</v>
      </c>
      <c r="M1621">
        <f>ROUND(employee[[#This Row],[LengthService]],2)</f>
        <v>2.2000000000000002</v>
      </c>
      <c r="N1621">
        <v>21.517541420000001</v>
      </c>
      <c r="O1621">
        <f>ROUND(employee[[#This Row],[AbsentHours]],2)</f>
        <v>21.52</v>
      </c>
      <c r="P1621" s="5">
        <f>employee[[#This Row],[RoundedAbsentHours]]/2080 *100</f>
        <v>1.0346153846153845</v>
      </c>
      <c r="Q1621" s="1" t="s">
        <v>15</v>
      </c>
    </row>
    <row r="1622" spans="1:17" x14ac:dyDescent="0.35">
      <c r="A1622">
        <v>1621</v>
      </c>
      <c r="B1622" s="1" t="s">
        <v>1944</v>
      </c>
      <c r="C1622" s="1" t="s">
        <v>11</v>
      </c>
      <c r="D1622" s="1" t="s">
        <v>20</v>
      </c>
      <c r="E1622" s="1" t="s">
        <v>180</v>
      </c>
      <c r="F1622" s="1" t="s">
        <v>181</v>
      </c>
      <c r="G1622" s="1" t="s">
        <v>20</v>
      </c>
      <c r="H1622" s="1" t="s">
        <v>15</v>
      </c>
      <c r="I1622">
        <v>50.417214059999999</v>
      </c>
      <c r="J1622">
        <f>ROUND(employee[[#This Row],[Age]],0)</f>
        <v>50</v>
      </c>
      <c r="K16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622">
        <v>4.6981720869999997</v>
      </c>
      <c r="M1622">
        <f>ROUND(employee[[#This Row],[LengthService]],2)</f>
        <v>4.7</v>
      </c>
      <c r="N1622">
        <v>64.991799830000005</v>
      </c>
      <c r="O1622">
        <f>ROUND(employee[[#This Row],[AbsentHours]],2)</f>
        <v>64.989999999999995</v>
      </c>
      <c r="P1622" s="5">
        <f>employee[[#This Row],[RoundedAbsentHours]]/2080 *100</f>
        <v>3.1245192307692302</v>
      </c>
      <c r="Q1622" s="1" t="s">
        <v>15</v>
      </c>
    </row>
    <row r="1623" spans="1:17" x14ac:dyDescent="0.35">
      <c r="A1623">
        <v>1622</v>
      </c>
      <c r="B1623" s="1" t="s">
        <v>1945</v>
      </c>
      <c r="C1623" s="1" t="s">
        <v>16</v>
      </c>
      <c r="D1623" s="1" t="s">
        <v>56</v>
      </c>
      <c r="E1623" s="1" t="s">
        <v>158</v>
      </c>
      <c r="F1623" s="1" t="s">
        <v>159</v>
      </c>
      <c r="G1623" s="1" t="s">
        <v>56</v>
      </c>
      <c r="H1623" s="1" t="s">
        <v>15</v>
      </c>
      <c r="I1623">
        <v>44.395957529999997</v>
      </c>
      <c r="J1623">
        <f>ROUND(employee[[#This Row],[Age]],0)</f>
        <v>44</v>
      </c>
      <c r="K16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23">
        <v>3.727231857</v>
      </c>
      <c r="M1623">
        <f>ROUND(employee[[#This Row],[LengthService]],2)</f>
        <v>3.73</v>
      </c>
      <c r="N1623">
        <v>40.920434489999998</v>
      </c>
      <c r="O1623">
        <f>ROUND(employee[[#This Row],[AbsentHours]],2)</f>
        <v>40.92</v>
      </c>
      <c r="P1623" s="5">
        <f>employee[[#This Row],[RoundedAbsentHours]]/2080 *100</f>
        <v>1.9673076923076924</v>
      </c>
      <c r="Q1623" s="1" t="s">
        <v>15</v>
      </c>
    </row>
    <row r="1624" spans="1:17" x14ac:dyDescent="0.35">
      <c r="A1624">
        <v>1623</v>
      </c>
      <c r="B1624" s="1" t="s">
        <v>1946</v>
      </c>
      <c r="C1624" s="1" t="s">
        <v>16</v>
      </c>
      <c r="D1624" s="1" t="s">
        <v>22</v>
      </c>
      <c r="E1624" s="1" t="s">
        <v>124</v>
      </c>
      <c r="F1624" s="1" t="s">
        <v>125</v>
      </c>
      <c r="G1624" s="1" t="s">
        <v>22</v>
      </c>
      <c r="H1624" s="1" t="s">
        <v>15</v>
      </c>
      <c r="I1624">
        <v>36.903303100000002</v>
      </c>
      <c r="J1624">
        <f>ROUND(employee[[#This Row],[Age]],0)</f>
        <v>37</v>
      </c>
      <c r="K16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24">
        <v>2.7334914260000001</v>
      </c>
      <c r="M1624">
        <f>ROUND(employee[[#This Row],[LengthService]],2)</f>
        <v>2.73</v>
      </c>
      <c r="N1624">
        <v>36.968082780000003</v>
      </c>
      <c r="O1624">
        <f>ROUND(employee[[#This Row],[AbsentHours]],2)</f>
        <v>36.97</v>
      </c>
      <c r="P1624" s="5">
        <f>employee[[#This Row],[RoundedAbsentHours]]/2080 *100</f>
        <v>1.7774038461538462</v>
      </c>
      <c r="Q1624" s="1" t="s">
        <v>15</v>
      </c>
    </row>
    <row r="1625" spans="1:17" x14ac:dyDescent="0.35">
      <c r="A1625">
        <v>1624</v>
      </c>
      <c r="B1625" s="1" t="s">
        <v>1947</v>
      </c>
      <c r="C1625" s="1" t="s">
        <v>11</v>
      </c>
      <c r="D1625" s="1" t="s">
        <v>22</v>
      </c>
      <c r="E1625" s="1" t="s">
        <v>158</v>
      </c>
      <c r="F1625" s="1" t="s">
        <v>159</v>
      </c>
      <c r="G1625" s="1" t="s">
        <v>22</v>
      </c>
      <c r="H1625" s="1" t="s">
        <v>15</v>
      </c>
      <c r="I1625">
        <v>35.06585201</v>
      </c>
      <c r="J1625">
        <f>ROUND(employee[[#This Row],[Age]],0)</f>
        <v>35</v>
      </c>
      <c r="K16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25">
        <v>5.7474770050000004</v>
      </c>
      <c r="M1625">
        <f>ROUND(employee[[#This Row],[LengthService]],2)</f>
        <v>5.75</v>
      </c>
      <c r="N1625">
        <v>52.58132638</v>
      </c>
      <c r="O1625">
        <f>ROUND(employee[[#This Row],[AbsentHours]],2)</f>
        <v>52.58</v>
      </c>
      <c r="P1625" s="5">
        <f>employee[[#This Row],[RoundedAbsentHours]]/2080 *100</f>
        <v>2.5278846153846151</v>
      </c>
      <c r="Q1625" s="1" t="s">
        <v>15</v>
      </c>
    </row>
    <row r="1626" spans="1:17" x14ac:dyDescent="0.35">
      <c r="A1626">
        <v>1625</v>
      </c>
      <c r="B1626" s="1" t="s">
        <v>1948</v>
      </c>
      <c r="C1626" s="1" t="s">
        <v>16</v>
      </c>
      <c r="D1626" s="1" t="s">
        <v>22</v>
      </c>
      <c r="E1626" s="1" t="s">
        <v>124</v>
      </c>
      <c r="F1626" s="1" t="s">
        <v>125</v>
      </c>
      <c r="G1626" s="1" t="s">
        <v>22</v>
      </c>
      <c r="H1626" s="1" t="s">
        <v>15</v>
      </c>
      <c r="I1626">
        <v>49.703381219999997</v>
      </c>
      <c r="J1626">
        <f>ROUND(employee[[#This Row],[Age]],0)</f>
        <v>50</v>
      </c>
      <c r="K16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626">
        <v>4.3596981039999996</v>
      </c>
      <c r="M1626">
        <f>ROUND(employee[[#This Row],[LengthService]],2)</f>
        <v>4.3600000000000003</v>
      </c>
      <c r="N1626">
        <v>60.944276410000001</v>
      </c>
      <c r="O1626">
        <f>ROUND(employee[[#This Row],[AbsentHours]],2)</f>
        <v>60.94</v>
      </c>
      <c r="P1626" s="5">
        <f>employee[[#This Row],[RoundedAbsentHours]]/2080 *100</f>
        <v>2.9298076923076923</v>
      </c>
      <c r="Q1626" s="1" t="s">
        <v>15</v>
      </c>
    </row>
    <row r="1627" spans="1:17" x14ac:dyDescent="0.35">
      <c r="A1627">
        <v>1626</v>
      </c>
      <c r="B1627" s="1" t="s">
        <v>1949</v>
      </c>
      <c r="C1627" s="1" t="s">
        <v>16</v>
      </c>
      <c r="D1627" s="1" t="s">
        <v>20</v>
      </c>
      <c r="E1627" s="1" t="s">
        <v>158</v>
      </c>
      <c r="F1627" s="1" t="s">
        <v>159</v>
      </c>
      <c r="G1627" s="1" t="s">
        <v>20</v>
      </c>
      <c r="H1627" s="1" t="s">
        <v>15</v>
      </c>
      <c r="I1627">
        <v>46.744956440000003</v>
      </c>
      <c r="J1627">
        <f>ROUND(employee[[#This Row],[Age]],0)</f>
        <v>47</v>
      </c>
      <c r="K16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27">
        <v>5.703258269</v>
      </c>
      <c r="M1627">
        <f>ROUND(employee[[#This Row],[LengthService]],2)</f>
        <v>5.7</v>
      </c>
      <c r="N1627">
        <v>72.294064559999995</v>
      </c>
      <c r="O1627">
        <f>ROUND(employee[[#This Row],[AbsentHours]],2)</f>
        <v>72.290000000000006</v>
      </c>
      <c r="P1627" s="5">
        <f>employee[[#This Row],[RoundedAbsentHours]]/2080 *100</f>
        <v>3.4754807692307694</v>
      </c>
      <c r="Q1627" s="1" t="s">
        <v>15</v>
      </c>
    </row>
    <row r="1628" spans="1:17" x14ac:dyDescent="0.35">
      <c r="A1628">
        <v>1627</v>
      </c>
      <c r="B1628" s="1" t="s">
        <v>1950</v>
      </c>
      <c r="C1628" s="1" t="s">
        <v>11</v>
      </c>
      <c r="D1628" s="1" t="s">
        <v>22</v>
      </c>
      <c r="E1628" s="1" t="s">
        <v>265</v>
      </c>
      <c r="F1628" s="1" t="s">
        <v>266</v>
      </c>
      <c r="G1628" s="1" t="s">
        <v>22</v>
      </c>
      <c r="H1628" s="1" t="s">
        <v>15</v>
      </c>
      <c r="I1628">
        <v>50.225074040000003</v>
      </c>
      <c r="J1628">
        <f>ROUND(employee[[#This Row],[Age]],0)</f>
        <v>50</v>
      </c>
      <c r="K16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628">
        <v>5.3733312790000003</v>
      </c>
      <c r="M1628">
        <f>ROUND(employee[[#This Row],[LengthService]],2)</f>
        <v>5.37</v>
      </c>
      <c r="N1628">
        <v>124.00148470000001</v>
      </c>
      <c r="O1628">
        <f>ROUND(employee[[#This Row],[AbsentHours]],2)</f>
        <v>124</v>
      </c>
      <c r="P1628" s="5">
        <f>employee[[#This Row],[RoundedAbsentHours]]/2080 *100</f>
        <v>5.9615384615384617</v>
      </c>
      <c r="Q1628" s="1" t="s">
        <v>15</v>
      </c>
    </row>
    <row r="1629" spans="1:17" x14ac:dyDescent="0.35">
      <c r="A1629">
        <v>1628</v>
      </c>
      <c r="B1629" s="1" t="s">
        <v>1951</v>
      </c>
      <c r="C1629" s="1" t="s">
        <v>11</v>
      </c>
      <c r="D1629" s="1" t="s">
        <v>106</v>
      </c>
      <c r="E1629" s="1" t="s">
        <v>180</v>
      </c>
      <c r="F1629" s="1" t="s">
        <v>181</v>
      </c>
      <c r="G1629" s="1" t="s">
        <v>29</v>
      </c>
      <c r="H1629" s="1" t="s">
        <v>15</v>
      </c>
      <c r="I1629">
        <v>34.224089419999999</v>
      </c>
      <c r="J1629">
        <f>ROUND(employee[[#This Row],[Age]],0)</f>
        <v>34</v>
      </c>
      <c r="K16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29">
        <v>3.9836820240000002</v>
      </c>
      <c r="M1629">
        <f>ROUND(employee[[#This Row],[LengthService]],2)</f>
        <v>3.98</v>
      </c>
      <c r="N1629">
        <v>4.1527301520000002</v>
      </c>
      <c r="O1629">
        <f>ROUND(employee[[#This Row],[AbsentHours]],2)</f>
        <v>4.1500000000000004</v>
      </c>
      <c r="P1629" s="5">
        <f>employee[[#This Row],[RoundedAbsentHours]]/2080 *100</f>
        <v>0.19951923076923081</v>
      </c>
      <c r="Q1629" s="1" t="s">
        <v>15</v>
      </c>
    </row>
    <row r="1630" spans="1:17" x14ac:dyDescent="0.35">
      <c r="A1630">
        <v>1629</v>
      </c>
      <c r="B1630" s="1" t="s">
        <v>653</v>
      </c>
      <c r="C1630" s="1" t="s">
        <v>16</v>
      </c>
      <c r="D1630" s="1" t="s">
        <v>32</v>
      </c>
      <c r="E1630" s="1" t="s">
        <v>180</v>
      </c>
      <c r="F1630" s="1" t="s">
        <v>181</v>
      </c>
      <c r="G1630" s="1" t="s">
        <v>32</v>
      </c>
      <c r="H1630" s="1" t="s">
        <v>15</v>
      </c>
      <c r="I1630">
        <v>25.7835182</v>
      </c>
      <c r="J1630">
        <f>ROUND(employee[[#This Row],[Age]],0)</f>
        <v>26</v>
      </c>
      <c r="K16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630">
        <v>4.5180434299999996</v>
      </c>
      <c r="M1630">
        <f>ROUND(employee[[#This Row],[LengthService]],2)</f>
        <v>4.5199999999999996</v>
      </c>
      <c r="N1630">
        <v>0</v>
      </c>
      <c r="O1630">
        <f>ROUND(employee[[#This Row],[AbsentHours]],2)</f>
        <v>0</v>
      </c>
      <c r="P1630" s="5">
        <f>employee[[#This Row],[RoundedAbsentHours]]/2080 *100</f>
        <v>0</v>
      </c>
      <c r="Q1630" s="1" t="s">
        <v>15</v>
      </c>
    </row>
    <row r="1631" spans="1:17" x14ac:dyDescent="0.35">
      <c r="A1631">
        <v>1630</v>
      </c>
      <c r="B1631" s="1" t="s">
        <v>1952</v>
      </c>
      <c r="C1631" s="1" t="s">
        <v>16</v>
      </c>
      <c r="D1631" s="1" t="s">
        <v>89</v>
      </c>
      <c r="E1631" s="1" t="s">
        <v>124</v>
      </c>
      <c r="F1631" s="1" t="s">
        <v>125</v>
      </c>
      <c r="G1631" s="1" t="s">
        <v>89</v>
      </c>
      <c r="H1631" s="1" t="s">
        <v>15</v>
      </c>
      <c r="I1631">
        <v>31.728191769999999</v>
      </c>
      <c r="J1631">
        <f>ROUND(employee[[#This Row],[Age]],0)</f>
        <v>32</v>
      </c>
      <c r="K16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31">
        <v>7.1463267679999998</v>
      </c>
      <c r="M1631">
        <f>ROUND(employee[[#This Row],[LengthService]],2)</f>
        <v>7.15</v>
      </c>
      <c r="N1631">
        <v>0</v>
      </c>
      <c r="O1631">
        <f>ROUND(employee[[#This Row],[AbsentHours]],2)</f>
        <v>0</v>
      </c>
      <c r="P1631" s="5">
        <f>employee[[#This Row],[RoundedAbsentHours]]/2080 *100</f>
        <v>0</v>
      </c>
      <c r="Q1631" s="1" t="s">
        <v>15</v>
      </c>
    </row>
    <row r="1632" spans="1:17" x14ac:dyDescent="0.35">
      <c r="A1632">
        <v>1631</v>
      </c>
      <c r="B1632" s="1" t="s">
        <v>1953</v>
      </c>
      <c r="C1632" s="1" t="s">
        <v>11</v>
      </c>
      <c r="D1632" s="1" t="s">
        <v>22</v>
      </c>
      <c r="E1632" s="1" t="s">
        <v>268</v>
      </c>
      <c r="F1632" s="1" t="s">
        <v>125</v>
      </c>
      <c r="G1632" s="1" t="s">
        <v>22</v>
      </c>
      <c r="H1632" s="1" t="s">
        <v>15</v>
      </c>
      <c r="I1632">
        <v>51.747065749999997</v>
      </c>
      <c r="J1632">
        <f>ROUND(employee[[#This Row],[Age]],0)</f>
        <v>52</v>
      </c>
      <c r="K16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632">
        <v>5.1399341459999999</v>
      </c>
      <c r="M1632">
        <f>ROUND(employee[[#This Row],[LengthService]],2)</f>
        <v>5.14</v>
      </c>
      <c r="N1632">
        <v>171.5987945</v>
      </c>
      <c r="O1632">
        <f>ROUND(employee[[#This Row],[AbsentHours]],2)</f>
        <v>171.6</v>
      </c>
      <c r="P1632" s="5">
        <f>employee[[#This Row],[RoundedAbsentHours]]/2080 *100</f>
        <v>8.25</v>
      </c>
      <c r="Q1632" s="1" t="s">
        <v>15</v>
      </c>
    </row>
    <row r="1633" spans="1:17" x14ac:dyDescent="0.35">
      <c r="A1633">
        <v>1632</v>
      </c>
      <c r="B1633" s="1" t="s">
        <v>1954</v>
      </c>
      <c r="C1633" s="1" t="s">
        <v>11</v>
      </c>
      <c r="D1633" s="1" t="s">
        <v>56</v>
      </c>
      <c r="E1633" s="1" t="s">
        <v>257</v>
      </c>
      <c r="F1633" s="1" t="s">
        <v>258</v>
      </c>
      <c r="G1633" s="1" t="s">
        <v>56</v>
      </c>
      <c r="H1633" s="1" t="s">
        <v>15</v>
      </c>
      <c r="I1633">
        <v>34.608133799999997</v>
      </c>
      <c r="J1633">
        <f>ROUND(employee[[#This Row],[Age]],0)</f>
        <v>35</v>
      </c>
      <c r="K16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33">
        <v>4.8071690069999997</v>
      </c>
      <c r="M1633">
        <f>ROUND(employee[[#This Row],[LengthService]],2)</f>
        <v>4.8099999999999996</v>
      </c>
      <c r="N1633">
        <v>50.034485349999997</v>
      </c>
      <c r="O1633">
        <f>ROUND(employee[[#This Row],[AbsentHours]],2)</f>
        <v>50.03</v>
      </c>
      <c r="P1633" s="5">
        <f>employee[[#This Row],[RoundedAbsentHours]]/2080 *100</f>
        <v>2.4052884615384613</v>
      </c>
      <c r="Q1633" s="1" t="s">
        <v>15</v>
      </c>
    </row>
    <row r="1634" spans="1:17" x14ac:dyDescent="0.35">
      <c r="A1634">
        <v>1633</v>
      </c>
      <c r="B1634" s="1" t="s">
        <v>1955</v>
      </c>
      <c r="C1634" s="1" t="s">
        <v>11</v>
      </c>
      <c r="D1634" s="1" t="s">
        <v>103</v>
      </c>
      <c r="E1634" s="1" t="s">
        <v>180</v>
      </c>
      <c r="F1634" s="1" t="s">
        <v>181</v>
      </c>
      <c r="G1634" s="1" t="s">
        <v>18</v>
      </c>
      <c r="H1634" s="1" t="s">
        <v>15</v>
      </c>
      <c r="I1634">
        <v>24.854591150000001</v>
      </c>
      <c r="J1634">
        <f>ROUND(employee[[#This Row],[Age]],0)</f>
        <v>25</v>
      </c>
      <c r="K16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634">
        <v>1.020184328</v>
      </c>
      <c r="M1634">
        <f>ROUND(employee[[#This Row],[LengthService]],2)</f>
        <v>1.02</v>
      </c>
      <c r="N1634">
        <v>0</v>
      </c>
      <c r="O1634">
        <f>ROUND(employee[[#This Row],[AbsentHours]],2)</f>
        <v>0</v>
      </c>
      <c r="P1634" s="5">
        <f>employee[[#This Row],[RoundedAbsentHours]]/2080 *100</f>
        <v>0</v>
      </c>
      <c r="Q1634" s="1" t="s">
        <v>15</v>
      </c>
    </row>
    <row r="1635" spans="1:17" x14ac:dyDescent="0.35">
      <c r="A1635">
        <v>1634</v>
      </c>
      <c r="B1635" s="1" t="s">
        <v>1956</v>
      </c>
      <c r="C1635" s="1" t="s">
        <v>11</v>
      </c>
      <c r="D1635" s="1" t="s">
        <v>12</v>
      </c>
      <c r="E1635" s="1" t="s">
        <v>246</v>
      </c>
      <c r="F1635" s="1" t="s">
        <v>181</v>
      </c>
      <c r="G1635" s="1" t="s">
        <v>12</v>
      </c>
      <c r="H1635" s="1" t="s">
        <v>15</v>
      </c>
      <c r="I1635">
        <v>29.170074830000001</v>
      </c>
      <c r="J1635">
        <f>ROUND(employee[[#This Row],[Age]],0)</f>
        <v>29</v>
      </c>
      <c r="K16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635">
        <v>5.3635119199999997</v>
      </c>
      <c r="M1635">
        <f>ROUND(employee[[#This Row],[LengthService]],2)</f>
        <v>5.36</v>
      </c>
      <c r="N1635">
        <v>0</v>
      </c>
      <c r="O1635">
        <f>ROUND(employee[[#This Row],[AbsentHours]],2)</f>
        <v>0</v>
      </c>
      <c r="P1635" s="5">
        <f>employee[[#This Row],[RoundedAbsentHours]]/2080 *100</f>
        <v>0</v>
      </c>
      <c r="Q1635" s="1" t="s">
        <v>15</v>
      </c>
    </row>
    <row r="1636" spans="1:17" x14ac:dyDescent="0.35">
      <c r="A1636">
        <v>1635</v>
      </c>
      <c r="B1636" s="1" t="s">
        <v>1957</v>
      </c>
      <c r="C1636" s="1" t="s">
        <v>11</v>
      </c>
      <c r="D1636" s="1" t="s">
        <v>56</v>
      </c>
      <c r="E1636" s="1" t="s">
        <v>158</v>
      </c>
      <c r="F1636" s="1" t="s">
        <v>159</v>
      </c>
      <c r="G1636" s="1" t="s">
        <v>56</v>
      </c>
      <c r="H1636" s="1" t="s">
        <v>15</v>
      </c>
      <c r="I1636">
        <v>30.912905899999998</v>
      </c>
      <c r="J1636">
        <f>ROUND(employee[[#This Row],[Age]],0)</f>
        <v>31</v>
      </c>
      <c r="K16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36">
        <v>5.0928558339999999</v>
      </c>
      <c r="M1636">
        <f>ROUND(employee[[#This Row],[LengthService]],2)</f>
        <v>5.09</v>
      </c>
      <c r="N1636">
        <v>44.216386989999997</v>
      </c>
      <c r="O1636">
        <f>ROUND(employee[[#This Row],[AbsentHours]],2)</f>
        <v>44.22</v>
      </c>
      <c r="P1636" s="5">
        <f>employee[[#This Row],[RoundedAbsentHours]]/2080 *100</f>
        <v>2.1259615384615382</v>
      </c>
      <c r="Q1636" s="1" t="s">
        <v>15</v>
      </c>
    </row>
    <row r="1637" spans="1:17" x14ac:dyDescent="0.35">
      <c r="A1637">
        <v>1636</v>
      </c>
      <c r="B1637" s="1" t="s">
        <v>1958</v>
      </c>
      <c r="C1637" s="1" t="s">
        <v>16</v>
      </c>
      <c r="D1637" s="1" t="s">
        <v>12</v>
      </c>
      <c r="E1637" s="1" t="s">
        <v>257</v>
      </c>
      <c r="F1637" s="1" t="s">
        <v>258</v>
      </c>
      <c r="G1637" s="1" t="s">
        <v>12</v>
      </c>
      <c r="H1637" s="1" t="s">
        <v>15</v>
      </c>
      <c r="I1637">
        <v>28.4036106</v>
      </c>
      <c r="J1637">
        <f>ROUND(employee[[#This Row],[Age]],0)</f>
        <v>28</v>
      </c>
      <c r="K16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637">
        <v>3.8227968880000001</v>
      </c>
      <c r="M1637">
        <f>ROUND(employee[[#This Row],[LengthService]],2)</f>
        <v>3.82</v>
      </c>
      <c r="N1637">
        <v>3.975308439</v>
      </c>
      <c r="O1637">
        <f>ROUND(employee[[#This Row],[AbsentHours]],2)</f>
        <v>3.98</v>
      </c>
      <c r="P1637" s="5">
        <f>employee[[#This Row],[RoundedAbsentHours]]/2080 *100</f>
        <v>0.19134615384615383</v>
      </c>
      <c r="Q1637" s="1" t="s">
        <v>15</v>
      </c>
    </row>
    <row r="1638" spans="1:17" x14ac:dyDescent="0.35">
      <c r="A1638">
        <v>1637</v>
      </c>
      <c r="B1638" s="1" t="s">
        <v>1959</v>
      </c>
      <c r="C1638" s="1" t="s">
        <v>11</v>
      </c>
      <c r="D1638" s="1" t="s">
        <v>44</v>
      </c>
      <c r="E1638" s="1" t="s">
        <v>158</v>
      </c>
      <c r="F1638" s="1" t="s">
        <v>159</v>
      </c>
      <c r="G1638" s="1" t="s">
        <v>44</v>
      </c>
      <c r="H1638" s="1" t="s">
        <v>15</v>
      </c>
      <c r="I1638">
        <v>13.94036223</v>
      </c>
      <c r="J1638">
        <f>ROUND(employee[[#This Row],[Age]],0)</f>
        <v>14</v>
      </c>
      <c r="K16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1638">
        <v>5.0151946040000004</v>
      </c>
      <c r="M1638">
        <f>ROUND(employee[[#This Row],[LengthService]],2)</f>
        <v>5.0199999999999996</v>
      </c>
      <c r="N1638">
        <v>0</v>
      </c>
      <c r="O1638">
        <f>ROUND(employee[[#This Row],[AbsentHours]],2)</f>
        <v>0</v>
      </c>
      <c r="P1638" s="5">
        <f>employee[[#This Row],[RoundedAbsentHours]]/2080 *100</f>
        <v>0</v>
      </c>
      <c r="Q1638" s="1" t="s">
        <v>15</v>
      </c>
    </row>
    <row r="1639" spans="1:17" x14ac:dyDescent="0.35">
      <c r="A1639">
        <v>1638</v>
      </c>
      <c r="B1639" s="1" t="s">
        <v>1960</v>
      </c>
      <c r="C1639" s="1" t="s">
        <v>11</v>
      </c>
      <c r="D1639" s="1" t="s">
        <v>22</v>
      </c>
      <c r="E1639" s="1" t="s">
        <v>243</v>
      </c>
      <c r="F1639" s="1" t="s">
        <v>244</v>
      </c>
      <c r="G1639" s="1" t="s">
        <v>22</v>
      </c>
      <c r="H1639" s="1" t="s">
        <v>15</v>
      </c>
      <c r="I1639">
        <v>47.247821430000002</v>
      </c>
      <c r="J1639">
        <f>ROUND(employee[[#This Row],[Age]],0)</f>
        <v>47</v>
      </c>
      <c r="K16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39">
        <v>3.3586209550000001</v>
      </c>
      <c r="M1639">
        <f>ROUND(employee[[#This Row],[LengthService]],2)</f>
        <v>3.36</v>
      </c>
      <c r="N1639">
        <v>109.4073619</v>
      </c>
      <c r="O1639">
        <f>ROUND(employee[[#This Row],[AbsentHours]],2)</f>
        <v>109.41</v>
      </c>
      <c r="P1639" s="5">
        <f>employee[[#This Row],[RoundedAbsentHours]]/2080 *100</f>
        <v>5.2600961538461535</v>
      </c>
      <c r="Q1639" s="1" t="s">
        <v>15</v>
      </c>
    </row>
    <row r="1640" spans="1:17" x14ac:dyDescent="0.35">
      <c r="A1640">
        <v>1639</v>
      </c>
      <c r="B1640" s="1" t="s">
        <v>1961</v>
      </c>
      <c r="C1640" s="1" t="s">
        <v>16</v>
      </c>
      <c r="D1640" s="1" t="s">
        <v>20</v>
      </c>
      <c r="E1640" s="1" t="s">
        <v>158</v>
      </c>
      <c r="F1640" s="1" t="s">
        <v>159</v>
      </c>
      <c r="G1640" s="1" t="s">
        <v>20</v>
      </c>
      <c r="H1640" s="1" t="s">
        <v>15</v>
      </c>
      <c r="I1640">
        <v>32.573085589999998</v>
      </c>
      <c r="J1640">
        <f>ROUND(employee[[#This Row],[Age]],0)</f>
        <v>33</v>
      </c>
      <c r="K16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40">
        <v>2.5151016240000001</v>
      </c>
      <c r="M1640">
        <f>ROUND(employee[[#This Row],[LengthService]],2)</f>
        <v>2.52</v>
      </c>
      <c r="N1640">
        <v>1.80623103</v>
      </c>
      <c r="O1640">
        <f>ROUND(employee[[#This Row],[AbsentHours]],2)</f>
        <v>1.81</v>
      </c>
      <c r="P1640" s="5">
        <f>employee[[#This Row],[RoundedAbsentHours]]/2080 *100</f>
        <v>8.7019230769230765E-2</v>
      </c>
      <c r="Q1640" s="1" t="s">
        <v>15</v>
      </c>
    </row>
    <row r="1641" spans="1:17" x14ac:dyDescent="0.35">
      <c r="A1641">
        <v>1640</v>
      </c>
      <c r="B1641" s="1" t="s">
        <v>1962</v>
      </c>
      <c r="C1641" s="1" t="s">
        <v>16</v>
      </c>
      <c r="D1641" s="1" t="s">
        <v>281</v>
      </c>
      <c r="E1641" s="1" t="s">
        <v>180</v>
      </c>
      <c r="F1641" s="1" t="s">
        <v>181</v>
      </c>
      <c r="G1641" s="1" t="s">
        <v>33</v>
      </c>
      <c r="H1641" s="1" t="s">
        <v>15</v>
      </c>
      <c r="I1641">
        <v>45.720444440000001</v>
      </c>
      <c r="J1641">
        <f>ROUND(employee[[#This Row],[Age]],0)</f>
        <v>46</v>
      </c>
      <c r="K16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41">
        <v>3.9128402370000002</v>
      </c>
      <c r="M1641">
        <f>ROUND(employee[[#This Row],[LengthService]],2)</f>
        <v>3.91</v>
      </c>
      <c r="N1641">
        <v>48.157696420000001</v>
      </c>
      <c r="O1641">
        <f>ROUND(employee[[#This Row],[AbsentHours]],2)</f>
        <v>48.16</v>
      </c>
      <c r="P1641" s="5">
        <f>employee[[#This Row],[RoundedAbsentHours]]/2080 *100</f>
        <v>2.3153846153846152</v>
      </c>
      <c r="Q1641" s="1" t="s">
        <v>15</v>
      </c>
    </row>
    <row r="1642" spans="1:17" x14ac:dyDescent="0.35">
      <c r="A1642">
        <v>1641</v>
      </c>
      <c r="B1642" s="1" t="s">
        <v>1963</v>
      </c>
      <c r="C1642" s="1" t="s">
        <v>16</v>
      </c>
      <c r="D1642" s="1" t="s">
        <v>12</v>
      </c>
      <c r="E1642" s="1" t="s">
        <v>158</v>
      </c>
      <c r="F1642" s="1" t="s">
        <v>159</v>
      </c>
      <c r="G1642" s="1" t="s">
        <v>12</v>
      </c>
      <c r="H1642" s="1" t="s">
        <v>15</v>
      </c>
      <c r="I1642">
        <v>32.72423345</v>
      </c>
      <c r="J1642">
        <f>ROUND(employee[[#This Row],[Age]],0)</f>
        <v>33</v>
      </c>
      <c r="K16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42">
        <v>4.0646973639999997</v>
      </c>
      <c r="M1642">
        <f>ROUND(employee[[#This Row],[LengthService]],2)</f>
        <v>4.0599999999999996</v>
      </c>
      <c r="N1642">
        <v>0</v>
      </c>
      <c r="O1642">
        <f>ROUND(employee[[#This Row],[AbsentHours]],2)</f>
        <v>0</v>
      </c>
      <c r="P1642" s="5">
        <f>employee[[#This Row],[RoundedAbsentHours]]/2080 *100</f>
        <v>0</v>
      </c>
      <c r="Q1642" s="1" t="s">
        <v>15</v>
      </c>
    </row>
    <row r="1643" spans="1:17" x14ac:dyDescent="0.35">
      <c r="A1643">
        <v>1642</v>
      </c>
      <c r="B1643" s="1" t="s">
        <v>1964</v>
      </c>
      <c r="C1643" s="1" t="s">
        <v>16</v>
      </c>
      <c r="D1643" s="1" t="s">
        <v>42</v>
      </c>
      <c r="E1643" s="1" t="s">
        <v>243</v>
      </c>
      <c r="F1643" s="1" t="s">
        <v>244</v>
      </c>
      <c r="G1643" s="1" t="s">
        <v>42</v>
      </c>
      <c r="H1643" s="1" t="s">
        <v>15</v>
      </c>
      <c r="I1643">
        <v>33.061488580000002</v>
      </c>
      <c r="J1643">
        <f>ROUND(employee[[#This Row],[Age]],0)</f>
        <v>33</v>
      </c>
      <c r="K16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43">
        <v>4.4603868520000001</v>
      </c>
      <c r="M1643">
        <f>ROUND(employee[[#This Row],[LengthService]],2)</f>
        <v>4.46</v>
      </c>
      <c r="N1643">
        <v>0</v>
      </c>
      <c r="O1643">
        <f>ROUND(employee[[#This Row],[AbsentHours]],2)</f>
        <v>0</v>
      </c>
      <c r="P1643" s="5">
        <f>employee[[#This Row],[RoundedAbsentHours]]/2080 *100</f>
        <v>0</v>
      </c>
      <c r="Q1643" s="1" t="s">
        <v>15</v>
      </c>
    </row>
    <row r="1644" spans="1:17" x14ac:dyDescent="0.35">
      <c r="A1644">
        <v>1643</v>
      </c>
      <c r="B1644" s="1" t="s">
        <v>1965</v>
      </c>
      <c r="C1644" s="1" t="s">
        <v>11</v>
      </c>
      <c r="D1644" s="1" t="s">
        <v>56</v>
      </c>
      <c r="E1644" s="1" t="s">
        <v>107</v>
      </c>
      <c r="F1644" s="1" t="s">
        <v>14</v>
      </c>
      <c r="G1644" s="1" t="s">
        <v>56</v>
      </c>
      <c r="H1644" s="1" t="s">
        <v>15</v>
      </c>
      <c r="I1644">
        <v>24.077215720000002</v>
      </c>
      <c r="J1644">
        <f>ROUND(employee[[#This Row],[Age]],0)</f>
        <v>24</v>
      </c>
      <c r="K16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644">
        <v>6.544193173</v>
      </c>
      <c r="M1644">
        <f>ROUND(employee[[#This Row],[LengthService]],2)</f>
        <v>6.54</v>
      </c>
      <c r="N1644">
        <v>0</v>
      </c>
      <c r="O1644">
        <f>ROUND(employee[[#This Row],[AbsentHours]],2)</f>
        <v>0</v>
      </c>
      <c r="P1644" s="5">
        <f>employee[[#This Row],[RoundedAbsentHours]]/2080 *100</f>
        <v>0</v>
      </c>
      <c r="Q1644" s="1" t="s">
        <v>15</v>
      </c>
    </row>
    <row r="1645" spans="1:17" x14ac:dyDescent="0.35">
      <c r="A1645">
        <v>1644</v>
      </c>
      <c r="B1645" s="1" t="s">
        <v>1966</v>
      </c>
      <c r="C1645" s="1" t="s">
        <v>16</v>
      </c>
      <c r="D1645" s="1" t="s">
        <v>45</v>
      </c>
      <c r="E1645" s="1" t="s">
        <v>158</v>
      </c>
      <c r="F1645" s="1" t="s">
        <v>159</v>
      </c>
      <c r="G1645" s="1" t="s">
        <v>45</v>
      </c>
      <c r="H1645" s="1" t="s">
        <v>15</v>
      </c>
      <c r="I1645">
        <v>38.507261370000002</v>
      </c>
      <c r="J1645">
        <f>ROUND(employee[[#This Row],[Age]],0)</f>
        <v>39</v>
      </c>
      <c r="K16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45">
        <v>5.5686686600000002</v>
      </c>
      <c r="M1645">
        <f>ROUND(employee[[#This Row],[LengthService]],2)</f>
        <v>5.57</v>
      </c>
      <c r="N1645">
        <v>0</v>
      </c>
      <c r="O1645">
        <f>ROUND(employee[[#This Row],[AbsentHours]],2)</f>
        <v>0</v>
      </c>
      <c r="P1645" s="5">
        <f>employee[[#This Row],[RoundedAbsentHours]]/2080 *100</f>
        <v>0</v>
      </c>
      <c r="Q1645" s="1" t="s">
        <v>15</v>
      </c>
    </row>
    <row r="1646" spans="1:17" x14ac:dyDescent="0.35">
      <c r="A1646">
        <v>1645</v>
      </c>
      <c r="B1646" s="1" t="s">
        <v>1967</v>
      </c>
      <c r="C1646" s="1" t="s">
        <v>16</v>
      </c>
      <c r="D1646" s="1" t="s">
        <v>21</v>
      </c>
      <c r="E1646" s="1" t="s">
        <v>246</v>
      </c>
      <c r="F1646" s="1" t="s">
        <v>181</v>
      </c>
      <c r="G1646" s="1" t="s">
        <v>21</v>
      </c>
      <c r="H1646" s="1" t="s">
        <v>15</v>
      </c>
      <c r="I1646">
        <v>46.934804360000001</v>
      </c>
      <c r="J1646">
        <f>ROUND(employee[[#This Row],[Age]],0)</f>
        <v>47</v>
      </c>
      <c r="K16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46">
        <v>5.820855892</v>
      </c>
      <c r="M1646">
        <f>ROUND(employee[[#This Row],[LengthService]],2)</f>
        <v>5.82</v>
      </c>
      <c r="N1646">
        <v>90.684516450000004</v>
      </c>
      <c r="O1646">
        <f>ROUND(employee[[#This Row],[AbsentHours]],2)</f>
        <v>90.68</v>
      </c>
      <c r="P1646" s="5">
        <f>employee[[#This Row],[RoundedAbsentHours]]/2080 *100</f>
        <v>4.3596153846153847</v>
      </c>
      <c r="Q1646" s="1" t="s">
        <v>15</v>
      </c>
    </row>
    <row r="1647" spans="1:17" x14ac:dyDescent="0.35">
      <c r="A1647">
        <v>1646</v>
      </c>
      <c r="B1647" s="1" t="s">
        <v>1968</v>
      </c>
      <c r="C1647" s="1" t="s">
        <v>16</v>
      </c>
      <c r="D1647" s="1" t="s">
        <v>90</v>
      </c>
      <c r="E1647" s="1" t="s">
        <v>158</v>
      </c>
      <c r="F1647" s="1" t="s">
        <v>159</v>
      </c>
      <c r="G1647" s="1" t="s">
        <v>33</v>
      </c>
      <c r="H1647" s="1" t="s">
        <v>15</v>
      </c>
      <c r="I1647">
        <v>49.872186849999999</v>
      </c>
      <c r="J1647">
        <f>ROUND(employee[[#This Row],[Age]],0)</f>
        <v>50</v>
      </c>
      <c r="K16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647">
        <v>4.8149594389999999</v>
      </c>
      <c r="M1647">
        <f>ROUND(employee[[#This Row],[LengthService]],2)</f>
        <v>4.8099999999999996</v>
      </c>
      <c r="N1647">
        <v>81.888773939999993</v>
      </c>
      <c r="O1647">
        <f>ROUND(employee[[#This Row],[AbsentHours]],2)</f>
        <v>81.89</v>
      </c>
      <c r="P1647" s="5">
        <f>employee[[#This Row],[RoundedAbsentHours]]/2080 *100</f>
        <v>3.9370192307692307</v>
      </c>
      <c r="Q1647" s="1" t="s">
        <v>15</v>
      </c>
    </row>
    <row r="1648" spans="1:17" x14ac:dyDescent="0.35">
      <c r="A1648">
        <v>1647</v>
      </c>
      <c r="B1648" s="1" t="s">
        <v>1969</v>
      </c>
      <c r="C1648" s="1" t="s">
        <v>16</v>
      </c>
      <c r="D1648" s="1" t="s">
        <v>56</v>
      </c>
      <c r="E1648" s="1" t="s">
        <v>158</v>
      </c>
      <c r="F1648" s="1" t="s">
        <v>159</v>
      </c>
      <c r="G1648" s="1" t="s">
        <v>56</v>
      </c>
      <c r="H1648" s="1" t="s">
        <v>15</v>
      </c>
      <c r="I1648">
        <v>46.15324021</v>
      </c>
      <c r="J1648">
        <f>ROUND(employee[[#This Row],[Age]],0)</f>
        <v>46</v>
      </c>
      <c r="K16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48">
        <v>3.6593872790000002</v>
      </c>
      <c r="M1648">
        <f>ROUND(employee[[#This Row],[LengthService]],2)</f>
        <v>3.66</v>
      </c>
      <c r="N1648">
        <v>71.094173569999995</v>
      </c>
      <c r="O1648">
        <f>ROUND(employee[[#This Row],[AbsentHours]],2)</f>
        <v>71.09</v>
      </c>
      <c r="P1648" s="5">
        <f>employee[[#This Row],[RoundedAbsentHours]]/2080 *100</f>
        <v>3.4177884615384615</v>
      </c>
      <c r="Q1648" s="1" t="s">
        <v>15</v>
      </c>
    </row>
    <row r="1649" spans="1:17" x14ac:dyDescent="0.35">
      <c r="A1649">
        <v>1648</v>
      </c>
      <c r="B1649" s="1" t="s">
        <v>1970</v>
      </c>
      <c r="C1649" s="1" t="s">
        <v>11</v>
      </c>
      <c r="D1649" s="1" t="s">
        <v>21</v>
      </c>
      <c r="E1649" s="1" t="s">
        <v>158</v>
      </c>
      <c r="F1649" s="1" t="s">
        <v>159</v>
      </c>
      <c r="G1649" s="1" t="s">
        <v>21</v>
      </c>
      <c r="H1649" s="1" t="s">
        <v>15</v>
      </c>
      <c r="I1649">
        <v>48.224147350000003</v>
      </c>
      <c r="J1649">
        <f>ROUND(employee[[#This Row],[Age]],0)</f>
        <v>48</v>
      </c>
      <c r="K16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49">
        <v>3.492855847</v>
      </c>
      <c r="M1649">
        <f>ROUND(employee[[#This Row],[LengthService]],2)</f>
        <v>3.49</v>
      </c>
      <c r="N1649">
        <v>113.9517755</v>
      </c>
      <c r="O1649">
        <f>ROUND(employee[[#This Row],[AbsentHours]],2)</f>
        <v>113.95</v>
      </c>
      <c r="P1649" s="5">
        <f>employee[[#This Row],[RoundedAbsentHours]]/2080 *100</f>
        <v>5.478365384615385</v>
      </c>
      <c r="Q1649" s="1" t="s">
        <v>15</v>
      </c>
    </row>
    <row r="1650" spans="1:17" x14ac:dyDescent="0.35">
      <c r="A1650">
        <v>1649</v>
      </c>
      <c r="B1650" s="1" t="s">
        <v>1971</v>
      </c>
      <c r="C1650" s="1" t="s">
        <v>16</v>
      </c>
      <c r="D1650" s="1" t="s">
        <v>232</v>
      </c>
      <c r="E1650" s="1" t="s">
        <v>180</v>
      </c>
      <c r="F1650" s="1" t="s">
        <v>181</v>
      </c>
      <c r="G1650" s="1" t="s">
        <v>18</v>
      </c>
      <c r="H1650" s="1" t="s">
        <v>15</v>
      </c>
      <c r="I1650">
        <v>38.650272020000003</v>
      </c>
      <c r="J1650">
        <f>ROUND(employee[[#This Row],[Age]],0)</f>
        <v>39</v>
      </c>
      <c r="K16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50">
        <v>5.5754933209999997</v>
      </c>
      <c r="M1650">
        <f>ROUND(employee[[#This Row],[LengthService]],2)</f>
        <v>5.58</v>
      </c>
      <c r="N1650">
        <v>31.281513839999999</v>
      </c>
      <c r="O1650">
        <f>ROUND(employee[[#This Row],[AbsentHours]],2)</f>
        <v>31.28</v>
      </c>
      <c r="P1650" s="5">
        <f>employee[[#This Row],[RoundedAbsentHours]]/2080 *100</f>
        <v>1.5038461538461538</v>
      </c>
      <c r="Q1650" s="1" t="s">
        <v>15</v>
      </c>
    </row>
    <row r="1651" spans="1:17" x14ac:dyDescent="0.35">
      <c r="A1651">
        <v>1650</v>
      </c>
      <c r="B1651" s="1" t="s">
        <v>1972</v>
      </c>
      <c r="C1651" s="1" t="s">
        <v>11</v>
      </c>
      <c r="D1651" s="1" t="s">
        <v>20</v>
      </c>
      <c r="E1651" s="1" t="s">
        <v>180</v>
      </c>
      <c r="F1651" s="1" t="s">
        <v>181</v>
      </c>
      <c r="G1651" s="1" t="s">
        <v>20</v>
      </c>
      <c r="H1651" s="1" t="s">
        <v>15</v>
      </c>
      <c r="I1651">
        <v>43.260564369999997</v>
      </c>
      <c r="J1651">
        <f>ROUND(employee[[#This Row],[Age]],0)</f>
        <v>43</v>
      </c>
      <c r="K16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51">
        <v>0.96344277899999997</v>
      </c>
      <c r="M1651">
        <f>ROUND(employee[[#This Row],[LengthService]],2)</f>
        <v>0.96</v>
      </c>
      <c r="N1651">
        <v>77.770286949999999</v>
      </c>
      <c r="O1651">
        <f>ROUND(employee[[#This Row],[AbsentHours]],2)</f>
        <v>77.77</v>
      </c>
      <c r="P1651" s="5">
        <f>employee[[#This Row],[RoundedAbsentHours]]/2080 *100</f>
        <v>3.7389423076923078</v>
      </c>
      <c r="Q1651" s="1" t="s">
        <v>15</v>
      </c>
    </row>
    <row r="1652" spans="1:17" x14ac:dyDescent="0.35">
      <c r="A1652">
        <v>1651</v>
      </c>
      <c r="B1652" s="1" t="s">
        <v>1973</v>
      </c>
      <c r="C1652" s="1" t="s">
        <v>11</v>
      </c>
      <c r="D1652" s="1" t="s">
        <v>21</v>
      </c>
      <c r="E1652" s="1" t="s">
        <v>257</v>
      </c>
      <c r="F1652" s="1" t="s">
        <v>258</v>
      </c>
      <c r="G1652" s="1" t="s">
        <v>21</v>
      </c>
      <c r="H1652" s="1" t="s">
        <v>15</v>
      </c>
      <c r="I1652">
        <v>40.27677233</v>
      </c>
      <c r="J1652">
        <f>ROUND(employee[[#This Row],[Age]],0)</f>
        <v>40</v>
      </c>
      <c r="K16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52">
        <v>4.8286308949999999</v>
      </c>
      <c r="M1652">
        <f>ROUND(employee[[#This Row],[LengthService]],2)</f>
        <v>4.83</v>
      </c>
      <c r="N1652">
        <v>55.971258669999997</v>
      </c>
      <c r="O1652">
        <f>ROUND(employee[[#This Row],[AbsentHours]],2)</f>
        <v>55.97</v>
      </c>
      <c r="P1652" s="5">
        <f>employee[[#This Row],[RoundedAbsentHours]]/2080 *100</f>
        <v>2.6908653846153845</v>
      </c>
      <c r="Q1652" s="1" t="s">
        <v>15</v>
      </c>
    </row>
    <row r="1653" spans="1:17" x14ac:dyDescent="0.35">
      <c r="A1653">
        <v>1652</v>
      </c>
      <c r="B1653" s="1" t="s">
        <v>1974</v>
      </c>
      <c r="C1653" s="1" t="s">
        <v>16</v>
      </c>
      <c r="D1653" s="1" t="s">
        <v>35</v>
      </c>
      <c r="E1653" s="1" t="s">
        <v>180</v>
      </c>
      <c r="F1653" s="1" t="s">
        <v>181</v>
      </c>
      <c r="G1653" s="1" t="s">
        <v>33</v>
      </c>
      <c r="H1653" s="1" t="s">
        <v>15</v>
      </c>
      <c r="I1653">
        <v>42.909433749999998</v>
      </c>
      <c r="J1653">
        <f>ROUND(employee[[#This Row],[Age]],0)</f>
        <v>43</v>
      </c>
      <c r="K16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53">
        <v>3.6176548799999999</v>
      </c>
      <c r="M1653">
        <f>ROUND(employee[[#This Row],[LengthService]],2)</f>
        <v>3.62</v>
      </c>
      <c r="N1653">
        <v>18.339265619999999</v>
      </c>
      <c r="O1653">
        <f>ROUND(employee[[#This Row],[AbsentHours]],2)</f>
        <v>18.34</v>
      </c>
      <c r="P1653" s="5">
        <f>employee[[#This Row],[RoundedAbsentHours]]/2080 *100</f>
        <v>0.88173076923076921</v>
      </c>
      <c r="Q1653" s="1" t="s">
        <v>15</v>
      </c>
    </row>
    <row r="1654" spans="1:17" x14ac:dyDescent="0.35">
      <c r="A1654">
        <v>1653</v>
      </c>
      <c r="B1654" s="1" t="s">
        <v>1975</v>
      </c>
      <c r="C1654" s="1" t="s">
        <v>11</v>
      </c>
      <c r="D1654" s="1" t="s">
        <v>64</v>
      </c>
      <c r="E1654" s="1" t="s">
        <v>265</v>
      </c>
      <c r="F1654" s="1" t="s">
        <v>266</v>
      </c>
      <c r="G1654" s="1" t="s">
        <v>56</v>
      </c>
      <c r="H1654" s="1" t="s">
        <v>15</v>
      </c>
      <c r="I1654">
        <v>21.739404690000001</v>
      </c>
      <c r="J1654">
        <f>ROUND(employee[[#This Row],[Age]],0)</f>
        <v>22</v>
      </c>
      <c r="K16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654">
        <v>4.1027405300000002</v>
      </c>
      <c r="M1654">
        <f>ROUND(employee[[#This Row],[LengthService]],2)</f>
        <v>4.0999999999999996</v>
      </c>
      <c r="N1654">
        <v>0</v>
      </c>
      <c r="O1654">
        <f>ROUND(employee[[#This Row],[AbsentHours]],2)</f>
        <v>0</v>
      </c>
      <c r="P1654" s="5">
        <f>employee[[#This Row],[RoundedAbsentHours]]/2080 *100</f>
        <v>0</v>
      </c>
      <c r="Q1654" s="1" t="s">
        <v>15</v>
      </c>
    </row>
    <row r="1655" spans="1:17" x14ac:dyDescent="0.35">
      <c r="A1655">
        <v>1654</v>
      </c>
      <c r="B1655" s="1" t="s">
        <v>1976</v>
      </c>
      <c r="C1655" s="1" t="s">
        <v>16</v>
      </c>
      <c r="D1655" s="1" t="s">
        <v>22</v>
      </c>
      <c r="E1655" s="1" t="s">
        <v>124</v>
      </c>
      <c r="F1655" s="1" t="s">
        <v>125</v>
      </c>
      <c r="G1655" s="1" t="s">
        <v>22</v>
      </c>
      <c r="H1655" s="1" t="s">
        <v>15</v>
      </c>
      <c r="I1655">
        <v>38.109774049999999</v>
      </c>
      <c r="J1655">
        <f>ROUND(employee[[#This Row],[Age]],0)</f>
        <v>38</v>
      </c>
      <c r="K16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55">
        <v>6.4661562860000004</v>
      </c>
      <c r="M1655">
        <f>ROUND(employee[[#This Row],[LengthService]],2)</f>
        <v>6.47</v>
      </c>
      <c r="N1655">
        <v>0</v>
      </c>
      <c r="O1655">
        <f>ROUND(employee[[#This Row],[AbsentHours]],2)</f>
        <v>0</v>
      </c>
      <c r="P1655" s="5">
        <f>employee[[#This Row],[RoundedAbsentHours]]/2080 *100</f>
        <v>0</v>
      </c>
      <c r="Q1655" s="1" t="s">
        <v>15</v>
      </c>
    </row>
    <row r="1656" spans="1:17" x14ac:dyDescent="0.35">
      <c r="A1656">
        <v>1655</v>
      </c>
      <c r="B1656" s="1" t="s">
        <v>1977</v>
      </c>
      <c r="C1656" s="1" t="s">
        <v>11</v>
      </c>
      <c r="D1656" s="1" t="s">
        <v>39</v>
      </c>
      <c r="E1656" s="1" t="s">
        <v>180</v>
      </c>
      <c r="F1656" s="1" t="s">
        <v>181</v>
      </c>
      <c r="G1656" s="1" t="s">
        <v>39</v>
      </c>
      <c r="H1656" s="1" t="s">
        <v>15</v>
      </c>
      <c r="I1656">
        <v>31.776252119999999</v>
      </c>
      <c r="J1656">
        <f>ROUND(employee[[#This Row],[Age]],0)</f>
        <v>32</v>
      </c>
      <c r="K16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56">
        <v>8.1103886200000002</v>
      </c>
      <c r="M1656">
        <f>ROUND(employee[[#This Row],[LengthService]],2)</f>
        <v>8.11</v>
      </c>
      <c r="N1656">
        <v>14.19276719</v>
      </c>
      <c r="O1656">
        <f>ROUND(employee[[#This Row],[AbsentHours]],2)</f>
        <v>14.19</v>
      </c>
      <c r="P1656" s="5">
        <f>employee[[#This Row],[RoundedAbsentHours]]/2080 *100</f>
        <v>0.68221153846153848</v>
      </c>
      <c r="Q1656" s="1" t="s">
        <v>15</v>
      </c>
    </row>
    <row r="1657" spans="1:17" x14ac:dyDescent="0.35">
      <c r="A1657">
        <v>1656</v>
      </c>
      <c r="B1657" s="1" t="s">
        <v>1978</v>
      </c>
      <c r="C1657" s="1" t="s">
        <v>11</v>
      </c>
      <c r="D1657" s="1" t="s">
        <v>22</v>
      </c>
      <c r="E1657" s="1" t="s">
        <v>246</v>
      </c>
      <c r="F1657" s="1" t="s">
        <v>181</v>
      </c>
      <c r="G1657" s="1" t="s">
        <v>22</v>
      </c>
      <c r="H1657" s="1" t="s">
        <v>15</v>
      </c>
      <c r="I1657">
        <v>43.808221600000003</v>
      </c>
      <c r="J1657">
        <f>ROUND(employee[[#This Row],[Age]],0)</f>
        <v>44</v>
      </c>
      <c r="K16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57">
        <v>4.3462929079999997</v>
      </c>
      <c r="M1657">
        <f>ROUND(employee[[#This Row],[LengthService]],2)</f>
        <v>4.3499999999999996</v>
      </c>
      <c r="N1657">
        <v>94.998168460000002</v>
      </c>
      <c r="O1657">
        <f>ROUND(employee[[#This Row],[AbsentHours]],2)</f>
        <v>95</v>
      </c>
      <c r="P1657" s="5">
        <f>employee[[#This Row],[RoundedAbsentHours]]/2080 *100</f>
        <v>4.5673076923076916</v>
      </c>
      <c r="Q1657" s="1" t="s">
        <v>15</v>
      </c>
    </row>
    <row r="1658" spans="1:17" x14ac:dyDescent="0.35">
      <c r="A1658">
        <v>1657</v>
      </c>
      <c r="B1658" s="1" t="s">
        <v>1979</v>
      </c>
      <c r="C1658" s="1" t="s">
        <v>11</v>
      </c>
      <c r="D1658" s="1" t="s">
        <v>67</v>
      </c>
      <c r="E1658" s="1" t="s">
        <v>180</v>
      </c>
      <c r="F1658" s="1" t="s">
        <v>181</v>
      </c>
      <c r="G1658" s="1" t="s">
        <v>67</v>
      </c>
      <c r="H1658" s="1" t="s">
        <v>15</v>
      </c>
      <c r="I1658">
        <v>39.377508429999999</v>
      </c>
      <c r="J1658">
        <f>ROUND(employee[[#This Row],[Age]],0)</f>
        <v>39</v>
      </c>
      <c r="K16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58">
        <v>7.5347257440000002</v>
      </c>
      <c r="M1658">
        <f>ROUND(employee[[#This Row],[LengthService]],2)</f>
        <v>7.53</v>
      </c>
      <c r="N1658">
        <v>76.916745309999996</v>
      </c>
      <c r="O1658">
        <f>ROUND(employee[[#This Row],[AbsentHours]],2)</f>
        <v>76.92</v>
      </c>
      <c r="P1658" s="5">
        <f>employee[[#This Row],[RoundedAbsentHours]]/2080 *100</f>
        <v>3.6980769230769233</v>
      </c>
      <c r="Q1658" s="1" t="s">
        <v>15</v>
      </c>
    </row>
    <row r="1659" spans="1:17" x14ac:dyDescent="0.35">
      <c r="A1659">
        <v>1658</v>
      </c>
      <c r="B1659" s="1" t="s">
        <v>1980</v>
      </c>
      <c r="C1659" s="1" t="s">
        <v>16</v>
      </c>
      <c r="D1659" s="1" t="s">
        <v>21</v>
      </c>
      <c r="E1659" s="1" t="s">
        <v>107</v>
      </c>
      <c r="F1659" s="1" t="s">
        <v>14</v>
      </c>
      <c r="G1659" s="1" t="s">
        <v>21</v>
      </c>
      <c r="H1659" s="1" t="s">
        <v>15</v>
      </c>
      <c r="I1659">
        <v>33.224227149999997</v>
      </c>
      <c r="J1659">
        <f>ROUND(employee[[#This Row],[Age]],0)</f>
        <v>33</v>
      </c>
      <c r="K16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59">
        <v>3.6895851500000001</v>
      </c>
      <c r="M1659">
        <f>ROUND(employee[[#This Row],[LengthService]],2)</f>
        <v>3.69</v>
      </c>
      <c r="N1659">
        <v>5.3900181079999996</v>
      </c>
      <c r="O1659">
        <f>ROUND(employee[[#This Row],[AbsentHours]],2)</f>
        <v>5.39</v>
      </c>
      <c r="P1659" s="5">
        <f>employee[[#This Row],[RoundedAbsentHours]]/2080 *100</f>
        <v>0.25913461538461535</v>
      </c>
      <c r="Q1659" s="1" t="s">
        <v>15</v>
      </c>
    </row>
    <row r="1660" spans="1:17" x14ac:dyDescent="0.35">
      <c r="A1660">
        <v>1659</v>
      </c>
      <c r="B1660" s="1" t="s">
        <v>1981</v>
      </c>
      <c r="C1660" s="1" t="s">
        <v>11</v>
      </c>
      <c r="D1660" s="1" t="s">
        <v>191</v>
      </c>
      <c r="E1660" s="1" t="s">
        <v>124</v>
      </c>
      <c r="F1660" s="1" t="s">
        <v>125</v>
      </c>
      <c r="G1660" s="1" t="s">
        <v>191</v>
      </c>
      <c r="H1660" s="1" t="s">
        <v>15</v>
      </c>
      <c r="I1660">
        <v>31.71955135</v>
      </c>
      <c r="J1660">
        <f>ROUND(employee[[#This Row],[Age]],0)</f>
        <v>32</v>
      </c>
      <c r="K16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60">
        <v>8.6504161509999999</v>
      </c>
      <c r="M1660">
        <f>ROUND(employee[[#This Row],[LengthService]],2)</f>
        <v>8.65</v>
      </c>
      <c r="N1660">
        <v>27.571086430000001</v>
      </c>
      <c r="O1660">
        <f>ROUND(employee[[#This Row],[AbsentHours]],2)</f>
        <v>27.57</v>
      </c>
      <c r="P1660" s="5">
        <f>employee[[#This Row],[RoundedAbsentHours]]/2080 *100</f>
        <v>1.3254807692307693</v>
      </c>
      <c r="Q1660" s="1" t="s">
        <v>15</v>
      </c>
    </row>
    <row r="1661" spans="1:17" x14ac:dyDescent="0.35">
      <c r="A1661">
        <v>1660</v>
      </c>
      <c r="B1661" s="1" t="s">
        <v>1982</v>
      </c>
      <c r="C1661" s="1" t="s">
        <v>11</v>
      </c>
      <c r="D1661" s="1" t="s">
        <v>60</v>
      </c>
      <c r="E1661" s="1" t="s">
        <v>158</v>
      </c>
      <c r="F1661" s="1" t="s">
        <v>159</v>
      </c>
      <c r="G1661" s="1" t="s">
        <v>60</v>
      </c>
      <c r="H1661" s="1" t="s">
        <v>15</v>
      </c>
      <c r="I1661">
        <v>52.251981209999997</v>
      </c>
      <c r="J1661">
        <f>ROUND(employee[[#This Row],[Age]],0)</f>
        <v>52</v>
      </c>
      <c r="K16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661">
        <v>3.950159593</v>
      </c>
      <c r="M1661">
        <f>ROUND(employee[[#This Row],[LengthService]],2)</f>
        <v>3.95</v>
      </c>
      <c r="N1661">
        <v>76.122773219999999</v>
      </c>
      <c r="O1661">
        <f>ROUND(employee[[#This Row],[AbsentHours]],2)</f>
        <v>76.12</v>
      </c>
      <c r="P1661" s="5">
        <f>employee[[#This Row],[RoundedAbsentHours]]/2080 *100</f>
        <v>3.6596153846153849</v>
      </c>
      <c r="Q1661" s="1" t="s">
        <v>15</v>
      </c>
    </row>
    <row r="1662" spans="1:17" x14ac:dyDescent="0.35">
      <c r="A1662">
        <v>1661</v>
      </c>
      <c r="B1662" s="1" t="s">
        <v>1983</v>
      </c>
      <c r="C1662" s="1" t="s">
        <v>16</v>
      </c>
      <c r="D1662" s="1" t="s">
        <v>58</v>
      </c>
      <c r="E1662" s="1" t="s">
        <v>158</v>
      </c>
      <c r="F1662" s="1" t="s">
        <v>159</v>
      </c>
      <c r="G1662" s="1" t="s">
        <v>45</v>
      </c>
      <c r="H1662" s="1" t="s">
        <v>15</v>
      </c>
      <c r="I1662">
        <v>38.635581850000001</v>
      </c>
      <c r="J1662">
        <f>ROUND(employee[[#This Row],[Age]],0)</f>
        <v>39</v>
      </c>
      <c r="K16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62">
        <v>4.4872094369999997</v>
      </c>
      <c r="M1662">
        <f>ROUND(employee[[#This Row],[LengthService]],2)</f>
        <v>4.49</v>
      </c>
      <c r="N1662">
        <v>15.22482778</v>
      </c>
      <c r="O1662">
        <f>ROUND(employee[[#This Row],[AbsentHours]],2)</f>
        <v>15.22</v>
      </c>
      <c r="P1662" s="5">
        <f>employee[[#This Row],[RoundedAbsentHours]]/2080 *100</f>
        <v>0.7317307692307693</v>
      </c>
      <c r="Q1662" s="1" t="s">
        <v>15</v>
      </c>
    </row>
    <row r="1663" spans="1:17" x14ac:dyDescent="0.35">
      <c r="A1663">
        <v>1662</v>
      </c>
      <c r="B1663" s="1" t="s">
        <v>1984</v>
      </c>
      <c r="C1663" s="1" t="s">
        <v>16</v>
      </c>
      <c r="D1663" s="1" t="s">
        <v>34</v>
      </c>
      <c r="E1663" s="1" t="s">
        <v>268</v>
      </c>
      <c r="F1663" s="1" t="s">
        <v>125</v>
      </c>
      <c r="G1663" s="1" t="s">
        <v>34</v>
      </c>
      <c r="H1663" s="1" t="s">
        <v>15</v>
      </c>
      <c r="I1663">
        <v>57.464741490000002</v>
      </c>
      <c r="J1663">
        <f>ROUND(employee[[#This Row],[Age]],0)</f>
        <v>57</v>
      </c>
      <c r="K16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663">
        <v>3.4195765840000001</v>
      </c>
      <c r="M1663">
        <f>ROUND(employee[[#This Row],[LengthService]],2)</f>
        <v>3.42</v>
      </c>
      <c r="N1663">
        <v>130.3148975</v>
      </c>
      <c r="O1663">
        <f>ROUND(employee[[#This Row],[AbsentHours]],2)</f>
        <v>130.31</v>
      </c>
      <c r="P1663" s="5">
        <f>employee[[#This Row],[RoundedAbsentHours]]/2080 *100</f>
        <v>6.264903846153846</v>
      </c>
      <c r="Q1663" s="1" t="s">
        <v>15</v>
      </c>
    </row>
    <row r="1664" spans="1:17" x14ac:dyDescent="0.35">
      <c r="A1664">
        <v>1663</v>
      </c>
      <c r="B1664" s="1" t="s">
        <v>1985</v>
      </c>
      <c r="C1664" s="1" t="s">
        <v>11</v>
      </c>
      <c r="D1664" s="1" t="s">
        <v>22</v>
      </c>
      <c r="E1664" s="1" t="s">
        <v>124</v>
      </c>
      <c r="F1664" s="1" t="s">
        <v>125</v>
      </c>
      <c r="G1664" s="1" t="s">
        <v>22</v>
      </c>
      <c r="H1664" s="1" t="s">
        <v>15</v>
      </c>
      <c r="I1664">
        <v>33.321689710000001</v>
      </c>
      <c r="J1664">
        <f>ROUND(employee[[#This Row],[Age]],0)</f>
        <v>33</v>
      </c>
      <c r="K16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64">
        <v>5.1352964849999996</v>
      </c>
      <c r="M1664">
        <f>ROUND(employee[[#This Row],[LengthService]],2)</f>
        <v>5.14</v>
      </c>
      <c r="N1664">
        <v>38.038303040000002</v>
      </c>
      <c r="O1664">
        <f>ROUND(employee[[#This Row],[AbsentHours]],2)</f>
        <v>38.04</v>
      </c>
      <c r="P1664" s="5">
        <f>employee[[#This Row],[RoundedAbsentHours]]/2080 *100</f>
        <v>1.8288461538461538</v>
      </c>
      <c r="Q1664" s="1" t="s">
        <v>15</v>
      </c>
    </row>
    <row r="1665" spans="1:17" x14ac:dyDescent="0.35">
      <c r="A1665">
        <v>1664</v>
      </c>
      <c r="B1665" s="1" t="s">
        <v>1986</v>
      </c>
      <c r="C1665" s="1" t="s">
        <v>11</v>
      </c>
      <c r="D1665" s="1" t="s">
        <v>22</v>
      </c>
      <c r="E1665" s="1" t="s">
        <v>257</v>
      </c>
      <c r="F1665" s="1" t="s">
        <v>258</v>
      </c>
      <c r="G1665" s="1" t="s">
        <v>22</v>
      </c>
      <c r="H1665" s="1" t="s">
        <v>15</v>
      </c>
      <c r="I1665">
        <v>27.481681980000001</v>
      </c>
      <c r="J1665">
        <f>ROUND(employee[[#This Row],[Age]],0)</f>
        <v>27</v>
      </c>
      <c r="K16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665">
        <v>2.436426376</v>
      </c>
      <c r="M1665">
        <f>ROUND(employee[[#This Row],[LengthService]],2)</f>
        <v>2.44</v>
      </c>
      <c r="N1665">
        <v>0</v>
      </c>
      <c r="O1665">
        <f>ROUND(employee[[#This Row],[AbsentHours]],2)</f>
        <v>0</v>
      </c>
      <c r="P1665" s="5">
        <f>employee[[#This Row],[RoundedAbsentHours]]/2080 *100</f>
        <v>0</v>
      </c>
      <c r="Q1665" s="1" t="s">
        <v>15</v>
      </c>
    </row>
    <row r="1666" spans="1:17" x14ac:dyDescent="0.35">
      <c r="A1666">
        <v>1665</v>
      </c>
      <c r="B1666" s="1" t="s">
        <v>1987</v>
      </c>
      <c r="C1666" s="1" t="s">
        <v>16</v>
      </c>
      <c r="D1666" s="1" t="s">
        <v>110</v>
      </c>
      <c r="E1666" s="1" t="s">
        <v>180</v>
      </c>
      <c r="F1666" s="1" t="s">
        <v>181</v>
      </c>
      <c r="G1666" s="1" t="s">
        <v>29</v>
      </c>
      <c r="H1666" s="1" t="s">
        <v>15</v>
      </c>
      <c r="I1666">
        <v>42.052742780000003</v>
      </c>
      <c r="J1666">
        <f>ROUND(employee[[#This Row],[Age]],0)</f>
        <v>42</v>
      </c>
      <c r="K16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66">
        <v>4.9919879319999998</v>
      </c>
      <c r="M1666">
        <f>ROUND(employee[[#This Row],[LengthService]],2)</f>
        <v>4.99</v>
      </c>
      <c r="N1666">
        <v>11.49791499</v>
      </c>
      <c r="O1666">
        <f>ROUND(employee[[#This Row],[AbsentHours]],2)</f>
        <v>11.5</v>
      </c>
      <c r="P1666" s="5">
        <f>employee[[#This Row],[RoundedAbsentHours]]/2080 *100</f>
        <v>0.55288461538461542</v>
      </c>
      <c r="Q1666" s="1" t="s">
        <v>15</v>
      </c>
    </row>
    <row r="1667" spans="1:17" x14ac:dyDescent="0.35">
      <c r="A1667">
        <v>1666</v>
      </c>
      <c r="B1667" s="1" t="s">
        <v>1988</v>
      </c>
      <c r="C1667" s="1" t="s">
        <v>11</v>
      </c>
      <c r="D1667" s="1" t="s">
        <v>20</v>
      </c>
      <c r="E1667" s="1" t="s">
        <v>158</v>
      </c>
      <c r="F1667" s="1" t="s">
        <v>159</v>
      </c>
      <c r="G1667" s="1" t="s">
        <v>20</v>
      </c>
      <c r="H1667" s="1" t="s">
        <v>15</v>
      </c>
      <c r="I1667">
        <v>41.020808969999997</v>
      </c>
      <c r="J1667">
        <f>ROUND(employee[[#This Row],[Age]],0)</f>
        <v>41</v>
      </c>
      <c r="K16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67">
        <v>6.8320542240000002</v>
      </c>
      <c r="M1667">
        <f>ROUND(employee[[#This Row],[LengthService]],2)</f>
        <v>6.83</v>
      </c>
      <c r="N1667">
        <v>82.856699680000006</v>
      </c>
      <c r="O1667">
        <f>ROUND(employee[[#This Row],[AbsentHours]],2)</f>
        <v>82.86</v>
      </c>
      <c r="P1667" s="5">
        <f>employee[[#This Row],[RoundedAbsentHours]]/2080 *100</f>
        <v>3.983653846153846</v>
      </c>
      <c r="Q1667" s="1" t="s">
        <v>15</v>
      </c>
    </row>
    <row r="1668" spans="1:17" x14ac:dyDescent="0.35">
      <c r="A1668">
        <v>1667</v>
      </c>
      <c r="B1668" s="1" t="s">
        <v>1989</v>
      </c>
      <c r="C1668" s="1" t="s">
        <v>11</v>
      </c>
      <c r="D1668" s="1" t="s">
        <v>28</v>
      </c>
      <c r="E1668" s="1" t="s">
        <v>158</v>
      </c>
      <c r="F1668" s="1" t="s">
        <v>159</v>
      </c>
      <c r="G1668" s="1" t="s">
        <v>28</v>
      </c>
      <c r="H1668" s="1" t="s">
        <v>15</v>
      </c>
      <c r="I1668">
        <v>51.413535930000002</v>
      </c>
      <c r="J1668">
        <f>ROUND(employee[[#This Row],[Age]],0)</f>
        <v>51</v>
      </c>
      <c r="K16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668">
        <v>2.2993569100000002</v>
      </c>
      <c r="M1668">
        <f>ROUND(employee[[#This Row],[LengthService]],2)</f>
        <v>2.2999999999999998</v>
      </c>
      <c r="N1668">
        <v>128.3501904</v>
      </c>
      <c r="O1668">
        <f>ROUND(employee[[#This Row],[AbsentHours]],2)</f>
        <v>128.35</v>
      </c>
      <c r="P1668" s="5">
        <f>employee[[#This Row],[RoundedAbsentHours]]/2080 *100</f>
        <v>6.1706730769230766</v>
      </c>
      <c r="Q1668" s="1" t="s">
        <v>15</v>
      </c>
    </row>
    <row r="1669" spans="1:17" x14ac:dyDescent="0.35">
      <c r="A1669">
        <v>1668</v>
      </c>
      <c r="B1669" s="1" t="s">
        <v>1990</v>
      </c>
      <c r="C1669" s="1" t="s">
        <v>11</v>
      </c>
      <c r="D1669" s="1" t="s">
        <v>21</v>
      </c>
      <c r="E1669" s="1" t="s">
        <v>158</v>
      </c>
      <c r="F1669" s="1" t="s">
        <v>159</v>
      </c>
      <c r="G1669" s="1" t="s">
        <v>21</v>
      </c>
      <c r="H1669" s="1" t="s">
        <v>15</v>
      </c>
      <c r="I1669">
        <v>52.456301680000003</v>
      </c>
      <c r="J1669">
        <f>ROUND(employee[[#This Row],[Age]],0)</f>
        <v>52</v>
      </c>
      <c r="K16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669">
        <v>2.9213495730000001</v>
      </c>
      <c r="M1669">
        <f>ROUND(employee[[#This Row],[LengthService]],2)</f>
        <v>2.92</v>
      </c>
      <c r="N1669">
        <v>158.34882099999999</v>
      </c>
      <c r="O1669">
        <f>ROUND(employee[[#This Row],[AbsentHours]],2)</f>
        <v>158.35</v>
      </c>
      <c r="P1669" s="5">
        <f>employee[[#This Row],[RoundedAbsentHours]]/2080 *100</f>
        <v>7.6129807692307692</v>
      </c>
      <c r="Q1669" s="1" t="s">
        <v>15</v>
      </c>
    </row>
    <row r="1670" spans="1:17" x14ac:dyDescent="0.35">
      <c r="A1670">
        <v>1669</v>
      </c>
      <c r="B1670" s="1" t="s">
        <v>1991</v>
      </c>
      <c r="C1670" s="1" t="s">
        <v>11</v>
      </c>
      <c r="D1670" s="1" t="s">
        <v>21</v>
      </c>
      <c r="E1670" s="1" t="s">
        <v>158</v>
      </c>
      <c r="F1670" s="1" t="s">
        <v>159</v>
      </c>
      <c r="G1670" s="1" t="s">
        <v>21</v>
      </c>
      <c r="H1670" s="1" t="s">
        <v>15</v>
      </c>
      <c r="I1670">
        <v>24.82695949</v>
      </c>
      <c r="J1670">
        <f>ROUND(employee[[#This Row],[Age]],0)</f>
        <v>25</v>
      </c>
      <c r="K16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670">
        <v>3.815955846</v>
      </c>
      <c r="M1670">
        <f>ROUND(employee[[#This Row],[LengthService]],2)</f>
        <v>3.82</v>
      </c>
      <c r="N1670">
        <v>0</v>
      </c>
      <c r="O1670">
        <f>ROUND(employee[[#This Row],[AbsentHours]],2)</f>
        <v>0</v>
      </c>
      <c r="P1670" s="5">
        <f>employee[[#This Row],[RoundedAbsentHours]]/2080 *100</f>
        <v>0</v>
      </c>
      <c r="Q1670" s="1" t="s">
        <v>15</v>
      </c>
    </row>
    <row r="1671" spans="1:17" x14ac:dyDescent="0.35">
      <c r="A1671">
        <v>1670</v>
      </c>
      <c r="B1671" s="1" t="s">
        <v>1992</v>
      </c>
      <c r="C1671" s="1" t="s">
        <v>16</v>
      </c>
      <c r="D1671" s="1" t="s">
        <v>175</v>
      </c>
      <c r="E1671" s="1" t="s">
        <v>180</v>
      </c>
      <c r="F1671" s="1" t="s">
        <v>181</v>
      </c>
      <c r="G1671" s="1" t="s">
        <v>18</v>
      </c>
      <c r="H1671" s="1" t="s">
        <v>15</v>
      </c>
      <c r="I1671">
        <v>55.751173530000003</v>
      </c>
      <c r="J1671">
        <f>ROUND(employee[[#This Row],[Age]],0)</f>
        <v>56</v>
      </c>
      <c r="K16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671">
        <v>6.3766990540000004</v>
      </c>
      <c r="M1671">
        <f>ROUND(employee[[#This Row],[LengthService]],2)</f>
        <v>6.38</v>
      </c>
      <c r="N1671">
        <v>103.8661647</v>
      </c>
      <c r="O1671">
        <f>ROUND(employee[[#This Row],[AbsentHours]],2)</f>
        <v>103.87</v>
      </c>
      <c r="P1671" s="5">
        <f>employee[[#This Row],[RoundedAbsentHours]]/2080 *100</f>
        <v>4.9937500000000004</v>
      </c>
      <c r="Q1671" s="1" t="s">
        <v>15</v>
      </c>
    </row>
    <row r="1672" spans="1:17" x14ac:dyDescent="0.35">
      <c r="A1672">
        <v>1671</v>
      </c>
      <c r="B1672" s="1" t="s">
        <v>1993</v>
      </c>
      <c r="C1672" s="1" t="s">
        <v>16</v>
      </c>
      <c r="D1672" s="1" t="s">
        <v>282</v>
      </c>
      <c r="E1672" s="1" t="s">
        <v>107</v>
      </c>
      <c r="F1672" s="1" t="s">
        <v>14</v>
      </c>
      <c r="G1672" s="1" t="s">
        <v>37</v>
      </c>
      <c r="H1672" s="1" t="s">
        <v>15</v>
      </c>
      <c r="I1672">
        <v>50.113140299999998</v>
      </c>
      <c r="J1672">
        <f>ROUND(employee[[#This Row],[Age]],0)</f>
        <v>50</v>
      </c>
      <c r="K16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672">
        <v>0.83029315999999997</v>
      </c>
      <c r="M1672">
        <f>ROUND(employee[[#This Row],[LengthService]],2)</f>
        <v>0.83</v>
      </c>
      <c r="N1672">
        <v>69.423908999999995</v>
      </c>
      <c r="O1672">
        <f>ROUND(employee[[#This Row],[AbsentHours]],2)</f>
        <v>69.42</v>
      </c>
      <c r="P1672" s="5">
        <f>employee[[#This Row],[RoundedAbsentHours]]/2080 *100</f>
        <v>3.3375000000000004</v>
      </c>
      <c r="Q1672" s="1" t="s">
        <v>15</v>
      </c>
    </row>
    <row r="1673" spans="1:17" x14ac:dyDescent="0.35">
      <c r="A1673">
        <v>1672</v>
      </c>
      <c r="B1673" s="1" t="s">
        <v>1994</v>
      </c>
      <c r="C1673" s="1" t="s">
        <v>11</v>
      </c>
      <c r="D1673" s="1" t="s">
        <v>32</v>
      </c>
      <c r="E1673" s="1" t="s">
        <v>243</v>
      </c>
      <c r="F1673" s="1" t="s">
        <v>244</v>
      </c>
      <c r="G1673" s="1" t="s">
        <v>32</v>
      </c>
      <c r="H1673" s="1" t="s">
        <v>15</v>
      </c>
      <c r="I1673">
        <v>43.56235916</v>
      </c>
      <c r="J1673">
        <f>ROUND(employee[[#This Row],[Age]],0)</f>
        <v>44</v>
      </c>
      <c r="K16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73">
        <v>2.893892605</v>
      </c>
      <c r="M1673">
        <f>ROUND(employee[[#This Row],[LengthService]],2)</f>
        <v>2.89</v>
      </c>
      <c r="N1673">
        <v>63.886009059999999</v>
      </c>
      <c r="O1673">
        <f>ROUND(employee[[#This Row],[AbsentHours]],2)</f>
        <v>63.89</v>
      </c>
      <c r="P1673" s="5">
        <f>employee[[#This Row],[RoundedAbsentHours]]/2080 *100</f>
        <v>3.0716346153846152</v>
      </c>
      <c r="Q1673" s="1" t="s">
        <v>15</v>
      </c>
    </row>
    <row r="1674" spans="1:17" x14ac:dyDescent="0.35">
      <c r="A1674">
        <v>1673</v>
      </c>
      <c r="B1674" s="1" t="s">
        <v>1995</v>
      </c>
      <c r="C1674" s="1" t="s">
        <v>11</v>
      </c>
      <c r="D1674" s="1" t="s">
        <v>22</v>
      </c>
      <c r="E1674" s="1" t="s">
        <v>107</v>
      </c>
      <c r="F1674" s="1" t="s">
        <v>14</v>
      </c>
      <c r="G1674" s="1" t="s">
        <v>22</v>
      </c>
      <c r="H1674" s="1" t="s">
        <v>15</v>
      </c>
      <c r="I1674">
        <v>26.01890165</v>
      </c>
      <c r="J1674">
        <f>ROUND(employee[[#This Row],[Age]],0)</f>
        <v>26</v>
      </c>
      <c r="K16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674">
        <v>4.2979186609999998</v>
      </c>
      <c r="M1674">
        <f>ROUND(employee[[#This Row],[LengthService]],2)</f>
        <v>4.3</v>
      </c>
      <c r="N1674">
        <v>0</v>
      </c>
      <c r="O1674">
        <f>ROUND(employee[[#This Row],[AbsentHours]],2)</f>
        <v>0</v>
      </c>
      <c r="P1674" s="5">
        <f>employee[[#This Row],[RoundedAbsentHours]]/2080 *100</f>
        <v>0</v>
      </c>
      <c r="Q1674" s="1" t="s">
        <v>15</v>
      </c>
    </row>
    <row r="1675" spans="1:17" x14ac:dyDescent="0.35">
      <c r="A1675">
        <v>1674</v>
      </c>
      <c r="B1675" s="1" t="s">
        <v>1996</v>
      </c>
      <c r="C1675" s="1" t="s">
        <v>11</v>
      </c>
      <c r="D1675" s="1" t="s">
        <v>21</v>
      </c>
      <c r="E1675" s="1" t="s">
        <v>265</v>
      </c>
      <c r="F1675" s="1" t="s">
        <v>266</v>
      </c>
      <c r="G1675" s="1" t="s">
        <v>21</v>
      </c>
      <c r="H1675" s="1" t="s">
        <v>15</v>
      </c>
      <c r="I1675">
        <v>31.362856099999998</v>
      </c>
      <c r="J1675">
        <f>ROUND(employee[[#This Row],[Age]],0)</f>
        <v>31</v>
      </c>
      <c r="K16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75">
        <v>5.9847363119999999</v>
      </c>
      <c r="M1675">
        <f>ROUND(employee[[#This Row],[LengthService]],2)</f>
        <v>5.98</v>
      </c>
      <c r="N1675">
        <v>0.37901379800000001</v>
      </c>
      <c r="O1675">
        <f>ROUND(employee[[#This Row],[AbsentHours]],2)</f>
        <v>0.38</v>
      </c>
      <c r="P1675" s="5">
        <f>employee[[#This Row],[RoundedAbsentHours]]/2080 *100</f>
        <v>1.826923076923077E-2</v>
      </c>
      <c r="Q1675" s="1" t="s">
        <v>15</v>
      </c>
    </row>
    <row r="1676" spans="1:17" x14ac:dyDescent="0.35">
      <c r="A1676">
        <v>1675</v>
      </c>
      <c r="B1676" s="1" t="s">
        <v>1997</v>
      </c>
      <c r="C1676" s="1" t="s">
        <v>16</v>
      </c>
      <c r="D1676" s="1" t="s">
        <v>36</v>
      </c>
      <c r="E1676" s="1" t="s">
        <v>124</v>
      </c>
      <c r="F1676" s="1" t="s">
        <v>125</v>
      </c>
      <c r="G1676" s="1" t="s">
        <v>37</v>
      </c>
      <c r="H1676" s="1" t="s">
        <v>15</v>
      </c>
      <c r="I1676">
        <v>31.649074729999999</v>
      </c>
      <c r="J1676">
        <f>ROUND(employee[[#This Row],[Age]],0)</f>
        <v>32</v>
      </c>
      <c r="K16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76">
        <v>5.764774117</v>
      </c>
      <c r="M1676">
        <f>ROUND(employee[[#This Row],[LengthService]],2)</f>
        <v>5.76</v>
      </c>
      <c r="N1676">
        <v>0</v>
      </c>
      <c r="O1676">
        <f>ROUND(employee[[#This Row],[AbsentHours]],2)</f>
        <v>0</v>
      </c>
      <c r="P1676" s="5">
        <f>employee[[#This Row],[RoundedAbsentHours]]/2080 *100</f>
        <v>0</v>
      </c>
      <c r="Q1676" s="1" t="s">
        <v>15</v>
      </c>
    </row>
    <row r="1677" spans="1:17" x14ac:dyDescent="0.35">
      <c r="A1677">
        <v>1676</v>
      </c>
      <c r="B1677" s="1" t="s">
        <v>1998</v>
      </c>
      <c r="C1677" s="1" t="s">
        <v>16</v>
      </c>
      <c r="D1677" s="1" t="s">
        <v>222</v>
      </c>
      <c r="E1677" s="1" t="s">
        <v>158</v>
      </c>
      <c r="F1677" s="1" t="s">
        <v>159</v>
      </c>
      <c r="G1677" s="1" t="s">
        <v>47</v>
      </c>
      <c r="H1677" s="1" t="s">
        <v>15</v>
      </c>
      <c r="I1677">
        <v>64.747430750000007</v>
      </c>
      <c r="J1677">
        <f>ROUND(employee[[#This Row],[Age]],0)</f>
        <v>65</v>
      </c>
      <c r="K16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677">
        <v>6.2767458209999996</v>
      </c>
      <c r="M1677">
        <f>ROUND(employee[[#This Row],[LengthService]],2)</f>
        <v>6.28</v>
      </c>
      <c r="N1677">
        <v>143.1442849</v>
      </c>
      <c r="O1677">
        <f>ROUND(employee[[#This Row],[AbsentHours]],2)</f>
        <v>143.13999999999999</v>
      </c>
      <c r="P1677" s="5">
        <f>employee[[#This Row],[RoundedAbsentHours]]/2080 *100</f>
        <v>6.881730769230769</v>
      </c>
      <c r="Q1677" s="1" t="s">
        <v>15</v>
      </c>
    </row>
    <row r="1678" spans="1:17" x14ac:dyDescent="0.35">
      <c r="A1678">
        <v>1677</v>
      </c>
      <c r="B1678" s="1" t="s">
        <v>1999</v>
      </c>
      <c r="C1678" s="1" t="s">
        <v>11</v>
      </c>
      <c r="D1678" s="1" t="s">
        <v>29</v>
      </c>
      <c r="E1678" s="1" t="s">
        <v>180</v>
      </c>
      <c r="F1678" s="1" t="s">
        <v>181</v>
      </c>
      <c r="G1678" s="1" t="s">
        <v>29</v>
      </c>
      <c r="H1678" s="1" t="s">
        <v>15</v>
      </c>
      <c r="I1678">
        <v>48.630475079999997</v>
      </c>
      <c r="J1678">
        <f>ROUND(employee[[#This Row],[Age]],0)</f>
        <v>49</v>
      </c>
      <c r="K16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78">
        <v>2.8941754209999999</v>
      </c>
      <c r="M1678">
        <f>ROUND(employee[[#This Row],[LengthService]],2)</f>
        <v>2.89</v>
      </c>
      <c r="N1678">
        <v>114.1590102</v>
      </c>
      <c r="O1678">
        <f>ROUND(employee[[#This Row],[AbsentHours]],2)</f>
        <v>114.16</v>
      </c>
      <c r="P1678" s="5">
        <f>employee[[#This Row],[RoundedAbsentHours]]/2080 *100</f>
        <v>5.4884615384615385</v>
      </c>
      <c r="Q1678" s="1" t="s">
        <v>15</v>
      </c>
    </row>
    <row r="1679" spans="1:17" x14ac:dyDescent="0.35">
      <c r="A1679">
        <v>1678</v>
      </c>
      <c r="B1679" s="1" t="s">
        <v>2000</v>
      </c>
      <c r="C1679" s="1" t="s">
        <v>11</v>
      </c>
      <c r="D1679" s="1" t="s">
        <v>22</v>
      </c>
      <c r="E1679" s="1" t="s">
        <v>124</v>
      </c>
      <c r="F1679" s="1" t="s">
        <v>125</v>
      </c>
      <c r="G1679" s="1" t="s">
        <v>22</v>
      </c>
      <c r="H1679" s="1" t="s">
        <v>15</v>
      </c>
      <c r="I1679">
        <v>47.130657589999998</v>
      </c>
      <c r="J1679">
        <f>ROUND(employee[[#This Row],[Age]],0)</f>
        <v>47</v>
      </c>
      <c r="K16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79">
        <v>6.9239954829999997</v>
      </c>
      <c r="M1679">
        <f>ROUND(employee[[#This Row],[LengthService]],2)</f>
        <v>6.92</v>
      </c>
      <c r="N1679">
        <v>98.79784712</v>
      </c>
      <c r="O1679">
        <f>ROUND(employee[[#This Row],[AbsentHours]],2)</f>
        <v>98.8</v>
      </c>
      <c r="P1679" s="5">
        <f>employee[[#This Row],[RoundedAbsentHours]]/2080 *100</f>
        <v>4.75</v>
      </c>
      <c r="Q1679" s="1" t="s">
        <v>15</v>
      </c>
    </row>
    <row r="1680" spans="1:17" x14ac:dyDescent="0.35">
      <c r="A1680">
        <v>1679</v>
      </c>
      <c r="B1680" s="1" t="s">
        <v>2001</v>
      </c>
      <c r="C1680" s="1" t="s">
        <v>16</v>
      </c>
      <c r="D1680" s="1" t="s">
        <v>22</v>
      </c>
      <c r="E1680" s="1" t="s">
        <v>124</v>
      </c>
      <c r="F1680" s="1" t="s">
        <v>125</v>
      </c>
      <c r="G1680" s="1" t="s">
        <v>22</v>
      </c>
      <c r="H1680" s="1" t="s">
        <v>15</v>
      </c>
      <c r="I1680">
        <v>43.845571319999998</v>
      </c>
      <c r="J1680">
        <f>ROUND(employee[[#This Row],[Age]],0)</f>
        <v>44</v>
      </c>
      <c r="K16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80">
        <v>6.1842487339999996</v>
      </c>
      <c r="M1680">
        <f>ROUND(employee[[#This Row],[LengthService]],2)</f>
        <v>6.18</v>
      </c>
      <c r="N1680">
        <v>58.756782100000002</v>
      </c>
      <c r="O1680">
        <f>ROUND(employee[[#This Row],[AbsentHours]],2)</f>
        <v>58.76</v>
      </c>
      <c r="P1680" s="5">
        <f>employee[[#This Row],[RoundedAbsentHours]]/2080 *100</f>
        <v>2.8249999999999997</v>
      </c>
      <c r="Q1680" s="1" t="s">
        <v>15</v>
      </c>
    </row>
    <row r="1681" spans="1:17" x14ac:dyDescent="0.35">
      <c r="A1681">
        <v>1680</v>
      </c>
      <c r="B1681" s="1" t="s">
        <v>2002</v>
      </c>
      <c r="C1681" s="1" t="s">
        <v>11</v>
      </c>
      <c r="D1681" s="1" t="s">
        <v>195</v>
      </c>
      <c r="E1681" s="1" t="s">
        <v>180</v>
      </c>
      <c r="F1681" s="1" t="s">
        <v>181</v>
      </c>
      <c r="G1681" s="1" t="s">
        <v>47</v>
      </c>
      <c r="H1681" s="1" t="s">
        <v>15</v>
      </c>
      <c r="I1681">
        <v>49.613137530000003</v>
      </c>
      <c r="J1681">
        <f>ROUND(employee[[#This Row],[Age]],0)</f>
        <v>50</v>
      </c>
      <c r="K16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681">
        <v>5.3217502980000004</v>
      </c>
      <c r="M1681">
        <f>ROUND(employee[[#This Row],[LengthService]],2)</f>
        <v>5.32</v>
      </c>
      <c r="N1681">
        <v>119.8580698</v>
      </c>
      <c r="O1681">
        <f>ROUND(employee[[#This Row],[AbsentHours]],2)</f>
        <v>119.86</v>
      </c>
      <c r="P1681" s="5">
        <f>employee[[#This Row],[RoundedAbsentHours]]/2080 *100</f>
        <v>5.7625000000000002</v>
      </c>
      <c r="Q1681" s="1" t="s">
        <v>15</v>
      </c>
    </row>
    <row r="1682" spans="1:17" x14ac:dyDescent="0.35">
      <c r="A1682">
        <v>1681</v>
      </c>
      <c r="B1682" s="1" t="s">
        <v>2003</v>
      </c>
      <c r="C1682" s="1" t="s">
        <v>16</v>
      </c>
      <c r="D1682" s="1" t="s">
        <v>22</v>
      </c>
      <c r="E1682" s="1" t="s">
        <v>124</v>
      </c>
      <c r="F1682" s="1" t="s">
        <v>125</v>
      </c>
      <c r="G1682" s="1" t="s">
        <v>22</v>
      </c>
      <c r="H1682" s="1" t="s">
        <v>15</v>
      </c>
      <c r="I1682">
        <v>56.443922030000003</v>
      </c>
      <c r="J1682">
        <f>ROUND(employee[[#This Row],[Age]],0)</f>
        <v>56</v>
      </c>
      <c r="K16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682">
        <v>7.5816892410000003</v>
      </c>
      <c r="M1682">
        <f>ROUND(employee[[#This Row],[LengthService]],2)</f>
        <v>7.58</v>
      </c>
      <c r="N1682">
        <v>124.2468787</v>
      </c>
      <c r="O1682">
        <f>ROUND(employee[[#This Row],[AbsentHours]],2)</f>
        <v>124.25</v>
      </c>
      <c r="P1682" s="5">
        <f>employee[[#This Row],[RoundedAbsentHours]]/2080 *100</f>
        <v>5.9735576923076925</v>
      </c>
      <c r="Q1682" s="1" t="s">
        <v>15</v>
      </c>
    </row>
    <row r="1683" spans="1:17" x14ac:dyDescent="0.35">
      <c r="A1683">
        <v>1682</v>
      </c>
      <c r="B1683" s="1" t="s">
        <v>2004</v>
      </c>
      <c r="C1683" s="1" t="s">
        <v>16</v>
      </c>
      <c r="D1683" s="1" t="s">
        <v>41</v>
      </c>
      <c r="E1683" s="1" t="s">
        <v>180</v>
      </c>
      <c r="F1683" s="1" t="s">
        <v>181</v>
      </c>
      <c r="G1683" s="1" t="s">
        <v>29</v>
      </c>
      <c r="H1683" s="1" t="s">
        <v>15</v>
      </c>
      <c r="I1683">
        <v>42.74685126</v>
      </c>
      <c r="J1683">
        <f>ROUND(employee[[#This Row],[Age]],0)</f>
        <v>43</v>
      </c>
      <c r="K16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83">
        <v>8.0435225209999999</v>
      </c>
      <c r="M1683">
        <f>ROUND(employee[[#This Row],[LengthService]],2)</f>
        <v>8.0399999999999991</v>
      </c>
      <c r="N1683">
        <v>42.086474699999997</v>
      </c>
      <c r="O1683">
        <f>ROUND(employee[[#This Row],[AbsentHours]],2)</f>
        <v>42.09</v>
      </c>
      <c r="P1683" s="5">
        <f>employee[[#This Row],[RoundedAbsentHours]]/2080 *100</f>
        <v>2.0235576923076923</v>
      </c>
      <c r="Q1683" s="1" t="s">
        <v>15</v>
      </c>
    </row>
    <row r="1684" spans="1:17" x14ac:dyDescent="0.35">
      <c r="A1684">
        <v>1683</v>
      </c>
      <c r="B1684" s="1" t="s">
        <v>2005</v>
      </c>
      <c r="C1684" s="1" t="s">
        <v>16</v>
      </c>
      <c r="D1684" s="1" t="s">
        <v>22</v>
      </c>
      <c r="E1684" s="1" t="s">
        <v>158</v>
      </c>
      <c r="F1684" s="1" t="s">
        <v>159</v>
      </c>
      <c r="G1684" s="1" t="s">
        <v>22</v>
      </c>
      <c r="H1684" s="1" t="s">
        <v>15</v>
      </c>
      <c r="I1684">
        <v>53.732021750000001</v>
      </c>
      <c r="J1684">
        <f>ROUND(employee[[#This Row],[Age]],0)</f>
        <v>54</v>
      </c>
      <c r="K16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684">
        <v>6.400085013</v>
      </c>
      <c r="M1684">
        <f>ROUND(employee[[#This Row],[LengthService]],2)</f>
        <v>6.4</v>
      </c>
      <c r="N1684">
        <v>127.9252719</v>
      </c>
      <c r="O1684">
        <f>ROUND(employee[[#This Row],[AbsentHours]],2)</f>
        <v>127.93</v>
      </c>
      <c r="P1684" s="5">
        <f>employee[[#This Row],[RoundedAbsentHours]]/2080 *100</f>
        <v>6.1504807692307697</v>
      </c>
      <c r="Q1684" s="1" t="s">
        <v>15</v>
      </c>
    </row>
    <row r="1685" spans="1:17" x14ac:dyDescent="0.35">
      <c r="A1685">
        <v>1684</v>
      </c>
      <c r="B1685" s="1" t="s">
        <v>2006</v>
      </c>
      <c r="C1685" s="1" t="s">
        <v>11</v>
      </c>
      <c r="D1685" s="1" t="s">
        <v>22</v>
      </c>
      <c r="E1685" s="1" t="s">
        <v>265</v>
      </c>
      <c r="F1685" s="1" t="s">
        <v>266</v>
      </c>
      <c r="G1685" s="1" t="s">
        <v>22</v>
      </c>
      <c r="H1685" s="1" t="s">
        <v>15</v>
      </c>
      <c r="I1685">
        <v>34.470320559999998</v>
      </c>
      <c r="J1685">
        <f>ROUND(employee[[#This Row],[Age]],0)</f>
        <v>34</v>
      </c>
      <c r="K16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85">
        <v>2.7195172080000001</v>
      </c>
      <c r="M1685">
        <f>ROUND(employee[[#This Row],[LengthService]],2)</f>
        <v>2.72</v>
      </c>
      <c r="N1685">
        <v>62.844464250000001</v>
      </c>
      <c r="O1685">
        <f>ROUND(employee[[#This Row],[AbsentHours]],2)</f>
        <v>62.84</v>
      </c>
      <c r="P1685" s="5">
        <f>employee[[#This Row],[RoundedAbsentHours]]/2080 *100</f>
        <v>3.0211538461538465</v>
      </c>
      <c r="Q1685" s="1" t="s">
        <v>15</v>
      </c>
    </row>
    <row r="1686" spans="1:17" x14ac:dyDescent="0.35">
      <c r="A1686">
        <v>1685</v>
      </c>
      <c r="B1686" s="1" t="s">
        <v>2007</v>
      </c>
      <c r="C1686" s="1" t="s">
        <v>16</v>
      </c>
      <c r="D1686" s="1" t="s">
        <v>231</v>
      </c>
      <c r="E1686" s="1" t="s">
        <v>158</v>
      </c>
      <c r="F1686" s="1" t="s">
        <v>159</v>
      </c>
      <c r="G1686" s="1" t="s">
        <v>20</v>
      </c>
      <c r="H1686" s="1" t="s">
        <v>15</v>
      </c>
      <c r="I1686">
        <v>33.755967120000001</v>
      </c>
      <c r="J1686">
        <f>ROUND(employee[[#This Row],[Age]],0)</f>
        <v>34</v>
      </c>
      <c r="K16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86">
        <v>1.828499112</v>
      </c>
      <c r="M1686">
        <f>ROUND(employee[[#This Row],[LengthService]],2)</f>
        <v>1.83</v>
      </c>
      <c r="N1686">
        <v>9.0549595079999996</v>
      </c>
      <c r="O1686">
        <f>ROUND(employee[[#This Row],[AbsentHours]],2)</f>
        <v>9.0500000000000007</v>
      </c>
      <c r="P1686" s="5">
        <f>employee[[#This Row],[RoundedAbsentHours]]/2080 *100</f>
        <v>0.43509615384615385</v>
      </c>
      <c r="Q1686" s="1" t="s">
        <v>15</v>
      </c>
    </row>
    <row r="1687" spans="1:17" x14ac:dyDescent="0.35">
      <c r="A1687">
        <v>1686</v>
      </c>
      <c r="B1687" s="1" t="s">
        <v>2008</v>
      </c>
      <c r="C1687" s="1" t="s">
        <v>16</v>
      </c>
      <c r="D1687" s="1" t="s">
        <v>22</v>
      </c>
      <c r="E1687" s="1" t="s">
        <v>124</v>
      </c>
      <c r="F1687" s="1" t="s">
        <v>125</v>
      </c>
      <c r="G1687" s="1" t="s">
        <v>22</v>
      </c>
      <c r="H1687" s="1" t="s">
        <v>15</v>
      </c>
      <c r="I1687">
        <v>37.995551919999997</v>
      </c>
      <c r="J1687">
        <f>ROUND(employee[[#This Row],[Age]],0)</f>
        <v>38</v>
      </c>
      <c r="K16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87">
        <v>4.0581057429999996</v>
      </c>
      <c r="M1687">
        <f>ROUND(employee[[#This Row],[LengthService]],2)</f>
        <v>4.0599999999999996</v>
      </c>
      <c r="N1687">
        <v>53.236841679999998</v>
      </c>
      <c r="O1687">
        <f>ROUND(employee[[#This Row],[AbsentHours]],2)</f>
        <v>53.24</v>
      </c>
      <c r="P1687" s="5">
        <f>employee[[#This Row],[RoundedAbsentHours]]/2080 *100</f>
        <v>2.5596153846153848</v>
      </c>
      <c r="Q1687" s="1" t="s">
        <v>15</v>
      </c>
    </row>
    <row r="1688" spans="1:17" x14ac:dyDescent="0.35">
      <c r="A1688">
        <v>1687</v>
      </c>
      <c r="B1688" s="1" t="s">
        <v>2009</v>
      </c>
      <c r="C1688" s="1" t="s">
        <v>11</v>
      </c>
      <c r="D1688" s="1" t="s">
        <v>32</v>
      </c>
      <c r="E1688" s="1" t="s">
        <v>246</v>
      </c>
      <c r="F1688" s="1" t="s">
        <v>181</v>
      </c>
      <c r="G1688" s="1" t="s">
        <v>32</v>
      </c>
      <c r="H1688" s="1" t="s">
        <v>15</v>
      </c>
      <c r="I1688">
        <v>50.629922319999999</v>
      </c>
      <c r="J1688">
        <f>ROUND(employee[[#This Row],[Age]],0)</f>
        <v>51</v>
      </c>
      <c r="K16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688">
        <v>2.4464356719999998</v>
      </c>
      <c r="M1688">
        <f>ROUND(employee[[#This Row],[LengthService]],2)</f>
        <v>2.4500000000000002</v>
      </c>
      <c r="N1688">
        <v>81.997061419999994</v>
      </c>
      <c r="O1688">
        <f>ROUND(employee[[#This Row],[AbsentHours]],2)</f>
        <v>82</v>
      </c>
      <c r="P1688" s="5">
        <f>employee[[#This Row],[RoundedAbsentHours]]/2080 *100</f>
        <v>3.9423076923076921</v>
      </c>
      <c r="Q1688" s="1" t="s">
        <v>15</v>
      </c>
    </row>
    <row r="1689" spans="1:17" x14ac:dyDescent="0.35">
      <c r="A1689">
        <v>1688</v>
      </c>
      <c r="B1689" s="1" t="s">
        <v>2010</v>
      </c>
      <c r="C1689" s="1" t="s">
        <v>11</v>
      </c>
      <c r="D1689" s="1" t="s">
        <v>29</v>
      </c>
      <c r="E1689" s="1" t="s">
        <v>180</v>
      </c>
      <c r="F1689" s="1" t="s">
        <v>181</v>
      </c>
      <c r="G1689" s="1" t="s">
        <v>29</v>
      </c>
      <c r="H1689" s="1" t="s">
        <v>15</v>
      </c>
      <c r="I1689">
        <v>47.725487149999999</v>
      </c>
      <c r="J1689">
        <f>ROUND(employee[[#This Row],[Age]],0)</f>
        <v>48</v>
      </c>
      <c r="K16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89">
        <v>7.1211621420000002</v>
      </c>
      <c r="M1689">
        <f>ROUND(employee[[#This Row],[LengthService]],2)</f>
        <v>7.12</v>
      </c>
      <c r="N1689">
        <v>106.4973944</v>
      </c>
      <c r="O1689">
        <f>ROUND(employee[[#This Row],[AbsentHours]],2)</f>
        <v>106.5</v>
      </c>
      <c r="P1689" s="5">
        <f>employee[[#This Row],[RoundedAbsentHours]]/2080 *100</f>
        <v>5.1201923076923075</v>
      </c>
      <c r="Q1689" s="1" t="s">
        <v>15</v>
      </c>
    </row>
    <row r="1690" spans="1:17" x14ac:dyDescent="0.35">
      <c r="A1690">
        <v>1689</v>
      </c>
      <c r="B1690" s="1" t="s">
        <v>2011</v>
      </c>
      <c r="C1690" s="1" t="s">
        <v>16</v>
      </c>
      <c r="D1690" s="1" t="s">
        <v>36</v>
      </c>
      <c r="E1690" s="1" t="s">
        <v>124</v>
      </c>
      <c r="F1690" s="1" t="s">
        <v>125</v>
      </c>
      <c r="G1690" s="1" t="s">
        <v>37</v>
      </c>
      <c r="H1690" s="1" t="s">
        <v>15</v>
      </c>
      <c r="I1690">
        <v>32.3379476</v>
      </c>
      <c r="J1690">
        <f>ROUND(employee[[#This Row],[Age]],0)</f>
        <v>32</v>
      </c>
      <c r="K16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90">
        <v>6.3957953749999996</v>
      </c>
      <c r="M1690">
        <f>ROUND(employee[[#This Row],[LengthService]],2)</f>
        <v>6.4</v>
      </c>
      <c r="N1690">
        <v>54.12422153</v>
      </c>
      <c r="O1690">
        <f>ROUND(employee[[#This Row],[AbsentHours]],2)</f>
        <v>54.12</v>
      </c>
      <c r="P1690" s="5">
        <f>employee[[#This Row],[RoundedAbsentHours]]/2080 *100</f>
        <v>2.6019230769230766</v>
      </c>
      <c r="Q1690" s="1" t="s">
        <v>15</v>
      </c>
    </row>
    <row r="1691" spans="1:17" x14ac:dyDescent="0.35">
      <c r="A1691">
        <v>1690</v>
      </c>
      <c r="B1691" s="1" t="s">
        <v>2012</v>
      </c>
      <c r="C1691" s="1" t="s">
        <v>11</v>
      </c>
      <c r="D1691" s="1" t="s">
        <v>37</v>
      </c>
      <c r="E1691" s="1" t="s">
        <v>158</v>
      </c>
      <c r="F1691" s="1" t="s">
        <v>159</v>
      </c>
      <c r="G1691" s="1" t="s">
        <v>37</v>
      </c>
      <c r="H1691" s="1" t="s">
        <v>15</v>
      </c>
      <c r="I1691">
        <v>37.466238259999997</v>
      </c>
      <c r="J1691">
        <f>ROUND(employee[[#This Row],[Age]],0)</f>
        <v>37</v>
      </c>
      <c r="K16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91">
        <v>5.5681856769999998</v>
      </c>
      <c r="M1691">
        <f>ROUND(employee[[#This Row],[LengthService]],2)</f>
        <v>5.57</v>
      </c>
      <c r="N1691">
        <v>38.452251259999997</v>
      </c>
      <c r="O1691">
        <f>ROUND(employee[[#This Row],[AbsentHours]],2)</f>
        <v>38.450000000000003</v>
      </c>
      <c r="P1691" s="5">
        <f>employee[[#This Row],[RoundedAbsentHours]]/2080 *100</f>
        <v>1.8485576923076925</v>
      </c>
      <c r="Q1691" s="1" t="s">
        <v>15</v>
      </c>
    </row>
    <row r="1692" spans="1:17" x14ac:dyDescent="0.35">
      <c r="A1692">
        <v>1691</v>
      </c>
      <c r="B1692" s="1" t="s">
        <v>2013</v>
      </c>
      <c r="C1692" s="1" t="s">
        <v>11</v>
      </c>
      <c r="D1692" s="1" t="s">
        <v>283</v>
      </c>
      <c r="E1692" s="1" t="s">
        <v>180</v>
      </c>
      <c r="F1692" s="1" t="s">
        <v>181</v>
      </c>
      <c r="G1692" s="1" t="s">
        <v>62</v>
      </c>
      <c r="H1692" s="1" t="s">
        <v>15</v>
      </c>
      <c r="I1692">
        <v>39.329444389999999</v>
      </c>
      <c r="J1692">
        <f>ROUND(employee[[#This Row],[Age]],0)</f>
        <v>39</v>
      </c>
      <c r="K16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92">
        <v>3.7970348450000002</v>
      </c>
      <c r="M1692">
        <f>ROUND(employee[[#This Row],[LengthService]],2)</f>
        <v>3.8</v>
      </c>
      <c r="N1692">
        <v>59.055908350000003</v>
      </c>
      <c r="O1692">
        <f>ROUND(employee[[#This Row],[AbsentHours]],2)</f>
        <v>59.06</v>
      </c>
      <c r="P1692" s="5">
        <f>employee[[#This Row],[RoundedAbsentHours]]/2080 *100</f>
        <v>2.8394230769230768</v>
      </c>
      <c r="Q1692" s="1" t="s">
        <v>15</v>
      </c>
    </row>
    <row r="1693" spans="1:17" x14ac:dyDescent="0.35">
      <c r="A1693">
        <v>1692</v>
      </c>
      <c r="B1693" s="1" t="s">
        <v>2014</v>
      </c>
      <c r="C1693" s="1" t="s">
        <v>16</v>
      </c>
      <c r="D1693" s="1" t="s">
        <v>22</v>
      </c>
      <c r="E1693" s="1" t="s">
        <v>124</v>
      </c>
      <c r="F1693" s="1" t="s">
        <v>125</v>
      </c>
      <c r="G1693" s="1" t="s">
        <v>22</v>
      </c>
      <c r="H1693" s="1" t="s">
        <v>15</v>
      </c>
      <c r="I1693">
        <v>52.918527789999999</v>
      </c>
      <c r="J1693">
        <f>ROUND(employee[[#This Row],[Age]],0)</f>
        <v>53</v>
      </c>
      <c r="K16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693">
        <v>2.6703088199999998</v>
      </c>
      <c r="M1693">
        <f>ROUND(employee[[#This Row],[LengthService]],2)</f>
        <v>2.67</v>
      </c>
      <c r="N1693">
        <v>125.70111799999999</v>
      </c>
      <c r="O1693">
        <f>ROUND(employee[[#This Row],[AbsentHours]],2)</f>
        <v>125.7</v>
      </c>
      <c r="P1693" s="5">
        <f>employee[[#This Row],[RoundedAbsentHours]]/2080 *100</f>
        <v>6.0432692307692308</v>
      </c>
      <c r="Q1693" s="1" t="s">
        <v>15</v>
      </c>
    </row>
    <row r="1694" spans="1:17" x14ac:dyDescent="0.35">
      <c r="A1694">
        <v>1693</v>
      </c>
      <c r="B1694" s="1" t="s">
        <v>2015</v>
      </c>
      <c r="C1694" s="1" t="s">
        <v>11</v>
      </c>
      <c r="D1694" s="1" t="s">
        <v>96</v>
      </c>
      <c r="E1694" s="1" t="s">
        <v>180</v>
      </c>
      <c r="F1694" s="1" t="s">
        <v>181</v>
      </c>
      <c r="G1694" s="1" t="s">
        <v>47</v>
      </c>
      <c r="H1694" s="1" t="s">
        <v>15</v>
      </c>
      <c r="I1694">
        <v>42.607206550000001</v>
      </c>
      <c r="J1694">
        <f>ROUND(employee[[#This Row],[Age]],0)</f>
        <v>43</v>
      </c>
      <c r="K16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94">
        <v>1.8708944510000001</v>
      </c>
      <c r="M1694">
        <f>ROUND(employee[[#This Row],[LengthService]],2)</f>
        <v>1.87</v>
      </c>
      <c r="N1694">
        <v>74.427289020000003</v>
      </c>
      <c r="O1694">
        <f>ROUND(employee[[#This Row],[AbsentHours]],2)</f>
        <v>74.430000000000007</v>
      </c>
      <c r="P1694" s="5">
        <f>employee[[#This Row],[RoundedAbsentHours]]/2080 *100</f>
        <v>3.5783653846153847</v>
      </c>
      <c r="Q1694" s="1" t="s">
        <v>15</v>
      </c>
    </row>
    <row r="1695" spans="1:17" x14ac:dyDescent="0.35">
      <c r="A1695">
        <v>1694</v>
      </c>
      <c r="B1695" s="1" t="s">
        <v>2016</v>
      </c>
      <c r="C1695" s="1" t="s">
        <v>11</v>
      </c>
      <c r="D1695" s="1" t="s">
        <v>35</v>
      </c>
      <c r="E1695" s="1" t="s">
        <v>158</v>
      </c>
      <c r="F1695" s="1" t="s">
        <v>159</v>
      </c>
      <c r="G1695" s="1" t="s">
        <v>33</v>
      </c>
      <c r="H1695" s="1" t="s">
        <v>15</v>
      </c>
      <c r="I1695">
        <v>48.053637430000002</v>
      </c>
      <c r="J1695">
        <f>ROUND(employee[[#This Row],[Age]],0)</f>
        <v>48</v>
      </c>
      <c r="K16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95">
        <v>3.0965566020000002</v>
      </c>
      <c r="M1695">
        <f>ROUND(employee[[#This Row],[LengthService]],2)</f>
        <v>3.1</v>
      </c>
      <c r="N1695">
        <v>81.596229100000002</v>
      </c>
      <c r="O1695">
        <f>ROUND(employee[[#This Row],[AbsentHours]],2)</f>
        <v>81.599999999999994</v>
      </c>
      <c r="P1695" s="5">
        <f>employee[[#This Row],[RoundedAbsentHours]]/2080 *100</f>
        <v>3.9230769230769229</v>
      </c>
      <c r="Q1695" s="1" t="s">
        <v>15</v>
      </c>
    </row>
    <row r="1696" spans="1:17" x14ac:dyDescent="0.35">
      <c r="A1696">
        <v>1695</v>
      </c>
      <c r="B1696" s="1" t="s">
        <v>2017</v>
      </c>
      <c r="C1696" s="1" t="s">
        <v>11</v>
      </c>
      <c r="D1696" s="1" t="s">
        <v>22</v>
      </c>
      <c r="E1696" s="1" t="s">
        <v>268</v>
      </c>
      <c r="F1696" s="1" t="s">
        <v>125</v>
      </c>
      <c r="G1696" s="1" t="s">
        <v>22</v>
      </c>
      <c r="H1696" s="1" t="s">
        <v>15</v>
      </c>
      <c r="I1696">
        <v>38.90153463</v>
      </c>
      <c r="J1696">
        <f>ROUND(employee[[#This Row],[Age]],0)</f>
        <v>39</v>
      </c>
      <c r="K16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96">
        <v>3.9308878749999998</v>
      </c>
      <c r="M1696">
        <f>ROUND(employee[[#This Row],[LengthService]],2)</f>
        <v>3.93</v>
      </c>
      <c r="N1696">
        <v>15.31847784</v>
      </c>
      <c r="O1696">
        <f>ROUND(employee[[#This Row],[AbsentHours]],2)</f>
        <v>15.32</v>
      </c>
      <c r="P1696" s="5">
        <f>employee[[#This Row],[RoundedAbsentHours]]/2080 *100</f>
        <v>0.73653846153846159</v>
      </c>
      <c r="Q1696" s="1" t="s">
        <v>15</v>
      </c>
    </row>
    <row r="1697" spans="1:17" x14ac:dyDescent="0.35">
      <c r="A1697">
        <v>1696</v>
      </c>
      <c r="B1697" s="1" t="s">
        <v>2018</v>
      </c>
      <c r="C1697" s="1" t="s">
        <v>16</v>
      </c>
      <c r="D1697" s="1" t="s">
        <v>22</v>
      </c>
      <c r="E1697" s="1" t="s">
        <v>124</v>
      </c>
      <c r="F1697" s="1" t="s">
        <v>125</v>
      </c>
      <c r="G1697" s="1" t="s">
        <v>22</v>
      </c>
      <c r="H1697" s="1" t="s">
        <v>15</v>
      </c>
      <c r="I1697">
        <v>43.027600839999998</v>
      </c>
      <c r="J1697">
        <f>ROUND(employee[[#This Row],[Age]],0)</f>
        <v>43</v>
      </c>
      <c r="K16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97">
        <v>3.6780037010000002</v>
      </c>
      <c r="M1697">
        <f>ROUND(employee[[#This Row],[LengthService]],2)</f>
        <v>3.68</v>
      </c>
      <c r="N1697">
        <v>47.137952310000003</v>
      </c>
      <c r="O1697">
        <f>ROUND(employee[[#This Row],[AbsentHours]],2)</f>
        <v>47.14</v>
      </c>
      <c r="P1697" s="5">
        <f>employee[[#This Row],[RoundedAbsentHours]]/2080 *100</f>
        <v>2.266346153846154</v>
      </c>
      <c r="Q1697" s="1" t="s">
        <v>15</v>
      </c>
    </row>
    <row r="1698" spans="1:17" x14ac:dyDescent="0.35">
      <c r="A1698">
        <v>1697</v>
      </c>
      <c r="B1698" s="1" t="s">
        <v>2019</v>
      </c>
      <c r="C1698" s="1" t="s">
        <v>16</v>
      </c>
      <c r="D1698" s="1" t="s">
        <v>105</v>
      </c>
      <c r="E1698" s="1" t="s">
        <v>158</v>
      </c>
      <c r="F1698" s="1" t="s">
        <v>159</v>
      </c>
      <c r="G1698" s="1" t="s">
        <v>18</v>
      </c>
      <c r="H1698" s="1" t="s">
        <v>15</v>
      </c>
      <c r="I1698">
        <v>35.230438999999997</v>
      </c>
      <c r="J1698">
        <f>ROUND(employee[[#This Row],[Age]],0)</f>
        <v>35</v>
      </c>
      <c r="K16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698">
        <v>7.5825336080000003</v>
      </c>
      <c r="M1698">
        <f>ROUND(employee[[#This Row],[LengthService]],2)</f>
        <v>7.58</v>
      </c>
      <c r="N1698">
        <v>0</v>
      </c>
      <c r="O1698">
        <f>ROUND(employee[[#This Row],[AbsentHours]],2)</f>
        <v>0</v>
      </c>
      <c r="P1698" s="5">
        <f>employee[[#This Row],[RoundedAbsentHours]]/2080 *100</f>
        <v>0</v>
      </c>
      <c r="Q1698" s="1" t="s">
        <v>15</v>
      </c>
    </row>
    <row r="1699" spans="1:17" x14ac:dyDescent="0.35">
      <c r="A1699">
        <v>1698</v>
      </c>
      <c r="B1699" s="1" t="s">
        <v>2020</v>
      </c>
      <c r="C1699" s="1" t="s">
        <v>16</v>
      </c>
      <c r="D1699" s="1" t="s">
        <v>38</v>
      </c>
      <c r="E1699" s="1" t="s">
        <v>158</v>
      </c>
      <c r="F1699" s="1" t="s">
        <v>159</v>
      </c>
      <c r="G1699" s="1" t="s">
        <v>39</v>
      </c>
      <c r="H1699" s="1" t="s">
        <v>15</v>
      </c>
      <c r="I1699">
        <v>43.617576190000001</v>
      </c>
      <c r="J1699">
        <f>ROUND(employee[[#This Row],[Age]],0)</f>
        <v>44</v>
      </c>
      <c r="K16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699">
        <v>5.8051052160000003</v>
      </c>
      <c r="M1699">
        <f>ROUND(employee[[#This Row],[LengthService]],2)</f>
        <v>5.81</v>
      </c>
      <c r="N1699">
        <v>45.152213959999997</v>
      </c>
      <c r="O1699">
        <f>ROUND(employee[[#This Row],[AbsentHours]],2)</f>
        <v>45.15</v>
      </c>
      <c r="P1699" s="5">
        <f>employee[[#This Row],[RoundedAbsentHours]]/2080 *100</f>
        <v>2.1706730769230771</v>
      </c>
      <c r="Q1699" s="1" t="s">
        <v>15</v>
      </c>
    </row>
    <row r="1700" spans="1:17" x14ac:dyDescent="0.35">
      <c r="A1700">
        <v>1699</v>
      </c>
      <c r="B1700" s="1" t="s">
        <v>2021</v>
      </c>
      <c r="C1700" s="1" t="s">
        <v>16</v>
      </c>
      <c r="D1700" s="1" t="s">
        <v>22</v>
      </c>
      <c r="E1700" s="1" t="s">
        <v>243</v>
      </c>
      <c r="F1700" s="1" t="s">
        <v>244</v>
      </c>
      <c r="G1700" s="1" t="s">
        <v>22</v>
      </c>
      <c r="H1700" s="1" t="s">
        <v>15</v>
      </c>
      <c r="I1700">
        <v>42.569903109999998</v>
      </c>
      <c r="J1700">
        <f>ROUND(employee[[#This Row],[Age]],0)</f>
        <v>43</v>
      </c>
      <c r="K17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00">
        <v>4.7366461810000002</v>
      </c>
      <c r="M1700">
        <f>ROUND(employee[[#This Row],[LengthService]],2)</f>
        <v>4.74</v>
      </c>
      <c r="N1700">
        <v>19.187418000000001</v>
      </c>
      <c r="O1700">
        <f>ROUND(employee[[#This Row],[AbsentHours]],2)</f>
        <v>19.190000000000001</v>
      </c>
      <c r="P1700" s="5">
        <f>employee[[#This Row],[RoundedAbsentHours]]/2080 *100</f>
        <v>0.9225961538461539</v>
      </c>
      <c r="Q1700" s="1" t="s">
        <v>15</v>
      </c>
    </row>
    <row r="1701" spans="1:17" x14ac:dyDescent="0.35">
      <c r="A1701">
        <v>1700</v>
      </c>
      <c r="B1701" s="1" t="s">
        <v>2022</v>
      </c>
      <c r="C1701" s="1" t="s">
        <v>16</v>
      </c>
      <c r="D1701" s="1" t="s">
        <v>200</v>
      </c>
      <c r="E1701" s="1" t="s">
        <v>180</v>
      </c>
      <c r="F1701" s="1" t="s">
        <v>181</v>
      </c>
      <c r="G1701" s="1" t="s">
        <v>20</v>
      </c>
      <c r="H1701" s="1" t="s">
        <v>15</v>
      </c>
      <c r="I1701">
        <v>41.978726279999997</v>
      </c>
      <c r="J1701">
        <f>ROUND(employee[[#This Row],[Age]],0)</f>
        <v>42</v>
      </c>
      <c r="K17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01">
        <v>3.8106336879999998</v>
      </c>
      <c r="M1701">
        <f>ROUND(employee[[#This Row],[LengthService]],2)</f>
        <v>3.81</v>
      </c>
      <c r="N1701">
        <v>91.316050700000005</v>
      </c>
      <c r="O1701">
        <f>ROUND(employee[[#This Row],[AbsentHours]],2)</f>
        <v>91.32</v>
      </c>
      <c r="P1701" s="5">
        <f>employee[[#This Row],[RoundedAbsentHours]]/2080 *100</f>
        <v>4.3903846153846144</v>
      </c>
      <c r="Q1701" s="1" t="s">
        <v>15</v>
      </c>
    </row>
    <row r="1702" spans="1:17" x14ac:dyDescent="0.35">
      <c r="A1702">
        <v>1701</v>
      </c>
      <c r="B1702" s="1" t="s">
        <v>2023</v>
      </c>
      <c r="C1702" s="1" t="s">
        <v>11</v>
      </c>
      <c r="D1702" s="1" t="s">
        <v>97</v>
      </c>
      <c r="E1702" s="1" t="s">
        <v>124</v>
      </c>
      <c r="F1702" s="1" t="s">
        <v>125</v>
      </c>
      <c r="G1702" s="1" t="s">
        <v>97</v>
      </c>
      <c r="H1702" s="1" t="s">
        <v>15</v>
      </c>
      <c r="I1702">
        <v>37.439842030000001</v>
      </c>
      <c r="J1702">
        <f>ROUND(employee[[#This Row],[Age]],0)</f>
        <v>37</v>
      </c>
      <c r="K17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02">
        <v>2.263334027</v>
      </c>
      <c r="M1702">
        <f>ROUND(employee[[#This Row],[LengthService]],2)</f>
        <v>2.2599999999999998</v>
      </c>
      <c r="N1702">
        <v>85.223896300000007</v>
      </c>
      <c r="O1702">
        <f>ROUND(employee[[#This Row],[AbsentHours]],2)</f>
        <v>85.22</v>
      </c>
      <c r="P1702" s="5">
        <f>employee[[#This Row],[RoundedAbsentHours]]/2080 *100</f>
        <v>4.0971153846153845</v>
      </c>
      <c r="Q1702" s="1" t="s">
        <v>15</v>
      </c>
    </row>
    <row r="1703" spans="1:17" x14ac:dyDescent="0.35">
      <c r="A1703">
        <v>1702</v>
      </c>
      <c r="B1703" s="1" t="s">
        <v>2024</v>
      </c>
      <c r="C1703" s="1" t="s">
        <v>11</v>
      </c>
      <c r="D1703" s="1" t="s">
        <v>22</v>
      </c>
      <c r="E1703" s="1" t="s">
        <v>124</v>
      </c>
      <c r="F1703" s="1" t="s">
        <v>125</v>
      </c>
      <c r="G1703" s="1" t="s">
        <v>22</v>
      </c>
      <c r="H1703" s="1" t="s">
        <v>15</v>
      </c>
      <c r="I1703">
        <v>51.651828500000001</v>
      </c>
      <c r="J1703">
        <f>ROUND(employee[[#This Row],[Age]],0)</f>
        <v>52</v>
      </c>
      <c r="K17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703">
        <v>4.9019307740000002</v>
      </c>
      <c r="M1703">
        <f>ROUND(employee[[#This Row],[LengthService]],2)</f>
        <v>4.9000000000000004</v>
      </c>
      <c r="N1703">
        <v>102.6531114</v>
      </c>
      <c r="O1703">
        <f>ROUND(employee[[#This Row],[AbsentHours]],2)</f>
        <v>102.65</v>
      </c>
      <c r="P1703" s="5">
        <f>employee[[#This Row],[RoundedAbsentHours]]/2080 *100</f>
        <v>4.9350961538461542</v>
      </c>
      <c r="Q1703" s="1" t="s">
        <v>15</v>
      </c>
    </row>
    <row r="1704" spans="1:17" x14ac:dyDescent="0.35">
      <c r="A1704">
        <v>1703</v>
      </c>
      <c r="B1704" s="1" t="s">
        <v>2025</v>
      </c>
      <c r="C1704" s="1" t="s">
        <v>11</v>
      </c>
      <c r="D1704" s="1" t="s">
        <v>22</v>
      </c>
      <c r="E1704" s="1" t="s">
        <v>246</v>
      </c>
      <c r="F1704" s="1" t="s">
        <v>181</v>
      </c>
      <c r="G1704" s="1" t="s">
        <v>22</v>
      </c>
      <c r="H1704" s="1" t="s">
        <v>15</v>
      </c>
      <c r="I1704">
        <v>42.941769989999997</v>
      </c>
      <c r="J1704">
        <f>ROUND(employee[[#This Row],[Age]],0)</f>
        <v>43</v>
      </c>
      <c r="K17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04">
        <v>6.6022293999999997</v>
      </c>
      <c r="M1704">
        <f>ROUND(employee[[#This Row],[LengthService]],2)</f>
        <v>6.6</v>
      </c>
      <c r="N1704">
        <v>72.127837490000005</v>
      </c>
      <c r="O1704">
        <f>ROUND(employee[[#This Row],[AbsentHours]],2)</f>
        <v>72.13</v>
      </c>
      <c r="P1704" s="5">
        <f>employee[[#This Row],[RoundedAbsentHours]]/2080 *100</f>
        <v>3.4677884615384609</v>
      </c>
      <c r="Q1704" s="1" t="s">
        <v>15</v>
      </c>
    </row>
    <row r="1705" spans="1:17" x14ac:dyDescent="0.35">
      <c r="A1705">
        <v>1704</v>
      </c>
      <c r="B1705" s="1" t="s">
        <v>2026</v>
      </c>
      <c r="C1705" s="1" t="s">
        <v>11</v>
      </c>
      <c r="D1705" s="1" t="s">
        <v>47</v>
      </c>
      <c r="E1705" s="1" t="s">
        <v>158</v>
      </c>
      <c r="F1705" s="1" t="s">
        <v>159</v>
      </c>
      <c r="G1705" s="1" t="s">
        <v>47</v>
      </c>
      <c r="H1705" s="1" t="s">
        <v>15</v>
      </c>
      <c r="I1705">
        <v>32.126152210000001</v>
      </c>
      <c r="J1705">
        <f>ROUND(employee[[#This Row],[Age]],0)</f>
        <v>32</v>
      </c>
      <c r="K17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05">
        <v>6.7148086469999999</v>
      </c>
      <c r="M1705">
        <f>ROUND(employee[[#This Row],[LengthService]],2)</f>
        <v>6.71</v>
      </c>
      <c r="N1705">
        <v>51.913413980000001</v>
      </c>
      <c r="O1705">
        <f>ROUND(employee[[#This Row],[AbsentHours]],2)</f>
        <v>51.91</v>
      </c>
      <c r="P1705" s="5">
        <f>employee[[#This Row],[RoundedAbsentHours]]/2080 *100</f>
        <v>2.4956730769230768</v>
      </c>
      <c r="Q1705" s="1" t="s">
        <v>15</v>
      </c>
    </row>
    <row r="1706" spans="1:17" x14ac:dyDescent="0.35">
      <c r="A1706">
        <v>1705</v>
      </c>
      <c r="B1706" s="1" t="s">
        <v>2027</v>
      </c>
      <c r="C1706" s="1" t="s">
        <v>16</v>
      </c>
      <c r="D1706" s="1" t="s">
        <v>19</v>
      </c>
      <c r="E1706" s="1" t="s">
        <v>246</v>
      </c>
      <c r="F1706" s="1" t="s">
        <v>181</v>
      </c>
      <c r="G1706" s="1" t="s">
        <v>19</v>
      </c>
      <c r="H1706" s="1" t="s">
        <v>15</v>
      </c>
      <c r="I1706">
        <v>35.28805689</v>
      </c>
      <c r="J1706">
        <f>ROUND(employee[[#This Row],[Age]],0)</f>
        <v>35</v>
      </c>
      <c r="K17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06">
        <v>5.483190606</v>
      </c>
      <c r="M1706">
        <f>ROUND(employee[[#This Row],[LengthService]],2)</f>
        <v>5.48</v>
      </c>
      <c r="N1706">
        <v>14.46860835</v>
      </c>
      <c r="O1706">
        <f>ROUND(employee[[#This Row],[AbsentHours]],2)</f>
        <v>14.47</v>
      </c>
      <c r="P1706" s="5">
        <f>employee[[#This Row],[RoundedAbsentHours]]/2080 *100</f>
        <v>0.69567307692307701</v>
      </c>
      <c r="Q1706" s="1" t="s">
        <v>15</v>
      </c>
    </row>
    <row r="1707" spans="1:17" x14ac:dyDescent="0.35">
      <c r="A1707">
        <v>1706</v>
      </c>
      <c r="B1707" s="1" t="s">
        <v>2028</v>
      </c>
      <c r="C1707" s="1" t="s">
        <v>16</v>
      </c>
      <c r="D1707" s="1" t="s">
        <v>35</v>
      </c>
      <c r="E1707" s="1" t="s">
        <v>180</v>
      </c>
      <c r="F1707" s="1" t="s">
        <v>181</v>
      </c>
      <c r="G1707" s="1" t="s">
        <v>33</v>
      </c>
      <c r="H1707" s="1" t="s">
        <v>15</v>
      </c>
      <c r="I1707">
        <v>41.46677545</v>
      </c>
      <c r="J1707">
        <f>ROUND(employee[[#This Row],[Age]],0)</f>
        <v>41</v>
      </c>
      <c r="K17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07">
        <v>4.8642304510000001</v>
      </c>
      <c r="M1707">
        <f>ROUND(employee[[#This Row],[LengthService]],2)</f>
        <v>4.8600000000000003</v>
      </c>
      <c r="N1707">
        <v>58.667891179999998</v>
      </c>
      <c r="O1707">
        <f>ROUND(employee[[#This Row],[AbsentHours]],2)</f>
        <v>58.67</v>
      </c>
      <c r="P1707" s="5">
        <f>employee[[#This Row],[RoundedAbsentHours]]/2080 *100</f>
        <v>2.820673076923077</v>
      </c>
      <c r="Q1707" s="1" t="s">
        <v>15</v>
      </c>
    </row>
    <row r="1708" spans="1:17" x14ac:dyDescent="0.35">
      <c r="A1708">
        <v>1707</v>
      </c>
      <c r="B1708" s="1" t="s">
        <v>2029</v>
      </c>
      <c r="C1708" s="1" t="s">
        <v>16</v>
      </c>
      <c r="D1708" s="1" t="s">
        <v>44</v>
      </c>
      <c r="E1708" s="1" t="s">
        <v>158</v>
      </c>
      <c r="F1708" s="1" t="s">
        <v>159</v>
      </c>
      <c r="G1708" s="1" t="s">
        <v>44</v>
      </c>
      <c r="H1708" s="1" t="s">
        <v>15</v>
      </c>
      <c r="I1708">
        <v>40.063883599999997</v>
      </c>
      <c r="J1708">
        <f>ROUND(employee[[#This Row],[Age]],0)</f>
        <v>40</v>
      </c>
      <c r="K17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08">
        <v>1.8543757190000001</v>
      </c>
      <c r="M1708">
        <f>ROUND(employee[[#This Row],[LengthService]],2)</f>
        <v>1.85</v>
      </c>
      <c r="N1708">
        <v>38.676595349999999</v>
      </c>
      <c r="O1708">
        <f>ROUND(employee[[#This Row],[AbsentHours]],2)</f>
        <v>38.68</v>
      </c>
      <c r="P1708" s="5">
        <f>employee[[#This Row],[RoundedAbsentHours]]/2080 *100</f>
        <v>1.8596153846153847</v>
      </c>
      <c r="Q1708" s="1" t="s">
        <v>15</v>
      </c>
    </row>
    <row r="1709" spans="1:17" x14ac:dyDescent="0.35">
      <c r="A1709">
        <v>1708</v>
      </c>
      <c r="B1709" s="1" t="s">
        <v>2030</v>
      </c>
      <c r="C1709" s="1" t="s">
        <v>16</v>
      </c>
      <c r="D1709" s="1" t="s">
        <v>50</v>
      </c>
      <c r="E1709" s="1" t="s">
        <v>158</v>
      </c>
      <c r="F1709" s="1" t="s">
        <v>159</v>
      </c>
      <c r="G1709" s="1" t="s">
        <v>18</v>
      </c>
      <c r="H1709" s="1" t="s">
        <v>15</v>
      </c>
      <c r="I1709">
        <v>53.443513430000003</v>
      </c>
      <c r="J1709">
        <f>ROUND(employee[[#This Row],[Age]],0)</f>
        <v>53</v>
      </c>
      <c r="K17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709">
        <v>1.7625409949999999</v>
      </c>
      <c r="M1709">
        <f>ROUND(employee[[#This Row],[LengthService]],2)</f>
        <v>1.76</v>
      </c>
      <c r="N1709">
        <v>129.54115619999999</v>
      </c>
      <c r="O1709">
        <f>ROUND(employee[[#This Row],[AbsentHours]],2)</f>
        <v>129.54</v>
      </c>
      <c r="P1709" s="5">
        <f>employee[[#This Row],[RoundedAbsentHours]]/2080 *100</f>
        <v>6.2278846153846148</v>
      </c>
      <c r="Q1709" s="1" t="s">
        <v>15</v>
      </c>
    </row>
    <row r="1710" spans="1:17" x14ac:dyDescent="0.35">
      <c r="A1710">
        <v>1709</v>
      </c>
      <c r="B1710" s="1" t="s">
        <v>2031</v>
      </c>
      <c r="C1710" s="1" t="s">
        <v>16</v>
      </c>
      <c r="D1710" s="1" t="s">
        <v>38</v>
      </c>
      <c r="E1710" s="1" t="s">
        <v>158</v>
      </c>
      <c r="F1710" s="1" t="s">
        <v>159</v>
      </c>
      <c r="G1710" s="1" t="s">
        <v>39</v>
      </c>
      <c r="H1710" s="1" t="s">
        <v>15</v>
      </c>
      <c r="I1710">
        <v>46.38593745</v>
      </c>
      <c r="J1710">
        <f>ROUND(employee[[#This Row],[Age]],0)</f>
        <v>46</v>
      </c>
      <c r="K17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10">
        <v>3.1049129639999999</v>
      </c>
      <c r="M1710">
        <f>ROUND(employee[[#This Row],[LengthService]],2)</f>
        <v>3.1</v>
      </c>
      <c r="N1710">
        <v>87.960537950000003</v>
      </c>
      <c r="O1710">
        <f>ROUND(employee[[#This Row],[AbsentHours]],2)</f>
        <v>87.96</v>
      </c>
      <c r="P1710" s="5">
        <f>employee[[#This Row],[RoundedAbsentHours]]/2080 *100</f>
        <v>4.2288461538461535</v>
      </c>
      <c r="Q1710" s="1" t="s">
        <v>15</v>
      </c>
    </row>
    <row r="1711" spans="1:17" x14ac:dyDescent="0.35">
      <c r="A1711">
        <v>1710</v>
      </c>
      <c r="B1711" s="1" t="s">
        <v>2032</v>
      </c>
      <c r="C1711" s="1" t="s">
        <v>16</v>
      </c>
      <c r="D1711" s="1" t="s">
        <v>207</v>
      </c>
      <c r="E1711" s="1" t="s">
        <v>268</v>
      </c>
      <c r="F1711" s="1" t="s">
        <v>125</v>
      </c>
      <c r="G1711" s="1" t="s">
        <v>56</v>
      </c>
      <c r="H1711" s="1" t="s">
        <v>15</v>
      </c>
      <c r="I1711">
        <v>26.830262080000001</v>
      </c>
      <c r="J1711">
        <f>ROUND(employee[[#This Row],[Age]],0)</f>
        <v>27</v>
      </c>
      <c r="K17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711">
        <v>3.981564675</v>
      </c>
      <c r="M1711">
        <f>ROUND(employee[[#This Row],[LengthService]],2)</f>
        <v>3.98</v>
      </c>
      <c r="N1711">
        <v>0</v>
      </c>
      <c r="O1711">
        <f>ROUND(employee[[#This Row],[AbsentHours]],2)</f>
        <v>0</v>
      </c>
      <c r="P1711" s="5">
        <f>employee[[#This Row],[RoundedAbsentHours]]/2080 *100</f>
        <v>0</v>
      </c>
      <c r="Q1711" s="1" t="s">
        <v>15</v>
      </c>
    </row>
    <row r="1712" spans="1:17" x14ac:dyDescent="0.35">
      <c r="A1712">
        <v>1711</v>
      </c>
      <c r="B1712" s="1" t="s">
        <v>2033</v>
      </c>
      <c r="C1712" s="1" t="s">
        <v>16</v>
      </c>
      <c r="D1712" s="1" t="s">
        <v>231</v>
      </c>
      <c r="E1712" s="1" t="s">
        <v>180</v>
      </c>
      <c r="F1712" s="1" t="s">
        <v>181</v>
      </c>
      <c r="G1712" s="1" t="s">
        <v>20</v>
      </c>
      <c r="H1712" s="1" t="s">
        <v>15</v>
      </c>
      <c r="I1712">
        <v>49.244109029999997</v>
      </c>
      <c r="J1712">
        <f>ROUND(employee[[#This Row],[Age]],0)</f>
        <v>49</v>
      </c>
      <c r="K17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12">
        <v>4.0117226429999997</v>
      </c>
      <c r="M1712">
        <f>ROUND(employee[[#This Row],[LengthService]],2)</f>
        <v>4.01</v>
      </c>
      <c r="N1712">
        <v>132.25048380000001</v>
      </c>
      <c r="O1712">
        <f>ROUND(employee[[#This Row],[AbsentHours]],2)</f>
        <v>132.25</v>
      </c>
      <c r="P1712" s="5">
        <f>employee[[#This Row],[RoundedAbsentHours]]/2080 *100</f>
        <v>6.3581730769230766</v>
      </c>
      <c r="Q1712" s="1" t="s">
        <v>15</v>
      </c>
    </row>
    <row r="1713" spans="1:17" x14ac:dyDescent="0.35">
      <c r="A1713">
        <v>1712</v>
      </c>
      <c r="B1713" s="1" t="s">
        <v>2034</v>
      </c>
      <c r="C1713" s="1" t="s">
        <v>11</v>
      </c>
      <c r="D1713" s="1" t="s">
        <v>30</v>
      </c>
      <c r="E1713" s="1" t="s">
        <v>180</v>
      </c>
      <c r="F1713" s="1" t="s">
        <v>181</v>
      </c>
      <c r="G1713" s="1" t="s">
        <v>30</v>
      </c>
      <c r="H1713" s="1" t="s">
        <v>15</v>
      </c>
      <c r="I1713">
        <v>22.395216510000001</v>
      </c>
      <c r="J1713">
        <f>ROUND(employee[[#This Row],[Age]],0)</f>
        <v>22</v>
      </c>
      <c r="K17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713">
        <v>2.5004962000000002</v>
      </c>
      <c r="M1713">
        <f>ROUND(employee[[#This Row],[LengthService]],2)</f>
        <v>2.5</v>
      </c>
      <c r="N1713">
        <v>4.6861339190000004</v>
      </c>
      <c r="O1713">
        <f>ROUND(employee[[#This Row],[AbsentHours]],2)</f>
        <v>4.6900000000000004</v>
      </c>
      <c r="P1713" s="5">
        <f>employee[[#This Row],[RoundedAbsentHours]]/2080 *100</f>
        <v>0.22548076923076926</v>
      </c>
      <c r="Q1713" s="1" t="s">
        <v>15</v>
      </c>
    </row>
    <row r="1714" spans="1:17" x14ac:dyDescent="0.35">
      <c r="A1714">
        <v>1713</v>
      </c>
      <c r="B1714" s="1" t="s">
        <v>2035</v>
      </c>
      <c r="C1714" s="1" t="s">
        <v>11</v>
      </c>
      <c r="D1714" s="1" t="s">
        <v>22</v>
      </c>
      <c r="E1714" s="1" t="s">
        <v>257</v>
      </c>
      <c r="F1714" s="1" t="s">
        <v>258</v>
      </c>
      <c r="G1714" s="1" t="s">
        <v>22</v>
      </c>
      <c r="H1714" s="1" t="s">
        <v>15</v>
      </c>
      <c r="I1714">
        <v>34.540417740000002</v>
      </c>
      <c r="J1714">
        <f>ROUND(employee[[#This Row],[Age]],0)</f>
        <v>35</v>
      </c>
      <c r="K17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14">
        <v>4.1529325650000004</v>
      </c>
      <c r="M1714">
        <f>ROUND(employee[[#This Row],[LengthService]],2)</f>
        <v>4.1500000000000004</v>
      </c>
      <c r="N1714">
        <v>15.68954941</v>
      </c>
      <c r="O1714">
        <f>ROUND(employee[[#This Row],[AbsentHours]],2)</f>
        <v>15.69</v>
      </c>
      <c r="P1714" s="5">
        <f>employee[[#This Row],[RoundedAbsentHours]]/2080 *100</f>
        <v>0.75432692307692306</v>
      </c>
      <c r="Q1714" s="1" t="s">
        <v>15</v>
      </c>
    </row>
    <row r="1715" spans="1:17" x14ac:dyDescent="0.35">
      <c r="A1715">
        <v>1714</v>
      </c>
      <c r="B1715" s="1" t="s">
        <v>2036</v>
      </c>
      <c r="C1715" s="1" t="s">
        <v>16</v>
      </c>
      <c r="D1715" s="1" t="s">
        <v>194</v>
      </c>
      <c r="E1715" s="1" t="s">
        <v>158</v>
      </c>
      <c r="F1715" s="1" t="s">
        <v>159</v>
      </c>
      <c r="G1715" s="1" t="s">
        <v>72</v>
      </c>
      <c r="H1715" s="1" t="s">
        <v>15</v>
      </c>
      <c r="I1715">
        <v>36.160394799999999</v>
      </c>
      <c r="J1715">
        <f>ROUND(employee[[#This Row],[Age]],0)</f>
        <v>36</v>
      </c>
      <c r="K17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15">
        <v>1.982701101</v>
      </c>
      <c r="M1715">
        <f>ROUND(employee[[#This Row],[LengthService]],2)</f>
        <v>1.98</v>
      </c>
      <c r="N1715">
        <v>35.902395179999999</v>
      </c>
      <c r="O1715">
        <f>ROUND(employee[[#This Row],[AbsentHours]],2)</f>
        <v>35.9</v>
      </c>
      <c r="P1715" s="5">
        <f>employee[[#This Row],[RoundedAbsentHours]]/2080 *100</f>
        <v>1.7259615384615383</v>
      </c>
      <c r="Q1715" s="1" t="s">
        <v>15</v>
      </c>
    </row>
    <row r="1716" spans="1:17" x14ac:dyDescent="0.35">
      <c r="A1716">
        <v>1715</v>
      </c>
      <c r="B1716" s="1" t="s">
        <v>2037</v>
      </c>
      <c r="C1716" s="1" t="s">
        <v>11</v>
      </c>
      <c r="D1716" s="1" t="s">
        <v>19</v>
      </c>
      <c r="E1716" s="1" t="s">
        <v>257</v>
      </c>
      <c r="F1716" s="1" t="s">
        <v>258</v>
      </c>
      <c r="G1716" s="1" t="s">
        <v>19</v>
      </c>
      <c r="H1716" s="1" t="s">
        <v>15</v>
      </c>
      <c r="I1716">
        <v>31.699831660000001</v>
      </c>
      <c r="J1716">
        <f>ROUND(employee[[#This Row],[Age]],0)</f>
        <v>32</v>
      </c>
      <c r="K17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16">
        <v>4.4023055080000004</v>
      </c>
      <c r="M1716">
        <f>ROUND(employee[[#This Row],[LengthService]],2)</f>
        <v>4.4000000000000004</v>
      </c>
      <c r="N1716">
        <v>14.038078000000001</v>
      </c>
      <c r="O1716">
        <f>ROUND(employee[[#This Row],[AbsentHours]],2)</f>
        <v>14.04</v>
      </c>
      <c r="P1716" s="5">
        <f>employee[[#This Row],[RoundedAbsentHours]]/2080 *100</f>
        <v>0.67500000000000004</v>
      </c>
      <c r="Q1716" s="1" t="s">
        <v>15</v>
      </c>
    </row>
    <row r="1717" spans="1:17" x14ac:dyDescent="0.35">
      <c r="A1717">
        <v>1716</v>
      </c>
      <c r="B1717" s="1" t="s">
        <v>2038</v>
      </c>
      <c r="C1717" s="1" t="s">
        <v>16</v>
      </c>
      <c r="D1717" s="1" t="s">
        <v>29</v>
      </c>
      <c r="E1717" s="1" t="s">
        <v>180</v>
      </c>
      <c r="F1717" s="1" t="s">
        <v>181</v>
      </c>
      <c r="G1717" s="1" t="s">
        <v>29</v>
      </c>
      <c r="H1717" s="1" t="s">
        <v>15</v>
      </c>
      <c r="I1717">
        <v>36.954131160000003</v>
      </c>
      <c r="J1717">
        <f>ROUND(employee[[#This Row],[Age]],0)</f>
        <v>37</v>
      </c>
      <c r="K17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17">
        <v>6.212316951</v>
      </c>
      <c r="M1717">
        <f>ROUND(employee[[#This Row],[LengthService]],2)</f>
        <v>6.21</v>
      </c>
      <c r="N1717">
        <v>0</v>
      </c>
      <c r="O1717">
        <f>ROUND(employee[[#This Row],[AbsentHours]],2)</f>
        <v>0</v>
      </c>
      <c r="P1717" s="5">
        <f>employee[[#This Row],[RoundedAbsentHours]]/2080 *100</f>
        <v>0</v>
      </c>
      <c r="Q1717" s="1" t="s">
        <v>15</v>
      </c>
    </row>
    <row r="1718" spans="1:17" x14ac:dyDescent="0.35">
      <c r="A1718">
        <v>1717</v>
      </c>
      <c r="B1718" s="1" t="s">
        <v>2039</v>
      </c>
      <c r="C1718" s="1" t="s">
        <v>11</v>
      </c>
      <c r="D1718" s="1" t="s">
        <v>135</v>
      </c>
      <c r="E1718" s="1" t="s">
        <v>180</v>
      </c>
      <c r="F1718" s="1" t="s">
        <v>181</v>
      </c>
      <c r="G1718" s="1" t="s">
        <v>39</v>
      </c>
      <c r="H1718" s="1" t="s">
        <v>15</v>
      </c>
      <c r="I1718">
        <v>48.726217669999997</v>
      </c>
      <c r="J1718">
        <f>ROUND(employee[[#This Row],[Age]],0)</f>
        <v>49</v>
      </c>
      <c r="K17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18">
        <v>4.1234614399999998</v>
      </c>
      <c r="M1718">
        <f>ROUND(employee[[#This Row],[LengthService]],2)</f>
        <v>4.12</v>
      </c>
      <c r="N1718">
        <v>93.454871130000001</v>
      </c>
      <c r="O1718">
        <f>ROUND(employee[[#This Row],[AbsentHours]],2)</f>
        <v>93.45</v>
      </c>
      <c r="P1718" s="5">
        <f>employee[[#This Row],[RoundedAbsentHours]]/2080 *100</f>
        <v>4.4927884615384617</v>
      </c>
      <c r="Q1718" s="1" t="s">
        <v>15</v>
      </c>
    </row>
    <row r="1719" spans="1:17" x14ac:dyDescent="0.35">
      <c r="A1719">
        <v>1718</v>
      </c>
      <c r="B1719" s="1" t="s">
        <v>2040</v>
      </c>
      <c r="C1719" s="1" t="s">
        <v>11</v>
      </c>
      <c r="D1719" s="1" t="s">
        <v>62</v>
      </c>
      <c r="E1719" s="1" t="s">
        <v>180</v>
      </c>
      <c r="F1719" s="1" t="s">
        <v>181</v>
      </c>
      <c r="G1719" s="1" t="s">
        <v>62</v>
      </c>
      <c r="H1719" s="1" t="s">
        <v>15</v>
      </c>
      <c r="I1719">
        <v>50.039645659999998</v>
      </c>
      <c r="J1719">
        <f>ROUND(employee[[#This Row],[Age]],0)</f>
        <v>50</v>
      </c>
      <c r="K17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719">
        <v>4.5547405669999996</v>
      </c>
      <c r="M1719">
        <f>ROUND(employee[[#This Row],[LengthService]],2)</f>
        <v>4.55</v>
      </c>
      <c r="N1719">
        <v>80.847166979999997</v>
      </c>
      <c r="O1719">
        <f>ROUND(employee[[#This Row],[AbsentHours]],2)</f>
        <v>80.849999999999994</v>
      </c>
      <c r="P1719" s="5">
        <f>employee[[#This Row],[RoundedAbsentHours]]/2080 *100</f>
        <v>3.8870192307692308</v>
      </c>
      <c r="Q1719" s="1" t="s">
        <v>15</v>
      </c>
    </row>
    <row r="1720" spans="1:17" x14ac:dyDescent="0.35">
      <c r="A1720">
        <v>1719</v>
      </c>
      <c r="B1720" s="1" t="s">
        <v>1163</v>
      </c>
      <c r="C1720" s="1" t="s">
        <v>16</v>
      </c>
      <c r="D1720" s="1" t="s">
        <v>22</v>
      </c>
      <c r="E1720" s="1" t="s">
        <v>107</v>
      </c>
      <c r="F1720" s="1" t="s">
        <v>14</v>
      </c>
      <c r="G1720" s="1" t="s">
        <v>22</v>
      </c>
      <c r="H1720" s="1" t="s">
        <v>15</v>
      </c>
      <c r="I1720">
        <v>51.797847539999999</v>
      </c>
      <c r="J1720">
        <f>ROUND(employee[[#This Row],[Age]],0)</f>
        <v>52</v>
      </c>
      <c r="K17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720">
        <v>2.692014119</v>
      </c>
      <c r="M1720">
        <f>ROUND(employee[[#This Row],[LengthService]],2)</f>
        <v>2.69</v>
      </c>
      <c r="N1720">
        <v>72.054344659999998</v>
      </c>
      <c r="O1720">
        <f>ROUND(employee[[#This Row],[AbsentHours]],2)</f>
        <v>72.05</v>
      </c>
      <c r="P1720" s="5">
        <f>employee[[#This Row],[RoundedAbsentHours]]/2080 *100</f>
        <v>3.4639423076923075</v>
      </c>
      <c r="Q1720" s="1" t="s">
        <v>15</v>
      </c>
    </row>
    <row r="1721" spans="1:17" x14ac:dyDescent="0.35">
      <c r="A1721">
        <v>1720</v>
      </c>
      <c r="B1721" s="1" t="s">
        <v>2041</v>
      </c>
      <c r="C1721" s="1" t="s">
        <v>11</v>
      </c>
      <c r="D1721" s="1" t="s">
        <v>29</v>
      </c>
      <c r="E1721" s="1" t="s">
        <v>180</v>
      </c>
      <c r="F1721" s="1" t="s">
        <v>181</v>
      </c>
      <c r="G1721" s="1" t="s">
        <v>29</v>
      </c>
      <c r="H1721" s="1" t="s">
        <v>15</v>
      </c>
      <c r="I1721">
        <v>35.528663829999999</v>
      </c>
      <c r="J1721">
        <f>ROUND(employee[[#This Row],[Age]],0)</f>
        <v>36</v>
      </c>
      <c r="K17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21">
        <v>6.5208390180000002</v>
      </c>
      <c r="M1721">
        <f>ROUND(employee[[#This Row],[LengthService]],2)</f>
        <v>6.52</v>
      </c>
      <c r="N1721">
        <v>48.033926119999997</v>
      </c>
      <c r="O1721">
        <f>ROUND(employee[[#This Row],[AbsentHours]],2)</f>
        <v>48.03</v>
      </c>
      <c r="P1721" s="5">
        <f>employee[[#This Row],[RoundedAbsentHours]]/2080 *100</f>
        <v>2.3091346153846155</v>
      </c>
      <c r="Q1721" s="1" t="s">
        <v>15</v>
      </c>
    </row>
    <row r="1722" spans="1:17" x14ac:dyDescent="0.35">
      <c r="A1722">
        <v>1721</v>
      </c>
      <c r="B1722" s="1" t="s">
        <v>2042</v>
      </c>
      <c r="C1722" s="1" t="s">
        <v>16</v>
      </c>
      <c r="D1722" s="1" t="s">
        <v>39</v>
      </c>
      <c r="E1722" s="1" t="s">
        <v>180</v>
      </c>
      <c r="F1722" s="1" t="s">
        <v>181</v>
      </c>
      <c r="G1722" s="1" t="s">
        <v>39</v>
      </c>
      <c r="H1722" s="1" t="s">
        <v>15</v>
      </c>
      <c r="I1722">
        <v>34.919666079999999</v>
      </c>
      <c r="J1722">
        <f>ROUND(employee[[#This Row],[Age]],0)</f>
        <v>35</v>
      </c>
      <c r="K17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22">
        <v>7.880568437</v>
      </c>
      <c r="M1722">
        <f>ROUND(employee[[#This Row],[LengthService]],2)</f>
        <v>7.88</v>
      </c>
      <c r="N1722">
        <v>13.59300753</v>
      </c>
      <c r="O1722">
        <f>ROUND(employee[[#This Row],[AbsentHours]],2)</f>
        <v>13.59</v>
      </c>
      <c r="P1722" s="5">
        <f>employee[[#This Row],[RoundedAbsentHours]]/2080 *100</f>
        <v>0.65336538461538463</v>
      </c>
      <c r="Q1722" s="1" t="s">
        <v>15</v>
      </c>
    </row>
    <row r="1723" spans="1:17" x14ac:dyDescent="0.35">
      <c r="A1723">
        <v>1722</v>
      </c>
      <c r="B1723" s="1" t="s">
        <v>2043</v>
      </c>
      <c r="C1723" s="1" t="s">
        <v>16</v>
      </c>
      <c r="D1723" s="1" t="s">
        <v>20</v>
      </c>
      <c r="E1723" s="1" t="s">
        <v>180</v>
      </c>
      <c r="F1723" s="1" t="s">
        <v>181</v>
      </c>
      <c r="G1723" s="1" t="s">
        <v>20</v>
      </c>
      <c r="H1723" s="1" t="s">
        <v>15</v>
      </c>
      <c r="I1723">
        <v>30.968621200000001</v>
      </c>
      <c r="J1723">
        <f>ROUND(employee[[#This Row],[Age]],0)</f>
        <v>31</v>
      </c>
      <c r="K17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23">
        <v>5.7030593720000002</v>
      </c>
      <c r="M1723">
        <f>ROUND(employee[[#This Row],[LengthService]],2)</f>
        <v>5.7</v>
      </c>
      <c r="N1723">
        <v>26.614728199999998</v>
      </c>
      <c r="O1723">
        <f>ROUND(employee[[#This Row],[AbsentHours]],2)</f>
        <v>26.61</v>
      </c>
      <c r="P1723" s="5">
        <f>employee[[#This Row],[RoundedAbsentHours]]/2080 *100</f>
        <v>1.2793269230769231</v>
      </c>
      <c r="Q1723" s="1" t="s">
        <v>15</v>
      </c>
    </row>
    <row r="1724" spans="1:17" x14ac:dyDescent="0.35">
      <c r="A1724">
        <v>1723</v>
      </c>
      <c r="B1724" s="1" t="s">
        <v>2044</v>
      </c>
      <c r="C1724" s="1" t="s">
        <v>16</v>
      </c>
      <c r="D1724" s="1" t="s">
        <v>221</v>
      </c>
      <c r="E1724" s="1" t="s">
        <v>158</v>
      </c>
      <c r="F1724" s="1" t="s">
        <v>159</v>
      </c>
      <c r="G1724" s="1" t="s">
        <v>221</v>
      </c>
      <c r="H1724" s="1" t="s">
        <v>15</v>
      </c>
      <c r="I1724">
        <v>57.429010689999998</v>
      </c>
      <c r="J1724">
        <f>ROUND(employee[[#This Row],[Age]],0)</f>
        <v>57</v>
      </c>
      <c r="K17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724">
        <v>5.6889002880000001</v>
      </c>
      <c r="M1724">
        <f>ROUND(employee[[#This Row],[LengthService]],2)</f>
        <v>5.69</v>
      </c>
      <c r="N1724">
        <v>123.2358931</v>
      </c>
      <c r="O1724">
        <f>ROUND(employee[[#This Row],[AbsentHours]],2)</f>
        <v>123.24</v>
      </c>
      <c r="P1724" s="5">
        <f>employee[[#This Row],[RoundedAbsentHours]]/2080 *100</f>
        <v>5.9249999999999998</v>
      </c>
      <c r="Q1724" s="1" t="s">
        <v>15</v>
      </c>
    </row>
    <row r="1725" spans="1:17" x14ac:dyDescent="0.35">
      <c r="A1725">
        <v>1724</v>
      </c>
      <c r="B1725" s="1" t="s">
        <v>2045</v>
      </c>
      <c r="C1725" s="1" t="s">
        <v>11</v>
      </c>
      <c r="D1725" s="1" t="s">
        <v>53</v>
      </c>
      <c r="E1725" s="1" t="s">
        <v>158</v>
      </c>
      <c r="F1725" s="1" t="s">
        <v>159</v>
      </c>
      <c r="G1725" s="1" t="s">
        <v>20</v>
      </c>
      <c r="H1725" s="1" t="s">
        <v>15</v>
      </c>
      <c r="I1725">
        <v>35.783433649999999</v>
      </c>
      <c r="J1725">
        <f>ROUND(employee[[#This Row],[Age]],0)</f>
        <v>36</v>
      </c>
      <c r="K17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25">
        <v>4.0818105960000004</v>
      </c>
      <c r="M1725">
        <f>ROUND(employee[[#This Row],[LengthService]],2)</f>
        <v>4.08</v>
      </c>
      <c r="N1725">
        <v>44.732853370000001</v>
      </c>
      <c r="O1725">
        <f>ROUND(employee[[#This Row],[AbsentHours]],2)</f>
        <v>44.73</v>
      </c>
      <c r="P1725" s="5">
        <f>employee[[#This Row],[RoundedAbsentHours]]/2080 *100</f>
        <v>2.1504807692307693</v>
      </c>
      <c r="Q1725" s="1" t="s">
        <v>15</v>
      </c>
    </row>
    <row r="1726" spans="1:17" x14ac:dyDescent="0.35">
      <c r="A1726">
        <v>1725</v>
      </c>
      <c r="B1726" s="1" t="s">
        <v>2046</v>
      </c>
      <c r="C1726" s="1" t="s">
        <v>11</v>
      </c>
      <c r="D1726" s="1" t="s">
        <v>22</v>
      </c>
      <c r="E1726" s="1" t="s">
        <v>124</v>
      </c>
      <c r="F1726" s="1" t="s">
        <v>125</v>
      </c>
      <c r="G1726" s="1" t="s">
        <v>22</v>
      </c>
      <c r="H1726" s="1" t="s">
        <v>15</v>
      </c>
      <c r="I1726">
        <v>53.189737350000001</v>
      </c>
      <c r="J1726">
        <f>ROUND(employee[[#This Row],[Age]],0)</f>
        <v>53</v>
      </c>
      <c r="K17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726">
        <v>3.4526507610000001</v>
      </c>
      <c r="M1726">
        <f>ROUND(employee[[#This Row],[LengthService]],2)</f>
        <v>3.45</v>
      </c>
      <c r="N1726">
        <v>105.15032600000001</v>
      </c>
      <c r="O1726">
        <f>ROUND(employee[[#This Row],[AbsentHours]],2)</f>
        <v>105.15</v>
      </c>
      <c r="P1726" s="5">
        <f>employee[[#This Row],[RoundedAbsentHours]]/2080 *100</f>
        <v>5.0552884615384617</v>
      </c>
      <c r="Q1726" s="1" t="s">
        <v>15</v>
      </c>
    </row>
    <row r="1727" spans="1:17" x14ac:dyDescent="0.35">
      <c r="A1727">
        <v>1726</v>
      </c>
      <c r="B1727" s="1" t="s">
        <v>2047</v>
      </c>
      <c r="C1727" s="1" t="s">
        <v>16</v>
      </c>
      <c r="D1727" s="1" t="s">
        <v>22</v>
      </c>
      <c r="E1727" s="1" t="s">
        <v>158</v>
      </c>
      <c r="F1727" s="1" t="s">
        <v>159</v>
      </c>
      <c r="G1727" s="1" t="s">
        <v>22</v>
      </c>
      <c r="H1727" s="1" t="s">
        <v>15</v>
      </c>
      <c r="I1727">
        <v>32.485476069999997</v>
      </c>
      <c r="J1727">
        <f>ROUND(employee[[#This Row],[Age]],0)</f>
        <v>32</v>
      </c>
      <c r="K17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27">
        <v>5.6571950559999999</v>
      </c>
      <c r="M1727">
        <f>ROUND(employee[[#This Row],[LengthService]],2)</f>
        <v>5.66</v>
      </c>
      <c r="N1727">
        <v>37.81921981</v>
      </c>
      <c r="O1727">
        <f>ROUND(employee[[#This Row],[AbsentHours]],2)</f>
        <v>37.82</v>
      </c>
      <c r="P1727" s="5">
        <f>employee[[#This Row],[RoundedAbsentHours]]/2080 *100</f>
        <v>1.818269230769231</v>
      </c>
      <c r="Q1727" s="1" t="s">
        <v>15</v>
      </c>
    </row>
    <row r="1728" spans="1:17" x14ac:dyDescent="0.35">
      <c r="A1728">
        <v>1727</v>
      </c>
      <c r="B1728" s="1" t="s">
        <v>2048</v>
      </c>
      <c r="C1728" s="1" t="s">
        <v>16</v>
      </c>
      <c r="D1728" s="1" t="s">
        <v>33</v>
      </c>
      <c r="E1728" s="1" t="s">
        <v>158</v>
      </c>
      <c r="F1728" s="1" t="s">
        <v>159</v>
      </c>
      <c r="G1728" s="1" t="s">
        <v>33</v>
      </c>
      <c r="H1728" s="1" t="s">
        <v>15</v>
      </c>
      <c r="I1728">
        <v>47.651807050000002</v>
      </c>
      <c r="J1728">
        <f>ROUND(employee[[#This Row],[Age]],0)</f>
        <v>48</v>
      </c>
      <c r="K17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28">
        <v>4.2874856189999999</v>
      </c>
      <c r="M1728">
        <f>ROUND(employee[[#This Row],[LengthService]],2)</f>
        <v>4.29</v>
      </c>
      <c r="N1728">
        <v>73.307042760000002</v>
      </c>
      <c r="O1728">
        <f>ROUND(employee[[#This Row],[AbsentHours]],2)</f>
        <v>73.31</v>
      </c>
      <c r="P1728" s="5">
        <f>employee[[#This Row],[RoundedAbsentHours]]/2080 *100</f>
        <v>3.524519230769231</v>
      </c>
      <c r="Q1728" s="1" t="s">
        <v>15</v>
      </c>
    </row>
    <row r="1729" spans="1:17" x14ac:dyDescent="0.35">
      <c r="A1729">
        <v>1728</v>
      </c>
      <c r="B1729" s="1" t="s">
        <v>2049</v>
      </c>
      <c r="C1729" s="1" t="s">
        <v>11</v>
      </c>
      <c r="D1729" s="1" t="s">
        <v>22</v>
      </c>
      <c r="E1729" s="1" t="s">
        <v>265</v>
      </c>
      <c r="F1729" s="1" t="s">
        <v>266</v>
      </c>
      <c r="G1729" s="1" t="s">
        <v>22</v>
      </c>
      <c r="H1729" s="1" t="s">
        <v>15</v>
      </c>
      <c r="I1729">
        <v>38.665349210000002</v>
      </c>
      <c r="J1729">
        <f>ROUND(employee[[#This Row],[Age]],0)</f>
        <v>39</v>
      </c>
      <c r="K17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29">
        <v>4.1901393889999996</v>
      </c>
      <c r="M1729">
        <f>ROUND(employee[[#This Row],[LengthService]],2)</f>
        <v>4.1900000000000004</v>
      </c>
      <c r="N1729">
        <v>72.744204719999999</v>
      </c>
      <c r="O1729">
        <f>ROUND(employee[[#This Row],[AbsentHours]],2)</f>
        <v>72.739999999999995</v>
      </c>
      <c r="P1729" s="5">
        <f>employee[[#This Row],[RoundedAbsentHours]]/2080 *100</f>
        <v>3.4971153846153848</v>
      </c>
      <c r="Q1729" s="1" t="s">
        <v>15</v>
      </c>
    </row>
    <row r="1730" spans="1:17" x14ac:dyDescent="0.35">
      <c r="A1730">
        <v>1729</v>
      </c>
      <c r="B1730" s="1" t="s">
        <v>2050</v>
      </c>
      <c r="C1730" s="1" t="s">
        <v>11</v>
      </c>
      <c r="D1730" s="1" t="s">
        <v>68</v>
      </c>
      <c r="E1730" s="1" t="s">
        <v>158</v>
      </c>
      <c r="F1730" s="1" t="s">
        <v>159</v>
      </c>
      <c r="G1730" s="1" t="s">
        <v>39</v>
      </c>
      <c r="H1730" s="1" t="s">
        <v>15</v>
      </c>
      <c r="I1730">
        <v>43.960635590000003</v>
      </c>
      <c r="J1730">
        <f>ROUND(employee[[#This Row],[Age]],0)</f>
        <v>44</v>
      </c>
      <c r="K17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30">
        <v>3.940692227</v>
      </c>
      <c r="M1730">
        <f>ROUND(employee[[#This Row],[LengthService]],2)</f>
        <v>3.94</v>
      </c>
      <c r="N1730">
        <v>71.612143320000001</v>
      </c>
      <c r="O1730">
        <f>ROUND(employee[[#This Row],[AbsentHours]],2)</f>
        <v>71.61</v>
      </c>
      <c r="P1730" s="5">
        <f>employee[[#This Row],[RoundedAbsentHours]]/2080 *100</f>
        <v>3.4427884615384619</v>
      </c>
      <c r="Q1730" s="1" t="s">
        <v>15</v>
      </c>
    </row>
    <row r="1731" spans="1:17" x14ac:dyDescent="0.35">
      <c r="A1731">
        <v>1730</v>
      </c>
      <c r="B1731" s="1" t="s">
        <v>2051</v>
      </c>
      <c r="C1731" s="1" t="s">
        <v>11</v>
      </c>
      <c r="D1731" s="1" t="s">
        <v>20</v>
      </c>
      <c r="E1731" s="1" t="s">
        <v>180</v>
      </c>
      <c r="F1731" s="1" t="s">
        <v>181</v>
      </c>
      <c r="G1731" s="1" t="s">
        <v>20</v>
      </c>
      <c r="H1731" s="1" t="s">
        <v>15</v>
      </c>
      <c r="I1731">
        <v>34.103023350000001</v>
      </c>
      <c r="J1731">
        <f>ROUND(employee[[#This Row],[Age]],0)</f>
        <v>34</v>
      </c>
      <c r="K17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31">
        <v>4.3576678810000002</v>
      </c>
      <c r="M1731">
        <f>ROUND(employee[[#This Row],[LengthService]],2)</f>
        <v>4.3600000000000003</v>
      </c>
      <c r="N1731">
        <v>9.6950151719999997</v>
      </c>
      <c r="O1731">
        <f>ROUND(employee[[#This Row],[AbsentHours]],2)</f>
        <v>9.6999999999999993</v>
      </c>
      <c r="P1731" s="5">
        <f>employee[[#This Row],[RoundedAbsentHours]]/2080 *100</f>
        <v>0.4663461538461538</v>
      </c>
      <c r="Q1731" s="1" t="s">
        <v>15</v>
      </c>
    </row>
    <row r="1732" spans="1:17" x14ac:dyDescent="0.35">
      <c r="A1732">
        <v>1731</v>
      </c>
      <c r="B1732" s="1" t="s">
        <v>2052</v>
      </c>
      <c r="C1732" s="1" t="s">
        <v>16</v>
      </c>
      <c r="D1732" s="1" t="s">
        <v>221</v>
      </c>
      <c r="E1732" s="1" t="s">
        <v>180</v>
      </c>
      <c r="F1732" s="1" t="s">
        <v>181</v>
      </c>
      <c r="G1732" s="1" t="s">
        <v>221</v>
      </c>
      <c r="H1732" s="1" t="s">
        <v>15</v>
      </c>
      <c r="I1732">
        <v>43.759036999999999</v>
      </c>
      <c r="J1732">
        <f>ROUND(employee[[#This Row],[Age]],0)</f>
        <v>44</v>
      </c>
      <c r="K17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32">
        <v>5.0278154019999999</v>
      </c>
      <c r="M1732">
        <f>ROUND(employee[[#This Row],[LengthService]],2)</f>
        <v>5.03</v>
      </c>
      <c r="N1732">
        <v>28.830330379999999</v>
      </c>
      <c r="O1732">
        <f>ROUND(employee[[#This Row],[AbsentHours]],2)</f>
        <v>28.83</v>
      </c>
      <c r="P1732" s="5">
        <f>employee[[#This Row],[RoundedAbsentHours]]/2080 *100</f>
        <v>1.3860576923076922</v>
      </c>
      <c r="Q1732" s="1" t="s">
        <v>15</v>
      </c>
    </row>
    <row r="1733" spans="1:17" x14ac:dyDescent="0.35">
      <c r="A1733">
        <v>1732</v>
      </c>
      <c r="B1733" s="1" t="s">
        <v>2053</v>
      </c>
      <c r="C1733" s="1" t="s">
        <v>16</v>
      </c>
      <c r="D1733" s="1" t="s">
        <v>61</v>
      </c>
      <c r="E1733" s="1" t="s">
        <v>246</v>
      </c>
      <c r="F1733" s="1" t="s">
        <v>181</v>
      </c>
      <c r="G1733" s="1" t="s">
        <v>28</v>
      </c>
      <c r="H1733" s="1" t="s">
        <v>15</v>
      </c>
      <c r="I1733">
        <v>38.210097320000003</v>
      </c>
      <c r="J1733">
        <f>ROUND(employee[[#This Row],[Age]],0)</f>
        <v>38</v>
      </c>
      <c r="K17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33">
        <v>5.9545908949999999</v>
      </c>
      <c r="M1733">
        <f>ROUND(employee[[#This Row],[LengthService]],2)</f>
        <v>5.95</v>
      </c>
      <c r="N1733">
        <v>8.1137613569999996</v>
      </c>
      <c r="O1733">
        <f>ROUND(employee[[#This Row],[AbsentHours]],2)</f>
        <v>8.11</v>
      </c>
      <c r="P1733" s="5">
        <f>employee[[#This Row],[RoundedAbsentHours]]/2080 *100</f>
        <v>0.3899038461538461</v>
      </c>
      <c r="Q1733" s="1" t="s">
        <v>15</v>
      </c>
    </row>
    <row r="1734" spans="1:17" x14ac:dyDescent="0.35">
      <c r="A1734">
        <v>1733</v>
      </c>
      <c r="B1734" s="1" t="s">
        <v>2054</v>
      </c>
      <c r="C1734" s="1" t="s">
        <v>16</v>
      </c>
      <c r="D1734" s="1" t="s">
        <v>105</v>
      </c>
      <c r="E1734" s="1" t="s">
        <v>180</v>
      </c>
      <c r="F1734" s="1" t="s">
        <v>181</v>
      </c>
      <c r="G1734" s="1" t="s">
        <v>18</v>
      </c>
      <c r="H1734" s="1" t="s">
        <v>15</v>
      </c>
      <c r="I1734">
        <v>47.167931170000003</v>
      </c>
      <c r="J1734">
        <f>ROUND(employee[[#This Row],[Age]],0)</f>
        <v>47</v>
      </c>
      <c r="K17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34">
        <v>4.1438846939999996</v>
      </c>
      <c r="M1734">
        <f>ROUND(employee[[#This Row],[LengthService]],2)</f>
        <v>4.1399999999999997</v>
      </c>
      <c r="N1734">
        <v>62.680827899999997</v>
      </c>
      <c r="O1734">
        <f>ROUND(employee[[#This Row],[AbsentHours]],2)</f>
        <v>62.68</v>
      </c>
      <c r="P1734" s="5">
        <f>employee[[#This Row],[RoundedAbsentHours]]/2080 *100</f>
        <v>3.0134615384615384</v>
      </c>
      <c r="Q1734" s="1" t="s">
        <v>15</v>
      </c>
    </row>
    <row r="1735" spans="1:17" x14ac:dyDescent="0.35">
      <c r="A1735">
        <v>1734</v>
      </c>
      <c r="B1735" s="1" t="s">
        <v>2055</v>
      </c>
      <c r="C1735" s="1" t="s">
        <v>11</v>
      </c>
      <c r="D1735" s="1" t="s">
        <v>22</v>
      </c>
      <c r="E1735" s="1" t="s">
        <v>268</v>
      </c>
      <c r="F1735" s="1" t="s">
        <v>125</v>
      </c>
      <c r="G1735" s="1" t="s">
        <v>22</v>
      </c>
      <c r="H1735" s="1" t="s">
        <v>15</v>
      </c>
      <c r="I1735">
        <v>32.139744710000002</v>
      </c>
      <c r="J1735">
        <f>ROUND(employee[[#This Row],[Age]],0)</f>
        <v>32</v>
      </c>
      <c r="K17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35">
        <v>4.2701196570000004</v>
      </c>
      <c r="M1735">
        <f>ROUND(employee[[#This Row],[LengthService]],2)</f>
        <v>4.2699999999999996</v>
      </c>
      <c r="N1735">
        <v>0</v>
      </c>
      <c r="O1735">
        <f>ROUND(employee[[#This Row],[AbsentHours]],2)</f>
        <v>0</v>
      </c>
      <c r="P1735" s="5">
        <f>employee[[#This Row],[RoundedAbsentHours]]/2080 *100</f>
        <v>0</v>
      </c>
      <c r="Q1735" s="1" t="s">
        <v>15</v>
      </c>
    </row>
    <row r="1736" spans="1:17" x14ac:dyDescent="0.35">
      <c r="A1736">
        <v>1735</v>
      </c>
      <c r="B1736" s="1" t="s">
        <v>2056</v>
      </c>
      <c r="C1736" s="1" t="s">
        <v>16</v>
      </c>
      <c r="D1736" s="1" t="s">
        <v>21</v>
      </c>
      <c r="E1736" s="1" t="s">
        <v>268</v>
      </c>
      <c r="F1736" s="1" t="s">
        <v>125</v>
      </c>
      <c r="G1736" s="1" t="s">
        <v>21</v>
      </c>
      <c r="H1736" s="1" t="s">
        <v>15</v>
      </c>
      <c r="I1736">
        <v>44.474731089999999</v>
      </c>
      <c r="J1736">
        <f>ROUND(employee[[#This Row],[Age]],0)</f>
        <v>44</v>
      </c>
      <c r="K17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36">
        <v>3.4833603019999999</v>
      </c>
      <c r="M1736">
        <f>ROUND(employee[[#This Row],[LengthService]],2)</f>
        <v>3.48</v>
      </c>
      <c r="N1736">
        <v>83.540491000000003</v>
      </c>
      <c r="O1736">
        <f>ROUND(employee[[#This Row],[AbsentHours]],2)</f>
        <v>83.54</v>
      </c>
      <c r="P1736" s="5">
        <f>employee[[#This Row],[RoundedAbsentHours]]/2080 *100</f>
        <v>4.016346153846154</v>
      </c>
      <c r="Q1736" s="1" t="s">
        <v>15</v>
      </c>
    </row>
    <row r="1737" spans="1:17" x14ac:dyDescent="0.35">
      <c r="A1737">
        <v>1736</v>
      </c>
      <c r="B1737" s="1" t="s">
        <v>2057</v>
      </c>
      <c r="C1737" s="1" t="s">
        <v>16</v>
      </c>
      <c r="D1737" s="1" t="s">
        <v>22</v>
      </c>
      <c r="E1737" s="1" t="s">
        <v>243</v>
      </c>
      <c r="F1737" s="1" t="s">
        <v>244</v>
      </c>
      <c r="G1737" s="1" t="s">
        <v>22</v>
      </c>
      <c r="H1737" s="1" t="s">
        <v>15</v>
      </c>
      <c r="I1737">
        <v>45.446439269999999</v>
      </c>
      <c r="J1737">
        <f>ROUND(employee[[#This Row],[Age]],0)</f>
        <v>45</v>
      </c>
      <c r="K17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37">
        <v>6.5206459260000003</v>
      </c>
      <c r="M1737">
        <f>ROUND(employee[[#This Row],[LengthService]],2)</f>
        <v>6.52</v>
      </c>
      <c r="N1737">
        <v>48.778474260000003</v>
      </c>
      <c r="O1737">
        <f>ROUND(employee[[#This Row],[AbsentHours]],2)</f>
        <v>48.78</v>
      </c>
      <c r="P1737" s="5">
        <f>employee[[#This Row],[RoundedAbsentHours]]/2080 *100</f>
        <v>2.345192307692308</v>
      </c>
      <c r="Q1737" s="1" t="s">
        <v>15</v>
      </c>
    </row>
    <row r="1738" spans="1:17" x14ac:dyDescent="0.35">
      <c r="A1738">
        <v>1737</v>
      </c>
      <c r="B1738" s="1" t="s">
        <v>2058</v>
      </c>
      <c r="C1738" s="1" t="s">
        <v>11</v>
      </c>
      <c r="D1738" s="1" t="s">
        <v>21</v>
      </c>
      <c r="E1738" s="1" t="s">
        <v>158</v>
      </c>
      <c r="F1738" s="1" t="s">
        <v>159</v>
      </c>
      <c r="G1738" s="1" t="s">
        <v>21</v>
      </c>
      <c r="H1738" s="1" t="s">
        <v>15</v>
      </c>
      <c r="I1738">
        <v>35.753490720000002</v>
      </c>
      <c r="J1738">
        <f>ROUND(employee[[#This Row],[Age]],0)</f>
        <v>36</v>
      </c>
      <c r="K17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38">
        <v>5.6938602400000002</v>
      </c>
      <c r="M1738">
        <f>ROUND(employee[[#This Row],[LengthService]],2)</f>
        <v>5.69</v>
      </c>
      <c r="N1738">
        <v>38.482224289999998</v>
      </c>
      <c r="O1738">
        <f>ROUND(employee[[#This Row],[AbsentHours]],2)</f>
        <v>38.479999999999997</v>
      </c>
      <c r="P1738" s="5">
        <f>employee[[#This Row],[RoundedAbsentHours]]/2080 *100</f>
        <v>1.8499999999999999</v>
      </c>
      <c r="Q1738" s="1" t="s">
        <v>15</v>
      </c>
    </row>
    <row r="1739" spans="1:17" x14ac:dyDescent="0.35">
      <c r="A1739">
        <v>1738</v>
      </c>
      <c r="B1739" s="1" t="s">
        <v>2059</v>
      </c>
      <c r="C1739" s="1" t="s">
        <v>11</v>
      </c>
      <c r="D1739" s="1" t="s">
        <v>38</v>
      </c>
      <c r="E1739" s="1" t="s">
        <v>158</v>
      </c>
      <c r="F1739" s="1" t="s">
        <v>159</v>
      </c>
      <c r="G1739" s="1" t="s">
        <v>39</v>
      </c>
      <c r="H1739" s="1" t="s">
        <v>15</v>
      </c>
      <c r="I1739">
        <v>48.66005036</v>
      </c>
      <c r="J1739">
        <f>ROUND(employee[[#This Row],[Age]],0)</f>
        <v>49</v>
      </c>
      <c r="K17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39">
        <v>4.7180007890000004</v>
      </c>
      <c r="M1739">
        <f>ROUND(employee[[#This Row],[LengthService]],2)</f>
        <v>4.72</v>
      </c>
      <c r="N1739">
        <v>110.81492660000001</v>
      </c>
      <c r="O1739">
        <f>ROUND(employee[[#This Row],[AbsentHours]],2)</f>
        <v>110.81</v>
      </c>
      <c r="P1739" s="5">
        <f>employee[[#This Row],[RoundedAbsentHours]]/2080 *100</f>
        <v>5.327403846153846</v>
      </c>
      <c r="Q1739" s="1" t="s">
        <v>15</v>
      </c>
    </row>
    <row r="1740" spans="1:17" x14ac:dyDescent="0.35">
      <c r="A1740">
        <v>1739</v>
      </c>
      <c r="B1740" s="1" t="s">
        <v>2060</v>
      </c>
      <c r="C1740" s="1" t="s">
        <v>16</v>
      </c>
      <c r="D1740" s="1" t="s">
        <v>118</v>
      </c>
      <c r="E1740" s="1" t="s">
        <v>180</v>
      </c>
      <c r="F1740" s="1" t="s">
        <v>181</v>
      </c>
      <c r="G1740" s="1" t="s">
        <v>29</v>
      </c>
      <c r="H1740" s="1" t="s">
        <v>15</v>
      </c>
      <c r="I1740">
        <v>48.057662819999997</v>
      </c>
      <c r="J1740">
        <f>ROUND(employee[[#This Row],[Age]],0)</f>
        <v>48</v>
      </c>
      <c r="K17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40">
        <v>3.9803639830000002</v>
      </c>
      <c r="M1740">
        <f>ROUND(employee[[#This Row],[LengthService]],2)</f>
        <v>3.98</v>
      </c>
      <c r="N1740">
        <v>95.983717760000005</v>
      </c>
      <c r="O1740">
        <f>ROUND(employee[[#This Row],[AbsentHours]],2)</f>
        <v>95.98</v>
      </c>
      <c r="P1740" s="5">
        <f>employee[[#This Row],[RoundedAbsentHours]]/2080 *100</f>
        <v>4.6144230769230772</v>
      </c>
      <c r="Q1740" s="1" t="s">
        <v>15</v>
      </c>
    </row>
    <row r="1741" spans="1:17" x14ac:dyDescent="0.35">
      <c r="A1741">
        <v>1740</v>
      </c>
      <c r="B1741" s="1" t="s">
        <v>2061</v>
      </c>
      <c r="C1741" s="1" t="s">
        <v>16</v>
      </c>
      <c r="D1741" s="1" t="s">
        <v>12</v>
      </c>
      <c r="E1741" s="1" t="s">
        <v>107</v>
      </c>
      <c r="F1741" s="1" t="s">
        <v>14</v>
      </c>
      <c r="G1741" s="1" t="s">
        <v>12</v>
      </c>
      <c r="H1741" s="1" t="s">
        <v>15</v>
      </c>
      <c r="I1741">
        <v>36.142815640000002</v>
      </c>
      <c r="J1741">
        <f>ROUND(employee[[#This Row],[Age]],0)</f>
        <v>36</v>
      </c>
      <c r="K17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41">
        <v>6.5598953299999998</v>
      </c>
      <c r="M1741">
        <f>ROUND(employee[[#This Row],[LengthService]],2)</f>
        <v>6.56</v>
      </c>
      <c r="N1741">
        <v>19.218381770000001</v>
      </c>
      <c r="O1741">
        <f>ROUND(employee[[#This Row],[AbsentHours]],2)</f>
        <v>19.22</v>
      </c>
      <c r="P1741" s="5">
        <f>employee[[#This Row],[RoundedAbsentHours]]/2080 *100</f>
        <v>0.92403846153846159</v>
      </c>
      <c r="Q1741" s="1" t="s">
        <v>15</v>
      </c>
    </row>
    <row r="1742" spans="1:17" x14ac:dyDescent="0.35">
      <c r="A1742">
        <v>1741</v>
      </c>
      <c r="B1742" s="1" t="s">
        <v>2062</v>
      </c>
      <c r="C1742" s="1" t="s">
        <v>16</v>
      </c>
      <c r="D1742" s="1" t="s">
        <v>22</v>
      </c>
      <c r="E1742" s="1" t="s">
        <v>246</v>
      </c>
      <c r="F1742" s="1" t="s">
        <v>181</v>
      </c>
      <c r="G1742" s="1" t="s">
        <v>22</v>
      </c>
      <c r="H1742" s="1" t="s">
        <v>15</v>
      </c>
      <c r="I1742">
        <v>56.668919099999997</v>
      </c>
      <c r="J1742">
        <f>ROUND(employee[[#This Row],[Age]],0)</f>
        <v>57</v>
      </c>
      <c r="K17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742">
        <v>4.7422454839999997</v>
      </c>
      <c r="M1742">
        <f>ROUND(employee[[#This Row],[LengthService]],2)</f>
        <v>4.74</v>
      </c>
      <c r="N1742">
        <v>94.812272489999998</v>
      </c>
      <c r="O1742">
        <f>ROUND(employee[[#This Row],[AbsentHours]],2)</f>
        <v>94.81</v>
      </c>
      <c r="P1742" s="5">
        <f>employee[[#This Row],[RoundedAbsentHours]]/2080 *100</f>
        <v>4.5581730769230768</v>
      </c>
      <c r="Q1742" s="1" t="s">
        <v>15</v>
      </c>
    </row>
    <row r="1743" spans="1:17" x14ac:dyDescent="0.35">
      <c r="A1743">
        <v>1742</v>
      </c>
      <c r="B1743" s="1" t="s">
        <v>2063</v>
      </c>
      <c r="C1743" s="1" t="s">
        <v>16</v>
      </c>
      <c r="D1743" s="1" t="s">
        <v>102</v>
      </c>
      <c r="E1743" s="1" t="s">
        <v>180</v>
      </c>
      <c r="F1743" s="1" t="s">
        <v>181</v>
      </c>
      <c r="G1743" s="1" t="s">
        <v>20</v>
      </c>
      <c r="H1743" s="1" t="s">
        <v>15</v>
      </c>
      <c r="I1743">
        <v>42.520358190000003</v>
      </c>
      <c r="J1743">
        <f>ROUND(employee[[#This Row],[Age]],0)</f>
        <v>43</v>
      </c>
      <c r="K17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43">
        <v>4.4706565859999996</v>
      </c>
      <c r="M1743">
        <f>ROUND(employee[[#This Row],[LengthService]],2)</f>
        <v>4.47</v>
      </c>
      <c r="N1743">
        <v>3.1836466830000001</v>
      </c>
      <c r="O1743">
        <f>ROUND(employee[[#This Row],[AbsentHours]],2)</f>
        <v>3.18</v>
      </c>
      <c r="P1743" s="5">
        <f>employee[[#This Row],[RoundedAbsentHours]]/2080 *100</f>
        <v>0.1528846153846154</v>
      </c>
      <c r="Q1743" s="1" t="s">
        <v>15</v>
      </c>
    </row>
    <row r="1744" spans="1:17" x14ac:dyDescent="0.35">
      <c r="A1744">
        <v>1743</v>
      </c>
      <c r="B1744" s="1" t="s">
        <v>2064</v>
      </c>
      <c r="C1744" s="1" t="s">
        <v>11</v>
      </c>
      <c r="D1744" s="1" t="s">
        <v>105</v>
      </c>
      <c r="E1744" s="1" t="s">
        <v>180</v>
      </c>
      <c r="F1744" s="1" t="s">
        <v>181</v>
      </c>
      <c r="G1744" s="1" t="s">
        <v>18</v>
      </c>
      <c r="H1744" s="1" t="s">
        <v>15</v>
      </c>
      <c r="I1744">
        <v>42.898722890000002</v>
      </c>
      <c r="J1744">
        <f>ROUND(employee[[#This Row],[Age]],0)</f>
        <v>43</v>
      </c>
      <c r="K17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44">
        <v>7.6954500599999998</v>
      </c>
      <c r="M1744">
        <f>ROUND(employee[[#This Row],[LengthService]],2)</f>
        <v>7.7</v>
      </c>
      <c r="N1744">
        <v>28.180414979999998</v>
      </c>
      <c r="O1744">
        <f>ROUND(employee[[#This Row],[AbsentHours]],2)</f>
        <v>28.18</v>
      </c>
      <c r="P1744" s="5">
        <f>employee[[#This Row],[RoundedAbsentHours]]/2080 *100</f>
        <v>1.3548076923076924</v>
      </c>
      <c r="Q1744" s="1" t="s">
        <v>15</v>
      </c>
    </row>
    <row r="1745" spans="1:17" x14ac:dyDescent="0.35">
      <c r="A1745">
        <v>1744</v>
      </c>
      <c r="B1745" s="1" t="s">
        <v>2065</v>
      </c>
      <c r="C1745" s="1" t="s">
        <v>11</v>
      </c>
      <c r="D1745" s="1" t="s">
        <v>19</v>
      </c>
      <c r="E1745" s="1" t="s">
        <v>158</v>
      </c>
      <c r="F1745" s="1" t="s">
        <v>159</v>
      </c>
      <c r="G1745" s="1" t="s">
        <v>19</v>
      </c>
      <c r="H1745" s="1" t="s">
        <v>15</v>
      </c>
      <c r="I1745">
        <v>46.535118019999999</v>
      </c>
      <c r="J1745">
        <f>ROUND(employee[[#This Row],[Age]],0)</f>
        <v>47</v>
      </c>
      <c r="K17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45">
        <v>6.4438293189999998</v>
      </c>
      <c r="M1745">
        <f>ROUND(employee[[#This Row],[LengthService]],2)</f>
        <v>6.44</v>
      </c>
      <c r="N1745">
        <v>40.727082780000003</v>
      </c>
      <c r="O1745">
        <f>ROUND(employee[[#This Row],[AbsentHours]],2)</f>
        <v>40.729999999999997</v>
      </c>
      <c r="P1745" s="5">
        <f>employee[[#This Row],[RoundedAbsentHours]]/2080 *100</f>
        <v>1.9581730769230767</v>
      </c>
      <c r="Q1745" s="1" t="s">
        <v>15</v>
      </c>
    </row>
    <row r="1746" spans="1:17" x14ac:dyDescent="0.35">
      <c r="A1746">
        <v>1745</v>
      </c>
      <c r="B1746" s="1" t="s">
        <v>2066</v>
      </c>
      <c r="C1746" s="1" t="s">
        <v>16</v>
      </c>
      <c r="D1746" s="1" t="s">
        <v>22</v>
      </c>
      <c r="E1746" s="1" t="s">
        <v>257</v>
      </c>
      <c r="F1746" s="1" t="s">
        <v>258</v>
      </c>
      <c r="G1746" s="1" t="s">
        <v>22</v>
      </c>
      <c r="H1746" s="1" t="s">
        <v>15</v>
      </c>
      <c r="I1746">
        <v>29.13863993</v>
      </c>
      <c r="J1746">
        <f>ROUND(employee[[#This Row],[Age]],0)</f>
        <v>29</v>
      </c>
      <c r="K17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746">
        <v>4.9215747209999998</v>
      </c>
      <c r="M1746">
        <f>ROUND(employee[[#This Row],[LengthService]],2)</f>
        <v>4.92</v>
      </c>
      <c r="N1746">
        <v>1.8547396679999999</v>
      </c>
      <c r="O1746">
        <f>ROUND(employee[[#This Row],[AbsentHours]],2)</f>
        <v>1.85</v>
      </c>
      <c r="P1746" s="5">
        <f>employee[[#This Row],[RoundedAbsentHours]]/2080 *100</f>
        <v>8.8942307692307696E-2</v>
      </c>
      <c r="Q1746" s="1" t="s">
        <v>15</v>
      </c>
    </row>
    <row r="1747" spans="1:17" x14ac:dyDescent="0.35">
      <c r="A1747">
        <v>1746</v>
      </c>
      <c r="B1747" s="1" t="s">
        <v>2067</v>
      </c>
      <c r="C1747" s="1" t="s">
        <v>16</v>
      </c>
      <c r="D1747" s="1" t="s">
        <v>22</v>
      </c>
      <c r="E1747" s="1" t="s">
        <v>124</v>
      </c>
      <c r="F1747" s="1" t="s">
        <v>125</v>
      </c>
      <c r="G1747" s="1" t="s">
        <v>22</v>
      </c>
      <c r="H1747" s="1" t="s">
        <v>15</v>
      </c>
      <c r="I1747">
        <v>53.514074180000001</v>
      </c>
      <c r="J1747">
        <f>ROUND(employee[[#This Row],[Age]],0)</f>
        <v>54</v>
      </c>
      <c r="K17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747">
        <v>3.975351415</v>
      </c>
      <c r="M1747">
        <f>ROUND(employee[[#This Row],[LengthService]],2)</f>
        <v>3.98</v>
      </c>
      <c r="N1747">
        <v>120.79524019999999</v>
      </c>
      <c r="O1747">
        <f>ROUND(employee[[#This Row],[AbsentHours]],2)</f>
        <v>120.8</v>
      </c>
      <c r="P1747" s="5">
        <f>employee[[#This Row],[RoundedAbsentHours]]/2080 *100</f>
        <v>5.8076923076923075</v>
      </c>
      <c r="Q1747" s="1" t="s">
        <v>15</v>
      </c>
    </row>
    <row r="1748" spans="1:17" x14ac:dyDescent="0.35">
      <c r="A1748">
        <v>1747</v>
      </c>
      <c r="B1748" s="1" t="s">
        <v>2068</v>
      </c>
      <c r="C1748" s="1" t="s">
        <v>16</v>
      </c>
      <c r="D1748" s="1" t="s">
        <v>51</v>
      </c>
      <c r="E1748" s="1" t="s">
        <v>158</v>
      </c>
      <c r="F1748" s="1" t="s">
        <v>159</v>
      </c>
      <c r="G1748" s="1" t="s">
        <v>51</v>
      </c>
      <c r="H1748" s="1" t="s">
        <v>15</v>
      </c>
      <c r="I1748">
        <v>35.569554150000002</v>
      </c>
      <c r="J1748">
        <f>ROUND(employee[[#This Row],[Age]],0)</f>
        <v>36</v>
      </c>
      <c r="K17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48">
        <v>4.5879019049999998</v>
      </c>
      <c r="M1748">
        <f>ROUND(employee[[#This Row],[LengthService]],2)</f>
        <v>4.59</v>
      </c>
      <c r="N1748">
        <v>16.387918280000001</v>
      </c>
      <c r="O1748">
        <f>ROUND(employee[[#This Row],[AbsentHours]],2)</f>
        <v>16.39</v>
      </c>
      <c r="P1748" s="5">
        <f>employee[[#This Row],[RoundedAbsentHours]]/2080 *100</f>
        <v>0.78798076923076932</v>
      </c>
      <c r="Q1748" s="1" t="s">
        <v>15</v>
      </c>
    </row>
    <row r="1749" spans="1:17" x14ac:dyDescent="0.35">
      <c r="A1749">
        <v>1748</v>
      </c>
      <c r="B1749" s="1" t="s">
        <v>2069</v>
      </c>
      <c r="C1749" s="1" t="s">
        <v>11</v>
      </c>
      <c r="D1749" s="1" t="s">
        <v>69</v>
      </c>
      <c r="E1749" s="1" t="s">
        <v>158</v>
      </c>
      <c r="F1749" s="1" t="s">
        <v>159</v>
      </c>
      <c r="G1749" s="1" t="s">
        <v>39</v>
      </c>
      <c r="H1749" s="1" t="s">
        <v>15</v>
      </c>
      <c r="I1749">
        <v>43.820880080000002</v>
      </c>
      <c r="J1749">
        <f>ROUND(employee[[#This Row],[Age]],0)</f>
        <v>44</v>
      </c>
      <c r="K17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49">
        <v>4.770995407</v>
      </c>
      <c r="M1749">
        <f>ROUND(employee[[#This Row],[LengthService]],2)</f>
        <v>4.7699999999999996</v>
      </c>
      <c r="N1749">
        <v>141.7715129</v>
      </c>
      <c r="O1749">
        <f>ROUND(employee[[#This Row],[AbsentHours]],2)</f>
        <v>141.77000000000001</v>
      </c>
      <c r="P1749" s="5">
        <f>employee[[#This Row],[RoundedAbsentHours]]/2080 *100</f>
        <v>6.8158653846153854</v>
      </c>
      <c r="Q1749" s="1" t="s">
        <v>15</v>
      </c>
    </row>
    <row r="1750" spans="1:17" x14ac:dyDescent="0.35">
      <c r="A1750">
        <v>1749</v>
      </c>
      <c r="B1750" s="1" t="s">
        <v>2070</v>
      </c>
      <c r="C1750" s="1" t="s">
        <v>16</v>
      </c>
      <c r="D1750" s="1" t="s">
        <v>102</v>
      </c>
      <c r="E1750" s="1" t="s">
        <v>158</v>
      </c>
      <c r="F1750" s="1" t="s">
        <v>159</v>
      </c>
      <c r="G1750" s="1" t="s">
        <v>20</v>
      </c>
      <c r="H1750" s="1" t="s">
        <v>15</v>
      </c>
      <c r="I1750">
        <v>46.173949870000001</v>
      </c>
      <c r="J1750">
        <f>ROUND(employee[[#This Row],[Age]],0)</f>
        <v>46</v>
      </c>
      <c r="K17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50">
        <v>5.2694514799999999</v>
      </c>
      <c r="M1750">
        <f>ROUND(employee[[#This Row],[LengthService]],2)</f>
        <v>5.27</v>
      </c>
      <c r="N1750">
        <v>99.764493889999997</v>
      </c>
      <c r="O1750">
        <f>ROUND(employee[[#This Row],[AbsentHours]],2)</f>
        <v>99.76</v>
      </c>
      <c r="P1750" s="5">
        <f>employee[[#This Row],[RoundedAbsentHours]]/2080 *100</f>
        <v>4.7961538461538469</v>
      </c>
      <c r="Q1750" s="1" t="s">
        <v>15</v>
      </c>
    </row>
    <row r="1751" spans="1:17" x14ac:dyDescent="0.35">
      <c r="A1751">
        <v>1750</v>
      </c>
      <c r="B1751" s="1" t="s">
        <v>2071</v>
      </c>
      <c r="C1751" s="1" t="s">
        <v>11</v>
      </c>
      <c r="D1751" s="1" t="s">
        <v>29</v>
      </c>
      <c r="E1751" s="1" t="s">
        <v>180</v>
      </c>
      <c r="F1751" s="1" t="s">
        <v>181</v>
      </c>
      <c r="G1751" s="1" t="s">
        <v>29</v>
      </c>
      <c r="H1751" s="1" t="s">
        <v>15</v>
      </c>
      <c r="I1751">
        <v>26.61721713</v>
      </c>
      <c r="J1751">
        <f>ROUND(employee[[#This Row],[Age]],0)</f>
        <v>27</v>
      </c>
      <c r="K17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751">
        <v>4.4851699729999996</v>
      </c>
      <c r="M1751">
        <f>ROUND(employee[[#This Row],[LengthService]],2)</f>
        <v>4.49</v>
      </c>
      <c r="N1751">
        <v>0</v>
      </c>
      <c r="O1751">
        <f>ROUND(employee[[#This Row],[AbsentHours]],2)</f>
        <v>0</v>
      </c>
      <c r="P1751" s="5">
        <f>employee[[#This Row],[RoundedAbsentHours]]/2080 *100</f>
        <v>0</v>
      </c>
      <c r="Q1751" s="1" t="s">
        <v>15</v>
      </c>
    </row>
    <row r="1752" spans="1:17" x14ac:dyDescent="0.35">
      <c r="A1752">
        <v>1751</v>
      </c>
      <c r="B1752" s="1" t="s">
        <v>2072</v>
      </c>
      <c r="C1752" s="1" t="s">
        <v>11</v>
      </c>
      <c r="D1752" s="1" t="s">
        <v>285</v>
      </c>
      <c r="E1752" s="1" t="s">
        <v>158</v>
      </c>
      <c r="F1752" s="1" t="s">
        <v>159</v>
      </c>
      <c r="G1752" s="1" t="s">
        <v>39</v>
      </c>
      <c r="H1752" s="1" t="s">
        <v>15</v>
      </c>
      <c r="I1752">
        <v>43.426120079999997</v>
      </c>
      <c r="J1752">
        <f>ROUND(employee[[#This Row],[Age]],0)</f>
        <v>43</v>
      </c>
      <c r="K17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52">
        <v>3.721499976</v>
      </c>
      <c r="M1752">
        <f>ROUND(employee[[#This Row],[LengthService]],2)</f>
        <v>3.72</v>
      </c>
      <c r="N1752">
        <v>35.660758979999997</v>
      </c>
      <c r="O1752">
        <f>ROUND(employee[[#This Row],[AbsentHours]],2)</f>
        <v>35.659999999999997</v>
      </c>
      <c r="P1752" s="5">
        <f>employee[[#This Row],[RoundedAbsentHours]]/2080 *100</f>
        <v>1.7144230769230768</v>
      </c>
      <c r="Q1752" s="1" t="s">
        <v>15</v>
      </c>
    </row>
    <row r="1753" spans="1:17" x14ac:dyDescent="0.35">
      <c r="A1753">
        <v>1752</v>
      </c>
      <c r="B1753" s="1" t="s">
        <v>2073</v>
      </c>
      <c r="C1753" s="1" t="s">
        <v>11</v>
      </c>
      <c r="D1753" s="1" t="s">
        <v>56</v>
      </c>
      <c r="E1753" s="1" t="s">
        <v>158</v>
      </c>
      <c r="F1753" s="1" t="s">
        <v>159</v>
      </c>
      <c r="G1753" s="1" t="s">
        <v>56</v>
      </c>
      <c r="H1753" s="1" t="s">
        <v>15</v>
      </c>
      <c r="I1753">
        <v>39.072466769999998</v>
      </c>
      <c r="J1753">
        <f>ROUND(employee[[#This Row],[Age]],0)</f>
        <v>39</v>
      </c>
      <c r="K17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53">
        <v>3.28430673</v>
      </c>
      <c r="M1753">
        <f>ROUND(employee[[#This Row],[LengthService]],2)</f>
        <v>3.28</v>
      </c>
      <c r="N1753">
        <v>6.2643219849999996</v>
      </c>
      <c r="O1753">
        <f>ROUND(employee[[#This Row],[AbsentHours]],2)</f>
        <v>6.26</v>
      </c>
      <c r="P1753" s="5">
        <f>employee[[#This Row],[RoundedAbsentHours]]/2080 *100</f>
        <v>0.30096153846153845</v>
      </c>
      <c r="Q1753" s="1" t="s">
        <v>15</v>
      </c>
    </row>
    <row r="1754" spans="1:17" x14ac:dyDescent="0.35">
      <c r="A1754">
        <v>1753</v>
      </c>
      <c r="B1754" s="1" t="s">
        <v>2074</v>
      </c>
      <c r="C1754" s="1" t="s">
        <v>11</v>
      </c>
      <c r="D1754" s="1" t="s">
        <v>22</v>
      </c>
      <c r="E1754" s="1" t="s">
        <v>124</v>
      </c>
      <c r="F1754" s="1" t="s">
        <v>125</v>
      </c>
      <c r="G1754" s="1" t="s">
        <v>22</v>
      </c>
      <c r="H1754" s="1" t="s">
        <v>15</v>
      </c>
      <c r="I1754">
        <v>39.82486591</v>
      </c>
      <c r="J1754">
        <f>ROUND(employee[[#This Row],[Age]],0)</f>
        <v>40</v>
      </c>
      <c r="K17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54">
        <v>5.4428317440000002</v>
      </c>
      <c r="M1754">
        <f>ROUND(employee[[#This Row],[LengthService]],2)</f>
        <v>5.44</v>
      </c>
      <c r="N1754">
        <v>62.74821652</v>
      </c>
      <c r="O1754">
        <f>ROUND(employee[[#This Row],[AbsentHours]],2)</f>
        <v>62.75</v>
      </c>
      <c r="P1754" s="5">
        <f>employee[[#This Row],[RoundedAbsentHours]]/2080 *100</f>
        <v>3.0168269230769229</v>
      </c>
      <c r="Q1754" s="1" t="s">
        <v>15</v>
      </c>
    </row>
    <row r="1755" spans="1:17" x14ac:dyDescent="0.35">
      <c r="A1755">
        <v>1754</v>
      </c>
      <c r="B1755" s="1" t="s">
        <v>2075</v>
      </c>
      <c r="C1755" s="1" t="s">
        <v>16</v>
      </c>
      <c r="D1755" s="1" t="s">
        <v>56</v>
      </c>
      <c r="E1755" s="1" t="s">
        <v>180</v>
      </c>
      <c r="F1755" s="1" t="s">
        <v>181</v>
      </c>
      <c r="G1755" s="1" t="s">
        <v>56</v>
      </c>
      <c r="H1755" s="1" t="s">
        <v>15</v>
      </c>
      <c r="I1755">
        <v>26.389074359999999</v>
      </c>
      <c r="J1755">
        <f>ROUND(employee[[#This Row],[Age]],0)</f>
        <v>26</v>
      </c>
      <c r="K17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755">
        <v>5.0970308400000004</v>
      </c>
      <c r="M1755">
        <f>ROUND(employee[[#This Row],[LengthService]],2)</f>
        <v>5.0999999999999996</v>
      </c>
      <c r="N1755">
        <v>0</v>
      </c>
      <c r="O1755">
        <f>ROUND(employee[[#This Row],[AbsentHours]],2)</f>
        <v>0</v>
      </c>
      <c r="P1755" s="5">
        <f>employee[[#This Row],[RoundedAbsentHours]]/2080 *100</f>
        <v>0</v>
      </c>
      <c r="Q1755" s="1" t="s">
        <v>15</v>
      </c>
    </row>
    <row r="1756" spans="1:17" x14ac:dyDescent="0.35">
      <c r="A1756">
        <v>1755</v>
      </c>
      <c r="B1756" s="1" t="s">
        <v>2076</v>
      </c>
      <c r="C1756" s="1" t="s">
        <v>16</v>
      </c>
      <c r="D1756" s="1" t="s">
        <v>21</v>
      </c>
      <c r="E1756" s="1" t="s">
        <v>180</v>
      </c>
      <c r="F1756" s="1" t="s">
        <v>181</v>
      </c>
      <c r="G1756" s="1" t="s">
        <v>21</v>
      </c>
      <c r="H1756" s="1" t="s">
        <v>15</v>
      </c>
      <c r="I1756">
        <v>44.142890360000003</v>
      </c>
      <c r="J1756">
        <f>ROUND(employee[[#This Row],[Age]],0)</f>
        <v>44</v>
      </c>
      <c r="K17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56">
        <v>3.4026406370000002</v>
      </c>
      <c r="M1756">
        <f>ROUND(employee[[#This Row],[LengthService]],2)</f>
        <v>3.4</v>
      </c>
      <c r="N1756">
        <v>91.657992609999994</v>
      </c>
      <c r="O1756">
        <f>ROUND(employee[[#This Row],[AbsentHours]],2)</f>
        <v>91.66</v>
      </c>
      <c r="P1756" s="5">
        <f>employee[[#This Row],[RoundedAbsentHours]]/2080 *100</f>
        <v>4.4067307692307693</v>
      </c>
      <c r="Q1756" s="1" t="s">
        <v>15</v>
      </c>
    </row>
    <row r="1757" spans="1:17" x14ac:dyDescent="0.35">
      <c r="A1757">
        <v>1756</v>
      </c>
      <c r="B1757" s="1" t="s">
        <v>2077</v>
      </c>
      <c r="C1757" s="1" t="s">
        <v>11</v>
      </c>
      <c r="D1757" s="1" t="s">
        <v>75</v>
      </c>
      <c r="E1757" s="1" t="s">
        <v>180</v>
      </c>
      <c r="F1757" s="1" t="s">
        <v>181</v>
      </c>
      <c r="G1757" s="1" t="s">
        <v>75</v>
      </c>
      <c r="H1757" s="1" t="s">
        <v>15</v>
      </c>
      <c r="I1757">
        <v>29.043123850000001</v>
      </c>
      <c r="J1757">
        <f>ROUND(employee[[#This Row],[Age]],0)</f>
        <v>29</v>
      </c>
      <c r="K17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757">
        <v>5.2158208789999998</v>
      </c>
      <c r="M1757">
        <f>ROUND(employee[[#This Row],[LengthService]],2)</f>
        <v>5.22</v>
      </c>
      <c r="N1757">
        <v>21.200882610000001</v>
      </c>
      <c r="O1757">
        <f>ROUND(employee[[#This Row],[AbsentHours]],2)</f>
        <v>21.2</v>
      </c>
      <c r="P1757" s="5">
        <f>employee[[#This Row],[RoundedAbsentHours]]/2080 *100</f>
        <v>1.0192307692307692</v>
      </c>
      <c r="Q1757" s="1" t="s">
        <v>15</v>
      </c>
    </row>
    <row r="1758" spans="1:17" x14ac:dyDescent="0.35">
      <c r="A1758">
        <v>1757</v>
      </c>
      <c r="B1758" s="1" t="s">
        <v>2078</v>
      </c>
      <c r="C1758" s="1" t="s">
        <v>11</v>
      </c>
      <c r="D1758" s="1" t="s">
        <v>18</v>
      </c>
      <c r="E1758" s="1" t="s">
        <v>180</v>
      </c>
      <c r="F1758" s="1" t="s">
        <v>181</v>
      </c>
      <c r="G1758" s="1" t="s">
        <v>18</v>
      </c>
      <c r="H1758" s="1" t="s">
        <v>15</v>
      </c>
      <c r="I1758">
        <v>39.100485859999999</v>
      </c>
      <c r="J1758">
        <f>ROUND(employee[[#This Row],[Age]],0)</f>
        <v>39</v>
      </c>
      <c r="K17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58">
        <v>4.1179249599999999</v>
      </c>
      <c r="M1758">
        <f>ROUND(employee[[#This Row],[LengthService]],2)</f>
        <v>4.12</v>
      </c>
      <c r="N1758">
        <v>134.4778384</v>
      </c>
      <c r="O1758">
        <f>ROUND(employee[[#This Row],[AbsentHours]],2)</f>
        <v>134.47999999999999</v>
      </c>
      <c r="P1758" s="5">
        <f>employee[[#This Row],[RoundedAbsentHours]]/2080 *100</f>
        <v>6.4653846153846146</v>
      </c>
      <c r="Q1758" s="1" t="s">
        <v>15</v>
      </c>
    </row>
    <row r="1759" spans="1:17" x14ac:dyDescent="0.35">
      <c r="A1759">
        <v>1758</v>
      </c>
      <c r="B1759" s="1" t="s">
        <v>2079</v>
      </c>
      <c r="C1759" s="1" t="s">
        <v>11</v>
      </c>
      <c r="D1759" s="1" t="s">
        <v>88</v>
      </c>
      <c r="E1759" s="1" t="s">
        <v>246</v>
      </c>
      <c r="F1759" s="1" t="s">
        <v>181</v>
      </c>
      <c r="G1759" s="1" t="s">
        <v>88</v>
      </c>
      <c r="H1759" s="1" t="s">
        <v>15</v>
      </c>
      <c r="I1759">
        <v>40.460217360000001</v>
      </c>
      <c r="J1759">
        <f>ROUND(employee[[#This Row],[Age]],0)</f>
        <v>40</v>
      </c>
      <c r="K17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59">
        <v>3.2920287510000001</v>
      </c>
      <c r="M1759">
        <f>ROUND(employee[[#This Row],[LengthService]],2)</f>
        <v>3.29</v>
      </c>
      <c r="N1759">
        <v>56.97847282</v>
      </c>
      <c r="O1759">
        <f>ROUND(employee[[#This Row],[AbsentHours]],2)</f>
        <v>56.98</v>
      </c>
      <c r="P1759" s="5">
        <f>employee[[#This Row],[RoundedAbsentHours]]/2080 *100</f>
        <v>2.7394230769230767</v>
      </c>
      <c r="Q1759" s="1" t="s">
        <v>15</v>
      </c>
    </row>
    <row r="1760" spans="1:17" x14ac:dyDescent="0.35">
      <c r="A1760">
        <v>1759</v>
      </c>
      <c r="B1760" s="1" t="s">
        <v>2080</v>
      </c>
      <c r="C1760" s="1" t="s">
        <v>11</v>
      </c>
      <c r="D1760" s="1" t="s">
        <v>20</v>
      </c>
      <c r="E1760" s="1" t="s">
        <v>158</v>
      </c>
      <c r="F1760" s="1" t="s">
        <v>159</v>
      </c>
      <c r="G1760" s="1" t="s">
        <v>20</v>
      </c>
      <c r="H1760" s="1" t="s">
        <v>15</v>
      </c>
      <c r="I1760">
        <v>39.557470309999999</v>
      </c>
      <c r="J1760">
        <f>ROUND(employee[[#This Row],[Age]],0)</f>
        <v>40</v>
      </c>
      <c r="K17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60">
        <v>2.9498669500000001</v>
      </c>
      <c r="M1760">
        <f>ROUND(employee[[#This Row],[LengthService]],2)</f>
        <v>2.95</v>
      </c>
      <c r="N1760">
        <v>23.949321250000001</v>
      </c>
      <c r="O1760">
        <f>ROUND(employee[[#This Row],[AbsentHours]],2)</f>
        <v>23.95</v>
      </c>
      <c r="P1760" s="5">
        <f>employee[[#This Row],[RoundedAbsentHours]]/2080 *100</f>
        <v>1.1514423076923077</v>
      </c>
      <c r="Q1760" s="1" t="s">
        <v>15</v>
      </c>
    </row>
    <row r="1761" spans="1:17" x14ac:dyDescent="0.35">
      <c r="A1761">
        <v>1760</v>
      </c>
      <c r="B1761" s="1" t="s">
        <v>2081</v>
      </c>
      <c r="C1761" s="1" t="s">
        <v>11</v>
      </c>
      <c r="D1761" s="1" t="s">
        <v>36</v>
      </c>
      <c r="E1761" s="1" t="s">
        <v>158</v>
      </c>
      <c r="F1761" s="1" t="s">
        <v>159</v>
      </c>
      <c r="G1761" s="1" t="s">
        <v>37</v>
      </c>
      <c r="H1761" s="1" t="s">
        <v>15</v>
      </c>
      <c r="I1761">
        <v>51.356811460000003</v>
      </c>
      <c r="J1761">
        <f>ROUND(employee[[#This Row],[Age]],0)</f>
        <v>51</v>
      </c>
      <c r="K17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761">
        <v>4.5857239849999996</v>
      </c>
      <c r="M1761">
        <f>ROUND(employee[[#This Row],[LengthService]],2)</f>
        <v>4.59</v>
      </c>
      <c r="N1761">
        <v>90.711621930000007</v>
      </c>
      <c r="O1761">
        <f>ROUND(employee[[#This Row],[AbsentHours]],2)</f>
        <v>90.71</v>
      </c>
      <c r="P1761" s="5">
        <f>employee[[#This Row],[RoundedAbsentHours]]/2080 *100</f>
        <v>4.3610576923076918</v>
      </c>
      <c r="Q1761" s="1" t="s">
        <v>15</v>
      </c>
    </row>
    <row r="1762" spans="1:17" x14ac:dyDescent="0.35">
      <c r="A1762">
        <v>1761</v>
      </c>
      <c r="B1762" s="1" t="s">
        <v>2082</v>
      </c>
      <c r="C1762" s="1" t="s">
        <v>16</v>
      </c>
      <c r="D1762" s="1" t="s">
        <v>143</v>
      </c>
      <c r="E1762" s="1" t="s">
        <v>158</v>
      </c>
      <c r="F1762" s="1" t="s">
        <v>159</v>
      </c>
      <c r="G1762" s="1" t="s">
        <v>45</v>
      </c>
      <c r="H1762" s="1" t="s">
        <v>15</v>
      </c>
      <c r="I1762">
        <v>45.89519275</v>
      </c>
      <c r="J1762">
        <f>ROUND(employee[[#This Row],[Age]],0)</f>
        <v>46</v>
      </c>
      <c r="K17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62">
        <v>5.8906879730000004</v>
      </c>
      <c r="M1762">
        <f>ROUND(employee[[#This Row],[LengthService]],2)</f>
        <v>5.89</v>
      </c>
      <c r="N1762">
        <v>56.607830110000002</v>
      </c>
      <c r="O1762">
        <f>ROUND(employee[[#This Row],[AbsentHours]],2)</f>
        <v>56.61</v>
      </c>
      <c r="P1762" s="5">
        <f>employee[[#This Row],[RoundedAbsentHours]]/2080 *100</f>
        <v>2.7216346153846152</v>
      </c>
      <c r="Q1762" s="1" t="s">
        <v>15</v>
      </c>
    </row>
    <row r="1763" spans="1:17" x14ac:dyDescent="0.35">
      <c r="A1763">
        <v>1762</v>
      </c>
      <c r="B1763" s="1" t="s">
        <v>2083</v>
      </c>
      <c r="C1763" s="1" t="s">
        <v>11</v>
      </c>
      <c r="D1763" s="1" t="s">
        <v>281</v>
      </c>
      <c r="E1763" s="1" t="s">
        <v>180</v>
      </c>
      <c r="F1763" s="1" t="s">
        <v>181</v>
      </c>
      <c r="G1763" s="1" t="s">
        <v>33</v>
      </c>
      <c r="H1763" s="1" t="s">
        <v>15</v>
      </c>
      <c r="I1763">
        <v>35.895265999999999</v>
      </c>
      <c r="J1763">
        <f>ROUND(employee[[#This Row],[Age]],0)</f>
        <v>36</v>
      </c>
      <c r="K17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63">
        <v>4.0027153560000004</v>
      </c>
      <c r="M1763">
        <f>ROUND(employee[[#This Row],[LengthService]],2)</f>
        <v>4</v>
      </c>
      <c r="N1763">
        <v>78.693735419999996</v>
      </c>
      <c r="O1763">
        <f>ROUND(employee[[#This Row],[AbsentHours]],2)</f>
        <v>78.69</v>
      </c>
      <c r="P1763" s="5">
        <f>employee[[#This Row],[RoundedAbsentHours]]/2080 *100</f>
        <v>3.7831730769230769</v>
      </c>
      <c r="Q1763" s="1" t="s">
        <v>15</v>
      </c>
    </row>
    <row r="1764" spans="1:17" x14ac:dyDescent="0.35">
      <c r="A1764">
        <v>1763</v>
      </c>
      <c r="B1764" s="1" t="s">
        <v>2084</v>
      </c>
      <c r="C1764" s="1" t="s">
        <v>16</v>
      </c>
      <c r="D1764" s="1" t="s">
        <v>88</v>
      </c>
      <c r="E1764" s="1" t="s">
        <v>257</v>
      </c>
      <c r="F1764" s="1" t="s">
        <v>258</v>
      </c>
      <c r="G1764" s="1" t="s">
        <v>88</v>
      </c>
      <c r="H1764" s="1" t="s">
        <v>15</v>
      </c>
      <c r="I1764">
        <v>48.960225379999997</v>
      </c>
      <c r="J1764">
        <f>ROUND(employee[[#This Row],[Age]],0)</f>
        <v>49</v>
      </c>
      <c r="K17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64">
        <v>2.216573211</v>
      </c>
      <c r="M1764">
        <f>ROUND(employee[[#This Row],[LengthService]],2)</f>
        <v>2.2200000000000002</v>
      </c>
      <c r="N1764">
        <v>72.827602529999993</v>
      </c>
      <c r="O1764">
        <f>ROUND(employee[[#This Row],[AbsentHours]],2)</f>
        <v>72.83</v>
      </c>
      <c r="P1764" s="5">
        <f>employee[[#This Row],[RoundedAbsentHours]]/2080 *100</f>
        <v>3.5014423076923076</v>
      </c>
      <c r="Q1764" s="1" t="s">
        <v>15</v>
      </c>
    </row>
    <row r="1765" spans="1:17" x14ac:dyDescent="0.35">
      <c r="A1765">
        <v>1764</v>
      </c>
      <c r="B1765" s="1" t="s">
        <v>2085</v>
      </c>
      <c r="C1765" s="1" t="s">
        <v>16</v>
      </c>
      <c r="D1765" s="1" t="s">
        <v>22</v>
      </c>
      <c r="E1765" s="1" t="s">
        <v>124</v>
      </c>
      <c r="F1765" s="1" t="s">
        <v>125</v>
      </c>
      <c r="G1765" s="1" t="s">
        <v>22</v>
      </c>
      <c r="H1765" s="1" t="s">
        <v>15</v>
      </c>
      <c r="I1765">
        <v>47.667562709999999</v>
      </c>
      <c r="J1765">
        <f>ROUND(employee[[#This Row],[Age]],0)</f>
        <v>48</v>
      </c>
      <c r="K17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65">
        <v>4.4527913979999996</v>
      </c>
      <c r="M1765">
        <f>ROUND(employee[[#This Row],[LengthService]],2)</f>
        <v>4.45</v>
      </c>
      <c r="N1765">
        <v>58.476644120000003</v>
      </c>
      <c r="O1765">
        <f>ROUND(employee[[#This Row],[AbsentHours]],2)</f>
        <v>58.48</v>
      </c>
      <c r="P1765" s="5">
        <f>employee[[#This Row],[RoundedAbsentHours]]/2080 *100</f>
        <v>2.8115384615384613</v>
      </c>
      <c r="Q1765" s="1" t="s">
        <v>15</v>
      </c>
    </row>
    <row r="1766" spans="1:17" x14ac:dyDescent="0.35">
      <c r="A1766">
        <v>1765</v>
      </c>
      <c r="B1766" s="1" t="s">
        <v>2086</v>
      </c>
      <c r="C1766" s="1" t="s">
        <v>16</v>
      </c>
      <c r="D1766" s="1" t="s">
        <v>286</v>
      </c>
      <c r="E1766" s="1" t="s">
        <v>158</v>
      </c>
      <c r="F1766" s="1" t="s">
        <v>159</v>
      </c>
      <c r="G1766" s="1" t="s">
        <v>56</v>
      </c>
      <c r="H1766" s="1" t="s">
        <v>15</v>
      </c>
      <c r="I1766">
        <v>50.94080357</v>
      </c>
      <c r="J1766">
        <f>ROUND(employee[[#This Row],[Age]],0)</f>
        <v>51</v>
      </c>
      <c r="K17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766">
        <v>4.3150250330000004</v>
      </c>
      <c r="M1766">
        <f>ROUND(employee[[#This Row],[LengthService]],2)</f>
        <v>4.32</v>
      </c>
      <c r="N1766">
        <v>141.5249949</v>
      </c>
      <c r="O1766">
        <f>ROUND(employee[[#This Row],[AbsentHours]],2)</f>
        <v>141.52000000000001</v>
      </c>
      <c r="P1766" s="5">
        <f>employee[[#This Row],[RoundedAbsentHours]]/2080 *100</f>
        <v>6.8038461538461545</v>
      </c>
      <c r="Q1766" s="1" t="s">
        <v>15</v>
      </c>
    </row>
    <row r="1767" spans="1:17" x14ac:dyDescent="0.35">
      <c r="A1767">
        <v>1766</v>
      </c>
      <c r="B1767" s="1" t="s">
        <v>2087</v>
      </c>
      <c r="C1767" s="1" t="s">
        <v>11</v>
      </c>
      <c r="D1767" s="1" t="s">
        <v>20</v>
      </c>
      <c r="E1767" s="1" t="s">
        <v>158</v>
      </c>
      <c r="F1767" s="1" t="s">
        <v>159</v>
      </c>
      <c r="G1767" s="1" t="s">
        <v>20</v>
      </c>
      <c r="H1767" s="1" t="s">
        <v>15</v>
      </c>
      <c r="I1767">
        <v>44.242239980000001</v>
      </c>
      <c r="J1767">
        <f>ROUND(employee[[#This Row],[Age]],0)</f>
        <v>44</v>
      </c>
      <c r="K17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67">
        <v>3.5065489890000001</v>
      </c>
      <c r="M1767">
        <f>ROUND(employee[[#This Row],[LengthService]],2)</f>
        <v>3.51</v>
      </c>
      <c r="N1767">
        <v>29.294196469999999</v>
      </c>
      <c r="O1767">
        <f>ROUND(employee[[#This Row],[AbsentHours]],2)</f>
        <v>29.29</v>
      </c>
      <c r="P1767" s="5">
        <f>employee[[#This Row],[RoundedAbsentHours]]/2080 *100</f>
        <v>1.4081730769230769</v>
      </c>
      <c r="Q1767" s="1" t="s">
        <v>15</v>
      </c>
    </row>
    <row r="1768" spans="1:17" x14ac:dyDescent="0.35">
      <c r="A1768">
        <v>1767</v>
      </c>
      <c r="B1768" s="1" t="s">
        <v>2088</v>
      </c>
      <c r="C1768" s="1" t="s">
        <v>16</v>
      </c>
      <c r="D1768" s="1" t="s">
        <v>22</v>
      </c>
      <c r="E1768" s="1" t="s">
        <v>107</v>
      </c>
      <c r="F1768" s="1" t="s">
        <v>14</v>
      </c>
      <c r="G1768" s="1" t="s">
        <v>22</v>
      </c>
      <c r="H1768" s="1" t="s">
        <v>15</v>
      </c>
      <c r="I1768">
        <v>35.941217330000001</v>
      </c>
      <c r="J1768">
        <f>ROUND(employee[[#This Row],[Age]],0)</f>
        <v>36</v>
      </c>
      <c r="K17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68">
        <v>4.7421532280000003</v>
      </c>
      <c r="M1768">
        <f>ROUND(employee[[#This Row],[LengthService]],2)</f>
        <v>4.74</v>
      </c>
      <c r="N1768">
        <v>49.320265769999999</v>
      </c>
      <c r="O1768">
        <f>ROUND(employee[[#This Row],[AbsentHours]],2)</f>
        <v>49.32</v>
      </c>
      <c r="P1768" s="5">
        <f>employee[[#This Row],[RoundedAbsentHours]]/2080 *100</f>
        <v>2.3711538461538462</v>
      </c>
      <c r="Q1768" s="1" t="s">
        <v>15</v>
      </c>
    </row>
    <row r="1769" spans="1:17" x14ac:dyDescent="0.35">
      <c r="A1769">
        <v>1768</v>
      </c>
      <c r="B1769" s="1" t="s">
        <v>2089</v>
      </c>
      <c r="C1769" s="1" t="s">
        <v>16</v>
      </c>
      <c r="D1769" s="1" t="s">
        <v>93</v>
      </c>
      <c r="E1769" s="1" t="s">
        <v>243</v>
      </c>
      <c r="F1769" s="1" t="s">
        <v>244</v>
      </c>
      <c r="G1769" s="1" t="s">
        <v>93</v>
      </c>
      <c r="H1769" s="1" t="s">
        <v>15</v>
      </c>
      <c r="I1769">
        <v>28.343288579999999</v>
      </c>
      <c r="J1769">
        <f>ROUND(employee[[#This Row],[Age]],0)</f>
        <v>28</v>
      </c>
      <c r="K17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769">
        <v>3.976020133</v>
      </c>
      <c r="M1769">
        <f>ROUND(employee[[#This Row],[LengthService]],2)</f>
        <v>3.98</v>
      </c>
      <c r="N1769">
        <v>0</v>
      </c>
      <c r="O1769">
        <f>ROUND(employee[[#This Row],[AbsentHours]],2)</f>
        <v>0</v>
      </c>
      <c r="P1769" s="5">
        <f>employee[[#This Row],[RoundedAbsentHours]]/2080 *100</f>
        <v>0</v>
      </c>
      <c r="Q1769" s="1" t="s">
        <v>15</v>
      </c>
    </row>
    <row r="1770" spans="1:17" x14ac:dyDescent="0.35">
      <c r="A1770">
        <v>1769</v>
      </c>
      <c r="B1770" s="1" t="s">
        <v>2090</v>
      </c>
      <c r="C1770" s="1" t="s">
        <v>16</v>
      </c>
      <c r="D1770" s="1" t="s">
        <v>37</v>
      </c>
      <c r="E1770" s="1" t="s">
        <v>265</v>
      </c>
      <c r="F1770" s="1" t="s">
        <v>266</v>
      </c>
      <c r="G1770" s="1" t="s">
        <v>37</v>
      </c>
      <c r="H1770" s="1" t="s">
        <v>15</v>
      </c>
      <c r="I1770">
        <v>26.81017924</v>
      </c>
      <c r="J1770">
        <f>ROUND(employee[[#This Row],[Age]],0)</f>
        <v>27</v>
      </c>
      <c r="K17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770">
        <v>4.423679441</v>
      </c>
      <c r="M1770">
        <f>ROUND(employee[[#This Row],[LengthService]],2)</f>
        <v>4.42</v>
      </c>
      <c r="N1770">
        <v>0</v>
      </c>
      <c r="O1770">
        <f>ROUND(employee[[#This Row],[AbsentHours]],2)</f>
        <v>0</v>
      </c>
      <c r="P1770" s="5">
        <f>employee[[#This Row],[RoundedAbsentHours]]/2080 *100</f>
        <v>0</v>
      </c>
      <c r="Q1770" s="1" t="s">
        <v>15</v>
      </c>
    </row>
    <row r="1771" spans="1:17" x14ac:dyDescent="0.35">
      <c r="A1771">
        <v>1770</v>
      </c>
      <c r="B1771" s="1" t="s">
        <v>2091</v>
      </c>
      <c r="C1771" s="1" t="s">
        <v>16</v>
      </c>
      <c r="D1771" s="1" t="s">
        <v>22</v>
      </c>
      <c r="E1771" s="1" t="s">
        <v>158</v>
      </c>
      <c r="F1771" s="1" t="s">
        <v>159</v>
      </c>
      <c r="G1771" s="1" t="s">
        <v>22</v>
      </c>
      <c r="H1771" s="1" t="s">
        <v>15</v>
      </c>
      <c r="I1771">
        <v>44.887065409999998</v>
      </c>
      <c r="J1771">
        <f>ROUND(employee[[#This Row],[Age]],0)</f>
        <v>45</v>
      </c>
      <c r="K17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71">
        <v>5.5661549920000004</v>
      </c>
      <c r="M1771">
        <f>ROUND(employee[[#This Row],[LengthService]],2)</f>
        <v>5.57</v>
      </c>
      <c r="N1771">
        <v>39.158521229999998</v>
      </c>
      <c r="O1771">
        <f>ROUND(employee[[#This Row],[AbsentHours]],2)</f>
        <v>39.159999999999997</v>
      </c>
      <c r="P1771" s="5">
        <f>employee[[#This Row],[RoundedAbsentHours]]/2080 *100</f>
        <v>1.8826923076923074</v>
      </c>
      <c r="Q1771" s="1" t="s">
        <v>15</v>
      </c>
    </row>
    <row r="1772" spans="1:17" x14ac:dyDescent="0.35">
      <c r="A1772">
        <v>1771</v>
      </c>
      <c r="B1772" s="1" t="s">
        <v>2092</v>
      </c>
      <c r="C1772" s="1" t="s">
        <v>16</v>
      </c>
      <c r="D1772" s="1" t="s">
        <v>42</v>
      </c>
      <c r="E1772" s="1" t="s">
        <v>246</v>
      </c>
      <c r="F1772" s="1" t="s">
        <v>181</v>
      </c>
      <c r="G1772" s="1" t="s">
        <v>42</v>
      </c>
      <c r="H1772" s="1" t="s">
        <v>15</v>
      </c>
      <c r="I1772">
        <v>58.104226320000002</v>
      </c>
      <c r="J1772">
        <f>ROUND(employee[[#This Row],[Age]],0)</f>
        <v>58</v>
      </c>
      <c r="K17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772">
        <v>3.6385008609999998</v>
      </c>
      <c r="M1772">
        <f>ROUND(employee[[#This Row],[LengthService]],2)</f>
        <v>3.64</v>
      </c>
      <c r="N1772">
        <v>157.60807990000001</v>
      </c>
      <c r="O1772">
        <f>ROUND(employee[[#This Row],[AbsentHours]],2)</f>
        <v>157.61000000000001</v>
      </c>
      <c r="P1772" s="5">
        <f>employee[[#This Row],[RoundedAbsentHours]]/2080 *100</f>
        <v>7.577403846153846</v>
      </c>
      <c r="Q1772" s="1" t="s">
        <v>15</v>
      </c>
    </row>
    <row r="1773" spans="1:17" x14ac:dyDescent="0.35">
      <c r="A1773">
        <v>1772</v>
      </c>
      <c r="B1773" s="1" t="s">
        <v>2093</v>
      </c>
      <c r="C1773" s="1" t="s">
        <v>11</v>
      </c>
      <c r="D1773" s="1" t="s">
        <v>20</v>
      </c>
      <c r="E1773" s="1" t="s">
        <v>158</v>
      </c>
      <c r="F1773" s="1" t="s">
        <v>159</v>
      </c>
      <c r="G1773" s="1" t="s">
        <v>20</v>
      </c>
      <c r="H1773" s="1" t="s">
        <v>15</v>
      </c>
      <c r="I1773">
        <v>28.48464645</v>
      </c>
      <c r="J1773">
        <f>ROUND(employee[[#This Row],[Age]],0)</f>
        <v>28</v>
      </c>
      <c r="K17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773">
        <v>5.9020326580000004</v>
      </c>
      <c r="M1773">
        <f>ROUND(employee[[#This Row],[LengthService]],2)</f>
        <v>5.9</v>
      </c>
      <c r="N1773">
        <v>24.70959908</v>
      </c>
      <c r="O1773">
        <f>ROUND(employee[[#This Row],[AbsentHours]],2)</f>
        <v>24.71</v>
      </c>
      <c r="P1773" s="5">
        <f>employee[[#This Row],[RoundedAbsentHours]]/2080 *100</f>
        <v>1.1879807692307693</v>
      </c>
      <c r="Q1773" s="1" t="s">
        <v>15</v>
      </c>
    </row>
    <row r="1774" spans="1:17" x14ac:dyDescent="0.35">
      <c r="A1774">
        <v>1773</v>
      </c>
      <c r="B1774" s="1" t="s">
        <v>2094</v>
      </c>
      <c r="C1774" s="1" t="s">
        <v>16</v>
      </c>
      <c r="D1774" s="1" t="s">
        <v>39</v>
      </c>
      <c r="E1774" s="1" t="s">
        <v>180</v>
      </c>
      <c r="F1774" s="1" t="s">
        <v>181</v>
      </c>
      <c r="G1774" s="1" t="s">
        <v>39</v>
      </c>
      <c r="H1774" s="1" t="s">
        <v>15</v>
      </c>
      <c r="I1774">
        <v>56.733387139999998</v>
      </c>
      <c r="J1774">
        <f>ROUND(employee[[#This Row],[Age]],0)</f>
        <v>57</v>
      </c>
      <c r="K17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774">
        <v>4.5879724370000003</v>
      </c>
      <c r="M1774">
        <f>ROUND(employee[[#This Row],[LengthService]],2)</f>
        <v>4.59</v>
      </c>
      <c r="N1774">
        <v>88.749700140000002</v>
      </c>
      <c r="O1774">
        <f>ROUND(employee[[#This Row],[AbsentHours]],2)</f>
        <v>88.75</v>
      </c>
      <c r="P1774" s="5">
        <f>employee[[#This Row],[RoundedAbsentHours]]/2080 *100</f>
        <v>4.2668269230769234</v>
      </c>
      <c r="Q1774" s="1" t="s">
        <v>15</v>
      </c>
    </row>
    <row r="1775" spans="1:17" x14ac:dyDescent="0.35">
      <c r="A1775">
        <v>1774</v>
      </c>
      <c r="B1775" s="1" t="s">
        <v>2095</v>
      </c>
      <c r="C1775" s="1" t="s">
        <v>16</v>
      </c>
      <c r="D1775" s="1" t="s">
        <v>45</v>
      </c>
      <c r="E1775" s="1" t="s">
        <v>265</v>
      </c>
      <c r="F1775" s="1" t="s">
        <v>266</v>
      </c>
      <c r="G1775" s="1" t="s">
        <v>45</v>
      </c>
      <c r="H1775" s="1" t="s">
        <v>15</v>
      </c>
      <c r="I1775">
        <v>33.842080350000003</v>
      </c>
      <c r="J1775">
        <f>ROUND(employee[[#This Row],[Age]],0)</f>
        <v>34</v>
      </c>
      <c r="K17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75">
        <v>5.4908893680000004</v>
      </c>
      <c r="M1775">
        <f>ROUND(employee[[#This Row],[LengthService]],2)</f>
        <v>5.49</v>
      </c>
      <c r="N1775">
        <v>0</v>
      </c>
      <c r="O1775">
        <f>ROUND(employee[[#This Row],[AbsentHours]],2)</f>
        <v>0</v>
      </c>
      <c r="P1775" s="5">
        <f>employee[[#This Row],[RoundedAbsentHours]]/2080 *100</f>
        <v>0</v>
      </c>
      <c r="Q1775" s="1" t="s">
        <v>15</v>
      </c>
    </row>
    <row r="1776" spans="1:17" x14ac:dyDescent="0.35">
      <c r="A1776">
        <v>1775</v>
      </c>
      <c r="B1776" s="1" t="s">
        <v>2096</v>
      </c>
      <c r="C1776" s="1" t="s">
        <v>16</v>
      </c>
      <c r="D1776" s="1" t="s">
        <v>22</v>
      </c>
      <c r="E1776" s="1" t="s">
        <v>265</v>
      </c>
      <c r="F1776" s="1" t="s">
        <v>266</v>
      </c>
      <c r="G1776" s="1" t="s">
        <v>22</v>
      </c>
      <c r="H1776" s="1" t="s">
        <v>15</v>
      </c>
      <c r="I1776">
        <v>34.622058440000004</v>
      </c>
      <c r="J1776">
        <f>ROUND(employee[[#This Row],[Age]],0)</f>
        <v>35</v>
      </c>
      <c r="K17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76">
        <v>7.2538049610000002</v>
      </c>
      <c r="M1776">
        <f>ROUND(employee[[#This Row],[LengthService]],2)</f>
        <v>7.25</v>
      </c>
      <c r="N1776">
        <v>8.0170582620000008</v>
      </c>
      <c r="O1776">
        <f>ROUND(employee[[#This Row],[AbsentHours]],2)</f>
        <v>8.02</v>
      </c>
      <c r="P1776" s="5">
        <f>employee[[#This Row],[RoundedAbsentHours]]/2080 *100</f>
        <v>0.38557692307692309</v>
      </c>
      <c r="Q1776" s="1" t="s">
        <v>15</v>
      </c>
    </row>
    <row r="1777" spans="1:17" x14ac:dyDescent="0.35">
      <c r="A1777">
        <v>1776</v>
      </c>
      <c r="B1777" s="1" t="s">
        <v>949</v>
      </c>
      <c r="C1777" s="1" t="s">
        <v>16</v>
      </c>
      <c r="D1777" s="1" t="s">
        <v>22</v>
      </c>
      <c r="E1777" s="1" t="s">
        <v>268</v>
      </c>
      <c r="F1777" s="1" t="s">
        <v>125</v>
      </c>
      <c r="G1777" s="1" t="s">
        <v>22</v>
      </c>
      <c r="H1777" s="1" t="s">
        <v>15</v>
      </c>
      <c r="I1777">
        <v>38.715820180000001</v>
      </c>
      <c r="J1777">
        <f>ROUND(employee[[#This Row],[Age]],0)</f>
        <v>39</v>
      </c>
      <c r="K17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77">
        <v>8.0266977900000001</v>
      </c>
      <c r="M1777">
        <f>ROUND(employee[[#This Row],[LengthService]],2)</f>
        <v>8.0299999999999994</v>
      </c>
      <c r="N1777">
        <v>40.851824649999998</v>
      </c>
      <c r="O1777">
        <f>ROUND(employee[[#This Row],[AbsentHours]],2)</f>
        <v>40.85</v>
      </c>
      <c r="P1777" s="5">
        <f>employee[[#This Row],[RoundedAbsentHours]]/2080 *100</f>
        <v>1.9639423076923079</v>
      </c>
      <c r="Q1777" s="1" t="s">
        <v>15</v>
      </c>
    </row>
    <row r="1778" spans="1:17" x14ac:dyDescent="0.35">
      <c r="A1778">
        <v>1777</v>
      </c>
      <c r="B1778" s="1" t="s">
        <v>2097</v>
      </c>
      <c r="C1778" s="1" t="s">
        <v>11</v>
      </c>
      <c r="D1778" s="1" t="s">
        <v>35</v>
      </c>
      <c r="E1778" s="1" t="s">
        <v>180</v>
      </c>
      <c r="F1778" s="1" t="s">
        <v>181</v>
      </c>
      <c r="G1778" s="1" t="s">
        <v>33</v>
      </c>
      <c r="H1778" s="1" t="s">
        <v>15</v>
      </c>
      <c r="I1778">
        <v>27.367206280000001</v>
      </c>
      <c r="J1778">
        <f>ROUND(employee[[#This Row],[Age]],0)</f>
        <v>27</v>
      </c>
      <c r="K17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778">
        <v>6.976997109</v>
      </c>
      <c r="M1778">
        <f>ROUND(employee[[#This Row],[LengthService]],2)</f>
        <v>6.98</v>
      </c>
      <c r="N1778">
        <v>0</v>
      </c>
      <c r="O1778">
        <f>ROUND(employee[[#This Row],[AbsentHours]],2)</f>
        <v>0</v>
      </c>
      <c r="P1778" s="5">
        <f>employee[[#This Row],[RoundedAbsentHours]]/2080 *100</f>
        <v>0</v>
      </c>
      <c r="Q1778" s="1" t="s">
        <v>15</v>
      </c>
    </row>
    <row r="1779" spans="1:17" x14ac:dyDescent="0.35">
      <c r="A1779">
        <v>1778</v>
      </c>
      <c r="B1779" s="1" t="s">
        <v>2098</v>
      </c>
      <c r="C1779" s="1" t="s">
        <v>11</v>
      </c>
      <c r="D1779" s="1" t="s">
        <v>105</v>
      </c>
      <c r="E1779" s="1" t="s">
        <v>158</v>
      </c>
      <c r="F1779" s="1" t="s">
        <v>159</v>
      </c>
      <c r="G1779" s="1" t="s">
        <v>18</v>
      </c>
      <c r="H1779" s="1" t="s">
        <v>15</v>
      </c>
      <c r="I1779">
        <v>54.008138029999998</v>
      </c>
      <c r="J1779">
        <f>ROUND(employee[[#This Row],[Age]],0)</f>
        <v>54</v>
      </c>
      <c r="K17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779">
        <v>4.952818207</v>
      </c>
      <c r="M1779">
        <f>ROUND(employee[[#This Row],[LengthService]],2)</f>
        <v>4.95</v>
      </c>
      <c r="N1779">
        <v>124.33064469999999</v>
      </c>
      <c r="O1779">
        <f>ROUND(employee[[#This Row],[AbsentHours]],2)</f>
        <v>124.33</v>
      </c>
      <c r="P1779" s="5">
        <f>employee[[#This Row],[RoundedAbsentHours]]/2080 *100</f>
        <v>5.9774038461538463</v>
      </c>
      <c r="Q1779" s="1" t="s">
        <v>15</v>
      </c>
    </row>
    <row r="1780" spans="1:17" x14ac:dyDescent="0.35">
      <c r="A1780">
        <v>1779</v>
      </c>
      <c r="B1780" s="1" t="s">
        <v>2099</v>
      </c>
      <c r="C1780" s="1" t="s">
        <v>11</v>
      </c>
      <c r="D1780" s="1" t="s">
        <v>12</v>
      </c>
      <c r="E1780" s="1" t="s">
        <v>158</v>
      </c>
      <c r="F1780" s="1" t="s">
        <v>159</v>
      </c>
      <c r="G1780" s="1" t="s">
        <v>12</v>
      </c>
      <c r="H1780" s="1" t="s">
        <v>15</v>
      </c>
      <c r="I1780">
        <v>33.438948879999998</v>
      </c>
      <c r="J1780">
        <f>ROUND(employee[[#This Row],[Age]],0)</f>
        <v>33</v>
      </c>
      <c r="K17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80">
        <v>4.6805203410000003</v>
      </c>
      <c r="M1780">
        <f>ROUND(employee[[#This Row],[LengthService]],2)</f>
        <v>4.68</v>
      </c>
      <c r="N1780">
        <v>16.702137709999999</v>
      </c>
      <c r="O1780">
        <f>ROUND(employee[[#This Row],[AbsentHours]],2)</f>
        <v>16.7</v>
      </c>
      <c r="P1780" s="5">
        <f>employee[[#This Row],[RoundedAbsentHours]]/2080 *100</f>
        <v>0.80288461538461542</v>
      </c>
      <c r="Q1780" s="1" t="s">
        <v>15</v>
      </c>
    </row>
    <row r="1781" spans="1:17" x14ac:dyDescent="0.35">
      <c r="A1781">
        <v>1780</v>
      </c>
      <c r="B1781" s="1" t="s">
        <v>2100</v>
      </c>
      <c r="C1781" s="1" t="s">
        <v>11</v>
      </c>
      <c r="D1781" s="1" t="s">
        <v>22</v>
      </c>
      <c r="E1781" s="1" t="s">
        <v>243</v>
      </c>
      <c r="F1781" s="1" t="s">
        <v>244</v>
      </c>
      <c r="G1781" s="1" t="s">
        <v>22</v>
      </c>
      <c r="H1781" s="1" t="s">
        <v>15</v>
      </c>
      <c r="I1781">
        <v>44.103308339999998</v>
      </c>
      <c r="J1781">
        <f>ROUND(employee[[#This Row],[Age]],0)</f>
        <v>44</v>
      </c>
      <c r="K17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81">
        <v>8.3184143059999993</v>
      </c>
      <c r="M1781">
        <f>ROUND(employee[[#This Row],[LengthService]],2)</f>
        <v>8.32</v>
      </c>
      <c r="N1781">
        <v>52.963553779999998</v>
      </c>
      <c r="O1781">
        <f>ROUND(employee[[#This Row],[AbsentHours]],2)</f>
        <v>52.96</v>
      </c>
      <c r="P1781" s="5">
        <f>employee[[#This Row],[RoundedAbsentHours]]/2080 *100</f>
        <v>2.5461538461538464</v>
      </c>
      <c r="Q1781" s="1" t="s">
        <v>15</v>
      </c>
    </row>
    <row r="1782" spans="1:17" x14ac:dyDescent="0.35">
      <c r="A1782">
        <v>1781</v>
      </c>
      <c r="B1782" s="1" t="s">
        <v>2101</v>
      </c>
      <c r="C1782" s="1" t="s">
        <v>11</v>
      </c>
      <c r="D1782" s="1" t="s">
        <v>22</v>
      </c>
      <c r="E1782" s="1" t="s">
        <v>246</v>
      </c>
      <c r="F1782" s="1" t="s">
        <v>181</v>
      </c>
      <c r="G1782" s="1" t="s">
        <v>22</v>
      </c>
      <c r="H1782" s="1" t="s">
        <v>15</v>
      </c>
      <c r="I1782">
        <v>43.873349810000001</v>
      </c>
      <c r="J1782">
        <f>ROUND(employee[[#This Row],[Age]],0)</f>
        <v>44</v>
      </c>
      <c r="K17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82">
        <v>2.6682337060000001</v>
      </c>
      <c r="M1782">
        <f>ROUND(employee[[#This Row],[LengthService]],2)</f>
        <v>2.67</v>
      </c>
      <c r="N1782">
        <v>79.965337469999994</v>
      </c>
      <c r="O1782">
        <f>ROUND(employee[[#This Row],[AbsentHours]],2)</f>
        <v>79.97</v>
      </c>
      <c r="P1782" s="5">
        <f>employee[[#This Row],[RoundedAbsentHours]]/2080 *100</f>
        <v>3.8447115384615387</v>
      </c>
      <c r="Q1782" s="1" t="s">
        <v>15</v>
      </c>
    </row>
    <row r="1783" spans="1:17" x14ac:dyDescent="0.35">
      <c r="A1783">
        <v>1782</v>
      </c>
      <c r="B1783" s="1" t="s">
        <v>2102</v>
      </c>
      <c r="C1783" s="1" t="s">
        <v>16</v>
      </c>
      <c r="D1783" s="1" t="s">
        <v>12</v>
      </c>
      <c r="E1783" s="1" t="s">
        <v>158</v>
      </c>
      <c r="F1783" s="1" t="s">
        <v>159</v>
      </c>
      <c r="G1783" s="1" t="s">
        <v>12</v>
      </c>
      <c r="H1783" s="1" t="s">
        <v>15</v>
      </c>
      <c r="I1783">
        <v>52.593394340000003</v>
      </c>
      <c r="J1783">
        <f>ROUND(employee[[#This Row],[Age]],0)</f>
        <v>53</v>
      </c>
      <c r="K17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783">
        <v>3.104397729</v>
      </c>
      <c r="M1783">
        <f>ROUND(employee[[#This Row],[LengthService]],2)</f>
        <v>3.1</v>
      </c>
      <c r="N1783">
        <v>104.7956181</v>
      </c>
      <c r="O1783">
        <f>ROUND(employee[[#This Row],[AbsentHours]],2)</f>
        <v>104.8</v>
      </c>
      <c r="P1783" s="5">
        <f>employee[[#This Row],[RoundedAbsentHours]]/2080 *100</f>
        <v>5.0384615384615383</v>
      </c>
      <c r="Q1783" s="1" t="s">
        <v>15</v>
      </c>
    </row>
    <row r="1784" spans="1:17" x14ac:dyDescent="0.35">
      <c r="A1784">
        <v>1783</v>
      </c>
      <c r="B1784" s="1" t="s">
        <v>2103</v>
      </c>
      <c r="C1784" s="1" t="s">
        <v>11</v>
      </c>
      <c r="D1784" s="1" t="s">
        <v>20</v>
      </c>
      <c r="E1784" s="1" t="s">
        <v>180</v>
      </c>
      <c r="F1784" s="1" t="s">
        <v>181</v>
      </c>
      <c r="G1784" s="1" t="s">
        <v>20</v>
      </c>
      <c r="H1784" s="1" t="s">
        <v>15</v>
      </c>
      <c r="I1784">
        <v>30.00857285</v>
      </c>
      <c r="J1784">
        <f>ROUND(employee[[#This Row],[Age]],0)</f>
        <v>30</v>
      </c>
      <c r="K17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84">
        <v>4.1114126029999998</v>
      </c>
      <c r="M1784">
        <f>ROUND(employee[[#This Row],[LengthService]],2)</f>
        <v>4.1100000000000003</v>
      </c>
      <c r="N1784">
        <v>0</v>
      </c>
      <c r="O1784">
        <f>ROUND(employee[[#This Row],[AbsentHours]],2)</f>
        <v>0</v>
      </c>
      <c r="P1784" s="5">
        <f>employee[[#This Row],[RoundedAbsentHours]]/2080 *100</f>
        <v>0</v>
      </c>
      <c r="Q1784" s="1" t="s">
        <v>15</v>
      </c>
    </row>
    <row r="1785" spans="1:17" x14ac:dyDescent="0.35">
      <c r="A1785">
        <v>1784</v>
      </c>
      <c r="B1785" s="1" t="s">
        <v>2104</v>
      </c>
      <c r="C1785" s="1" t="s">
        <v>16</v>
      </c>
      <c r="D1785" s="1" t="s">
        <v>20</v>
      </c>
      <c r="E1785" s="1" t="s">
        <v>180</v>
      </c>
      <c r="F1785" s="1" t="s">
        <v>181</v>
      </c>
      <c r="G1785" s="1" t="s">
        <v>20</v>
      </c>
      <c r="H1785" s="1" t="s">
        <v>15</v>
      </c>
      <c r="I1785">
        <v>51.682270770000002</v>
      </c>
      <c r="J1785">
        <f>ROUND(employee[[#This Row],[Age]],0)</f>
        <v>52</v>
      </c>
      <c r="K17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785">
        <v>4.5631042160000002</v>
      </c>
      <c r="M1785">
        <f>ROUND(employee[[#This Row],[LengthService]],2)</f>
        <v>4.5599999999999996</v>
      </c>
      <c r="N1785">
        <v>61.689501870000001</v>
      </c>
      <c r="O1785">
        <f>ROUND(employee[[#This Row],[AbsentHours]],2)</f>
        <v>61.69</v>
      </c>
      <c r="P1785" s="5">
        <f>employee[[#This Row],[RoundedAbsentHours]]/2080 *100</f>
        <v>2.9658653846153844</v>
      </c>
      <c r="Q1785" s="1" t="s">
        <v>15</v>
      </c>
    </row>
    <row r="1786" spans="1:17" x14ac:dyDescent="0.35">
      <c r="A1786">
        <v>1785</v>
      </c>
      <c r="B1786" s="1" t="s">
        <v>2105</v>
      </c>
      <c r="C1786" s="1" t="s">
        <v>16</v>
      </c>
      <c r="D1786" s="1" t="s">
        <v>35</v>
      </c>
      <c r="E1786" s="1" t="s">
        <v>158</v>
      </c>
      <c r="F1786" s="1" t="s">
        <v>159</v>
      </c>
      <c r="G1786" s="1" t="s">
        <v>33</v>
      </c>
      <c r="H1786" s="1" t="s">
        <v>15</v>
      </c>
      <c r="I1786">
        <v>39.1418094</v>
      </c>
      <c r="J1786">
        <f>ROUND(employee[[#This Row],[Age]],0)</f>
        <v>39</v>
      </c>
      <c r="K17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86">
        <v>4.4761880420000004</v>
      </c>
      <c r="M1786">
        <f>ROUND(employee[[#This Row],[LengthService]],2)</f>
        <v>4.4800000000000004</v>
      </c>
      <c r="N1786">
        <v>35.593571820000001</v>
      </c>
      <c r="O1786">
        <f>ROUND(employee[[#This Row],[AbsentHours]],2)</f>
        <v>35.590000000000003</v>
      </c>
      <c r="P1786" s="5">
        <f>employee[[#This Row],[RoundedAbsentHours]]/2080 *100</f>
        <v>1.7110576923076926</v>
      </c>
      <c r="Q1786" s="1" t="s">
        <v>15</v>
      </c>
    </row>
    <row r="1787" spans="1:17" x14ac:dyDescent="0.35">
      <c r="A1787">
        <v>1786</v>
      </c>
      <c r="B1787" s="1" t="s">
        <v>2106</v>
      </c>
      <c r="C1787" s="1" t="s">
        <v>11</v>
      </c>
      <c r="D1787" s="1" t="s">
        <v>61</v>
      </c>
      <c r="E1787" s="1" t="s">
        <v>257</v>
      </c>
      <c r="F1787" s="1" t="s">
        <v>258</v>
      </c>
      <c r="G1787" s="1" t="s">
        <v>28</v>
      </c>
      <c r="H1787" s="1" t="s">
        <v>15</v>
      </c>
      <c r="I1787">
        <v>51.545252249999997</v>
      </c>
      <c r="J1787">
        <f>ROUND(employee[[#This Row],[Age]],0)</f>
        <v>52</v>
      </c>
      <c r="K17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787">
        <v>5.7611556559999997</v>
      </c>
      <c r="M1787">
        <f>ROUND(employee[[#This Row],[LengthService]],2)</f>
        <v>5.76</v>
      </c>
      <c r="N1787">
        <v>133.63973910000001</v>
      </c>
      <c r="O1787">
        <f>ROUND(employee[[#This Row],[AbsentHours]],2)</f>
        <v>133.63999999999999</v>
      </c>
      <c r="P1787" s="5">
        <f>employee[[#This Row],[RoundedAbsentHours]]/2080 *100</f>
        <v>6.4249999999999989</v>
      </c>
      <c r="Q1787" s="1" t="s">
        <v>15</v>
      </c>
    </row>
    <row r="1788" spans="1:17" x14ac:dyDescent="0.35">
      <c r="A1788">
        <v>1787</v>
      </c>
      <c r="B1788" s="1" t="s">
        <v>2107</v>
      </c>
      <c r="C1788" s="1" t="s">
        <v>11</v>
      </c>
      <c r="D1788" s="1" t="s">
        <v>22</v>
      </c>
      <c r="E1788" s="1" t="s">
        <v>257</v>
      </c>
      <c r="F1788" s="1" t="s">
        <v>258</v>
      </c>
      <c r="G1788" s="1" t="s">
        <v>22</v>
      </c>
      <c r="H1788" s="1" t="s">
        <v>15</v>
      </c>
      <c r="I1788">
        <v>39.326369030000002</v>
      </c>
      <c r="J1788">
        <f>ROUND(employee[[#This Row],[Age]],0)</f>
        <v>39</v>
      </c>
      <c r="K17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88">
        <v>2.4679607269999999</v>
      </c>
      <c r="M1788">
        <f>ROUND(employee[[#This Row],[LengthService]],2)</f>
        <v>2.4700000000000002</v>
      </c>
      <c r="N1788">
        <v>61.124629910000003</v>
      </c>
      <c r="O1788">
        <f>ROUND(employee[[#This Row],[AbsentHours]],2)</f>
        <v>61.12</v>
      </c>
      <c r="P1788" s="5">
        <f>employee[[#This Row],[RoundedAbsentHours]]/2080 *100</f>
        <v>2.9384615384615382</v>
      </c>
      <c r="Q1788" s="1" t="s">
        <v>15</v>
      </c>
    </row>
    <row r="1789" spans="1:17" x14ac:dyDescent="0.35">
      <c r="A1789">
        <v>1788</v>
      </c>
      <c r="B1789" s="1" t="s">
        <v>2108</v>
      </c>
      <c r="C1789" s="1" t="s">
        <v>11</v>
      </c>
      <c r="D1789" s="1" t="s">
        <v>22</v>
      </c>
      <c r="E1789" s="1" t="s">
        <v>107</v>
      </c>
      <c r="F1789" s="1" t="s">
        <v>14</v>
      </c>
      <c r="G1789" s="1" t="s">
        <v>22</v>
      </c>
      <c r="H1789" s="1" t="s">
        <v>15</v>
      </c>
      <c r="I1789">
        <v>32.964156899999999</v>
      </c>
      <c r="J1789">
        <f>ROUND(employee[[#This Row],[Age]],0)</f>
        <v>33</v>
      </c>
      <c r="K17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89">
        <v>1.8279459179999999</v>
      </c>
      <c r="M1789">
        <f>ROUND(employee[[#This Row],[LengthService]],2)</f>
        <v>1.83</v>
      </c>
      <c r="N1789">
        <v>1.87773174</v>
      </c>
      <c r="O1789">
        <f>ROUND(employee[[#This Row],[AbsentHours]],2)</f>
        <v>1.88</v>
      </c>
      <c r="P1789" s="5">
        <f>employee[[#This Row],[RoundedAbsentHours]]/2080 *100</f>
        <v>9.0384615384615383E-2</v>
      </c>
      <c r="Q1789" s="1" t="s">
        <v>15</v>
      </c>
    </row>
    <row r="1790" spans="1:17" x14ac:dyDescent="0.35">
      <c r="A1790">
        <v>1789</v>
      </c>
      <c r="B1790" s="1" t="s">
        <v>2109</v>
      </c>
      <c r="C1790" s="1" t="s">
        <v>11</v>
      </c>
      <c r="D1790" s="1" t="s">
        <v>20</v>
      </c>
      <c r="E1790" s="1" t="s">
        <v>180</v>
      </c>
      <c r="F1790" s="1" t="s">
        <v>181</v>
      </c>
      <c r="G1790" s="1" t="s">
        <v>20</v>
      </c>
      <c r="H1790" s="1" t="s">
        <v>15</v>
      </c>
      <c r="I1790">
        <v>31.276318620000001</v>
      </c>
      <c r="J1790">
        <f>ROUND(employee[[#This Row],[Age]],0)</f>
        <v>31</v>
      </c>
      <c r="K17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90">
        <v>3.8354107910000002</v>
      </c>
      <c r="M1790">
        <f>ROUND(employee[[#This Row],[LengthService]],2)</f>
        <v>3.84</v>
      </c>
      <c r="N1790">
        <v>0</v>
      </c>
      <c r="O1790">
        <f>ROUND(employee[[#This Row],[AbsentHours]],2)</f>
        <v>0</v>
      </c>
      <c r="P1790" s="5">
        <f>employee[[#This Row],[RoundedAbsentHours]]/2080 *100</f>
        <v>0</v>
      </c>
      <c r="Q1790" s="1" t="s">
        <v>15</v>
      </c>
    </row>
    <row r="1791" spans="1:17" x14ac:dyDescent="0.35">
      <c r="A1791">
        <v>1790</v>
      </c>
      <c r="B1791" s="1" t="s">
        <v>2110</v>
      </c>
      <c r="C1791" s="1" t="s">
        <v>11</v>
      </c>
      <c r="D1791" s="1" t="s">
        <v>105</v>
      </c>
      <c r="E1791" s="1" t="s">
        <v>180</v>
      </c>
      <c r="F1791" s="1" t="s">
        <v>181</v>
      </c>
      <c r="G1791" s="1" t="s">
        <v>18</v>
      </c>
      <c r="H1791" s="1" t="s">
        <v>15</v>
      </c>
      <c r="I1791">
        <v>32.515361710000001</v>
      </c>
      <c r="J1791">
        <f>ROUND(employee[[#This Row],[Age]],0)</f>
        <v>33</v>
      </c>
      <c r="K17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91">
        <v>5.3920486739999998</v>
      </c>
      <c r="M1791">
        <f>ROUND(employee[[#This Row],[LengthService]],2)</f>
        <v>5.39</v>
      </c>
      <c r="N1791">
        <v>33.321816130000002</v>
      </c>
      <c r="O1791">
        <f>ROUND(employee[[#This Row],[AbsentHours]],2)</f>
        <v>33.32</v>
      </c>
      <c r="P1791" s="5">
        <f>employee[[#This Row],[RoundedAbsentHours]]/2080 *100</f>
        <v>1.6019230769230768</v>
      </c>
      <c r="Q1791" s="1" t="s">
        <v>15</v>
      </c>
    </row>
    <row r="1792" spans="1:17" x14ac:dyDescent="0.35">
      <c r="A1792">
        <v>1791</v>
      </c>
      <c r="B1792" s="1" t="s">
        <v>2111</v>
      </c>
      <c r="C1792" s="1" t="s">
        <v>16</v>
      </c>
      <c r="D1792" s="1" t="s">
        <v>47</v>
      </c>
      <c r="E1792" s="1" t="s">
        <v>180</v>
      </c>
      <c r="F1792" s="1" t="s">
        <v>181</v>
      </c>
      <c r="G1792" s="1" t="s">
        <v>47</v>
      </c>
      <c r="H1792" s="1" t="s">
        <v>15</v>
      </c>
      <c r="I1792">
        <v>36.718924389999998</v>
      </c>
      <c r="J1792">
        <f>ROUND(employee[[#This Row],[Age]],0)</f>
        <v>37</v>
      </c>
      <c r="K17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92">
        <v>6.2247499880000001</v>
      </c>
      <c r="M1792">
        <f>ROUND(employee[[#This Row],[LengthService]],2)</f>
        <v>6.22</v>
      </c>
      <c r="N1792">
        <v>102.04967120000001</v>
      </c>
      <c r="O1792">
        <f>ROUND(employee[[#This Row],[AbsentHours]],2)</f>
        <v>102.05</v>
      </c>
      <c r="P1792" s="5">
        <f>employee[[#This Row],[RoundedAbsentHours]]/2080 *100</f>
        <v>4.90625</v>
      </c>
      <c r="Q1792" s="1" t="s">
        <v>15</v>
      </c>
    </row>
    <row r="1793" spans="1:17" x14ac:dyDescent="0.35">
      <c r="A1793">
        <v>1792</v>
      </c>
      <c r="B1793" s="1" t="s">
        <v>2112</v>
      </c>
      <c r="C1793" s="1" t="s">
        <v>11</v>
      </c>
      <c r="D1793" s="1" t="s">
        <v>20</v>
      </c>
      <c r="E1793" s="1" t="s">
        <v>180</v>
      </c>
      <c r="F1793" s="1" t="s">
        <v>181</v>
      </c>
      <c r="G1793" s="1" t="s">
        <v>20</v>
      </c>
      <c r="H1793" s="1" t="s">
        <v>15</v>
      </c>
      <c r="I1793">
        <v>21.706418490000001</v>
      </c>
      <c r="J1793">
        <f>ROUND(employee[[#This Row],[Age]],0)</f>
        <v>22</v>
      </c>
      <c r="K17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793">
        <v>4.0306899749999996</v>
      </c>
      <c r="M1793">
        <f>ROUND(employee[[#This Row],[LengthService]],2)</f>
        <v>4.03</v>
      </c>
      <c r="N1793">
        <v>0</v>
      </c>
      <c r="O1793">
        <f>ROUND(employee[[#This Row],[AbsentHours]],2)</f>
        <v>0</v>
      </c>
      <c r="P1793" s="5">
        <f>employee[[#This Row],[RoundedAbsentHours]]/2080 *100</f>
        <v>0</v>
      </c>
      <c r="Q1793" s="1" t="s">
        <v>15</v>
      </c>
    </row>
    <row r="1794" spans="1:17" x14ac:dyDescent="0.35">
      <c r="A1794">
        <v>1793</v>
      </c>
      <c r="B1794" s="1" t="s">
        <v>2113</v>
      </c>
      <c r="C1794" s="1" t="s">
        <v>16</v>
      </c>
      <c r="D1794" s="1" t="s">
        <v>32</v>
      </c>
      <c r="E1794" s="1" t="s">
        <v>257</v>
      </c>
      <c r="F1794" s="1" t="s">
        <v>258</v>
      </c>
      <c r="G1794" s="1" t="s">
        <v>32</v>
      </c>
      <c r="H1794" s="1" t="s">
        <v>15</v>
      </c>
      <c r="I1794">
        <v>42.637725510000003</v>
      </c>
      <c r="J1794">
        <f>ROUND(employee[[#This Row],[Age]],0)</f>
        <v>43</v>
      </c>
      <c r="K17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94">
        <v>4.5359476140000003</v>
      </c>
      <c r="M1794">
        <f>ROUND(employee[[#This Row],[LengthService]],2)</f>
        <v>4.54</v>
      </c>
      <c r="N1794">
        <v>48.221206639999998</v>
      </c>
      <c r="O1794">
        <f>ROUND(employee[[#This Row],[AbsentHours]],2)</f>
        <v>48.22</v>
      </c>
      <c r="P1794" s="5">
        <f>employee[[#This Row],[RoundedAbsentHours]]/2080 *100</f>
        <v>2.3182692307692307</v>
      </c>
      <c r="Q1794" s="1" t="s">
        <v>15</v>
      </c>
    </row>
    <row r="1795" spans="1:17" x14ac:dyDescent="0.35">
      <c r="A1795">
        <v>1794</v>
      </c>
      <c r="B1795" s="1" t="s">
        <v>2114</v>
      </c>
      <c r="C1795" s="1" t="s">
        <v>16</v>
      </c>
      <c r="D1795" s="1" t="s">
        <v>147</v>
      </c>
      <c r="E1795" s="1" t="s">
        <v>268</v>
      </c>
      <c r="F1795" s="1" t="s">
        <v>125</v>
      </c>
      <c r="G1795" s="1" t="s">
        <v>45</v>
      </c>
      <c r="H1795" s="1" t="s">
        <v>15</v>
      </c>
      <c r="I1795">
        <v>40.132128559999998</v>
      </c>
      <c r="J1795">
        <f>ROUND(employee[[#This Row],[Age]],0)</f>
        <v>40</v>
      </c>
      <c r="K17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95">
        <v>5.1453640900000002</v>
      </c>
      <c r="M1795">
        <f>ROUND(employee[[#This Row],[LengthService]],2)</f>
        <v>5.15</v>
      </c>
      <c r="N1795">
        <v>0</v>
      </c>
      <c r="O1795">
        <f>ROUND(employee[[#This Row],[AbsentHours]],2)</f>
        <v>0</v>
      </c>
      <c r="P1795" s="5">
        <f>employee[[#This Row],[RoundedAbsentHours]]/2080 *100</f>
        <v>0</v>
      </c>
      <c r="Q1795" s="1" t="s">
        <v>15</v>
      </c>
    </row>
    <row r="1796" spans="1:17" x14ac:dyDescent="0.35">
      <c r="A1796">
        <v>1795</v>
      </c>
      <c r="B1796" s="1" t="s">
        <v>2115</v>
      </c>
      <c r="C1796" s="1" t="s">
        <v>11</v>
      </c>
      <c r="D1796" s="1" t="s">
        <v>22</v>
      </c>
      <c r="E1796" s="1" t="s">
        <v>158</v>
      </c>
      <c r="F1796" s="1" t="s">
        <v>159</v>
      </c>
      <c r="G1796" s="1" t="s">
        <v>22</v>
      </c>
      <c r="H1796" s="1" t="s">
        <v>15</v>
      </c>
      <c r="I1796">
        <v>29.29000332</v>
      </c>
      <c r="J1796">
        <f>ROUND(employee[[#This Row],[Age]],0)</f>
        <v>29</v>
      </c>
      <c r="K17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796">
        <v>3.4805313099999999</v>
      </c>
      <c r="M1796">
        <f>ROUND(employee[[#This Row],[LengthService]],2)</f>
        <v>3.48</v>
      </c>
      <c r="N1796">
        <v>22.400628309999998</v>
      </c>
      <c r="O1796">
        <f>ROUND(employee[[#This Row],[AbsentHours]],2)</f>
        <v>22.4</v>
      </c>
      <c r="P1796" s="5">
        <f>employee[[#This Row],[RoundedAbsentHours]]/2080 *100</f>
        <v>1.0769230769230769</v>
      </c>
      <c r="Q1796" s="1" t="s">
        <v>15</v>
      </c>
    </row>
    <row r="1797" spans="1:17" x14ac:dyDescent="0.35">
      <c r="A1797">
        <v>1796</v>
      </c>
      <c r="B1797" s="1" t="s">
        <v>2116</v>
      </c>
      <c r="C1797" s="1" t="s">
        <v>16</v>
      </c>
      <c r="D1797" s="1" t="s">
        <v>22</v>
      </c>
      <c r="E1797" s="1" t="s">
        <v>124</v>
      </c>
      <c r="F1797" s="1" t="s">
        <v>125</v>
      </c>
      <c r="G1797" s="1" t="s">
        <v>22</v>
      </c>
      <c r="H1797" s="1" t="s">
        <v>15</v>
      </c>
      <c r="I1797">
        <v>37.662929480000003</v>
      </c>
      <c r="J1797">
        <f>ROUND(employee[[#This Row],[Age]],0)</f>
        <v>38</v>
      </c>
      <c r="K17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797">
        <v>5.3217478099999997</v>
      </c>
      <c r="M1797">
        <f>ROUND(employee[[#This Row],[LengthService]],2)</f>
        <v>5.32</v>
      </c>
      <c r="N1797">
        <v>84.587579550000001</v>
      </c>
      <c r="O1797">
        <f>ROUND(employee[[#This Row],[AbsentHours]],2)</f>
        <v>84.59</v>
      </c>
      <c r="P1797" s="5">
        <f>employee[[#This Row],[RoundedAbsentHours]]/2080 *100</f>
        <v>4.0668269230769232</v>
      </c>
      <c r="Q1797" s="1" t="s">
        <v>15</v>
      </c>
    </row>
    <row r="1798" spans="1:17" x14ac:dyDescent="0.35">
      <c r="A1798">
        <v>1797</v>
      </c>
      <c r="B1798" s="1" t="s">
        <v>2117</v>
      </c>
      <c r="C1798" s="1" t="s">
        <v>16</v>
      </c>
      <c r="D1798" s="1" t="s">
        <v>20</v>
      </c>
      <c r="E1798" s="1" t="s">
        <v>158</v>
      </c>
      <c r="F1798" s="1" t="s">
        <v>159</v>
      </c>
      <c r="G1798" s="1" t="s">
        <v>20</v>
      </c>
      <c r="H1798" s="1" t="s">
        <v>15</v>
      </c>
      <c r="I1798">
        <v>43.603065090000001</v>
      </c>
      <c r="J1798">
        <f>ROUND(employee[[#This Row],[Age]],0)</f>
        <v>44</v>
      </c>
      <c r="K17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98">
        <v>5.6929176510000001</v>
      </c>
      <c r="M1798">
        <f>ROUND(employee[[#This Row],[LengthService]],2)</f>
        <v>5.69</v>
      </c>
      <c r="N1798">
        <v>62.341439649999998</v>
      </c>
      <c r="O1798">
        <f>ROUND(employee[[#This Row],[AbsentHours]],2)</f>
        <v>62.34</v>
      </c>
      <c r="P1798" s="5">
        <f>employee[[#This Row],[RoundedAbsentHours]]/2080 *100</f>
        <v>2.9971153846153848</v>
      </c>
      <c r="Q1798" s="1" t="s">
        <v>15</v>
      </c>
    </row>
    <row r="1799" spans="1:17" x14ac:dyDescent="0.35">
      <c r="A1799">
        <v>1798</v>
      </c>
      <c r="B1799" s="1" t="s">
        <v>2118</v>
      </c>
      <c r="C1799" s="1" t="s">
        <v>16</v>
      </c>
      <c r="D1799" s="1" t="s">
        <v>22</v>
      </c>
      <c r="E1799" s="1" t="s">
        <v>265</v>
      </c>
      <c r="F1799" s="1" t="s">
        <v>266</v>
      </c>
      <c r="G1799" s="1" t="s">
        <v>22</v>
      </c>
      <c r="H1799" s="1" t="s">
        <v>15</v>
      </c>
      <c r="I1799">
        <v>46.713243980000001</v>
      </c>
      <c r="J1799">
        <f>ROUND(employee[[#This Row],[Age]],0)</f>
        <v>47</v>
      </c>
      <c r="K17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799">
        <v>4.911262528</v>
      </c>
      <c r="M1799">
        <f>ROUND(employee[[#This Row],[LengthService]],2)</f>
        <v>4.91</v>
      </c>
      <c r="N1799">
        <v>98.201826600000004</v>
      </c>
      <c r="O1799">
        <f>ROUND(employee[[#This Row],[AbsentHours]],2)</f>
        <v>98.2</v>
      </c>
      <c r="P1799" s="5">
        <f>employee[[#This Row],[RoundedAbsentHours]]/2080 *100</f>
        <v>4.7211538461538467</v>
      </c>
      <c r="Q1799" s="1" t="s">
        <v>15</v>
      </c>
    </row>
    <row r="1800" spans="1:17" x14ac:dyDescent="0.35">
      <c r="A1800">
        <v>1799</v>
      </c>
      <c r="B1800" s="1" t="s">
        <v>2119</v>
      </c>
      <c r="C1800" s="1" t="s">
        <v>16</v>
      </c>
      <c r="D1800" s="1" t="s">
        <v>22</v>
      </c>
      <c r="E1800" s="1" t="s">
        <v>268</v>
      </c>
      <c r="F1800" s="1" t="s">
        <v>125</v>
      </c>
      <c r="G1800" s="1" t="s">
        <v>22</v>
      </c>
      <c r="H1800" s="1" t="s">
        <v>15</v>
      </c>
      <c r="I1800">
        <v>45.021353529999999</v>
      </c>
      <c r="J1800">
        <f>ROUND(employee[[#This Row],[Age]],0)</f>
        <v>45</v>
      </c>
      <c r="K18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00">
        <v>4.4800708790000003</v>
      </c>
      <c r="M1800">
        <f>ROUND(employee[[#This Row],[LengthService]],2)</f>
        <v>4.4800000000000004</v>
      </c>
      <c r="N1800">
        <v>25.050144029999998</v>
      </c>
      <c r="O1800">
        <f>ROUND(employee[[#This Row],[AbsentHours]],2)</f>
        <v>25.05</v>
      </c>
      <c r="P1800" s="5">
        <f>employee[[#This Row],[RoundedAbsentHours]]/2080 *100</f>
        <v>1.2043269230769231</v>
      </c>
      <c r="Q1800" s="1" t="s">
        <v>15</v>
      </c>
    </row>
    <row r="1801" spans="1:17" x14ac:dyDescent="0.35">
      <c r="A1801">
        <v>1800</v>
      </c>
      <c r="B1801" s="1" t="s">
        <v>2120</v>
      </c>
      <c r="C1801" s="1" t="s">
        <v>11</v>
      </c>
      <c r="D1801" s="1" t="s">
        <v>84</v>
      </c>
      <c r="E1801" s="1" t="s">
        <v>180</v>
      </c>
      <c r="F1801" s="1" t="s">
        <v>181</v>
      </c>
      <c r="G1801" s="1" t="s">
        <v>56</v>
      </c>
      <c r="H1801" s="1" t="s">
        <v>15</v>
      </c>
      <c r="I1801">
        <v>33.792955259999999</v>
      </c>
      <c r="J1801">
        <f>ROUND(employee[[#This Row],[Age]],0)</f>
        <v>34</v>
      </c>
      <c r="K18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01">
        <v>4.4123331520000004</v>
      </c>
      <c r="M1801">
        <f>ROUND(employee[[#This Row],[LengthService]],2)</f>
        <v>4.41</v>
      </c>
      <c r="N1801">
        <v>11.918581830000001</v>
      </c>
      <c r="O1801">
        <f>ROUND(employee[[#This Row],[AbsentHours]],2)</f>
        <v>11.92</v>
      </c>
      <c r="P1801" s="5">
        <f>employee[[#This Row],[RoundedAbsentHours]]/2080 *100</f>
        <v>0.57307692307692315</v>
      </c>
      <c r="Q1801" s="1" t="s">
        <v>15</v>
      </c>
    </row>
    <row r="1802" spans="1:17" x14ac:dyDescent="0.35">
      <c r="A1802">
        <v>1801</v>
      </c>
      <c r="B1802" s="1" t="s">
        <v>2121</v>
      </c>
      <c r="C1802" s="1" t="s">
        <v>11</v>
      </c>
      <c r="D1802" s="1" t="s">
        <v>30</v>
      </c>
      <c r="E1802" s="1" t="s">
        <v>246</v>
      </c>
      <c r="F1802" s="1" t="s">
        <v>181</v>
      </c>
      <c r="G1802" s="1" t="s">
        <v>30</v>
      </c>
      <c r="H1802" s="1" t="s">
        <v>15</v>
      </c>
      <c r="I1802">
        <v>47.559274899999998</v>
      </c>
      <c r="J1802">
        <f>ROUND(employee[[#This Row],[Age]],0)</f>
        <v>48</v>
      </c>
      <c r="K18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02">
        <v>1.8533668139999999</v>
      </c>
      <c r="M1802">
        <f>ROUND(employee[[#This Row],[LengthService]],2)</f>
        <v>1.85</v>
      </c>
      <c r="N1802">
        <v>65.331672859999998</v>
      </c>
      <c r="O1802">
        <f>ROUND(employee[[#This Row],[AbsentHours]],2)</f>
        <v>65.33</v>
      </c>
      <c r="P1802" s="5">
        <f>employee[[#This Row],[RoundedAbsentHours]]/2080 *100</f>
        <v>3.1408653846153842</v>
      </c>
      <c r="Q1802" s="1" t="s">
        <v>15</v>
      </c>
    </row>
    <row r="1803" spans="1:17" x14ac:dyDescent="0.35">
      <c r="A1803">
        <v>1802</v>
      </c>
      <c r="B1803" s="1" t="s">
        <v>2122</v>
      </c>
      <c r="C1803" s="1" t="s">
        <v>11</v>
      </c>
      <c r="D1803" s="1" t="s">
        <v>44</v>
      </c>
      <c r="E1803" s="1" t="s">
        <v>265</v>
      </c>
      <c r="F1803" s="1" t="s">
        <v>266</v>
      </c>
      <c r="G1803" s="1" t="s">
        <v>44</v>
      </c>
      <c r="H1803" s="1" t="s">
        <v>15</v>
      </c>
      <c r="I1803">
        <v>36.814914479999999</v>
      </c>
      <c r="J1803">
        <f>ROUND(employee[[#This Row],[Age]],0)</f>
        <v>37</v>
      </c>
      <c r="K18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03">
        <v>6.3836348850000002</v>
      </c>
      <c r="M1803">
        <f>ROUND(employee[[#This Row],[LengthService]],2)</f>
        <v>6.38</v>
      </c>
      <c r="N1803">
        <v>38.801096809999997</v>
      </c>
      <c r="O1803">
        <f>ROUND(employee[[#This Row],[AbsentHours]],2)</f>
        <v>38.799999999999997</v>
      </c>
      <c r="P1803" s="5">
        <f>employee[[#This Row],[RoundedAbsentHours]]/2080 *100</f>
        <v>1.8653846153846152</v>
      </c>
      <c r="Q1803" s="1" t="s">
        <v>15</v>
      </c>
    </row>
    <row r="1804" spans="1:17" x14ac:dyDescent="0.35">
      <c r="A1804">
        <v>1803</v>
      </c>
      <c r="B1804" s="1" t="s">
        <v>2123</v>
      </c>
      <c r="C1804" s="1" t="s">
        <v>11</v>
      </c>
      <c r="D1804" s="1" t="s">
        <v>22</v>
      </c>
      <c r="E1804" s="1" t="s">
        <v>180</v>
      </c>
      <c r="F1804" s="1" t="s">
        <v>181</v>
      </c>
      <c r="G1804" s="1" t="s">
        <v>22</v>
      </c>
      <c r="H1804" s="1" t="s">
        <v>15</v>
      </c>
      <c r="I1804">
        <v>41.738120340000002</v>
      </c>
      <c r="J1804">
        <f>ROUND(employee[[#This Row],[Age]],0)</f>
        <v>42</v>
      </c>
      <c r="K18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04">
        <v>5.700006707</v>
      </c>
      <c r="M1804">
        <f>ROUND(employee[[#This Row],[LengthService]],2)</f>
        <v>5.7</v>
      </c>
      <c r="N1804">
        <v>37.86079273</v>
      </c>
      <c r="O1804">
        <f>ROUND(employee[[#This Row],[AbsentHours]],2)</f>
        <v>37.86</v>
      </c>
      <c r="P1804" s="5">
        <f>employee[[#This Row],[RoundedAbsentHours]]/2080 *100</f>
        <v>1.8201923076923077</v>
      </c>
      <c r="Q1804" s="1" t="s">
        <v>15</v>
      </c>
    </row>
    <row r="1805" spans="1:17" x14ac:dyDescent="0.35">
      <c r="A1805">
        <v>1804</v>
      </c>
      <c r="B1805" s="1" t="s">
        <v>2124</v>
      </c>
      <c r="C1805" s="1" t="s">
        <v>11</v>
      </c>
      <c r="D1805" s="1" t="s">
        <v>22</v>
      </c>
      <c r="E1805" s="1" t="s">
        <v>180</v>
      </c>
      <c r="F1805" s="1" t="s">
        <v>181</v>
      </c>
      <c r="G1805" s="1" t="s">
        <v>22</v>
      </c>
      <c r="H1805" s="1" t="s">
        <v>15</v>
      </c>
      <c r="I1805">
        <v>39.095339539999998</v>
      </c>
      <c r="J1805">
        <f>ROUND(employee[[#This Row],[Age]],0)</f>
        <v>39</v>
      </c>
      <c r="K18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05">
        <v>0.69293142100000005</v>
      </c>
      <c r="M1805">
        <f>ROUND(employee[[#This Row],[LengthService]],2)</f>
        <v>0.69</v>
      </c>
      <c r="N1805">
        <v>51.0674025</v>
      </c>
      <c r="O1805">
        <f>ROUND(employee[[#This Row],[AbsentHours]],2)</f>
        <v>51.07</v>
      </c>
      <c r="P1805" s="5">
        <f>employee[[#This Row],[RoundedAbsentHours]]/2080 *100</f>
        <v>2.4552884615384616</v>
      </c>
      <c r="Q1805" s="1" t="s">
        <v>15</v>
      </c>
    </row>
    <row r="1806" spans="1:17" x14ac:dyDescent="0.35">
      <c r="A1806">
        <v>1805</v>
      </c>
      <c r="B1806" s="1" t="s">
        <v>2125</v>
      </c>
      <c r="C1806" s="1" t="s">
        <v>11</v>
      </c>
      <c r="D1806" s="1" t="s">
        <v>22</v>
      </c>
      <c r="E1806" s="1" t="s">
        <v>124</v>
      </c>
      <c r="F1806" s="1" t="s">
        <v>125</v>
      </c>
      <c r="G1806" s="1" t="s">
        <v>22</v>
      </c>
      <c r="H1806" s="1" t="s">
        <v>15</v>
      </c>
      <c r="I1806">
        <v>48.123783209999999</v>
      </c>
      <c r="J1806">
        <f>ROUND(employee[[#This Row],[Age]],0)</f>
        <v>48</v>
      </c>
      <c r="K18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06">
        <v>6.3303066809999997</v>
      </c>
      <c r="M1806">
        <f>ROUND(employee[[#This Row],[LengthService]],2)</f>
        <v>6.33</v>
      </c>
      <c r="N1806">
        <v>99.933909490000005</v>
      </c>
      <c r="O1806">
        <f>ROUND(employee[[#This Row],[AbsentHours]],2)</f>
        <v>99.93</v>
      </c>
      <c r="P1806" s="5">
        <f>employee[[#This Row],[RoundedAbsentHours]]/2080 *100</f>
        <v>4.8043269230769239</v>
      </c>
      <c r="Q1806" s="1" t="s">
        <v>15</v>
      </c>
    </row>
    <row r="1807" spans="1:17" x14ac:dyDescent="0.35">
      <c r="A1807">
        <v>1806</v>
      </c>
      <c r="B1807" s="1" t="s">
        <v>2126</v>
      </c>
      <c r="C1807" s="1" t="s">
        <v>11</v>
      </c>
      <c r="D1807" s="1" t="s">
        <v>44</v>
      </c>
      <c r="E1807" s="1" t="s">
        <v>268</v>
      </c>
      <c r="F1807" s="1" t="s">
        <v>125</v>
      </c>
      <c r="G1807" s="1" t="s">
        <v>44</v>
      </c>
      <c r="H1807" s="1" t="s">
        <v>15</v>
      </c>
      <c r="I1807">
        <v>53.26486293</v>
      </c>
      <c r="J1807">
        <f>ROUND(employee[[#This Row],[Age]],0)</f>
        <v>53</v>
      </c>
      <c r="K18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807">
        <v>4.0396033899999999</v>
      </c>
      <c r="M1807">
        <f>ROUND(employee[[#This Row],[LengthService]],2)</f>
        <v>4.04</v>
      </c>
      <c r="N1807">
        <v>133.55067589999999</v>
      </c>
      <c r="O1807">
        <f>ROUND(employee[[#This Row],[AbsentHours]],2)</f>
        <v>133.55000000000001</v>
      </c>
      <c r="P1807" s="5">
        <f>employee[[#This Row],[RoundedAbsentHours]]/2080 *100</f>
        <v>6.4206730769230784</v>
      </c>
      <c r="Q1807" s="1" t="s">
        <v>15</v>
      </c>
    </row>
    <row r="1808" spans="1:17" x14ac:dyDescent="0.35">
      <c r="A1808">
        <v>1807</v>
      </c>
      <c r="B1808" s="1" t="s">
        <v>2127</v>
      </c>
      <c r="C1808" s="1" t="s">
        <v>11</v>
      </c>
      <c r="D1808" s="1" t="s">
        <v>220</v>
      </c>
      <c r="E1808" s="1" t="s">
        <v>180</v>
      </c>
      <c r="F1808" s="1" t="s">
        <v>181</v>
      </c>
      <c r="G1808" s="1" t="s">
        <v>29</v>
      </c>
      <c r="H1808" s="1" t="s">
        <v>15</v>
      </c>
      <c r="I1808">
        <v>30.43819371</v>
      </c>
      <c r="J1808">
        <f>ROUND(employee[[#This Row],[Age]],0)</f>
        <v>30</v>
      </c>
      <c r="K18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08">
        <v>5.5786646309999997</v>
      </c>
      <c r="M1808">
        <f>ROUND(employee[[#This Row],[LengthService]],2)</f>
        <v>5.58</v>
      </c>
      <c r="N1808">
        <v>0</v>
      </c>
      <c r="O1808">
        <f>ROUND(employee[[#This Row],[AbsentHours]],2)</f>
        <v>0</v>
      </c>
      <c r="P1808" s="5">
        <f>employee[[#This Row],[RoundedAbsentHours]]/2080 *100</f>
        <v>0</v>
      </c>
      <c r="Q1808" s="1" t="s">
        <v>15</v>
      </c>
    </row>
    <row r="1809" spans="1:17" x14ac:dyDescent="0.35">
      <c r="A1809">
        <v>1808</v>
      </c>
      <c r="B1809" s="1" t="s">
        <v>2128</v>
      </c>
      <c r="C1809" s="1" t="s">
        <v>11</v>
      </c>
      <c r="D1809" s="1" t="s">
        <v>105</v>
      </c>
      <c r="E1809" s="1" t="s">
        <v>180</v>
      </c>
      <c r="F1809" s="1" t="s">
        <v>181</v>
      </c>
      <c r="G1809" s="1" t="s">
        <v>18</v>
      </c>
      <c r="H1809" s="1" t="s">
        <v>15</v>
      </c>
      <c r="I1809">
        <v>30.2466975</v>
      </c>
      <c r="J1809">
        <f>ROUND(employee[[#This Row],[Age]],0)</f>
        <v>30</v>
      </c>
      <c r="K18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09">
        <v>2.3856272719999998</v>
      </c>
      <c r="M1809">
        <f>ROUND(employee[[#This Row],[LengthService]],2)</f>
        <v>2.39</v>
      </c>
      <c r="N1809">
        <v>0</v>
      </c>
      <c r="O1809">
        <f>ROUND(employee[[#This Row],[AbsentHours]],2)</f>
        <v>0</v>
      </c>
      <c r="P1809" s="5">
        <f>employee[[#This Row],[RoundedAbsentHours]]/2080 *100</f>
        <v>0</v>
      </c>
      <c r="Q1809" s="1" t="s">
        <v>15</v>
      </c>
    </row>
    <row r="1810" spans="1:17" x14ac:dyDescent="0.35">
      <c r="A1810">
        <v>1809</v>
      </c>
      <c r="B1810" s="1" t="s">
        <v>2129</v>
      </c>
      <c r="C1810" s="1" t="s">
        <v>11</v>
      </c>
      <c r="D1810" s="1" t="s">
        <v>89</v>
      </c>
      <c r="E1810" s="1" t="s">
        <v>158</v>
      </c>
      <c r="F1810" s="1" t="s">
        <v>159</v>
      </c>
      <c r="G1810" s="1" t="s">
        <v>89</v>
      </c>
      <c r="H1810" s="1" t="s">
        <v>15</v>
      </c>
      <c r="I1810">
        <v>48.639737199999999</v>
      </c>
      <c r="J1810">
        <f>ROUND(employee[[#This Row],[Age]],0)</f>
        <v>49</v>
      </c>
      <c r="K18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10">
        <v>2.8119217120000002</v>
      </c>
      <c r="M1810">
        <f>ROUND(employee[[#This Row],[LengthService]],2)</f>
        <v>2.81</v>
      </c>
      <c r="N1810">
        <v>67.116585049999998</v>
      </c>
      <c r="O1810">
        <f>ROUND(employee[[#This Row],[AbsentHours]],2)</f>
        <v>67.12</v>
      </c>
      <c r="P1810" s="5">
        <f>employee[[#This Row],[RoundedAbsentHours]]/2080 *100</f>
        <v>3.226923076923077</v>
      </c>
      <c r="Q1810" s="1" t="s">
        <v>15</v>
      </c>
    </row>
    <row r="1811" spans="1:17" x14ac:dyDescent="0.35">
      <c r="A1811">
        <v>1810</v>
      </c>
      <c r="B1811" s="1" t="s">
        <v>2130</v>
      </c>
      <c r="C1811" s="1" t="s">
        <v>11</v>
      </c>
      <c r="D1811" s="1" t="s">
        <v>35</v>
      </c>
      <c r="E1811" s="1" t="s">
        <v>180</v>
      </c>
      <c r="F1811" s="1" t="s">
        <v>181</v>
      </c>
      <c r="G1811" s="1" t="s">
        <v>33</v>
      </c>
      <c r="H1811" s="1" t="s">
        <v>15</v>
      </c>
      <c r="I1811">
        <v>26.054058000000001</v>
      </c>
      <c r="J1811">
        <f>ROUND(employee[[#This Row],[Age]],0)</f>
        <v>26</v>
      </c>
      <c r="K18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811">
        <v>6.1937105160000003</v>
      </c>
      <c r="M1811">
        <f>ROUND(employee[[#This Row],[LengthService]],2)</f>
        <v>6.19</v>
      </c>
      <c r="N1811">
        <v>12.173634829999999</v>
      </c>
      <c r="O1811">
        <f>ROUND(employee[[#This Row],[AbsentHours]],2)</f>
        <v>12.17</v>
      </c>
      <c r="P1811" s="5">
        <f>employee[[#This Row],[RoundedAbsentHours]]/2080 *100</f>
        <v>0.58509615384615388</v>
      </c>
      <c r="Q1811" s="1" t="s">
        <v>15</v>
      </c>
    </row>
    <row r="1812" spans="1:17" x14ac:dyDescent="0.35">
      <c r="A1812">
        <v>1811</v>
      </c>
      <c r="B1812" s="1" t="s">
        <v>2131</v>
      </c>
      <c r="C1812" s="1" t="s">
        <v>16</v>
      </c>
      <c r="D1812" s="1" t="s">
        <v>47</v>
      </c>
      <c r="E1812" s="1" t="s">
        <v>180</v>
      </c>
      <c r="F1812" s="1" t="s">
        <v>181</v>
      </c>
      <c r="G1812" s="1" t="s">
        <v>47</v>
      </c>
      <c r="H1812" s="1" t="s">
        <v>15</v>
      </c>
      <c r="I1812">
        <v>43.544484410000003</v>
      </c>
      <c r="J1812">
        <f>ROUND(employee[[#This Row],[Age]],0)</f>
        <v>44</v>
      </c>
      <c r="K18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12">
        <v>3.7062561139999999</v>
      </c>
      <c r="M1812">
        <f>ROUND(employee[[#This Row],[LengthService]],2)</f>
        <v>3.71</v>
      </c>
      <c r="N1812">
        <v>74.325447879999999</v>
      </c>
      <c r="O1812">
        <f>ROUND(employee[[#This Row],[AbsentHours]],2)</f>
        <v>74.33</v>
      </c>
      <c r="P1812" s="5">
        <f>employee[[#This Row],[RoundedAbsentHours]]/2080 *100</f>
        <v>3.5735576923076926</v>
      </c>
      <c r="Q1812" s="1" t="s">
        <v>15</v>
      </c>
    </row>
    <row r="1813" spans="1:17" x14ac:dyDescent="0.35">
      <c r="A1813">
        <v>1812</v>
      </c>
      <c r="B1813" s="1" t="s">
        <v>2132</v>
      </c>
      <c r="C1813" s="1" t="s">
        <v>11</v>
      </c>
      <c r="D1813" s="1" t="s">
        <v>58</v>
      </c>
      <c r="E1813" s="1" t="s">
        <v>180</v>
      </c>
      <c r="F1813" s="1" t="s">
        <v>181</v>
      </c>
      <c r="G1813" s="1" t="s">
        <v>45</v>
      </c>
      <c r="H1813" s="1" t="s">
        <v>15</v>
      </c>
      <c r="I1813">
        <v>34.011353069999998</v>
      </c>
      <c r="J1813">
        <f>ROUND(employee[[#This Row],[Age]],0)</f>
        <v>34</v>
      </c>
      <c r="K18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13">
        <v>2.9954112519999998</v>
      </c>
      <c r="M1813">
        <f>ROUND(employee[[#This Row],[LengthService]],2)</f>
        <v>3</v>
      </c>
      <c r="N1813">
        <v>47.580645949999997</v>
      </c>
      <c r="O1813">
        <f>ROUND(employee[[#This Row],[AbsentHours]],2)</f>
        <v>47.58</v>
      </c>
      <c r="P1813" s="5">
        <f>employee[[#This Row],[RoundedAbsentHours]]/2080 *100</f>
        <v>2.2875000000000001</v>
      </c>
      <c r="Q1813" s="1" t="s">
        <v>15</v>
      </c>
    </row>
    <row r="1814" spans="1:17" x14ac:dyDescent="0.35">
      <c r="A1814">
        <v>1813</v>
      </c>
      <c r="B1814" s="1" t="s">
        <v>2133</v>
      </c>
      <c r="C1814" s="1" t="s">
        <v>16</v>
      </c>
      <c r="D1814" s="1" t="s">
        <v>22</v>
      </c>
      <c r="E1814" s="1" t="s">
        <v>124</v>
      </c>
      <c r="F1814" s="1" t="s">
        <v>125</v>
      </c>
      <c r="G1814" s="1" t="s">
        <v>22</v>
      </c>
      <c r="H1814" s="1" t="s">
        <v>15</v>
      </c>
      <c r="I1814">
        <v>24.044872829999999</v>
      </c>
      <c r="J1814">
        <f>ROUND(employee[[#This Row],[Age]],0)</f>
        <v>24</v>
      </c>
      <c r="K18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814">
        <v>6.2494230980000003</v>
      </c>
      <c r="M1814">
        <f>ROUND(employee[[#This Row],[LengthService]],2)</f>
        <v>6.25</v>
      </c>
      <c r="N1814">
        <v>0</v>
      </c>
      <c r="O1814">
        <f>ROUND(employee[[#This Row],[AbsentHours]],2)</f>
        <v>0</v>
      </c>
      <c r="P1814" s="5">
        <f>employee[[#This Row],[RoundedAbsentHours]]/2080 *100</f>
        <v>0</v>
      </c>
      <c r="Q1814" s="1" t="s">
        <v>15</v>
      </c>
    </row>
    <row r="1815" spans="1:17" x14ac:dyDescent="0.35">
      <c r="A1815">
        <v>1814</v>
      </c>
      <c r="B1815" s="1" t="s">
        <v>2134</v>
      </c>
      <c r="C1815" s="1" t="s">
        <v>11</v>
      </c>
      <c r="D1815" s="1" t="s">
        <v>44</v>
      </c>
      <c r="E1815" s="1" t="s">
        <v>180</v>
      </c>
      <c r="F1815" s="1" t="s">
        <v>181</v>
      </c>
      <c r="G1815" s="1" t="s">
        <v>44</v>
      </c>
      <c r="H1815" s="1" t="s">
        <v>15</v>
      </c>
      <c r="I1815">
        <v>48.902838869999997</v>
      </c>
      <c r="J1815">
        <f>ROUND(employee[[#This Row],[Age]],0)</f>
        <v>49</v>
      </c>
      <c r="K18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15">
        <v>1.8552159989999999</v>
      </c>
      <c r="M1815">
        <f>ROUND(employee[[#This Row],[LengthService]],2)</f>
        <v>1.86</v>
      </c>
      <c r="N1815">
        <v>87.357220949999999</v>
      </c>
      <c r="O1815">
        <f>ROUND(employee[[#This Row],[AbsentHours]],2)</f>
        <v>87.36</v>
      </c>
      <c r="P1815" s="5">
        <f>employee[[#This Row],[RoundedAbsentHours]]/2080 *100</f>
        <v>4.2</v>
      </c>
      <c r="Q1815" s="1" t="s">
        <v>15</v>
      </c>
    </row>
    <row r="1816" spans="1:17" x14ac:dyDescent="0.35">
      <c r="A1816">
        <v>1815</v>
      </c>
      <c r="B1816" s="1" t="s">
        <v>2135</v>
      </c>
      <c r="C1816" s="1" t="s">
        <v>16</v>
      </c>
      <c r="D1816" s="1" t="s">
        <v>29</v>
      </c>
      <c r="E1816" s="1" t="s">
        <v>180</v>
      </c>
      <c r="F1816" s="1" t="s">
        <v>181</v>
      </c>
      <c r="G1816" s="1" t="s">
        <v>29</v>
      </c>
      <c r="H1816" s="1" t="s">
        <v>15</v>
      </c>
      <c r="I1816">
        <v>19.87927608</v>
      </c>
      <c r="J1816">
        <f>ROUND(employee[[#This Row],[Age]],0)</f>
        <v>20</v>
      </c>
      <c r="K18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816">
        <v>4.0038787510000002</v>
      </c>
      <c r="M1816">
        <f>ROUND(employee[[#This Row],[LengthService]],2)</f>
        <v>4</v>
      </c>
      <c r="N1816">
        <v>0</v>
      </c>
      <c r="O1816">
        <f>ROUND(employee[[#This Row],[AbsentHours]],2)</f>
        <v>0</v>
      </c>
      <c r="P1816" s="5">
        <f>employee[[#This Row],[RoundedAbsentHours]]/2080 *100</f>
        <v>0</v>
      </c>
      <c r="Q1816" s="1" t="s">
        <v>15</v>
      </c>
    </row>
    <row r="1817" spans="1:17" x14ac:dyDescent="0.35">
      <c r="A1817">
        <v>1816</v>
      </c>
      <c r="B1817" s="1" t="s">
        <v>2136</v>
      </c>
      <c r="C1817" s="1" t="s">
        <v>16</v>
      </c>
      <c r="D1817" s="1" t="s">
        <v>226</v>
      </c>
      <c r="E1817" s="1" t="s">
        <v>180</v>
      </c>
      <c r="F1817" s="1" t="s">
        <v>181</v>
      </c>
      <c r="G1817" s="1" t="s">
        <v>33</v>
      </c>
      <c r="H1817" s="1" t="s">
        <v>15</v>
      </c>
      <c r="I1817">
        <v>38.09437217</v>
      </c>
      <c r="J1817">
        <f>ROUND(employee[[#This Row],[Age]],0)</f>
        <v>38</v>
      </c>
      <c r="K18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17">
        <v>3.135109693</v>
      </c>
      <c r="M1817">
        <f>ROUND(employee[[#This Row],[LengthService]],2)</f>
        <v>3.14</v>
      </c>
      <c r="N1817">
        <v>36.158007140000002</v>
      </c>
      <c r="O1817">
        <f>ROUND(employee[[#This Row],[AbsentHours]],2)</f>
        <v>36.159999999999997</v>
      </c>
      <c r="P1817" s="5">
        <f>employee[[#This Row],[RoundedAbsentHours]]/2080 *100</f>
        <v>1.7384615384615383</v>
      </c>
      <c r="Q1817" s="1" t="s">
        <v>15</v>
      </c>
    </row>
    <row r="1818" spans="1:17" x14ac:dyDescent="0.35">
      <c r="A1818">
        <v>1817</v>
      </c>
      <c r="B1818" s="1" t="s">
        <v>2137</v>
      </c>
      <c r="C1818" s="1" t="s">
        <v>16</v>
      </c>
      <c r="D1818" s="1" t="s">
        <v>42</v>
      </c>
      <c r="E1818" s="1" t="s">
        <v>257</v>
      </c>
      <c r="F1818" s="1" t="s">
        <v>258</v>
      </c>
      <c r="G1818" s="1" t="s">
        <v>42</v>
      </c>
      <c r="H1818" s="1" t="s">
        <v>15</v>
      </c>
      <c r="I1818">
        <v>25.710123249999999</v>
      </c>
      <c r="J1818">
        <f>ROUND(employee[[#This Row],[Age]],0)</f>
        <v>26</v>
      </c>
      <c r="K18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818">
        <v>3.1859640859999998</v>
      </c>
      <c r="M1818">
        <f>ROUND(employee[[#This Row],[LengthService]],2)</f>
        <v>3.19</v>
      </c>
      <c r="N1818">
        <v>0</v>
      </c>
      <c r="O1818">
        <f>ROUND(employee[[#This Row],[AbsentHours]],2)</f>
        <v>0</v>
      </c>
      <c r="P1818" s="5">
        <f>employee[[#This Row],[RoundedAbsentHours]]/2080 *100</f>
        <v>0</v>
      </c>
      <c r="Q1818" s="1" t="s">
        <v>15</v>
      </c>
    </row>
    <row r="1819" spans="1:17" x14ac:dyDescent="0.35">
      <c r="A1819">
        <v>1818</v>
      </c>
      <c r="B1819" s="1" t="s">
        <v>2138</v>
      </c>
      <c r="C1819" s="1" t="s">
        <v>16</v>
      </c>
      <c r="D1819" s="1" t="s">
        <v>62</v>
      </c>
      <c r="E1819" s="1" t="s">
        <v>180</v>
      </c>
      <c r="F1819" s="1" t="s">
        <v>181</v>
      </c>
      <c r="G1819" s="1" t="s">
        <v>62</v>
      </c>
      <c r="H1819" s="1" t="s">
        <v>15</v>
      </c>
      <c r="I1819">
        <v>64.654017400000001</v>
      </c>
      <c r="J1819">
        <f>ROUND(employee[[#This Row],[Age]],0)</f>
        <v>65</v>
      </c>
      <c r="K18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819">
        <v>4.4969323939999999</v>
      </c>
      <c r="M1819">
        <f>ROUND(employee[[#This Row],[LengthService]],2)</f>
        <v>4.5</v>
      </c>
      <c r="N1819">
        <v>146.845156</v>
      </c>
      <c r="O1819">
        <f>ROUND(employee[[#This Row],[AbsentHours]],2)</f>
        <v>146.85</v>
      </c>
      <c r="P1819" s="5">
        <f>employee[[#This Row],[RoundedAbsentHours]]/2080 *100</f>
        <v>7.0600961538461533</v>
      </c>
      <c r="Q1819" s="1" t="s">
        <v>15</v>
      </c>
    </row>
    <row r="1820" spans="1:17" x14ac:dyDescent="0.35">
      <c r="A1820">
        <v>1819</v>
      </c>
      <c r="B1820" s="1" t="s">
        <v>2139</v>
      </c>
      <c r="C1820" s="1" t="s">
        <v>11</v>
      </c>
      <c r="D1820" s="1" t="s">
        <v>22</v>
      </c>
      <c r="E1820" s="1" t="s">
        <v>124</v>
      </c>
      <c r="F1820" s="1" t="s">
        <v>125</v>
      </c>
      <c r="G1820" s="1" t="s">
        <v>22</v>
      </c>
      <c r="H1820" s="1" t="s">
        <v>15</v>
      </c>
      <c r="I1820">
        <v>40.893532370000003</v>
      </c>
      <c r="J1820">
        <f>ROUND(employee[[#This Row],[Age]],0)</f>
        <v>41</v>
      </c>
      <c r="K18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20">
        <v>2.9071877719999999</v>
      </c>
      <c r="M1820">
        <f>ROUND(employee[[#This Row],[LengthService]],2)</f>
        <v>2.91</v>
      </c>
      <c r="N1820">
        <v>44.711988759999997</v>
      </c>
      <c r="O1820">
        <f>ROUND(employee[[#This Row],[AbsentHours]],2)</f>
        <v>44.71</v>
      </c>
      <c r="P1820" s="5">
        <f>employee[[#This Row],[RoundedAbsentHours]]/2080 *100</f>
        <v>2.149519230769231</v>
      </c>
      <c r="Q1820" s="1" t="s">
        <v>15</v>
      </c>
    </row>
    <row r="1821" spans="1:17" x14ac:dyDescent="0.35">
      <c r="A1821">
        <v>1820</v>
      </c>
      <c r="B1821" s="1" t="s">
        <v>2140</v>
      </c>
      <c r="C1821" s="1" t="s">
        <v>11</v>
      </c>
      <c r="D1821" s="1" t="s">
        <v>22</v>
      </c>
      <c r="E1821" s="1" t="s">
        <v>180</v>
      </c>
      <c r="F1821" s="1" t="s">
        <v>181</v>
      </c>
      <c r="G1821" s="1" t="s">
        <v>22</v>
      </c>
      <c r="H1821" s="1" t="s">
        <v>15</v>
      </c>
      <c r="I1821">
        <v>32.27469138</v>
      </c>
      <c r="J1821">
        <f>ROUND(employee[[#This Row],[Age]],0)</f>
        <v>32</v>
      </c>
      <c r="K18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21">
        <v>2.3259777239999999</v>
      </c>
      <c r="M1821">
        <f>ROUND(employee[[#This Row],[LengthService]],2)</f>
        <v>2.33</v>
      </c>
      <c r="N1821">
        <v>0</v>
      </c>
      <c r="O1821">
        <f>ROUND(employee[[#This Row],[AbsentHours]],2)</f>
        <v>0</v>
      </c>
      <c r="P1821" s="5">
        <f>employee[[#This Row],[RoundedAbsentHours]]/2080 *100</f>
        <v>0</v>
      </c>
      <c r="Q1821" s="1" t="s">
        <v>15</v>
      </c>
    </row>
    <row r="1822" spans="1:17" x14ac:dyDescent="0.35">
      <c r="A1822">
        <v>1821</v>
      </c>
      <c r="B1822" s="1" t="s">
        <v>2141</v>
      </c>
      <c r="C1822" s="1" t="s">
        <v>16</v>
      </c>
      <c r="D1822" s="1" t="s">
        <v>58</v>
      </c>
      <c r="E1822" s="1" t="s">
        <v>180</v>
      </c>
      <c r="F1822" s="1" t="s">
        <v>181</v>
      </c>
      <c r="G1822" s="1" t="s">
        <v>45</v>
      </c>
      <c r="H1822" s="1" t="s">
        <v>15</v>
      </c>
      <c r="I1822">
        <v>54.991873439999999</v>
      </c>
      <c r="J1822">
        <f>ROUND(employee[[#This Row],[Age]],0)</f>
        <v>55</v>
      </c>
      <c r="K18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822">
        <v>5.3711792899999997</v>
      </c>
      <c r="M1822">
        <f>ROUND(employee[[#This Row],[LengthService]],2)</f>
        <v>5.37</v>
      </c>
      <c r="N1822">
        <v>60.460013740000001</v>
      </c>
      <c r="O1822">
        <f>ROUND(employee[[#This Row],[AbsentHours]],2)</f>
        <v>60.46</v>
      </c>
      <c r="P1822" s="5">
        <f>employee[[#This Row],[RoundedAbsentHours]]/2080 *100</f>
        <v>2.9067307692307693</v>
      </c>
      <c r="Q1822" s="1" t="s">
        <v>15</v>
      </c>
    </row>
    <row r="1823" spans="1:17" x14ac:dyDescent="0.35">
      <c r="A1823">
        <v>1822</v>
      </c>
      <c r="B1823" s="1" t="s">
        <v>2142</v>
      </c>
      <c r="C1823" s="1" t="s">
        <v>16</v>
      </c>
      <c r="D1823" s="1" t="s">
        <v>39</v>
      </c>
      <c r="E1823" s="1" t="s">
        <v>158</v>
      </c>
      <c r="F1823" s="1" t="s">
        <v>159</v>
      </c>
      <c r="G1823" s="1" t="s">
        <v>39</v>
      </c>
      <c r="H1823" s="1" t="s">
        <v>15</v>
      </c>
      <c r="I1823">
        <v>55.615769059999998</v>
      </c>
      <c r="J1823">
        <f>ROUND(employee[[#This Row],[Age]],0)</f>
        <v>56</v>
      </c>
      <c r="K18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823">
        <v>6.5812129869999998</v>
      </c>
      <c r="M1823">
        <f>ROUND(employee[[#This Row],[LengthService]],2)</f>
        <v>6.58</v>
      </c>
      <c r="N1823">
        <v>78.385682000000003</v>
      </c>
      <c r="O1823">
        <f>ROUND(employee[[#This Row],[AbsentHours]],2)</f>
        <v>78.39</v>
      </c>
      <c r="P1823" s="5">
        <f>employee[[#This Row],[RoundedAbsentHours]]/2080 *100</f>
        <v>3.7687499999999998</v>
      </c>
      <c r="Q1823" s="1" t="s">
        <v>15</v>
      </c>
    </row>
    <row r="1824" spans="1:17" x14ac:dyDescent="0.35">
      <c r="A1824">
        <v>1823</v>
      </c>
      <c r="B1824" s="1" t="s">
        <v>2143</v>
      </c>
      <c r="C1824" s="1" t="s">
        <v>16</v>
      </c>
      <c r="D1824" s="1" t="s">
        <v>18</v>
      </c>
      <c r="E1824" s="1" t="s">
        <v>180</v>
      </c>
      <c r="F1824" s="1" t="s">
        <v>181</v>
      </c>
      <c r="G1824" s="1" t="s">
        <v>18</v>
      </c>
      <c r="H1824" s="1" t="s">
        <v>15</v>
      </c>
      <c r="I1824">
        <v>42.470899600000003</v>
      </c>
      <c r="J1824">
        <f>ROUND(employee[[#This Row],[Age]],0)</f>
        <v>42</v>
      </c>
      <c r="K18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24">
        <v>3.8428377540000001</v>
      </c>
      <c r="M1824">
        <f>ROUND(employee[[#This Row],[LengthService]],2)</f>
        <v>3.84</v>
      </c>
      <c r="N1824">
        <v>26.48711754</v>
      </c>
      <c r="O1824">
        <f>ROUND(employee[[#This Row],[AbsentHours]],2)</f>
        <v>26.49</v>
      </c>
      <c r="P1824" s="5">
        <f>employee[[#This Row],[RoundedAbsentHours]]/2080 *100</f>
        <v>1.2735576923076923</v>
      </c>
      <c r="Q1824" s="1" t="s">
        <v>15</v>
      </c>
    </row>
    <row r="1825" spans="1:17" x14ac:dyDescent="0.35">
      <c r="A1825">
        <v>1824</v>
      </c>
      <c r="B1825" s="1" t="s">
        <v>2144</v>
      </c>
      <c r="C1825" s="1" t="s">
        <v>16</v>
      </c>
      <c r="D1825" s="1" t="s">
        <v>20</v>
      </c>
      <c r="E1825" s="1" t="s">
        <v>158</v>
      </c>
      <c r="F1825" s="1" t="s">
        <v>159</v>
      </c>
      <c r="G1825" s="1" t="s">
        <v>20</v>
      </c>
      <c r="H1825" s="1" t="s">
        <v>15</v>
      </c>
      <c r="I1825">
        <v>40.985846479999999</v>
      </c>
      <c r="J1825">
        <f>ROUND(employee[[#This Row],[Age]],0)</f>
        <v>41</v>
      </c>
      <c r="K18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25">
        <v>5.583436507</v>
      </c>
      <c r="M1825">
        <f>ROUND(employee[[#This Row],[LengthService]],2)</f>
        <v>5.58</v>
      </c>
      <c r="N1825">
        <v>6.9411611149999999</v>
      </c>
      <c r="O1825">
        <f>ROUND(employee[[#This Row],[AbsentHours]],2)</f>
        <v>6.94</v>
      </c>
      <c r="P1825" s="5">
        <f>employee[[#This Row],[RoundedAbsentHours]]/2080 *100</f>
        <v>0.33365384615384613</v>
      </c>
      <c r="Q1825" s="1" t="s">
        <v>15</v>
      </c>
    </row>
    <row r="1826" spans="1:17" x14ac:dyDescent="0.35">
      <c r="A1826">
        <v>1825</v>
      </c>
      <c r="B1826" s="1" t="s">
        <v>2145</v>
      </c>
      <c r="C1826" s="1" t="s">
        <v>11</v>
      </c>
      <c r="D1826" s="1" t="s">
        <v>69</v>
      </c>
      <c r="E1826" s="1" t="s">
        <v>180</v>
      </c>
      <c r="F1826" s="1" t="s">
        <v>181</v>
      </c>
      <c r="G1826" s="1" t="s">
        <v>39</v>
      </c>
      <c r="H1826" s="1" t="s">
        <v>15</v>
      </c>
      <c r="I1826">
        <v>44.01639102</v>
      </c>
      <c r="J1826">
        <f>ROUND(employee[[#This Row],[Age]],0)</f>
        <v>44</v>
      </c>
      <c r="K18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26">
        <v>3.4107179250000002</v>
      </c>
      <c r="M1826">
        <f>ROUND(employee[[#This Row],[LengthService]],2)</f>
        <v>3.41</v>
      </c>
      <c r="N1826">
        <v>77.799929120000002</v>
      </c>
      <c r="O1826">
        <f>ROUND(employee[[#This Row],[AbsentHours]],2)</f>
        <v>77.8</v>
      </c>
      <c r="P1826" s="5">
        <f>employee[[#This Row],[RoundedAbsentHours]]/2080 *100</f>
        <v>3.7403846153846154</v>
      </c>
      <c r="Q1826" s="1" t="s">
        <v>15</v>
      </c>
    </row>
    <row r="1827" spans="1:17" x14ac:dyDescent="0.35">
      <c r="A1827">
        <v>1826</v>
      </c>
      <c r="B1827" s="1" t="s">
        <v>2146</v>
      </c>
      <c r="C1827" s="1" t="s">
        <v>16</v>
      </c>
      <c r="D1827" s="1" t="s">
        <v>35</v>
      </c>
      <c r="E1827" s="1" t="s">
        <v>180</v>
      </c>
      <c r="F1827" s="1" t="s">
        <v>181</v>
      </c>
      <c r="G1827" s="1" t="s">
        <v>33</v>
      </c>
      <c r="H1827" s="1" t="s">
        <v>15</v>
      </c>
      <c r="I1827">
        <v>49.536773760000003</v>
      </c>
      <c r="J1827">
        <f>ROUND(employee[[#This Row],[Age]],0)</f>
        <v>50</v>
      </c>
      <c r="K18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827">
        <v>2.4667005689999999</v>
      </c>
      <c r="M1827">
        <f>ROUND(employee[[#This Row],[LengthService]],2)</f>
        <v>2.4700000000000002</v>
      </c>
      <c r="N1827">
        <v>75.564100420000003</v>
      </c>
      <c r="O1827">
        <f>ROUND(employee[[#This Row],[AbsentHours]],2)</f>
        <v>75.56</v>
      </c>
      <c r="P1827" s="5">
        <f>employee[[#This Row],[RoundedAbsentHours]]/2080 *100</f>
        <v>3.6326923076923077</v>
      </c>
      <c r="Q1827" s="1" t="s">
        <v>15</v>
      </c>
    </row>
    <row r="1828" spans="1:17" x14ac:dyDescent="0.35">
      <c r="A1828">
        <v>1827</v>
      </c>
      <c r="B1828" s="1" t="s">
        <v>2147</v>
      </c>
      <c r="C1828" s="1" t="s">
        <v>11</v>
      </c>
      <c r="D1828" s="1" t="s">
        <v>93</v>
      </c>
      <c r="E1828" s="1" t="s">
        <v>246</v>
      </c>
      <c r="F1828" s="1" t="s">
        <v>181</v>
      </c>
      <c r="G1828" s="1" t="s">
        <v>93</v>
      </c>
      <c r="H1828" s="1" t="s">
        <v>15</v>
      </c>
      <c r="I1828">
        <v>36.503643510000003</v>
      </c>
      <c r="J1828">
        <f>ROUND(employee[[#This Row],[Age]],0)</f>
        <v>37</v>
      </c>
      <c r="K18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28">
        <v>4.0432711719999999</v>
      </c>
      <c r="M1828">
        <f>ROUND(employee[[#This Row],[LengthService]],2)</f>
        <v>4.04</v>
      </c>
      <c r="N1828">
        <v>0</v>
      </c>
      <c r="O1828">
        <f>ROUND(employee[[#This Row],[AbsentHours]],2)</f>
        <v>0</v>
      </c>
      <c r="P1828" s="5">
        <f>employee[[#This Row],[RoundedAbsentHours]]/2080 *100</f>
        <v>0</v>
      </c>
      <c r="Q1828" s="1" t="s">
        <v>15</v>
      </c>
    </row>
    <row r="1829" spans="1:17" x14ac:dyDescent="0.35">
      <c r="A1829">
        <v>1828</v>
      </c>
      <c r="B1829" s="1" t="s">
        <v>2148</v>
      </c>
      <c r="C1829" s="1" t="s">
        <v>16</v>
      </c>
      <c r="D1829" s="1" t="s">
        <v>152</v>
      </c>
      <c r="E1829" s="1" t="s">
        <v>243</v>
      </c>
      <c r="F1829" s="1" t="s">
        <v>244</v>
      </c>
      <c r="G1829" s="1" t="s">
        <v>152</v>
      </c>
      <c r="H1829" s="1" t="s">
        <v>15</v>
      </c>
      <c r="I1829">
        <v>42.457919130000001</v>
      </c>
      <c r="J1829">
        <f>ROUND(employee[[#This Row],[Age]],0)</f>
        <v>42</v>
      </c>
      <c r="K18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29">
        <v>5.6804657949999999</v>
      </c>
      <c r="M1829">
        <f>ROUND(employee[[#This Row],[LengthService]],2)</f>
        <v>5.68</v>
      </c>
      <c r="N1829">
        <v>42.300792479999998</v>
      </c>
      <c r="O1829">
        <f>ROUND(employee[[#This Row],[AbsentHours]],2)</f>
        <v>42.3</v>
      </c>
      <c r="P1829" s="5">
        <f>employee[[#This Row],[RoundedAbsentHours]]/2080 *100</f>
        <v>2.0336538461538463</v>
      </c>
      <c r="Q1829" s="1" t="s">
        <v>15</v>
      </c>
    </row>
    <row r="1830" spans="1:17" x14ac:dyDescent="0.35">
      <c r="A1830">
        <v>1829</v>
      </c>
      <c r="B1830" s="1" t="s">
        <v>2149</v>
      </c>
      <c r="C1830" s="1" t="s">
        <v>16</v>
      </c>
      <c r="D1830" s="1" t="s">
        <v>12</v>
      </c>
      <c r="E1830" s="1" t="s">
        <v>265</v>
      </c>
      <c r="F1830" s="1" t="s">
        <v>266</v>
      </c>
      <c r="G1830" s="1" t="s">
        <v>12</v>
      </c>
      <c r="H1830" s="1" t="s">
        <v>15</v>
      </c>
      <c r="I1830">
        <v>51.25123164</v>
      </c>
      <c r="J1830">
        <f>ROUND(employee[[#This Row],[Age]],0)</f>
        <v>51</v>
      </c>
      <c r="K18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830">
        <v>2.719550672</v>
      </c>
      <c r="M1830">
        <f>ROUND(employee[[#This Row],[LengthService]],2)</f>
        <v>2.72</v>
      </c>
      <c r="N1830">
        <v>50.960755069999998</v>
      </c>
      <c r="O1830">
        <f>ROUND(employee[[#This Row],[AbsentHours]],2)</f>
        <v>50.96</v>
      </c>
      <c r="P1830" s="5">
        <f>employee[[#This Row],[RoundedAbsentHours]]/2080 *100</f>
        <v>2.4500000000000002</v>
      </c>
      <c r="Q1830" s="1" t="s">
        <v>15</v>
      </c>
    </row>
    <row r="1831" spans="1:17" x14ac:dyDescent="0.35">
      <c r="A1831">
        <v>1830</v>
      </c>
      <c r="B1831" s="1" t="s">
        <v>2150</v>
      </c>
      <c r="C1831" s="1" t="s">
        <v>16</v>
      </c>
      <c r="D1831" s="1" t="s">
        <v>161</v>
      </c>
      <c r="E1831" s="1" t="s">
        <v>180</v>
      </c>
      <c r="F1831" s="1" t="s">
        <v>181</v>
      </c>
      <c r="G1831" s="1" t="s">
        <v>18</v>
      </c>
      <c r="H1831" s="1" t="s">
        <v>15</v>
      </c>
      <c r="I1831">
        <v>49.676038839999997</v>
      </c>
      <c r="J1831">
        <f>ROUND(employee[[#This Row],[Age]],0)</f>
        <v>50</v>
      </c>
      <c r="K18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831">
        <v>4.8460663899999998</v>
      </c>
      <c r="M1831">
        <f>ROUND(employee[[#This Row],[LengthService]],2)</f>
        <v>4.8499999999999996</v>
      </c>
      <c r="N1831">
        <v>114.8935374</v>
      </c>
      <c r="O1831">
        <f>ROUND(employee[[#This Row],[AbsentHours]],2)</f>
        <v>114.89</v>
      </c>
      <c r="P1831" s="5">
        <f>employee[[#This Row],[RoundedAbsentHours]]/2080 *100</f>
        <v>5.5235576923076923</v>
      </c>
      <c r="Q1831" s="1" t="s">
        <v>15</v>
      </c>
    </row>
    <row r="1832" spans="1:17" x14ac:dyDescent="0.35">
      <c r="A1832">
        <v>1831</v>
      </c>
      <c r="B1832" s="1" t="s">
        <v>2151</v>
      </c>
      <c r="C1832" s="1" t="s">
        <v>16</v>
      </c>
      <c r="D1832" s="1" t="s">
        <v>226</v>
      </c>
      <c r="E1832" s="1" t="s">
        <v>180</v>
      </c>
      <c r="F1832" s="1" t="s">
        <v>181</v>
      </c>
      <c r="G1832" s="1" t="s">
        <v>33</v>
      </c>
      <c r="H1832" s="1" t="s">
        <v>15</v>
      </c>
      <c r="I1832">
        <v>51.67769354</v>
      </c>
      <c r="J1832">
        <f>ROUND(employee[[#This Row],[Age]],0)</f>
        <v>52</v>
      </c>
      <c r="K18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832">
        <v>3.302042202</v>
      </c>
      <c r="M1832">
        <f>ROUND(employee[[#This Row],[LengthService]],2)</f>
        <v>3.3</v>
      </c>
      <c r="N1832">
        <v>79.893710960000007</v>
      </c>
      <c r="O1832">
        <f>ROUND(employee[[#This Row],[AbsentHours]],2)</f>
        <v>79.89</v>
      </c>
      <c r="P1832" s="5">
        <f>employee[[#This Row],[RoundedAbsentHours]]/2080 *100</f>
        <v>3.8408653846153848</v>
      </c>
      <c r="Q1832" s="1" t="s">
        <v>15</v>
      </c>
    </row>
    <row r="1833" spans="1:17" x14ac:dyDescent="0.35">
      <c r="A1833">
        <v>1832</v>
      </c>
      <c r="B1833" s="1" t="s">
        <v>2152</v>
      </c>
      <c r="C1833" s="1" t="s">
        <v>11</v>
      </c>
      <c r="D1833" s="1" t="s">
        <v>22</v>
      </c>
      <c r="E1833" s="1" t="s">
        <v>124</v>
      </c>
      <c r="F1833" s="1" t="s">
        <v>125</v>
      </c>
      <c r="G1833" s="1" t="s">
        <v>22</v>
      </c>
      <c r="H1833" s="1" t="s">
        <v>15</v>
      </c>
      <c r="I1833">
        <v>43.409612780000003</v>
      </c>
      <c r="J1833">
        <f>ROUND(employee[[#This Row],[Age]],0)</f>
        <v>43</v>
      </c>
      <c r="K18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33">
        <v>5.7384821219999997</v>
      </c>
      <c r="M1833">
        <f>ROUND(employee[[#This Row],[LengthService]],2)</f>
        <v>5.74</v>
      </c>
      <c r="N1833">
        <v>13.03331925</v>
      </c>
      <c r="O1833">
        <f>ROUND(employee[[#This Row],[AbsentHours]],2)</f>
        <v>13.03</v>
      </c>
      <c r="P1833" s="5">
        <f>employee[[#This Row],[RoundedAbsentHours]]/2080 *100</f>
        <v>0.62644230769230758</v>
      </c>
      <c r="Q1833" s="1" t="s">
        <v>15</v>
      </c>
    </row>
    <row r="1834" spans="1:17" x14ac:dyDescent="0.35">
      <c r="A1834">
        <v>1833</v>
      </c>
      <c r="B1834" s="1" t="s">
        <v>2153</v>
      </c>
      <c r="C1834" s="1" t="s">
        <v>11</v>
      </c>
      <c r="D1834" s="1" t="s">
        <v>37</v>
      </c>
      <c r="E1834" s="1" t="s">
        <v>158</v>
      </c>
      <c r="F1834" s="1" t="s">
        <v>159</v>
      </c>
      <c r="G1834" s="1" t="s">
        <v>37</v>
      </c>
      <c r="H1834" s="1" t="s">
        <v>15</v>
      </c>
      <c r="I1834">
        <v>52.571227839999999</v>
      </c>
      <c r="J1834">
        <f>ROUND(employee[[#This Row],[Age]],0)</f>
        <v>53</v>
      </c>
      <c r="K18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834">
        <v>2.4975979559999999</v>
      </c>
      <c r="M1834">
        <f>ROUND(employee[[#This Row],[LengthService]],2)</f>
        <v>2.5</v>
      </c>
      <c r="N1834">
        <v>137.03207699999999</v>
      </c>
      <c r="O1834">
        <f>ROUND(employee[[#This Row],[AbsentHours]],2)</f>
        <v>137.03</v>
      </c>
      <c r="P1834" s="5">
        <f>employee[[#This Row],[RoundedAbsentHours]]/2080 *100</f>
        <v>6.5879807692307697</v>
      </c>
      <c r="Q1834" s="1" t="s">
        <v>15</v>
      </c>
    </row>
    <row r="1835" spans="1:17" x14ac:dyDescent="0.35">
      <c r="A1835">
        <v>1834</v>
      </c>
      <c r="B1835" s="1" t="s">
        <v>2154</v>
      </c>
      <c r="C1835" s="1" t="s">
        <v>16</v>
      </c>
      <c r="D1835" s="1" t="s">
        <v>51</v>
      </c>
      <c r="E1835" s="1" t="s">
        <v>246</v>
      </c>
      <c r="F1835" s="1" t="s">
        <v>181</v>
      </c>
      <c r="G1835" s="1" t="s">
        <v>51</v>
      </c>
      <c r="H1835" s="1" t="s">
        <v>15</v>
      </c>
      <c r="I1835">
        <v>51.428434979999999</v>
      </c>
      <c r="J1835">
        <f>ROUND(employee[[#This Row],[Age]],0)</f>
        <v>51</v>
      </c>
      <c r="K18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835">
        <v>4.1666193030000001</v>
      </c>
      <c r="M1835">
        <f>ROUND(employee[[#This Row],[LengthService]],2)</f>
        <v>4.17</v>
      </c>
      <c r="N1835">
        <v>83.345165140000006</v>
      </c>
      <c r="O1835">
        <f>ROUND(employee[[#This Row],[AbsentHours]],2)</f>
        <v>83.35</v>
      </c>
      <c r="P1835" s="5">
        <f>employee[[#This Row],[RoundedAbsentHours]]/2080 *100</f>
        <v>4.0072115384615383</v>
      </c>
      <c r="Q1835" s="1" t="s">
        <v>15</v>
      </c>
    </row>
    <row r="1836" spans="1:17" x14ac:dyDescent="0.35">
      <c r="A1836">
        <v>1835</v>
      </c>
      <c r="B1836" s="1" t="s">
        <v>2155</v>
      </c>
      <c r="C1836" s="1" t="s">
        <v>16</v>
      </c>
      <c r="D1836" s="1" t="s">
        <v>21</v>
      </c>
      <c r="E1836" s="1" t="s">
        <v>180</v>
      </c>
      <c r="F1836" s="1" t="s">
        <v>181</v>
      </c>
      <c r="G1836" s="1" t="s">
        <v>21</v>
      </c>
      <c r="H1836" s="1" t="s">
        <v>15</v>
      </c>
      <c r="I1836">
        <v>25.198864830000002</v>
      </c>
      <c r="J1836">
        <f>ROUND(employee[[#This Row],[Age]],0)</f>
        <v>25</v>
      </c>
      <c r="K18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836">
        <v>4.4808883210000001</v>
      </c>
      <c r="M1836">
        <f>ROUND(employee[[#This Row],[LengthService]],2)</f>
        <v>4.4800000000000004</v>
      </c>
      <c r="N1836">
        <v>0</v>
      </c>
      <c r="O1836">
        <f>ROUND(employee[[#This Row],[AbsentHours]],2)</f>
        <v>0</v>
      </c>
      <c r="P1836" s="5">
        <f>employee[[#This Row],[RoundedAbsentHours]]/2080 *100</f>
        <v>0</v>
      </c>
      <c r="Q1836" s="1" t="s">
        <v>15</v>
      </c>
    </row>
    <row r="1837" spans="1:17" x14ac:dyDescent="0.35">
      <c r="A1837">
        <v>1836</v>
      </c>
      <c r="B1837" s="1" t="s">
        <v>2156</v>
      </c>
      <c r="C1837" s="1" t="s">
        <v>16</v>
      </c>
      <c r="D1837" s="1" t="s">
        <v>20</v>
      </c>
      <c r="E1837" s="1" t="s">
        <v>180</v>
      </c>
      <c r="F1837" s="1" t="s">
        <v>181</v>
      </c>
      <c r="G1837" s="1" t="s">
        <v>20</v>
      </c>
      <c r="H1837" s="1" t="s">
        <v>15</v>
      </c>
      <c r="I1837">
        <v>42.793972619999998</v>
      </c>
      <c r="J1837">
        <f>ROUND(employee[[#This Row],[Age]],0)</f>
        <v>43</v>
      </c>
      <c r="K18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37">
        <v>4.0125568490000001</v>
      </c>
      <c r="M1837">
        <f>ROUND(employee[[#This Row],[LengthService]],2)</f>
        <v>4.01</v>
      </c>
      <c r="N1837">
        <v>44.545203919999999</v>
      </c>
      <c r="O1837">
        <f>ROUND(employee[[#This Row],[AbsentHours]],2)</f>
        <v>44.55</v>
      </c>
      <c r="P1837" s="5">
        <f>employee[[#This Row],[RoundedAbsentHours]]/2080 *100</f>
        <v>2.1418269230769229</v>
      </c>
      <c r="Q1837" s="1" t="s">
        <v>15</v>
      </c>
    </row>
    <row r="1838" spans="1:17" x14ac:dyDescent="0.35">
      <c r="A1838">
        <v>1837</v>
      </c>
      <c r="B1838" s="1" t="s">
        <v>2157</v>
      </c>
      <c r="C1838" s="1" t="s">
        <v>11</v>
      </c>
      <c r="D1838" s="1" t="s">
        <v>81</v>
      </c>
      <c r="E1838" s="1" t="s">
        <v>158</v>
      </c>
      <c r="F1838" s="1" t="s">
        <v>159</v>
      </c>
      <c r="G1838" s="1" t="s">
        <v>72</v>
      </c>
      <c r="H1838" s="1" t="s">
        <v>15</v>
      </c>
      <c r="I1838">
        <v>24.274748039999999</v>
      </c>
      <c r="J1838">
        <f>ROUND(employee[[#This Row],[Age]],0)</f>
        <v>24</v>
      </c>
      <c r="K18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838">
        <v>3.844256009</v>
      </c>
      <c r="M1838">
        <f>ROUND(employee[[#This Row],[LengthService]],2)</f>
        <v>3.84</v>
      </c>
      <c r="N1838">
        <v>0</v>
      </c>
      <c r="O1838">
        <f>ROUND(employee[[#This Row],[AbsentHours]],2)</f>
        <v>0</v>
      </c>
      <c r="P1838" s="5">
        <f>employee[[#This Row],[RoundedAbsentHours]]/2080 *100</f>
        <v>0</v>
      </c>
      <c r="Q1838" s="1" t="s">
        <v>15</v>
      </c>
    </row>
    <row r="1839" spans="1:17" x14ac:dyDescent="0.35">
      <c r="A1839">
        <v>1838</v>
      </c>
      <c r="B1839" s="1" t="s">
        <v>2158</v>
      </c>
      <c r="C1839" s="1" t="s">
        <v>16</v>
      </c>
      <c r="D1839" s="1" t="s">
        <v>21</v>
      </c>
      <c r="E1839" s="1" t="s">
        <v>158</v>
      </c>
      <c r="F1839" s="1" t="s">
        <v>159</v>
      </c>
      <c r="G1839" s="1" t="s">
        <v>21</v>
      </c>
      <c r="H1839" s="1" t="s">
        <v>15</v>
      </c>
      <c r="I1839">
        <v>41.965250040000001</v>
      </c>
      <c r="J1839">
        <f>ROUND(employee[[#This Row],[Age]],0)</f>
        <v>42</v>
      </c>
      <c r="K18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39">
        <v>5.0427218329999999</v>
      </c>
      <c r="M1839">
        <f>ROUND(employee[[#This Row],[LengthService]],2)</f>
        <v>5.04</v>
      </c>
      <c r="N1839">
        <v>67.595711559999998</v>
      </c>
      <c r="O1839">
        <f>ROUND(employee[[#This Row],[AbsentHours]],2)</f>
        <v>67.599999999999994</v>
      </c>
      <c r="P1839" s="5">
        <f>employee[[#This Row],[RoundedAbsentHours]]/2080 *100</f>
        <v>3.2499999999999996</v>
      </c>
      <c r="Q1839" s="1" t="s">
        <v>15</v>
      </c>
    </row>
    <row r="1840" spans="1:17" x14ac:dyDescent="0.35">
      <c r="A1840">
        <v>1839</v>
      </c>
      <c r="B1840" s="1" t="s">
        <v>2159</v>
      </c>
      <c r="C1840" s="1" t="s">
        <v>11</v>
      </c>
      <c r="D1840" s="1" t="s">
        <v>22</v>
      </c>
      <c r="E1840" s="1" t="s">
        <v>180</v>
      </c>
      <c r="F1840" s="1" t="s">
        <v>181</v>
      </c>
      <c r="G1840" s="1" t="s">
        <v>22</v>
      </c>
      <c r="H1840" s="1" t="s">
        <v>15</v>
      </c>
      <c r="I1840">
        <v>39.924381920000002</v>
      </c>
      <c r="J1840">
        <f>ROUND(employee[[#This Row],[Age]],0)</f>
        <v>40</v>
      </c>
      <c r="K18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40">
        <v>3.7152687059999998</v>
      </c>
      <c r="M1840">
        <f>ROUND(employee[[#This Row],[LengthService]],2)</f>
        <v>3.72</v>
      </c>
      <c r="N1840">
        <v>59.884698409999999</v>
      </c>
      <c r="O1840">
        <f>ROUND(employee[[#This Row],[AbsentHours]],2)</f>
        <v>59.88</v>
      </c>
      <c r="P1840" s="5">
        <f>employee[[#This Row],[RoundedAbsentHours]]/2080 *100</f>
        <v>2.8788461538461538</v>
      </c>
      <c r="Q1840" s="1" t="s">
        <v>15</v>
      </c>
    </row>
    <row r="1841" spans="1:17" x14ac:dyDescent="0.35">
      <c r="A1841">
        <v>1840</v>
      </c>
      <c r="B1841" s="1" t="s">
        <v>2160</v>
      </c>
      <c r="C1841" s="1" t="s">
        <v>16</v>
      </c>
      <c r="D1841" s="1" t="s">
        <v>22</v>
      </c>
      <c r="E1841" s="1" t="s">
        <v>180</v>
      </c>
      <c r="F1841" s="1" t="s">
        <v>181</v>
      </c>
      <c r="G1841" s="1" t="s">
        <v>22</v>
      </c>
      <c r="H1841" s="1" t="s">
        <v>15</v>
      </c>
      <c r="I1841">
        <v>42.916003529999998</v>
      </c>
      <c r="J1841">
        <f>ROUND(employee[[#This Row],[Age]],0)</f>
        <v>43</v>
      </c>
      <c r="K18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41">
        <v>2.986192333</v>
      </c>
      <c r="M1841">
        <f>ROUND(employee[[#This Row],[LengthService]],2)</f>
        <v>2.99</v>
      </c>
      <c r="N1841">
        <v>35.948269940000003</v>
      </c>
      <c r="O1841">
        <f>ROUND(employee[[#This Row],[AbsentHours]],2)</f>
        <v>35.950000000000003</v>
      </c>
      <c r="P1841" s="5">
        <f>employee[[#This Row],[RoundedAbsentHours]]/2080 *100</f>
        <v>1.7283653846153848</v>
      </c>
      <c r="Q1841" s="1" t="s">
        <v>15</v>
      </c>
    </row>
    <row r="1842" spans="1:17" x14ac:dyDescent="0.35">
      <c r="A1842">
        <v>1841</v>
      </c>
      <c r="B1842" s="1" t="s">
        <v>2161</v>
      </c>
      <c r="C1842" s="1" t="s">
        <v>11</v>
      </c>
      <c r="D1842" s="1" t="s">
        <v>118</v>
      </c>
      <c r="E1842" s="1" t="s">
        <v>180</v>
      </c>
      <c r="F1842" s="1" t="s">
        <v>181</v>
      </c>
      <c r="G1842" s="1" t="s">
        <v>29</v>
      </c>
      <c r="H1842" s="1" t="s">
        <v>15</v>
      </c>
      <c r="I1842">
        <v>43.842941199999999</v>
      </c>
      <c r="J1842">
        <f>ROUND(employee[[#This Row],[Age]],0)</f>
        <v>44</v>
      </c>
      <c r="K18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42">
        <v>3.6210733030000002</v>
      </c>
      <c r="M1842">
        <f>ROUND(employee[[#This Row],[LengthService]],2)</f>
        <v>3.62</v>
      </c>
      <c r="N1842">
        <v>37.67085505</v>
      </c>
      <c r="O1842">
        <f>ROUND(employee[[#This Row],[AbsentHours]],2)</f>
        <v>37.67</v>
      </c>
      <c r="P1842" s="5">
        <f>employee[[#This Row],[RoundedAbsentHours]]/2080 *100</f>
        <v>1.8110576923076924</v>
      </c>
      <c r="Q1842" s="1" t="s">
        <v>15</v>
      </c>
    </row>
    <row r="1843" spans="1:17" x14ac:dyDescent="0.35">
      <c r="A1843">
        <v>1842</v>
      </c>
      <c r="B1843" s="1" t="s">
        <v>2162</v>
      </c>
      <c r="C1843" s="1" t="s">
        <v>16</v>
      </c>
      <c r="D1843" s="1" t="s">
        <v>218</v>
      </c>
      <c r="E1843" s="1" t="s">
        <v>158</v>
      </c>
      <c r="F1843" s="1" t="s">
        <v>159</v>
      </c>
      <c r="G1843" s="1" t="s">
        <v>39</v>
      </c>
      <c r="H1843" s="1" t="s">
        <v>15</v>
      </c>
      <c r="I1843">
        <v>45.957832070000002</v>
      </c>
      <c r="J1843">
        <f>ROUND(employee[[#This Row],[Age]],0)</f>
        <v>46</v>
      </c>
      <c r="K18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43">
        <v>5.0688958609999997</v>
      </c>
      <c r="M1843">
        <f>ROUND(employee[[#This Row],[LengthService]],2)</f>
        <v>5.07</v>
      </c>
      <c r="N1843">
        <v>61.1683144</v>
      </c>
      <c r="O1843">
        <f>ROUND(employee[[#This Row],[AbsentHours]],2)</f>
        <v>61.17</v>
      </c>
      <c r="P1843" s="5">
        <f>employee[[#This Row],[RoundedAbsentHours]]/2080 *100</f>
        <v>2.9408653846153849</v>
      </c>
      <c r="Q1843" s="1" t="s">
        <v>15</v>
      </c>
    </row>
    <row r="1844" spans="1:17" x14ac:dyDescent="0.35">
      <c r="A1844">
        <v>1843</v>
      </c>
      <c r="B1844" s="1" t="s">
        <v>2163</v>
      </c>
      <c r="C1844" s="1" t="s">
        <v>16</v>
      </c>
      <c r="D1844" s="1" t="s">
        <v>32</v>
      </c>
      <c r="E1844" s="1" t="s">
        <v>107</v>
      </c>
      <c r="F1844" s="1" t="s">
        <v>14</v>
      </c>
      <c r="G1844" s="1" t="s">
        <v>32</v>
      </c>
      <c r="H1844" s="1" t="s">
        <v>15</v>
      </c>
      <c r="I1844">
        <v>51.646022309999999</v>
      </c>
      <c r="J1844">
        <f>ROUND(employee[[#This Row],[Age]],0)</f>
        <v>52</v>
      </c>
      <c r="K18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844">
        <v>6.5016399079999996</v>
      </c>
      <c r="M1844">
        <f>ROUND(employee[[#This Row],[LengthService]],2)</f>
        <v>6.5</v>
      </c>
      <c r="N1844">
        <v>116.15563760000001</v>
      </c>
      <c r="O1844">
        <f>ROUND(employee[[#This Row],[AbsentHours]],2)</f>
        <v>116.16</v>
      </c>
      <c r="P1844" s="5">
        <f>employee[[#This Row],[RoundedAbsentHours]]/2080 *100</f>
        <v>5.5846153846153843</v>
      </c>
      <c r="Q1844" s="1" t="s">
        <v>15</v>
      </c>
    </row>
    <row r="1845" spans="1:17" x14ac:dyDescent="0.35">
      <c r="A1845">
        <v>1844</v>
      </c>
      <c r="B1845" s="1" t="s">
        <v>2164</v>
      </c>
      <c r="C1845" s="1" t="s">
        <v>11</v>
      </c>
      <c r="D1845" s="1" t="s">
        <v>135</v>
      </c>
      <c r="E1845" s="1" t="s">
        <v>180</v>
      </c>
      <c r="F1845" s="1" t="s">
        <v>181</v>
      </c>
      <c r="G1845" s="1" t="s">
        <v>39</v>
      </c>
      <c r="H1845" s="1" t="s">
        <v>15</v>
      </c>
      <c r="I1845">
        <v>41.598203759999997</v>
      </c>
      <c r="J1845">
        <f>ROUND(employee[[#This Row],[Age]],0)</f>
        <v>42</v>
      </c>
      <c r="K18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45">
        <v>8.141919691</v>
      </c>
      <c r="M1845">
        <f>ROUND(employee[[#This Row],[LengthService]],2)</f>
        <v>8.14</v>
      </c>
      <c r="N1845">
        <v>109.00362370000001</v>
      </c>
      <c r="O1845">
        <f>ROUND(employee[[#This Row],[AbsentHours]],2)</f>
        <v>109</v>
      </c>
      <c r="P1845" s="5">
        <f>employee[[#This Row],[RoundedAbsentHours]]/2080 *100</f>
        <v>5.2403846153846159</v>
      </c>
      <c r="Q1845" s="1" t="s">
        <v>15</v>
      </c>
    </row>
    <row r="1846" spans="1:17" x14ac:dyDescent="0.35">
      <c r="A1846">
        <v>1845</v>
      </c>
      <c r="B1846" s="1" t="s">
        <v>2165</v>
      </c>
      <c r="C1846" s="1" t="s">
        <v>16</v>
      </c>
      <c r="D1846" s="1" t="s">
        <v>22</v>
      </c>
      <c r="E1846" s="1" t="s">
        <v>180</v>
      </c>
      <c r="F1846" s="1" t="s">
        <v>181</v>
      </c>
      <c r="G1846" s="1" t="s">
        <v>22</v>
      </c>
      <c r="H1846" s="1" t="s">
        <v>15</v>
      </c>
      <c r="I1846">
        <v>33.218094739999998</v>
      </c>
      <c r="J1846">
        <f>ROUND(employee[[#This Row],[Age]],0)</f>
        <v>33</v>
      </c>
      <c r="K18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46">
        <v>5.201013627</v>
      </c>
      <c r="M1846">
        <f>ROUND(employee[[#This Row],[LengthService]],2)</f>
        <v>5.2</v>
      </c>
      <c r="N1846">
        <v>0</v>
      </c>
      <c r="O1846">
        <f>ROUND(employee[[#This Row],[AbsentHours]],2)</f>
        <v>0</v>
      </c>
      <c r="P1846" s="5">
        <f>employee[[#This Row],[RoundedAbsentHours]]/2080 *100</f>
        <v>0</v>
      </c>
      <c r="Q1846" s="1" t="s">
        <v>15</v>
      </c>
    </row>
    <row r="1847" spans="1:17" x14ac:dyDescent="0.35">
      <c r="A1847">
        <v>1846</v>
      </c>
      <c r="B1847" s="1" t="s">
        <v>2166</v>
      </c>
      <c r="C1847" s="1" t="s">
        <v>16</v>
      </c>
      <c r="D1847" s="1" t="s">
        <v>20</v>
      </c>
      <c r="E1847" s="1" t="s">
        <v>180</v>
      </c>
      <c r="F1847" s="1" t="s">
        <v>181</v>
      </c>
      <c r="G1847" s="1" t="s">
        <v>20</v>
      </c>
      <c r="H1847" s="1" t="s">
        <v>15</v>
      </c>
      <c r="I1847">
        <v>34.984883070000002</v>
      </c>
      <c r="J1847">
        <f>ROUND(employee[[#This Row],[Age]],0)</f>
        <v>35</v>
      </c>
      <c r="K18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47">
        <v>4.5605857990000001</v>
      </c>
      <c r="M1847">
        <f>ROUND(employee[[#This Row],[LengthService]],2)</f>
        <v>4.5599999999999996</v>
      </c>
      <c r="N1847">
        <v>9.3989677500000006</v>
      </c>
      <c r="O1847">
        <f>ROUND(employee[[#This Row],[AbsentHours]],2)</f>
        <v>9.4</v>
      </c>
      <c r="P1847" s="5">
        <f>employee[[#This Row],[RoundedAbsentHours]]/2080 *100</f>
        <v>0.45192307692307693</v>
      </c>
      <c r="Q1847" s="1" t="s">
        <v>15</v>
      </c>
    </row>
    <row r="1848" spans="1:17" x14ac:dyDescent="0.35">
      <c r="A1848">
        <v>1847</v>
      </c>
      <c r="B1848" s="1" t="s">
        <v>2167</v>
      </c>
      <c r="C1848" s="1" t="s">
        <v>11</v>
      </c>
      <c r="D1848" s="1" t="s">
        <v>93</v>
      </c>
      <c r="E1848" s="1" t="s">
        <v>158</v>
      </c>
      <c r="F1848" s="1" t="s">
        <v>159</v>
      </c>
      <c r="G1848" s="1" t="s">
        <v>93</v>
      </c>
      <c r="H1848" s="1" t="s">
        <v>15</v>
      </c>
      <c r="I1848">
        <v>30.112271889999999</v>
      </c>
      <c r="J1848">
        <f>ROUND(employee[[#This Row],[Age]],0)</f>
        <v>30</v>
      </c>
      <c r="K18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48">
        <v>2.5174369190000001</v>
      </c>
      <c r="M1848">
        <f>ROUND(employee[[#This Row],[LengthService]],2)</f>
        <v>2.52</v>
      </c>
      <c r="N1848">
        <v>0</v>
      </c>
      <c r="O1848">
        <f>ROUND(employee[[#This Row],[AbsentHours]],2)</f>
        <v>0</v>
      </c>
      <c r="P1848" s="5">
        <f>employee[[#This Row],[RoundedAbsentHours]]/2080 *100</f>
        <v>0</v>
      </c>
      <c r="Q1848" s="1" t="s">
        <v>15</v>
      </c>
    </row>
    <row r="1849" spans="1:17" x14ac:dyDescent="0.35">
      <c r="A1849">
        <v>1848</v>
      </c>
      <c r="B1849" s="1" t="s">
        <v>2168</v>
      </c>
      <c r="C1849" s="1" t="s">
        <v>16</v>
      </c>
      <c r="D1849" s="1" t="s">
        <v>58</v>
      </c>
      <c r="E1849" s="1" t="s">
        <v>180</v>
      </c>
      <c r="F1849" s="1" t="s">
        <v>181</v>
      </c>
      <c r="G1849" s="1" t="s">
        <v>45</v>
      </c>
      <c r="H1849" s="1" t="s">
        <v>15</v>
      </c>
      <c r="I1849">
        <v>46.14572089</v>
      </c>
      <c r="J1849">
        <f>ROUND(employee[[#This Row],[Age]],0)</f>
        <v>46</v>
      </c>
      <c r="K18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49">
        <v>3.6367854570000002</v>
      </c>
      <c r="M1849">
        <f>ROUND(employee[[#This Row],[LengthService]],2)</f>
        <v>3.64</v>
      </c>
      <c r="N1849">
        <v>80.950714989999994</v>
      </c>
      <c r="O1849">
        <f>ROUND(employee[[#This Row],[AbsentHours]],2)</f>
        <v>80.95</v>
      </c>
      <c r="P1849" s="5">
        <f>employee[[#This Row],[RoundedAbsentHours]]/2080 *100</f>
        <v>3.8918269230769234</v>
      </c>
      <c r="Q1849" s="1" t="s">
        <v>15</v>
      </c>
    </row>
    <row r="1850" spans="1:17" x14ac:dyDescent="0.35">
      <c r="A1850">
        <v>1849</v>
      </c>
      <c r="B1850" s="1" t="s">
        <v>2169</v>
      </c>
      <c r="C1850" s="1" t="s">
        <v>11</v>
      </c>
      <c r="D1850" s="1" t="s">
        <v>45</v>
      </c>
      <c r="E1850" s="1" t="s">
        <v>180</v>
      </c>
      <c r="F1850" s="1" t="s">
        <v>181</v>
      </c>
      <c r="G1850" s="1" t="s">
        <v>45</v>
      </c>
      <c r="H1850" s="1" t="s">
        <v>15</v>
      </c>
      <c r="I1850">
        <v>38.619019590000001</v>
      </c>
      <c r="J1850">
        <f>ROUND(employee[[#This Row],[Age]],0)</f>
        <v>39</v>
      </c>
      <c r="K18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50">
        <v>5.7398385540000003</v>
      </c>
      <c r="M1850">
        <f>ROUND(employee[[#This Row],[LengthService]],2)</f>
        <v>5.74</v>
      </c>
      <c r="N1850">
        <v>80.00442511</v>
      </c>
      <c r="O1850">
        <f>ROUND(employee[[#This Row],[AbsentHours]],2)</f>
        <v>80</v>
      </c>
      <c r="P1850" s="5">
        <f>employee[[#This Row],[RoundedAbsentHours]]/2080 *100</f>
        <v>3.8461538461538463</v>
      </c>
      <c r="Q1850" s="1" t="s">
        <v>15</v>
      </c>
    </row>
    <row r="1851" spans="1:17" x14ac:dyDescent="0.35">
      <c r="A1851">
        <v>1850</v>
      </c>
      <c r="B1851" s="1" t="s">
        <v>2170</v>
      </c>
      <c r="C1851" s="1" t="s">
        <v>16</v>
      </c>
      <c r="D1851" s="1" t="s">
        <v>22</v>
      </c>
      <c r="E1851" s="1" t="s">
        <v>180</v>
      </c>
      <c r="F1851" s="1" t="s">
        <v>181</v>
      </c>
      <c r="G1851" s="1" t="s">
        <v>22</v>
      </c>
      <c r="H1851" s="1" t="s">
        <v>15</v>
      </c>
      <c r="I1851">
        <v>39.875820689999998</v>
      </c>
      <c r="J1851">
        <f>ROUND(employee[[#This Row],[Age]],0)</f>
        <v>40</v>
      </c>
      <c r="K18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51">
        <v>5.300878269</v>
      </c>
      <c r="M1851">
        <f>ROUND(employee[[#This Row],[LengthService]],2)</f>
        <v>5.3</v>
      </c>
      <c r="N1851">
        <v>14.287382729999999</v>
      </c>
      <c r="O1851">
        <f>ROUND(employee[[#This Row],[AbsentHours]],2)</f>
        <v>14.29</v>
      </c>
      <c r="P1851" s="5">
        <f>employee[[#This Row],[RoundedAbsentHours]]/2080 *100</f>
        <v>0.68701923076923077</v>
      </c>
      <c r="Q1851" s="1" t="s">
        <v>15</v>
      </c>
    </row>
    <row r="1852" spans="1:17" x14ac:dyDescent="0.35">
      <c r="A1852">
        <v>1851</v>
      </c>
      <c r="B1852" s="1" t="s">
        <v>2171</v>
      </c>
      <c r="C1852" s="1" t="s">
        <v>16</v>
      </c>
      <c r="D1852" s="1" t="s">
        <v>44</v>
      </c>
      <c r="E1852" s="1" t="s">
        <v>180</v>
      </c>
      <c r="F1852" s="1" t="s">
        <v>181</v>
      </c>
      <c r="G1852" s="1" t="s">
        <v>44</v>
      </c>
      <c r="H1852" s="1" t="s">
        <v>15</v>
      </c>
      <c r="I1852">
        <v>52.537358439999998</v>
      </c>
      <c r="J1852">
        <f>ROUND(employee[[#This Row],[Age]],0)</f>
        <v>53</v>
      </c>
      <c r="K18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852">
        <v>5.5598463709999999</v>
      </c>
      <c r="M1852">
        <f>ROUND(employee[[#This Row],[LengthService]],2)</f>
        <v>5.56</v>
      </c>
      <c r="N1852">
        <v>117.8462012</v>
      </c>
      <c r="O1852">
        <f>ROUND(employee[[#This Row],[AbsentHours]],2)</f>
        <v>117.85</v>
      </c>
      <c r="P1852" s="5">
        <f>employee[[#This Row],[RoundedAbsentHours]]/2080 *100</f>
        <v>5.6658653846153841</v>
      </c>
      <c r="Q1852" s="1" t="s">
        <v>15</v>
      </c>
    </row>
    <row r="1853" spans="1:17" x14ac:dyDescent="0.35">
      <c r="A1853">
        <v>1852</v>
      </c>
      <c r="B1853" s="1" t="s">
        <v>2172</v>
      </c>
      <c r="C1853" s="1" t="s">
        <v>16</v>
      </c>
      <c r="D1853" s="1" t="s">
        <v>12</v>
      </c>
      <c r="E1853" s="1" t="s">
        <v>268</v>
      </c>
      <c r="F1853" s="1" t="s">
        <v>125</v>
      </c>
      <c r="G1853" s="1" t="s">
        <v>12</v>
      </c>
      <c r="H1853" s="1" t="s">
        <v>15</v>
      </c>
      <c r="I1853">
        <v>37.897831330000002</v>
      </c>
      <c r="J1853">
        <f>ROUND(employee[[#This Row],[Age]],0)</f>
        <v>38</v>
      </c>
      <c r="K18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53">
        <v>5.7264194640000001</v>
      </c>
      <c r="M1853">
        <f>ROUND(employee[[#This Row],[LengthService]],2)</f>
        <v>5.73</v>
      </c>
      <c r="N1853">
        <v>13.50763609</v>
      </c>
      <c r="O1853">
        <f>ROUND(employee[[#This Row],[AbsentHours]],2)</f>
        <v>13.51</v>
      </c>
      <c r="P1853" s="5">
        <f>employee[[#This Row],[RoundedAbsentHours]]/2080 *100</f>
        <v>0.64951923076923079</v>
      </c>
      <c r="Q1853" s="1" t="s">
        <v>15</v>
      </c>
    </row>
    <row r="1854" spans="1:17" x14ac:dyDescent="0.35">
      <c r="A1854">
        <v>1853</v>
      </c>
      <c r="B1854" s="1" t="s">
        <v>2173</v>
      </c>
      <c r="C1854" s="1" t="s">
        <v>11</v>
      </c>
      <c r="D1854" s="1" t="s">
        <v>21</v>
      </c>
      <c r="E1854" s="1" t="s">
        <v>180</v>
      </c>
      <c r="F1854" s="1" t="s">
        <v>181</v>
      </c>
      <c r="G1854" s="1" t="s">
        <v>21</v>
      </c>
      <c r="H1854" s="1" t="s">
        <v>15</v>
      </c>
      <c r="I1854">
        <v>38.99656933</v>
      </c>
      <c r="J1854">
        <f>ROUND(employee[[#This Row],[Age]],0)</f>
        <v>39</v>
      </c>
      <c r="K18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54">
        <v>4.9456202850000004</v>
      </c>
      <c r="M1854">
        <f>ROUND(employee[[#This Row],[LengthService]],2)</f>
        <v>4.95</v>
      </c>
      <c r="N1854">
        <v>61.282854749999998</v>
      </c>
      <c r="O1854">
        <f>ROUND(employee[[#This Row],[AbsentHours]],2)</f>
        <v>61.28</v>
      </c>
      <c r="P1854" s="5">
        <f>employee[[#This Row],[RoundedAbsentHours]]/2080 *100</f>
        <v>2.9461538461538463</v>
      </c>
      <c r="Q1854" s="1" t="s">
        <v>15</v>
      </c>
    </row>
    <row r="1855" spans="1:17" x14ac:dyDescent="0.35">
      <c r="A1855">
        <v>1854</v>
      </c>
      <c r="B1855" s="1" t="s">
        <v>2174</v>
      </c>
      <c r="C1855" s="1" t="s">
        <v>11</v>
      </c>
      <c r="D1855" s="1" t="s">
        <v>93</v>
      </c>
      <c r="E1855" s="1" t="s">
        <v>158</v>
      </c>
      <c r="F1855" s="1" t="s">
        <v>159</v>
      </c>
      <c r="G1855" s="1" t="s">
        <v>93</v>
      </c>
      <c r="H1855" s="1" t="s">
        <v>15</v>
      </c>
      <c r="I1855">
        <v>46.616273620000001</v>
      </c>
      <c r="J1855">
        <f>ROUND(employee[[#This Row],[Age]],0)</f>
        <v>47</v>
      </c>
      <c r="K18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55">
        <v>4.4540205520000002</v>
      </c>
      <c r="M1855">
        <f>ROUND(employee[[#This Row],[LengthService]],2)</f>
        <v>4.45</v>
      </c>
      <c r="N1855">
        <v>78.089082329999997</v>
      </c>
      <c r="O1855">
        <f>ROUND(employee[[#This Row],[AbsentHours]],2)</f>
        <v>78.09</v>
      </c>
      <c r="P1855" s="5">
        <f>employee[[#This Row],[RoundedAbsentHours]]/2080 *100</f>
        <v>3.7543269230769236</v>
      </c>
      <c r="Q1855" s="1" t="s">
        <v>15</v>
      </c>
    </row>
    <row r="1856" spans="1:17" x14ac:dyDescent="0.35">
      <c r="A1856">
        <v>1855</v>
      </c>
      <c r="B1856" s="1" t="s">
        <v>2175</v>
      </c>
      <c r="C1856" s="1" t="s">
        <v>11</v>
      </c>
      <c r="D1856" s="1" t="s">
        <v>20</v>
      </c>
      <c r="E1856" s="1" t="s">
        <v>180</v>
      </c>
      <c r="F1856" s="1" t="s">
        <v>181</v>
      </c>
      <c r="G1856" s="1" t="s">
        <v>20</v>
      </c>
      <c r="H1856" s="1" t="s">
        <v>15</v>
      </c>
      <c r="I1856">
        <v>48.11320722</v>
      </c>
      <c r="J1856">
        <f>ROUND(employee[[#This Row],[Age]],0)</f>
        <v>48</v>
      </c>
      <c r="K18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56">
        <v>3.5855886570000002</v>
      </c>
      <c r="M1856">
        <f>ROUND(employee[[#This Row],[LengthService]],2)</f>
        <v>3.59</v>
      </c>
      <c r="N1856">
        <v>92.205476759999996</v>
      </c>
      <c r="O1856">
        <f>ROUND(employee[[#This Row],[AbsentHours]],2)</f>
        <v>92.21</v>
      </c>
      <c r="P1856" s="5">
        <f>employee[[#This Row],[RoundedAbsentHours]]/2080 *100</f>
        <v>4.4331730769230768</v>
      </c>
      <c r="Q1856" s="1" t="s">
        <v>15</v>
      </c>
    </row>
    <row r="1857" spans="1:17" x14ac:dyDescent="0.35">
      <c r="A1857">
        <v>1856</v>
      </c>
      <c r="B1857" s="1" t="s">
        <v>2176</v>
      </c>
      <c r="C1857" s="1" t="s">
        <v>11</v>
      </c>
      <c r="D1857" s="1" t="s">
        <v>218</v>
      </c>
      <c r="E1857" s="1" t="s">
        <v>180</v>
      </c>
      <c r="F1857" s="1" t="s">
        <v>181</v>
      </c>
      <c r="G1857" s="1" t="s">
        <v>39</v>
      </c>
      <c r="H1857" s="1" t="s">
        <v>15</v>
      </c>
      <c r="I1857">
        <v>54.629495030000001</v>
      </c>
      <c r="J1857">
        <f>ROUND(employee[[#This Row],[Age]],0)</f>
        <v>55</v>
      </c>
      <c r="K18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857">
        <v>2.6136816679999999</v>
      </c>
      <c r="M1857">
        <f>ROUND(employee[[#This Row],[LengthService]],2)</f>
        <v>2.61</v>
      </c>
      <c r="N1857">
        <v>142.780113</v>
      </c>
      <c r="O1857">
        <f>ROUND(employee[[#This Row],[AbsentHours]],2)</f>
        <v>142.78</v>
      </c>
      <c r="P1857" s="5">
        <f>employee[[#This Row],[RoundedAbsentHours]]/2080 *100</f>
        <v>6.8644230769230763</v>
      </c>
      <c r="Q1857" s="1" t="s">
        <v>15</v>
      </c>
    </row>
    <row r="1858" spans="1:17" x14ac:dyDescent="0.35">
      <c r="A1858">
        <v>1857</v>
      </c>
      <c r="B1858" s="1" t="s">
        <v>2177</v>
      </c>
      <c r="C1858" s="1" t="s">
        <v>11</v>
      </c>
      <c r="D1858" s="1" t="s">
        <v>216</v>
      </c>
      <c r="E1858" s="1" t="s">
        <v>158</v>
      </c>
      <c r="F1858" s="1" t="s">
        <v>159</v>
      </c>
      <c r="G1858" s="1" t="s">
        <v>28</v>
      </c>
      <c r="H1858" s="1" t="s">
        <v>15</v>
      </c>
      <c r="I1858">
        <v>47.988541069999997</v>
      </c>
      <c r="J1858">
        <f>ROUND(employee[[#This Row],[Age]],0)</f>
        <v>48</v>
      </c>
      <c r="K18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58">
        <v>7.3614082940000003</v>
      </c>
      <c r="M1858">
        <f>ROUND(employee[[#This Row],[LengthService]],2)</f>
        <v>7.36</v>
      </c>
      <c r="N1858">
        <v>86.314623900000001</v>
      </c>
      <c r="O1858">
        <f>ROUND(employee[[#This Row],[AbsentHours]],2)</f>
        <v>86.31</v>
      </c>
      <c r="P1858" s="5">
        <f>employee[[#This Row],[RoundedAbsentHours]]/2080 *100</f>
        <v>4.149519230769231</v>
      </c>
      <c r="Q1858" s="1" t="s">
        <v>15</v>
      </c>
    </row>
    <row r="1859" spans="1:17" x14ac:dyDescent="0.35">
      <c r="A1859">
        <v>1858</v>
      </c>
      <c r="B1859" s="1" t="s">
        <v>2178</v>
      </c>
      <c r="C1859" s="1" t="s">
        <v>16</v>
      </c>
      <c r="D1859" s="1" t="s">
        <v>148</v>
      </c>
      <c r="E1859" s="1" t="s">
        <v>180</v>
      </c>
      <c r="F1859" s="1" t="s">
        <v>181</v>
      </c>
      <c r="G1859" s="1" t="s">
        <v>18</v>
      </c>
      <c r="H1859" s="1" t="s">
        <v>15</v>
      </c>
      <c r="I1859">
        <v>50.307869480000001</v>
      </c>
      <c r="J1859">
        <f>ROUND(employee[[#This Row],[Age]],0)</f>
        <v>50</v>
      </c>
      <c r="K18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859">
        <v>6.0585597890000003</v>
      </c>
      <c r="M1859">
        <f>ROUND(employee[[#This Row],[LengthService]],2)</f>
        <v>6.06</v>
      </c>
      <c r="N1859">
        <v>62.785063030000003</v>
      </c>
      <c r="O1859">
        <f>ROUND(employee[[#This Row],[AbsentHours]],2)</f>
        <v>62.79</v>
      </c>
      <c r="P1859" s="5">
        <f>employee[[#This Row],[RoundedAbsentHours]]/2080 *100</f>
        <v>3.0187499999999998</v>
      </c>
      <c r="Q1859" s="1" t="s">
        <v>15</v>
      </c>
    </row>
    <row r="1860" spans="1:17" x14ac:dyDescent="0.35">
      <c r="A1860">
        <v>1859</v>
      </c>
      <c r="B1860" s="1" t="s">
        <v>2179</v>
      </c>
      <c r="C1860" s="1" t="s">
        <v>16</v>
      </c>
      <c r="D1860" s="1" t="s">
        <v>89</v>
      </c>
      <c r="E1860" s="1" t="s">
        <v>243</v>
      </c>
      <c r="F1860" s="1" t="s">
        <v>244</v>
      </c>
      <c r="G1860" s="1" t="s">
        <v>89</v>
      </c>
      <c r="H1860" s="1" t="s">
        <v>15</v>
      </c>
      <c r="I1860">
        <v>50.803676129999999</v>
      </c>
      <c r="J1860">
        <f>ROUND(employee[[#This Row],[Age]],0)</f>
        <v>51</v>
      </c>
      <c r="K18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860">
        <v>4.8341740120000001</v>
      </c>
      <c r="M1860">
        <f>ROUND(employee[[#This Row],[LengthService]],2)</f>
        <v>4.83</v>
      </c>
      <c r="N1860">
        <v>81.591051469999996</v>
      </c>
      <c r="O1860">
        <f>ROUND(employee[[#This Row],[AbsentHours]],2)</f>
        <v>81.59</v>
      </c>
      <c r="P1860" s="5">
        <f>employee[[#This Row],[RoundedAbsentHours]]/2080 *100</f>
        <v>3.9225961538461545</v>
      </c>
      <c r="Q1860" s="1" t="s">
        <v>15</v>
      </c>
    </row>
    <row r="1861" spans="1:17" x14ac:dyDescent="0.35">
      <c r="A1861">
        <v>1860</v>
      </c>
      <c r="B1861" s="1" t="s">
        <v>2180</v>
      </c>
      <c r="C1861" s="1" t="s">
        <v>16</v>
      </c>
      <c r="D1861" s="1" t="s">
        <v>39</v>
      </c>
      <c r="E1861" s="1" t="s">
        <v>180</v>
      </c>
      <c r="F1861" s="1" t="s">
        <v>181</v>
      </c>
      <c r="G1861" s="1" t="s">
        <v>39</v>
      </c>
      <c r="H1861" s="1" t="s">
        <v>15</v>
      </c>
      <c r="I1861">
        <v>58.571008140000004</v>
      </c>
      <c r="J1861">
        <f>ROUND(employee[[#This Row],[Age]],0)</f>
        <v>59</v>
      </c>
      <c r="K18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861">
        <v>4.438908219</v>
      </c>
      <c r="M1861">
        <f>ROUND(employee[[#This Row],[LengthService]],2)</f>
        <v>4.4400000000000004</v>
      </c>
      <c r="N1861">
        <v>115.0863671</v>
      </c>
      <c r="O1861">
        <f>ROUND(employee[[#This Row],[AbsentHours]],2)</f>
        <v>115.09</v>
      </c>
      <c r="P1861" s="5">
        <f>employee[[#This Row],[RoundedAbsentHours]]/2080 *100</f>
        <v>5.5331730769230774</v>
      </c>
      <c r="Q1861" s="1" t="s">
        <v>15</v>
      </c>
    </row>
    <row r="1862" spans="1:17" x14ac:dyDescent="0.35">
      <c r="A1862">
        <v>1861</v>
      </c>
      <c r="B1862" s="1" t="s">
        <v>2181</v>
      </c>
      <c r="C1862" s="1" t="s">
        <v>11</v>
      </c>
      <c r="D1862" s="1" t="s">
        <v>22</v>
      </c>
      <c r="E1862" s="1" t="s">
        <v>124</v>
      </c>
      <c r="F1862" s="1" t="s">
        <v>125</v>
      </c>
      <c r="G1862" s="1" t="s">
        <v>22</v>
      </c>
      <c r="H1862" s="1" t="s">
        <v>15</v>
      </c>
      <c r="I1862">
        <v>55.887063120000001</v>
      </c>
      <c r="J1862">
        <f>ROUND(employee[[#This Row],[Age]],0)</f>
        <v>56</v>
      </c>
      <c r="K18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862">
        <v>6.8990596479999997</v>
      </c>
      <c r="M1862">
        <f>ROUND(employee[[#This Row],[LengthService]],2)</f>
        <v>6.9</v>
      </c>
      <c r="N1862">
        <v>143.06094469999999</v>
      </c>
      <c r="O1862">
        <f>ROUND(employee[[#This Row],[AbsentHours]],2)</f>
        <v>143.06</v>
      </c>
      <c r="P1862" s="5">
        <f>employee[[#This Row],[RoundedAbsentHours]]/2080 *100</f>
        <v>6.8778846153846152</v>
      </c>
      <c r="Q1862" s="1" t="s">
        <v>15</v>
      </c>
    </row>
    <row r="1863" spans="1:17" x14ac:dyDescent="0.35">
      <c r="A1863">
        <v>1862</v>
      </c>
      <c r="B1863" s="1" t="s">
        <v>2182</v>
      </c>
      <c r="C1863" s="1" t="s">
        <v>11</v>
      </c>
      <c r="D1863" s="1" t="s">
        <v>44</v>
      </c>
      <c r="E1863" s="1" t="s">
        <v>180</v>
      </c>
      <c r="F1863" s="1" t="s">
        <v>181</v>
      </c>
      <c r="G1863" s="1" t="s">
        <v>44</v>
      </c>
      <c r="H1863" s="1" t="s">
        <v>15</v>
      </c>
      <c r="I1863">
        <v>53.937809479999999</v>
      </c>
      <c r="J1863">
        <f>ROUND(employee[[#This Row],[Age]],0)</f>
        <v>54</v>
      </c>
      <c r="K18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863">
        <v>4.8727628349999996</v>
      </c>
      <c r="M1863">
        <f>ROUND(employee[[#This Row],[LengthService]],2)</f>
        <v>4.87</v>
      </c>
      <c r="N1863">
        <v>117.2395559</v>
      </c>
      <c r="O1863">
        <f>ROUND(employee[[#This Row],[AbsentHours]],2)</f>
        <v>117.24</v>
      </c>
      <c r="P1863" s="5">
        <f>employee[[#This Row],[RoundedAbsentHours]]/2080 *100</f>
        <v>5.6365384615384615</v>
      </c>
      <c r="Q1863" s="1" t="s">
        <v>15</v>
      </c>
    </row>
    <row r="1864" spans="1:17" x14ac:dyDescent="0.35">
      <c r="A1864">
        <v>1863</v>
      </c>
      <c r="B1864" s="1" t="s">
        <v>2183</v>
      </c>
      <c r="C1864" s="1" t="s">
        <v>16</v>
      </c>
      <c r="D1864" s="1" t="s">
        <v>17</v>
      </c>
      <c r="E1864" s="1" t="s">
        <v>158</v>
      </c>
      <c r="F1864" s="1" t="s">
        <v>159</v>
      </c>
      <c r="G1864" s="1" t="s">
        <v>18</v>
      </c>
      <c r="H1864" s="1" t="s">
        <v>15</v>
      </c>
      <c r="I1864">
        <v>43.98958416</v>
      </c>
      <c r="J1864">
        <f>ROUND(employee[[#This Row],[Age]],0)</f>
        <v>44</v>
      </c>
      <c r="K18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64">
        <v>3.2469947659999998</v>
      </c>
      <c r="M1864">
        <f>ROUND(employee[[#This Row],[LengthService]],2)</f>
        <v>3.25</v>
      </c>
      <c r="N1864">
        <v>47.740705140000003</v>
      </c>
      <c r="O1864">
        <f>ROUND(employee[[#This Row],[AbsentHours]],2)</f>
        <v>47.74</v>
      </c>
      <c r="P1864" s="5">
        <f>employee[[#This Row],[RoundedAbsentHours]]/2080 *100</f>
        <v>2.2951923076923078</v>
      </c>
      <c r="Q1864" s="1" t="s">
        <v>15</v>
      </c>
    </row>
    <row r="1865" spans="1:17" x14ac:dyDescent="0.35">
      <c r="A1865">
        <v>1864</v>
      </c>
      <c r="B1865" s="1" t="s">
        <v>2184</v>
      </c>
      <c r="C1865" s="1" t="s">
        <v>11</v>
      </c>
      <c r="D1865" s="1" t="s">
        <v>39</v>
      </c>
      <c r="E1865" s="1" t="s">
        <v>180</v>
      </c>
      <c r="F1865" s="1" t="s">
        <v>181</v>
      </c>
      <c r="G1865" s="1" t="s">
        <v>39</v>
      </c>
      <c r="H1865" s="1" t="s">
        <v>15</v>
      </c>
      <c r="I1865">
        <v>42.447208259999996</v>
      </c>
      <c r="J1865">
        <f>ROUND(employee[[#This Row],[Age]],0)</f>
        <v>42</v>
      </c>
      <c r="K18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65">
        <v>4.8088841960000002</v>
      </c>
      <c r="M1865">
        <f>ROUND(employee[[#This Row],[LengthService]],2)</f>
        <v>4.8099999999999996</v>
      </c>
      <c r="N1865">
        <v>44.664469820000001</v>
      </c>
      <c r="O1865">
        <f>ROUND(employee[[#This Row],[AbsentHours]],2)</f>
        <v>44.66</v>
      </c>
      <c r="P1865" s="5">
        <f>employee[[#This Row],[RoundedAbsentHours]]/2080 *100</f>
        <v>2.1471153846153843</v>
      </c>
      <c r="Q1865" s="1" t="s">
        <v>15</v>
      </c>
    </row>
    <row r="1866" spans="1:17" x14ac:dyDescent="0.35">
      <c r="A1866">
        <v>1865</v>
      </c>
      <c r="B1866" s="1" t="s">
        <v>2185</v>
      </c>
      <c r="C1866" s="1" t="s">
        <v>16</v>
      </c>
      <c r="D1866" s="1" t="s">
        <v>20</v>
      </c>
      <c r="E1866" s="1" t="s">
        <v>180</v>
      </c>
      <c r="F1866" s="1" t="s">
        <v>181</v>
      </c>
      <c r="G1866" s="1" t="s">
        <v>20</v>
      </c>
      <c r="H1866" s="1" t="s">
        <v>15</v>
      </c>
      <c r="I1866">
        <v>37.170934789999997</v>
      </c>
      <c r="J1866">
        <f>ROUND(employee[[#This Row],[Age]],0)</f>
        <v>37</v>
      </c>
      <c r="K18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66">
        <v>3.6756887319999998</v>
      </c>
      <c r="M1866">
        <f>ROUND(employee[[#This Row],[LengthService]],2)</f>
        <v>3.68</v>
      </c>
      <c r="N1866">
        <v>35.502884299999998</v>
      </c>
      <c r="O1866">
        <f>ROUND(employee[[#This Row],[AbsentHours]],2)</f>
        <v>35.5</v>
      </c>
      <c r="P1866" s="5">
        <f>employee[[#This Row],[RoundedAbsentHours]]/2080 *100</f>
        <v>1.7067307692307692</v>
      </c>
      <c r="Q1866" s="1" t="s">
        <v>15</v>
      </c>
    </row>
    <row r="1867" spans="1:17" x14ac:dyDescent="0.35">
      <c r="A1867">
        <v>1866</v>
      </c>
      <c r="B1867" s="1" t="s">
        <v>2186</v>
      </c>
      <c r="C1867" s="1" t="s">
        <v>16</v>
      </c>
      <c r="D1867" s="1" t="s">
        <v>45</v>
      </c>
      <c r="E1867" s="1" t="s">
        <v>180</v>
      </c>
      <c r="F1867" s="1" t="s">
        <v>181</v>
      </c>
      <c r="G1867" s="1" t="s">
        <v>45</v>
      </c>
      <c r="H1867" s="1" t="s">
        <v>15</v>
      </c>
      <c r="I1867">
        <v>57.246090529999996</v>
      </c>
      <c r="J1867">
        <f>ROUND(employee[[#This Row],[Age]],0)</f>
        <v>57</v>
      </c>
      <c r="K18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867">
        <v>4.3108990299999999</v>
      </c>
      <c r="M1867">
        <f>ROUND(employee[[#This Row],[LengthService]],2)</f>
        <v>4.3099999999999996</v>
      </c>
      <c r="N1867">
        <v>92.128869050000006</v>
      </c>
      <c r="O1867">
        <f>ROUND(employee[[#This Row],[AbsentHours]],2)</f>
        <v>92.13</v>
      </c>
      <c r="P1867" s="5">
        <f>employee[[#This Row],[RoundedAbsentHours]]/2080 *100</f>
        <v>4.429326923076923</v>
      </c>
      <c r="Q1867" s="1" t="s">
        <v>15</v>
      </c>
    </row>
    <row r="1868" spans="1:17" x14ac:dyDescent="0.35">
      <c r="A1868">
        <v>1867</v>
      </c>
      <c r="B1868" s="1" t="s">
        <v>2187</v>
      </c>
      <c r="C1868" s="1" t="s">
        <v>11</v>
      </c>
      <c r="D1868" s="1" t="s">
        <v>21</v>
      </c>
      <c r="E1868" s="1" t="s">
        <v>158</v>
      </c>
      <c r="F1868" s="1" t="s">
        <v>159</v>
      </c>
      <c r="G1868" s="1" t="s">
        <v>21</v>
      </c>
      <c r="H1868" s="1" t="s">
        <v>15</v>
      </c>
      <c r="I1868">
        <v>32.728973930000002</v>
      </c>
      <c r="J1868">
        <f>ROUND(employee[[#This Row],[Age]],0)</f>
        <v>33</v>
      </c>
      <c r="K18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68">
        <v>3.6579158199999999</v>
      </c>
      <c r="M1868">
        <f>ROUND(employee[[#This Row],[LengthService]],2)</f>
        <v>3.66</v>
      </c>
      <c r="N1868">
        <v>10.29739631</v>
      </c>
      <c r="O1868">
        <f>ROUND(employee[[#This Row],[AbsentHours]],2)</f>
        <v>10.3</v>
      </c>
      <c r="P1868" s="5">
        <f>employee[[#This Row],[RoundedAbsentHours]]/2080 *100</f>
        <v>0.49519230769230771</v>
      </c>
      <c r="Q1868" s="1" t="s">
        <v>15</v>
      </c>
    </row>
    <row r="1869" spans="1:17" x14ac:dyDescent="0.35">
      <c r="A1869">
        <v>1868</v>
      </c>
      <c r="B1869" s="1" t="s">
        <v>2188</v>
      </c>
      <c r="C1869" s="1" t="s">
        <v>16</v>
      </c>
      <c r="D1869" s="1" t="s">
        <v>38</v>
      </c>
      <c r="E1869" s="1" t="s">
        <v>180</v>
      </c>
      <c r="F1869" s="1" t="s">
        <v>181</v>
      </c>
      <c r="G1869" s="1" t="s">
        <v>39</v>
      </c>
      <c r="H1869" s="1" t="s">
        <v>15</v>
      </c>
      <c r="I1869">
        <v>36.661406489999997</v>
      </c>
      <c r="J1869">
        <f>ROUND(employee[[#This Row],[Age]],0)</f>
        <v>37</v>
      </c>
      <c r="K18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69">
        <v>4.6343545600000002</v>
      </c>
      <c r="M1869">
        <f>ROUND(employee[[#This Row],[LengthService]],2)</f>
        <v>4.63</v>
      </c>
      <c r="N1869">
        <v>0</v>
      </c>
      <c r="O1869">
        <f>ROUND(employee[[#This Row],[AbsentHours]],2)</f>
        <v>0</v>
      </c>
      <c r="P1869" s="5">
        <f>employee[[#This Row],[RoundedAbsentHours]]/2080 *100</f>
        <v>0</v>
      </c>
      <c r="Q1869" s="1" t="s">
        <v>15</v>
      </c>
    </row>
    <row r="1870" spans="1:17" x14ac:dyDescent="0.35">
      <c r="A1870">
        <v>1869</v>
      </c>
      <c r="B1870" s="1" t="s">
        <v>2189</v>
      </c>
      <c r="C1870" s="1" t="s">
        <v>16</v>
      </c>
      <c r="D1870" s="1" t="s">
        <v>19</v>
      </c>
      <c r="E1870" s="1" t="s">
        <v>107</v>
      </c>
      <c r="F1870" s="1" t="s">
        <v>14</v>
      </c>
      <c r="G1870" s="1" t="s">
        <v>19</v>
      </c>
      <c r="H1870" s="1" t="s">
        <v>15</v>
      </c>
      <c r="I1870">
        <v>34.695003460000002</v>
      </c>
      <c r="J1870">
        <f>ROUND(employee[[#This Row],[Age]],0)</f>
        <v>35</v>
      </c>
      <c r="K18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70">
        <v>5.5587409389999998</v>
      </c>
      <c r="M1870">
        <f>ROUND(employee[[#This Row],[LengthService]],2)</f>
        <v>5.56</v>
      </c>
      <c r="N1870">
        <v>17.52620808</v>
      </c>
      <c r="O1870">
        <f>ROUND(employee[[#This Row],[AbsentHours]],2)</f>
        <v>17.53</v>
      </c>
      <c r="P1870" s="5">
        <f>employee[[#This Row],[RoundedAbsentHours]]/2080 *100</f>
        <v>0.84278846153846165</v>
      </c>
      <c r="Q1870" s="1" t="s">
        <v>15</v>
      </c>
    </row>
    <row r="1871" spans="1:17" x14ac:dyDescent="0.35">
      <c r="A1871">
        <v>1870</v>
      </c>
      <c r="B1871" s="1" t="s">
        <v>2190</v>
      </c>
      <c r="C1871" s="1" t="s">
        <v>16</v>
      </c>
      <c r="D1871" s="1" t="s">
        <v>29</v>
      </c>
      <c r="E1871" s="1" t="s">
        <v>180</v>
      </c>
      <c r="F1871" s="1" t="s">
        <v>181</v>
      </c>
      <c r="G1871" s="1" t="s">
        <v>29</v>
      </c>
      <c r="H1871" s="1" t="s">
        <v>15</v>
      </c>
      <c r="I1871">
        <v>40.376270210000001</v>
      </c>
      <c r="J1871">
        <f>ROUND(employee[[#This Row],[Age]],0)</f>
        <v>40</v>
      </c>
      <c r="K18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71">
        <v>5.5474604149999998</v>
      </c>
      <c r="M1871">
        <f>ROUND(employee[[#This Row],[LengthService]],2)</f>
        <v>5.55</v>
      </c>
      <c r="N1871">
        <v>27.1980796</v>
      </c>
      <c r="O1871">
        <f>ROUND(employee[[#This Row],[AbsentHours]],2)</f>
        <v>27.2</v>
      </c>
      <c r="P1871" s="5">
        <f>employee[[#This Row],[RoundedAbsentHours]]/2080 *100</f>
        <v>1.3076923076923077</v>
      </c>
      <c r="Q1871" s="1" t="s">
        <v>15</v>
      </c>
    </row>
    <row r="1872" spans="1:17" x14ac:dyDescent="0.35">
      <c r="A1872">
        <v>1871</v>
      </c>
      <c r="B1872" s="1" t="s">
        <v>2191</v>
      </c>
      <c r="C1872" s="1" t="s">
        <v>11</v>
      </c>
      <c r="D1872" s="1" t="s">
        <v>22</v>
      </c>
      <c r="E1872" s="1" t="s">
        <v>180</v>
      </c>
      <c r="F1872" s="1" t="s">
        <v>181</v>
      </c>
      <c r="G1872" s="1" t="s">
        <v>22</v>
      </c>
      <c r="H1872" s="1" t="s">
        <v>15</v>
      </c>
      <c r="I1872">
        <v>46.509350210000001</v>
      </c>
      <c r="J1872">
        <f>ROUND(employee[[#This Row],[Age]],0)</f>
        <v>47</v>
      </c>
      <c r="K18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72">
        <v>3.5233109100000002</v>
      </c>
      <c r="M1872">
        <f>ROUND(employee[[#This Row],[LengthService]],2)</f>
        <v>3.52</v>
      </c>
      <c r="N1872">
        <v>106.5949822</v>
      </c>
      <c r="O1872">
        <f>ROUND(employee[[#This Row],[AbsentHours]],2)</f>
        <v>106.59</v>
      </c>
      <c r="P1872" s="5">
        <f>employee[[#This Row],[RoundedAbsentHours]]/2080 *100</f>
        <v>5.1245192307692307</v>
      </c>
      <c r="Q1872" s="1" t="s">
        <v>15</v>
      </c>
    </row>
    <row r="1873" spans="1:17" x14ac:dyDescent="0.35">
      <c r="A1873">
        <v>1872</v>
      </c>
      <c r="B1873" s="1" t="s">
        <v>2192</v>
      </c>
      <c r="C1873" s="1" t="s">
        <v>16</v>
      </c>
      <c r="D1873" s="1" t="s">
        <v>44</v>
      </c>
      <c r="E1873" s="1" t="s">
        <v>158</v>
      </c>
      <c r="F1873" s="1" t="s">
        <v>159</v>
      </c>
      <c r="G1873" s="1" t="s">
        <v>44</v>
      </c>
      <c r="H1873" s="1" t="s">
        <v>15</v>
      </c>
      <c r="I1873">
        <v>26.092304299999999</v>
      </c>
      <c r="J1873">
        <f>ROUND(employee[[#This Row],[Age]],0)</f>
        <v>26</v>
      </c>
      <c r="K18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873">
        <v>2.2545392190000002</v>
      </c>
      <c r="M1873">
        <f>ROUND(employee[[#This Row],[LengthService]],2)</f>
        <v>2.25</v>
      </c>
      <c r="N1873">
        <v>0</v>
      </c>
      <c r="O1873">
        <f>ROUND(employee[[#This Row],[AbsentHours]],2)</f>
        <v>0</v>
      </c>
      <c r="P1873" s="5">
        <f>employee[[#This Row],[RoundedAbsentHours]]/2080 *100</f>
        <v>0</v>
      </c>
      <c r="Q1873" s="1" t="s">
        <v>15</v>
      </c>
    </row>
    <row r="1874" spans="1:17" x14ac:dyDescent="0.35">
      <c r="A1874">
        <v>1873</v>
      </c>
      <c r="B1874" s="1" t="s">
        <v>2193</v>
      </c>
      <c r="C1874" s="1" t="s">
        <v>11</v>
      </c>
      <c r="D1874" s="1" t="s">
        <v>51</v>
      </c>
      <c r="E1874" s="1" t="s">
        <v>257</v>
      </c>
      <c r="F1874" s="1" t="s">
        <v>258</v>
      </c>
      <c r="G1874" s="1" t="s">
        <v>51</v>
      </c>
      <c r="H1874" s="1" t="s">
        <v>15</v>
      </c>
      <c r="I1874">
        <v>36.359407109999999</v>
      </c>
      <c r="J1874">
        <f>ROUND(employee[[#This Row],[Age]],0)</f>
        <v>36</v>
      </c>
      <c r="K18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74">
        <v>3.1870456960000002</v>
      </c>
      <c r="M1874">
        <f>ROUND(employee[[#This Row],[LengthService]],2)</f>
        <v>3.19</v>
      </c>
      <c r="N1874">
        <v>46.9980695</v>
      </c>
      <c r="O1874">
        <f>ROUND(employee[[#This Row],[AbsentHours]],2)</f>
        <v>47</v>
      </c>
      <c r="P1874" s="5">
        <f>employee[[#This Row],[RoundedAbsentHours]]/2080 *100</f>
        <v>2.2596153846153846</v>
      </c>
      <c r="Q1874" s="1" t="s">
        <v>15</v>
      </c>
    </row>
    <row r="1875" spans="1:17" x14ac:dyDescent="0.35">
      <c r="A1875">
        <v>1874</v>
      </c>
      <c r="B1875" s="1" t="s">
        <v>2194</v>
      </c>
      <c r="C1875" s="1" t="s">
        <v>11</v>
      </c>
      <c r="D1875" s="1" t="s">
        <v>134</v>
      </c>
      <c r="E1875" s="1" t="s">
        <v>158</v>
      </c>
      <c r="F1875" s="1" t="s">
        <v>159</v>
      </c>
      <c r="G1875" s="1" t="s">
        <v>51</v>
      </c>
      <c r="H1875" s="1" t="s">
        <v>15</v>
      </c>
      <c r="I1875">
        <v>50.153229250000003</v>
      </c>
      <c r="J1875">
        <f>ROUND(employee[[#This Row],[Age]],0)</f>
        <v>50</v>
      </c>
      <c r="K18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875">
        <v>5.4175200920000002</v>
      </c>
      <c r="M1875">
        <f>ROUND(employee[[#This Row],[LengthService]],2)</f>
        <v>5.42</v>
      </c>
      <c r="N1875">
        <v>84.636981779999999</v>
      </c>
      <c r="O1875">
        <f>ROUND(employee[[#This Row],[AbsentHours]],2)</f>
        <v>84.64</v>
      </c>
      <c r="P1875" s="5">
        <f>employee[[#This Row],[RoundedAbsentHours]]/2080 *100</f>
        <v>4.069230769230769</v>
      </c>
      <c r="Q1875" s="1" t="s">
        <v>15</v>
      </c>
    </row>
    <row r="1876" spans="1:17" x14ac:dyDescent="0.35">
      <c r="A1876">
        <v>1875</v>
      </c>
      <c r="B1876" s="1" t="s">
        <v>2195</v>
      </c>
      <c r="C1876" s="1" t="s">
        <v>11</v>
      </c>
      <c r="D1876" s="1" t="s">
        <v>21</v>
      </c>
      <c r="E1876" s="1" t="s">
        <v>180</v>
      </c>
      <c r="F1876" s="1" t="s">
        <v>181</v>
      </c>
      <c r="G1876" s="1" t="s">
        <v>21</v>
      </c>
      <c r="H1876" s="1" t="s">
        <v>15</v>
      </c>
      <c r="I1876">
        <v>38.672368050000003</v>
      </c>
      <c r="J1876">
        <f>ROUND(employee[[#This Row],[Age]],0)</f>
        <v>39</v>
      </c>
      <c r="K18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76">
        <v>4.0127847609999998</v>
      </c>
      <c r="M1876">
        <f>ROUND(employee[[#This Row],[LengthService]],2)</f>
        <v>4.01</v>
      </c>
      <c r="N1876">
        <v>47.576232869999998</v>
      </c>
      <c r="O1876">
        <f>ROUND(employee[[#This Row],[AbsentHours]],2)</f>
        <v>47.58</v>
      </c>
      <c r="P1876" s="5">
        <f>employee[[#This Row],[RoundedAbsentHours]]/2080 *100</f>
        <v>2.2875000000000001</v>
      </c>
      <c r="Q1876" s="1" t="s">
        <v>15</v>
      </c>
    </row>
    <row r="1877" spans="1:17" x14ac:dyDescent="0.35">
      <c r="A1877">
        <v>1876</v>
      </c>
      <c r="B1877" s="1" t="s">
        <v>2196</v>
      </c>
      <c r="C1877" s="1" t="s">
        <v>11</v>
      </c>
      <c r="D1877" s="1" t="s">
        <v>33</v>
      </c>
      <c r="E1877" s="1" t="s">
        <v>180</v>
      </c>
      <c r="F1877" s="1" t="s">
        <v>181</v>
      </c>
      <c r="G1877" s="1" t="s">
        <v>33</v>
      </c>
      <c r="H1877" s="1" t="s">
        <v>15</v>
      </c>
      <c r="I1877">
        <v>42.082551680000002</v>
      </c>
      <c r="J1877">
        <f>ROUND(employee[[#This Row],[Age]],0)</f>
        <v>42</v>
      </c>
      <c r="K18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77">
        <v>4.4638848549999999</v>
      </c>
      <c r="M1877">
        <f>ROUND(employee[[#This Row],[LengthService]],2)</f>
        <v>4.46</v>
      </c>
      <c r="N1877">
        <v>87.601077599999996</v>
      </c>
      <c r="O1877">
        <f>ROUND(employee[[#This Row],[AbsentHours]],2)</f>
        <v>87.6</v>
      </c>
      <c r="P1877" s="5">
        <f>employee[[#This Row],[RoundedAbsentHours]]/2080 *100</f>
        <v>4.2115384615384608</v>
      </c>
      <c r="Q1877" s="1" t="s">
        <v>15</v>
      </c>
    </row>
    <row r="1878" spans="1:17" x14ac:dyDescent="0.35">
      <c r="A1878">
        <v>1877</v>
      </c>
      <c r="B1878" s="1" t="s">
        <v>2197</v>
      </c>
      <c r="C1878" s="1" t="s">
        <v>11</v>
      </c>
      <c r="D1878" s="1" t="s">
        <v>22</v>
      </c>
      <c r="E1878" s="1" t="s">
        <v>180</v>
      </c>
      <c r="F1878" s="1" t="s">
        <v>181</v>
      </c>
      <c r="G1878" s="1" t="s">
        <v>22</v>
      </c>
      <c r="H1878" s="1" t="s">
        <v>15</v>
      </c>
      <c r="I1878">
        <v>30.782885279999999</v>
      </c>
      <c r="J1878">
        <f>ROUND(employee[[#This Row],[Age]],0)</f>
        <v>31</v>
      </c>
      <c r="K18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78">
        <v>2.7530797869999999</v>
      </c>
      <c r="M1878">
        <f>ROUND(employee[[#This Row],[LengthService]],2)</f>
        <v>2.75</v>
      </c>
      <c r="N1878">
        <v>0</v>
      </c>
      <c r="O1878">
        <f>ROUND(employee[[#This Row],[AbsentHours]],2)</f>
        <v>0</v>
      </c>
      <c r="P1878" s="5">
        <f>employee[[#This Row],[RoundedAbsentHours]]/2080 *100</f>
        <v>0</v>
      </c>
      <c r="Q1878" s="1" t="s">
        <v>15</v>
      </c>
    </row>
    <row r="1879" spans="1:17" x14ac:dyDescent="0.35">
      <c r="A1879">
        <v>1878</v>
      </c>
      <c r="B1879" s="1" t="s">
        <v>2198</v>
      </c>
      <c r="C1879" s="1" t="s">
        <v>11</v>
      </c>
      <c r="D1879" s="1" t="s">
        <v>47</v>
      </c>
      <c r="E1879" s="1" t="s">
        <v>180</v>
      </c>
      <c r="F1879" s="1" t="s">
        <v>181</v>
      </c>
      <c r="G1879" s="1" t="s">
        <v>47</v>
      </c>
      <c r="H1879" s="1" t="s">
        <v>15</v>
      </c>
      <c r="I1879">
        <v>31.616153229999998</v>
      </c>
      <c r="J1879">
        <f>ROUND(employee[[#This Row],[Age]],0)</f>
        <v>32</v>
      </c>
      <c r="K18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79">
        <v>5.657365972</v>
      </c>
      <c r="M1879">
        <f>ROUND(employee[[#This Row],[LengthService]],2)</f>
        <v>5.66</v>
      </c>
      <c r="N1879">
        <v>0</v>
      </c>
      <c r="O1879">
        <f>ROUND(employee[[#This Row],[AbsentHours]],2)</f>
        <v>0</v>
      </c>
      <c r="P1879" s="5">
        <f>employee[[#This Row],[RoundedAbsentHours]]/2080 *100</f>
        <v>0</v>
      </c>
      <c r="Q1879" s="1" t="s">
        <v>15</v>
      </c>
    </row>
    <row r="1880" spans="1:17" x14ac:dyDescent="0.35">
      <c r="A1880">
        <v>1879</v>
      </c>
      <c r="B1880" s="1" t="s">
        <v>2199</v>
      </c>
      <c r="C1880" s="1" t="s">
        <v>16</v>
      </c>
      <c r="D1880" s="1" t="s">
        <v>21</v>
      </c>
      <c r="E1880" s="1" t="s">
        <v>180</v>
      </c>
      <c r="F1880" s="1" t="s">
        <v>181</v>
      </c>
      <c r="G1880" s="1" t="s">
        <v>21</v>
      </c>
      <c r="H1880" s="1" t="s">
        <v>15</v>
      </c>
      <c r="I1880">
        <v>32.061912300000003</v>
      </c>
      <c r="J1880">
        <f>ROUND(employee[[#This Row],[Age]],0)</f>
        <v>32</v>
      </c>
      <c r="K18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80">
        <v>3.6530092609999998</v>
      </c>
      <c r="M1880">
        <f>ROUND(employee[[#This Row],[LengthService]],2)</f>
        <v>3.65</v>
      </c>
      <c r="N1880">
        <v>3.1488577310000001</v>
      </c>
      <c r="O1880">
        <f>ROUND(employee[[#This Row],[AbsentHours]],2)</f>
        <v>3.15</v>
      </c>
      <c r="P1880" s="5">
        <f>employee[[#This Row],[RoundedAbsentHours]]/2080 *100</f>
        <v>0.15144230769230768</v>
      </c>
      <c r="Q1880" s="1" t="s">
        <v>15</v>
      </c>
    </row>
    <row r="1881" spans="1:17" x14ac:dyDescent="0.35">
      <c r="A1881">
        <v>1880</v>
      </c>
      <c r="B1881" s="1" t="s">
        <v>2200</v>
      </c>
      <c r="C1881" s="1" t="s">
        <v>11</v>
      </c>
      <c r="D1881" s="1" t="s">
        <v>44</v>
      </c>
      <c r="E1881" s="1" t="s">
        <v>180</v>
      </c>
      <c r="F1881" s="1" t="s">
        <v>181</v>
      </c>
      <c r="G1881" s="1" t="s">
        <v>44</v>
      </c>
      <c r="H1881" s="1" t="s">
        <v>15</v>
      </c>
      <c r="I1881">
        <v>57.810887129999998</v>
      </c>
      <c r="J1881">
        <f>ROUND(employee[[#This Row],[Age]],0)</f>
        <v>58</v>
      </c>
      <c r="K18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881">
        <v>6.8592444290000003</v>
      </c>
      <c r="M1881">
        <f>ROUND(employee[[#This Row],[LengthService]],2)</f>
        <v>6.86</v>
      </c>
      <c r="N1881">
        <v>134.88522879999999</v>
      </c>
      <c r="O1881">
        <f>ROUND(employee[[#This Row],[AbsentHours]],2)</f>
        <v>134.88999999999999</v>
      </c>
      <c r="P1881" s="5">
        <f>employee[[#This Row],[RoundedAbsentHours]]/2080 *100</f>
        <v>6.485096153846154</v>
      </c>
      <c r="Q1881" s="1" t="s">
        <v>15</v>
      </c>
    </row>
    <row r="1882" spans="1:17" x14ac:dyDescent="0.35">
      <c r="A1882">
        <v>1881</v>
      </c>
      <c r="B1882" s="1" t="s">
        <v>2201</v>
      </c>
      <c r="C1882" s="1" t="s">
        <v>11</v>
      </c>
      <c r="D1882" s="1" t="s">
        <v>21</v>
      </c>
      <c r="E1882" s="1" t="s">
        <v>180</v>
      </c>
      <c r="F1882" s="1" t="s">
        <v>181</v>
      </c>
      <c r="G1882" s="1" t="s">
        <v>21</v>
      </c>
      <c r="H1882" s="1" t="s">
        <v>15</v>
      </c>
      <c r="I1882">
        <v>26.896684100000002</v>
      </c>
      <c r="J1882">
        <f>ROUND(employee[[#This Row],[Age]],0)</f>
        <v>27</v>
      </c>
      <c r="K18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882">
        <v>4.763341606</v>
      </c>
      <c r="M1882">
        <f>ROUND(employee[[#This Row],[LengthService]],2)</f>
        <v>4.76</v>
      </c>
      <c r="N1882">
        <v>17.575979060000002</v>
      </c>
      <c r="O1882">
        <f>ROUND(employee[[#This Row],[AbsentHours]],2)</f>
        <v>17.579999999999998</v>
      </c>
      <c r="P1882" s="5">
        <f>employee[[#This Row],[RoundedAbsentHours]]/2080 *100</f>
        <v>0.84519230769230758</v>
      </c>
      <c r="Q1882" s="1" t="s">
        <v>15</v>
      </c>
    </row>
    <row r="1883" spans="1:17" x14ac:dyDescent="0.35">
      <c r="A1883">
        <v>1882</v>
      </c>
      <c r="B1883" s="1" t="s">
        <v>2202</v>
      </c>
      <c r="C1883" s="1" t="s">
        <v>11</v>
      </c>
      <c r="D1883" s="1" t="s">
        <v>62</v>
      </c>
      <c r="E1883" s="1" t="s">
        <v>180</v>
      </c>
      <c r="F1883" s="1" t="s">
        <v>181</v>
      </c>
      <c r="G1883" s="1" t="s">
        <v>62</v>
      </c>
      <c r="H1883" s="1" t="s">
        <v>15</v>
      </c>
      <c r="I1883">
        <v>43.623507189999998</v>
      </c>
      <c r="J1883">
        <f>ROUND(employee[[#This Row],[Age]],0)</f>
        <v>44</v>
      </c>
      <c r="K18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83">
        <v>5.1394799999999998</v>
      </c>
      <c r="M1883">
        <f>ROUND(employee[[#This Row],[LengthService]],2)</f>
        <v>5.14</v>
      </c>
      <c r="N1883">
        <v>74.711811220000001</v>
      </c>
      <c r="O1883">
        <f>ROUND(employee[[#This Row],[AbsentHours]],2)</f>
        <v>74.709999999999994</v>
      </c>
      <c r="P1883" s="5">
        <f>employee[[#This Row],[RoundedAbsentHours]]/2080 *100</f>
        <v>3.5918269230769226</v>
      </c>
      <c r="Q1883" s="1" t="s">
        <v>15</v>
      </c>
    </row>
    <row r="1884" spans="1:17" x14ac:dyDescent="0.35">
      <c r="A1884">
        <v>1883</v>
      </c>
      <c r="B1884" s="1" t="s">
        <v>2203</v>
      </c>
      <c r="C1884" s="1" t="s">
        <v>16</v>
      </c>
      <c r="D1884" s="1" t="s">
        <v>106</v>
      </c>
      <c r="E1884" s="1" t="s">
        <v>180</v>
      </c>
      <c r="F1884" s="1" t="s">
        <v>181</v>
      </c>
      <c r="G1884" s="1" t="s">
        <v>29</v>
      </c>
      <c r="H1884" s="1" t="s">
        <v>15</v>
      </c>
      <c r="I1884">
        <v>47.317497119999999</v>
      </c>
      <c r="J1884">
        <f>ROUND(employee[[#This Row],[Age]],0)</f>
        <v>47</v>
      </c>
      <c r="K18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84">
        <v>8.1801123029999996</v>
      </c>
      <c r="M1884">
        <f>ROUND(employee[[#This Row],[LengthService]],2)</f>
        <v>8.18</v>
      </c>
      <c r="N1884">
        <v>86.732333609999998</v>
      </c>
      <c r="O1884">
        <f>ROUND(employee[[#This Row],[AbsentHours]],2)</f>
        <v>86.73</v>
      </c>
      <c r="P1884" s="5">
        <f>employee[[#This Row],[RoundedAbsentHours]]/2080 *100</f>
        <v>4.1697115384615389</v>
      </c>
      <c r="Q1884" s="1" t="s">
        <v>15</v>
      </c>
    </row>
    <row r="1885" spans="1:17" x14ac:dyDescent="0.35">
      <c r="A1885">
        <v>1884</v>
      </c>
      <c r="B1885" s="1" t="s">
        <v>2204</v>
      </c>
      <c r="C1885" s="1" t="s">
        <v>16</v>
      </c>
      <c r="D1885" s="1" t="s">
        <v>245</v>
      </c>
      <c r="E1885" s="1" t="s">
        <v>180</v>
      </c>
      <c r="F1885" s="1" t="s">
        <v>181</v>
      </c>
      <c r="G1885" s="1" t="s">
        <v>47</v>
      </c>
      <c r="H1885" s="1" t="s">
        <v>15</v>
      </c>
      <c r="I1885">
        <v>44.622598170000003</v>
      </c>
      <c r="J1885">
        <f>ROUND(employee[[#This Row],[Age]],0)</f>
        <v>45</v>
      </c>
      <c r="K18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85">
        <v>3.9362342400000001</v>
      </c>
      <c r="M1885">
        <f>ROUND(employee[[#This Row],[LengthService]],2)</f>
        <v>3.94</v>
      </c>
      <c r="N1885">
        <v>61.77042454</v>
      </c>
      <c r="O1885">
        <f>ROUND(employee[[#This Row],[AbsentHours]],2)</f>
        <v>61.77</v>
      </c>
      <c r="P1885" s="5">
        <f>employee[[#This Row],[RoundedAbsentHours]]/2080 *100</f>
        <v>2.9697115384615387</v>
      </c>
      <c r="Q1885" s="1" t="s">
        <v>15</v>
      </c>
    </row>
    <row r="1886" spans="1:17" x14ac:dyDescent="0.35">
      <c r="A1886">
        <v>1885</v>
      </c>
      <c r="B1886" s="1" t="s">
        <v>2205</v>
      </c>
      <c r="C1886" s="1" t="s">
        <v>11</v>
      </c>
      <c r="D1886" s="1" t="s">
        <v>22</v>
      </c>
      <c r="E1886" s="1" t="s">
        <v>180</v>
      </c>
      <c r="F1886" s="1" t="s">
        <v>181</v>
      </c>
      <c r="G1886" s="1" t="s">
        <v>22</v>
      </c>
      <c r="H1886" s="1" t="s">
        <v>15</v>
      </c>
      <c r="I1886">
        <v>28.5504456</v>
      </c>
      <c r="J1886">
        <f>ROUND(employee[[#This Row],[Age]],0)</f>
        <v>29</v>
      </c>
      <c r="K18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886">
        <v>5.4010133219999998</v>
      </c>
      <c r="M1886">
        <f>ROUND(employee[[#This Row],[LengthService]],2)</f>
        <v>5.4</v>
      </c>
      <c r="N1886">
        <v>0</v>
      </c>
      <c r="O1886">
        <f>ROUND(employee[[#This Row],[AbsentHours]],2)</f>
        <v>0</v>
      </c>
      <c r="P1886" s="5">
        <f>employee[[#This Row],[RoundedAbsentHours]]/2080 *100</f>
        <v>0</v>
      </c>
      <c r="Q1886" s="1" t="s">
        <v>15</v>
      </c>
    </row>
    <row r="1887" spans="1:17" x14ac:dyDescent="0.35">
      <c r="A1887">
        <v>1886</v>
      </c>
      <c r="B1887" s="1" t="s">
        <v>2206</v>
      </c>
      <c r="C1887" s="1" t="s">
        <v>16</v>
      </c>
      <c r="D1887" s="1" t="s">
        <v>12</v>
      </c>
      <c r="E1887" s="1" t="s">
        <v>158</v>
      </c>
      <c r="F1887" s="1" t="s">
        <v>159</v>
      </c>
      <c r="G1887" s="1" t="s">
        <v>12</v>
      </c>
      <c r="H1887" s="1" t="s">
        <v>15</v>
      </c>
      <c r="I1887">
        <v>39.437524760000002</v>
      </c>
      <c r="J1887">
        <f>ROUND(employee[[#This Row],[Age]],0)</f>
        <v>39</v>
      </c>
      <c r="K18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87">
        <v>3.753755553</v>
      </c>
      <c r="M1887">
        <f>ROUND(employee[[#This Row],[LengthService]],2)</f>
        <v>3.75</v>
      </c>
      <c r="N1887">
        <v>37.162535050000002</v>
      </c>
      <c r="O1887">
        <f>ROUND(employee[[#This Row],[AbsentHours]],2)</f>
        <v>37.159999999999997</v>
      </c>
      <c r="P1887" s="5">
        <f>employee[[#This Row],[RoundedAbsentHours]]/2080 *100</f>
        <v>1.7865384615384612</v>
      </c>
      <c r="Q1887" s="1" t="s">
        <v>15</v>
      </c>
    </row>
    <row r="1888" spans="1:17" x14ac:dyDescent="0.35">
      <c r="A1888">
        <v>1887</v>
      </c>
      <c r="B1888" s="1" t="s">
        <v>2207</v>
      </c>
      <c r="C1888" s="1" t="s">
        <v>16</v>
      </c>
      <c r="D1888" s="1" t="s">
        <v>89</v>
      </c>
      <c r="E1888" s="1" t="s">
        <v>158</v>
      </c>
      <c r="F1888" s="1" t="s">
        <v>159</v>
      </c>
      <c r="G1888" s="1" t="s">
        <v>89</v>
      </c>
      <c r="H1888" s="1" t="s">
        <v>15</v>
      </c>
      <c r="I1888">
        <v>49.527404539999999</v>
      </c>
      <c r="J1888">
        <f>ROUND(employee[[#This Row],[Age]],0)</f>
        <v>50</v>
      </c>
      <c r="K18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888">
        <v>4.0062958289999999</v>
      </c>
      <c r="M1888">
        <f>ROUND(employee[[#This Row],[LengthService]],2)</f>
        <v>4.01</v>
      </c>
      <c r="N1888">
        <v>74.203463549999995</v>
      </c>
      <c r="O1888">
        <f>ROUND(employee[[#This Row],[AbsentHours]],2)</f>
        <v>74.2</v>
      </c>
      <c r="P1888" s="5">
        <f>employee[[#This Row],[RoundedAbsentHours]]/2080 *100</f>
        <v>3.5673076923076925</v>
      </c>
      <c r="Q1888" s="1" t="s">
        <v>15</v>
      </c>
    </row>
    <row r="1889" spans="1:17" x14ac:dyDescent="0.35">
      <c r="A1889">
        <v>1888</v>
      </c>
      <c r="B1889" s="1" t="s">
        <v>2208</v>
      </c>
      <c r="C1889" s="1" t="s">
        <v>11</v>
      </c>
      <c r="D1889" s="1" t="s">
        <v>56</v>
      </c>
      <c r="E1889" s="1" t="s">
        <v>180</v>
      </c>
      <c r="F1889" s="1" t="s">
        <v>181</v>
      </c>
      <c r="G1889" s="1" t="s">
        <v>56</v>
      </c>
      <c r="H1889" s="1" t="s">
        <v>15</v>
      </c>
      <c r="I1889">
        <v>42.636720029999999</v>
      </c>
      <c r="J1889">
        <f>ROUND(employee[[#This Row],[Age]],0)</f>
        <v>43</v>
      </c>
      <c r="K18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89">
        <v>4.8921886030000001</v>
      </c>
      <c r="M1889">
        <f>ROUND(employee[[#This Row],[LengthService]],2)</f>
        <v>4.8899999999999997</v>
      </c>
      <c r="N1889">
        <v>40.163280069999999</v>
      </c>
      <c r="O1889">
        <f>ROUND(employee[[#This Row],[AbsentHours]],2)</f>
        <v>40.159999999999997</v>
      </c>
      <c r="P1889" s="5">
        <f>employee[[#This Row],[RoundedAbsentHours]]/2080 *100</f>
        <v>1.9307692307692308</v>
      </c>
      <c r="Q1889" s="1" t="s">
        <v>15</v>
      </c>
    </row>
    <row r="1890" spans="1:17" x14ac:dyDescent="0.35">
      <c r="A1890">
        <v>1889</v>
      </c>
      <c r="B1890" s="1" t="s">
        <v>2209</v>
      </c>
      <c r="C1890" s="1" t="s">
        <v>16</v>
      </c>
      <c r="D1890" s="1" t="s">
        <v>287</v>
      </c>
      <c r="E1890" s="1" t="s">
        <v>13</v>
      </c>
      <c r="F1890" s="1" t="s">
        <v>14</v>
      </c>
      <c r="G1890" s="1" t="s">
        <v>287</v>
      </c>
      <c r="H1890" s="1" t="s">
        <v>15</v>
      </c>
      <c r="I1890">
        <v>39.832381679999997</v>
      </c>
      <c r="J1890">
        <f>ROUND(employee[[#This Row],[Age]],0)</f>
        <v>40</v>
      </c>
      <c r="K18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90">
        <v>1.6117604969999999</v>
      </c>
      <c r="M1890">
        <f>ROUND(employee[[#This Row],[LengthService]],2)</f>
        <v>1.61</v>
      </c>
      <c r="N1890">
        <v>107.31763599999999</v>
      </c>
      <c r="O1890">
        <f>ROUND(employee[[#This Row],[AbsentHours]],2)</f>
        <v>107.32</v>
      </c>
      <c r="P1890" s="5">
        <f>employee[[#This Row],[RoundedAbsentHours]]/2080 *100</f>
        <v>5.1596153846153836</v>
      </c>
      <c r="Q1890" s="1" t="s">
        <v>15</v>
      </c>
    </row>
    <row r="1891" spans="1:17" x14ac:dyDescent="0.35">
      <c r="A1891">
        <v>1890</v>
      </c>
      <c r="B1891" s="1" t="s">
        <v>2210</v>
      </c>
      <c r="C1891" s="1" t="s">
        <v>11</v>
      </c>
      <c r="D1891" s="1" t="s">
        <v>42</v>
      </c>
      <c r="E1891" s="1" t="s">
        <v>180</v>
      </c>
      <c r="F1891" s="1" t="s">
        <v>181</v>
      </c>
      <c r="G1891" s="1" t="s">
        <v>42</v>
      </c>
      <c r="H1891" s="1" t="s">
        <v>15</v>
      </c>
      <c r="I1891">
        <v>23.226167969999999</v>
      </c>
      <c r="J1891">
        <f>ROUND(employee[[#This Row],[Age]],0)</f>
        <v>23</v>
      </c>
      <c r="K18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891">
        <v>5.0820393700000004</v>
      </c>
      <c r="M1891">
        <f>ROUND(employee[[#This Row],[LengthService]],2)</f>
        <v>5.08</v>
      </c>
      <c r="N1891">
        <v>0</v>
      </c>
      <c r="O1891">
        <f>ROUND(employee[[#This Row],[AbsentHours]],2)</f>
        <v>0</v>
      </c>
      <c r="P1891" s="5">
        <f>employee[[#This Row],[RoundedAbsentHours]]/2080 *100</f>
        <v>0</v>
      </c>
      <c r="Q1891" s="1" t="s">
        <v>15</v>
      </c>
    </row>
    <row r="1892" spans="1:17" x14ac:dyDescent="0.35">
      <c r="A1892">
        <v>1891</v>
      </c>
      <c r="B1892" s="1" t="s">
        <v>2211</v>
      </c>
      <c r="C1892" s="1" t="s">
        <v>16</v>
      </c>
      <c r="D1892" s="1" t="s">
        <v>56</v>
      </c>
      <c r="E1892" s="1" t="s">
        <v>158</v>
      </c>
      <c r="F1892" s="1" t="s">
        <v>159</v>
      </c>
      <c r="G1892" s="1" t="s">
        <v>56</v>
      </c>
      <c r="H1892" s="1" t="s">
        <v>15</v>
      </c>
      <c r="I1892">
        <v>33.852175680000002</v>
      </c>
      <c r="J1892">
        <f>ROUND(employee[[#This Row],[Age]],0)</f>
        <v>34</v>
      </c>
      <c r="K18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92">
        <v>4.3524965809999996</v>
      </c>
      <c r="M1892">
        <f>ROUND(employee[[#This Row],[LengthService]],2)</f>
        <v>4.3499999999999996</v>
      </c>
      <c r="N1892">
        <v>49.213596870000003</v>
      </c>
      <c r="O1892">
        <f>ROUND(employee[[#This Row],[AbsentHours]],2)</f>
        <v>49.21</v>
      </c>
      <c r="P1892" s="5">
        <f>employee[[#This Row],[RoundedAbsentHours]]/2080 *100</f>
        <v>2.3658653846153848</v>
      </c>
      <c r="Q1892" s="1" t="s">
        <v>15</v>
      </c>
    </row>
    <row r="1893" spans="1:17" x14ac:dyDescent="0.35">
      <c r="A1893">
        <v>1892</v>
      </c>
      <c r="B1893" s="1" t="s">
        <v>2212</v>
      </c>
      <c r="C1893" s="1" t="s">
        <v>16</v>
      </c>
      <c r="D1893" s="1" t="s">
        <v>56</v>
      </c>
      <c r="E1893" s="1" t="s">
        <v>180</v>
      </c>
      <c r="F1893" s="1" t="s">
        <v>181</v>
      </c>
      <c r="G1893" s="1" t="s">
        <v>56</v>
      </c>
      <c r="H1893" s="1" t="s">
        <v>15</v>
      </c>
      <c r="I1893">
        <v>52.948478919999999</v>
      </c>
      <c r="J1893">
        <f>ROUND(employee[[#This Row],[Age]],0)</f>
        <v>53</v>
      </c>
      <c r="K18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893">
        <v>4.559449979</v>
      </c>
      <c r="M1893">
        <f>ROUND(employee[[#This Row],[LengthService]],2)</f>
        <v>4.5599999999999996</v>
      </c>
      <c r="N1893">
        <v>123.9123003</v>
      </c>
      <c r="O1893">
        <f>ROUND(employee[[#This Row],[AbsentHours]],2)</f>
        <v>123.91</v>
      </c>
      <c r="P1893" s="5">
        <f>employee[[#This Row],[RoundedAbsentHours]]/2080 *100</f>
        <v>5.9572115384615385</v>
      </c>
      <c r="Q1893" s="1" t="s">
        <v>15</v>
      </c>
    </row>
    <row r="1894" spans="1:17" x14ac:dyDescent="0.35">
      <c r="A1894">
        <v>1893</v>
      </c>
      <c r="B1894" s="1" t="s">
        <v>2213</v>
      </c>
      <c r="C1894" s="1" t="s">
        <v>16</v>
      </c>
      <c r="D1894" s="1" t="s">
        <v>84</v>
      </c>
      <c r="E1894" s="1" t="s">
        <v>158</v>
      </c>
      <c r="F1894" s="1" t="s">
        <v>159</v>
      </c>
      <c r="G1894" s="1" t="s">
        <v>56</v>
      </c>
      <c r="H1894" s="1" t="s">
        <v>15</v>
      </c>
      <c r="I1894">
        <v>67.751811559999993</v>
      </c>
      <c r="J1894">
        <f>ROUND(employee[[#This Row],[Age]],0)</f>
        <v>68</v>
      </c>
      <c r="K18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1894">
        <v>3.8737767399999998</v>
      </c>
      <c r="M1894">
        <f>ROUND(employee[[#This Row],[LengthService]],2)</f>
        <v>3.87</v>
      </c>
      <c r="N1894">
        <v>171.85429790000001</v>
      </c>
      <c r="O1894">
        <f>ROUND(employee[[#This Row],[AbsentHours]],2)</f>
        <v>171.85</v>
      </c>
      <c r="P1894" s="5">
        <f>employee[[#This Row],[RoundedAbsentHours]]/2080 *100</f>
        <v>8.2620192307692317</v>
      </c>
      <c r="Q1894" s="1" t="s">
        <v>15</v>
      </c>
    </row>
    <row r="1895" spans="1:17" x14ac:dyDescent="0.35">
      <c r="A1895">
        <v>1894</v>
      </c>
      <c r="B1895" s="1" t="s">
        <v>2214</v>
      </c>
      <c r="C1895" s="1" t="s">
        <v>11</v>
      </c>
      <c r="D1895" s="1" t="s">
        <v>89</v>
      </c>
      <c r="E1895" s="1" t="s">
        <v>180</v>
      </c>
      <c r="F1895" s="1" t="s">
        <v>181</v>
      </c>
      <c r="G1895" s="1" t="s">
        <v>89</v>
      </c>
      <c r="H1895" s="1" t="s">
        <v>15</v>
      </c>
      <c r="I1895">
        <v>59.615910640000003</v>
      </c>
      <c r="J1895">
        <f>ROUND(employee[[#This Row],[Age]],0)</f>
        <v>60</v>
      </c>
      <c r="K18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895">
        <v>3.3174815930000001</v>
      </c>
      <c r="M1895">
        <f>ROUND(employee[[#This Row],[LengthService]],2)</f>
        <v>3.32</v>
      </c>
      <c r="N1895">
        <v>164.48155819999999</v>
      </c>
      <c r="O1895">
        <f>ROUND(employee[[#This Row],[AbsentHours]],2)</f>
        <v>164.48</v>
      </c>
      <c r="P1895" s="5">
        <f>employee[[#This Row],[RoundedAbsentHours]]/2080 *100</f>
        <v>7.9076923076923071</v>
      </c>
      <c r="Q1895" s="1" t="s">
        <v>15</v>
      </c>
    </row>
    <row r="1896" spans="1:17" x14ac:dyDescent="0.35">
      <c r="A1896">
        <v>1895</v>
      </c>
      <c r="B1896" s="1" t="s">
        <v>2215</v>
      </c>
      <c r="C1896" s="1" t="s">
        <v>11</v>
      </c>
      <c r="D1896" s="1" t="s">
        <v>12</v>
      </c>
      <c r="E1896" s="1" t="s">
        <v>180</v>
      </c>
      <c r="F1896" s="1" t="s">
        <v>181</v>
      </c>
      <c r="G1896" s="1" t="s">
        <v>12</v>
      </c>
      <c r="H1896" s="1" t="s">
        <v>15</v>
      </c>
      <c r="I1896">
        <v>38.971211529999998</v>
      </c>
      <c r="J1896">
        <f>ROUND(employee[[#This Row],[Age]],0)</f>
        <v>39</v>
      </c>
      <c r="K18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896">
        <v>2.9582952819999999</v>
      </c>
      <c r="M1896">
        <f>ROUND(employee[[#This Row],[LengthService]],2)</f>
        <v>2.96</v>
      </c>
      <c r="N1896">
        <v>42.985845490000003</v>
      </c>
      <c r="O1896">
        <f>ROUND(employee[[#This Row],[AbsentHours]],2)</f>
        <v>42.99</v>
      </c>
      <c r="P1896" s="5">
        <f>employee[[#This Row],[RoundedAbsentHours]]/2080 *100</f>
        <v>2.0668269230769232</v>
      </c>
      <c r="Q1896" s="1" t="s">
        <v>15</v>
      </c>
    </row>
    <row r="1897" spans="1:17" x14ac:dyDescent="0.35">
      <c r="A1897">
        <v>1896</v>
      </c>
      <c r="B1897" s="1" t="s">
        <v>2216</v>
      </c>
      <c r="C1897" s="1" t="s">
        <v>11</v>
      </c>
      <c r="D1897" s="1" t="s">
        <v>22</v>
      </c>
      <c r="E1897" s="1" t="s">
        <v>180</v>
      </c>
      <c r="F1897" s="1" t="s">
        <v>181</v>
      </c>
      <c r="G1897" s="1" t="s">
        <v>22</v>
      </c>
      <c r="H1897" s="1" t="s">
        <v>15</v>
      </c>
      <c r="I1897">
        <v>56.609748490000001</v>
      </c>
      <c r="J1897">
        <f>ROUND(employee[[#This Row],[Age]],0)</f>
        <v>57</v>
      </c>
      <c r="K18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897">
        <v>4.6262940219999997</v>
      </c>
      <c r="M1897">
        <f>ROUND(employee[[#This Row],[LengthService]],2)</f>
        <v>4.63</v>
      </c>
      <c r="N1897">
        <v>145.33469590000001</v>
      </c>
      <c r="O1897">
        <f>ROUND(employee[[#This Row],[AbsentHours]],2)</f>
        <v>145.33000000000001</v>
      </c>
      <c r="P1897" s="5">
        <f>employee[[#This Row],[RoundedAbsentHours]]/2080 *100</f>
        <v>6.9870192307692314</v>
      </c>
      <c r="Q1897" s="1" t="s">
        <v>15</v>
      </c>
    </row>
    <row r="1898" spans="1:17" x14ac:dyDescent="0.35">
      <c r="A1898">
        <v>1897</v>
      </c>
      <c r="B1898" s="1" t="s">
        <v>2217</v>
      </c>
      <c r="C1898" s="1" t="s">
        <v>11</v>
      </c>
      <c r="D1898" s="1" t="s">
        <v>22</v>
      </c>
      <c r="E1898" s="1" t="s">
        <v>124</v>
      </c>
      <c r="F1898" s="1" t="s">
        <v>125</v>
      </c>
      <c r="G1898" s="1" t="s">
        <v>22</v>
      </c>
      <c r="H1898" s="1" t="s">
        <v>15</v>
      </c>
      <c r="I1898">
        <v>60.77757064</v>
      </c>
      <c r="J1898">
        <f>ROUND(employee[[#This Row],[Age]],0)</f>
        <v>61</v>
      </c>
      <c r="K18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898">
        <v>5.9204861549999999</v>
      </c>
      <c r="M1898">
        <f>ROUND(employee[[#This Row],[LengthService]],2)</f>
        <v>5.92</v>
      </c>
      <c r="N1898">
        <v>157.08681179999999</v>
      </c>
      <c r="O1898">
        <f>ROUND(employee[[#This Row],[AbsentHours]],2)</f>
        <v>157.09</v>
      </c>
      <c r="P1898" s="5">
        <f>employee[[#This Row],[RoundedAbsentHours]]/2080 *100</f>
        <v>7.5524038461538465</v>
      </c>
      <c r="Q1898" s="1" t="s">
        <v>15</v>
      </c>
    </row>
    <row r="1899" spans="1:17" x14ac:dyDescent="0.35">
      <c r="A1899">
        <v>1898</v>
      </c>
      <c r="B1899" s="1" t="s">
        <v>2218</v>
      </c>
      <c r="C1899" s="1" t="s">
        <v>16</v>
      </c>
      <c r="D1899" s="1" t="s">
        <v>42</v>
      </c>
      <c r="E1899" s="1" t="s">
        <v>107</v>
      </c>
      <c r="F1899" s="1" t="s">
        <v>14</v>
      </c>
      <c r="G1899" s="1" t="s">
        <v>42</v>
      </c>
      <c r="H1899" s="1" t="s">
        <v>15</v>
      </c>
      <c r="I1899">
        <v>45.5479828</v>
      </c>
      <c r="J1899">
        <f>ROUND(employee[[#This Row],[Age]],0)</f>
        <v>46</v>
      </c>
      <c r="K18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899">
        <v>3.642271719</v>
      </c>
      <c r="M1899">
        <f>ROUND(employee[[#This Row],[LengthService]],2)</f>
        <v>3.64</v>
      </c>
      <c r="N1899">
        <v>36.03846369</v>
      </c>
      <c r="O1899">
        <f>ROUND(employee[[#This Row],[AbsentHours]],2)</f>
        <v>36.04</v>
      </c>
      <c r="P1899" s="5">
        <f>employee[[#This Row],[RoundedAbsentHours]]/2080 *100</f>
        <v>1.7326923076923078</v>
      </c>
      <c r="Q1899" s="1" t="s">
        <v>15</v>
      </c>
    </row>
    <row r="1900" spans="1:17" x14ac:dyDescent="0.35">
      <c r="A1900">
        <v>1899</v>
      </c>
      <c r="B1900" s="1" t="s">
        <v>2219</v>
      </c>
      <c r="C1900" s="1" t="s">
        <v>11</v>
      </c>
      <c r="D1900" s="1" t="s">
        <v>104</v>
      </c>
      <c r="E1900" s="1" t="s">
        <v>257</v>
      </c>
      <c r="F1900" s="1" t="s">
        <v>258</v>
      </c>
      <c r="G1900" s="1" t="s">
        <v>75</v>
      </c>
      <c r="H1900" s="1" t="s">
        <v>15</v>
      </c>
      <c r="I1900">
        <v>25.43465578</v>
      </c>
      <c r="J1900">
        <f>ROUND(employee[[#This Row],[Age]],0)</f>
        <v>25</v>
      </c>
      <c r="K19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900">
        <v>7.3362069920000001</v>
      </c>
      <c r="M1900">
        <f>ROUND(employee[[#This Row],[LengthService]],2)</f>
        <v>7.34</v>
      </c>
      <c r="N1900">
        <v>0</v>
      </c>
      <c r="O1900">
        <f>ROUND(employee[[#This Row],[AbsentHours]],2)</f>
        <v>0</v>
      </c>
      <c r="P1900" s="5">
        <f>employee[[#This Row],[RoundedAbsentHours]]/2080 *100</f>
        <v>0</v>
      </c>
      <c r="Q1900" s="1" t="s">
        <v>15</v>
      </c>
    </row>
    <row r="1901" spans="1:17" x14ac:dyDescent="0.35">
      <c r="A1901">
        <v>1900</v>
      </c>
      <c r="B1901" s="1" t="s">
        <v>2220</v>
      </c>
      <c r="C1901" s="1" t="s">
        <v>11</v>
      </c>
      <c r="D1901" s="1" t="s">
        <v>33</v>
      </c>
      <c r="E1901" s="1" t="s">
        <v>180</v>
      </c>
      <c r="F1901" s="1" t="s">
        <v>181</v>
      </c>
      <c r="G1901" s="1" t="s">
        <v>33</v>
      </c>
      <c r="H1901" s="1" t="s">
        <v>15</v>
      </c>
      <c r="I1901">
        <v>40.26546647</v>
      </c>
      <c r="J1901">
        <f>ROUND(employee[[#This Row],[Age]],0)</f>
        <v>40</v>
      </c>
      <c r="K19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01">
        <v>3.392302887</v>
      </c>
      <c r="M1901">
        <f>ROUND(employee[[#This Row],[LengthService]],2)</f>
        <v>3.39</v>
      </c>
      <c r="N1901">
        <v>51.767331679999998</v>
      </c>
      <c r="O1901">
        <f>ROUND(employee[[#This Row],[AbsentHours]],2)</f>
        <v>51.77</v>
      </c>
      <c r="P1901" s="5">
        <f>employee[[#This Row],[RoundedAbsentHours]]/2080 *100</f>
        <v>2.4889423076923078</v>
      </c>
      <c r="Q1901" s="1" t="s">
        <v>15</v>
      </c>
    </row>
    <row r="1902" spans="1:17" x14ac:dyDescent="0.35">
      <c r="A1902">
        <v>1901</v>
      </c>
      <c r="B1902" s="1" t="s">
        <v>2221</v>
      </c>
      <c r="C1902" s="1" t="s">
        <v>11</v>
      </c>
      <c r="D1902" s="1" t="s">
        <v>288</v>
      </c>
      <c r="E1902" s="1" t="s">
        <v>180</v>
      </c>
      <c r="F1902" s="1" t="s">
        <v>181</v>
      </c>
      <c r="G1902" s="1" t="s">
        <v>56</v>
      </c>
      <c r="H1902" s="1" t="s">
        <v>15</v>
      </c>
      <c r="I1902">
        <v>50.096744270000002</v>
      </c>
      <c r="J1902">
        <f>ROUND(employee[[#This Row],[Age]],0)</f>
        <v>50</v>
      </c>
      <c r="K19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02">
        <v>5.4874120250000002</v>
      </c>
      <c r="M1902">
        <f>ROUND(employee[[#This Row],[LengthService]],2)</f>
        <v>5.49</v>
      </c>
      <c r="N1902">
        <v>116.3077127</v>
      </c>
      <c r="O1902">
        <f>ROUND(employee[[#This Row],[AbsentHours]],2)</f>
        <v>116.31</v>
      </c>
      <c r="P1902" s="5">
        <f>employee[[#This Row],[RoundedAbsentHours]]/2080 *100</f>
        <v>5.5918269230769226</v>
      </c>
      <c r="Q1902" s="1" t="s">
        <v>15</v>
      </c>
    </row>
    <row r="1903" spans="1:17" x14ac:dyDescent="0.35">
      <c r="A1903">
        <v>1902</v>
      </c>
      <c r="B1903" s="1" t="s">
        <v>2222</v>
      </c>
      <c r="C1903" s="1" t="s">
        <v>11</v>
      </c>
      <c r="D1903" s="1" t="s">
        <v>22</v>
      </c>
      <c r="E1903" s="1" t="s">
        <v>180</v>
      </c>
      <c r="F1903" s="1" t="s">
        <v>181</v>
      </c>
      <c r="G1903" s="1" t="s">
        <v>22</v>
      </c>
      <c r="H1903" s="1" t="s">
        <v>15</v>
      </c>
      <c r="I1903">
        <v>46.521354729999999</v>
      </c>
      <c r="J1903">
        <f>ROUND(employee[[#This Row],[Age]],0)</f>
        <v>47</v>
      </c>
      <c r="K19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03">
        <v>3.048656238</v>
      </c>
      <c r="M1903">
        <f>ROUND(employee[[#This Row],[LengthService]],2)</f>
        <v>3.05</v>
      </c>
      <c r="N1903">
        <v>98.517630440000005</v>
      </c>
      <c r="O1903">
        <f>ROUND(employee[[#This Row],[AbsentHours]],2)</f>
        <v>98.52</v>
      </c>
      <c r="P1903" s="5">
        <f>employee[[#This Row],[RoundedAbsentHours]]/2080 *100</f>
        <v>4.7365384615384611</v>
      </c>
      <c r="Q1903" s="1" t="s">
        <v>15</v>
      </c>
    </row>
    <row r="1904" spans="1:17" x14ac:dyDescent="0.35">
      <c r="A1904">
        <v>1903</v>
      </c>
      <c r="B1904" s="1" t="s">
        <v>2223</v>
      </c>
      <c r="C1904" s="1" t="s">
        <v>11</v>
      </c>
      <c r="D1904" s="1" t="s">
        <v>44</v>
      </c>
      <c r="E1904" s="1" t="s">
        <v>158</v>
      </c>
      <c r="F1904" s="1" t="s">
        <v>159</v>
      </c>
      <c r="G1904" s="1" t="s">
        <v>44</v>
      </c>
      <c r="H1904" s="1" t="s">
        <v>15</v>
      </c>
      <c r="I1904">
        <v>46.829520170000002</v>
      </c>
      <c r="J1904">
        <f>ROUND(employee[[#This Row],[Age]],0)</f>
        <v>47</v>
      </c>
      <c r="K19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04">
        <v>3.9977275140000001</v>
      </c>
      <c r="M1904">
        <f>ROUND(employee[[#This Row],[LengthService]],2)</f>
        <v>4</v>
      </c>
      <c r="N1904">
        <v>102.2702055</v>
      </c>
      <c r="O1904">
        <f>ROUND(employee[[#This Row],[AbsentHours]],2)</f>
        <v>102.27</v>
      </c>
      <c r="P1904" s="5">
        <f>employee[[#This Row],[RoundedAbsentHours]]/2080 *100</f>
        <v>4.9168269230769228</v>
      </c>
      <c r="Q1904" s="1" t="s">
        <v>15</v>
      </c>
    </row>
    <row r="1905" spans="1:17" x14ac:dyDescent="0.35">
      <c r="A1905">
        <v>1904</v>
      </c>
      <c r="B1905" s="1" t="s">
        <v>2224</v>
      </c>
      <c r="C1905" s="1" t="s">
        <v>16</v>
      </c>
      <c r="D1905" s="1" t="s">
        <v>44</v>
      </c>
      <c r="E1905" s="1" t="s">
        <v>180</v>
      </c>
      <c r="F1905" s="1" t="s">
        <v>181</v>
      </c>
      <c r="G1905" s="1" t="s">
        <v>44</v>
      </c>
      <c r="H1905" s="1" t="s">
        <v>15</v>
      </c>
      <c r="I1905">
        <v>50.141884820000001</v>
      </c>
      <c r="J1905">
        <f>ROUND(employee[[#This Row],[Age]],0)</f>
        <v>50</v>
      </c>
      <c r="K19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05">
        <v>3.8208371149999998</v>
      </c>
      <c r="M1905">
        <f>ROUND(employee[[#This Row],[LengthService]],2)</f>
        <v>3.82</v>
      </c>
      <c r="N1905">
        <v>60.948667739999998</v>
      </c>
      <c r="O1905">
        <f>ROUND(employee[[#This Row],[AbsentHours]],2)</f>
        <v>60.95</v>
      </c>
      <c r="P1905" s="5">
        <f>employee[[#This Row],[RoundedAbsentHours]]/2080 *100</f>
        <v>2.9302884615384617</v>
      </c>
      <c r="Q1905" s="1" t="s">
        <v>15</v>
      </c>
    </row>
    <row r="1906" spans="1:17" x14ac:dyDescent="0.35">
      <c r="A1906">
        <v>1905</v>
      </c>
      <c r="B1906" s="1" t="s">
        <v>2225</v>
      </c>
      <c r="C1906" s="1" t="s">
        <v>11</v>
      </c>
      <c r="D1906" s="1" t="s">
        <v>79</v>
      </c>
      <c r="E1906" s="1" t="s">
        <v>180</v>
      </c>
      <c r="F1906" s="1" t="s">
        <v>181</v>
      </c>
      <c r="G1906" s="1" t="s">
        <v>34</v>
      </c>
      <c r="H1906" s="1" t="s">
        <v>15</v>
      </c>
      <c r="I1906">
        <v>40.312920849999998</v>
      </c>
      <c r="J1906">
        <f>ROUND(employee[[#This Row],[Age]],0)</f>
        <v>40</v>
      </c>
      <c r="K19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06">
        <v>3.6392481210000001</v>
      </c>
      <c r="M1906">
        <f>ROUND(employee[[#This Row],[LengthService]],2)</f>
        <v>3.64</v>
      </c>
      <c r="N1906">
        <v>72.541665510000001</v>
      </c>
      <c r="O1906">
        <f>ROUND(employee[[#This Row],[AbsentHours]],2)</f>
        <v>72.540000000000006</v>
      </c>
      <c r="P1906" s="5">
        <f>employee[[#This Row],[RoundedAbsentHours]]/2080 *100</f>
        <v>3.4875000000000003</v>
      </c>
      <c r="Q1906" s="1" t="s">
        <v>15</v>
      </c>
    </row>
    <row r="1907" spans="1:17" x14ac:dyDescent="0.35">
      <c r="A1907">
        <v>1906</v>
      </c>
      <c r="B1907" s="1" t="s">
        <v>2226</v>
      </c>
      <c r="C1907" s="1" t="s">
        <v>11</v>
      </c>
      <c r="D1907" s="1" t="s">
        <v>22</v>
      </c>
      <c r="E1907" s="1" t="s">
        <v>180</v>
      </c>
      <c r="F1907" s="1" t="s">
        <v>181</v>
      </c>
      <c r="G1907" s="1" t="s">
        <v>22</v>
      </c>
      <c r="H1907" s="1" t="s">
        <v>15</v>
      </c>
      <c r="I1907">
        <v>45.706274710000002</v>
      </c>
      <c r="J1907">
        <f>ROUND(employee[[#This Row],[Age]],0)</f>
        <v>46</v>
      </c>
      <c r="K19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07">
        <v>6.8018220090000003</v>
      </c>
      <c r="M1907">
        <f>ROUND(employee[[#This Row],[LengthService]],2)</f>
        <v>6.8</v>
      </c>
      <c r="N1907">
        <v>91.648175050000006</v>
      </c>
      <c r="O1907">
        <f>ROUND(employee[[#This Row],[AbsentHours]],2)</f>
        <v>91.65</v>
      </c>
      <c r="P1907" s="5">
        <f>employee[[#This Row],[RoundedAbsentHours]]/2080 *100</f>
        <v>4.40625</v>
      </c>
      <c r="Q1907" s="1" t="s">
        <v>15</v>
      </c>
    </row>
    <row r="1908" spans="1:17" x14ac:dyDescent="0.35">
      <c r="A1908">
        <v>1907</v>
      </c>
      <c r="B1908" s="1" t="s">
        <v>2227</v>
      </c>
      <c r="C1908" s="1" t="s">
        <v>16</v>
      </c>
      <c r="D1908" s="1" t="s">
        <v>44</v>
      </c>
      <c r="E1908" s="1" t="s">
        <v>180</v>
      </c>
      <c r="F1908" s="1" t="s">
        <v>181</v>
      </c>
      <c r="G1908" s="1" t="s">
        <v>44</v>
      </c>
      <c r="H1908" s="1" t="s">
        <v>15</v>
      </c>
      <c r="I1908">
        <v>30.852958350000002</v>
      </c>
      <c r="J1908">
        <f>ROUND(employee[[#This Row],[Age]],0)</f>
        <v>31</v>
      </c>
      <c r="K19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08">
        <v>6.1899279089999997</v>
      </c>
      <c r="M1908">
        <f>ROUND(employee[[#This Row],[LengthService]],2)</f>
        <v>6.19</v>
      </c>
      <c r="N1908">
        <v>19.802863469999998</v>
      </c>
      <c r="O1908">
        <f>ROUND(employee[[#This Row],[AbsentHours]],2)</f>
        <v>19.8</v>
      </c>
      <c r="P1908" s="5">
        <f>employee[[#This Row],[RoundedAbsentHours]]/2080 *100</f>
        <v>0.95192307692307698</v>
      </c>
      <c r="Q1908" s="1" t="s">
        <v>15</v>
      </c>
    </row>
    <row r="1909" spans="1:17" x14ac:dyDescent="0.35">
      <c r="A1909">
        <v>1908</v>
      </c>
      <c r="B1909" s="1" t="s">
        <v>2228</v>
      </c>
      <c r="C1909" s="1" t="s">
        <v>16</v>
      </c>
      <c r="D1909" s="1" t="s">
        <v>149</v>
      </c>
      <c r="E1909" s="1" t="s">
        <v>265</v>
      </c>
      <c r="F1909" s="1" t="s">
        <v>266</v>
      </c>
      <c r="G1909" s="1" t="s">
        <v>72</v>
      </c>
      <c r="H1909" s="1" t="s">
        <v>15</v>
      </c>
      <c r="I1909">
        <v>61.646633350000002</v>
      </c>
      <c r="J1909">
        <f>ROUND(employee[[#This Row],[Age]],0)</f>
        <v>62</v>
      </c>
      <c r="K19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909">
        <v>4.6839528799999997</v>
      </c>
      <c r="M1909">
        <f>ROUND(employee[[#This Row],[LengthService]],2)</f>
        <v>4.68</v>
      </c>
      <c r="N1909">
        <v>173.71520509999999</v>
      </c>
      <c r="O1909">
        <f>ROUND(employee[[#This Row],[AbsentHours]],2)</f>
        <v>173.72</v>
      </c>
      <c r="P1909" s="5">
        <f>employee[[#This Row],[RoundedAbsentHours]]/2080 *100</f>
        <v>8.351923076923077</v>
      </c>
      <c r="Q1909" s="1" t="s">
        <v>15</v>
      </c>
    </row>
    <row r="1910" spans="1:17" x14ac:dyDescent="0.35">
      <c r="A1910">
        <v>1909</v>
      </c>
      <c r="B1910" s="1" t="s">
        <v>2229</v>
      </c>
      <c r="C1910" s="1" t="s">
        <v>16</v>
      </c>
      <c r="D1910" s="1" t="s">
        <v>22</v>
      </c>
      <c r="E1910" s="1" t="s">
        <v>180</v>
      </c>
      <c r="F1910" s="1" t="s">
        <v>181</v>
      </c>
      <c r="G1910" s="1" t="s">
        <v>22</v>
      </c>
      <c r="H1910" s="1" t="s">
        <v>15</v>
      </c>
      <c r="I1910">
        <v>46.400752590000003</v>
      </c>
      <c r="J1910">
        <f>ROUND(employee[[#This Row],[Age]],0)</f>
        <v>46</v>
      </c>
      <c r="K19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10">
        <v>6.6448034360000001</v>
      </c>
      <c r="M1910">
        <f>ROUND(employee[[#This Row],[LengthService]],2)</f>
        <v>6.64</v>
      </c>
      <c r="N1910">
        <v>68.539410910000001</v>
      </c>
      <c r="O1910">
        <f>ROUND(employee[[#This Row],[AbsentHours]],2)</f>
        <v>68.540000000000006</v>
      </c>
      <c r="P1910" s="5">
        <f>employee[[#This Row],[RoundedAbsentHours]]/2080 *100</f>
        <v>3.2951923076923082</v>
      </c>
      <c r="Q1910" s="1" t="s">
        <v>15</v>
      </c>
    </row>
    <row r="1911" spans="1:17" x14ac:dyDescent="0.35">
      <c r="A1911">
        <v>1910</v>
      </c>
      <c r="B1911" s="1" t="s">
        <v>2230</v>
      </c>
      <c r="C1911" s="1" t="s">
        <v>11</v>
      </c>
      <c r="D1911" s="1" t="s">
        <v>88</v>
      </c>
      <c r="E1911" s="1" t="s">
        <v>107</v>
      </c>
      <c r="F1911" s="1" t="s">
        <v>14</v>
      </c>
      <c r="G1911" s="1" t="s">
        <v>88</v>
      </c>
      <c r="H1911" s="1" t="s">
        <v>15</v>
      </c>
      <c r="I1911">
        <v>35.101033459999996</v>
      </c>
      <c r="J1911">
        <f>ROUND(employee[[#This Row],[Age]],0)</f>
        <v>35</v>
      </c>
      <c r="K19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11">
        <v>5.2309698129999997</v>
      </c>
      <c r="M1911">
        <f>ROUND(employee[[#This Row],[LengthService]],2)</f>
        <v>5.23</v>
      </c>
      <c r="N1911">
        <v>0</v>
      </c>
      <c r="O1911">
        <f>ROUND(employee[[#This Row],[AbsentHours]],2)</f>
        <v>0</v>
      </c>
      <c r="P1911" s="5">
        <f>employee[[#This Row],[RoundedAbsentHours]]/2080 *100</f>
        <v>0</v>
      </c>
      <c r="Q1911" s="1" t="s">
        <v>15</v>
      </c>
    </row>
    <row r="1912" spans="1:17" x14ac:dyDescent="0.35">
      <c r="A1912">
        <v>1911</v>
      </c>
      <c r="B1912" s="1" t="s">
        <v>2231</v>
      </c>
      <c r="C1912" s="1" t="s">
        <v>16</v>
      </c>
      <c r="D1912" s="1" t="s">
        <v>42</v>
      </c>
      <c r="E1912" s="1" t="s">
        <v>158</v>
      </c>
      <c r="F1912" s="1" t="s">
        <v>159</v>
      </c>
      <c r="G1912" s="1" t="s">
        <v>42</v>
      </c>
      <c r="H1912" s="1" t="s">
        <v>15</v>
      </c>
      <c r="I1912">
        <v>47.508898049999999</v>
      </c>
      <c r="J1912">
        <f>ROUND(employee[[#This Row],[Age]],0)</f>
        <v>48</v>
      </c>
      <c r="K19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12">
        <v>3.2022115059999998</v>
      </c>
      <c r="M1912">
        <f>ROUND(employee[[#This Row],[LengthService]],2)</f>
        <v>3.2</v>
      </c>
      <c r="N1912">
        <v>89.608486009999993</v>
      </c>
      <c r="O1912">
        <f>ROUND(employee[[#This Row],[AbsentHours]],2)</f>
        <v>89.61</v>
      </c>
      <c r="P1912" s="5">
        <f>employee[[#This Row],[RoundedAbsentHours]]/2080 *100</f>
        <v>4.3081730769230768</v>
      </c>
      <c r="Q1912" s="1" t="s">
        <v>15</v>
      </c>
    </row>
    <row r="1913" spans="1:17" x14ac:dyDescent="0.35">
      <c r="A1913">
        <v>1912</v>
      </c>
      <c r="B1913" s="1" t="s">
        <v>2232</v>
      </c>
      <c r="C1913" s="1" t="s">
        <v>11</v>
      </c>
      <c r="D1913" s="1" t="s">
        <v>22</v>
      </c>
      <c r="E1913" s="1" t="s">
        <v>124</v>
      </c>
      <c r="F1913" s="1" t="s">
        <v>125</v>
      </c>
      <c r="G1913" s="1" t="s">
        <v>22</v>
      </c>
      <c r="H1913" s="1" t="s">
        <v>15</v>
      </c>
      <c r="I1913">
        <v>55.147296390000001</v>
      </c>
      <c r="J1913">
        <f>ROUND(employee[[#This Row],[Age]],0)</f>
        <v>55</v>
      </c>
      <c r="K19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13">
        <v>5.2352582600000002</v>
      </c>
      <c r="M1913">
        <f>ROUND(employee[[#This Row],[LengthService]],2)</f>
        <v>5.24</v>
      </c>
      <c r="N1913">
        <v>148.4927758</v>
      </c>
      <c r="O1913">
        <f>ROUND(employee[[#This Row],[AbsentHours]],2)</f>
        <v>148.49</v>
      </c>
      <c r="P1913" s="5">
        <f>employee[[#This Row],[RoundedAbsentHours]]/2080 *100</f>
        <v>7.1389423076923091</v>
      </c>
      <c r="Q1913" s="1" t="s">
        <v>15</v>
      </c>
    </row>
    <row r="1914" spans="1:17" x14ac:dyDescent="0.35">
      <c r="A1914">
        <v>1913</v>
      </c>
      <c r="B1914" s="1" t="s">
        <v>2233</v>
      </c>
      <c r="C1914" s="1" t="s">
        <v>11</v>
      </c>
      <c r="D1914" s="1" t="s">
        <v>22</v>
      </c>
      <c r="E1914" s="1" t="s">
        <v>124</v>
      </c>
      <c r="F1914" s="1" t="s">
        <v>125</v>
      </c>
      <c r="G1914" s="1" t="s">
        <v>22</v>
      </c>
      <c r="H1914" s="1" t="s">
        <v>15</v>
      </c>
      <c r="I1914">
        <v>42.62135301</v>
      </c>
      <c r="J1914">
        <f>ROUND(employee[[#This Row],[Age]],0)</f>
        <v>43</v>
      </c>
      <c r="K19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14">
        <v>4.938215177</v>
      </c>
      <c r="M1914">
        <f>ROUND(employee[[#This Row],[LengthService]],2)</f>
        <v>4.9400000000000004</v>
      </c>
      <c r="N1914">
        <v>74.383860769999998</v>
      </c>
      <c r="O1914">
        <f>ROUND(employee[[#This Row],[AbsentHours]],2)</f>
        <v>74.38</v>
      </c>
      <c r="P1914" s="5">
        <f>employee[[#This Row],[RoundedAbsentHours]]/2080 *100</f>
        <v>3.5759615384615384</v>
      </c>
      <c r="Q1914" s="1" t="s">
        <v>15</v>
      </c>
    </row>
    <row r="1915" spans="1:17" x14ac:dyDescent="0.35">
      <c r="A1915">
        <v>1914</v>
      </c>
      <c r="B1915" s="1" t="s">
        <v>2234</v>
      </c>
      <c r="C1915" s="1" t="s">
        <v>11</v>
      </c>
      <c r="D1915" s="1" t="s">
        <v>113</v>
      </c>
      <c r="E1915" s="1" t="s">
        <v>180</v>
      </c>
      <c r="F1915" s="1" t="s">
        <v>181</v>
      </c>
      <c r="G1915" s="1" t="s">
        <v>39</v>
      </c>
      <c r="H1915" s="1" t="s">
        <v>15</v>
      </c>
      <c r="I1915">
        <v>36.155830199999997</v>
      </c>
      <c r="J1915">
        <f>ROUND(employee[[#This Row],[Age]],0)</f>
        <v>36</v>
      </c>
      <c r="K19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15">
        <v>4.5232387879999996</v>
      </c>
      <c r="M1915">
        <f>ROUND(employee[[#This Row],[LengthService]],2)</f>
        <v>4.5199999999999996</v>
      </c>
      <c r="N1915">
        <v>58.436392240000004</v>
      </c>
      <c r="O1915">
        <f>ROUND(employee[[#This Row],[AbsentHours]],2)</f>
        <v>58.44</v>
      </c>
      <c r="P1915" s="5">
        <f>employee[[#This Row],[RoundedAbsentHours]]/2080 *100</f>
        <v>2.8096153846153844</v>
      </c>
      <c r="Q1915" s="1" t="s">
        <v>15</v>
      </c>
    </row>
    <row r="1916" spans="1:17" x14ac:dyDescent="0.35">
      <c r="A1916">
        <v>1915</v>
      </c>
      <c r="B1916" s="1" t="s">
        <v>2235</v>
      </c>
      <c r="C1916" s="1" t="s">
        <v>11</v>
      </c>
      <c r="D1916" s="1" t="s">
        <v>22</v>
      </c>
      <c r="E1916" s="1" t="s">
        <v>180</v>
      </c>
      <c r="F1916" s="1" t="s">
        <v>181</v>
      </c>
      <c r="G1916" s="1" t="s">
        <v>22</v>
      </c>
      <c r="H1916" s="1" t="s">
        <v>15</v>
      </c>
      <c r="I1916">
        <v>34.792486750000002</v>
      </c>
      <c r="J1916">
        <f>ROUND(employee[[#This Row],[Age]],0)</f>
        <v>35</v>
      </c>
      <c r="K19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16">
        <v>5.6619703020000003</v>
      </c>
      <c r="M1916">
        <f>ROUND(employee[[#This Row],[LengthService]],2)</f>
        <v>5.66</v>
      </c>
      <c r="N1916">
        <v>3.9847463919999999</v>
      </c>
      <c r="O1916">
        <f>ROUND(employee[[#This Row],[AbsentHours]],2)</f>
        <v>3.98</v>
      </c>
      <c r="P1916" s="5">
        <f>employee[[#This Row],[RoundedAbsentHours]]/2080 *100</f>
        <v>0.19134615384615383</v>
      </c>
      <c r="Q1916" s="1" t="s">
        <v>15</v>
      </c>
    </row>
    <row r="1917" spans="1:17" x14ac:dyDescent="0.35">
      <c r="A1917">
        <v>1916</v>
      </c>
      <c r="B1917" s="1" t="s">
        <v>2236</v>
      </c>
      <c r="C1917" s="1" t="s">
        <v>11</v>
      </c>
      <c r="D1917" s="1" t="s">
        <v>44</v>
      </c>
      <c r="E1917" s="1" t="s">
        <v>180</v>
      </c>
      <c r="F1917" s="1" t="s">
        <v>181</v>
      </c>
      <c r="G1917" s="1" t="s">
        <v>44</v>
      </c>
      <c r="H1917" s="1" t="s">
        <v>15</v>
      </c>
      <c r="I1917">
        <v>46.229593080000001</v>
      </c>
      <c r="J1917">
        <f>ROUND(employee[[#This Row],[Age]],0)</f>
        <v>46</v>
      </c>
      <c r="K19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17">
        <v>3.5168704079999999</v>
      </c>
      <c r="M1917">
        <f>ROUND(employee[[#This Row],[LengthService]],2)</f>
        <v>3.52</v>
      </c>
      <c r="N1917">
        <v>99.622339269999998</v>
      </c>
      <c r="O1917">
        <f>ROUND(employee[[#This Row],[AbsentHours]],2)</f>
        <v>99.62</v>
      </c>
      <c r="P1917" s="5">
        <f>employee[[#This Row],[RoundedAbsentHours]]/2080 *100</f>
        <v>4.789423076923077</v>
      </c>
      <c r="Q1917" s="1" t="s">
        <v>15</v>
      </c>
    </row>
    <row r="1918" spans="1:17" x14ac:dyDescent="0.35">
      <c r="A1918">
        <v>1917</v>
      </c>
      <c r="B1918" s="1" t="s">
        <v>2237</v>
      </c>
      <c r="C1918" s="1" t="s">
        <v>16</v>
      </c>
      <c r="D1918" s="1" t="s">
        <v>22</v>
      </c>
      <c r="E1918" s="1" t="s">
        <v>124</v>
      </c>
      <c r="F1918" s="1" t="s">
        <v>125</v>
      </c>
      <c r="G1918" s="1" t="s">
        <v>22</v>
      </c>
      <c r="H1918" s="1" t="s">
        <v>15</v>
      </c>
      <c r="I1918">
        <v>40.224876680000001</v>
      </c>
      <c r="J1918">
        <f>ROUND(employee[[#This Row],[Age]],0)</f>
        <v>40</v>
      </c>
      <c r="K19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18">
        <v>5.3590961000000004</v>
      </c>
      <c r="M1918">
        <f>ROUND(employee[[#This Row],[LengthService]],2)</f>
        <v>5.36</v>
      </c>
      <c r="N1918">
        <v>56.365171869999998</v>
      </c>
      <c r="O1918">
        <f>ROUND(employee[[#This Row],[AbsentHours]],2)</f>
        <v>56.37</v>
      </c>
      <c r="P1918" s="5">
        <f>employee[[#This Row],[RoundedAbsentHours]]/2080 *100</f>
        <v>2.7100961538461537</v>
      </c>
      <c r="Q1918" s="1" t="s">
        <v>15</v>
      </c>
    </row>
    <row r="1919" spans="1:17" x14ac:dyDescent="0.35">
      <c r="A1919">
        <v>1918</v>
      </c>
      <c r="B1919" s="1" t="s">
        <v>2238</v>
      </c>
      <c r="C1919" s="1" t="s">
        <v>11</v>
      </c>
      <c r="D1919" s="1" t="s">
        <v>20</v>
      </c>
      <c r="E1919" s="1" t="s">
        <v>158</v>
      </c>
      <c r="F1919" s="1" t="s">
        <v>159</v>
      </c>
      <c r="G1919" s="1" t="s">
        <v>20</v>
      </c>
      <c r="H1919" s="1" t="s">
        <v>15</v>
      </c>
      <c r="I1919">
        <v>55.321138259999998</v>
      </c>
      <c r="J1919">
        <f>ROUND(employee[[#This Row],[Age]],0)</f>
        <v>55</v>
      </c>
      <c r="K19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19">
        <v>6.5626603919999997</v>
      </c>
      <c r="M1919">
        <f>ROUND(employee[[#This Row],[LengthService]],2)</f>
        <v>6.56</v>
      </c>
      <c r="N1919">
        <v>134.43200279999999</v>
      </c>
      <c r="O1919">
        <f>ROUND(employee[[#This Row],[AbsentHours]],2)</f>
        <v>134.43</v>
      </c>
      <c r="P1919" s="5">
        <f>employee[[#This Row],[RoundedAbsentHours]]/2080 *100</f>
        <v>6.4629807692307697</v>
      </c>
      <c r="Q1919" s="1" t="s">
        <v>15</v>
      </c>
    </row>
    <row r="1920" spans="1:17" x14ac:dyDescent="0.35">
      <c r="A1920">
        <v>1919</v>
      </c>
      <c r="B1920" s="1" t="s">
        <v>2239</v>
      </c>
      <c r="C1920" s="1" t="s">
        <v>16</v>
      </c>
      <c r="D1920" s="1" t="s">
        <v>21</v>
      </c>
      <c r="E1920" s="1" t="s">
        <v>180</v>
      </c>
      <c r="F1920" s="1" t="s">
        <v>181</v>
      </c>
      <c r="G1920" s="1" t="s">
        <v>21</v>
      </c>
      <c r="H1920" s="1" t="s">
        <v>15</v>
      </c>
      <c r="I1920">
        <v>53.618328529999999</v>
      </c>
      <c r="J1920">
        <f>ROUND(employee[[#This Row],[Age]],0)</f>
        <v>54</v>
      </c>
      <c r="K19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20">
        <v>8.0515820809999994</v>
      </c>
      <c r="M1920">
        <f>ROUND(employee[[#This Row],[LengthService]],2)</f>
        <v>8.0500000000000007</v>
      </c>
      <c r="N1920">
        <v>117.3567293</v>
      </c>
      <c r="O1920">
        <f>ROUND(employee[[#This Row],[AbsentHours]],2)</f>
        <v>117.36</v>
      </c>
      <c r="P1920" s="5">
        <f>employee[[#This Row],[RoundedAbsentHours]]/2080 *100</f>
        <v>5.6423076923076927</v>
      </c>
      <c r="Q1920" s="1" t="s">
        <v>15</v>
      </c>
    </row>
    <row r="1921" spans="1:17" x14ac:dyDescent="0.35">
      <c r="A1921">
        <v>1920</v>
      </c>
      <c r="B1921" s="1" t="s">
        <v>2240</v>
      </c>
      <c r="C1921" s="1" t="s">
        <v>11</v>
      </c>
      <c r="D1921" s="1" t="s">
        <v>43</v>
      </c>
      <c r="E1921" s="1" t="s">
        <v>289</v>
      </c>
      <c r="F1921" s="1" t="s">
        <v>258</v>
      </c>
      <c r="G1921" s="1" t="s">
        <v>43</v>
      </c>
      <c r="H1921" s="1" t="s">
        <v>15</v>
      </c>
      <c r="I1921">
        <v>33.18457506</v>
      </c>
      <c r="J1921">
        <f>ROUND(employee[[#This Row],[Age]],0)</f>
        <v>33</v>
      </c>
      <c r="K19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21">
        <v>4.830583077</v>
      </c>
      <c r="M1921">
        <f>ROUND(employee[[#This Row],[LengthService]],2)</f>
        <v>4.83</v>
      </c>
      <c r="N1921">
        <v>38.106238830000002</v>
      </c>
      <c r="O1921">
        <f>ROUND(employee[[#This Row],[AbsentHours]],2)</f>
        <v>38.11</v>
      </c>
      <c r="P1921" s="5">
        <f>employee[[#This Row],[RoundedAbsentHours]]/2080 *100</f>
        <v>1.8322115384615385</v>
      </c>
      <c r="Q1921" s="1" t="s">
        <v>15</v>
      </c>
    </row>
    <row r="1922" spans="1:17" x14ac:dyDescent="0.35">
      <c r="A1922">
        <v>1921</v>
      </c>
      <c r="B1922" s="1" t="s">
        <v>2241</v>
      </c>
      <c r="C1922" s="1" t="s">
        <v>11</v>
      </c>
      <c r="D1922" s="1" t="s">
        <v>22</v>
      </c>
      <c r="E1922" s="1" t="s">
        <v>180</v>
      </c>
      <c r="F1922" s="1" t="s">
        <v>181</v>
      </c>
      <c r="G1922" s="1" t="s">
        <v>22</v>
      </c>
      <c r="H1922" s="1" t="s">
        <v>15</v>
      </c>
      <c r="I1922">
        <v>45.295435750000003</v>
      </c>
      <c r="J1922">
        <f>ROUND(employee[[#This Row],[Age]],0)</f>
        <v>45</v>
      </c>
      <c r="K19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22">
        <v>4.6359169700000002</v>
      </c>
      <c r="M1922">
        <f>ROUND(employee[[#This Row],[LengthService]],2)</f>
        <v>4.6399999999999997</v>
      </c>
      <c r="N1922">
        <v>37.406823799999998</v>
      </c>
      <c r="O1922">
        <f>ROUND(employee[[#This Row],[AbsentHours]],2)</f>
        <v>37.409999999999997</v>
      </c>
      <c r="P1922" s="5">
        <f>employee[[#This Row],[RoundedAbsentHours]]/2080 *100</f>
        <v>1.798557692307692</v>
      </c>
      <c r="Q1922" s="1" t="s">
        <v>15</v>
      </c>
    </row>
    <row r="1923" spans="1:17" x14ac:dyDescent="0.35">
      <c r="A1923">
        <v>1922</v>
      </c>
      <c r="B1923" s="1" t="s">
        <v>2242</v>
      </c>
      <c r="C1923" s="1" t="s">
        <v>11</v>
      </c>
      <c r="D1923" s="1" t="s">
        <v>153</v>
      </c>
      <c r="E1923" s="1" t="s">
        <v>180</v>
      </c>
      <c r="F1923" s="1" t="s">
        <v>181</v>
      </c>
      <c r="G1923" s="1" t="s">
        <v>34</v>
      </c>
      <c r="H1923" s="1" t="s">
        <v>15</v>
      </c>
      <c r="I1923">
        <v>57.812039839999997</v>
      </c>
      <c r="J1923">
        <f>ROUND(employee[[#This Row],[Age]],0)</f>
        <v>58</v>
      </c>
      <c r="K19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23">
        <v>2.8599459700000001</v>
      </c>
      <c r="M1923">
        <f>ROUND(employee[[#This Row],[LengthService]],2)</f>
        <v>2.86</v>
      </c>
      <c r="N1923">
        <v>195.61241129999999</v>
      </c>
      <c r="O1923">
        <f>ROUND(employee[[#This Row],[AbsentHours]],2)</f>
        <v>195.61</v>
      </c>
      <c r="P1923" s="5">
        <f>employee[[#This Row],[RoundedAbsentHours]]/2080 *100</f>
        <v>9.4043269230769244</v>
      </c>
      <c r="Q1923" s="1" t="s">
        <v>15</v>
      </c>
    </row>
    <row r="1924" spans="1:17" x14ac:dyDescent="0.35">
      <c r="A1924">
        <v>1923</v>
      </c>
      <c r="B1924" s="1" t="s">
        <v>2243</v>
      </c>
      <c r="C1924" s="1" t="s">
        <v>16</v>
      </c>
      <c r="D1924" s="1" t="s">
        <v>32</v>
      </c>
      <c r="E1924" s="1" t="s">
        <v>158</v>
      </c>
      <c r="F1924" s="1" t="s">
        <v>159</v>
      </c>
      <c r="G1924" s="1" t="s">
        <v>32</v>
      </c>
      <c r="H1924" s="1" t="s">
        <v>15</v>
      </c>
      <c r="I1924">
        <v>35.865842579999999</v>
      </c>
      <c r="J1924">
        <f>ROUND(employee[[#This Row],[Age]],0)</f>
        <v>36</v>
      </c>
      <c r="K19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24">
        <v>3.8973440689999999</v>
      </c>
      <c r="M1924">
        <f>ROUND(employee[[#This Row],[LengthService]],2)</f>
        <v>3.9</v>
      </c>
      <c r="N1924">
        <v>50.083172240000003</v>
      </c>
      <c r="O1924">
        <f>ROUND(employee[[#This Row],[AbsentHours]],2)</f>
        <v>50.08</v>
      </c>
      <c r="P1924" s="5">
        <f>employee[[#This Row],[RoundedAbsentHours]]/2080 *100</f>
        <v>2.4076923076923076</v>
      </c>
      <c r="Q1924" s="1" t="s">
        <v>15</v>
      </c>
    </row>
    <row r="1925" spans="1:17" x14ac:dyDescent="0.35">
      <c r="A1925">
        <v>1924</v>
      </c>
      <c r="B1925" s="1" t="s">
        <v>2244</v>
      </c>
      <c r="C1925" s="1" t="s">
        <v>16</v>
      </c>
      <c r="D1925" s="1" t="s">
        <v>99</v>
      </c>
      <c r="E1925" s="1" t="s">
        <v>257</v>
      </c>
      <c r="F1925" s="1" t="s">
        <v>258</v>
      </c>
      <c r="G1925" s="1" t="s">
        <v>93</v>
      </c>
      <c r="H1925" s="1" t="s">
        <v>15</v>
      </c>
      <c r="I1925">
        <v>44.748588210000001</v>
      </c>
      <c r="J1925">
        <f>ROUND(employee[[#This Row],[Age]],0)</f>
        <v>45</v>
      </c>
      <c r="K19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25">
        <v>4.1818376590000002</v>
      </c>
      <c r="M1925">
        <f>ROUND(employee[[#This Row],[LengthService]],2)</f>
        <v>4.18</v>
      </c>
      <c r="N1925">
        <v>59.868739730000001</v>
      </c>
      <c r="O1925">
        <f>ROUND(employee[[#This Row],[AbsentHours]],2)</f>
        <v>59.87</v>
      </c>
      <c r="P1925" s="5">
        <f>employee[[#This Row],[RoundedAbsentHours]]/2080 *100</f>
        <v>2.8783653846153845</v>
      </c>
      <c r="Q1925" s="1" t="s">
        <v>15</v>
      </c>
    </row>
    <row r="1926" spans="1:17" x14ac:dyDescent="0.35">
      <c r="A1926">
        <v>1925</v>
      </c>
      <c r="B1926" s="1" t="s">
        <v>2245</v>
      </c>
      <c r="C1926" s="1" t="s">
        <v>11</v>
      </c>
      <c r="D1926" s="1" t="s">
        <v>28</v>
      </c>
      <c r="E1926" s="1" t="s">
        <v>158</v>
      </c>
      <c r="F1926" s="1" t="s">
        <v>159</v>
      </c>
      <c r="G1926" s="1" t="s">
        <v>28</v>
      </c>
      <c r="H1926" s="1" t="s">
        <v>15</v>
      </c>
      <c r="I1926">
        <v>32.47883144</v>
      </c>
      <c r="J1926">
        <f>ROUND(employee[[#This Row],[Age]],0)</f>
        <v>32</v>
      </c>
      <c r="K19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26">
        <v>1.535941628</v>
      </c>
      <c r="M1926">
        <f>ROUND(employee[[#This Row],[LengthService]],2)</f>
        <v>1.54</v>
      </c>
      <c r="N1926">
        <v>0</v>
      </c>
      <c r="O1926">
        <f>ROUND(employee[[#This Row],[AbsentHours]],2)</f>
        <v>0</v>
      </c>
      <c r="P1926" s="5">
        <f>employee[[#This Row],[RoundedAbsentHours]]/2080 *100</f>
        <v>0</v>
      </c>
      <c r="Q1926" s="1" t="s">
        <v>15</v>
      </c>
    </row>
    <row r="1927" spans="1:17" x14ac:dyDescent="0.35">
      <c r="A1927">
        <v>1926</v>
      </c>
      <c r="B1927" s="1" t="s">
        <v>2246</v>
      </c>
      <c r="C1927" s="1" t="s">
        <v>11</v>
      </c>
      <c r="D1927" s="1" t="s">
        <v>22</v>
      </c>
      <c r="E1927" s="1" t="s">
        <v>180</v>
      </c>
      <c r="F1927" s="1" t="s">
        <v>181</v>
      </c>
      <c r="G1927" s="1" t="s">
        <v>22</v>
      </c>
      <c r="H1927" s="1" t="s">
        <v>15</v>
      </c>
      <c r="I1927">
        <v>29.37309612</v>
      </c>
      <c r="J1927">
        <f>ROUND(employee[[#This Row],[Age]],0)</f>
        <v>29</v>
      </c>
      <c r="K19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927">
        <v>4.0781681890000003</v>
      </c>
      <c r="M1927">
        <f>ROUND(employee[[#This Row],[LengthService]],2)</f>
        <v>4.08</v>
      </c>
      <c r="N1927">
        <v>34.66121192</v>
      </c>
      <c r="O1927">
        <f>ROUND(employee[[#This Row],[AbsentHours]],2)</f>
        <v>34.659999999999997</v>
      </c>
      <c r="P1927" s="5">
        <f>employee[[#This Row],[RoundedAbsentHours]]/2080 *100</f>
        <v>1.6663461538461537</v>
      </c>
      <c r="Q1927" s="1" t="s">
        <v>15</v>
      </c>
    </row>
    <row r="1928" spans="1:17" x14ac:dyDescent="0.35">
      <c r="A1928">
        <v>1927</v>
      </c>
      <c r="B1928" s="1" t="s">
        <v>2247</v>
      </c>
      <c r="C1928" s="1" t="s">
        <v>11</v>
      </c>
      <c r="D1928" s="1" t="s">
        <v>214</v>
      </c>
      <c r="E1928" s="1" t="s">
        <v>180</v>
      </c>
      <c r="F1928" s="1" t="s">
        <v>181</v>
      </c>
      <c r="G1928" s="1" t="s">
        <v>214</v>
      </c>
      <c r="H1928" s="1" t="s">
        <v>15</v>
      </c>
      <c r="I1928">
        <v>37.335958140000002</v>
      </c>
      <c r="J1928">
        <f>ROUND(employee[[#This Row],[Age]],0)</f>
        <v>37</v>
      </c>
      <c r="K19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28">
        <v>2.903001685</v>
      </c>
      <c r="M1928">
        <f>ROUND(employee[[#This Row],[LengthService]],2)</f>
        <v>2.9</v>
      </c>
      <c r="N1928">
        <v>57.410055</v>
      </c>
      <c r="O1928">
        <f>ROUND(employee[[#This Row],[AbsentHours]],2)</f>
        <v>57.41</v>
      </c>
      <c r="P1928" s="5">
        <f>employee[[#This Row],[RoundedAbsentHours]]/2080 *100</f>
        <v>2.7600961538461535</v>
      </c>
      <c r="Q1928" s="1" t="s">
        <v>15</v>
      </c>
    </row>
    <row r="1929" spans="1:17" x14ac:dyDescent="0.35">
      <c r="A1929">
        <v>1928</v>
      </c>
      <c r="B1929" s="1" t="s">
        <v>2248</v>
      </c>
      <c r="C1929" s="1" t="s">
        <v>16</v>
      </c>
      <c r="D1929" s="1" t="s">
        <v>22</v>
      </c>
      <c r="E1929" s="1" t="s">
        <v>180</v>
      </c>
      <c r="F1929" s="1" t="s">
        <v>181</v>
      </c>
      <c r="G1929" s="1" t="s">
        <v>22</v>
      </c>
      <c r="H1929" s="1" t="s">
        <v>15</v>
      </c>
      <c r="I1929">
        <v>30.27899588</v>
      </c>
      <c r="J1929">
        <f>ROUND(employee[[#This Row],[Age]],0)</f>
        <v>30</v>
      </c>
      <c r="K19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29">
        <v>1.2938567670000001</v>
      </c>
      <c r="M1929">
        <f>ROUND(employee[[#This Row],[LengthService]],2)</f>
        <v>1.29</v>
      </c>
      <c r="N1929">
        <v>14.55944321</v>
      </c>
      <c r="O1929">
        <f>ROUND(employee[[#This Row],[AbsentHours]],2)</f>
        <v>14.56</v>
      </c>
      <c r="P1929" s="5">
        <f>employee[[#This Row],[RoundedAbsentHours]]/2080 *100</f>
        <v>0.70000000000000007</v>
      </c>
      <c r="Q1929" s="1" t="s">
        <v>15</v>
      </c>
    </row>
    <row r="1930" spans="1:17" x14ac:dyDescent="0.35">
      <c r="A1930">
        <v>1929</v>
      </c>
      <c r="B1930" s="1" t="s">
        <v>2249</v>
      </c>
      <c r="C1930" s="1" t="s">
        <v>16</v>
      </c>
      <c r="D1930" s="1" t="s">
        <v>21</v>
      </c>
      <c r="E1930" s="1" t="s">
        <v>180</v>
      </c>
      <c r="F1930" s="1" t="s">
        <v>181</v>
      </c>
      <c r="G1930" s="1" t="s">
        <v>21</v>
      </c>
      <c r="H1930" s="1" t="s">
        <v>15</v>
      </c>
      <c r="I1930">
        <v>36.70825164</v>
      </c>
      <c r="J1930">
        <f>ROUND(employee[[#This Row],[Age]],0)</f>
        <v>37</v>
      </c>
      <c r="K19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30">
        <v>4.350826745</v>
      </c>
      <c r="M1930">
        <f>ROUND(employee[[#This Row],[LengthService]],2)</f>
        <v>4.3499999999999996</v>
      </c>
      <c r="N1930">
        <v>38.500621500000001</v>
      </c>
      <c r="O1930">
        <f>ROUND(employee[[#This Row],[AbsentHours]],2)</f>
        <v>38.5</v>
      </c>
      <c r="P1930" s="5">
        <f>employee[[#This Row],[RoundedAbsentHours]]/2080 *100</f>
        <v>1.8509615384615385</v>
      </c>
      <c r="Q1930" s="1" t="s">
        <v>15</v>
      </c>
    </row>
    <row r="1931" spans="1:17" x14ac:dyDescent="0.35">
      <c r="A1931">
        <v>1930</v>
      </c>
      <c r="B1931" s="1" t="s">
        <v>2250</v>
      </c>
      <c r="C1931" s="1" t="s">
        <v>16</v>
      </c>
      <c r="D1931" s="1" t="s">
        <v>20</v>
      </c>
      <c r="E1931" s="1" t="s">
        <v>158</v>
      </c>
      <c r="F1931" s="1" t="s">
        <v>159</v>
      </c>
      <c r="G1931" s="1" t="s">
        <v>20</v>
      </c>
      <c r="H1931" s="1" t="s">
        <v>15</v>
      </c>
      <c r="I1931">
        <v>32.438837280000001</v>
      </c>
      <c r="J1931">
        <f>ROUND(employee[[#This Row],[Age]],0)</f>
        <v>32</v>
      </c>
      <c r="K19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31">
        <v>2.5894440400000001</v>
      </c>
      <c r="M1931">
        <f>ROUND(employee[[#This Row],[LengthService]],2)</f>
        <v>2.59</v>
      </c>
      <c r="N1931">
        <v>0</v>
      </c>
      <c r="O1931">
        <f>ROUND(employee[[#This Row],[AbsentHours]],2)</f>
        <v>0</v>
      </c>
      <c r="P1931" s="5">
        <f>employee[[#This Row],[RoundedAbsentHours]]/2080 *100</f>
        <v>0</v>
      </c>
      <c r="Q1931" s="1" t="s">
        <v>15</v>
      </c>
    </row>
    <row r="1932" spans="1:17" x14ac:dyDescent="0.35">
      <c r="A1932">
        <v>1931</v>
      </c>
      <c r="B1932" s="1" t="s">
        <v>2251</v>
      </c>
      <c r="C1932" s="1" t="s">
        <v>16</v>
      </c>
      <c r="D1932" s="1" t="s">
        <v>22</v>
      </c>
      <c r="E1932" s="1" t="s">
        <v>180</v>
      </c>
      <c r="F1932" s="1" t="s">
        <v>181</v>
      </c>
      <c r="G1932" s="1" t="s">
        <v>22</v>
      </c>
      <c r="H1932" s="1" t="s">
        <v>15</v>
      </c>
      <c r="I1932">
        <v>45.497786650000002</v>
      </c>
      <c r="J1932">
        <f>ROUND(employee[[#This Row],[Age]],0)</f>
        <v>45</v>
      </c>
      <c r="K19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32">
        <v>4.781034344</v>
      </c>
      <c r="M1932">
        <f>ROUND(employee[[#This Row],[LengthService]],2)</f>
        <v>4.78</v>
      </c>
      <c r="N1932">
        <v>52.281320950000001</v>
      </c>
      <c r="O1932">
        <f>ROUND(employee[[#This Row],[AbsentHours]],2)</f>
        <v>52.28</v>
      </c>
      <c r="P1932" s="5">
        <f>employee[[#This Row],[RoundedAbsentHours]]/2080 *100</f>
        <v>2.5134615384615384</v>
      </c>
      <c r="Q1932" s="1" t="s">
        <v>15</v>
      </c>
    </row>
    <row r="1933" spans="1:17" x14ac:dyDescent="0.35">
      <c r="A1933">
        <v>1932</v>
      </c>
      <c r="B1933" s="1" t="s">
        <v>2252</v>
      </c>
      <c r="C1933" s="1" t="s">
        <v>11</v>
      </c>
      <c r="D1933" s="1" t="s">
        <v>154</v>
      </c>
      <c r="E1933" s="1" t="s">
        <v>180</v>
      </c>
      <c r="F1933" s="1" t="s">
        <v>181</v>
      </c>
      <c r="G1933" s="1" t="s">
        <v>62</v>
      </c>
      <c r="H1933" s="1" t="s">
        <v>15</v>
      </c>
      <c r="I1933">
        <v>52.673051749999999</v>
      </c>
      <c r="J1933">
        <f>ROUND(employee[[#This Row],[Age]],0)</f>
        <v>53</v>
      </c>
      <c r="K19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33">
        <v>5.3805047669999997</v>
      </c>
      <c r="M1933">
        <f>ROUND(employee[[#This Row],[LengthService]],2)</f>
        <v>5.38</v>
      </c>
      <c r="N1933">
        <v>93.929011950000003</v>
      </c>
      <c r="O1933">
        <f>ROUND(employee[[#This Row],[AbsentHours]],2)</f>
        <v>93.93</v>
      </c>
      <c r="P1933" s="5">
        <f>employee[[#This Row],[RoundedAbsentHours]]/2080 *100</f>
        <v>4.5158653846153847</v>
      </c>
      <c r="Q1933" s="1" t="s">
        <v>15</v>
      </c>
    </row>
    <row r="1934" spans="1:17" x14ac:dyDescent="0.35">
      <c r="A1934">
        <v>1933</v>
      </c>
      <c r="B1934" s="1" t="s">
        <v>2253</v>
      </c>
      <c r="C1934" s="1" t="s">
        <v>11</v>
      </c>
      <c r="D1934" s="1" t="s">
        <v>290</v>
      </c>
      <c r="E1934" s="1" t="s">
        <v>158</v>
      </c>
      <c r="F1934" s="1" t="s">
        <v>159</v>
      </c>
      <c r="G1934" s="1" t="s">
        <v>47</v>
      </c>
      <c r="H1934" s="1" t="s">
        <v>15</v>
      </c>
      <c r="I1934">
        <v>63.22383318</v>
      </c>
      <c r="J1934">
        <f>ROUND(employee[[#This Row],[Age]],0)</f>
        <v>63</v>
      </c>
      <c r="K19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934">
        <v>3.781847886</v>
      </c>
      <c r="M1934">
        <f>ROUND(employee[[#This Row],[LengthService]],2)</f>
        <v>3.78</v>
      </c>
      <c r="N1934">
        <v>141.907341</v>
      </c>
      <c r="O1934">
        <f>ROUND(employee[[#This Row],[AbsentHours]],2)</f>
        <v>141.91</v>
      </c>
      <c r="P1934" s="5">
        <f>employee[[#This Row],[RoundedAbsentHours]]/2080 *100</f>
        <v>6.8225961538461544</v>
      </c>
      <c r="Q1934" s="1" t="s">
        <v>15</v>
      </c>
    </row>
    <row r="1935" spans="1:17" x14ac:dyDescent="0.35">
      <c r="A1935">
        <v>1934</v>
      </c>
      <c r="B1935" s="1" t="s">
        <v>2254</v>
      </c>
      <c r="C1935" s="1" t="s">
        <v>16</v>
      </c>
      <c r="D1935" s="1" t="s">
        <v>22</v>
      </c>
      <c r="E1935" s="1" t="s">
        <v>180</v>
      </c>
      <c r="F1935" s="1" t="s">
        <v>181</v>
      </c>
      <c r="G1935" s="1" t="s">
        <v>22</v>
      </c>
      <c r="H1935" s="1" t="s">
        <v>15</v>
      </c>
      <c r="I1935">
        <v>27.26770952</v>
      </c>
      <c r="J1935">
        <f>ROUND(employee[[#This Row],[Age]],0)</f>
        <v>27</v>
      </c>
      <c r="K19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935">
        <v>5.5192697329999998</v>
      </c>
      <c r="M1935">
        <f>ROUND(employee[[#This Row],[LengthService]],2)</f>
        <v>5.52</v>
      </c>
      <c r="N1935">
        <v>0</v>
      </c>
      <c r="O1935">
        <f>ROUND(employee[[#This Row],[AbsentHours]],2)</f>
        <v>0</v>
      </c>
      <c r="P1935" s="5">
        <f>employee[[#This Row],[RoundedAbsentHours]]/2080 *100</f>
        <v>0</v>
      </c>
      <c r="Q1935" s="1" t="s">
        <v>15</v>
      </c>
    </row>
    <row r="1936" spans="1:17" x14ac:dyDescent="0.35">
      <c r="A1936">
        <v>1935</v>
      </c>
      <c r="B1936" s="1" t="s">
        <v>2255</v>
      </c>
      <c r="C1936" s="1" t="s">
        <v>16</v>
      </c>
      <c r="D1936" s="1" t="s">
        <v>22</v>
      </c>
      <c r="E1936" s="1" t="s">
        <v>124</v>
      </c>
      <c r="F1936" s="1" t="s">
        <v>125</v>
      </c>
      <c r="G1936" s="1" t="s">
        <v>22</v>
      </c>
      <c r="H1936" s="1" t="s">
        <v>15</v>
      </c>
      <c r="I1936">
        <v>24.268793079999998</v>
      </c>
      <c r="J1936">
        <f>ROUND(employee[[#This Row],[Age]],0)</f>
        <v>24</v>
      </c>
      <c r="K19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936">
        <v>3.0496935669999998</v>
      </c>
      <c r="M1936">
        <f>ROUND(employee[[#This Row],[LengthService]],2)</f>
        <v>3.05</v>
      </c>
      <c r="N1936">
        <v>0</v>
      </c>
      <c r="O1936">
        <f>ROUND(employee[[#This Row],[AbsentHours]],2)</f>
        <v>0</v>
      </c>
      <c r="P1936" s="5">
        <f>employee[[#This Row],[RoundedAbsentHours]]/2080 *100</f>
        <v>0</v>
      </c>
      <c r="Q1936" s="1" t="s">
        <v>15</v>
      </c>
    </row>
    <row r="1937" spans="1:17" x14ac:dyDescent="0.35">
      <c r="A1937">
        <v>1936</v>
      </c>
      <c r="B1937" s="1" t="s">
        <v>2256</v>
      </c>
      <c r="C1937" s="1" t="s">
        <v>11</v>
      </c>
      <c r="D1937" s="1" t="s">
        <v>33</v>
      </c>
      <c r="E1937" s="1" t="s">
        <v>180</v>
      </c>
      <c r="F1937" s="1" t="s">
        <v>181</v>
      </c>
      <c r="G1937" s="1" t="s">
        <v>33</v>
      </c>
      <c r="H1937" s="1" t="s">
        <v>15</v>
      </c>
      <c r="I1937">
        <v>57.094066869999999</v>
      </c>
      <c r="J1937">
        <f>ROUND(employee[[#This Row],[Age]],0)</f>
        <v>57</v>
      </c>
      <c r="K19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37">
        <v>4.9766924589999997</v>
      </c>
      <c r="M1937">
        <f>ROUND(employee[[#This Row],[LengthService]],2)</f>
        <v>4.9800000000000004</v>
      </c>
      <c r="N1937">
        <v>145.53556639999999</v>
      </c>
      <c r="O1937">
        <f>ROUND(employee[[#This Row],[AbsentHours]],2)</f>
        <v>145.54</v>
      </c>
      <c r="P1937" s="5">
        <f>employee[[#This Row],[RoundedAbsentHours]]/2080 *100</f>
        <v>6.997115384615384</v>
      </c>
      <c r="Q1937" s="1" t="s">
        <v>15</v>
      </c>
    </row>
    <row r="1938" spans="1:17" x14ac:dyDescent="0.35">
      <c r="A1938">
        <v>1937</v>
      </c>
      <c r="B1938" s="1" t="s">
        <v>2257</v>
      </c>
      <c r="C1938" s="1" t="s">
        <v>11</v>
      </c>
      <c r="D1938" s="1" t="s">
        <v>178</v>
      </c>
      <c r="E1938" s="1" t="s">
        <v>180</v>
      </c>
      <c r="F1938" s="1" t="s">
        <v>181</v>
      </c>
      <c r="G1938" s="1" t="s">
        <v>18</v>
      </c>
      <c r="H1938" s="1" t="s">
        <v>15</v>
      </c>
      <c r="I1938">
        <v>28.926330910000001</v>
      </c>
      <c r="J1938">
        <f>ROUND(employee[[#This Row],[Age]],0)</f>
        <v>29</v>
      </c>
      <c r="K19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938">
        <v>5.9130313790000004</v>
      </c>
      <c r="M1938">
        <f>ROUND(employee[[#This Row],[LengthService]],2)</f>
        <v>5.91</v>
      </c>
      <c r="N1938">
        <v>20.517206590000001</v>
      </c>
      <c r="O1938">
        <f>ROUND(employee[[#This Row],[AbsentHours]],2)</f>
        <v>20.52</v>
      </c>
      <c r="P1938" s="5">
        <f>employee[[#This Row],[RoundedAbsentHours]]/2080 *100</f>
        <v>0.98653846153846148</v>
      </c>
      <c r="Q1938" s="1" t="s">
        <v>15</v>
      </c>
    </row>
    <row r="1939" spans="1:17" x14ac:dyDescent="0.35">
      <c r="A1939">
        <v>1938</v>
      </c>
      <c r="B1939" s="1" t="s">
        <v>2258</v>
      </c>
      <c r="C1939" s="1" t="s">
        <v>11</v>
      </c>
      <c r="D1939" s="1" t="s">
        <v>22</v>
      </c>
      <c r="E1939" s="1" t="s">
        <v>180</v>
      </c>
      <c r="F1939" s="1" t="s">
        <v>181</v>
      </c>
      <c r="G1939" s="1" t="s">
        <v>22</v>
      </c>
      <c r="H1939" s="1" t="s">
        <v>15</v>
      </c>
      <c r="I1939">
        <v>29.585284569999999</v>
      </c>
      <c r="J1939">
        <f>ROUND(employee[[#This Row],[Age]],0)</f>
        <v>30</v>
      </c>
      <c r="K19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39">
        <v>3.01399266</v>
      </c>
      <c r="M1939">
        <f>ROUND(employee[[#This Row],[LengthService]],2)</f>
        <v>3.01</v>
      </c>
      <c r="N1939">
        <v>0</v>
      </c>
      <c r="O1939">
        <f>ROUND(employee[[#This Row],[AbsentHours]],2)</f>
        <v>0</v>
      </c>
      <c r="P1939" s="5">
        <f>employee[[#This Row],[RoundedAbsentHours]]/2080 *100</f>
        <v>0</v>
      </c>
      <c r="Q1939" s="1" t="s">
        <v>15</v>
      </c>
    </row>
    <row r="1940" spans="1:17" x14ac:dyDescent="0.35">
      <c r="A1940">
        <v>1939</v>
      </c>
      <c r="B1940" s="1" t="s">
        <v>2259</v>
      </c>
      <c r="C1940" s="1" t="s">
        <v>16</v>
      </c>
      <c r="D1940" s="1" t="s">
        <v>93</v>
      </c>
      <c r="E1940" s="1" t="s">
        <v>158</v>
      </c>
      <c r="F1940" s="1" t="s">
        <v>159</v>
      </c>
      <c r="G1940" s="1" t="s">
        <v>93</v>
      </c>
      <c r="H1940" s="1" t="s">
        <v>15</v>
      </c>
      <c r="I1940">
        <v>43.842954130000003</v>
      </c>
      <c r="J1940">
        <f>ROUND(employee[[#This Row],[Age]],0)</f>
        <v>44</v>
      </c>
      <c r="K19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40">
        <v>6.2690950399999998</v>
      </c>
      <c r="M1940">
        <f>ROUND(employee[[#This Row],[LengthService]],2)</f>
        <v>6.27</v>
      </c>
      <c r="N1940">
        <v>13.942343279999999</v>
      </c>
      <c r="O1940">
        <f>ROUND(employee[[#This Row],[AbsentHours]],2)</f>
        <v>13.94</v>
      </c>
      <c r="P1940" s="5">
        <f>employee[[#This Row],[RoundedAbsentHours]]/2080 *100</f>
        <v>0.67019230769230764</v>
      </c>
      <c r="Q1940" s="1" t="s">
        <v>15</v>
      </c>
    </row>
    <row r="1941" spans="1:17" x14ac:dyDescent="0.35">
      <c r="A1941">
        <v>1940</v>
      </c>
      <c r="B1941" s="1" t="s">
        <v>2260</v>
      </c>
      <c r="C1941" s="1" t="s">
        <v>11</v>
      </c>
      <c r="D1941" s="1" t="s">
        <v>20</v>
      </c>
      <c r="E1941" s="1" t="s">
        <v>158</v>
      </c>
      <c r="F1941" s="1" t="s">
        <v>159</v>
      </c>
      <c r="G1941" s="1" t="s">
        <v>20</v>
      </c>
      <c r="H1941" s="1" t="s">
        <v>15</v>
      </c>
      <c r="I1941">
        <v>26.265885130000001</v>
      </c>
      <c r="J1941">
        <f>ROUND(employee[[#This Row],[Age]],0)</f>
        <v>26</v>
      </c>
      <c r="K19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941">
        <v>5.1547415819999998</v>
      </c>
      <c r="M1941">
        <f>ROUND(employee[[#This Row],[LengthService]],2)</f>
        <v>5.15</v>
      </c>
      <c r="N1941">
        <v>0</v>
      </c>
      <c r="O1941">
        <f>ROUND(employee[[#This Row],[AbsentHours]],2)</f>
        <v>0</v>
      </c>
      <c r="P1941" s="5">
        <f>employee[[#This Row],[RoundedAbsentHours]]/2080 *100</f>
        <v>0</v>
      </c>
      <c r="Q1941" s="1" t="s">
        <v>15</v>
      </c>
    </row>
    <row r="1942" spans="1:17" x14ac:dyDescent="0.35">
      <c r="A1942">
        <v>1941</v>
      </c>
      <c r="B1942" s="1" t="s">
        <v>2261</v>
      </c>
      <c r="C1942" s="1" t="s">
        <v>16</v>
      </c>
      <c r="D1942" s="1" t="s">
        <v>88</v>
      </c>
      <c r="E1942" s="1" t="s">
        <v>158</v>
      </c>
      <c r="F1942" s="1" t="s">
        <v>159</v>
      </c>
      <c r="G1942" s="1" t="s">
        <v>88</v>
      </c>
      <c r="H1942" s="1" t="s">
        <v>15</v>
      </c>
      <c r="I1942">
        <v>69.533200399999998</v>
      </c>
      <c r="J1942">
        <f>ROUND(employee[[#This Row],[Age]],0)</f>
        <v>70</v>
      </c>
      <c r="K19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1942">
        <v>2.8954031059999998</v>
      </c>
      <c r="M1942">
        <f>ROUND(employee[[#This Row],[LengthService]],2)</f>
        <v>2.9</v>
      </c>
      <c r="N1942">
        <v>166.53871319999999</v>
      </c>
      <c r="O1942">
        <f>ROUND(employee[[#This Row],[AbsentHours]],2)</f>
        <v>166.54</v>
      </c>
      <c r="P1942" s="5">
        <f>employee[[#This Row],[RoundedAbsentHours]]/2080 *100</f>
        <v>8.006730769230769</v>
      </c>
      <c r="Q1942" s="1" t="s">
        <v>15</v>
      </c>
    </row>
    <row r="1943" spans="1:17" x14ac:dyDescent="0.35">
      <c r="A1943">
        <v>1942</v>
      </c>
      <c r="B1943" s="1" t="s">
        <v>2262</v>
      </c>
      <c r="C1943" s="1" t="s">
        <v>11</v>
      </c>
      <c r="D1943" s="1" t="s">
        <v>28</v>
      </c>
      <c r="E1943" s="1" t="s">
        <v>107</v>
      </c>
      <c r="F1943" s="1" t="s">
        <v>14</v>
      </c>
      <c r="G1943" s="1" t="s">
        <v>28</v>
      </c>
      <c r="H1943" s="1" t="s">
        <v>15</v>
      </c>
      <c r="I1943">
        <v>57.173059819999999</v>
      </c>
      <c r="J1943">
        <f>ROUND(employee[[#This Row],[Age]],0)</f>
        <v>57</v>
      </c>
      <c r="K19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43">
        <v>7.1042841389999998</v>
      </c>
      <c r="M1943">
        <f>ROUND(employee[[#This Row],[LengthService]],2)</f>
        <v>7.1</v>
      </c>
      <c r="N1943">
        <v>178.27308149999999</v>
      </c>
      <c r="O1943">
        <f>ROUND(employee[[#This Row],[AbsentHours]],2)</f>
        <v>178.27</v>
      </c>
      <c r="P1943" s="5">
        <f>employee[[#This Row],[RoundedAbsentHours]]/2080 *100</f>
        <v>8.570673076923077</v>
      </c>
      <c r="Q1943" s="1" t="s">
        <v>15</v>
      </c>
    </row>
    <row r="1944" spans="1:17" x14ac:dyDescent="0.35">
      <c r="A1944">
        <v>1943</v>
      </c>
      <c r="B1944" s="1" t="s">
        <v>2263</v>
      </c>
      <c r="C1944" s="1" t="s">
        <v>16</v>
      </c>
      <c r="D1944" s="1" t="s">
        <v>60</v>
      </c>
      <c r="E1944" s="1" t="s">
        <v>243</v>
      </c>
      <c r="F1944" s="1" t="s">
        <v>244</v>
      </c>
      <c r="G1944" s="1" t="s">
        <v>60</v>
      </c>
      <c r="H1944" s="1" t="s">
        <v>15</v>
      </c>
      <c r="I1944">
        <v>33.56208015</v>
      </c>
      <c r="J1944">
        <f>ROUND(employee[[#This Row],[Age]],0)</f>
        <v>34</v>
      </c>
      <c r="K19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44">
        <v>4.8904630510000002</v>
      </c>
      <c r="M1944">
        <f>ROUND(employee[[#This Row],[LengthService]],2)</f>
        <v>4.8899999999999997</v>
      </c>
      <c r="N1944">
        <v>0</v>
      </c>
      <c r="O1944">
        <f>ROUND(employee[[#This Row],[AbsentHours]],2)</f>
        <v>0</v>
      </c>
      <c r="P1944" s="5">
        <f>employee[[#This Row],[RoundedAbsentHours]]/2080 *100</f>
        <v>0</v>
      </c>
      <c r="Q1944" s="1" t="s">
        <v>15</v>
      </c>
    </row>
    <row r="1945" spans="1:17" x14ac:dyDescent="0.35">
      <c r="A1945">
        <v>1944</v>
      </c>
      <c r="B1945" s="1" t="s">
        <v>2264</v>
      </c>
      <c r="C1945" s="1" t="s">
        <v>16</v>
      </c>
      <c r="D1945" s="1" t="s">
        <v>20</v>
      </c>
      <c r="E1945" s="1" t="s">
        <v>180</v>
      </c>
      <c r="F1945" s="1" t="s">
        <v>181</v>
      </c>
      <c r="G1945" s="1" t="s">
        <v>20</v>
      </c>
      <c r="H1945" s="1" t="s">
        <v>15</v>
      </c>
      <c r="I1945">
        <v>47.556312030000001</v>
      </c>
      <c r="J1945">
        <f>ROUND(employee[[#This Row],[Age]],0)</f>
        <v>48</v>
      </c>
      <c r="K19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45">
        <v>4.2403716879999998</v>
      </c>
      <c r="M1945">
        <f>ROUND(employee[[#This Row],[LengthService]],2)</f>
        <v>4.24</v>
      </c>
      <c r="N1945">
        <v>122.3764328</v>
      </c>
      <c r="O1945">
        <f>ROUND(employee[[#This Row],[AbsentHours]],2)</f>
        <v>122.38</v>
      </c>
      <c r="P1945" s="5">
        <f>employee[[#This Row],[RoundedAbsentHours]]/2080 *100</f>
        <v>5.8836538461538463</v>
      </c>
      <c r="Q1945" s="1" t="s">
        <v>15</v>
      </c>
    </row>
    <row r="1946" spans="1:17" x14ac:dyDescent="0.35">
      <c r="A1946">
        <v>1945</v>
      </c>
      <c r="B1946" s="1" t="s">
        <v>2265</v>
      </c>
      <c r="C1946" s="1" t="s">
        <v>11</v>
      </c>
      <c r="D1946" s="1" t="s">
        <v>44</v>
      </c>
      <c r="E1946" s="1" t="s">
        <v>180</v>
      </c>
      <c r="F1946" s="1" t="s">
        <v>181</v>
      </c>
      <c r="G1946" s="1" t="s">
        <v>44</v>
      </c>
      <c r="H1946" s="1" t="s">
        <v>15</v>
      </c>
      <c r="I1946">
        <v>15.84257283</v>
      </c>
      <c r="J1946">
        <f>ROUND(employee[[#This Row],[Age]],0)</f>
        <v>16</v>
      </c>
      <c r="K19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1946">
        <v>3.4122895400000002</v>
      </c>
      <c r="M1946">
        <f>ROUND(employee[[#This Row],[LengthService]],2)</f>
        <v>3.41</v>
      </c>
      <c r="N1946">
        <v>0</v>
      </c>
      <c r="O1946">
        <f>ROUND(employee[[#This Row],[AbsentHours]],2)</f>
        <v>0</v>
      </c>
      <c r="P1946" s="5">
        <f>employee[[#This Row],[RoundedAbsentHours]]/2080 *100</f>
        <v>0</v>
      </c>
      <c r="Q1946" s="1" t="s">
        <v>15</v>
      </c>
    </row>
    <row r="1947" spans="1:17" x14ac:dyDescent="0.35">
      <c r="A1947">
        <v>1946</v>
      </c>
      <c r="B1947" s="1" t="s">
        <v>2266</v>
      </c>
      <c r="C1947" s="1" t="s">
        <v>16</v>
      </c>
      <c r="D1947" s="1" t="s">
        <v>22</v>
      </c>
      <c r="E1947" s="1" t="s">
        <v>180</v>
      </c>
      <c r="F1947" s="1" t="s">
        <v>181</v>
      </c>
      <c r="G1947" s="1" t="s">
        <v>22</v>
      </c>
      <c r="H1947" s="1" t="s">
        <v>15</v>
      </c>
      <c r="I1947">
        <v>32.62754932</v>
      </c>
      <c r="J1947">
        <f>ROUND(employee[[#This Row],[Age]],0)</f>
        <v>33</v>
      </c>
      <c r="K19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47">
        <v>5.558620254</v>
      </c>
      <c r="M1947">
        <f>ROUND(employee[[#This Row],[LengthService]],2)</f>
        <v>5.56</v>
      </c>
      <c r="N1947">
        <v>1.5984617999999999E-2</v>
      </c>
      <c r="O1947">
        <f>ROUND(employee[[#This Row],[AbsentHours]],2)</f>
        <v>0.02</v>
      </c>
      <c r="P1947" s="5">
        <f>employee[[#This Row],[RoundedAbsentHours]]/2080 *100</f>
        <v>9.6153846153846159E-4</v>
      </c>
      <c r="Q1947" s="1" t="s">
        <v>15</v>
      </c>
    </row>
    <row r="1948" spans="1:17" x14ac:dyDescent="0.35">
      <c r="A1948">
        <v>1947</v>
      </c>
      <c r="B1948" s="1" t="s">
        <v>2267</v>
      </c>
      <c r="C1948" s="1" t="s">
        <v>16</v>
      </c>
      <c r="D1948" s="1" t="s">
        <v>291</v>
      </c>
      <c r="E1948" s="1" t="s">
        <v>158</v>
      </c>
      <c r="F1948" s="1" t="s">
        <v>159</v>
      </c>
      <c r="G1948" s="1" t="s">
        <v>18</v>
      </c>
      <c r="H1948" s="1" t="s">
        <v>15</v>
      </c>
      <c r="I1948">
        <v>47.730168429999999</v>
      </c>
      <c r="J1948">
        <f>ROUND(employee[[#This Row],[Age]],0)</f>
        <v>48</v>
      </c>
      <c r="K19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48">
        <v>5.1258718459999999</v>
      </c>
      <c r="M1948">
        <f>ROUND(employee[[#This Row],[LengthService]],2)</f>
        <v>5.13</v>
      </c>
      <c r="N1948">
        <v>30.240047310000001</v>
      </c>
      <c r="O1948">
        <f>ROUND(employee[[#This Row],[AbsentHours]],2)</f>
        <v>30.24</v>
      </c>
      <c r="P1948" s="5">
        <f>employee[[#This Row],[RoundedAbsentHours]]/2080 *100</f>
        <v>1.4538461538461538</v>
      </c>
      <c r="Q1948" s="1" t="s">
        <v>15</v>
      </c>
    </row>
    <row r="1949" spans="1:17" x14ac:dyDescent="0.35">
      <c r="A1949">
        <v>1948</v>
      </c>
      <c r="B1949" s="1" t="s">
        <v>2268</v>
      </c>
      <c r="C1949" s="1" t="s">
        <v>16</v>
      </c>
      <c r="D1949" s="1" t="s">
        <v>118</v>
      </c>
      <c r="E1949" s="1" t="s">
        <v>180</v>
      </c>
      <c r="F1949" s="1" t="s">
        <v>181</v>
      </c>
      <c r="G1949" s="1" t="s">
        <v>29</v>
      </c>
      <c r="H1949" s="1" t="s">
        <v>15</v>
      </c>
      <c r="I1949">
        <v>30.95781053</v>
      </c>
      <c r="J1949">
        <f>ROUND(employee[[#This Row],[Age]],0)</f>
        <v>31</v>
      </c>
      <c r="K19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49">
        <v>3.4266125189999999</v>
      </c>
      <c r="M1949">
        <f>ROUND(employee[[#This Row],[LengthService]],2)</f>
        <v>3.43</v>
      </c>
      <c r="N1949">
        <v>57.245726060000003</v>
      </c>
      <c r="O1949">
        <f>ROUND(employee[[#This Row],[AbsentHours]],2)</f>
        <v>57.25</v>
      </c>
      <c r="P1949" s="5">
        <f>employee[[#This Row],[RoundedAbsentHours]]/2080 *100</f>
        <v>2.7524038461538463</v>
      </c>
      <c r="Q1949" s="1" t="s">
        <v>15</v>
      </c>
    </row>
    <row r="1950" spans="1:17" x14ac:dyDescent="0.35">
      <c r="A1950">
        <v>1949</v>
      </c>
      <c r="B1950" s="1" t="s">
        <v>2269</v>
      </c>
      <c r="C1950" s="1" t="s">
        <v>16</v>
      </c>
      <c r="D1950" s="1" t="s">
        <v>19</v>
      </c>
      <c r="E1950" s="1" t="s">
        <v>158</v>
      </c>
      <c r="F1950" s="1" t="s">
        <v>159</v>
      </c>
      <c r="G1950" s="1" t="s">
        <v>19</v>
      </c>
      <c r="H1950" s="1" t="s">
        <v>15</v>
      </c>
      <c r="I1950">
        <v>42.823903889999997</v>
      </c>
      <c r="J1950">
        <f>ROUND(employee[[#This Row],[Age]],0)</f>
        <v>43</v>
      </c>
      <c r="K19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50">
        <v>4.2967738659999997</v>
      </c>
      <c r="M1950">
        <f>ROUND(employee[[#This Row],[LengthService]],2)</f>
        <v>4.3</v>
      </c>
      <c r="N1950">
        <v>54.07396584</v>
      </c>
      <c r="O1950">
        <f>ROUND(employee[[#This Row],[AbsentHours]],2)</f>
        <v>54.07</v>
      </c>
      <c r="P1950" s="5">
        <f>employee[[#This Row],[RoundedAbsentHours]]/2080 *100</f>
        <v>2.5995192307692307</v>
      </c>
      <c r="Q1950" s="1" t="s">
        <v>15</v>
      </c>
    </row>
    <row r="1951" spans="1:17" x14ac:dyDescent="0.35">
      <c r="A1951">
        <v>1950</v>
      </c>
      <c r="B1951" s="1" t="s">
        <v>2270</v>
      </c>
      <c r="C1951" s="1" t="s">
        <v>11</v>
      </c>
      <c r="D1951" s="1" t="s">
        <v>33</v>
      </c>
      <c r="E1951" s="1" t="s">
        <v>180</v>
      </c>
      <c r="F1951" s="1" t="s">
        <v>181</v>
      </c>
      <c r="G1951" s="1" t="s">
        <v>33</v>
      </c>
      <c r="H1951" s="1" t="s">
        <v>15</v>
      </c>
      <c r="I1951">
        <v>33.784232780000004</v>
      </c>
      <c r="J1951">
        <f>ROUND(employee[[#This Row],[Age]],0)</f>
        <v>34</v>
      </c>
      <c r="K19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51">
        <v>1.400798902</v>
      </c>
      <c r="M1951">
        <f>ROUND(employee[[#This Row],[LengthService]],2)</f>
        <v>1.4</v>
      </c>
      <c r="N1951">
        <v>42.253636989999997</v>
      </c>
      <c r="O1951">
        <f>ROUND(employee[[#This Row],[AbsentHours]],2)</f>
        <v>42.25</v>
      </c>
      <c r="P1951" s="5">
        <f>employee[[#This Row],[RoundedAbsentHours]]/2080 *100</f>
        <v>2.03125</v>
      </c>
      <c r="Q1951" s="1" t="s">
        <v>15</v>
      </c>
    </row>
    <row r="1952" spans="1:17" x14ac:dyDescent="0.35">
      <c r="A1952">
        <v>1951</v>
      </c>
      <c r="B1952" s="1" t="s">
        <v>2271</v>
      </c>
      <c r="C1952" s="1" t="s">
        <v>16</v>
      </c>
      <c r="D1952" s="1" t="s">
        <v>33</v>
      </c>
      <c r="E1952" s="1" t="s">
        <v>180</v>
      </c>
      <c r="F1952" s="1" t="s">
        <v>181</v>
      </c>
      <c r="G1952" s="1" t="s">
        <v>33</v>
      </c>
      <c r="H1952" s="1" t="s">
        <v>15</v>
      </c>
      <c r="I1952">
        <v>33.6822941</v>
      </c>
      <c r="J1952">
        <f>ROUND(employee[[#This Row],[Age]],0)</f>
        <v>34</v>
      </c>
      <c r="K19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52">
        <v>5.7214010120000003</v>
      </c>
      <c r="M1952">
        <f>ROUND(employee[[#This Row],[LengthService]],2)</f>
        <v>5.72</v>
      </c>
      <c r="N1952">
        <v>32.758777389999999</v>
      </c>
      <c r="O1952">
        <f>ROUND(employee[[#This Row],[AbsentHours]],2)</f>
        <v>32.76</v>
      </c>
      <c r="P1952" s="5">
        <f>employee[[#This Row],[RoundedAbsentHours]]/2080 *100</f>
        <v>1.575</v>
      </c>
      <c r="Q1952" s="1" t="s">
        <v>15</v>
      </c>
    </row>
    <row r="1953" spans="1:17" x14ac:dyDescent="0.35">
      <c r="A1953">
        <v>1952</v>
      </c>
      <c r="B1953" s="1" t="s">
        <v>2272</v>
      </c>
      <c r="C1953" s="1" t="s">
        <v>11</v>
      </c>
      <c r="D1953" s="1" t="s">
        <v>36</v>
      </c>
      <c r="E1953" s="1" t="s">
        <v>158</v>
      </c>
      <c r="F1953" s="1" t="s">
        <v>159</v>
      </c>
      <c r="G1953" s="1" t="s">
        <v>37</v>
      </c>
      <c r="H1953" s="1" t="s">
        <v>15</v>
      </c>
      <c r="I1953">
        <v>57.602430529999999</v>
      </c>
      <c r="J1953">
        <f>ROUND(employee[[#This Row],[Age]],0)</f>
        <v>58</v>
      </c>
      <c r="K19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53">
        <v>6.571685757</v>
      </c>
      <c r="M1953">
        <f>ROUND(employee[[#This Row],[LengthService]],2)</f>
        <v>6.57</v>
      </c>
      <c r="N1953">
        <v>140.36731660000001</v>
      </c>
      <c r="O1953">
        <f>ROUND(employee[[#This Row],[AbsentHours]],2)</f>
        <v>140.37</v>
      </c>
      <c r="P1953" s="5">
        <f>employee[[#This Row],[RoundedAbsentHours]]/2080 *100</f>
        <v>6.7485576923076929</v>
      </c>
      <c r="Q1953" s="1" t="s">
        <v>15</v>
      </c>
    </row>
    <row r="1954" spans="1:17" x14ac:dyDescent="0.35">
      <c r="A1954">
        <v>1953</v>
      </c>
      <c r="B1954" s="1" t="s">
        <v>2273</v>
      </c>
      <c r="C1954" s="1" t="s">
        <v>11</v>
      </c>
      <c r="D1954" s="1" t="s">
        <v>44</v>
      </c>
      <c r="E1954" s="1" t="s">
        <v>180</v>
      </c>
      <c r="F1954" s="1" t="s">
        <v>181</v>
      </c>
      <c r="G1954" s="1" t="s">
        <v>44</v>
      </c>
      <c r="H1954" s="1" t="s">
        <v>15</v>
      </c>
      <c r="I1954">
        <v>34.668842869999999</v>
      </c>
      <c r="J1954">
        <f>ROUND(employee[[#This Row],[Age]],0)</f>
        <v>35</v>
      </c>
      <c r="K19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54">
        <v>3.9910205599999999</v>
      </c>
      <c r="M1954">
        <f>ROUND(employee[[#This Row],[LengthService]],2)</f>
        <v>3.99</v>
      </c>
      <c r="N1954">
        <v>45.130577649999999</v>
      </c>
      <c r="O1954">
        <f>ROUND(employee[[#This Row],[AbsentHours]],2)</f>
        <v>45.13</v>
      </c>
      <c r="P1954" s="5">
        <f>employee[[#This Row],[RoundedAbsentHours]]/2080 *100</f>
        <v>2.1697115384615384</v>
      </c>
      <c r="Q1954" s="1" t="s">
        <v>15</v>
      </c>
    </row>
    <row r="1955" spans="1:17" x14ac:dyDescent="0.35">
      <c r="A1955">
        <v>1954</v>
      </c>
      <c r="B1955" s="1" t="s">
        <v>2274</v>
      </c>
      <c r="C1955" s="1" t="s">
        <v>11</v>
      </c>
      <c r="D1955" s="1" t="s">
        <v>56</v>
      </c>
      <c r="E1955" s="1" t="s">
        <v>180</v>
      </c>
      <c r="F1955" s="1" t="s">
        <v>181</v>
      </c>
      <c r="G1955" s="1" t="s">
        <v>56</v>
      </c>
      <c r="H1955" s="1" t="s">
        <v>15</v>
      </c>
      <c r="I1955">
        <v>35.739979890000001</v>
      </c>
      <c r="J1955">
        <f>ROUND(employee[[#This Row],[Age]],0)</f>
        <v>36</v>
      </c>
      <c r="K19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55">
        <v>4.1491516620000004</v>
      </c>
      <c r="M1955">
        <f>ROUND(employee[[#This Row],[LengthService]],2)</f>
        <v>4.1500000000000004</v>
      </c>
      <c r="N1955">
        <v>50.03488608</v>
      </c>
      <c r="O1955">
        <f>ROUND(employee[[#This Row],[AbsentHours]],2)</f>
        <v>50.03</v>
      </c>
      <c r="P1955" s="5">
        <f>employee[[#This Row],[RoundedAbsentHours]]/2080 *100</f>
        <v>2.4052884615384613</v>
      </c>
      <c r="Q1955" s="1" t="s">
        <v>15</v>
      </c>
    </row>
    <row r="1956" spans="1:17" x14ac:dyDescent="0.35">
      <c r="A1956">
        <v>1955</v>
      </c>
      <c r="B1956" s="1" t="s">
        <v>2275</v>
      </c>
      <c r="C1956" s="1" t="s">
        <v>16</v>
      </c>
      <c r="D1956" s="1" t="s">
        <v>20</v>
      </c>
      <c r="E1956" s="1" t="s">
        <v>180</v>
      </c>
      <c r="F1956" s="1" t="s">
        <v>181</v>
      </c>
      <c r="G1956" s="1" t="s">
        <v>20</v>
      </c>
      <c r="H1956" s="1" t="s">
        <v>15</v>
      </c>
      <c r="I1956">
        <v>51.820877170000003</v>
      </c>
      <c r="J1956">
        <f>ROUND(employee[[#This Row],[Age]],0)</f>
        <v>52</v>
      </c>
      <c r="K19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56">
        <v>4.8158954630000004</v>
      </c>
      <c r="M1956">
        <f>ROUND(employee[[#This Row],[LengthService]],2)</f>
        <v>4.82</v>
      </c>
      <c r="N1956">
        <v>70.422604140000004</v>
      </c>
      <c r="O1956">
        <f>ROUND(employee[[#This Row],[AbsentHours]],2)</f>
        <v>70.42</v>
      </c>
      <c r="P1956" s="5">
        <f>employee[[#This Row],[RoundedAbsentHours]]/2080 *100</f>
        <v>3.3855769230769233</v>
      </c>
      <c r="Q1956" s="1" t="s">
        <v>15</v>
      </c>
    </row>
    <row r="1957" spans="1:17" x14ac:dyDescent="0.35">
      <c r="A1957">
        <v>1956</v>
      </c>
      <c r="B1957" s="1" t="s">
        <v>2276</v>
      </c>
      <c r="C1957" s="1" t="s">
        <v>16</v>
      </c>
      <c r="D1957" s="1" t="s">
        <v>20</v>
      </c>
      <c r="E1957" s="1" t="s">
        <v>180</v>
      </c>
      <c r="F1957" s="1" t="s">
        <v>181</v>
      </c>
      <c r="G1957" s="1" t="s">
        <v>20</v>
      </c>
      <c r="H1957" s="1" t="s">
        <v>15</v>
      </c>
      <c r="I1957">
        <v>43.86378981</v>
      </c>
      <c r="J1957">
        <f>ROUND(employee[[#This Row],[Age]],0)</f>
        <v>44</v>
      </c>
      <c r="K19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57">
        <v>2.1803277410000002</v>
      </c>
      <c r="M1957">
        <f>ROUND(employee[[#This Row],[LengthService]],2)</f>
        <v>2.1800000000000002</v>
      </c>
      <c r="N1957">
        <v>107.015005</v>
      </c>
      <c r="O1957">
        <f>ROUND(employee[[#This Row],[AbsentHours]],2)</f>
        <v>107.02</v>
      </c>
      <c r="P1957" s="5">
        <f>employee[[#This Row],[RoundedAbsentHours]]/2080 *100</f>
        <v>5.1451923076923078</v>
      </c>
      <c r="Q1957" s="1" t="s">
        <v>15</v>
      </c>
    </row>
    <row r="1958" spans="1:17" x14ac:dyDescent="0.35">
      <c r="A1958">
        <v>1957</v>
      </c>
      <c r="B1958" s="1" t="s">
        <v>2277</v>
      </c>
      <c r="C1958" s="1" t="s">
        <v>11</v>
      </c>
      <c r="D1958" s="1" t="s">
        <v>276</v>
      </c>
      <c r="E1958" s="1" t="s">
        <v>158</v>
      </c>
      <c r="F1958" s="1" t="s">
        <v>159</v>
      </c>
      <c r="G1958" s="1" t="s">
        <v>56</v>
      </c>
      <c r="H1958" s="1" t="s">
        <v>15</v>
      </c>
      <c r="I1958">
        <v>51.048282929999999</v>
      </c>
      <c r="J1958">
        <f>ROUND(employee[[#This Row],[Age]],0)</f>
        <v>51</v>
      </c>
      <c r="K19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58">
        <v>4.7114777180000003</v>
      </c>
      <c r="M1958">
        <f>ROUND(employee[[#This Row],[LengthService]],2)</f>
        <v>4.71</v>
      </c>
      <c r="N1958">
        <v>104.5649718</v>
      </c>
      <c r="O1958">
        <f>ROUND(employee[[#This Row],[AbsentHours]],2)</f>
        <v>104.56</v>
      </c>
      <c r="P1958" s="5">
        <f>employee[[#This Row],[RoundedAbsentHours]]/2080 *100</f>
        <v>5.0269230769230768</v>
      </c>
      <c r="Q1958" s="1" t="s">
        <v>15</v>
      </c>
    </row>
    <row r="1959" spans="1:17" x14ac:dyDescent="0.35">
      <c r="A1959">
        <v>1958</v>
      </c>
      <c r="B1959" s="1" t="s">
        <v>2278</v>
      </c>
      <c r="C1959" s="1" t="s">
        <v>11</v>
      </c>
      <c r="D1959" s="1" t="s">
        <v>22</v>
      </c>
      <c r="E1959" s="1" t="s">
        <v>124</v>
      </c>
      <c r="F1959" s="1" t="s">
        <v>125</v>
      </c>
      <c r="G1959" s="1" t="s">
        <v>22</v>
      </c>
      <c r="H1959" s="1" t="s">
        <v>15</v>
      </c>
      <c r="I1959">
        <v>52.980743160000003</v>
      </c>
      <c r="J1959">
        <f>ROUND(employee[[#This Row],[Age]],0)</f>
        <v>53</v>
      </c>
      <c r="K19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59">
        <v>2.968868547</v>
      </c>
      <c r="M1959">
        <f>ROUND(employee[[#This Row],[LengthService]],2)</f>
        <v>2.97</v>
      </c>
      <c r="N1959">
        <v>125.44134270000001</v>
      </c>
      <c r="O1959">
        <f>ROUND(employee[[#This Row],[AbsentHours]],2)</f>
        <v>125.44</v>
      </c>
      <c r="P1959" s="5">
        <f>employee[[#This Row],[RoundedAbsentHours]]/2080 *100</f>
        <v>6.0307692307692307</v>
      </c>
      <c r="Q1959" s="1" t="s">
        <v>15</v>
      </c>
    </row>
    <row r="1960" spans="1:17" x14ac:dyDescent="0.35">
      <c r="A1960">
        <v>1959</v>
      </c>
      <c r="B1960" s="1" t="s">
        <v>2279</v>
      </c>
      <c r="C1960" s="1" t="s">
        <v>11</v>
      </c>
      <c r="D1960" s="1" t="s">
        <v>208</v>
      </c>
      <c r="E1960" s="1" t="s">
        <v>180</v>
      </c>
      <c r="F1960" s="1" t="s">
        <v>181</v>
      </c>
      <c r="G1960" s="1" t="s">
        <v>18</v>
      </c>
      <c r="H1960" s="1" t="s">
        <v>15</v>
      </c>
      <c r="I1960">
        <v>28.934692550000001</v>
      </c>
      <c r="J1960">
        <f>ROUND(employee[[#This Row],[Age]],0)</f>
        <v>29</v>
      </c>
      <c r="K19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960">
        <v>5.4381416800000002</v>
      </c>
      <c r="M1960">
        <f>ROUND(employee[[#This Row],[LengthService]],2)</f>
        <v>5.44</v>
      </c>
      <c r="N1960">
        <v>13.23139359</v>
      </c>
      <c r="O1960">
        <f>ROUND(employee[[#This Row],[AbsentHours]],2)</f>
        <v>13.23</v>
      </c>
      <c r="P1960" s="5">
        <f>employee[[#This Row],[RoundedAbsentHours]]/2080 *100</f>
        <v>0.63605769230769238</v>
      </c>
      <c r="Q1960" s="1" t="s">
        <v>15</v>
      </c>
    </row>
    <row r="1961" spans="1:17" x14ac:dyDescent="0.35">
      <c r="A1961">
        <v>1960</v>
      </c>
      <c r="B1961" s="1" t="s">
        <v>2280</v>
      </c>
      <c r="C1961" s="1" t="s">
        <v>11</v>
      </c>
      <c r="D1961" s="1" t="s">
        <v>35</v>
      </c>
      <c r="E1961" s="1" t="s">
        <v>180</v>
      </c>
      <c r="F1961" s="1" t="s">
        <v>181</v>
      </c>
      <c r="G1961" s="1" t="s">
        <v>33</v>
      </c>
      <c r="H1961" s="1" t="s">
        <v>15</v>
      </c>
      <c r="I1961">
        <v>52.522255649999998</v>
      </c>
      <c r="J1961">
        <f>ROUND(employee[[#This Row],[Age]],0)</f>
        <v>53</v>
      </c>
      <c r="K19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61">
        <v>4.8947184970000004</v>
      </c>
      <c r="M1961">
        <f>ROUND(employee[[#This Row],[LengthService]],2)</f>
        <v>4.8899999999999997</v>
      </c>
      <c r="N1961">
        <v>106.0957056</v>
      </c>
      <c r="O1961">
        <f>ROUND(employee[[#This Row],[AbsentHours]],2)</f>
        <v>106.1</v>
      </c>
      <c r="P1961" s="5">
        <f>employee[[#This Row],[RoundedAbsentHours]]/2080 *100</f>
        <v>5.1009615384615383</v>
      </c>
      <c r="Q1961" s="1" t="s">
        <v>15</v>
      </c>
    </row>
    <row r="1962" spans="1:17" x14ac:dyDescent="0.35">
      <c r="A1962">
        <v>1961</v>
      </c>
      <c r="B1962" s="1" t="s">
        <v>2281</v>
      </c>
      <c r="C1962" s="1" t="s">
        <v>16</v>
      </c>
      <c r="D1962" s="1" t="s">
        <v>22</v>
      </c>
      <c r="E1962" s="1" t="s">
        <v>180</v>
      </c>
      <c r="F1962" s="1" t="s">
        <v>181</v>
      </c>
      <c r="G1962" s="1" t="s">
        <v>22</v>
      </c>
      <c r="H1962" s="1" t="s">
        <v>15</v>
      </c>
      <c r="I1962">
        <v>56.179049990000003</v>
      </c>
      <c r="J1962">
        <f>ROUND(employee[[#This Row],[Age]],0)</f>
        <v>56</v>
      </c>
      <c r="K19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62">
        <v>4.6320566919999999</v>
      </c>
      <c r="M1962">
        <f>ROUND(employee[[#This Row],[LengthService]],2)</f>
        <v>4.63</v>
      </c>
      <c r="N1962">
        <v>119.5558886</v>
      </c>
      <c r="O1962">
        <f>ROUND(employee[[#This Row],[AbsentHours]],2)</f>
        <v>119.56</v>
      </c>
      <c r="P1962" s="5">
        <f>employee[[#This Row],[RoundedAbsentHours]]/2080 *100</f>
        <v>5.7480769230769235</v>
      </c>
      <c r="Q1962" s="1" t="s">
        <v>15</v>
      </c>
    </row>
    <row r="1963" spans="1:17" x14ac:dyDescent="0.35">
      <c r="A1963">
        <v>1962</v>
      </c>
      <c r="B1963" s="1" t="s">
        <v>2282</v>
      </c>
      <c r="C1963" s="1" t="s">
        <v>16</v>
      </c>
      <c r="D1963" s="1" t="s">
        <v>68</v>
      </c>
      <c r="E1963" s="1" t="s">
        <v>180</v>
      </c>
      <c r="F1963" s="1" t="s">
        <v>181</v>
      </c>
      <c r="G1963" s="1" t="s">
        <v>39</v>
      </c>
      <c r="H1963" s="1" t="s">
        <v>15</v>
      </c>
      <c r="I1963">
        <v>30.90313635</v>
      </c>
      <c r="J1963">
        <f>ROUND(employee[[#This Row],[Age]],0)</f>
        <v>31</v>
      </c>
      <c r="K19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63">
        <v>1.5506565539999999</v>
      </c>
      <c r="M1963">
        <f>ROUND(employee[[#This Row],[LengthService]],2)</f>
        <v>1.55</v>
      </c>
      <c r="N1963">
        <v>14.769865680000001</v>
      </c>
      <c r="O1963">
        <f>ROUND(employee[[#This Row],[AbsentHours]],2)</f>
        <v>14.77</v>
      </c>
      <c r="P1963" s="5">
        <f>employee[[#This Row],[RoundedAbsentHours]]/2080 *100</f>
        <v>0.71009615384615388</v>
      </c>
      <c r="Q1963" s="1" t="s">
        <v>15</v>
      </c>
    </row>
    <row r="1964" spans="1:17" x14ac:dyDescent="0.35">
      <c r="A1964">
        <v>1963</v>
      </c>
      <c r="B1964" s="1" t="s">
        <v>2283</v>
      </c>
      <c r="C1964" s="1" t="s">
        <v>16</v>
      </c>
      <c r="D1964" s="1" t="s">
        <v>140</v>
      </c>
      <c r="E1964" s="1" t="s">
        <v>107</v>
      </c>
      <c r="F1964" s="1" t="s">
        <v>14</v>
      </c>
      <c r="G1964" s="1" t="s">
        <v>51</v>
      </c>
      <c r="H1964" s="1" t="s">
        <v>15</v>
      </c>
      <c r="I1964">
        <v>29.710889519999998</v>
      </c>
      <c r="J1964">
        <f>ROUND(employee[[#This Row],[Age]],0)</f>
        <v>30</v>
      </c>
      <c r="K19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64">
        <v>3.02428425</v>
      </c>
      <c r="M1964">
        <f>ROUND(employee[[#This Row],[LengthService]],2)</f>
        <v>3.02</v>
      </c>
      <c r="N1964">
        <v>0</v>
      </c>
      <c r="O1964">
        <f>ROUND(employee[[#This Row],[AbsentHours]],2)</f>
        <v>0</v>
      </c>
      <c r="P1964" s="5">
        <f>employee[[#This Row],[RoundedAbsentHours]]/2080 *100</f>
        <v>0</v>
      </c>
      <c r="Q1964" s="1" t="s">
        <v>15</v>
      </c>
    </row>
    <row r="1965" spans="1:17" x14ac:dyDescent="0.35">
      <c r="A1965">
        <v>1964</v>
      </c>
      <c r="B1965" s="1" t="s">
        <v>2284</v>
      </c>
      <c r="C1965" s="1" t="s">
        <v>16</v>
      </c>
      <c r="D1965" s="1" t="s">
        <v>21</v>
      </c>
      <c r="E1965" s="1" t="s">
        <v>180</v>
      </c>
      <c r="F1965" s="1" t="s">
        <v>181</v>
      </c>
      <c r="G1965" s="1" t="s">
        <v>21</v>
      </c>
      <c r="H1965" s="1" t="s">
        <v>15</v>
      </c>
      <c r="I1965">
        <v>51.819645559999998</v>
      </c>
      <c r="J1965">
        <f>ROUND(employee[[#This Row],[Age]],0)</f>
        <v>52</v>
      </c>
      <c r="K19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65">
        <v>1.7545259289999999</v>
      </c>
      <c r="M1965">
        <f>ROUND(employee[[#This Row],[LengthService]],2)</f>
        <v>1.75</v>
      </c>
      <c r="N1965">
        <v>70.692654050000002</v>
      </c>
      <c r="O1965">
        <f>ROUND(employee[[#This Row],[AbsentHours]],2)</f>
        <v>70.69</v>
      </c>
      <c r="P1965" s="5">
        <f>employee[[#This Row],[RoundedAbsentHours]]/2080 *100</f>
        <v>3.3985576923076923</v>
      </c>
      <c r="Q1965" s="1" t="s">
        <v>15</v>
      </c>
    </row>
    <row r="1966" spans="1:17" x14ac:dyDescent="0.35">
      <c r="A1966">
        <v>1965</v>
      </c>
      <c r="B1966" s="1" t="s">
        <v>2285</v>
      </c>
      <c r="C1966" s="1" t="s">
        <v>16</v>
      </c>
      <c r="D1966" s="1" t="s">
        <v>30</v>
      </c>
      <c r="E1966" s="1" t="s">
        <v>257</v>
      </c>
      <c r="F1966" s="1" t="s">
        <v>258</v>
      </c>
      <c r="G1966" s="1" t="s">
        <v>30</v>
      </c>
      <c r="H1966" s="1" t="s">
        <v>15</v>
      </c>
      <c r="I1966">
        <v>48.308132209999997</v>
      </c>
      <c r="J1966">
        <f>ROUND(employee[[#This Row],[Age]],0)</f>
        <v>48</v>
      </c>
      <c r="K19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66">
        <v>7.7309226559999997</v>
      </c>
      <c r="M1966">
        <f>ROUND(employee[[#This Row],[LengthService]],2)</f>
        <v>7.73</v>
      </c>
      <c r="N1966">
        <v>38.696780019999999</v>
      </c>
      <c r="O1966">
        <f>ROUND(employee[[#This Row],[AbsentHours]],2)</f>
        <v>38.700000000000003</v>
      </c>
      <c r="P1966" s="5">
        <f>employee[[#This Row],[RoundedAbsentHours]]/2080 *100</f>
        <v>1.8605769230769231</v>
      </c>
      <c r="Q1966" s="1" t="s">
        <v>15</v>
      </c>
    </row>
    <row r="1967" spans="1:17" x14ac:dyDescent="0.35">
      <c r="A1967">
        <v>1966</v>
      </c>
      <c r="B1967" s="1" t="s">
        <v>2286</v>
      </c>
      <c r="C1967" s="1" t="s">
        <v>16</v>
      </c>
      <c r="D1967" s="1" t="s">
        <v>62</v>
      </c>
      <c r="E1967" s="1" t="s">
        <v>180</v>
      </c>
      <c r="F1967" s="1" t="s">
        <v>181</v>
      </c>
      <c r="G1967" s="1" t="s">
        <v>62</v>
      </c>
      <c r="H1967" s="1" t="s">
        <v>15</v>
      </c>
      <c r="I1967">
        <v>43.606059289999997</v>
      </c>
      <c r="J1967">
        <f>ROUND(employee[[#This Row],[Age]],0)</f>
        <v>44</v>
      </c>
      <c r="K19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67">
        <v>3.1036448600000002</v>
      </c>
      <c r="M1967">
        <f>ROUND(employee[[#This Row],[LengthService]],2)</f>
        <v>3.1</v>
      </c>
      <c r="N1967">
        <v>20.093289760000001</v>
      </c>
      <c r="O1967">
        <f>ROUND(employee[[#This Row],[AbsentHours]],2)</f>
        <v>20.09</v>
      </c>
      <c r="P1967" s="5">
        <f>employee[[#This Row],[RoundedAbsentHours]]/2080 *100</f>
        <v>0.96586538461538463</v>
      </c>
      <c r="Q1967" s="1" t="s">
        <v>15</v>
      </c>
    </row>
    <row r="1968" spans="1:17" x14ac:dyDescent="0.35">
      <c r="A1968">
        <v>1967</v>
      </c>
      <c r="B1968" s="1" t="s">
        <v>2287</v>
      </c>
      <c r="C1968" s="1" t="s">
        <v>11</v>
      </c>
      <c r="D1968" s="1" t="s">
        <v>130</v>
      </c>
      <c r="E1968" s="1" t="s">
        <v>158</v>
      </c>
      <c r="F1968" s="1" t="s">
        <v>159</v>
      </c>
      <c r="G1968" s="1" t="s">
        <v>20</v>
      </c>
      <c r="H1968" s="1" t="s">
        <v>15</v>
      </c>
      <c r="I1968">
        <v>31.506883940000002</v>
      </c>
      <c r="J1968">
        <f>ROUND(employee[[#This Row],[Age]],0)</f>
        <v>32</v>
      </c>
      <c r="K19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68">
        <v>3.5986826619999999</v>
      </c>
      <c r="M1968">
        <f>ROUND(employee[[#This Row],[LengthService]],2)</f>
        <v>3.6</v>
      </c>
      <c r="N1968">
        <v>0</v>
      </c>
      <c r="O1968">
        <f>ROUND(employee[[#This Row],[AbsentHours]],2)</f>
        <v>0</v>
      </c>
      <c r="P1968" s="5">
        <f>employee[[#This Row],[RoundedAbsentHours]]/2080 *100</f>
        <v>0</v>
      </c>
      <c r="Q1968" s="1" t="s">
        <v>15</v>
      </c>
    </row>
    <row r="1969" spans="1:17" x14ac:dyDescent="0.35">
      <c r="A1969">
        <v>1968</v>
      </c>
      <c r="B1969" s="1" t="s">
        <v>2288</v>
      </c>
      <c r="C1969" s="1" t="s">
        <v>16</v>
      </c>
      <c r="D1969" s="1" t="s">
        <v>56</v>
      </c>
      <c r="E1969" s="1" t="s">
        <v>158</v>
      </c>
      <c r="F1969" s="1" t="s">
        <v>159</v>
      </c>
      <c r="G1969" s="1" t="s">
        <v>56</v>
      </c>
      <c r="H1969" s="1" t="s">
        <v>15</v>
      </c>
      <c r="I1969">
        <v>58.995754609999999</v>
      </c>
      <c r="J1969">
        <f>ROUND(employee[[#This Row],[Age]],0)</f>
        <v>59</v>
      </c>
      <c r="K19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69">
        <v>4.3113536300000002</v>
      </c>
      <c r="M1969">
        <f>ROUND(employee[[#This Row],[LengthService]],2)</f>
        <v>4.3099999999999996</v>
      </c>
      <c r="N1969">
        <v>158.04841959999999</v>
      </c>
      <c r="O1969">
        <f>ROUND(employee[[#This Row],[AbsentHours]],2)</f>
        <v>158.05000000000001</v>
      </c>
      <c r="P1969" s="5">
        <f>employee[[#This Row],[RoundedAbsentHours]]/2080 *100</f>
        <v>7.5985576923076934</v>
      </c>
      <c r="Q1969" s="1" t="s">
        <v>15</v>
      </c>
    </row>
    <row r="1970" spans="1:17" x14ac:dyDescent="0.35">
      <c r="A1970">
        <v>1969</v>
      </c>
      <c r="B1970" s="1" t="s">
        <v>2289</v>
      </c>
      <c r="C1970" s="1" t="s">
        <v>11</v>
      </c>
      <c r="D1970" s="1" t="s">
        <v>292</v>
      </c>
      <c r="E1970" s="1" t="s">
        <v>124</v>
      </c>
      <c r="F1970" s="1" t="s">
        <v>125</v>
      </c>
      <c r="G1970" s="1" t="s">
        <v>292</v>
      </c>
      <c r="H1970" s="1" t="s">
        <v>15</v>
      </c>
      <c r="I1970">
        <v>51.001260649999999</v>
      </c>
      <c r="J1970">
        <f>ROUND(employee[[#This Row],[Age]],0)</f>
        <v>51</v>
      </c>
      <c r="K19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70">
        <v>4.2271713889999996</v>
      </c>
      <c r="M1970">
        <f>ROUND(employee[[#This Row],[LengthService]],2)</f>
        <v>4.2300000000000004</v>
      </c>
      <c r="N1970">
        <v>121.1380638</v>
      </c>
      <c r="O1970">
        <f>ROUND(employee[[#This Row],[AbsentHours]],2)</f>
        <v>121.14</v>
      </c>
      <c r="P1970" s="5">
        <f>employee[[#This Row],[RoundedAbsentHours]]/2080 *100</f>
        <v>5.8240384615384615</v>
      </c>
      <c r="Q1970" s="1" t="s">
        <v>15</v>
      </c>
    </row>
    <row r="1971" spans="1:17" x14ac:dyDescent="0.35">
      <c r="A1971">
        <v>1970</v>
      </c>
      <c r="B1971" s="1" t="s">
        <v>2290</v>
      </c>
      <c r="C1971" s="1" t="s">
        <v>11</v>
      </c>
      <c r="D1971" s="1" t="s">
        <v>44</v>
      </c>
      <c r="E1971" s="1" t="s">
        <v>180</v>
      </c>
      <c r="F1971" s="1" t="s">
        <v>181</v>
      </c>
      <c r="G1971" s="1" t="s">
        <v>44</v>
      </c>
      <c r="H1971" s="1" t="s">
        <v>15</v>
      </c>
      <c r="I1971">
        <v>41.242537239999997</v>
      </c>
      <c r="J1971">
        <f>ROUND(employee[[#This Row],[Age]],0)</f>
        <v>41</v>
      </c>
      <c r="K19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71">
        <v>2.1211186959999999</v>
      </c>
      <c r="M1971">
        <f>ROUND(employee[[#This Row],[LengthService]],2)</f>
        <v>2.12</v>
      </c>
      <c r="N1971">
        <v>46.2126272</v>
      </c>
      <c r="O1971">
        <f>ROUND(employee[[#This Row],[AbsentHours]],2)</f>
        <v>46.21</v>
      </c>
      <c r="P1971" s="5">
        <f>employee[[#This Row],[RoundedAbsentHours]]/2080 *100</f>
        <v>2.2216346153846156</v>
      </c>
      <c r="Q1971" s="1" t="s">
        <v>15</v>
      </c>
    </row>
    <row r="1972" spans="1:17" x14ac:dyDescent="0.35">
      <c r="A1972">
        <v>1971</v>
      </c>
      <c r="B1972" s="1" t="s">
        <v>2291</v>
      </c>
      <c r="C1972" s="1" t="s">
        <v>11</v>
      </c>
      <c r="D1972" s="1" t="s">
        <v>161</v>
      </c>
      <c r="E1972" s="1" t="s">
        <v>180</v>
      </c>
      <c r="F1972" s="1" t="s">
        <v>181</v>
      </c>
      <c r="G1972" s="1" t="s">
        <v>18</v>
      </c>
      <c r="H1972" s="1" t="s">
        <v>15</v>
      </c>
      <c r="I1972">
        <v>27.955071530000001</v>
      </c>
      <c r="J1972">
        <f>ROUND(employee[[#This Row],[Age]],0)</f>
        <v>28</v>
      </c>
      <c r="K19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972">
        <v>4.1678891189999998</v>
      </c>
      <c r="M1972">
        <f>ROUND(employee[[#This Row],[LengthService]],2)</f>
        <v>4.17</v>
      </c>
      <c r="N1972">
        <v>0</v>
      </c>
      <c r="O1972">
        <f>ROUND(employee[[#This Row],[AbsentHours]],2)</f>
        <v>0</v>
      </c>
      <c r="P1972" s="5">
        <f>employee[[#This Row],[RoundedAbsentHours]]/2080 *100</f>
        <v>0</v>
      </c>
      <c r="Q1972" s="1" t="s">
        <v>15</v>
      </c>
    </row>
    <row r="1973" spans="1:17" x14ac:dyDescent="0.35">
      <c r="A1973">
        <v>1972</v>
      </c>
      <c r="B1973" s="1" t="s">
        <v>2292</v>
      </c>
      <c r="C1973" s="1" t="s">
        <v>11</v>
      </c>
      <c r="D1973" s="1" t="s">
        <v>22</v>
      </c>
      <c r="E1973" s="1" t="s">
        <v>180</v>
      </c>
      <c r="F1973" s="1" t="s">
        <v>181</v>
      </c>
      <c r="G1973" s="1" t="s">
        <v>22</v>
      </c>
      <c r="H1973" s="1" t="s">
        <v>15</v>
      </c>
      <c r="I1973">
        <v>38.087652490000004</v>
      </c>
      <c r="J1973">
        <f>ROUND(employee[[#This Row],[Age]],0)</f>
        <v>38</v>
      </c>
      <c r="K19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73">
        <v>4.3488306510000001</v>
      </c>
      <c r="M1973">
        <f>ROUND(employee[[#This Row],[LengthService]],2)</f>
        <v>4.3499999999999996</v>
      </c>
      <c r="N1973">
        <v>29.061944279999999</v>
      </c>
      <c r="O1973">
        <f>ROUND(employee[[#This Row],[AbsentHours]],2)</f>
        <v>29.06</v>
      </c>
      <c r="P1973" s="5">
        <f>employee[[#This Row],[RoundedAbsentHours]]/2080 *100</f>
        <v>1.3971153846153845</v>
      </c>
      <c r="Q1973" s="1" t="s">
        <v>15</v>
      </c>
    </row>
    <row r="1974" spans="1:17" x14ac:dyDescent="0.35">
      <c r="A1974">
        <v>1973</v>
      </c>
      <c r="B1974" s="1" t="s">
        <v>2293</v>
      </c>
      <c r="C1974" s="1" t="s">
        <v>16</v>
      </c>
      <c r="D1974" s="1" t="s">
        <v>22</v>
      </c>
      <c r="E1974" s="1" t="s">
        <v>180</v>
      </c>
      <c r="F1974" s="1" t="s">
        <v>181</v>
      </c>
      <c r="G1974" s="1" t="s">
        <v>22</v>
      </c>
      <c r="H1974" s="1" t="s">
        <v>15</v>
      </c>
      <c r="I1974">
        <v>43.779216329999997</v>
      </c>
      <c r="J1974">
        <f>ROUND(employee[[#This Row],[Age]],0)</f>
        <v>44</v>
      </c>
      <c r="K19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74">
        <v>3.0580548909999998</v>
      </c>
      <c r="M1974">
        <f>ROUND(employee[[#This Row],[LengthService]],2)</f>
        <v>3.06</v>
      </c>
      <c r="N1974">
        <v>95.700690690000002</v>
      </c>
      <c r="O1974">
        <f>ROUND(employee[[#This Row],[AbsentHours]],2)</f>
        <v>95.7</v>
      </c>
      <c r="P1974" s="5">
        <f>employee[[#This Row],[RoundedAbsentHours]]/2080 *100</f>
        <v>4.6009615384615383</v>
      </c>
      <c r="Q1974" s="1" t="s">
        <v>15</v>
      </c>
    </row>
    <row r="1975" spans="1:17" x14ac:dyDescent="0.35">
      <c r="A1975">
        <v>1974</v>
      </c>
      <c r="B1975" s="1" t="s">
        <v>2294</v>
      </c>
      <c r="C1975" s="1" t="s">
        <v>11</v>
      </c>
      <c r="D1975" s="1" t="s">
        <v>66</v>
      </c>
      <c r="E1975" s="1" t="s">
        <v>158</v>
      </c>
      <c r="F1975" s="1" t="s">
        <v>159</v>
      </c>
      <c r="G1975" s="1" t="s">
        <v>56</v>
      </c>
      <c r="H1975" s="1" t="s">
        <v>15</v>
      </c>
      <c r="I1975">
        <v>38.92647582</v>
      </c>
      <c r="J1975">
        <f>ROUND(employee[[#This Row],[Age]],0)</f>
        <v>39</v>
      </c>
      <c r="K19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75">
        <v>4.8130574260000003</v>
      </c>
      <c r="M1975">
        <f>ROUND(employee[[#This Row],[LengthService]],2)</f>
        <v>4.8099999999999996</v>
      </c>
      <c r="N1975">
        <v>71.630442979999998</v>
      </c>
      <c r="O1975">
        <f>ROUND(employee[[#This Row],[AbsentHours]],2)</f>
        <v>71.63</v>
      </c>
      <c r="P1975" s="5">
        <f>employee[[#This Row],[RoundedAbsentHours]]/2080 *100</f>
        <v>3.4437499999999996</v>
      </c>
      <c r="Q1975" s="1" t="s">
        <v>15</v>
      </c>
    </row>
    <row r="1976" spans="1:17" x14ac:dyDescent="0.35">
      <c r="A1976">
        <v>1975</v>
      </c>
      <c r="B1976" s="1" t="s">
        <v>2295</v>
      </c>
      <c r="C1976" s="1" t="s">
        <v>11</v>
      </c>
      <c r="D1976" s="1" t="s">
        <v>99</v>
      </c>
      <c r="E1976" s="1" t="s">
        <v>107</v>
      </c>
      <c r="F1976" s="1" t="s">
        <v>14</v>
      </c>
      <c r="G1976" s="1" t="s">
        <v>93</v>
      </c>
      <c r="H1976" s="1" t="s">
        <v>15</v>
      </c>
      <c r="I1976">
        <v>35.689507859999999</v>
      </c>
      <c r="J1976">
        <f>ROUND(employee[[#This Row],[Age]],0)</f>
        <v>36</v>
      </c>
      <c r="K19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76">
        <v>2.9000217190000002</v>
      </c>
      <c r="M1976">
        <f>ROUND(employee[[#This Row],[LengthService]],2)</f>
        <v>2.9</v>
      </c>
      <c r="N1976">
        <v>33.712808979999998</v>
      </c>
      <c r="O1976">
        <f>ROUND(employee[[#This Row],[AbsentHours]],2)</f>
        <v>33.71</v>
      </c>
      <c r="P1976" s="5">
        <f>employee[[#This Row],[RoundedAbsentHours]]/2080 *100</f>
        <v>1.6206730769230768</v>
      </c>
      <c r="Q1976" s="1" t="s">
        <v>15</v>
      </c>
    </row>
    <row r="1977" spans="1:17" x14ac:dyDescent="0.35">
      <c r="A1977">
        <v>1976</v>
      </c>
      <c r="B1977" s="1" t="s">
        <v>2296</v>
      </c>
      <c r="C1977" s="1" t="s">
        <v>11</v>
      </c>
      <c r="D1977" s="1" t="s">
        <v>105</v>
      </c>
      <c r="E1977" s="1" t="s">
        <v>158</v>
      </c>
      <c r="F1977" s="1" t="s">
        <v>159</v>
      </c>
      <c r="G1977" s="1" t="s">
        <v>18</v>
      </c>
      <c r="H1977" s="1" t="s">
        <v>15</v>
      </c>
      <c r="I1977">
        <v>59.781695820000003</v>
      </c>
      <c r="J1977">
        <f>ROUND(employee[[#This Row],[Age]],0)</f>
        <v>60</v>
      </c>
      <c r="K19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977">
        <v>6.5894844810000004</v>
      </c>
      <c r="M1977">
        <f>ROUND(employee[[#This Row],[LengthService]],2)</f>
        <v>6.59</v>
      </c>
      <c r="N1977">
        <v>155.7149311</v>
      </c>
      <c r="O1977">
        <f>ROUND(employee[[#This Row],[AbsentHours]],2)</f>
        <v>155.71</v>
      </c>
      <c r="P1977" s="5">
        <f>employee[[#This Row],[RoundedAbsentHours]]/2080 *100</f>
        <v>7.4860576923076936</v>
      </c>
      <c r="Q1977" s="1" t="s">
        <v>15</v>
      </c>
    </row>
    <row r="1978" spans="1:17" x14ac:dyDescent="0.35">
      <c r="A1978">
        <v>1977</v>
      </c>
      <c r="B1978" s="1" t="s">
        <v>2297</v>
      </c>
      <c r="C1978" s="1" t="s">
        <v>16</v>
      </c>
      <c r="D1978" s="1" t="s">
        <v>35</v>
      </c>
      <c r="E1978" s="1" t="s">
        <v>180</v>
      </c>
      <c r="F1978" s="1" t="s">
        <v>181</v>
      </c>
      <c r="G1978" s="1" t="s">
        <v>33</v>
      </c>
      <c r="H1978" s="1" t="s">
        <v>15</v>
      </c>
      <c r="I1978">
        <v>30.171539589999998</v>
      </c>
      <c r="J1978">
        <f>ROUND(employee[[#This Row],[Age]],0)</f>
        <v>30</v>
      </c>
      <c r="K19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78">
        <v>1.7915821119999999</v>
      </c>
      <c r="M1978">
        <f>ROUND(employee[[#This Row],[LengthService]],2)</f>
        <v>1.79</v>
      </c>
      <c r="N1978">
        <v>0</v>
      </c>
      <c r="O1978">
        <f>ROUND(employee[[#This Row],[AbsentHours]],2)</f>
        <v>0</v>
      </c>
      <c r="P1978" s="5">
        <f>employee[[#This Row],[RoundedAbsentHours]]/2080 *100</f>
        <v>0</v>
      </c>
      <c r="Q1978" s="1" t="s">
        <v>15</v>
      </c>
    </row>
    <row r="1979" spans="1:17" x14ac:dyDescent="0.35">
      <c r="A1979">
        <v>1978</v>
      </c>
      <c r="B1979" s="1" t="s">
        <v>2298</v>
      </c>
      <c r="C1979" s="1" t="s">
        <v>11</v>
      </c>
      <c r="D1979" s="1" t="s">
        <v>42</v>
      </c>
      <c r="E1979" s="1" t="s">
        <v>265</v>
      </c>
      <c r="F1979" s="1" t="s">
        <v>266</v>
      </c>
      <c r="G1979" s="1" t="s">
        <v>42</v>
      </c>
      <c r="H1979" s="1" t="s">
        <v>15</v>
      </c>
      <c r="I1979">
        <v>30.501291699999999</v>
      </c>
      <c r="J1979">
        <f>ROUND(employee[[#This Row],[Age]],0)</f>
        <v>31</v>
      </c>
      <c r="K19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79">
        <v>3.5637613269999999</v>
      </c>
      <c r="M1979">
        <f>ROUND(employee[[#This Row],[LengthService]],2)</f>
        <v>3.56</v>
      </c>
      <c r="N1979">
        <v>27.084923610000001</v>
      </c>
      <c r="O1979">
        <f>ROUND(employee[[#This Row],[AbsentHours]],2)</f>
        <v>27.08</v>
      </c>
      <c r="P1979" s="5">
        <f>employee[[#This Row],[RoundedAbsentHours]]/2080 *100</f>
        <v>1.301923076923077</v>
      </c>
      <c r="Q1979" s="1" t="s">
        <v>15</v>
      </c>
    </row>
    <row r="1980" spans="1:17" x14ac:dyDescent="0.35">
      <c r="A1980">
        <v>1979</v>
      </c>
      <c r="B1980" s="1" t="s">
        <v>2299</v>
      </c>
      <c r="C1980" s="1" t="s">
        <v>16</v>
      </c>
      <c r="D1980" s="1" t="s">
        <v>58</v>
      </c>
      <c r="E1980" s="1" t="s">
        <v>180</v>
      </c>
      <c r="F1980" s="1" t="s">
        <v>181</v>
      </c>
      <c r="G1980" s="1" t="s">
        <v>45</v>
      </c>
      <c r="H1980" s="1" t="s">
        <v>15</v>
      </c>
      <c r="I1980">
        <v>20.463011649999999</v>
      </c>
      <c r="J1980">
        <f>ROUND(employee[[#This Row],[Age]],0)</f>
        <v>20</v>
      </c>
      <c r="K19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980">
        <v>6.2033812370000003</v>
      </c>
      <c r="M1980">
        <f>ROUND(employee[[#This Row],[LengthService]],2)</f>
        <v>6.2</v>
      </c>
      <c r="N1980">
        <v>0</v>
      </c>
      <c r="O1980">
        <f>ROUND(employee[[#This Row],[AbsentHours]],2)</f>
        <v>0</v>
      </c>
      <c r="P1980" s="5">
        <f>employee[[#This Row],[RoundedAbsentHours]]/2080 *100</f>
        <v>0</v>
      </c>
      <c r="Q1980" s="1" t="s">
        <v>15</v>
      </c>
    </row>
    <row r="1981" spans="1:17" x14ac:dyDescent="0.35">
      <c r="A1981">
        <v>1980</v>
      </c>
      <c r="B1981" s="1" t="s">
        <v>2300</v>
      </c>
      <c r="C1981" s="1" t="s">
        <v>11</v>
      </c>
      <c r="D1981" s="1" t="s">
        <v>22</v>
      </c>
      <c r="E1981" s="1" t="s">
        <v>180</v>
      </c>
      <c r="F1981" s="1" t="s">
        <v>181</v>
      </c>
      <c r="G1981" s="1" t="s">
        <v>22</v>
      </c>
      <c r="H1981" s="1" t="s">
        <v>15</v>
      </c>
      <c r="I1981">
        <v>40.05004108</v>
      </c>
      <c r="J1981">
        <f>ROUND(employee[[#This Row],[Age]],0)</f>
        <v>40</v>
      </c>
      <c r="K19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81">
        <v>4.1655020489999997</v>
      </c>
      <c r="M1981">
        <f>ROUND(employee[[#This Row],[LengthService]],2)</f>
        <v>4.17</v>
      </c>
      <c r="N1981">
        <v>44.676569190000002</v>
      </c>
      <c r="O1981">
        <f>ROUND(employee[[#This Row],[AbsentHours]],2)</f>
        <v>44.68</v>
      </c>
      <c r="P1981" s="5">
        <f>employee[[#This Row],[RoundedAbsentHours]]/2080 *100</f>
        <v>2.148076923076923</v>
      </c>
      <c r="Q1981" s="1" t="s">
        <v>15</v>
      </c>
    </row>
    <row r="1982" spans="1:17" x14ac:dyDescent="0.35">
      <c r="A1982">
        <v>1981</v>
      </c>
      <c r="B1982" s="1" t="s">
        <v>2301</v>
      </c>
      <c r="C1982" s="1" t="s">
        <v>16</v>
      </c>
      <c r="D1982" s="1" t="s">
        <v>44</v>
      </c>
      <c r="E1982" s="1" t="s">
        <v>180</v>
      </c>
      <c r="F1982" s="1" t="s">
        <v>181</v>
      </c>
      <c r="G1982" s="1" t="s">
        <v>44</v>
      </c>
      <c r="H1982" s="1" t="s">
        <v>15</v>
      </c>
      <c r="I1982">
        <v>51.156768849999999</v>
      </c>
      <c r="J1982">
        <f>ROUND(employee[[#This Row],[Age]],0)</f>
        <v>51</v>
      </c>
      <c r="K19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82">
        <v>5.6412973339999999</v>
      </c>
      <c r="M1982">
        <f>ROUND(employee[[#This Row],[LengthService]],2)</f>
        <v>5.64</v>
      </c>
      <c r="N1982">
        <v>107.2322114</v>
      </c>
      <c r="O1982">
        <f>ROUND(employee[[#This Row],[AbsentHours]],2)</f>
        <v>107.23</v>
      </c>
      <c r="P1982" s="5">
        <f>employee[[#This Row],[RoundedAbsentHours]]/2080 *100</f>
        <v>5.1552884615384622</v>
      </c>
      <c r="Q1982" s="1" t="s">
        <v>15</v>
      </c>
    </row>
    <row r="1983" spans="1:17" x14ac:dyDescent="0.35">
      <c r="A1983">
        <v>1982</v>
      </c>
      <c r="B1983" s="1" t="s">
        <v>2302</v>
      </c>
      <c r="C1983" s="1" t="s">
        <v>11</v>
      </c>
      <c r="D1983" s="1" t="s">
        <v>20</v>
      </c>
      <c r="E1983" s="1" t="s">
        <v>158</v>
      </c>
      <c r="F1983" s="1" t="s">
        <v>159</v>
      </c>
      <c r="G1983" s="1" t="s">
        <v>20</v>
      </c>
      <c r="H1983" s="1" t="s">
        <v>15</v>
      </c>
      <c r="I1983">
        <v>62.164094290000001</v>
      </c>
      <c r="J1983">
        <f>ROUND(employee[[#This Row],[Age]],0)</f>
        <v>62</v>
      </c>
      <c r="K19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1983">
        <v>6.6791939359999999</v>
      </c>
      <c r="M1983">
        <f>ROUND(employee[[#This Row],[LengthService]],2)</f>
        <v>6.68</v>
      </c>
      <c r="N1983">
        <v>198.5417458</v>
      </c>
      <c r="O1983">
        <f>ROUND(employee[[#This Row],[AbsentHours]],2)</f>
        <v>198.54</v>
      </c>
      <c r="P1983" s="5">
        <f>employee[[#This Row],[RoundedAbsentHours]]/2080 *100</f>
        <v>9.5451923076923073</v>
      </c>
      <c r="Q1983" s="1" t="s">
        <v>15</v>
      </c>
    </row>
    <row r="1984" spans="1:17" x14ac:dyDescent="0.35">
      <c r="A1984">
        <v>1983</v>
      </c>
      <c r="B1984" s="1" t="s">
        <v>2303</v>
      </c>
      <c r="C1984" s="1" t="s">
        <v>16</v>
      </c>
      <c r="D1984" s="1" t="s">
        <v>186</v>
      </c>
      <c r="E1984" s="1" t="s">
        <v>180</v>
      </c>
      <c r="F1984" s="1" t="s">
        <v>181</v>
      </c>
      <c r="G1984" s="1" t="s">
        <v>33</v>
      </c>
      <c r="H1984" s="1" t="s">
        <v>15</v>
      </c>
      <c r="I1984">
        <v>46.177846430000002</v>
      </c>
      <c r="J1984">
        <f>ROUND(employee[[#This Row],[Age]],0)</f>
        <v>46</v>
      </c>
      <c r="K19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84">
        <v>4.1529685499999998</v>
      </c>
      <c r="M1984">
        <f>ROUND(employee[[#This Row],[LengthService]],2)</f>
        <v>4.1500000000000004</v>
      </c>
      <c r="N1984">
        <v>91.113493180000006</v>
      </c>
      <c r="O1984">
        <f>ROUND(employee[[#This Row],[AbsentHours]],2)</f>
        <v>91.11</v>
      </c>
      <c r="P1984" s="5">
        <f>employee[[#This Row],[RoundedAbsentHours]]/2080 *100</f>
        <v>4.3802884615384619</v>
      </c>
      <c r="Q1984" s="1" t="s">
        <v>15</v>
      </c>
    </row>
    <row r="1985" spans="1:17" x14ac:dyDescent="0.35">
      <c r="A1985">
        <v>1984</v>
      </c>
      <c r="B1985" s="1" t="s">
        <v>2304</v>
      </c>
      <c r="C1985" s="1" t="s">
        <v>11</v>
      </c>
      <c r="D1985" s="1" t="s">
        <v>193</v>
      </c>
      <c r="E1985" s="1" t="s">
        <v>158</v>
      </c>
      <c r="F1985" s="1" t="s">
        <v>159</v>
      </c>
      <c r="G1985" s="1" t="s">
        <v>34</v>
      </c>
      <c r="H1985" s="1" t="s">
        <v>15</v>
      </c>
      <c r="I1985">
        <v>52.078422930000002</v>
      </c>
      <c r="J1985">
        <f>ROUND(employee[[#This Row],[Age]],0)</f>
        <v>52</v>
      </c>
      <c r="K19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85">
        <v>4.321579507</v>
      </c>
      <c r="M1985">
        <f>ROUND(employee[[#This Row],[LengthService]],2)</f>
        <v>4.32</v>
      </c>
      <c r="N1985">
        <v>105.8340991</v>
      </c>
      <c r="O1985">
        <f>ROUND(employee[[#This Row],[AbsentHours]],2)</f>
        <v>105.83</v>
      </c>
      <c r="P1985" s="5">
        <f>employee[[#This Row],[RoundedAbsentHours]]/2080 *100</f>
        <v>5.0879807692307688</v>
      </c>
      <c r="Q1985" s="1" t="s">
        <v>15</v>
      </c>
    </row>
    <row r="1986" spans="1:17" x14ac:dyDescent="0.35">
      <c r="A1986">
        <v>1985</v>
      </c>
      <c r="B1986" s="1" t="s">
        <v>2305</v>
      </c>
      <c r="C1986" s="1" t="s">
        <v>11</v>
      </c>
      <c r="D1986" s="1" t="s">
        <v>20</v>
      </c>
      <c r="E1986" s="1" t="s">
        <v>180</v>
      </c>
      <c r="F1986" s="1" t="s">
        <v>181</v>
      </c>
      <c r="G1986" s="1" t="s">
        <v>20</v>
      </c>
      <c r="H1986" s="1" t="s">
        <v>15</v>
      </c>
      <c r="I1986">
        <v>53.32798021</v>
      </c>
      <c r="J1986">
        <f>ROUND(employee[[#This Row],[Age]],0)</f>
        <v>53</v>
      </c>
      <c r="K19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86">
        <v>5.2331716229999996</v>
      </c>
      <c r="M1986">
        <f>ROUND(employee[[#This Row],[LengthService]],2)</f>
        <v>5.23</v>
      </c>
      <c r="N1986">
        <v>151.80528330000001</v>
      </c>
      <c r="O1986">
        <f>ROUND(employee[[#This Row],[AbsentHours]],2)</f>
        <v>151.81</v>
      </c>
      <c r="P1986" s="5">
        <f>employee[[#This Row],[RoundedAbsentHours]]/2080 *100</f>
        <v>7.2985576923076927</v>
      </c>
      <c r="Q1986" s="1" t="s">
        <v>15</v>
      </c>
    </row>
    <row r="1987" spans="1:17" x14ac:dyDescent="0.35">
      <c r="A1987">
        <v>1986</v>
      </c>
      <c r="B1987" s="1" t="s">
        <v>2306</v>
      </c>
      <c r="C1987" s="1" t="s">
        <v>11</v>
      </c>
      <c r="D1987" s="1" t="s">
        <v>33</v>
      </c>
      <c r="E1987" s="1" t="s">
        <v>180</v>
      </c>
      <c r="F1987" s="1" t="s">
        <v>181</v>
      </c>
      <c r="G1987" s="1" t="s">
        <v>33</v>
      </c>
      <c r="H1987" s="1" t="s">
        <v>15</v>
      </c>
      <c r="I1987">
        <v>41.96797995</v>
      </c>
      <c r="J1987">
        <f>ROUND(employee[[#This Row],[Age]],0)</f>
        <v>42</v>
      </c>
      <c r="K19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87">
        <v>6.7236242349999999</v>
      </c>
      <c r="M1987">
        <f>ROUND(employee[[#This Row],[LengthService]],2)</f>
        <v>6.72</v>
      </c>
      <c r="N1987">
        <v>18.695360780000001</v>
      </c>
      <c r="O1987">
        <f>ROUND(employee[[#This Row],[AbsentHours]],2)</f>
        <v>18.7</v>
      </c>
      <c r="P1987" s="5">
        <f>employee[[#This Row],[RoundedAbsentHours]]/2080 *100</f>
        <v>0.89903846153846156</v>
      </c>
      <c r="Q1987" s="1" t="s">
        <v>15</v>
      </c>
    </row>
    <row r="1988" spans="1:17" x14ac:dyDescent="0.35">
      <c r="A1988">
        <v>1987</v>
      </c>
      <c r="B1988" s="1" t="s">
        <v>2307</v>
      </c>
      <c r="C1988" s="1" t="s">
        <v>16</v>
      </c>
      <c r="D1988" s="1" t="s">
        <v>202</v>
      </c>
      <c r="E1988" s="1" t="s">
        <v>158</v>
      </c>
      <c r="F1988" s="1" t="s">
        <v>159</v>
      </c>
      <c r="G1988" s="1" t="s">
        <v>51</v>
      </c>
      <c r="H1988" s="1" t="s">
        <v>15</v>
      </c>
      <c r="I1988">
        <v>42.788298949999998</v>
      </c>
      <c r="J1988">
        <f>ROUND(employee[[#This Row],[Age]],0)</f>
        <v>43</v>
      </c>
      <c r="K19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88">
        <v>3.6831585210000002</v>
      </c>
      <c r="M1988">
        <f>ROUND(employee[[#This Row],[LengthService]],2)</f>
        <v>3.68</v>
      </c>
      <c r="N1988">
        <v>49.25104486</v>
      </c>
      <c r="O1988">
        <f>ROUND(employee[[#This Row],[AbsentHours]],2)</f>
        <v>49.25</v>
      </c>
      <c r="P1988" s="5">
        <f>employee[[#This Row],[RoundedAbsentHours]]/2080 *100</f>
        <v>2.3677884615384617</v>
      </c>
      <c r="Q1988" s="1" t="s">
        <v>15</v>
      </c>
    </row>
    <row r="1989" spans="1:17" x14ac:dyDescent="0.35">
      <c r="A1989">
        <v>1988</v>
      </c>
      <c r="B1989" s="1" t="s">
        <v>2308</v>
      </c>
      <c r="C1989" s="1" t="s">
        <v>11</v>
      </c>
      <c r="D1989" s="1" t="s">
        <v>22</v>
      </c>
      <c r="E1989" s="1" t="s">
        <v>180</v>
      </c>
      <c r="F1989" s="1" t="s">
        <v>181</v>
      </c>
      <c r="G1989" s="1" t="s">
        <v>22</v>
      </c>
      <c r="H1989" s="1" t="s">
        <v>15</v>
      </c>
      <c r="I1989">
        <v>37.420446830000003</v>
      </c>
      <c r="J1989">
        <f>ROUND(employee[[#This Row],[Age]],0)</f>
        <v>37</v>
      </c>
      <c r="K19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89">
        <v>4.3261177369999997</v>
      </c>
      <c r="M1989">
        <f>ROUND(employee[[#This Row],[LengthService]],2)</f>
        <v>4.33</v>
      </c>
      <c r="N1989">
        <v>37.865482550000003</v>
      </c>
      <c r="O1989">
        <f>ROUND(employee[[#This Row],[AbsentHours]],2)</f>
        <v>37.869999999999997</v>
      </c>
      <c r="P1989" s="5">
        <f>employee[[#This Row],[RoundedAbsentHours]]/2080 *100</f>
        <v>1.8206730769230766</v>
      </c>
      <c r="Q1989" s="1" t="s">
        <v>15</v>
      </c>
    </row>
    <row r="1990" spans="1:17" x14ac:dyDescent="0.35">
      <c r="A1990">
        <v>1989</v>
      </c>
      <c r="B1990" s="1" t="s">
        <v>2309</v>
      </c>
      <c r="C1990" s="1" t="s">
        <v>16</v>
      </c>
      <c r="D1990" s="1" t="s">
        <v>176</v>
      </c>
      <c r="E1990" s="1" t="s">
        <v>180</v>
      </c>
      <c r="F1990" s="1" t="s">
        <v>181</v>
      </c>
      <c r="G1990" s="1" t="s">
        <v>33</v>
      </c>
      <c r="H1990" s="1" t="s">
        <v>15</v>
      </c>
      <c r="I1990">
        <v>53.784605820000003</v>
      </c>
      <c r="J1990">
        <f>ROUND(employee[[#This Row],[Age]],0)</f>
        <v>54</v>
      </c>
      <c r="K19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90">
        <v>5.7924046410000001</v>
      </c>
      <c r="M1990">
        <f>ROUND(employee[[#This Row],[LengthService]],2)</f>
        <v>5.79</v>
      </c>
      <c r="N1990">
        <v>124.7847768</v>
      </c>
      <c r="O1990">
        <f>ROUND(employee[[#This Row],[AbsentHours]],2)</f>
        <v>124.78</v>
      </c>
      <c r="P1990" s="5">
        <f>employee[[#This Row],[RoundedAbsentHours]]/2080 *100</f>
        <v>5.9990384615384622</v>
      </c>
      <c r="Q1990" s="1" t="s">
        <v>15</v>
      </c>
    </row>
    <row r="1991" spans="1:17" x14ac:dyDescent="0.35">
      <c r="A1991">
        <v>1990</v>
      </c>
      <c r="B1991" s="1" t="s">
        <v>2310</v>
      </c>
      <c r="C1991" s="1" t="s">
        <v>16</v>
      </c>
      <c r="D1991" s="1" t="s">
        <v>35</v>
      </c>
      <c r="E1991" s="1" t="s">
        <v>180</v>
      </c>
      <c r="F1991" s="1" t="s">
        <v>181</v>
      </c>
      <c r="G1991" s="1" t="s">
        <v>33</v>
      </c>
      <c r="H1991" s="1" t="s">
        <v>15</v>
      </c>
      <c r="I1991">
        <v>31.174321750000001</v>
      </c>
      <c r="J1991">
        <f>ROUND(employee[[#This Row],[Age]],0)</f>
        <v>31</v>
      </c>
      <c r="K19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91">
        <v>5.8116432089999996</v>
      </c>
      <c r="M1991">
        <f>ROUND(employee[[#This Row],[LengthService]],2)</f>
        <v>5.81</v>
      </c>
      <c r="N1991">
        <v>74.174937999999997</v>
      </c>
      <c r="O1991">
        <f>ROUND(employee[[#This Row],[AbsentHours]],2)</f>
        <v>74.17</v>
      </c>
      <c r="P1991" s="5">
        <f>employee[[#This Row],[RoundedAbsentHours]]/2080 *100</f>
        <v>3.5658653846153845</v>
      </c>
      <c r="Q1991" s="1" t="s">
        <v>15</v>
      </c>
    </row>
    <row r="1992" spans="1:17" x14ac:dyDescent="0.35">
      <c r="A1992">
        <v>1991</v>
      </c>
      <c r="B1992" s="1" t="s">
        <v>2311</v>
      </c>
      <c r="C1992" s="1" t="s">
        <v>16</v>
      </c>
      <c r="D1992" s="1" t="s">
        <v>62</v>
      </c>
      <c r="E1992" s="1" t="s">
        <v>180</v>
      </c>
      <c r="F1992" s="1" t="s">
        <v>181</v>
      </c>
      <c r="G1992" s="1" t="s">
        <v>62</v>
      </c>
      <c r="H1992" s="1" t="s">
        <v>15</v>
      </c>
      <c r="I1992">
        <v>26.735227309999999</v>
      </c>
      <c r="J1992">
        <f>ROUND(employee[[#This Row],[Age]],0)</f>
        <v>27</v>
      </c>
      <c r="K19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1992">
        <v>3.8134563899999998</v>
      </c>
      <c r="M1992">
        <f>ROUND(employee[[#This Row],[LengthService]],2)</f>
        <v>3.81</v>
      </c>
      <c r="N1992">
        <v>0</v>
      </c>
      <c r="O1992">
        <f>ROUND(employee[[#This Row],[AbsentHours]],2)</f>
        <v>0</v>
      </c>
      <c r="P1992" s="5">
        <f>employee[[#This Row],[RoundedAbsentHours]]/2080 *100</f>
        <v>0</v>
      </c>
      <c r="Q1992" s="1" t="s">
        <v>15</v>
      </c>
    </row>
    <row r="1993" spans="1:17" x14ac:dyDescent="0.35">
      <c r="A1993">
        <v>1992</v>
      </c>
      <c r="B1993" s="1" t="s">
        <v>2312</v>
      </c>
      <c r="C1993" s="1" t="s">
        <v>16</v>
      </c>
      <c r="D1993" s="1" t="s">
        <v>22</v>
      </c>
      <c r="E1993" s="1" t="s">
        <v>289</v>
      </c>
      <c r="F1993" s="1" t="s">
        <v>258</v>
      </c>
      <c r="G1993" s="1" t="s">
        <v>22</v>
      </c>
      <c r="H1993" s="1" t="s">
        <v>15</v>
      </c>
      <c r="I1993">
        <v>42.054884999999999</v>
      </c>
      <c r="J1993">
        <f>ROUND(employee[[#This Row],[Age]],0)</f>
        <v>42</v>
      </c>
      <c r="K19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93">
        <v>5.5649367720000003</v>
      </c>
      <c r="M1993">
        <f>ROUND(employee[[#This Row],[LengthService]],2)</f>
        <v>5.56</v>
      </c>
      <c r="N1993">
        <v>21.357730159999999</v>
      </c>
      <c r="O1993">
        <f>ROUND(employee[[#This Row],[AbsentHours]],2)</f>
        <v>21.36</v>
      </c>
      <c r="P1993" s="5">
        <f>employee[[#This Row],[RoundedAbsentHours]]/2080 *100</f>
        <v>1.0269230769230768</v>
      </c>
      <c r="Q1993" s="1" t="s">
        <v>15</v>
      </c>
    </row>
    <row r="1994" spans="1:17" x14ac:dyDescent="0.35">
      <c r="A1994">
        <v>1993</v>
      </c>
      <c r="B1994" s="1" t="s">
        <v>2313</v>
      </c>
      <c r="C1994" s="1" t="s">
        <v>16</v>
      </c>
      <c r="D1994" s="1" t="s">
        <v>93</v>
      </c>
      <c r="E1994" s="1" t="s">
        <v>158</v>
      </c>
      <c r="F1994" s="1" t="s">
        <v>159</v>
      </c>
      <c r="G1994" s="1" t="s">
        <v>93</v>
      </c>
      <c r="H1994" s="1" t="s">
        <v>15</v>
      </c>
      <c r="I1994">
        <v>51.348180910000004</v>
      </c>
      <c r="J1994">
        <f>ROUND(employee[[#This Row],[Age]],0)</f>
        <v>51</v>
      </c>
      <c r="K19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1994">
        <v>5.6483057399999996</v>
      </c>
      <c r="M1994">
        <f>ROUND(employee[[#This Row],[LengthService]],2)</f>
        <v>5.65</v>
      </c>
      <c r="N1994">
        <v>125.6311357</v>
      </c>
      <c r="O1994">
        <f>ROUND(employee[[#This Row],[AbsentHours]],2)</f>
        <v>125.63</v>
      </c>
      <c r="P1994" s="5">
        <f>employee[[#This Row],[RoundedAbsentHours]]/2080 *100</f>
        <v>6.0399038461538463</v>
      </c>
      <c r="Q1994" s="1" t="s">
        <v>15</v>
      </c>
    </row>
    <row r="1995" spans="1:17" x14ac:dyDescent="0.35">
      <c r="A1995">
        <v>1994</v>
      </c>
      <c r="B1995" s="1" t="s">
        <v>2314</v>
      </c>
      <c r="C1995" s="1" t="s">
        <v>16</v>
      </c>
      <c r="D1995" s="1" t="s">
        <v>22</v>
      </c>
      <c r="E1995" s="1" t="s">
        <v>289</v>
      </c>
      <c r="F1995" s="1" t="s">
        <v>258</v>
      </c>
      <c r="G1995" s="1" t="s">
        <v>22</v>
      </c>
      <c r="H1995" s="1" t="s">
        <v>15</v>
      </c>
      <c r="I1995">
        <v>43.816582019999998</v>
      </c>
      <c r="J1995">
        <f>ROUND(employee[[#This Row],[Age]],0)</f>
        <v>44</v>
      </c>
      <c r="K19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95">
        <v>4.1727811839999998</v>
      </c>
      <c r="M1995">
        <f>ROUND(employee[[#This Row],[LengthService]],2)</f>
        <v>4.17</v>
      </c>
      <c r="N1995">
        <v>65.646060039999995</v>
      </c>
      <c r="O1995">
        <f>ROUND(employee[[#This Row],[AbsentHours]],2)</f>
        <v>65.650000000000006</v>
      </c>
      <c r="P1995" s="5">
        <f>employee[[#This Row],[RoundedAbsentHours]]/2080 *100</f>
        <v>3.15625</v>
      </c>
      <c r="Q1995" s="1" t="s">
        <v>15</v>
      </c>
    </row>
    <row r="1996" spans="1:17" x14ac:dyDescent="0.35">
      <c r="A1996">
        <v>1995</v>
      </c>
      <c r="B1996" s="1" t="s">
        <v>2315</v>
      </c>
      <c r="C1996" s="1" t="s">
        <v>16</v>
      </c>
      <c r="D1996" s="1" t="s">
        <v>12</v>
      </c>
      <c r="E1996" s="1" t="s">
        <v>180</v>
      </c>
      <c r="F1996" s="1" t="s">
        <v>181</v>
      </c>
      <c r="G1996" s="1" t="s">
        <v>12</v>
      </c>
      <c r="H1996" s="1" t="s">
        <v>15</v>
      </c>
      <c r="I1996">
        <v>40.681388009999999</v>
      </c>
      <c r="J1996">
        <f>ROUND(employee[[#This Row],[Age]],0)</f>
        <v>41</v>
      </c>
      <c r="K19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96">
        <v>4.4738705830000001</v>
      </c>
      <c r="M1996">
        <f>ROUND(employee[[#This Row],[LengthService]],2)</f>
        <v>4.47</v>
      </c>
      <c r="N1996">
        <v>13.59653458</v>
      </c>
      <c r="O1996">
        <f>ROUND(employee[[#This Row],[AbsentHours]],2)</f>
        <v>13.6</v>
      </c>
      <c r="P1996" s="5">
        <f>employee[[#This Row],[RoundedAbsentHours]]/2080 *100</f>
        <v>0.65384615384615385</v>
      </c>
      <c r="Q1996" s="1" t="s">
        <v>15</v>
      </c>
    </row>
    <row r="1997" spans="1:17" x14ac:dyDescent="0.35">
      <c r="A1997">
        <v>1996</v>
      </c>
      <c r="B1997" s="1" t="s">
        <v>2316</v>
      </c>
      <c r="C1997" s="1" t="s">
        <v>16</v>
      </c>
      <c r="D1997" s="1" t="s">
        <v>22</v>
      </c>
      <c r="E1997" s="1" t="s">
        <v>289</v>
      </c>
      <c r="F1997" s="1" t="s">
        <v>258</v>
      </c>
      <c r="G1997" s="1" t="s">
        <v>22</v>
      </c>
      <c r="H1997" s="1" t="s">
        <v>15</v>
      </c>
      <c r="I1997">
        <v>34.719896730000002</v>
      </c>
      <c r="J1997">
        <f>ROUND(employee[[#This Row],[Age]],0)</f>
        <v>35</v>
      </c>
      <c r="K19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97">
        <v>4.2807787470000003</v>
      </c>
      <c r="M1997">
        <f>ROUND(employee[[#This Row],[LengthService]],2)</f>
        <v>4.28</v>
      </c>
      <c r="N1997">
        <v>28.87413059</v>
      </c>
      <c r="O1997">
        <f>ROUND(employee[[#This Row],[AbsentHours]],2)</f>
        <v>28.87</v>
      </c>
      <c r="P1997" s="5">
        <f>employee[[#This Row],[RoundedAbsentHours]]/2080 *100</f>
        <v>1.3879807692307693</v>
      </c>
      <c r="Q1997" s="1" t="s">
        <v>15</v>
      </c>
    </row>
    <row r="1998" spans="1:17" x14ac:dyDescent="0.35">
      <c r="A1998">
        <v>1997</v>
      </c>
      <c r="B1998" s="1" t="s">
        <v>2317</v>
      </c>
      <c r="C1998" s="1" t="s">
        <v>16</v>
      </c>
      <c r="D1998" s="1" t="s">
        <v>19</v>
      </c>
      <c r="E1998" s="1" t="s">
        <v>158</v>
      </c>
      <c r="F1998" s="1" t="s">
        <v>159</v>
      </c>
      <c r="G1998" s="1" t="s">
        <v>19</v>
      </c>
      <c r="H1998" s="1" t="s">
        <v>15</v>
      </c>
      <c r="I1998">
        <v>47.598579370000003</v>
      </c>
      <c r="J1998">
        <f>ROUND(employee[[#This Row],[Age]],0)</f>
        <v>48</v>
      </c>
      <c r="K19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1998">
        <v>3.9937289279999999</v>
      </c>
      <c r="M1998">
        <f>ROUND(employee[[#This Row],[LengthService]],2)</f>
        <v>3.99</v>
      </c>
      <c r="N1998">
        <v>62.660505690000001</v>
      </c>
      <c r="O1998">
        <f>ROUND(employee[[#This Row],[AbsentHours]],2)</f>
        <v>62.66</v>
      </c>
      <c r="P1998" s="5">
        <f>employee[[#This Row],[RoundedAbsentHours]]/2080 *100</f>
        <v>3.0124999999999997</v>
      </c>
      <c r="Q1998" s="1" t="s">
        <v>15</v>
      </c>
    </row>
    <row r="1999" spans="1:17" x14ac:dyDescent="0.35">
      <c r="A1999">
        <v>1998</v>
      </c>
      <c r="B1999" s="1" t="s">
        <v>2318</v>
      </c>
      <c r="C1999" s="1" t="s">
        <v>11</v>
      </c>
      <c r="D1999" s="1" t="s">
        <v>12</v>
      </c>
      <c r="E1999" s="1" t="s">
        <v>180</v>
      </c>
      <c r="F1999" s="1" t="s">
        <v>181</v>
      </c>
      <c r="G1999" s="1" t="s">
        <v>12</v>
      </c>
      <c r="H1999" s="1" t="s">
        <v>15</v>
      </c>
      <c r="I1999">
        <v>35.24774781</v>
      </c>
      <c r="J1999">
        <f>ROUND(employee[[#This Row],[Age]],0)</f>
        <v>35</v>
      </c>
      <c r="K19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1999">
        <v>2.9729028770000001</v>
      </c>
      <c r="M1999">
        <f>ROUND(employee[[#This Row],[LengthService]],2)</f>
        <v>2.97</v>
      </c>
      <c r="N1999">
        <v>22.038622539999999</v>
      </c>
      <c r="O1999">
        <f>ROUND(employee[[#This Row],[AbsentHours]],2)</f>
        <v>22.04</v>
      </c>
      <c r="P1999" s="5">
        <f>employee[[#This Row],[RoundedAbsentHours]]/2080 *100</f>
        <v>1.0596153846153846</v>
      </c>
      <c r="Q1999" s="1" t="s">
        <v>15</v>
      </c>
    </row>
    <row r="2000" spans="1:17" x14ac:dyDescent="0.35">
      <c r="A2000">
        <v>1999</v>
      </c>
      <c r="B2000" s="1" t="s">
        <v>2319</v>
      </c>
      <c r="C2000" s="1" t="s">
        <v>16</v>
      </c>
      <c r="D2000" s="1" t="s">
        <v>114</v>
      </c>
      <c r="E2000" s="1" t="s">
        <v>158</v>
      </c>
      <c r="F2000" s="1" t="s">
        <v>159</v>
      </c>
      <c r="G2000" s="1" t="s">
        <v>56</v>
      </c>
      <c r="H2000" s="1" t="s">
        <v>15</v>
      </c>
      <c r="I2000">
        <v>37.782775819999998</v>
      </c>
      <c r="J2000">
        <f>ROUND(employee[[#This Row],[Age]],0)</f>
        <v>38</v>
      </c>
      <c r="K20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00">
        <v>7.319838646</v>
      </c>
      <c r="M2000">
        <f>ROUND(employee[[#This Row],[LengthService]],2)</f>
        <v>7.32</v>
      </c>
      <c r="N2000">
        <v>27.509516900000001</v>
      </c>
      <c r="O2000">
        <f>ROUND(employee[[#This Row],[AbsentHours]],2)</f>
        <v>27.51</v>
      </c>
      <c r="P2000" s="5">
        <f>employee[[#This Row],[RoundedAbsentHours]]/2080 *100</f>
        <v>1.3225961538461539</v>
      </c>
      <c r="Q2000" s="1" t="s">
        <v>15</v>
      </c>
    </row>
    <row r="2001" spans="1:17" x14ac:dyDescent="0.35">
      <c r="A2001">
        <v>2000</v>
      </c>
      <c r="B2001" s="1" t="s">
        <v>2320</v>
      </c>
      <c r="C2001" s="1" t="s">
        <v>16</v>
      </c>
      <c r="D2001" s="1" t="s">
        <v>51</v>
      </c>
      <c r="E2001" s="1" t="s">
        <v>158</v>
      </c>
      <c r="F2001" s="1" t="s">
        <v>159</v>
      </c>
      <c r="G2001" s="1" t="s">
        <v>51</v>
      </c>
      <c r="H2001" s="1" t="s">
        <v>15</v>
      </c>
      <c r="I2001">
        <v>30.52772989</v>
      </c>
      <c r="J2001">
        <f>ROUND(employee[[#This Row],[Age]],0)</f>
        <v>31</v>
      </c>
      <c r="K20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01">
        <v>7.7608281010000004</v>
      </c>
      <c r="M2001">
        <f>ROUND(employee[[#This Row],[LengthService]],2)</f>
        <v>7.76</v>
      </c>
      <c r="N2001">
        <v>0</v>
      </c>
      <c r="O2001">
        <f>ROUND(employee[[#This Row],[AbsentHours]],2)</f>
        <v>0</v>
      </c>
      <c r="P2001" s="5">
        <f>employee[[#This Row],[RoundedAbsentHours]]/2080 *100</f>
        <v>0</v>
      </c>
      <c r="Q2001" s="1" t="s">
        <v>15</v>
      </c>
    </row>
    <row r="2002" spans="1:17" x14ac:dyDescent="0.35">
      <c r="A2002">
        <v>2001</v>
      </c>
      <c r="B2002" s="1" t="s">
        <v>2321</v>
      </c>
      <c r="C2002" s="1" t="s">
        <v>16</v>
      </c>
      <c r="D2002" s="1" t="s">
        <v>50</v>
      </c>
      <c r="E2002" s="1" t="s">
        <v>158</v>
      </c>
      <c r="F2002" s="1" t="s">
        <v>159</v>
      </c>
      <c r="G2002" s="1" t="s">
        <v>18</v>
      </c>
      <c r="H2002" s="1" t="s">
        <v>15</v>
      </c>
      <c r="I2002">
        <v>35.671193590000001</v>
      </c>
      <c r="J2002">
        <f>ROUND(employee[[#This Row],[Age]],0)</f>
        <v>36</v>
      </c>
      <c r="K20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02">
        <v>4.7179013559999996</v>
      </c>
      <c r="M2002">
        <f>ROUND(employee[[#This Row],[LengthService]],2)</f>
        <v>4.72</v>
      </c>
      <c r="N2002">
        <v>31.308504079999999</v>
      </c>
      <c r="O2002">
        <f>ROUND(employee[[#This Row],[AbsentHours]],2)</f>
        <v>31.31</v>
      </c>
      <c r="P2002" s="5">
        <f>employee[[#This Row],[RoundedAbsentHours]]/2080 *100</f>
        <v>1.5052884615384616</v>
      </c>
      <c r="Q2002" s="1" t="s">
        <v>15</v>
      </c>
    </row>
    <row r="2003" spans="1:17" x14ac:dyDescent="0.35">
      <c r="A2003">
        <v>2002</v>
      </c>
      <c r="B2003" s="1" t="s">
        <v>2322</v>
      </c>
      <c r="C2003" s="1" t="s">
        <v>11</v>
      </c>
      <c r="D2003" s="1" t="s">
        <v>152</v>
      </c>
      <c r="E2003" s="1" t="s">
        <v>246</v>
      </c>
      <c r="F2003" s="1" t="s">
        <v>181</v>
      </c>
      <c r="G2003" s="1" t="s">
        <v>152</v>
      </c>
      <c r="H2003" s="1" t="s">
        <v>15</v>
      </c>
      <c r="I2003">
        <v>56.83150629</v>
      </c>
      <c r="J2003">
        <f>ROUND(employee[[#This Row],[Age]],0)</f>
        <v>57</v>
      </c>
      <c r="K20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03">
        <v>4.189240012</v>
      </c>
      <c r="M2003">
        <f>ROUND(employee[[#This Row],[LengthService]],2)</f>
        <v>4.1900000000000004</v>
      </c>
      <c r="N2003">
        <v>130.3325542</v>
      </c>
      <c r="O2003">
        <f>ROUND(employee[[#This Row],[AbsentHours]],2)</f>
        <v>130.33000000000001</v>
      </c>
      <c r="P2003" s="5">
        <f>employee[[#This Row],[RoundedAbsentHours]]/2080 *100</f>
        <v>6.2658653846153847</v>
      </c>
      <c r="Q2003" s="1" t="s">
        <v>15</v>
      </c>
    </row>
    <row r="2004" spans="1:17" x14ac:dyDescent="0.35">
      <c r="A2004">
        <v>2003</v>
      </c>
      <c r="B2004" s="1" t="s">
        <v>2323</v>
      </c>
      <c r="C2004" s="1" t="s">
        <v>16</v>
      </c>
      <c r="D2004" s="1" t="s">
        <v>93</v>
      </c>
      <c r="E2004" s="1" t="s">
        <v>265</v>
      </c>
      <c r="F2004" s="1" t="s">
        <v>266</v>
      </c>
      <c r="G2004" s="1" t="s">
        <v>93</v>
      </c>
      <c r="H2004" s="1" t="s">
        <v>15</v>
      </c>
      <c r="I2004">
        <v>47.349964</v>
      </c>
      <c r="J2004">
        <f>ROUND(employee[[#This Row],[Age]],0)</f>
        <v>47</v>
      </c>
      <c r="K20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04">
        <v>5.3815691210000001</v>
      </c>
      <c r="M2004">
        <f>ROUND(employee[[#This Row],[LengthService]],2)</f>
        <v>5.38</v>
      </c>
      <c r="N2004">
        <v>118.8271208</v>
      </c>
      <c r="O2004">
        <f>ROUND(employee[[#This Row],[AbsentHours]],2)</f>
        <v>118.83</v>
      </c>
      <c r="P2004" s="5">
        <f>employee[[#This Row],[RoundedAbsentHours]]/2080 *100</f>
        <v>5.7129807692307688</v>
      </c>
      <c r="Q2004" s="1" t="s">
        <v>15</v>
      </c>
    </row>
    <row r="2005" spans="1:17" x14ac:dyDescent="0.35">
      <c r="A2005">
        <v>2004</v>
      </c>
      <c r="B2005" s="1" t="s">
        <v>2324</v>
      </c>
      <c r="C2005" s="1" t="s">
        <v>11</v>
      </c>
      <c r="D2005" s="1" t="s">
        <v>36</v>
      </c>
      <c r="E2005" s="1" t="s">
        <v>268</v>
      </c>
      <c r="F2005" s="1" t="s">
        <v>125</v>
      </c>
      <c r="G2005" s="1" t="s">
        <v>37</v>
      </c>
      <c r="H2005" s="1" t="s">
        <v>15</v>
      </c>
      <c r="I2005">
        <v>42.874217209999998</v>
      </c>
      <c r="J2005">
        <f>ROUND(employee[[#This Row],[Age]],0)</f>
        <v>43</v>
      </c>
      <c r="K20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05">
        <v>5.5096370639999996</v>
      </c>
      <c r="M2005">
        <f>ROUND(employee[[#This Row],[LengthService]],2)</f>
        <v>5.51</v>
      </c>
      <c r="N2005">
        <v>63.326542910000001</v>
      </c>
      <c r="O2005">
        <f>ROUND(employee[[#This Row],[AbsentHours]],2)</f>
        <v>63.33</v>
      </c>
      <c r="P2005" s="5">
        <f>employee[[#This Row],[RoundedAbsentHours]]/2080 *100</f>
        <v>3.0447115384615384</v>
      </c>
      <c r="Q2005" s="1" t="s">
        <v>15</v>
      </c>
    </row>
    <row r="2006" spans="1:17" x14ac:dyDescent="0.35">
      <c r="A2006">
        <v>2005</v>
      </c>
      <c r="B2006" s="1" t="s">
        <v>2325</v>
      </c>
      <c r="C2006" s="1" t="s">
        <v>11</v>
      </c>
      <c r="D2006" s="1" t="s">
        <v>18</v>
      </c>
      <c r="E2006" s="1" t="s">
        <v>180</v>
      </c>
      <c r="F2006" s="1" t="s">
        <v>181</v>
      </c>
      <c r="G2006" s="1" t="s">
        <v>18</v>
      </c>
      <c r="H2006" s="1" t="s">
        <v>15</v>
      </c>
      <c r="I2006">
        <v>48.917782099999997</v>
      </c>
      <c r="J2006">
        <f>ROUND(employee[[#This Row],[Age]],0)</f>
        <v>49</v>
      </c>
      <c r="K20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06">
        <v>6.0442114829999998</v>
      </c>
      <c r="M2006">
        <f>ROUND(employee[[#This Row],[LengthService]],2)</f>
        <v>6.04</v>
      </c>
      <c r="N2006">
        <v>107.37302510000001</v>
      </c>
      <c r="O2006">
        <f>ROUND(employee[[#This Row],[AbsentHours]],2)</f>
        <v>107.37</v>
      </c>
      <c r="P2006" s="5">
        <f>employee[[#This Row],[RoundedAbsentHours]]/2080 *100</f>
        <v>5.1620192307692312</v>
      </c>
      <c r="Q2006" s="1" t="s">
        <v>15</v>
      </c>
    </row>
    <row r="2007" spans="1:17" x14ac:dyDescent="0.35">
      <c r="A2007">
        <v>2006</v>
      </c>
      <c r="B2007" s="1" t="s">
        <v>2326</v>
      </c>
      <c r="C2007" s="1" t="s">
        <v>11</v>
      </c>
      <c r="D2007" s="1" t="s">
        <v>20</v>
      </c>
      <c r="E2007" s="1" t="s">
        <v>158</v>
      </c>
      <c r="F2007" s="1" t="s">
        <v>159</v>
      </c>
      <c r="G2007" s="1" t="s">
        <v>20</v>
      </c>
      <c r="H2007" s="1" t="s">
        <v>15</v>
      </c>
      <c r="I2007">
        <v>39.789465479999997</v>
      </c>
      <c r="J2007">
        <f>ROUND(employee[[#This Row],[Age]],0)</f>
        <v>40</v>
      </c>
      <c r="K20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07">
        <v>4.5660982939999997</v>
      </c>
      <c r="M2007">
        <f>ROUND(employee[[#This Row],[LengthService]],2)</f>
        <v>4.57</v>
      </c>
      <c r="N2007">
        <v>67.489469170000007</v>
      </c>
      <c r="O2007">
        <f>ROUND(employee[[#This Row],[AbsentHours]],2)</f>
        <v>67.489999999999995</v>
      </c>
      <c r="P2007" s="5">
        <f>employee[[#This Row],[RoundedAbsentHours]]/2080 *100</f>
        <v>3.2447115384615381</v>
      </c>
      <c r="Q2007" s="1" t="s">
        <v>15</v>
      </c>
    </row>
    <row r="2008" spans="1:17" x14ac:dyDescent="0.35">
      <c r="A2008">
        <v>2007</v>
      </c>
      <c r="B2008" s="1" t="s">
        <v>2327</v>
      </c>
      <c r="C2008" s="1" t="s">
        <v>16</v>
      </c>
      <c r="D2008" s="1" t="s">
        <v>22</v>
      </c>
      <c r="E2008" s="1" t="s">
        <v>124</v>
      </c>
      <c r="F2008" s="1" t="s">
        <v>125</v>
      </c>
      <c r="G2008" s="1" t="s">
        <v>22</v>
      </c>
      <c r="H2008" s="1" t="s">
        <v>15</v>
      </c>
      <c r="I2008">
        <v>49.154687039999999</v>
      </c>
      <c r="J2008">
        <f>ROUND(employee[[#This Row],[Age]],0)</f>
        <v>49</v>
      </c>
      <c r="K20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08">
        <v>7.4412372280000003</v>
      </c>
      <c r="M2008">
        <f>ROUND(employee[[#This Row],[LengthService]],2)</f>
        <v>7.44</v>
      </c>
      <c r="N2008">
        <v>94.103082209999997</v>
      </c>
      <c r="O2008">
        <f>ROUND(employee[[#This Row],[AbsentHours]],2)</f>
        <v>94.1</v>
      </c>
      <c r="P2008" s="5">
        <f>employee[[#This Row],[RoundedAbsentHours]]/2080 *100</f>
        <v>4.5240384615384617</v>
      </c>
      <c r="Q2008" s="1" t="s">
        <v>15</v>
      </c>
    </row>
    <row r="2009" spans="1:17" x14ac:dyDescent="0.35">
      <c r="A2009">
        <v>2008</v>
      </c>
      <c r="B2009" s="1" t="s">
        <v>2328</v>
      </c>
      <c r="C2009" s="1" t="s">
        <v>11</v>
      </c>
      <c r="D2009" s="1" t="s">
        <v>12</v>
      </c>
      <c r="E2009" s="1" t="s">
        <v>180</v>
      </c>
      <c r="F2009" s="1" t="s">
        <v>181</v>
      </c>
      <c r="G2009" s="1" t="s">
        <v>12</v>
      </c>
      <c r="H2009" s="1" t="s">
        <v>15</v>
      </c>
      <c r="I2009">
        <v>44.849372950000003</v>
      </c>
      <c r="J2009">
        <f>ROUND(employee[[#This Row],[Age]],0)</f>
        <v>45</v>
      </c>
      <c r="K20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09">
        <v>5.6048584510000001</v>
      </c>
      <c r="M2009">
        <f>ROUND(employee[[#This Row],[LengthService]],2)</f>
        <v>5.6</v>
      </c>
      <c r="N2009">
        <v>81.164318960000003</v>
      </c>
      <c r="O2009">
        <f>ROUND(employee[[#This Row],[AbsentHours]],2)</f>
        <v>81.16</v>
      </c>
      <c r="P2009" s="5">
        <f>employee[[#This Row],[RoundedAbsentHours]]/2080 *100</f>
        <v>3.9019230769230764</v>
      </c>
      <c r="Q2009" s="1" t="s">
        <v>15</v>
      </c>
    </row>
    <row r="2010" spans="1:17" x14ac:dyDescent="0.35">
      <c r="A2010">
        <v>2009</v>
      </c>
      <c r="B2010" s="1" t="s">
        <v>2329</v>
      </c>
      <c r="C2010" s="1" t="s">
        <v>16</v>
      </c>
      <c r="D2010" s="1" t="s">
        <v>18</v>
      </c>
      <c r="E2010" s="1" t="s">
        <v>180</v>
      </c>
      <c r="F2010" s="1" t="s">
        <v>181</v>
      </c>
      <c r="G2010" s="1" t="s">
        <v>18</v>
      </c>
      <c r="H2010" s="1" t="s">
        <v>15</v>
      </c>
      <c r="I2010">
        <v>39.142054979999997</v>
      </c>
      <c r="J2010">
        <f>ROUND(employee[[#This Row],[Age]],0)</f>
        <v>39</v>
      </c>
      <c r="K20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10">
        <v>5.7368958670000003</v>
      </c>
      <c r="M2010">
        <f>ROUND(employee[[#This Row],[LengthService]],2)</f>
        <v>5.74</v>
      </c>
      <c r="N2010">
        <v>22.201212890000001</v>
      </c>
      <c r="O2010">
        <f>ROUND(employee[[#This Row],[AbsentHours]],2)</f>
        <v>22.2</v>
      </c>
      <c r="P2010" s="5">
        <f>employee[[#This Row],[RoundedAbsentHours]]/2080 *100</f>
        <v>1.0673076923076923</v>
      </c>
      <c r="Q2010" s="1" t="s">
        <v>15</v>
      </c>
    </row>
    <row r="2011" spans="1:17" x14ac:dyDescent="0.35">
      <c r="A2011">
        <v>2010</v>
      </c>
      <c r="B2011" s="1" t="s">
        <v>2330</v>
      </c>
      <c r="C2011" s="1" t="s">
        <v>16</v>
      </c>
      <c r="D2011" s="1" t="s">
        <v>105</v>
      </c>
      <c r="E2011" s="1" t="s">
        <v>180</v>
      </c>
      <c r="F2011" s="1" t="s">
        <v>181</v>
      </c>
      <c r="G2011" s="1" t="s">
        <v>18</v>
      </c>
      <c r="H2011" s="1" t="s">
        <v>15</v>
      </c>
      <c r="I2011">
        <v>43.747696589999997</v>
      </c>
      <c r="J2011">
        <f>ROUND(employee[[#This Row],[Age]],0)</f>
        <v>44</v>
      </c>
      <c r="K20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11">
        <v>4.3807033100000004</v>
      </c>
      <c r="M2011">
        <f>ROUND(employee[[#This Row],[LengthService]],2)</f>
        <v>4.38</v>
      </c>
      <c r="N2011">
        <v>100.0174533</v>
      </c>
      <c r="O2011">
        <f>ROUND(employee[[#This Row],[AbsentHours]],2)</f>
        <v>100.02</v>
      </c>
      <c r="P2011" s="5">
        <f>employee[[#This Row],[RoundedAbsentHours]]/2080 *100</f>
        <v>4.8086538461538462</v>
      </c>
      <c r="Q2011" s="1" t="s">
        <v>15</v>
      </c>
    </row>
    <row r="2012" spans="1:17" x14ac:dyDescent="0.35">
      <c r="A2012">
        <v>2011</v>
      </c>
      <c r="B2012" s="1" t="s">
        <v>2331</v>
      </c>
      <c r="C2012" s="1" t="s">
        <v>11</v>
      </c>
      <c r="D2012" s="1" t="s">
        <v>20</v>
      </c>
      <c r="E2012" s="1" t="s">
        <v>180</v>
      </c>
      <c r="F2012" s="1" t="s">
        <v>181</v>
      </c>
      <c r="G2012" s="1" t="s">
        <v>20</v>
      </c>
      <c r="H2012" s="1" t="s">
        <v>15</v>
      </c>
      <c r="I2012">
        <v>41.818775459999998</v>
      </c>
      <c r="J2012">
        <f>ROUND(employee[[#This Row],[Age]],0)</f>
        <v>42</v>
      </c>
      <c r="K20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12">
        <v>2.6528596129999999</v>
      </c>
      <c r="M2012">
        <f>ROUND(employee[[#This Row],[LengthService]],2)</f>
        <v>2.65</v>
      </c>
      <c r="N2012">
        <v>52.505358280000003</v>
      </c>
      <c r="O2012">
        <f>ROUND(employee[[#This Row],[AbsentHours]],2)</f>
        <v>52.51</v>
      </c>
      <c r="P2012" s="5">
        <f>employee[[#This Row],[RoundedAbsentHours]]/2080 *100</f>
        <v>2.5245192307692306</v>
      </c>
      <c r="Q2012" s="1" t="s">
        <v>15</v>
      </c>
    </row>
    <row r="2013" spans="1:17" x14ac:dyDescent="0.35">
      <c r="A2013">
        <v>2012</v>
      </c>
      <c r="B2013" s="1" t="s">
        <v>2332</v>
      </c>
      <c r="C2013" s="1" t="s">
        <v>11</v>
      </c>
      <c r="D2013" s="1" t="s">
        <v>22</v>
      </c>
      <c r="E2013" s="1" t="s">
        <v>124</v>
      </c>
      <c r="F2013" s="1" t="s">
        <v>125</v>
      </c>
      <c r="G2013" s="1" t="s">
        <v>22</v>
      </c>
      <c r="H2013" s="1" t="s">
        <v>15</v>
      </c>
      <c r="I2013">
        <v>43.842213690000001</v>
      </c>
      <c r="J2013">
        <f>ROUND(employee[[#This Row],[Age]],0)</f>
        <v>44</v>
      </c>
      <c r="K20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13">
        <v>4.6210589139999998</v>
      </c>
      <c r="M2013">
        <f>ROUND(employee[[#This Row],[LengthService]],2)</f>
        <v>4.62</v>
      </c>
      <c r="N2013">
        <v>45.085415599999997</v>
      </c>
      <c r="O2013">
        <f>ROUND(employee[[#This Row],[AbsentHours]],2)</f>
        <v>45.09</v>
      </c>
      <c r="P2013" s="5">
        <f>employee[[#This Row],[RoundedAbsentHours]]/2080 *100</f>
        <v>2.1677884615384615</v>
      </c>
      <c r="Q2013" s="1" t="s">
        <v>15</v>
      </c>
    </row>
    <row r="2014" spans="1:17" x14ac:dyDescent="0.35">
      <c r="A2014">
        <v>2013</v>
      </c>
      <c r="B2014" s="1" t="s">
        <v>2333</v>
      </c>
      <c r="C2014" s="1" t="s">
        <v>16</v>
      </c>
      <c r="D2014" s="1" t="s">
        <v>22</v>
      </c>
      <c r="E2014" s="1" t="s">
        <v>124</v>
      </c>
      <c r="F2014" s="1" t="s">
        <v>125</v>
      </c>
      <c r="G2014" s="1" t="s">
        <v>22</v>
      </c>
      <c r="H2014" s="1" t="s">
        <v>15</v>
      </c>
      <c r="I2014">
        <v>48.758940029999998</v>
      </c>
      <c r="J2014">
        <f>ROUND(employee[[#This Row],[Age]],0)</f>
        <v>49</v>
      </c>
      <c r="K20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14">
        <v>2.6996565640000001</v>
      </c>
      <c r="M2014">
        <f>ROUND(employee[[#This Row],[LengthService]],2)</f>
        <v>2.7</v>
      </c>
      <c r="N2014">
        <v>36.87562294</v>
      </c>
      <c r="O2014">
        <f>ROUND(employee[[#This Row],[AbsentHours]],2)</f>
        <v>36.880000000000003</v>
      </c>
      <c r="P2014" s="5">
        <f>employee[[#This Row],[RoundedAbsentHours]]/2080 *100</f>
        <v>1.773076923076923</v>
      </c>
      <c r="Q2014" s="1" t="s">
        <v>15</v>
      </c>
    </row>
    <row r="2015" spans="1:17" x14ac:dyDescent="0.35">
      <c r="A2015">
        <v>2014</v>
      </c>
      <c r="B2015" s="1" t="s">
        <v>2334</v>
      </c>
      <c r="C2015" s="1" t="s">
        <v>16</v>
      </c>
      <c r="D2015" s="1" t="s">
        <v>29</v>
      </c>
      <c r="E2015" s="1" t="s">
        <v>180</v>
      </c>
      <c r="F2015" s="1" t="s">
        <v>181</v>
      </c>
      <c r="G2015" s="1" t="s">
        <v>29</v>
      </c>
      <c r="H2015" s="1" t="s">
        <v>15</v>
      </c>
      <c r="I2015">
        <v>40.108892640000001</v>
      </c>
      <c r="J2015">
        <f>ROUND(employee[[#This Row],[Age]],0)</f>
        <v>40</v>
      </c>
      <c r="K20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15">
        <v>4.3085804850000002</v>
      </c>
      <c r="M2015">
        <f>ROUND(employee[[#This Row],[LengthService]],2)</f>
        <v>4.3099999999999996</v>
      </c>
      <c r="N2015">
        <v>24.617658330000001</v>
      </c>
      <c r="O2015">
        <f>ROUND(employee[[#This Row],[AbsentHours]],2)</f>
        <v>24.62</v>
      </c>
      <c r="P2015" s="5">
        <f>employee[[#This Row],[RoundedAbsentHours]]/2080 *100</f>
        <v>1.1836538461538462</v>
      </c>
      <c r="Q2015" s="1" t="s">
        <v>15</v>
      </c>
    </row>
    <row r="2016" spans="1:17" x14ac:dyDescent="0.35">
      <c r="A2016">
        <v>2015</v>
      </c>
      <c r="B2016" s="1" t="s">
        <v>2335</v>
      </c>
      <c r="C2016" s="1" t="s">
        <v>11</v>
      </c>
      <c r="D2016" s="1" t="s">
        <v>62</v>
      </c>
      <c r="E2016" s="1" t="s">
        <v>180</v>
      </c>
      <c r="F2016" s="1" t="s">
        <v>181</v>
      </c>
      <c r="G2016" s="1" t="s">
        <v>62</v>
      </c>
      <c r="H2016" s="1" t="s">
        <v>15</v>
      </c>
      <c r="I2016">
        <v>34.413877659999997</v>
      </c>
      <c r="J2016">
        <f>ROUND(employee[[#This Row],[Age]],0)</f>
        <v>34</v>
      </c>
      <c r="K20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16">
        <v>2.8575548290000001</v>
      </c>
      <c r="M2016">
        <f>ROUND(employee[[#This Row],[LengthService]],2)</f>
        <v>2.86</v>
      </c>
      <c r="N2016">
        <v>62.911572560000003</v>
      </c>
      <c r="O2016">
        <f>ROUND(employee[[#This Row],[AbsentHours]],2)</f>
        <v>62.91</v>
      </c>
      <c r="P2016" s="5">
        <f>employee[[#This Row],[RoundedAbsentHours]]/2080 *100</f>
        <v>3.0245192307692306</v>
      </c>
      <c r="Q2016" s="1" t="s">
        <v>15</v>
      </c>
    </row>
    <row r="2017" spans="1:17" x14ac:dyDescent="0.35">
      <c r="A2017">
        <v>2016</v>
      </c>
      <c r="B2017" s="1" t="s">
        <v>2336</v>
      </c>
      <c r="C2017" s="1" t="s">
        <v>16</v>
      </c>
      <c r="D2017" s="1" t="s">
        <v>42</v>
      </c>
      <c r="E2017" s="1" t="s">
        <v>268</v>
      </c>
      <c r="F2017" s="1" t="s">
        <v>125</v>
      </c>
      <c r="G2017" s="1" t="s">
        <v>42</v>
      </c>
      <c r="H2017" s="1" t="s">
        <v>15</v>
      </c>
      <c r="I2017">
        <v>32.133999500000002</v>
      </c>
      <c r="J2017">
        <f>ROUND(employee[[#This Row],[Age]],0)</f>
        <v>32</v>
      </c>
      <c r="K20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17">
        <v>2.4315631729999998</v>
      </c>
      <c r="M2017">
        <f>ROUND(employee[[#This Row],[LengthService]],2)</f>
        <v>2.4300000000000002</v>
      </c>
      <c r="N2017">
        <v>0</v>
      </c>
      <c r="O2017">
        <f>ROUND(employee[[#This Row],[AbsentHours]],2)</f>
        <v>0</v>
      </c>
      <c r="P2017" s="5">
        <f>employee[[#This Row],[RoundedAbsentHours]]/2080 *100</f>
        <v>0</v>
      </c>
      <c r="Q2017" s="1" t="s">
        <v>15</v>
      </c>
    </row>
    <row r="2018" spans="1:17" x14ac:dyDescent="0.35">
      <c r="A2018">
        <v>2017</v>
      </c>
      <c r="B2018" s="1" t="s">
        <v>2337</v>
      </c>
      <c r="C2018" s="1" t="s">
        <v>16</v>
      </c>
      <c r="D2018" s="1" t="s">
        <v>229</v>
      </c>
      <c r="E2018" s="1" t="s">
        <v>180</v>
      </c>
      <c r="F2018" s="1" t="s">
        <v>181</v>
      </c>
      <c r="G2018" s="1" t="s">
        <v>33</v>
      </c>
      <c r="H2018" s="1" t="s">
        <v>15</v>
      </c>
      <c r="I2018">
        <v>35.117084390000002</v>
      </c>
      <c r="J2018">
        <f>ROUND(employee[[#This Row],[Age]],0)</f>
        <v>35</v>
      </c>
      <c r="K20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18">
        <v>4.8731603410000002</v>
      </c>
      <c r="M2018">
        <f>ROUND(employee[[#This Row],[LengthService]],2)</f>
        <v>4.87</v>
      </c>
      <c r="N2018">
        <v>23.316178059999999</v>
      </c>
      <c r="O2018">
        <f>ROUND(employee[[#This Row],[AbsentHours]],2)</f>
        <v>23.32</v>
      </c>
      <c r="P2018" s="5">
        <f>employee[[#This Row],[RoundedAbsentHours]]/2080 *100</f>
        <v>1.1211538461538462</v>
      </c>
      <c r="Q2018" s="1" t="s">
        <v>15</v>
      </c>
    </row>
    <row r="2019" spans="1:17" x14ac:dyDescent="0.35">
      <c r="A2019">
        <v>2018</v>
      </c>
      <c r="B2019" s="1" t="s">
        <v>2338</v>
      </c>
      <c r="C2019" s="1" t="s">
        <v>11</v>
      </c>
      <c r="D2019" s="1" t="s">
        <v>148</v>
      </c>
      <c r="E2019" s="1" t="s">
        <v>180</v>
      </c>
      <c r="F2019" s="1" t="s">
        <v>181</v>
      </c>
      <c r="G2019" s="1" t="s">
        <v>18</v>
      </c>
      <c r="H2019" s="1" t="s">
        <v>15</v>
      </c>
      <c r="I2019">
        <v>57.07739651</v>
      </c>
      <c r="J2019">
        <f>ROUND(employee[[#This Row],[Age]],0)</f>
        <v>57</v>
      </c>
      <c r="K20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19">
        <v>3.8519626200000001</v>
      </c>
      <c r="M2019">
        <f>ROUND(employee[[#This Row],[LengthService]],2)</f>
        <v>3.85</v>
      </c>
      <c r="N2019">
        <v>164.53443469999999</v>
      </c>
      <c r="O2019">
        <f>ROUND(employee[[#This Row],[AbsentHours]],2)</f>
        <v>164.53</v>
      </c>
      <c r="P2019" s="5">
        <f>employee[[#This Row],[RoundedAbsentHours]]/2080 *100</f>
        <v>7.9100961538461538</v>
      </c>
      <c r="Q2019" s="1" t="s">
        <v>15</v>
      </c>
    </row>
    <row r="2020" spans="1:17" x14ac:dyDescent="0.35">
      <c r="A2020">
        <v>2019</v>
      </c>
      <c r="B2020" s="1" t="s">
        <v>2339</v>
      </c>
      <c r="C2020" s="1" t="s">
        <v>16</v>
      </c>
      <c r="D2020" s="1" t="s">
        <v>88</v>
      </c>
      <c r="E2020" s="1" t="s">
        <v>180</v>
      </c>
      <c r="F2020" s="1" t="s">
        <v>181</v>
      </c>
      <c r="G2020" s="1" t="s">
        <v>88</v>
      </c>
      <c r="H2020" s="1" t="s">
        <v>15</v>
      </c>
      <c r="I2020">
        <v>42.221031160000003</v>
      </c>
      <c r="J2020">
        <f>ROUND(employee[[#This Row],[Age]],0)</f>
        <v>42</v>
      </c>
      <c r="K20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20">
        <v>1</v>
      </c>
      <c r="M2020">
        <f>ROUND(employee[[#This Row],[LengthService]],2)</f>
        <v>1</v>
      </c>
      <c r="N2020">
        <v>31.346299779999999</v>
      </c>
      <c r="O2020">
        <f>ROUND(employee[[#This Row],[AbsentHours]],2)</f>
        <v>31.35</v>
      </c>
      <c r="P2020" s="5">
        <f>employee[[#This Row],[RoundedAbsentHours]]/2080 *100</f>
        <v>1.5072115384615385</v>
      </c>
      <c r="Q2020" s="1" t="s">
        <v>15</v>
      </c>
    </row>
    <row r="2021" spans="1:17" x14ac:dyDescent="0.35">
      <c r="A2021">
        <v>2020</v>
      </c>
      <c r="B2021" s="1" t="s">
        <v>2340</v>
      </c>
      <c r="C2021" s="1" t="s">
        <v>16</v>
      </c>
      <c r="D2021" s="1" t="s">
        <v>62</v>
      </c>
      <c r="E2021" s="1" t="s">
        <v>180</v>
      </c>
      <c r="F2021" s="1" t="s">
        <v>181</v>
      </c>
      <c r="G2021" s="1" t="s">
        <v>62</v>
      </c>
      <c r="H2021" s="1" t="s">
        <v>15</v>
      </c>
      <c r="I2021">
        <v>34.312609479999999</v>
      </c>
      <c r="J2021">
        <f>ROUND(employee[[#This Row],[Age]],0)</f>
        <v>34</v>
      </c>
      <c r="K20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21">
        <v>3.214865868</v>
      </c>
      <c r="M2021">
        <f>ROUND(employee[[#This Row],[LengthService]],2)</f>
        <v>3.21</v>
      </c>
      <c r="N2021">
        <v>2.2738170969999998</v>
      </c>
      <c r="O2021">
        <f>ROUND(employee[[#This Row],[AbsentHours]],2)</f>
        <v>2.27</v>
      </c>
      <c r="P2021" s="5">
        <f>employee[[#This Row],[RoundedAbsentHours]]/2080 *100</f>
        <v>0.10913461538461539</v>
      </c>
      <c r="Q2021" s="1" t="s">
        <v>15</v>
      </c>
    </row>
    <row r="2022" spans="1:17" x14ac:dyDescent="0.35">
      <c r="A2022">
        <v>2021</v>
      </c>
      <c r="B2022" s="1" t="s">
        <v>2341</v>
      </c>
      <c r="C2022" s="1" t="s">
        <v>11</v>
      </c>
      <c r="D2022" s="1" t="s">
        <v>29</v>
      </c>
      <c r="E2022" s="1" t="s">
        <v>180</v>
      </c>
      <c r="F2022" s="1" t="s">
        <v>181</v>
      </c>
      <c r="G2022" s="1" t="s">
        <v>29</v>
      </c>
      <c r="H2022" s="1" t="s">
        <v>15</v>
      </c>
      <c r="I2022">
        <v>39.07944208</v>
      </c>
      <c r="J2022">
        <f>ROUND(employee[[#This Row],[Age]],0)</f>
        <v>39</v>
      </c>
      <c r="K20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22">
        <v>6.0895198830000004</v>
      </c>
      <c r="M2022">
        <f>ROUND(employee[[#This Row],[LengthService]],2)</f>
        <v>6.09</v>
      </c>
      <c r="N2022">
        <v>73.565983419999995</v>
      </c>
      <c r="O2022">
        <f>ROUND(employee[[#This Row],[AbsentHours]],2)</f>
        <v>73.569999999999993</v>
      </c>
      <c r="P2022" s="5">
        <f>employee[[#This Row],[RoundedAbsentHours]]/2080 *100</f>
        <v>3.5370192307692303</v>
      </c>
      <c r="Q2022" s="1" t="s">
        <v>15</v>
      </c>
    </row>
    <row r="2023" spans="1:17" x14ac:dyDescent="0.35">
      <c r="A2023">
        <v>2022</v>
      </c>
      <c r="B2023" s="1" t="s">
        <v>2342</v>
      </c>
      <c r="C2023" s="1" t="s">
        <v>11</v>
      </c>
      <c r="D2023" s="1" t="s">
        <v>12</v>
      </c>
      <c r="E2023" s="1" t="s">
        <v>180</v>
      </c>
      <c r="F2023" s="1" t="s">
        <v>181</v>
      </c>
      <c r="G2023" s="1" t="s">
        <v>12</v>
      </c>
      <c r="H2023" s="1" t="s">
        <v>15</v>
      </c>
      <c r="I2023">
        <v>42.114798389999997</v>
      </c>
      <c r="J2023">
        <f>ROUND(employee[[#This Row],[Age]],0)</f>
        <v>42</v>
      </c>
      <c r="K20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23">
        <v>5.4855679200000003</v>
      </c>
      <c r="M2023">
        <f>ROUND(employee[[#This Row],[LengthService]],2)</f>
        <v>5.49</v>
      </c>
      <c r="N2023">
        <v>61.20720429</v>
      </c>
      <c r="O2023">
        <f>ROUND(employee[[#This Row],[AbsentHours]],2)</f>
        <v>61.21</v>
      </c>
      <c r="P2023" s="5">
        <f>employee[[#This Row],[RoundedAbsentHours]]/2080 *100</f>
        <v>2.9427884615384614</v>
      </c>
      <c r="Q2023" s="1" t="s">
        <v>15</v>
      </c>
    </row>
    <row r="2024" spans="1:17" x14ac:dyDescent="0.35">
      <c r="A2024">
        <v>2023</v>
      </c>
      <c r="B2024" s="1" t="s">
        <v>721</v>
      </c>
      <c r="C2024" s="1" t="s">
        <v>11</v>
      </c>
      <c r="D2024" s="1" t="s">
        <v>29</v>
      </c>
      <c r="E2024" s="1" t="s">
        <v>180</v>
      </c>
      <c r="F2024" s="1" t="s">
        <v>181</v>
      </c>
      <c r="G2024" s="1" t="s">
        <v>29</v>
      </c>
      <c r="H2024" s="1" t="s">
        <v>15</v>
      </c>
      <c r="I2024">
        <v>38.321604090000001</v>
      </c>
      <c r="J2024">
        <f>ROUND(employee[[#This Row],[Age]],0)</f>
        <v>38</v>
      </c>
      <c r="K20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24">
        <v>4.6192597449999999</v>
      </c>
      <c r="M2024">
        <f>ROUND(employee[[#This Row],[LengthService]],2)</f>
        <v>4.62</v>
      </c>
      <c r="N2024">
        <v>40.118588879999997</v>
      </c>
      <c r="O2024">
        <f>ROUND(employee[[#This Row],[AbsentHours]],2)</f>
        <v>40.119999999999997</v>
      </c>
      <c r="P2024" s="5">
        <f>employee[[#This Row],[RoundedAbsentHours]]/2080 *100</f>
        <v>1.9288461538461537</v>
      </c>
      <c r="Q2024" s="1" t="s">
        <v>15</v>
      </c>
    </row>
    <row r="2025" spans="1:17" x14ac:dyDescent="0.35">
      <c r="A2025">
        <v>2024</v>
      </c>
      <c r="B2025" s="1" t="s">
        <v>2343</v>
      </c>
      <c r="C2025" s="1" t="s">
        <v>16</v>
      </c>
      <c r="D2025" s="1" t="s">
        <v>22</v>
      </c>
      <c r="E2025" s="1" t="s">
        <v>289</v>
      </c>
      <c r="F2025" s="1" t="s">
        <v>258</v>
      </c>
      <c r="G2025" s="1" t="s">
        <v>22</v>
      </c>
      <c r="H2025" s="1" t="s">
        <v>15</v>
      </c>
      <c r="I2025">
        <v>35.938075169999998</v>
      </c>
      <c r="J2025">
        <f>ROUND(employee[[#This Row],[Age]],0)</f>
        <v>36</v>
      </c>
      <c r="K20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25">
        <v>4.5360690840000002</v>
      </c>
      <c r="M2025">
        <f>ROUND(employee[[#This Row],[LengthService]],2)</f>
        <v>4.54</v>
      </c>
      <c r="N2025">
        <v>49.213357019999997</v>
      </c>
      <c r="O2025">
        <f>ROUND(employee[[#This Row],[AbsentHours]],2)</f>
        <v>49.21</v>
      </c>
      <c r="P2025" s="5">
        <f>employee[[#This Row],[RoundedAbsentHours]]/2080 *100</f>
        <v>2.3658653846153848</v>
      </c>
      <c r="Q2025" s="1" t="s">
        <v>15</v>
      </c>
    </row>
    <row r="2026" spans="1:17" x14ac:dyDescent="0.35">
      <c r="A2026">
        <v>2025</v>
      </c>
      <c r="B2026" s="1" t="s">
        <v>2344</v>
      </c>
      <c r="C2026" s="1" t="s">
        <v>16</v>
      </c>
      <c r="D2026" s="1" t="s">
        <v>21</v>
      </c>
      <c r="E2026" s="1" t="s">
        <v>180</v>
      </c>
      <c r="F2026" s="1" t="s">
        <v>181</v>
      </c>
      <c r="G2026" s="1" t="s">
        <v>21</v>
      </c>
      <c r="H2026" s="1" t="s">
        <v>15</v>
      </c>
      <c r="I2026">
        <v>58.45323647</v>
      </c>
      <c r="J2026">
        <f>ROUND(employee[[#This Row],[Age]],0)</f>
        <v>58</v>
      </c>
      <c r="K20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26">
        <v>4.7048380270000001</v>
      </c>
      <c r="M2026">
        <f>ROUND(employee[[#This Row],[LengthService]],2)</f>
        <v>4.7</v>
      </c>
      <c r="N2026">
        <v>100.8501363</v>
      </c>
      <c r="O2026">
        <f>ROUND(employee[[#This Row],[AbsentHours]],2)</f>
        <v>100.85</v>
      </c>
      <c r="P2026" s="5">
        <f>employee[[#This Row],[RoundedAbsentHours]]/2080 *100</f>
        <v>4.8485576923076925</v>
      </c>
      <c r="Q2026" s="1" t="s">
        <v>15</v>
      </c>
    </row>
    <row r="2027" spans="1:17" x14ac:dyDescent="0.35">
      <c r="A2027">
        <v>2026</v>
      </c>
      <c r="B2027" s="1" t="s">
        <v>2345</v>
      </c>
      <c r="C2027" s="1" t="s">
        <v>16</v>
      </c>
      <c r="D2027" s="1" t="s">
        <v>286</v>
      </c>
      <c r="E2027" s="1" t="s">
        <v>158</v>
      </c>
      <c r="F2027" s="1" t="s">
        <v>159</v>
      </c>
      <c r="G2027" s="1" t="s">
        <v>56</v>
      </c>
      <c r="H2027" s="1" t="s">
        <v>15</v>
      </c>
      <c r="I2027">
        <v>61.256545639999999</v>
      </c>
      <c r="J2027">
        <f>ROUND(employee[[#This Row],[Age]],0)</f>
        <v>61</v>
      </c>
      <c r="K20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027">
        <v>5.4107201720000004</v>
      </c>
      <c r="M2027">
        <f>ROUND(employee[[#This Row],[LengthService]],2)</f>
        <v>5.41</v>
      </c>
      <c r="N2027">
        <v>157.1753636</v>
      </c>
      <c r="O2027">
        <f>ROUND(employee[[#This Row],[AbsentHours]],2)</f>
        <v>157.18</v>
      </c>
      <c r="P2027" s="5">
        <f>employee[[#This Row],[RoundedAbsentHours]]/2080 *100</f>
        <v>7.5567307692307697</v>
      </c>
      <c r="Q2027" s="1" t="s">
        <v>15</v>
      </c>
    </row>
    <row r="2028" spans="1:17" x14ac:dyDescent="0.35">
      <c r="A2028">
        <v>2027</v>
      </c>
      <c r="B2028" s="1" t="s">
        <v>2346</v>
      </c>
      <c r="C2028" s="1" t="s">
        <v>16</v>
      </c>
      <c r="D2028" s="1" t="s">
        <v>105</v>
      </c>
      <c r="E2028" s="1" t="s">
        <v>180</v>
      </c>
      <c r="F2028" s="1" t="s">
        <v>181</v>
      </c>
      <c r="G2028" s="1" t="s">
        <v>18</v>
      </c>
      <c r="H2028" s="1" t="s">
        <v>15</v>
      </c>
      <c r="I2028">
        <v>47.957766370000002</v>
      </c>
      <c r="J2028">
        <f>ROUND(employee[[#This Row],[Age]],0)</f>
        <v>48</v>
      </c>
      <c r="K20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28">
        <v>5.27979501</v>
      </c>
      <c r="M2028">
        <f>ROUND(employee[[#This Row],[LengthService]],2)</f>
        <v>5.28</v>
      </c>
      <c r="N2028">
        <v>95.35845861</v>
      </c>
      <c r="O2028">
        <f>ROUND(employee[[#This Row],[AbsentHours]],2)</f>
        <v>95.36</v>
      </c>
      <c r="P2028" s="5">
        <f>employee[[#This Row],[RoundedAbsentHours]]/2080 *100</f>
        <v>4.5846153846153852</v>
      </c>
      <c r="Q2028" s="1" t="s">
        <v>15</v>
      </c>
    </row>
    <row r="2029" spans="1:17" x14ac:dyDescent="0.35">
      <c r="A2029">
        <v>2028</v>
      </c>
      <c r="B2029" s="1" t="s">
        <v>2347</v>
      </c>
      <c r="C2029" s="1" t="s">
        <v>11</v>
      </c>
      <c r="D2029" s="1" t="s">
        <v>18</v>
      </c>
      <c r="E2029" s="1" t="s">
        <v>180</v>
      </c>
      <c r="F2029" s="1" t="s">
        <v>181</v>
      </c>
      <c r="G2029" s="1" t="s">
        <v>18</v>
      </c>
      <c r="H2029" s="1" t="s">
        <v>15</v>
      </c>
      <c r="I2029">
        <v>42.242585099999999</v>
      </c>
      <c r="J2029">
        <f>ROUND(employee[[#This Row],[Age]],0)</f>
        <v>42</v>
      </c>
      <c r="K20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29">
        <v>3.0735782359999999</v>
      </c>
      <c r="M2029">
        <f>ROUND(employee[[#This Row],[LengthService]],2)</f>
        <v>3.07</v>
      </c>
      <c r="N2029">
        <v>51.437953409999999</v>
      </c>
      <c r="O2029">
        <f>ROUND(employee[[#This Row],[AbsentHours]],2)</f>
        <v>51.44</v>
      </c>
      <c r="P2029" s="5">
        <f>employee[[#This Row],[RoundedAbsentHours]]/2080 *100</f>
        <v>2.4730769230769232</v>
      </c>
      <c r="Q2029" s="1" t="s">
        <v>15</v>
      </c>
    </row>
    <row r="2030" spans="1:17" x14ac:dyDescent="0.35">
      <c r="A2030">
        <v>2029</v>
      </c>
      <c r="B2030" s="1" t="s">
        <v>2348</v>
      </c>
      <c r="C2030" s="1" t="s">
        <v>11</v>
      </c>
      <c r="D2030" s="1" t="s">
        <v>93</v>
      </c>
      <c r="E2030" s="1" t="s">
        <v>158</v>
      </c>
      <c r="F2030" s="1" t="s">
        <v>159</v>
      </c>
      <c r="G2030" s="1" t="s">
        <v>93</v>
      </c>
      <c r="H2030" s="1" t="s">
        <v>15</v>
      </c>
      <c r="I2030">
        <v>39.854662220000002</v>
      </c>
      <c r="J2030">
        <f>ROUND(employee[[#This Row],[Age]],0)</f>
        <v>40</v>
      </c>
      <c r="K20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30">
        <v>3.2615419729999999</v>
      </c>
      <c r="M2030">
        <f>ROUND(employee[[#This Row],[LengthService]],2)</f>
        <v>3.26</v>
      </c>
      <c r="N2030">
        <v>64.560258469999994</v>
      </c>
      <c r="O2030">
        <f>ROUND(employee[[#This Row],[AbsentHours]],2)</f>
        <v>64.56</v>
      </c>
      <c r="P2030" s="5">
        <f>employee[[#This Row],[RoundedAbsentHours]]/2080 *100</f>
        <v>3.1038461538461539</v>
      </c>
      <c r="Q2030" s="1" t="s">
        <v>15</v>
      </c>
    </row>
    <row r="2031" spans="1:17" x14ac:dyDescent="0.35">
      <c r="A2031">
        <v>2030</v>
      </c>
      <c r="B2031" s="1" t="s">
        <v>2349</v>
      </c>
      <c r="C2031" s="1" t="s">
        <v>11</v>
      </c>
      <c r="D2031" s="1" t="s">
        <v>293</v>
      </c>
      <c r="E2031" s="1" t="s">
        <v>180</v>
      </c>
      <c r="F2031" s="1" t="s">
        <v>181</v>
      </c>
      <c r="G2031" s="1" t="s">
        <v>47</v>
      </c>
      <c r="H2031" s="1" t="s">
        <v>15</v>
      </c>
      <c r="I2031">
        <v>30.031144749999999</v>
      </c>
      <c r="J2031">
        <f>ROUND(employee[[#This Row],[Age]],0)</f>
        <v>30</v>
      </c>
      <c r="K20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31">
        <v>5.9486545900000003</v>
      </c>
      <c r="M2031">
        <f>ROUND(employee[[#This Row],[LengthService]],2)</f>
        <v>5.95</v>
      </c>
      <c r="N2031">
        <v>9.2790203390000006</v>
      </c>
      <c r="O2031">
        <f>ROUND(employee[[#This Row],[AbsentHours]],2)</f>
        <v>9.2799999999999994</v>
      </c>
      <c r="P2031" s="5">
        <f>employee[[#This Row],[RoundedAbsentHours]]/2080 *100</f>
        <v>0.44615384615384612</v>
      </c>
      <c r="Q2031" s="1" t="s">
        <v>15</v>
      </c>
    </row>
    <row r="2032" spans="1:17" x14ac:dyDescent="0.35">
      <c r="A2032">
        <v>2031</v>
      </c>
      <c r="B2032" s="1" t="s">
        <v>2350</v>
      </c>
      <c r="C2032" s="1" t="s">
        <v>16</v>
      </c>
      <c r="D2032" s="1" t="s">
        <v>22</v>
      </c>
      <c r="E2032" s="1" t="s">
        <v>158</v>
      </c>
      <c r="F2032" s="1" t="s">
        <v>159</v>
      </c>
      <c r="G2032" s="1" t="s">
        <v>22</v>
      </c>
      <c r="H2032" s="1" t="s">
        <v>15</v>
      </c>
      <c r="I2032">
        <v>48.80398211</v>
      </c>
      <c r="J2032">
        <f>ROUND(employee[[#This Row],[Age]],0)</f>
        <v>49</v>
      </c>
      <c r="K20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32">
        <v>4.307390185</v>
      </c>
      <c r="M2032">
        <f>ROUND(employee[[#This Row],[LengthService]],2)</f>
        <v>4.3099999999999996</v>
      </c>
      <c r="N2032">
        <v>71.046346459999995</v>
      </c>
      <c r="O2032">
        <f>ROUND(employee[[#This Row],[AbsentHours]],2)</f>
        <v>71.05</v>
      </c>
      <c r="P2032" s="5">
        <f>employee[[#This Row],[RoundedAbsentHours]]/2080 *100</f>
        <v>3.4158653846153846</v>
      </c>
      <c r="Q2032" s="1" t="s">
        <v>15</v>
      </c>
    </row>
    <row r="2033" spans="1:17" x14ac:dyDescent="0.35">
      <c r="A2033">
        <v>2032</v>
      </c>
      <c r="B2033" s="1" t="s">
        <v>2351</v>
      </c>
      <c r="C2033" s="1" t="s">
        <v>16</v>
      </c>
      <c r="D2033" s="1" t="s">
        <v>22</v>
      </c>
      <c r="E2033" s="1" t="s">
        <v>158</v>
      </c>
      <c r="F2033" s="1" t="s">
        <v>159</v>
      </c>
      <c r="G2033" s="1" t="s">
        <v>22</v>
      </c>
      <c r="H2033" s="1" t="s">
        <v>15</v>
      </c>
      <c r="I2033">
        <v>49.656837660000001</v>
      </c>
      <c r="J2033">
        <f>ROUND(employee[[#This Row],[Age]],0)</f>
        <v>50</v>
      </c>
      <c r="K20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33">
        <v>4.921041582</v>
      </c>
      <c r="M2033">
        <f>ROUND(employee[[#This Row],[LengthService]],2)</f>
        <v>4.92</v>
      </c>
      <c r="N2033">
        <v>72.310832649999995</v>
      </c>
      <c r="O2033">
        <f>ROUND(employee[[#This Row],[AbsentHours]],2)</f>
        <v>72.31</v>
      </c>
      <c r="P2033" s="5">
        <f>employee[[#This Row],[RoundedAbsentHours]]/2080 *100</f>
        <v>3.4764423076923077</v>
      </c>
      <c r="Q2033" s="1" t="s">
        <v>15</v>
      </c>
    </row>
    <row r="2034" spans="1:17" x14ac:dyDescent="0.35">
      <c r="A2034">
        <v>2033</v>
      </c>
      <c r="B2034" s="1" t="s">
        <v>2352</v>
      </c>
      <c r="C2034" s="1" t="s">
        <v>16</v>
      </c>
      <c r="D2034" s="1" t="s">
        <v>117</v>
      </c>
      <c r="E2034" s="1" t="s">
        <v>180</v>
      </c>
      <c r="F2034" s="1" t="s">
        <v>181</v>
      </c>
      <c r="G2034" s="1" t="s">
        <v>29</v>
      </c>
      <c r="H2034" s="1" t="s">
        <v>15</v>
      </c>
      <c r="I2034">
        <v>50.07414077</v>
      </c>
      <c r="J2034">
        <f>ROUND(employee[[#This Row],[Age]],0)</f>
        <v>50</v>
      </c>
      <c r="K20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34">
        <v>2.8957114220000002</v>
      </c>
      <c r="M2034">
        <f>ROUND(employee[[#This Row],[LengthService]],2)</f>
        <v>2.9</v>
      </c>
      <c r="N2034">
        <v>100.0823786</v>
      </c>
      <c r="O2034">
        <f>ROUND(employee[[#This Row],[AbsentHours]],2)</f>
        <v>100.08</v>
      </c>
      <c r="P2034" s="5">
        <f>employee[[#This Row],[RoundedAbsentHours]]/2080 *100</f>
        <v>4.8115384615384613</v>
      </c>
      <c r="Q2034" s="1" t="s">
        <v>15</v>
      </c>
    </row>
    <row r="2035" spans="1:17" x14ac:dyDescent="0.35">
      <c r="A2035">
        <v>2034</v>
      </c>
      <c r="B2035" s="1" t="s">
        <v>2353</v>
      </c>
      <c r="C2035" s="1" t="s">
        <v>16</v>
      </c>
      <c r="D2035" s="1" t="s">
        <v>209</v>
      </c>
      <c r="E2035" s="1" t="s">
        <v>180</v>
      </c>
      <c r="F2035" s="1" t="s">
        <v>181</v>
      </c>
      <c r="G2035" s="1" t="s">
        <v>45</v>
      </c>
      <c r="H2035" s="1" t="s">
        <v>15</v>
      </c>
      <c r="I2035">
        <v>31.850412939999998</v>
      </c>
      <c r="J2035">
        <f>ROUND(employee[[#This Row],[Age]],0)</f>
        <v>32</v>
      </c>
      <c r="K20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35">
        <v>3.6804426449999998</v>
      </c>
      <c r="M2035">
        <f>ROUND(employee[[#This Row],[LengthService]],2)</f>
        <v>3.68</v>
      </c>
      <c r="N2035">
        <v>6.6956262869999996</v>
      </c>
      <c r="O2035">
        <f>ROUND(employee[[#This Row],[AbsentHours]],2)</f>
        <v>6.7</v>
      </c>
      <c r="P2035" s="5">
        <f>employee[[#This Row],[RoundedAbsentHours]]/2080 *100</f>
        <v>0.32211538461538464</v>
      </c>
      <c r="Q2035" s="1" t="s">
        <v>15</v>
      </c>
    </row>
    <row r="2036" spans="1:17" x14ac:dyDescent="0.35">
      <c r="A2036">
        <v>2035</v>
      </c>
      <c r="B2036" s="1" t="s">
        <v>2354</v>
      </c>
      <c r="C2036" s="1" t="s">
        <v>16</v>
      </c>
      <c r="D2036" s="1" t="s">
        <v>22</v>
      </c>
      <c r="E2036" s="1" t="s">
        <v>158</v>
      </c>
      <c r="F2036" s="1" t="s">
        <v>159</v>
      </c>
      <c r="G2036" s="1" t="s">
        <v>22</v>
      </c>
      <c r="H2036" s="1" t="s">
        <v>15</v>
      </c>
      <c r="I2036">
        <v>47.537655350000001</v>
      </c>
      <c r="J2036">
        <f>ROUND(employee[[#This Row],[Age]],0)</f>
        <v>48</v>
      </c>
      <c r="K20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36">
        <v>4.1183292890000001</v>
      </c>
      <c r="M2036">
        <f>ROUND(employee[[#This Row],[LengthService]],2)</f>
        <v>4.12</v>
      </c>
      <c r="N2036">
        <v>69.016002529999994</v>
      </c>
      <c r="O2036">
        <f>ROUND(employee[[#This Row],[AbsentHours]],2)</f>
        <v>69.02</v>
      </c>
      <c r="P2036" s="5">
        <f>employee[[#This Row],[RoundedAbsentHours]]/2080 *100</f>
        <v>3.3182692307692307</v>
      </c>
      <c r="Q2036" s="1" t="s">
        <v>15</v>
      </c>
    </row>
    <row r="2037" spans="1:17" x14ac:dyDescent="0.35">
      <c r="A2037">
        <v>2036</v>
      </c>
      <c r="B2037" s="1" t="s">
        <v>2355</v>
      </c>
      <c r="C2037" s="1" t="s">
        <v>16</v>
      </c>
      <c r="D2037" s="1" t="s">
        <v>12</v>
      </c>
      <c r="E2037" s="1" t="s">
        <v>180</v>
      </c>
      <c r="F2037" s="1" t="s">
        <v>181</v>
      </c>
      <c r="G2037" s="1" t="s">
        <v>12</v>
      </c>
      <c r="H2037" s="1" t="s">
        <v>15</v>
      </c>
      <c r="I2037">
        <v>31.78132811</v>
      </c>
      <c r="J2037">
        <f>ROUND(employee[[#This Row],[Age]],0)</f>
        <v>32</v>
      </c>
      <c r="K20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37">
        <v>6.0238778079999999</v>
      </c>
      <c r="M2037">
        <f>ROUND(employee[[#This Row],[LengthService]],2)</f>
        <v>6.02</v>
      </c>
      <c r="N2037">
        <v>31.109359260000002</v>
      </c>
      <c r="O2037">
        <f>ROUND(employee[[#This Row],[AbsentHours]],2)</f>
        <v>31.11</v>
      </c>
      <c r="P2037" s="5">
        <f>employee[[#This Row],[RoundedAbsentHours]]/2080 *100</f>
        <v>1.4956730769230768</v>
      </c>
      <c r="Q2037" s="1" t="s">
        <v>15</v>
      </c>
    </row>
    <row r="2038" spans="1:17" x14ac:dyDescent="0.35">
      <c r="A2038">
        <v>2037</v>
      </c>
      <c r="B2038" s="1" t="s">
        <v>2356</v>
      </c>
      <c r="C2038" s="1" t="s">
        <v>11</v>
      </c>
      <c r="D2038" s="1" t="s">
        <v>294</v>
      </c>
      <c r="E2038" s="1" t="s">
        <v>180</v>
      </c>
      <c r="F2038" s="1" t="s">
        <v>181</v>
      </c>
      <c r="G2038" s="1" t="s">
        <v>33</v>
      </c>
      <c r="H2038" s="1" t="s">
        <v>15</v>
      </c>
      <c r="I2038">
        <v>39.366117539999998</v>
      </c>
      <c r="J2038">
        <f>ROUND(employee[[#This Row],[Age]],0)</f>
        <v>39</v>
      </c>
      <c r="K20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38">
        <v>3.6694118229999999</v>
      </c>
      <c r="M2038">
        <f>ROUND(employee[[#This Row],[LengthService]],2)</f>
        <v>3.67</v>
      </c>
      <c r="N2038">
        <v>50.750439620000002</v>
      </c>
      <c r="O2038">
        <f>ROUND(employee[[#This Row],[AbsentHours]],2)</f>
        <v>50.75</v>
      </c>
      <c r="P2038" s="5">
        <f>employee[[#This Row],[RoundedAbsentHours]]/2080 *100</f>
        <v>2.4399038461538463</v>
      </c>
      <c r="Q2038" s="1" t="s">
        <v>15</v>
      </c>
    </row>
    <row r="2039" spans="1:17" x14ac:dyDescent="0.35">
      <c r="A2039">
        <v>2038</v>
      </c>
      <c r="B2039" s="1" t="s">
        <v>2357</v>
      </c>
      <c r="C2039" s="1" t="s">
        <v>11</v>
      </c>
      <c r="D2039" s="1" t="s">
        <v>88</v>
      </c>
      <c r="E2039" s="1" t="s">
        <v>158</v>
      </c>
      <c r="F2039" s="1" t="s">
        <v>159</v>
      </c>
      <c r="G2039" s="1" t="s">
        <v>88</v>
      </c>
      <c r="H2039" s="1" t="s">
        <v>15</v>
      </c>
      <c r="I2039">
        <v>51.709576679999998</v>
      </c>
      <c r="J2039">
        <f>ROUND(employee[[#This Row],[Age]],0)</f>
        <v>52</v>
      </c>
      <c r="K20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39">
        <v>5.4703660520000001</v>
      </c>
      <c r="M2039">
        <f>ROUND(employee[[#This Row],[LengthService]],2)</f>
        <v>5.47</v>
      </c>
      <c r="N2039">
        <v>114.8058997</v>
      </c>
      <c r="O2039">
        <f>ROUND(employee[[#This Row],[AbsentHours]],2)</f>
        <v>114.81</v>
      </c>
      <c r="P2039" s="5">
        <f>employee[[#This Row],[RoundedAbsentHours]]/2080 *100</f>
        <v>5.5197115384615385</v>
      </c>
      <c r="Q2039" s="1" t="s">
        <v>15</v>
      </c>
    </row>
    <row r="2040" spans="1:17" x14ac:dyDescent="0.35">
      <c r="A2040">
        <v>2039</v>
      </c>
      <c r="B2040" s="1" t="s">
        <v>2358</v>
      </c>
      <c r="C2040" s="1" t="s">
        <v>11</v>
      </c>
      <c r="D2040" s="1" t="s">
        <v>188</v>
      </c>
      <c r="E2040" s="1" t="s">
        <v>180</v>
      </c>
      <c r="F2040" s="1" t="s">
        <v>181</v>
      </c>
      <c r="G2040" s="1" t="s">
        <v>20</v>
      </c>
      <c r="H2040" s="1" t="s">
        <v>15</v>
      </c>
      <c r="I2040">
        <v>39.858338879999998</v>
      </c>
      <c r="J2040">
        <f>ROUND(employee[[#This Row],[Age]],0)</f>
        <v>40</v>
      </c>
      <c r="K20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40">
        <v>3.8646867060000001</v>
      </c>
      <c r="M2040">
        <f>ROUND(employee[[#This Row],[LengthService]],2)</f>
        <v>3.86</v>
      </c>
      <c r="N2040">
        <v>28.7374711</v>
      </c>
      <c r="O2040">
        <f>ROUND(employee[[#This Row],[AbsentHours]],2)</f>
        <v>28.74</v>
      </c>
      <c r="P2040" s="5">
        <f>employee[[#This Row],[RoundedAbsentHours]]/2080 *100</f>
        <v>1.3817307692307692</v>
      </c>
      <c r="Q2040" s="1" t="s">
        <v>15</v>
      </c>
    </row>
    <row r="2041" spans="1:17" x14ac:dyDescent="0.35">
      <c r="A2041">
        <v>2040</v>
      </c>
      <c r="B2041" s="1" t="s">
        <v>2359</v>
      </c>
      <c r="C2041" s="1" t="s">
        <v>16</v>
      </c>
      <c r="D2041" s="1" t="s">
        <v>72</v>
      </c>
      <c r="E2041" s="1" t="s">
        <v>268</v>
      </c>
      <c r="F2041" s="1" t="s">
        <v>125</v>
      </c>
      <c r="G2041" s="1" t="s">
        <v>72</v>
      </c>
      <c r="H2041" s="1" t="s">
        <v>15</v>
      </c>
      <c r="I2041">
        <v>21.287779780000001</v>
      </c>
      <c r="J2041">
        <f>ROUND(employee[[#This Row],[Age]],0)</f>
        <v>21</v>
      </c>
      <c r="K20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041">
        <v>3.6958524160000001</v>
      </c>
      <c r="M2041">
        <f>ROUND(employee[[#This Row],[LengthService]],2)</f>
        <v>3.7</v>
      </c>
      <c r="N2041">
        <v>0</v>
      </c>
      <c r="O2041">
        <f>ROUND(employee[[#This Row],[AbsentHours]],2)</f>
        <v>0</v>
      </c>
      <c r="P2041" s="5">
        <f>employee[[#This Row],[RoundedAbsentHours]]/2080 *100</f>
        <v>0</v>
      </c>
      <c r="Q2041" s="1" t="s">
        <v>15</v>
      </c>
    </row>
    <row r="2042" spans="1:17" x14ac:dyDescent="0.35">
      <c r="A2042">
        <v>2041</v>
      </c>
      <c r="B2042" s="1" t="s">
        <v>2360</v>
      </c>
      <c r="C2042" s="1" t="s">
        <v>16</v>
      </c>
      <c r="D2042" s="1" t="s">
        <v>39</v>
      </c>
      <c r="E2042" s="1" t="s">
        <v>180</v>
      </c>
      <c r="F2042" s="1" t="s">
        <v>181</v>
      </c>
      <c r="G2042" s="1" t="s">
        <v>39</v>
      </c>
      <c r="H2042" s="1" t="s">
        <v>15</v>
      </c>
      <c r="I2042">
        <v>53.92367625</v>
      </c>
      <c r="J2042">
        <f>ROUND(employee[[#This Row],[Age]],0)</f>
        <v>54</v>
      </c>
      <c r="K20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42">
        <v>5.7988356400000001</v>
      </c>
      <c r="M2042">
        <f>ROUND(employee[[#This Row],[LengthService]],2)</f>
        <v>5.8</v>
      </c>
      <c r="N2042">
        <v>116.61473770000001</v>
      </c>
      <c r="O2042">
        <f>ROUND(employee[[#This Row],[AbsentHours]],2)</f>
        <v>116.61</v>
      </c>
      <c r="P2042" s="5">
        <f>employee[[#This Row],[RoundedAbsentHours]]/2080 *100</f>
        <v>5.6062500000000002</v>
      </c>
      <c r="Q2042" s="1" t="s">
        <v>15</v>
      </c>
    </row>
    <row r="2043" spans="1:17" x14ac:dyDescent="0.35">
      <c r="A2043">
        <v>2042</v>
      </c>
      <c r="B2043" s="1" t="s">
        <v>2361</v>
      </c>
      <c r="C2043" s="1" t="s">
        <v>16</v>
      </c>
      <c r="D2043" s="1" t="s">
        <v>97</v>
      </c>
      <c r="E2043" s="1" t="s">
        <v>243</v>
      </c>
      <c r="F2043" s="1" t="s">
        <v>244</v>
      </c>
      <c r="G2043" s="1" t="s">
        <v>97</v>
      </c>
      <c r="H2043" s="1" t="s">
        <v>15</v>
      </c>
      <c r="I2043">
        <v>41.947023170000001</v>
      </c>
      <c r="J2043">
        <f>ROUND(employee[[#This Row],[Age]],0)</f>
        <v>42</v>
      </c>
      <c r="K20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43">
        <v>5.8528607199999998</v>
      </c>
      <c r="M2043">
        <f>ROUND(employee[[#This Row],[LengthService]],2)</f>
        <v>5.85</v>
      </c>
      <c r="N2043">
        <v>41.702768740000003</v>
      </c>
      <c r="O2043">
        <f>ROUND(employee[[#This Row],[AbsentHours]],2)</f>
        <v>41.7</v>
      </c>
      <c r="P2043" s="5">
        <f>employee[[#This Row],[RoundedAbsentHours]]/2080 *100</f>
        <v>2.0048076923076925</v>
      </c>
      <c r="Q2043" s="1" t="s">
        <v>15</v>
      </c>
    </row>
    <row r="2044" spans="1:17" x14ac:dyDescent="0.35">
      <c r="A2044">
        <v>2043</v>
      </c>
      <c r="B2044" s="1" t="s">
        <v>2362</v>
      </c>
      <c r="C2044" s="1" t="s">
        <v>11</v>
      </c>
      <c r="D2044" s="1" t="s">
        <v>22</v>
      </c>
      <c r="E2044" s="1" t="s">
        <v>158</v>
      </c>
      <c r="F2044" s="1" t="s">
        <v>159</v>
      </c>
      <c r="G2044" s="1" t="s">
        <v>22</v>
      </c>
      <c r="H2044" s="1" t="s">
        <v>15</v>
      </c>
      <c r="I2044">
        <v>54.040433069999999</v>
      </c>
      <c r="J2044">
        <f>ROUND(employee[[#This Row],[Age]],0)</f>
        <v>54</v>
      </c>
      <c r="K20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44">
        <v>5.01478716</v>
      </c>
      <c r="M2044">
        <f>ROUND(employee[[#This Row],[LengthService]],2)</f>
        <v>5.01</v>
      </c>
      <c r="N2044">
        <v>144.564954</v>
      </c>
      <c r="O2044">
        <f>ROUND(employee[[#This Row],[AbsentHours]],2)</f>
        <v>144.56</v>
      </c>
      <c r="P2044" s="5">
        <f>employee[[#This Row],[RoundedAbsentHours]]/2080 *100</f>
        <v>6.9500000000000011</v>
      </c>
      <c r="Q2044" s="1" t="s">
        <v>15</v>
      </c>
    </row>
    <row r="2045" spans="1:17" x14ac:dyDescent="0.35">
      <c r="A2045">
        <v>2044</v>
      </c>
      <c r="B2045" s="1" t="s">
        <v>2363</v>
      </c>
      <c r="C2045" s="1" t="s">
        <v>16</v>
      </c>
      <c r="D2045" s="1" t="s">
        <v>22</v>
      </c>
      <c r="E2045" s="1" t="s">
        <v>289</v>
      </c>
      <c r="F2045" s="1" t="s">
        <v>258</v>
      </c>
      <c r="G2045" s="1" t="s">
        <v>22</v>
      </c>
      <c r="H2045" s="1" t="s">
        <v>15</v>
      </c>
      <c r="I2045">
        <v>48.618884940000001</v>
      </c>
      <c r="J2045">
        <f>ROUND(employee[[#This Row],[Age]],0)</f>
        <v>49</v>
      </c>
      <c r="K20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45">
        <v>6.5198730989999998</v>
      </c>
      <c r="M2045">
        <f>ROUND(employee[[#This Row],[LengthService]],2)</f>
        <v>6.52</v>
      </c>
      <c r="N2045">
        <v>25.80173937</v>
      </c>
      <c r="O2045">
        <f>ROUND(employee[[#This Row],[AbsentHours]],2)</f>
        <v>25.8</v>
      </c>
      <c r="P2045" s="5">
        <f>employee[[#This Row],[RoundedAbsentHours]]/2080 *100</f>
        <v>1.2403846153846154</v>
      </c>
      <c r="Q2045" s="1" t="s">
        <v>15</v>
      </c>
    </row>
    <row r="2046" spans="1:17" x14ac:dyDescent="0.35">
      <c r="A2046">
        <v>2045</v>
      </c>
      <c r="B2046" s="1" t="s">
        <v>2364</v>
      </c>
      <c r="C2046" s="1" t="s">
        <v>11</v>
      </c>
      <c r="D2046" s="1" t="s">
        <v>42</v>
      </c>
      <c r="E2046" s="1" t="s">
        <v>180</v>
      </c>
      <c r="F2046" s="1" t="s">
        <v>181</v>
      </c>
      <c r="G2046" s="1" t="s">
        <v>42</v>
      </c>
      <c r="H2046" s="1" t="s">
        <v>15</v>
      </c>
      <c r="I2046">
        <v>52.202016100000002</v>
      </c>
      <c r="J2046">
        <f>ROUND(employee[[#This Row],[Age]],0)</f>
        <v>52</v>
      </c>
      <c r="K20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46">
        <v>3.1597260760000001</v>
      </c>
      <c r="M2046">
        <f>ROUND(employee[[#This Row],[LengthService]],2)</f>
        <v>3.16</v>
      </c>
      <c r="N2046">
        <v>163.69616690000001</v>
      </c>
      <c r="O2046">
        <f>ROUND(employee[[#This Row],[AbsentHours]],2)</f>
        <v>163.69999999999999</v>
      </c>
      <c r="P2046" s="5">
        <f>employee[[#This Row],[RoundedAbsentHours]]/2080 *100</f>
        <v>7.8701923076923075</v>
      </c>
      <c r="Q2046" s="1" t="s">
        <v>15</v>
      </c>
    </row>
    <row r="2047" spans="1:17" x14ac:dyDescent="0.35">
      <c r="A2047">
        <v>2046</v>
      </c>
      <c r="B2047" s="1" t="s">
        <v>2365</v>
      </c>
      <c r="C2047" s="1" t="s">
        <v>16</v>
      </c>
      <c r="D2047" s="1" t="s">
        <v>44</v>
      </c>
      <c r="E2047" s="1" t="s">
        <v>180</v>
      </c>
      <c r="F2047" s="1" t="s">
        <v>181</v>
      </c>
      <c r="G2047" s="1" t="s">
        <v>44</v>
      </c>
      <c r="H2047" s="1" t="s">
        <v>15</v>
      </c>
      <c r="I2047">
        <v>55.622123180000003</v>
      </c>
      <c r="J2047">
        <f>ROUND(employee[[#This Row],[Age]],0)</f>
        <v>56</v>
      </c>
      <c r="K20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47">
        <v>5.5345709679999997</v>
      </c>
      <c r="M2047">
        <f>ROUND(employee[[#This Row],[LengthService]],2)</f>
        <v>5.53</v>
      </c>
      <c r="N2047">
        <v>61.899975650000002</v>
      </c>
      <c r="O2047">
        <f>ROUND(employee[[#This Row],[AbsentHours]],2)</f>
        <v>61.9</v>
      </c>
      <c r="P2047" s="5">
        <f>employee[[#This Row],[RoundedAbsentHours]]/2080 *100</f>
        <v>2.9759615384615383</v>
      </c>
      <c r="Q2047" s="1" t="s">
        <v>15</v>
      </c>
    </row>
    <row r="2048" spans="1:17" x14ac:dyDescent="0.35">
      <c r="A2048">
        <v>2047</v>
      </c>
      <c r="B2048" s="1" t="s">
        <v>2366</v>
      </c>
      <c r="C2048" s="1" t="s">
        <v>11</v>
      </c>
      <c r="D2048" s="1" t="s">
        <v>22</v>
      </c>
      <c r="E2048" s="1" t="s">
        <v>289</v>
      </c>
      <c r="F2048" s="1" t="s">
        <v>258</v>
      </c>
      <c r="G2048" s="1" t="s">
        <v>22</v>
      </c>
      <c r="H2048" s="1" t="s">
        <v>15</v>
      </c>
      <c r="I2048">
        <v>49.420026610000001</v>
      </c>
      <c r="J2048">
        <f>ROUND(employee[[#This Row],[Age]],0)</f>
        <v>49</v>
      </c>
      <c r="K20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48">
        <v>5.8725083429999998</v>
      </c>
      <c r="M2048">
        <f>ROUND(employee[[#This Row],[LengthService]],2)</f>
        <v>5.87</v>
      </c>
      <c r="N2048">
        <v>101.7920905</v>
      </c>
      <c r="O2048">
        <f>ROUND(employee[[#This Row],[AbsentHours]],2)</f>
        <v>101.79</v>
      </c>
      <c r="P2048" s="5">
        <f>employee[[#This Row],[RoundedAbsentHours]]/2080 *100</f>
        <v>4.8937499999999998</v>
      </c>
      <c r="Q2048" s="1" t="s">
        <v>15</v>
      </c>
    </row>
    <row r="2049" spans="1:17" x14ac:dyDescent="0.35">
      <c r="A2049">
        <v>2048</v>
      </c>
      <c r="B2049" s="1" t="s">
        <v>2367</v>
      </c>
      <c r="C2049" s="1" t="s">
        <v>16</v>
      </c>
      <c r="D2049" s="1" t="s">
        <v>22</v>
      </c>
      <c r="E2049" s="1" t="s">
        <v>289</v>
      </c>
      <c r="F2049" s="1" t="s">
        <v>258</v>
      </c>
      <c r="G2049" s="1" t="s">
        <v>22</v>
      </c>
      <c r="H2049" s="1" t="s">
        <v>15</v>
      </c>
      <c r="I2049">
        <v>47.638796679999999</v>
      </c>
      <c r="J2049">
        <f>ROUND(employee[[#This Row],[Age]],0)</f>
        <v>48</v>
      </c>
      <c r="K20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49">
        <v>6.6130977660000001</v>
      </c>
      <c r="M2049">
        <f>ROUND(employee[[#This Row],[LengthService]],2)</f>
        <v>6.61</v>
      </c>
      <c r="N2049">
        <v>86.678827560000002</v>
      </c>
      <c r="O2049">
        <f>ROUND(employee[[#This Row],[AbsentHours]],2)</f>
        <v>86.68</v>
      </c>
      <c r="P2049" s="5">
        <f>employee[[#This Row],[RoundedAbsentHours]]/2080 *100</f>
        <v>4.1673076923076922</v>
      </c>
      <c r="Q2049" s="1" t="s">
        <v>15</v>
      </c>
    </row>
    <row r="2050" spans="1:17" x14ac:dyDescent="0.35">
      <c r="A2050">
        <v>2049</v>
      </c>
      <c r="B2050" s="1" t="s">
        <v>2368</v>
      </c>
      <c r="C2050" s="1" t="s">
        <v>11</v>
      </c>
      <c r="D2050" s="1" t="s">
        <v>36</v>
      </c>
      <c r="E2050" s="1" t="s">
        <v>180</v>
      </c>
      <c r="F2050" s="1" t="s">
        <v>181</v>
      </c>
      <c r="G2050" s="1" t="s">
        <v>37</v>
      </c>
      <c r="H2050" s="1" t="s">
        <v>15</v>
      </c>
      <c r="I2050">
        <v>20.1414963</v>
      </c>
      <c r="J2050">
        <f>ROUND(employee[[#This Row],[Age]],0)</f>
        <v>20</v>
      </c>
      <c r="K20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050">
        <v>4.8523215410000002</v>
      </c>
      <c r="M2050">
        <f>ROUND(employee[[#This Row],[LengthService]],2)</f>
        <v>4.8499999999999996</v>
      </c>
      <c r="N2050">
        <v>0</v>
      </c>
      <c r="O2050">
        <f>ROUND(employee[[#This Row],[AbsentHours]],2)</f>
        <v>0</v>
      </c>
      <c r="P2050" s="5">
        <f>employee[[#This Row],[RoundedAbsentHours]]/2080 *100</f>
        <v>0</v>
      </c>
      <c r="Q2050" s="1" t="s">
        <v>15</v>
      </c>
    </row>
    <row r="2051" spans="1:17" x14ac:dyDescent="0.35">
      <c r="A2051">
        <v>2050</v>
      </c>
      <c r="B2051" s="1" t="s">
        <v>2369</v>
      </c>
      <c r="C2051" s="1" t="s">
        <v>11</v>
      </c>
      <c r="D2051" s="1" t="s">
        <v>22</v>
      </c>
      <c r="E2051" s="1" t="s">
        <v>289</v>
      </c>
      <c r="F2051" s="1" t="s">
        <v>258</v>
      </c>
      <c r="G2051" s="1" t="s">
        <v>22</v>
      </c>
      <c r="H2051" s="1" t="s">
        <v>15</v>
      </c>
      <c r="I2051">
        <v>39.134198400000002</v>
      </c>
      <c r="J2051">
        <f>ROUND(employee[[#This Row],[Age]],0)</f>
        <v>39</v>
      </c>
      <c r="K20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51">
        <v>2.833840913</v>
      </c>
      <c r="M2051">
        <f>ROUND(employee[[#This Row],[LengthService]],2)</f>
        <v>2.83</v>
      </c>
      <c r="N2051">
        <v>70.519012079999996</v>
      </c>
      <c r="O2051">
        <f>ROUND(employee[[#This Row],[AbsentHours]],2)</f>
        <v>70.52</v>
      </c>
      <c r="P2051" s="5">
        <f>employee[[#This Row],[RoundedAbsentHours]]/2080 *100</f>
        <v>3.3903846153846153</v>
      </c>
      <c r="Q2051" s="1" t="s">
        <v>15</v>
      </c>
    </row>
    <row r="2052" spans="1:17" x14ac:dyDescent="0.35">
      <c r="A2052">
        <v>2051</v>
      </c>
      <c r="B2052" s="1" t="s">
        <v>2370</v>
      </c>
      <c r="C2052" s="1" t="s">
        <v>11</v>
      </c>
      <c r="D2052" s="1" t="s">
        <v>22</v>
      </c>
      <c r="E2052" s="1" t="s">
        <v>158</v>
      </c>
      <c r="F2052" s="1" t="s">
        <v>159</v>
      </c>
      <c r="G2052" s="1" t="s">
        <v>22</v>
      </c>
      <c r="H2052" s="1" t="s">
        <v>15</v>
      </c>
      <c r="I2052">
        <v>64.113407269999996</v>
      </c>
      <c r="J2052">
        <f>ROUND(employee[[#This Row],[Age]],0)</f>
        <v>64</v>
      </c>
      <c r="K20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052">
        <v>6.9543749090000002</v>
      </c>
      <c r="M2052">
        <f>ROUND(employee[[#This Row],[LengthService]],2)</f>
        <v>6.95</v>
      </c>
      <c r="N2052">
        <v>172.0298032</v>
      </c>
      <c r="O2052">
        <f>ROUND(employee[[#This Row],[AbsentHours]],2)</f>
        <v>172.03</v>
      </c>
      <c r="P2052" s="5">
        <f>employee[[#This Row],[RoundedAbsentHours]]/2080 *100</f>
        <v>8.2706730769230763</v>
      </c>
      <c r="Q2052" s="1" t="s">
        <v>15</v>
      </c>
    </row>
    <row r="2053" spans="1:17" x14ac:dyDescent="0.35">
      <c r="A2053">
        <v>2052</v>
      </c>
      <c r="B2053" s="1" t="s">
        <v>2371</v>
      </c>
      <c r="C2053" s="1" t="s">
        <v>11</v>
      </c>
      <c r="D2053" s="1" t="s">
        <v>36</v>
      </c>
      <c r="E2053" s="1" t="s">
        <v>158</v>
      </c>
      <c r="F2053" s="1" t="s">
        <v>159</v>
      </c>
      <c r="G2053" s="1" t="s">
        <v>37</v>
      </c>
      <c r="H2053" s="1" t="s">
        <v>15</v>
      </c>
      <c r="I2053">
        <v>29.19568422</v>
      </c>
      <c r="J2053">
        <f>ROUND(employee[[#This Row],[Age]],0)</f>
        <v>29</v>
      </c>
      <c r="K20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053">
        <v>3.7333992070000002</v>
      </c>
      <c r="M2053">
        <f>ROUND(employee[[#This Row],[LengthService]],2)</f>
        <v>3.73</v>
      </c>
      <c r="N2053">
        <v>0</v>
      </c>
      <c r="O2053">
        <f>ROUND(employee[[#This Row],[AbsentHours]],2)</f>
        <v>0</v>
      </c>
      <c r="P2053" s="5">
        <f>employee[[#This Row],[RoundedAbsentHours]]/2080 *100</f>
        <v>0</v>
      </c>
      <c r="Q2053" s="1" t="s">
        <v>15</v>
      </c>
    </row>
    <row r="2054" spans="1:17" x14ac:dyDescent="0.35">
      <c r="A2054">
        <v>2053</v>
      </c>
      <c r="B2054" s="1" t="s">
        <v>2372</v>
      </c>
      <c r="C2054" s="1" t="s">
        <v>16</v>
      </c>
      <c r="D2054" s="1" t="s">
        <v>202</v>
      </c>
      <c r="E2054" s="1" t="s">
        <v>265</v>
      </c>
      <c r="F2054" s="1" t="s">
        <v>266</v>
      </c>
      <c r="G2054" s="1" t="s">
        <v>51</v>
      </c>
      <c r="H2054" s="1" t="s">
        <v>15</v>
      </c>
      <c r="I2054">
        <v>49.618430400000001</v>
      </c>
      <c r="J2054">
        <f>ROUND(employee[[#This Row],[Age]],0)</f>
        <v>50</v>
      </c>
      <c r="K20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54">
        <v>4.0502557650000002</v>
      </c>
      <c r="M2054">
        <f>ROUND(employee[[#This Row],[LengthService]],2)</f>
        <v>4.05</v>
      </c>
      <c r="N2054">
        <v>97.516801709999996</v>
      </c>
      <c r="O2054">
        <f>ROUND(employee[[#This Row],[AbsentHours]],2)</f>
        <v>97.52</v>
      </c>
      <c r="P2054" s="5">
        <f>employee[[#This Row],[RoundedAbsentHours]]/2080 *100</f>
        <v>4.6884615384615387</v>
      </c>
      <c r="Q2054" s="1" t="s">
        <v>15</v>
      </c>
    </row>
    <row r="2055" spans="1:17" x14ac:dyDescent="0.35">
      <c r="A2055">
        <v>2054</v>
      </c>
      <c r="B2055" s="1" t="s">
        <v>2373</v>
      </c>
      <c r="C2055" s="1" t="s">
        <v>16</v>
      </c>
      <c r="D2055" s="1" t="s">
        <v>60</v>
      </c>
      <c r="E2055" s="1" t="s">
        <v>158</v>
      </c>
      <c r="F2055" s="1" t="s">
        <v>159</v>
      </c>
      <c r="G2055" s="1" t="s">
        <v>60</v>
      </c>
      <c r="H2055" s="1" t="s">
        <v>15</v>
      </c>
      <c r="I2055">
        <v>41.714171870000001</v>
      </c>
      <c r="J2055">
        <f>ROUND(employee[[#This Row],[Age]],0)</f>
        <v>42</v>
      </c>
      <c r="K20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55">
        <v>3.9368333959999999</v>
      </c>
      <c r="M2055">
        <f>ROUND(employee[[#This Row],[LengthService]],2)</f>
        <v>3.94</v>
      </c>
      <c r="N2055">
        <v>31.23919532</v>
      </c>
      <c r="O2055">
        <f>ROUND(employee[[#This Row],[AbsentHours]],2)</f>
        <v>31.24</v>
      </c>
      <c r="P2055" s="5">
        <f>employee[[#This Row],[RoundedAbsentHours]]/2080 *100</f>
        <v>1.5019230769230769</v>
      </c>
      <c r="Q2055" s="1" t="s">
        <v>15</v>
      </c>
    </row>
    <row r="2056" spans="1:17" x14ac:dyDescent="0.35">
      <c r="A2056">
        <v>2055</v>
      </c>
      <c r="B2056" s="1" t="s">
        <v>2374</v>
      </c>
      <c r="C2056" s="1" t="s">
        <v>16</v>
      </c>
      <c r="D2056" s="1" t="s">
        <v>85</v>
      </c>
      <c r="E2056" s="1" t="s">
        <v>180</v>
      </c>
      <c r="F2056" s="1" t="s">
        <v>181</v>
      </c>
      <c r="G2056" s="1" t="s">
        <v>34</v>
      </c>
      <c r="H2056" s="1" t="s">
        <v>15</v>
      </c>
      <c r="I2056">
        <v>28.710410889999999</v>
      </c>
      <c r="J2056">
        <f>ROUND(employee[[#This Row],[Age]],0)</f>
        <v>29</v>
      </c>
      <c r="K20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056">
        <v>5.6142359009999998</v>
      </c>
      <c r="M2056">
        <f>ROUND(employee[[#This Row],[LengthService]],2)</f>
        <v>5.61</v>
      </c>
      <c r="N2056">
        <v>0</v>
      </c>
      <c r="O2056">
        <f>ROUND(employee[[#This Row],[AbsentHours]],2)</f>
        <v>0</v>
      </c>
      <c r="P2056" s="5">
        <f>employee[[#This Row],[RoundedAbsentHours]]/2080 *100</f>
        <v>0</v>
      </c>
      <c r="Q2056" s="1" t="s">
        <v>15</v>
      </c>
    </row>
    <row r="2057" spans="1:17" x14ac:dyDescent="0.35">
      <c r="A2057">
        <v>2056</v>
      </c>
      <c r="B2057" s="1" t="s">
        <v>2375</v>
      </c>
      <c r="C2057" s="1" t="s">
        <v>16</v>
      </c>
      <c r="D2057" s="1" t="s">
        <v>117</v>
      </c>
      <c r="E2057" s="1" t="s">
        <v>180</v>
      </c>
      <c r="F2057" s="1" t="s">
        <v>181</v>
      </c>
      <c r="G2057" s="1" t="s">
        <v>29</v>
      </c>
      <c r="H2057" s="1" t="s">
        <v>15</v>
      </c>
      <c r="I2057">
        <v>59.987455359999998</v>
      </c>
      <c r="J2057">
        <f>ROUND(employee[[#This Row],[Age]],0)</f>
        <v>60</v>
      </c>
      <c r="K20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057">
        <v>6.4076625160000003</v>
      </c>
      <c r="M2057">
        <f>ROUND(employee[[#This Row],[LengthService]],2)</f>
        <v>6.41</v>
      </c>
      <c r="N2057">
        <v>148.52872819999999</v>
      </c>
      <c r="O2057">
        <f>ROUND(employee[[#This Row],[AbsentHours]],2)</f>
        <v>148.53</v>
      </c>
      <c r="P2057" s="5">
        <f>employee[[#This Row],[RoundedAbsentHours]]/2080 *100</f>
        <v>7.1408653846153847</v>
      </c>
      <c r="Q2057" s="1" t="s">
        <v>15</v>
      </c>
    </row>
    <row r="2058" spans="1:17" x14ac:dyDescent="0.35">
      <c r="A2058">
        <v>2057</v>
      </c>
      <c r="B2058" s="1" t="s">
        <v>2376</v>
      </c>
      <c r="C2058" s="1" t="s">
        <v>16</v>
      </c>
      <c r="D2058" s="1" t="s">
        <v>18</v>
      </c>
      <c r="E2058" s="1" t="s">
        <v>180</v>
      </c>
      <c r="F2058" s="1" t="s">
        <v>181</v>
      </c>
      <c r="G2058" s="1" t="s">
        <v>18</v>
      </c>
      <c r="H2058" s="1" t="s">
        <v>15</v>
      </c>
      <c r="I2058">
        <v>32.187944639999998</v>
      </c>
      <c r="J2058">
        <f>ROUND(employee[[#This Row],[Age]],0)</f>
        <v>32</v>
      </c>
      <c r="K20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58">
        <v>2.7826752209999999</v>
      </c>
      <c r="M2058">
        <f>ROUND(employee[[#This Row],[LengthService]],2)</f>
        <v>2.78</v>
      </c>
      <c r="N2058">
        <v>0.35590029000000001</v>
      </c>
      <c r="O2058">
        <f>ROUND(employee[[#This Row],[AbsentHours]],2)</f>
        <v>0.36</v>
      </c>
      <c r="P2058" s="5">
        <f>employee[[#This Row],[RoundedAbsentHours]]/2080 *100</f>
        <v>1.7307692307692305E-2</v>
      </c>
      <c r="Q2058" s="1" t="s">
        <v>15</v>
      </c>
    </row>
    <row r="2059" spans="1:17" x14ac:dyDescent="0.35">
      <c r="A2059">
        <v>2058</v>
      </c>
      <c r="B2059" s="1" t="s">
        <v>2377</v>
      </c>
      <c r="C2059" s="1" t="s">
        <v>11</v>
      </c>
      <c r="D2059" s="1" t="s">
        <v>22</v>
      </c>
      <c r="E2059" s="1" t="s">
        <v>289</v>
      </c>
      <c r="F2059" s="1" t="s">
        <v>258</v>
      </c>
      <c r="G2059" s="1" t="s">
        <v>22</v>
      </c>
      <c r="H2059" s="1" t="s">
        <v>15</v>
      </c>
      <c r="I2059">
        <v>25.511933630000001</v>
      </c>
      <c r="J2059">
        <f>ROUND(employee[[#This Row],[Age]],0)</f>
        <v>26</v>
      </c>
      <c r="K20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059">
        <v>4.9754691089999996</v>
      </c>
      <c r="M2059">
        <f>ROUND(employee[[#This Row],[LengthService]],2)</f>
        <v>4.9800000000000004</v>
      </c>
      <c r="N2059">
        <v>0</v>
      </c>
      <c r="O2059">
        <f>ROUND(employee[[#This Row],[AbsentHours]],2)</f>
        <v>0</v>
      </c>
      <c r="P2059" s="5">
        <f>employee[[#This Row],[RoundedAbsentHours]]/2080 *100</f>
        <v>0</v>
      </c>
      <c r="Q2059" s="1" t="s">
        <v>15</v>
      </c>
    </row>
    <row r="2060" spans="1:17" x14ac:dyDescent="0.35">
      <c r="A2060">
        <v>2059</v>
      </c>
      <c r="B2060" s="1" t="s">
        <v>2378</v>
      </c>
      <c r="C2060" s="1" t="s">
        <v>16</v>
      </c>
      <c r="D2060" s="1" t="s">
        <v>93</v>
      </c>
      <c r="E2060" s="1" t="s">
        <v>158</v>
      </c>
      <c r="F2060" s="1" t="s">
        <v>159</v>
      </c>
      <c r="G2060" s="1" t="s">
        <v>93</v>
      </c>
      <c r="H2060" s="1" t="s">
        <v>15</v>
      </c>
      <c r="I2060">
        <v>31.734087689999999</v>
      </c>
      <c r="J2060">
        <f>ROUND(employee[[#This Row],[Age]],0)</f>
        <v>32</v>
      </c>
      <c r="K20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60">
        <v>8.7605201489999995</v>
      </c>
      <c r="M2060">
        <f>ROUND(employee[[#This Row],[LengthService]],2)</f>
        <v>8.76</v>
      </c>
      <c r="N2060">
        <v>9.7615236559999996</v>
      </c>
      <c r="O2060">
        <f>ROUND(employee[[#This Row],[AbsentHours]],2)</f>
        <v>9.76</v>
      </c>
      <c r="P2060" s="5">
        <f>employee[[#This Row],[RoundedAbsentHours]]/2080 *100</f>
        <v>0.46923076923076917</v>
      </c>
      <c r="Q2060" s="1" t="s">
        <v>15</v>
      </c>
    </row>
    <row r="2061" spans="1:17" x14ac:dyDescent="0.35">
      <c r="A2061">
        <v>2060</v>
      </c>
      <c r="B2061" s="1" t="s">
        <v>2379</v>
      </c>
      <c r="C2061" s="1" t="s">
        <v>16</v>
      </c>
      <c r="D2061" s="1" t="s">
        <v>22</v>
      </c>
      <c r="E2061" s="1" t="s">
        <v>289</v>
      </c>
      <c r="F2061" s="1" t="s">
        <v>258</v>
      </c>
      <c r="G2061" s="1" t="s">
        <v>22</v>
      </c>
      <c r="H2061" s="1" t="s">
        <v>15</v>
      </c>
      <c r="I2061">
        <v>50.362453199999997</v>
      </c>
      <c r="J2061">
        <f>ROUND(employee[[#This Row],[Age]],0)</f>
        <v>50</v>
      </c>
      <c r="K20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61">
        <v>1.1078286260000001</v>
      </c>
      <c r="M2061">
        <f>ROUND(employee[[#This Row],[LengthService]],2)</f>
        <v>1.1100000000000001</v>
      </c>
      <c r="N2061">
        <v>90.848451819999994</v>
      </c>
      <c r="O2061">
        <f>ROUND(employee[[#This Row],[AbsentHours]],2)</f>
        <v>90.85</v>
      </c>
      <c r="P2061" s="5">
        <f>employee[[#This Row],[RoundedAbsentHours]]/2080 *100</f>
        <v>4.3677884615384608</v>
      </c>
      <c r="Q2061" s="1" t="s">
        <v>15</v>
      </c>
    </row>
    <row r="2062" spans="1:17" x14ac:dyDescent="0.35">
      <c r="A2062">
        <v>2061</v>
      </c>
      <c r="B2062" s="1" t="s">
        <v>2380</v>
      </c>
      <c r="C2062" s="1" t="s">
        <v>16</v>
      </c>
      <c r="D2062" s="1" t="s">
        <v>21</v>
      </c>
      <c r="E2062" s="1" t="s">
        <v>180</v>
      </c>
      <c r="F2062" s="1" t="s">
        <v>181</v>
      </c>
      <c r="G2062" s="1" t="s">
        <v>21</v>
      </c>
      <c r="H2062" s="1" t="s">
        <v>15</v>
      </c>
      <c r="I2062">
        <v>37.707068190000001</v>
      </c>
      <c r="J2062">
        <f>ROUND(employee[[#This Row],[Age]],0)</f>
        <v>38</v>
      </c>
      <c r="K20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62">
        <v>6.3735648329999997</v>
      </c>
      <c r="M2062">
        <f>ROUND(employee[[#This Row],[LengthService]],2)</f>
        <v>6.37</v>
      </c>
      <c r="N2062">
        <v>0</v>
      </c>
      <c r="O2062">
        <f>ROUND(employee[[#This Row],[AbsentHours]],2)</f>
        <v>0</v>
      </c>
      <c r="P2062" s="5">
        <f>employee[[#This Row],[RoundedAbsentHours]]/2080 *100</f>
        <v>0</v>
      </c>
      <c r="Q2062" s="1" t="s">
        <v>15</v>
      </c>
    </row>
    <row r="2063" spans="1:17" x14ac:dyDescent="0.35">
      <c r="A2063">
        <v>2062</v>
      </c>
      <c r="B2063" s="1" t="s">
        <v>2381</v>
      </c>
      <c r="C2063" s="1" t="s">
        <v>11</v>
      </c>
      <c r="D2063" s="1" t="s">
        <v>12</v>
      </c>
      <c r="E2063" s="1" t="s">
        <v>158</v>
      </c>
      <c r="F2063" s="1" t="s">
        <v>159</v>
      </c>
      <c r="G2063" s="1" t="s">
        <v>12</v>
      </c>
      <c r="H2063" s="1" t="s">
        <v>15</v>
      </c>
      <c r="I2063">
        <v>43.838842059999998</v>
      </c>
      <c r="J2063">
        <f>ROUND(employee[[#This Row],[Age]],0)</f>
        <v>44</v>
      </c>
      <c r="K20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63">
        <v>4.5825439220000002</v>
      </c>
      <c r="M2063">
        <f>ROUND(employee[[#This Row],[LengthService]],2)</f>
        <v>4.58</v>
      </c>
      <c r="N2063">
        <v>96.408457609999999</v>
      </c>
      <c r="O2063">
        <f>ROUND(employee[[#This Row],[AbsentHours]],2)</f>
        <v>96.41</v>
      </c>
      <c r="P2063" s="5">
        <f>employee[[#This Row],[RoundedAbsentHours]]/2080 *100</f>
        <v>4.6350961538461535</v>
      </c>
      <c r="Q2063" s="1" t="s">
        <v>15</v>
      </c>
    </row>
    <row r="2064" spans="1:17" x14ac:dyDescent="0.35">
      <c r="A2064">
        <v>2063</v>
      </c>
      <c r="B2064" s="1" t="s">
        <v>761</v>
      </c>
      <c r="C2064" s="1" t="s">
        <v>11</v>
      </c>
      <c r="D2064" s="1" t="s">
        <v>20</v>
      </c>
      <c r="E2064" s="1" t="s">
        <v>180</v>
      </c>
      <c r="F2064" s="1" t="s">
        <v>181</v>
      </c>
      <c r="G2064" s="1" t="s">
        <v>20</v>
      </c>
      <c r="H2064" s="1" t="s">
        <v>15</v>
      </c>
      <c r="I2064">
        <v>51.909133949999998</v>
      </c>
      <c r="J2064">
        <f>ROUND(employee[[#This Row],[Age]],0)</f>
        <v>52</v>
      </c>
      <c r="K20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64">
        <v>5.5300850510000004</v>
      </c>
      <c r="M2064">
        <f>ROUND(employee[[#This Row],[LengthService]],2)</f>
        <v>5.53</v>
      </c>
      <c r="N2064">
        <v>153.05589330000001</v>
      </c>
      <c r="O2064">
        <f>ROUND(employee[[#This Row],[AbsentHours]],2)</f>
        <v>153.06</v>
      </c>
      <c r="P2064" s="5">
        <f>employee[[#This Row],[RoundedAbsentHours]]/2080 *100</f>
        <v>7.3586538461538469</v>
      </c>
      <c r="Q2064" s="1" t="s">
        <v>15</v>
      </c>
    </row>
    <row r="2065" spans="1:17" x14ac:dyDescent="0.35">
      <c r="A2065">
        <v>2064</v>
      </c>
      <c r="B2065" s="1" t="s">
        <v>2382</v>
      </c>
      <c r="C2065" s="1" t="s">
        <v>11</v>
      </c>
      <c r="D2065" s="1" t="s">
        <v>12</v>
      </c>
      <c r="E2065" s="1" t="s">
        <v>158</v>
      </c>
      <c r="F2065" s="1" t="s">
        <v>159</v>
      </c>
      <c r="G2065" s="1" t="s">
        <v>12</v>
      </c>
      <c r="H2065" s="1" t="s">
        <v>15</v>
      </c>
      <c r="I2065">
        <v>35.110257470000001</v>
      </c>
      <c r="J2065">
        <f>ROUND(employee[[#This Row],[Age]],0)</f>
        <v>35</v>
      </c>
      <c r="K20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65">
        <v>4.8552274840000003</v>
      </c>
      <c r="M2065">
        <f>ROUND(employee[[#This Row],[LengthService]],2)</f>
        <v>4.8600000000000003</v>
      </c>
      <c r="N2065">
        <v>8.3260856380000003</v>
      </c>
      <c r="O2065">
        <f>ROUND(employee[[#This Row],[AbsentHours]],2)</f>
        <v>8.33</v>
      </c>
      <c r="P2065" s="5">
        <f>employee[[#This Row],[RoundedAbsentHours]]/2080 *100</f>
        <v>0.4004807692307692</v>
      </c>
      <c r="Q2065" s="1" t="s">
        <v>15</v>
      </c>
    </row>
    <row r="2066" spans="1:17" x14ac:dyDescent="0.35">
      <c r="A2066">
        <v>2065</v>
      </c>
      <c r="B2066" s="1" t="s">
        <v>2383</v>
      </c>
      <c r="C2066" s="1" t="s">
        <v>11</v>
      </c>
      <c r="D2066" s="1" t="s">
        <v>148</v>
      </c>
      <c r="E2066" s="1" t="s">
        <v>180</v>
      </c>
      <c r="F2066" s="1" t="s">
        <v>181</v>
      </c>
      <c r="G2066" s="1" t="s">
        <v>18</v>
      </c>
      <c r="H2066" s="1" t="s">
        <v>15</v>
      </c>
      <c r="I2066">
        <v>22.872926870000001</v>
      </c>
      <c r="J2066">
        <f>ROUND(employee[[#This Row],[Age]],0)</f>
        <v>23</v>
      </c>
      <c r="K20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066">
        <v>2.809461405</v>
      </c>
      <c r="M2066">
        <f>ROUND(employee[[#This Row],[LengthService]],2)</f>
        <v>2.81</v>
      </c>
      <c r="N2066">
        <v>0</v>
      </c>
      <c r="O2066">
        <f>ROUND(employee[[#This Row],[AbsentHours]],2)</f>
        <v>0</v>
      </c>
      <c r="P2066" s="5">
        <f>employee[[#This Row],[RoundedAbsentHours]]/2080 *100</f>
        <v>0</v>
      </c>
      <c r="Q2066" s="1" t="s">
        <v>15</v>
      </c>
    </row>
    <row r="2067" spans="1:17" x14ac:dyDescent="0.35">
      <c r="A2067">
        <v>2066</v>
      </c>
      <c r="B2067" s="1" t="s">
        <v>2384</v>
      </c>
      <c r="C2067" s="1" t="s">
        <v>11</v>
      </c>
      <c r="D2067" s="1" t="s">
        <v>22</v>
      </c>
      <c r="E2067" s="1" t="s">
        <v>158</v>
      </c>
      <c r="F2067" s="1" t="s">
        <v>159</v>
      </c>
      <c r="G2067" s="1" t="s">
        <v>22</v>
      </c>
      <c r="H2067" s="1" t="s">
        <v>15</v>
      </c>
      <c r="I2067">
        <v>44.140047359999997</v>
      </c>
      <c r="J2067">
        <f>ROUND(employee[[#This Row],[Age]],0)</f>
        <v>44</v>
      </c>
      <c r="K20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67">
        <v>4.123063395</v>
      </c>
      <c r="M2067">
        <f>ROUND(employee[[#This Row],[LengthService]],2)</f>
        <v>4.12</v>
      </c>
      <c r="N2067">
        <v>88.252140150000002</v>
      </c>
      <c r="O2067">
        <f>ROUND(employee[[#This Row],[AbsentHours]],2)</f>
        <v>88.25</v>
      </c>
      <c r="P2067" s="5">
        <f>employee[[#This Row],[RoundedAbsentHours]]/2080 *100</f>
        <v>4.2427884615384617</v>
      </c>
      <c r="Q2067" s="1" t="s">
        <v>15</v>
      </c>
    </row>
    <row r="2068" spans="1:17" x14ac:dyDescent="0.35">
      <c r="A2068">
        <v>2067</v>
      </c>
      <c r="B2068" s="1" t="s">
        <v>2385</v>
      </c>
      <c r="C2068" s="1" t="s">
        <v>16</v>
      </c>
      <c r="D2068" s="1" t="s">
        <v>278</v>
      </c>
      <c r="E2068" s="1" t="s">
        <v>180</v>
      </c>
      <c r="F2068" s="1" t="s">
        <v>181</v>
      </c>
      <c r="G2068" s="1" t="s">
        <v>33</v>
      </c>
      <c r="H2068" s="1" t="s">
        <v>15</v>
      </c>
      <c r="I2068">
        <v>30.348293139999999</v>
      </c>
      <c r="J2068">
        <f>ROUND(employee[[#This Row],[Age]],0)</f>
        <v>30</v>
      </c>
      <c r="K20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68">
        <v>3.0736958730000001</v>
      </c>
      <c r="M2068">
        <f>ROUND(employee[[#This Row],[LengthService]],2)</f>
        <v>3.07</v>
      </c>
      <c r="N2068">
        <v>0</v>
      </c>
      <c r="O2068">
        <f>ROUND(employee[[#This Row],[AbsentHours]],2)</f>
        <v>0</v>
      </c>
      <c r="P2068" s="5">
        <f>employee[[#This Row],[RoundedAbsentHours]]/2080 *100</f>
        <v>0</v>
      </c>
      <c r="Q2068" s="1" t="s">
        <v>15</v>
      </c>
    </row>
    <row r="2069" spans="1:17" x14ac:dyDescent="0.35">
      <c r="A2069">
        <v>2068</v>
      </c>
      <c r="B2069" s="1" t="s">
        <v>1347</v>
      </c>
      <c r="C2069" s="1" t="s">
        <v>16</v>
      </c>
      <c r="D2069" s="1" t="s">
        <v>22</v>
      </c>
      <c r="E2069" s="1" t="s">
        <v>289</v>
      </c>
      <c r="F2069" s="1" t="s">
        <v>258</v>
      </c>
      <c r="G2069" s="1" t="s">
        <v>22</v>
      </c>
      <c r="H2069" s="1" t="s">
        <v>15</v>
      </c>
      <c r="I2069">
        <v>38.964363339999998</v>
      </c>
      <c r="J2069">
        <f>ROUND(employee[[#This Row],[Age]],0)</f>
        <v>39</v>
      </c>
      <c r="K20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69">
        <v>1.5199625569999999</v>
      </c>
      <c r="M2069">
        <f>ROUND(employee[[#This Row],[LengthService]],2)</f>
        <v>1.52</v>
      </c>
      <c r="N2069">
        <v>28.535555250000002</v>
      </c>
      <c r="O2069">
        <f>ROUND(employee[[#This Row],[AbsentHours]],2)</f>
        <v>28.54</v>
      </c>
      <c r="P2069" s="5">
        <f>employee[[#This Row],[RoundedAbsentHours]]/2080 *100</f>
        <v>1.3721153846153846</v>
      </c>
      <c r="Q2069" s="1" t="s">
        <v>15</v>
      </c>
    </row>
    <row r="2070" spans="1:17" x14ac:dyDescent="0.35">
      <c r="A2070">
        <v>2069</v>
      </c>
      <c r="B2070" s="1" t="s">
        <v>2386</v>
      </c>
      <c r="C2070" s="1" t="s">
        <v>11</v>
      </c>
      <c r="D2070" s="1" t="s">
        <v>294</v>
      </c>
      <c r="E2070" s="1" t="s">
        <v>180</v>
      </c>
      <c r="F2070" s="1" t="s">
        <v>181</v>
      </c>
      <c r="G2070" s="1" t="s">
        <v>33</v>
      </c>
      <c r="H2070" s="1" t="s">
        <v>15</v>
      </c>
      <c r="I2070">
        <v>29.147426110000001</v>
      </c>
      <c r="J2070">
        <f>ROUND(employee[[#This Row],[Age]],0)</f>
        <v>29</v>
      </c>
      <c r="K20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070">
        <v>5.5955289700000002</v>
      </c>
      <c r="M2070">
        <f>ROUND(employee[[#This Row],[LengthService]],2)</f>
        <v>5.6</v>
      </c>
      <c r="N2070">
        <v>4.9597971129999996</v>
      </c>
      <c r="O2070">
        <f>ROUND(employee[[#This Row],[AbsentHours]],2)</f>
        <v>4.96</v>
      </c>
      <c r="P2070" s="5">
        <f>employee[[#This Row],[RoundedAbsentHours]]/2080 *100</f>
        <v>0.23846153846153847</v>
      </c>
      <c r="Q2070" s="1" t="s">
        <v>15</v>
      </c>
    </row>
    <row r="2071" spans="1:17" x14ac:dyDescent="0.35">
      <c r="A2071">
        <v>2070</v>
      </c>
      <c r="B2071" s="1" t="s">
        <v>2387</v>
      </c>
      <c r="C2071" s="1" t="s">
        <v>16</v>
      </c>
      <c r="D2071" s="1" t="s">
        <v>22</v>
      </c>
      <c r="E2071" s="1" t="s">
        <v>289</v>
      </c>
      <c r="F2071" s="1" t="s">
        <v>258</v>
      </c>
      <c r="G2071" s="1" t="s">
        <v>22</v>
      </c>
      <c r="H2071" s="1" t="s">
        <v>15</v>
      </c>
      <c r="I2071">
        <v>38.936165029999998</v>
      </c>
      <c r="J2071">
        <f>ROUND(employee[[#This Row],[Age]],0)</f>
        <v>39</v>
      </c>
      <c r="K20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71">
        <v>4.9989559870000004</v>
      </c>
      <c r="M2071">
        <f>ROUND(employee[[#This Row],[LengthService]],2)</f>
        <v>5</v>
      </c>
      <c r="N2071">
        <v>38.756289330000001</v>
      </c>
      <c r="O2071">
        <f>ROUND(employee[[#This Row],[AbsentHours]],2)</f>
        <v>38.76</v>
      </c>
      <c r="P2071" s="5">
        <f>employee[[#This Row],[RoundedAbsentHours]]/2080 *100</f>
        <v>1.8634615384615385</v>
      </c>
      <c r="Q2071" s="1" t="s">
        <v>15</v>
      </c>
    </row>
    <row r="2072" spans="1:17" x14ac:dyDescent="0.35">
      <c r="A2072">
        <v>2071</v>
      </c>
      <c r="B2072" s="1" t="s">
        <v>2388</v>
      </c>
      <c r="C2072" s="1" t="s">
        <v>11</v>
      </c>
      <c r="D2072" s="1" t="s">
        <v>56</v>
      </c>
      <c r="E2072" s="1" t="s">
        <v>180</v>
      </c>
      <c r="F2072" s="1" t="s">
        <v>181</v>
      </c>
      <c r="G2072" s="1" t="s">
        <v>56</v>
      </c>
      <c r="H2072" s="1" t="s">
        <v>15</v>
      </c>
      <c r="I2072">
        <v>42.523658419999997</v>
      </c>
      <c r="J2072">
        <f>ROUND(employee[[#This Row],[Age]],0)</f>
        <v>43</v>
      </c>
      <c r="K20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72">
        <v>4.1601592580000002</v>
      </c>
      <c r="M2072">
        <f>ROUND(employee[[#This Row],[LengthService]],2)</f>
        <v>4.16</v>
      </c>
      <c r="N2072">
        <v>70.770462350000003</v>
      </c>
      <c r="O2072">
        <f>ROUND(employee[[#This Row],[AbsentHours]],2)</f>
        <v>70.77</v>
      </c>
      <c r="P2072" s="5">
        <f>employee[[#This Row],[RoundedAbsentHours]]/2080 *100</f>
        <v>3.4024038461538462</v>
      </c>
      <c r="Q2072" s="1" t="s">
        <v>15</v>
      </c>
    </row>
    <row r="2073" spans="1:17" x14ac:dyDescent="0.35">
      <c r="A2073">
        <v>2072</v>
      </c>
      <c r="B2073" s="1" t="s">
        <v>2389</v>
      </c>
      <c r="C2073" s="1" t="s">
        <v>16</v>
      </c>
      <c r="D2073" s="1" t="s">
        <v>22</v>
      </c>
      <c r="E2073" s="1" t="s">
        <v>158</v>
      </c>
      <c r="F2073" s="1" t="s">
        <v>159</v>
      </c>
      <c r="G2073" s="1" t="s">
        <v>22</v>
      </c>
      <c r="H2073" s="1" t="s">
        <v>15</v>
      </c>
      <c r="I2073">
        <v>53.26445236</v>
      </c>
      <c r="J2073">
        <f>ROUND(employee[[#This Row],[Age]],0)</f>
        <v>53</v>
      </c>
      <c r="K20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73">
        <v>3.1422495050000001</v>
      </c>
      <c r="M2073">
        <f>ROUND(employee[[#This Row],[LengthService]],2)</f>
        <v>3.14</v>
      </c>
      <c r="N2073">
        <v>89.202477150000007</v>
      </c>
      <c r="O2073">
        <f>ROUND(employee[[#This Row],[AbsentHours]],2)</f>
        <v>89.2</v>
      </c>
      <c r="P2073" s="5">
        <f>employee[[#This Row],[RoundedAbsentHours]]/2080 *100</f>
        <v>4.2884615384615392</v>
      </c>
      <c r="Q2073" s="1" t="s">
        <v>15</v>
      </c>
    </row>
    <row r="2074" spans="1:17" x14ac:dyDescent="0.35">
      <c r="A2074">
        <v>2073</v>
      </c>
      <c r="B2074" s="1" t="s">
        <v>2390</v>
      </c>
      <c r="C2074" s="1" t="s">
        <v>11</v>
      </c>
      <c r="D2074" s="1" t="s">
        <v>12</v>
      </c>
      <c r="E2074" s="1" t="s">
        <v>180</v>
      </c>
      <c r="F2074" s="1" t="s">
        <v>181</v>
      </c>
      <c r="G2074" s="1" t="s">
        <v>12</v>
      </c>
      <c r="H2074" s="1" t="s">
        <v>15</v>
      </c>
      <c r="I2074">
        <v>33.521974909999997</v>
      </c>
      <c r="J2074">
        <f>ROUND(employee[[#This Row],[Age]],0)</f>
        <v>34</v>
      </c>
      <c r="K20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74">
        <v>3.5369401439999999</v>
      </c>
      <c r="M2074">
        <f>ROUND(employee[[#This Row],[LengthService]],2)</f>
        <v>3.54</v>
      </c>
      <c r="N2074">
        <v>42.284719699999997</v>
      </c>
      <c r="O2074">
        <f>ROUND(employee[[#This Row],[AbsentHours]],2)</f>
        <v>42.28</v>
      </c>
      <c r="P2074" s="5">
        <f>employee[[#This Row],[RoundedAbsentHours]]/2080 *100</f>
        <v>2.0326923076923076</v>
      </c>
      <c r="Q2074" s="1" t="s">
        <v>15</v>
      </c>
    </row>
    <row r="2075" spans="1:17" x14ac:dyDescent="0.35">
      <c r="A2075">
        <v>2074</v>
      </c>
      <c r="B2075" s="1" t="s">
        <v>2391</v>
      </c>
      <c r="C2075" s="1" t="s">
        <v>16</v>
      </c>
      <c r="D2075" s="1" t="s">
        <v>205</v>
      </c>
      <c r="E2075" s="1" t="s">
        <v>180</v>
      </c>
      <c r="F2075" s="1" t="s">
        <v>181</v>
      </c>
      <c r="G2075" s="1" t="s">
        <v>12</v>
      </c>
      <c r="H2075" s="1" t="s">
        <v>15</v>
      </c>
      <c r="I2075">
        <v>57.874141600000002</v>
      </c>
      <c r="J2075">
        <f>ROUND(employee[[#This Row],[Age]],0)</f>
        <v>58</v>
      </c>
      <c r="K20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75">
        <v>1.828859537</v>
      </c>
      <c r="M2075">
        <f>ROUND(employee[[#This Row],[LengthService]],2)</f>
        <v>1.83</v>
      </c>
      <c r="N2075">
        <v>127.08203899999999</v>
      </c>
      <c r="O2075">
        <f>ROUND(employee[[#This Row],[AbsentHours]],2)</f>
        <v>127.08</v>
      </c>
      <c r="P2075" s="5">
        <f>employee[[#This Row],[RoundedAbsentHours]]/2080 *100</f>
        <v>6.1096153846153847</v>
      </c>
      <c r="Q2075" s="1" t="s">
        <v>15</v>
      </c>
    </row>
    <row r="2076" spans="1:17" x14ac:dyDescent="0.35">
      <c r="A2076">
        <v>2075</v>
      </c>
      <c r="B2076" s="1" t="s">
        <v>2392</v>
      </c>
      <c r="C2076" s="1" t="s">
        <v>11</v>
      </c>
      <c r="D2076" s="1" t="s">
        <v>22</v>
      </c>
      <c r="E2076" s="1" t="s">
        <v>289</v>
      </c>
      <c r="F2076" s="1" t="s">
        <v>258</v>
      </c>
      <c r="G2076" s="1" t="s">
        <v>22</v>
      </c>
      <c r="H2076" s="1" t="s">
        <v>15</v>
      </c>
      <c r="I2076">
        <v>32.900439259999999</v>
      </c>
      <c r="J2076">
        <f>ROUND(employee[[#This Row],[Age]],0)</f>
        <v>33</v>
      </c>
      <c r="K20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76">
        <v>4.901837757</v>
      </c>
      <c r="M2076">
        <f>ROUND(employee[[#This Row],[LengthService]],2)</f>
        <v>4.9000000000000004</v>
      </c>
      <c r="N2076">
        <v>0</v>
      </c>
      <c r="O2076">
        <f>ROUND(employee[[#This Row],[AbsentHours]],2)</f>
        <v>0</v>
      </c>
      <c r="P2076" s="5">
        <f>employee[[#This Row],[RoundedAbsentHours]]/2080 *100</f>
        <v>0</v>
      </c>
      <c r="Q2076" s="1" t="s">
        <v>15</v>
      </c>
    </row>
    <row r="2077" spans="1:17" x14ac:dyDescent="0.35">
      <c r="A2077">
        <v>2076</v>
      </c>
      <c r="B2077" s="1" t="s">
        <v>2393</v>
      </c>
      <c r="C2077" s="1" t="s">
        <v>11</v>
      </c>
      <c r="D2077" s="1" t="s">
        <v>93</v>
      </c>
      <c r="E2077" s="1" t="s">
        <v>268</v>
      </c>
      <c r="F2077" s="1" t="s">
        <v>125</v>
      </c>
      <c r="G2077" s="1" t="s">
        <v>93</v>
      </c>
      <c r="H2077" s="1" t="s">
        <v>15</v>
      </c>
      <c r="I2077">
        <v>40.101517809999997</v>
      </c>
      <c r="J2077">
        <f>ROUND(employee[[#This Row],[Age]],0)</f>
        <v>40</v>
      </c>
      <c r="K20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77">
        <v>3.833225917</v>
      </c>
      <c r="M2077">
        <f>ROUND(employee[[#This Row],[LengthService]],2)</f>
        <v>3.83</v>
      </c>
      <c r="N2077">
        <v>53.982249160000002</v>
      </c>
      <c r="O2077">
        <f>ROUND(employee[[#This Row],[AbsentHours]],2)</f>
        <v>53.98</v>
      </c>
      <c r="P2077" s="5">
        <f>employee[[#This Row],[RoundedAbsentHours]]/2080 *100</f>
        <v>2.5951923076923076</v>
      </c>
      <c r="Q2077" s="1" t="s">
        <v>15</v>
      </c>
    </row>
    <row r="2078" spans="1:17" x14ac:dyDescent="0.35">
      <c r="A2078">
        <v>2077</v>
      </c>
      <c r="B2078" s="1" t="s">
        <v>2394</v>
      </c>
      <c r="C2078" s="1" t="s">
        <v>11</v>
      </c>
      <c r="D2078" s="1" t="s">
        <v>22</v>
      </c>
      <c r="E2078" s="1" t="s">
        <v>289</v>
      </c>
      <c r="F2078" s="1" t="s">
        <v>258</v>
      </c>
      <c r="G2078" s="1" t="s">
        <v>22</v>
      </c>
      <c r="H2078" s="1" t="s">
        <v>15</v>
      </c>
      <c r="I2078">
        <v>50.775954939999998</v>
      </c>
      <c r="J2078">
        <f>ROUND(employee[[#This Row],[Age]],0)</f>
        <v>51</v>
      </c>
      <c r="K20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78">
        <v>5.3962791899999996</v>
      </c>
      <c r="M2078">
        <f>ROUND(employee[[#This Row],[LengthService]],2)</f>
        <v>5.4</v>
      </c>
      <c r="N2078">
        <v>89.96448445</v>
      </c>
      <c r="O2078">
        <f>ROUND(employee[[#This Row],[AbsentHours]],2)</f>
        <v>89.96</v>
      </c>
      <c r="P2078" s="5">
        <f>employee[[#This Row],[RoundedAbsentHours]]/2080 *100</f>
        <v>4.3249999999999993</v>
      </c>
      <c r="Q2078" s="1" t="s">
        <v>15</v>
      </c>
    </row>
    <row r="2079" spans="1:17" x14ac:dyDescent="0.35">
      <c r="A2079">
        <v>2078</v>
      </c>
      <c r="B2079" s="1" t="s">
        <v>2395</v>
      </c>
      <c r="C2079" s="1" t="s">
        <v>11</v>
      </c>
      <c r="D2079" s="1" t="s">
        <v>22</v>
      </c>
      <c r="E2079" s="1" t="s">
        <v>158</v>
      </c>
      <c r="F2079" s="1" t="s">
        <v>159</v>
      </c>
      <c r="G2079" s="1" t="s">
        <v>22</v>
      </c>
      <c r="H2079" s="1" t="s">
        <v>15</v>
      </c>
      <c r="I2079">
        <v>60.996291900000003</v>
      </c>
      <c r="J2079">
        <f>ROUND(employee[[#This Row],[Age]],0)</f>
        <v>61</v>
      </c>
      <c r="K20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079">
        <v>1.5754108229999999</v>
      </c>
      <c r="M2079">
        <f>ROUND(employee[[#This Row],[LengthService]],2)</f>
        <v>1.58</v>
      </c>
      <c r="N2079">
        <v>149.18446420000001</v>
      </c>
      <c r="O2079">
        <f>ROUND(employee[[#This Row],[AbsentHours]],2)</f>
        <v>149.18</v>
      </c>
      <c r="P2079" s="5">
        <f>employee[[#This Row],[RoundedAbsentHours]]/2080 *100</f>
        <v>7.1721153846153847</v>
      </c>
      <c r="Q2079" s="1" t="s">
        <v>15</v>
      </c>
    </row>
    <row r="2080" spans="1:17" x14ac:dyDescent="0.35">
      <c r="A2080">
        <v>2079</v>
      </c>
      <c r="B2080" s="1" t="s">
        <v>2396</v>
      </c>
      <c r="C2080" s="1" t="s">
        <v>16</v>
      </c>
      <c r="D2080" s="1" t="s">
        <v>281</v>
      </c>
      <c r="E2080" s="1" t="s">
        <v>180</v>
      </c>
      <c r="F2080" s="1" t="s">
        <v>181</v>
      </c>
      <c r="G2080" s="1" t="s">
        <v>33</v>
      </c>
      <c r="H2080" s="1" t="s">
        <v>15</v>
      </c>
      <c r="I2080">
        <v>29.851517959999999</v>
      </c>
      <c r="J2080">
        <f>ROUND(employee[[#This Row],[Age]],0)</f>
        <v>30</v>
      </c>
      <c r="K20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80">
        <v>6.5691059980000004</v>
      </c>
      <c r="M2080">
        <f>ROUND(employee[[#This Row],[LengthService]],2)</f>
        <v>6.57</v>
      </c>
      <c r="N2080">
        <v>0</v>
      </c>
      <c r="O2080">
        <f>ROUND(employee[[#This Row],[AbsentHours]],2)</f>
        <v>0</v>
      </c>
      <c r="P2080" s="5">
        <f>employee[[#This Row],[RoundedAbsentHours]]/2080 *100</f>
        <v>0</v>
      </c>
      <c r="Q2080" s="1" t="s">
        <v>15</v>
      </c>
    </row>
    <row r="2081" spans="1:17" x14ac:dyDescent="0.35">
      <c r="A2081">
        <v>2080</v>
      </c>
      <c r="B2081" s="1" t="s">
        <v>2397</v>
      </c>
      <c r="C2081" s="1" t="s">
        <v>11</v>
      </c>
      <c r="D2081" s="1" t="s">
        <v>120</v>
      </c>
      <c r="E2081" s="1" t="s">
        <v>180</v>
      </c>
      <c r="F2081" s="1" t="s">
        <v>181</v>
      </c>
      <c r="G2081" s="1" t="s">
        <v>34</v>
      </c>
      <c r="H2081" s="1" t="s">
        <v>15</v>
      </c>
      <c r="I2081">
        <v>39.285932189999997</v>
      </c>
      <c r="J2081">
        <f>ROUND(employee[[#This Row],[Age]],0)</f>
        <v>39</v>
      </c>
      <c r="K20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81">
        <v>4.1601244790000003</v>
      </c>
      <c r="M2081">
        <f>ROUND(employee[[#This Row],[LengthService]],2)</f>
        <v>4.16</v>
      </c>
      <c r="N2081">
        <v>52.409597740000002</v>
      </c>
      <c r="O2081">
        <f>ROUND(employee[[#This Row],[AbsentHours]],2)</f>
        <v>52.41</v>
      </c>
      <c r="P2081" s="5">
        <f>employee[[#This Row],[RoundedAbsentHours]]/2080 *100</f>
        <v>2.5197115384615385</v>
      </c>
      <c r="Q2081" s="1" t="s">
        <v>15</v>
      </c>
    </row>
    <row r="2082" spans="1:17" x14ac:dyDescent="0.35">
      <c r="A2082">
        <v>2081</v>
      </c>
      <c r="B2082" s="1" t="s">
        <v>2398</v>
      </c>
      <c r="C2082" s="1" t="s">
        <v>11</v>
      </c>
      <c r="D2082" s="1" t="s">
        <v>20</v>
      </c>
      <c r="E2082" s="1" t="s">
        <v>180</v>
      </c>
      <c r="F2082" s="1" t="s">
        <v>181</v>
      </c>
      <c r="G2082" s="1" t="s">
        <v>20</v>
      </c>
      <c r="H2082" s="1" t="s">
        <v>15</v>
      </c>
      <c r="I2082">
        <v>59.263883909999997</v>
      </c>
      <c r="J2082">
        <f>ROUND(employee[[#This Row],[Age]],0)</f>
        <v>59</v>
      </c>
      <c r="K20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82">
        <v>4.5657077340000001</v>
      </c>
      <c r="M2082">
        <f>ROUND(employee[[#This Row],[LengthService]],2)</f>
        <v>4.57</v>
      </c>
      <c r="N2082">
        <v>151.2351219</v>
      </c>
      <c r="O2082">
        <f>ROUND(employee[[#This Row],[AbsentHours]],2)</f>
        <v>151.24</v>
      </c>
      <c r="P2082" s="5">
        <f>employee[[#This Row],[RoundedAbsentHours]]/2080 *100</f>
        <v>7.2711538461538465</v>
      </c>
      <c r="Q2082" s="1" t="s">
        <v>15</v>
      </c>
    </row>
    <row r="2083" spans="1:17" x14ac:dyDescent="0.35">
      <c r="A2083">
        <v>2082</v>
      </c>
      <c r="B2083" s="1" t="s">
        <v>2399</v>
      </c>
      <c r="C2083" s="1" t="s">
        <v>16</v>
      </c>
      <c r="D2083" s="1" t="s">
        <v>229</v>
      </c>
      <c r="E2083" s="1" t="s">
        <v>180</v>
      </c>
      <c r="F2083" s="1" t="s">
        <v>181</v>
      </c>
      <c r="G2083" s="1" t="s">
        <v>33</v>
      </c>
      <c r="H2083" s="1" t="s">
        <v>15</v>
      </c>
      <c r="I2083">
        <v>24.60758895</v>
      </c>
      <c r="J2083">
        <f>ROUND(employee[[#This Row],[Age]],0)</f>
        <v>25</v>
      </c>
      <c r="K20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083">
        <v>6.3786351110000004</v>
      </c>
      <c r="M2083">
        <f>ROUND(employee[[#This Row],[LengthService]],2)</f>
        <v>6.38</v>
      </c>
      <c r="N2083">
        <v>0</v>
      </c>
      <c r="O2083">
        <f>ROUND(employee[[#This Row],[AbsentHours]],2)</f>
        <v>0</v>
      </c>
      <c r="P2083" s="5">
        <f>employee[[#This Row],[RoundedAbsentHours]]/2080 *100</f>
        <v>0</v>
      </c>
      <c r="Q2083" s="1" t="s">
        <v>15</v>
      </c>
    </row>
    <row r="2084" spans="1:17" x14ac:dyDescent="0.35">
      <c r="A2084">
        <v>2083</v>
      </c>
      <c r="B2084" s="1" t="s">
        <v>2400</v>
      </c>
      <c r="C2084" s="1" t="s">
        <v>16</v>
      </c>
      <c r="D2084" s="1" t="s">
        <v>295</v>
      </c>
      <c r="E2084" s="1" t="s">
        <v>180</v>
      </c>
      <c r="F2084" s="1" t="s">
        <v>181</v>
      </c>
      <c r="G2084" s="1" t="s">
        <v>39</v>
      </c>
      <c r="H2084" s="1" t="s">
        <v>15</v>
      </c>
      <c r="I2084">
        <v>43.737952810000003</v>
      </c>
      <c r="J2084">
        <f>ROUND(employee[[#This Row],[Age]],0)</f>
        <v>44</v>
      </c>
      <c r="K20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84">
        <v>5.2968974920000003</v>
      </c>
      <c r="M2084">
        <f>ROUND(employee[[#This Row],[LengthService]],2)</f>
        <v>5.3</v>
      </c>
      <c r="N2084">
        <v>0</v>
      </c>
      <c r="O2084">
        <f>ROUND(employee[[#This Row],[AbsentHours]],2)</f>
        <v>0</v>
      </c>
      <c r="P2084" s="5">
        <f>employee[[#This Row],[RoundedAbsentHours]]/2080 *100</f>
        <v>0</v>
      </c>
      <c r="Q2084" s="1" t="s">
        <v>15</v>
      </c>
    </row>
    <row r="2085" spans="1:17" x14ac:dyDescent="0.35">
      <c r="A2085">
        <v>2084</v>
      </c>
      <c r="B2085" s="1" t="s">
        <v>2401</v>
      </c>
      <c r="C2085" s="1" t="s">
        <v>11</v>
      </c>
      <c r="D2085" s="1" t="s">
        <v>20</v>
      </c>
      <c r="E2085" s="1" t="s">
        <v>180</v>
      </c>
      <c r="F2085" s="1" t="s">
        <v>181</v>
      </c>
      <c r="G2085" s="1" t="s">
        <v>20</v>
      </c>
      <c r="H2085" s="1" t="s">
        <v>15</v>
      </c>
      <c r="I2085">
        <v>55.370706669999997</v>
      </c>
      <c r="J2085">
        <f>ROUND(employee[[#This Row],[Age]],0)</f>
        <v>55</v>
      </c>
      <c r="K20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85">
        <v>6.3170856129999997</v>
      </c>
      <c r="M2085">
        <f>ROUND(employee[[#This Row],[LengthService]],2)</f>
        <v>6.32</v>
      </c>
      <c r="N2085">
        <v>157.36947470000001</v>
      </c>
      <c r="O2085">
        <f>ROUND(employee[[#This Row],[AbsentHours]],2)</f>
        <v>157.37</v>
      </c>
      <c r="P2085" s="5">
        <f>employee[[#This Row],[RoundedAbsentHours]]/2080 *100</f>
        <v>7.5658653846153845</v>
      </c>
      <c r="Q2085" s="1" t="s">
        <v>15</v>
      </c>
    </row>
    <row r="2086" spans="1:17" x14ac:dyDescent="0.35">
      <c r="A2086">
        <v>2085</v>
      </c>
      <c r="B2086" s="1" t="s">
        <v>2402</v>
      </c>
      <c r="C2086" s="1" t="s">
        <v>16</v>
      </c>
      <c r="D2086" s="1" t="s">
        <v>62</v>
      </c>
      <c r="E2086" s="1" t="s">
        <v>180</v>
      </c>
      <c r="F2086" s="1" t="s">
        <v>181</v>
      </c>
      <c r="G2086" s="1" t="s">
        <v>62</v>
      </c>
      <c r="H2086" s="1" t="s">
        <v>15</v>
      </c>
      <c r="I2086">
        <v>31.63680939</v>
      </c>
      <c r="J2086">
        <f>ROUND(employee[[#This Row],[Age]],0)</f>
        <v>32</v>
      </c>
      <c r="K20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86">
        <v>0.82718220499999995</v>
      </c>
      <c r="M2086">
        <f>ROUND(employee[[#This Row],[LengthService]],2)</f>
        <v>0.83</v>
      </c>
      <c r="N2086">
        <v>0</v>
      </c>
      <c r="O2086">
        <f>ROUND(employee[[#This Row],[AbsentHours]],2)</f>
        <v>0</v>
      </c>
      <c r="P2086" s="5">
        <f>employee[[#This Row],[RoundedAbsentHours]]/2080 *100</f>
        <v>0</v>
      </c>
      <c r="Q2086" s="1" t="s">
        <v>15</v>
      </c>
    </row>
    <row r="2087" spans="1:17" x14ac:dyDescent="0.35">
      <c r="A2087">
        <v>2086</v>
      </c>
      <c r="B2087" s="1" t="s">
        <v>2403</v>
      </c>
      <c r="C2087" s="1" t="s">
        <v>11</v>
      </c>
      <c r="D2087" s="1" t="s">
        <v>58</v>
      </c>
      <c r="E2087" s="1" t="s">
        <v>180</v>
      </c>
      <c r="F2087" s="1" t="s">
        <v>181</v>
      </c>
      <c r="G2087" s="1" t="s">
        <v>45</v>
      </c>
      <c r="H2087" s="1" t="s">
        <v>15</v>
      </c>
      <c r="I2087">
        <v>47.848035410000001</v>
      </c>
      <c r="J2087">
        <f>ROUND(employee[[#This Row],[Age]],0)</f>
        <v>48</v>
      </c>
      <c r="K20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87">
        <v>3.4892450180000001</v>
      </c>
      <c r="M2087">
        <f>ROUND(employee[[#This Row],[LengthService]],2)</f>
        <v>3.49</v>
      </c>
      <c r="N2087">
        <v>49.059357560000002</v>
      </c>
      <c r="O2087">
        <f>ROUND(employee[[#This Row],[AbsentHours]],2)</f>
        <v>49.06</v>
      </c>
      <c r="P2087" s="5">
        <f>employee[[#This Row],[RoundedAbsentHours]]/2080 *100</f>
        <v>2.3586538461538464</v>
      </c>
      <c r="Q2087" s="1" t="s">
        <v>15</v>
      </c>
    </row>
    <row r="2088" spans="1:17" x14ac:dyDescent="0.35">
      <c r="A2088">
        <v>2087</v>
      </c>
      <c r="B2088" s="1" t="s">
        <v>2404</v>
      </c>
      <c r="C2088" s="1" t="s">
        <v>11</v>
      </c>
      <c r="D2088" s="1" t="s">
        <v>296</v>
      </c>
      <c r="E2088" s="1" t="s">
        <v>158</v>
      </c>
      <c r="F2088" s="1" t="s">
        <v>159</v>
      </c>
      <c r="G2088" s="1" t="s">
        <v>72</v>
      </c>
      <c r="H2088" s="1" t="s">
        <v>15</v>
      </c>
      <c r="I2088">
        <v>42.1933267</v>
      </c>
      <c r="J2088">
        <f>ROUND(employee[[#This Row],[Age]],0)</f>
        <v>42</v>
      </c>
      <c r="K20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88">
        <v>5.7547283849999999</v>
      </c>
      <c r="M2088">
        <f>ROUND(employee[[#This Row],[LengthService]],2)</f>
        <v>5.75</v>
      </c>
      <c r="N2088">
        <v>50.727893999999999</v>
      </c>
      <c r="O2088">
        <f>ROUND(employee[[#This Row],[AbsentHours]],2)</f>
        <v>50.73</v>
      </c>
      <c r="P2088" s="5">
        <f>employee[[#This Row],[RoundedAbsentHours]]/2080 *100</f>
        <v>2.4389423076923076</v>
      </c>
      <c r="Q2088" s="1" t="s">
        <v>15</v>
      </c>
    </row>
    <row r="2089" spans="1:17" x14ac:dyDescent="0.35">
      <c r="A2089">
        <v>2088</v>
      </c>
      <c r="B2089" s="1" t="s">
        <v>2405</v>
      </c>
      <c r="C2089" s="1" t="s">
        <v>16</v>
      </c>
      <c r="D2089" s="1" t="s">
        <v>297</v>
      </c>
      <c r="E2089" s="1" t="s">
        <v>268</v>
      </c>
      <c r="F2089" s="1" t="s">
        <v>125</v>
      </c>
      <c r="G2089" s="1" t="s">
        <v>51</v>
      </c>
      <c r="H2089" s="1" t="s">
        <v>15</v>
      </c>
      <c r="I2089">
        <v>40.805302490000003</v>
      </c>
      <c r="J2089">
        <f>ROUND(employee[[#This Row],[Age]],0)</f>
        <v>41</v>
      </c>
      <c r="K20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89">
        <v>5.8821022039999997</v>
      </c>
      <c r="M2089">
        <f>ROUND(employee[[#This Row],[LengthService]],2)</f>
        <v>5.88</v>
      </c>
      <c r="N2089">
        <v>16.158692380000002</v>
      </c>
      <c r="O2089">
        <f>ROUND(employee[[#This Row],[AbsentHours]],2)</f>
        <v>16.16</v>
      </c>
      <c r="P2089" s="5">
        <f>employee[[#This Row],[RoundedAbsentHours]]/2080 *100</f>
        <v>0.77692307692307694</v>
      </c>
      <c r="Q2089" s="1" t="s">
        <v>15</v>
      </c>
    </row>
    <row r="2090" spans="1:17" x14ac:dyDescent="0.35">
      <c r="A2090">
        <v>2089</v>
      </c>
      <c r="B2090" s="1" t="s">
        <v>2406</v>
      </c>
      <c r="C2090" s="1" t="s">
        <v>16</v>
      </c>
      <c r="D2090" s="1" t="s">
        <v>161</v>
      </c>
      <c r="E2090" s="1" t="s">
        <v>180</v>
      </c>
      <c r="F2090" s="1" t="s">
        <v>181</v>
      </c>
      <c r="G2090" s="1" t="s">
        <v>18</v>
      </c>
      <c r="H2090" s="1" t="s">
        <v>15</v>
      </c>
      <c r="I2090">
        <v>45.040230450000003</v>
      </c>
      <c r="J2090">
        <f>ROUND(employee[[#This Row],[Age]],0)</f>
        <v>45</v>
      </c>
      <c r="K20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90">
        <v>5.2255335719999998</v>
      </c>
      <c r="M2090">
        <f>ROUND(employee[[#This Row],[LengthService]],2)</f>
        <v>5.23</v>
      </c>
      <c r="N2090">
        <v>33.888654809999998</v>
      </c>
      <c r="O2090">
        <f>ROUND(employee[[#This Row],[AbsentHours]],2)</f>
        <v>33.89</v>
      </c>
      <c r="P2090" s="5">
        <f>employee[[#This Row],[RoundedAbsentHours]]/2080 *100</f>
        <v>1.6293269230769232</v>
      </c>
      <c r="Q2090" s="1" t="s">
        <v>15</v>
      </c>
    </row>
    <row r="2091" spans="1:17" x14ac:dyDescent="0.35">
      <c r="A2091">
        <v>2090</v>
      </c>
      <c r="B2091" s="1" t="s">
        <v>2407</v>
      </c>
      <c r="C2091" s="1" t="s">
        <v>16</v>
      </c>
      <c r="D2091" s="1" t="s">
        <v>298</v>
      </c>
      <c r="E2091" s="1" t="s">
        <v>180</v>
      </c>
      <c r="F2091" s="1" t="s">
        <v>181</v>
      </c>
      <c r="G2091" s="1" t="s">
        <v>37</v>
      </c>
      <c r="H2091" s="1" t="s">
        <v>15</v>
      </c>
      <c r="I2091">
        <v>41.16514446</v>
      </c>
      <c r="J2091">
        <f>ROUND(employee[[#This Row],[Age]],0)</f>
        <v>41</v>
      </c>
      <c r="K20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91">
        <v>5.0224666090000003</v>
      </c>
      <c r="M2091">
        <f>ROUND(employee[[#This Row],[LengthService]],2)</f>
        <v>5.0199999999999996</v>
      </c>
      <c r="N2091">
        <v>89.714960149999996</v>
      </c>
      <c r="O2091">
        <f>ROUND(employee[[#This Row],[AbsentHours]],2)</f>
        <v>89.71</v>
      </c>
      <c r="P2091" s="5">
        <f>employee[[#This Row],[RoundedAbsentHours]]/2080 *100</f>
        <v>4.3129807692307693</v>
      </c>
      <c r="Q2091" s="1" t="s">
        <v>15</v>
      </c>
    </row>
    <row r="2092" spans="1:17" x14ac:dyDescent="0.35">
      <c r="A2092">
        <v>2091</v>
      </c>
      <c r="B2092" s="1" t="s">
        <v>2408</v>
      </c>
      <c r="C2092" s="1" t="s">
        <v>11</v>
      </c>
      <c r="D2092" s="1" t="s">
        <v>21</v>
      </c>
      <c r="E2092" s="1" t="s">
        <v>180</v>
      </c>
      <c r="F2092" s="1" t="s">
        <v>181</v>
      </c>
      <c r="G2092" s="1" t="s">
        <v>21</v>
      </c>
      <c r="H2092" s="1" t="s">
        <v>15</v>
      </c>
      <c r="I2092">
        <v>31.167174410000001</v>
      </c>
      <c r="J2092">
        <f>ROUND(employee[[#This Row],[Age]],0)</f>
        <v>31</v>
      </c>
      <c r="K20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92">
        <v>3.810570995</v>
      </c>
      <c r="M2092">
        <f>ROUND(employee[[#This Row],[LengthService]],2)</f>
        <v>3.81</v>
      </c>
      <c r="N2092">
        <v>51.816877329999997</v>
      </c>
      <c r="O2092">
        <f>ROUND(employee[[#This Row],[AbsentHours]],2)</f>
        <v>51.82</v>
      </c>
      <c r="P2092" s="5">
        <f>employee[[#This Row],[RoundedAbsentHours]]/2080 *100</f>
        <v>2.4913461538461537</v>
      </c>
      <c r="Q2092" s="1" t="s">
        <v>15</v>
      </c>
    </row>
    <row r="2093" spans="1:17" x14ac:dyDescent="0.35">
      <c r="A2093">
        <v>2092</v>
      </c>
      <c r="B2093" s="1" t="s">
        <v>2409</v>
      </c>
      <c r="C2093" s="1" t="s">
        <v>16</v>
      </c>
      <c r="D2093" s="1" t="s">
        <v>33</v>
      </c>
      <c r="E2093" s="1" t="s">
        <v>180</v>
      </c>
      <c r="F2093" s="1" t="s">
        <v>181</v>
      </c>
      <c r="G2093" s="1" t="s">
        <v>33</v>
      </c>
      <c r="H2093" s="1" t="s">
        <v>15</v>
      </c>
      <c r="I2093">
        <v>51.358944200000003</v>
      </c>
      <c r="J2093">
        <f>ROUND(employee[[#This Row],[Age]],0)</f>
        <v>51</v>
      </c>
      <c r="K20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093">
        <v>4.7814102150000002</v>
      </c>
      <c r="M2093">
        <f>ROUND(employee[[#This Row],[LengthService]],2)</f>
        <v>4.78</v>
      </c>
      <c r="N2093">
        <v>52.903493269999998</v>
      </c>
      <c r="O2093">
        <f>ROUND(employee[[#This Row],[AbsentHours]],2)</f>
        <v>52.9</v>
      </c>
      <c r="P2093" s="5">
        <f>employee[[#This Row],[RoundedAbsentHours]]/2080 *100</f>
        <v>2.5432692307692304</v>
      </c>
      <c r="Q2093" s="1" t="s">
        <v>15</v>
      </c>
    </row>
    <row r="2094" spans="1:17" x14ac:dyDescent="0.35">
      <c r="A2094">
        <v>2093</v>
      </c>
      <c r="B2094" s="1" t="s">
        <v>2410</v>
      </c>
      <c r="C2094" s="1" t="s">
        <v>16</v>
      </c>
      <c r="D2094" s="1" t="s">
        <v>88</v>
      </c>
      <c r="E2094" s="1" t="s">
        <v>265</v>
      </c>
      <c r="F2094" s="1" t="s">
        <v>266</v>
      </c>
      <c r="G2094" s="1" t="s">
        <v>88</v>
      </c>
      <c r="H2094" s="1" t="s">
        <v>15</v>
      </c>
      <c r="I2094">
        <v>41.241852029999997</v>
      </c>
      <c r="J2094">
        <f>ROUND(employee[[#This Row],[Age]],0)</f>
        <v>41</v>
      </c>
      <c r="K20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94">
        <v>3.5853962020000001</v>
      </c>
      <c r="M2094">
        <f>ROUND(employee[[#This Row],[LengthService]],2)</f>
        <v>3.59</v>
      </c>
      <c r="N2094">
        <v>56.786616289999998</v>
      </c>
      <c r="O2094">
        <f>ROUND(employee[[#This Row],[AbsentHours]],2)</f>
        <v>56.79</v>
      </c>
      <c r="P2094" s="5">
        <f>employee[[#This Row],[RoundedAbsentHours]]/2080 *100</f>
        <v>2.7302884615384615</v>
      </c>
      <c r="Q2094" s="1" t="s">
        <v>15</v>
      </c>
    </row>
    <row r="2095" spans="1:17" x14ac:dyDescent="0.35">
      <c r="A2095">
        <v>2094</v>
      </c>
      <c r="B2095" s="1" t="s">
        <v>2411</v>
      </c>
      <c r="C2095" s="1" t="s">
        <v>11</v>
      </c>
      <c r="D2095" s="1" t="s">
        <v>21</v>
      </c>
      <c r="E2095" s="1" t="s">
        <v>180</v>
      </c>
      <c r="F2095" s="1" t="s">
        <v>181</v>
      </c>
      <c r="G2095" s="1" t="s">
        <v>21</v>
      </c>
      <c r="H2095" s="1" t="s">
        <v>15</v>
      </c>
      <c r="I2095">
        <v>44.046653839999998</v>
      </c>
      <c r="J2095">
        <f>ROUND(employee[[#This Row],[Age]],0)</f>
        <v>44</v>
      </c>
      <c r="K20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95">
        <v>8.1715635679999998</v>
      </c>
      <c r="M2095">
        <f>ROUND(employee[[#This Row],[LengthService]],2)</f>
        <v>8.17</v>
      </c>
      <c r="N2095">
        <v>89.534878250000006</v>
      </c>
      <c r="O2095">
        <f>ROUND(employee[[#This Row],[AbsentHours]],2)</f>
        <v>89.53</v>
      </c>
      <c r="P2095" s="5">
        <f>employee[[#This Row],[RoundedAbsentHours]]/2080 *100</f>
        <v>4.304326923076923</v>
      </c>
      <c r="Q2095" s="1" t="s">
        <v>15</v>
      </c>
    </row>
    <row r="2096" spans="1:17" x14ac:dyDescent="0.35">
      <c r="A2096">
        <v>2095</v>
      </c>
      <c r="B2096" s="1" t="s">
        <v>2412</v>
      </c>
      <c r="C2096" s="1" t="s">
        <v>11</v>
      </c>
      <c r="D2096" s="1" t="s">
        <v>22</v>
      </c>
      <c r="E2096" s="1" t="s">
        <v>289</v>
      </c>
      <c r="F2096" s="1" t="s">
        <v>258</v>
      </c>
      <c r="G2096" s="1" t="s">
        <v>22</v>
      </c>
      <c r="H2096" s="1" t="s">
        <v>15</v>
      </c>
      <c r="I2096">
        <v>40.97903195</v>
      </c>
      <c r="J2096">
        <f>ROUND(employee[[#This Row],[Age]],0)</f>
        <v>41</v>
      </c>
      <c r="K20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96">
        <v>3.033234985</v>
      </c>
      <c r="M2096">
        <f>ROUND(employee[[#This Row],[LengthService]],2)</f>
        <v>3.03</v>
      </c>
      <c r="N2096">
        <v>104.15656060000001</v>
      </c>
      <c r="O2096">
        <f>ROUND(employee[[#This Row],[AbsentHours]],2)</f>
        <v>104.16</v>
      </c>
      <c r="P2096" s="5">
        <f>employee[[#This Row],[RoundedAbsentHours]]/2080 *100</f>
        <v>5.0076923076923077</v>
      </c>
      <c r="Q2096" s="1" t="s">
        <v>15</v>
      </c>
    </row>
    <row r="2097" spans="1:17" x14ac:dyDescent="0.35">
      <c r="A2097">
        <v>2096</v>
      </c>
      <c r="B2097" s="1" t="s">
        <v>2413</v>
      </c>
      <c r="C2097" s="1" t="s">
        <v>11</v>
      </c>
      <c r="D2097" s="1" t="s">
        <v>22</v>
      </c>
      <c r="E2097" s="1" t="s">
        <v>289</v>
      </c>
      <c r="F2097" s="1" t="s">
        <v>258</v>
      </c>
      <c r="G2097" s="1" t="s">
        <v>22</v>
      </c>
      <c r="H2097" s="1" t="s">
        <v>15</v>
      </c>
      <c r="I2097">
        <v>43.891878159999997</v>
      </c>
      <c r="J2097">
        <f>ROUND(employee[[#This Row],[Age]],0)</f>
        <v>44</v>
      </c>
      <c r="K20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097">
        <v>3.855810162</v>
      </c>
      <c r="M2097">
        <f>ROUND(employee[[#This Row],[LengthService]],2)</f>
        <v>3.86</v>
      </c>
      <c r="N2097">
        <v>99.449836640000001</v>
      </c>
      <c r="O2097">
        <f>ROUND(employee[[#This Row],[AbsentHours]],2)</f>
        <v>99.45</v>
      </c>
      <c r="P2097" s="5">
        <f>employee[[#This Row],[RoundedAbsentHours]]/2080 *100</f>
        <v>4.78125</v>
      </c>
      <c r="Q2097" s="1" t="s">
        <v>15</v>
      </c>
    </row>
    <row r="2098" spans="1:17" x14ac:dyDescent="0.35">
      <c r="A2098">
        <v>2097</v>
      </c>
      <c r="B2098" s="1" t="s">
        <v>2414</v>
      </c>
      <c r="C2098" s="1" t="s">
        <v>16</v>
      </c>
      <c r="D2098" s="1" t="s">
        <v>22</v>
      </c>
      <c r="E2098" s="1" t="s">
        <v>158</v>
      </c>
      <c r="F2098" s="1" t="s">
        <v>159</v>
      </c>
      <c r="G2098" s="1" t="s">
        <v>22</v>
      </c>
      <c r="H2098" s="1" t="s">
        <v>15</v>
      </c>
      <c r="I2098">
        <v>23.464216230000002</v>
      </c>
      <c r="J2098">
        <f>ROUND(employee[[#This Row],[Age]],0)</f>
        <v>23</v>
      </c>
      <c r="K20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098">
        <v>0.40827055800000001</v>
      </c>
      <c r="M2098">
        <f>ROUND(employee[[#This Row],[LengthService]],2)</f>
        <v>0.41</v>
      </c>
      <c r="N2098">
        <v>0</v>
      </c>
      <c r="O2098">
        <f>ROUND(employee[[#This Row],[AbsentHours]],2)</f>
        <v>0</v>
      </c>
      <c r="P2098" s="5">
        <f>employee[[#This Row],[RoundedAbsentHours]]/2080 *100</f>
        <v>0</v>
      </c>
      <c r="Q2098" s="1" t="s">
        <v>15</v>
      </c>
    </row>
    <row r="2099" spans="1:17" x14ac:dyDescent="0.35">
      <c r="A2099">
        <v>2098</v>
      </c>
      <c r="B2099" s="1" t="s">
        <v>2415</v>
      </c>
      <c r="C2099" s="1" t="s">
        <v>16</v>
      </c>
      <c r="D2099" s="1" t="s">
        <v>75</v>
      </c>
      <c r="E2099" s="1" t="s">
        <v>180</v>
      </c>
      <c r="F2099" s="1" t="s">
        <v>181</v>
      </c>
      <c r="G2099" s="1" t="s">
        <v>75</v>
      </c>
      <c r="H2099" s="1" t="s">
        <v>15</v>
      </c>
      <c r="I2099">
        <v>32.674829549999998</v>
      </c>
      <c r="J2099">
        <f>ROUND(employee[[#This Row],[Age]],0)</f>
        <v>33</v>
      </c>
      <c r="K20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099">
        <v>4.2145906149999997</v>
      </c>
      <c r="M2099">
        <f>ROUND(employee[[#This Row],[LengthService]],2)</f>
        <v>4.21</v>
      </c>
      <c r="N2099">
        <v>0</v>
      </c>
      <c r="O2099">
        <f>ROUND(employee[[#This Row],[AbsentHours]],2)</f>
        <v>0</v>
      </c>
      <c r="P2099" s="5">
        <f>employee[[#This Row],[RoundedAbsentHours]]/2080 *100</f>
        <v>0</v>
      </c>
      <c r="Q2099" s="1" t="s">
        <v>15</v>
      </c>
    </row>
    <row r="2100" spans="1:17" x14ac:dyDescent="0.35">
      <c r="A2100">
        <v>2099</v>
      </c>
      <c r="B2100" s="1" t="s">
        <v>2416</v>
      </c>
      <c r="C2100" s="1" t="s">
        <v>16</v>
      </c>
      <c r="D2100" s="1" t="s">
        <v>299</v>
      </c>
      <c r="E2100" s="1" t="s">
        <v>180</v>
      </c>
      <c r="F2100" s="1" t="s">
        <v>181</v>
      </c>
      <c r="G2100" s="1" t="s">
        <v>29</v>
      </c>
      <c r="H2100" s="1" t="s">
        <v>15</v>
      </c>
      <c r="I2100">
        <v>41.296011440000001</v>
      </c>
      <c r="J2100">
        <f>ROUND(employee[[#This Row],[Age]],0)</f>
        <v>41</v>
      </c>
      <c r="K21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00">
        <v>3.4214729510000002</v>
      </c>
      <c r="M2100">
        <f>ROUND(employee[[#This Row],[LengthService]],2)</f>
        <v>3.42</v>
      </c>
      <c r="N2100">
        <v>60.611750239999999</v>
      </c>
      <c r="O2100">
        <f>ROUND(employee[[#This Row],[AbsentHours]],2)</f>
        <v>60.61</v>
      </c>
      <c r="P2100" s="5">
        <f>employee[[#This Row],[RoundedAbsentHours]]/2080 *100</f>
        <v>2.9139423076923077</v>
      </c>
      <c r="Q2100" s="1" t="s">
        <v>15</v>
      </c>
    </row>
    <row r="2101" spans="1:17" x14ac:dyDescent="0.35">
      <c r="A2101">
        <v>2100</v>
      </c>
      <c r="B2101" s="1" t="s">
        <v>2417</v>
      </c>
      <c r="C2101" s="1" t="s">
        <v>11</v>
      </c>
      <c r="D2101" s="1" t="s">
        <v>135</v>
      </c>
      <c r="E2101" s="1" t="s">
        <v>180</v>
      </c>
      <c r="F2101" s="1" t="s">
        <v>181</v>
      </c>
      <c r="G2101" s="1" t="s">
        <v>39</v>
      </c>
      <c r="H2101" s="1" t="s">
        <v>15</v>
      </c>
      <c r="I2101">
        <v>46.039444140000001</v>
      </c>
      <c r="J2101">
        <f>ROUND(employee[[#This Row],[Age]],0)</f>
        <v>46</v>
      </c>
      <c r="K21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01">
        <v>4.7586406710000002</v>
      </c>
      <c r="M2101">
        <f>ROUND(employee[[#This Row],[LengthService]],2)</f>
        <v>4.76</v>
      </c>
      <c r="N2101">
        <v>16.11116483</v>
      </c>
      <c r="O2101">
        <f>ROUND(employee[[#This Row],[AbsentHours]],2)</f>
        <v>16.11</v>
      </c>
      <c r="P2101" s="5">
        <f>employee[[#This Row],[RoundedAbsentHours]]/2080 *100</f>
        <v>0.77451923076923068</v>
      </c>
      <c r="Q2101" s="1" t="s">
        <v>15</v>
      </c>
    </row>
    <row r="2102" spans="1:17" x14ac:dyDescent="0.35">
      <c r="A2102">
        <v>2101</v>
      </c>
      <c r="B2102" s="1" t="s">
        <v>2418</v>
      </c>
      <c r="C2102" s="1" t="s">
        <v>16</v>
      </c>
      <c r="D2102" s="1" t="s">
        <v>126</v>
      </c>
      <c r="E2102" s="1" t="s">
        <v>180</v>
      </c>
      <c r="F2102" s="1" t="s">
        <v>181</v>
      </c>
      <c r="G2102" s="1" t="s">
        <v>34</v>
      </c>
      <c r="H2102" s="1" t="s">
        <v>15</v>
      </c>
      <c r="I2102">
        <v>39.294097960000002</v>
      </c>
      <c r="J2102">
        <f>ROUND(employee[[#This Row],[Age]],0)</f>
        <v>39</v>
      </c>
      <c r="K21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02">
        <v>4.2494546279999996</v>
      </c>
      <c r="M2102">
        <f>ROUND(employee[[#This Row],[LengthService]],2)</f>
        <v>4.25</v>
      </c>
      <c r="N2102">
        <v>37.670601840000003</v>
      </c>
      <c r="O2102">
        <f>ROUND(employee[[#This Row],[AbsentHours]],2)</f>
        <v>37.67</v>
      </c>
      <c r="P2102" s="5">
        <f>employee[[#This Row],[RoundedAbsentHours]]/2080 *100</f>
        <v>1.8110576923076924</v>
      </c>
      <c r="Q2102" s="1" t="s">
        <v>15</v>
      </c>
    </row>
    <row r="2103" spans="1:17" x14ac:dyDescent="0.35">
      <c r="A2103">
        <v>2102</v>
      </c>
      <c r="B2103" s="1" t="s">
        <v>2419</v>
      </c>
      <c r="C2103" s="1" t="s">
        <v>11</v>
      </c>
      <c r="D2103" s="1" t="s">
        <v>62</v>
      </c>
      <c r="E2103" s="1" t="s">
        <v>180</v>
      </c>
      <c r="F2103" s="1" t="s">
        <v>181</v>
      </c>
      <c r="G2103" s="1" t="s">
        <v>62</v>
      </c>
      <c r="H2103" s="1" t="s">
        <v>15</v>
      </c>
      <c r="I2103">
        <v>33.314928870000003</v>
      </c>
      <c r="J2103">
        <f>ROUND(employee[[#This Row],[Age]],0)</f>
        <v>33</v>
      </c>
      <c r="K21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03">
        <v>3.6130458060000001</v>
      </c>
      <c r="M2103">
        <f>ROUND(employee[[#This Row],[LengthService]],2)</f>
        <v>3.61</v>
      </c>
      <c r="N2103">
        <v>53.04166712</v>
      </c>
      <c r="O2103">
        <f>ROUND(employee[[#This Row],[AbsentHours]],2)</f>
        <v>53.04</v>
      </c>
      <c r="P2103" s="5">
        <f>employee[[#This Row],[RoundedAbsentHours]]/2080 *100</f>
        <v>2.5499999999999998</v>
      </c>
      <c r="Q2103" s="1" t="s">
        <v>15</v>
      </c>
    </row>
    <row r="2104" spans="1:17" x14ac:dyDescent="0.35">
      <c r="A2104">
        <v>2103</v>
      </c>
      <c r="B2104" s="1" t="s">
        <v>2420</v>
      </c>
      <c r="C2104" s="1" t="s">
        <v>16</v>
      </c>
      <c r="D2104" s="1" t="s">
        <v>89</v>
      </c>
      <c r="E2104" s="1" t="s">
        <v>289</v>
      </c>
      <c r="F2104" s="1" t="s">
        <v>258</v>
      </c>
      <c r="G2104" s="1" t="s">
        <v>89</v>
      </c>
      <c r="H2104" s="1" t="s">
        <v>15</v>
      </c>
      <c r="I2104">
        <v>29.11713391</v>
      </c>
      <c r="J2104">
        <f>ROUND(employee[[#This Row],[Age]],0)</f>
        <v>29</v>
      </c>
      <c r="K21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104">
        <v>3.6774049029999998</v>
      </c>
      <c r="M2104">
        <f>ROUND(employee[[#This Row],[LengthService]],2)</f>
        <v>3.68</v>
      </c>
      <c r="N2104">
        <v>0.44733735099999999</v>
      </c>
      <c r="O2104">
        <f>ROUND(employee[[#This Row],[AbsentHours]],2)</f>
        <v>0.45</v>
      </c>
      <c r="P2104" s="5">
        <f>employee[[#This Row],[RoundedAbsentHours]]/2080 *100</f>
        <v>2.1634615384615384E-2</v>
      </c>
      <c r="Q2104" s="1" t="s">
        <v>15</v>
      </c>
    </row>
    <row r="2105" spans="1:17" x14ac:dyDescent="0.35">
      <c r="A2105">
        <v>2104</v>
      </c>
      <c r="B2105" s="1" t="s">
        <v>2421</v>
      </c>
      <c r="C2105" s="1" t="s">
        <v>11</v>
      </c>
      <c r="D2105" s="1" t="s">
        <v>32</v>
      </c>
      <c r="E2105" s="1" t="s">
        <v>180</v>
      </c>
      <c r="F2105" s="1" t="s">
        <v>181</v>
      </c>
      <c r="G2105" s="1" t="s">
        <v>32</v>
      </c>
      <c r="H2105" s="1" t="s">
        <v>15</v>
      </c>
      <c r="I2105">
        <v>31.89793191</v>
      </c>
      <c r="J2105">
        <f>ROUND(employee[[#This Row],[Age]],0)</f>
        <v>32</v>
      </c>
      <c r="K21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05">
        <v>5.6498492760000003</v>
      </c>
      <c r="M2105">
        <f>ROUND(employee[[#This Row],[LengthService]],2)</f>
        <v>5.65</v>
      </c>
      <c r="N2105">
        <v>5.8566190130000004</v>
      </c>
      <c r="O2105">
        <f>ROUND(employee[[#This Row],[AbsentHours]],2)</f>
        <v>5.86</v>
      </c>
      <c r="P2105" s="5">
        <f>employee[[#This Row],[RoundedAbsentHours]]/2080 *100</f>
        <v>0.28173076923076923</v>
      </c>
      <c r="Q2105" s="1" t="s">
        <v>15</v>
      </c>
    </row>
    <row r="2106" spans="1:17" x14ac:dyDescent="0.35">
      <c r="A2106">
        <v>2105</v>
      </c>
      <c r="B2106" s="1" t="s">
        <v>2422</v>
      </c>
      <c r="C2106" s="1" t="s">
        <v>11</v>
      </c>
      <c r="D2106" s="1" t="s">
        <v>22</v>
      </c>
      <c r="E2106" s="1" t="s">
        <v>289</v>
      </c>
      <c r="F2106" s="1" t="s">
        <v>258</v>
      </c>
      <c r="G2106" s="1" t="s">
        <v>22</v>
      </c>
      <c r="H2106" s="1" t="s">
        <v>15</v>
      </c>
      <c r="I2106">
        <v>36.896354010000003</v>
      </c>
      <c r="J2106">
        <f>ROUND(employee[[#This Row],[Age]],0)</f>
        <v>37</v>
      </c>
      <c r="K21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06">
        <v>3.543194851</v>
      </c>
      <c r="M2106">
        <f>ROUND(employee[[#This Row],[LengthService]],2)</f>
        <v>3.54</v>
      </c>
      <c r="N2106">
        <v>42.319789559999997</v>
      </c>
      <c r="O2106">
        <f>ROUND(employee[[#This Row],[AbsentHours]],2)</f>
        <v>42.32</v>
      </c>
      <c r="P2106" s="5">
        <f>employee[[#This Row],[RoundedAbsentHours]]/2080 *100</f>
        <v>2.0346153846153845</v>
      </c>
      <c r="Q2106" s="1" t="s">
        <v>15</v>
      </c>
    </row>
    <row r="2107" spans="1:17" x14ac:dyDescent="0.35">
      <c r="A2107">
        <v>2106</v>
      </c>
      <c r="B2107" s="1" t="s">
        <v>2423</v>
      </c>
      <c r="C2107" s="1" t="s">
        <v>11</v>
      </c>
      <c r="D2107" s="1" t="s">
        <v>126</v>
      </c>
      <c r="E2107" s="1" t="s">
        <v>158</v>
      </c>
      <c r="F2107" s="1" t="s">
        <v>159</v>
      </c>
      <c r="G2107" s="1" t="s">
        <v>34</v>
      </c>
      <c r="H2107" s="1" t="s">
        <v>15</v>
      </c>
      <c r="I2107">
        <v>30.136230269999999</v>
      </c>
      <c r="J2107">
        <f>ROUND(employee[[#This Row],[Age]],0)</f>
        <v>30</v>
      </c>
      <c r="K21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07">
        <v>5.4178463810000004</v>
      </c>
      <c r="M2107">
        <f>ROUND(employee[[#This Row],[LengthService]],2)</f>
        <v>5.42</v>
      </c>
      <c r="N2107">
        <v>53.63489216</v>
      </c>
      <c r="O2107">
        <f>ROUND(employee[[#This Row],[AbsentHours]],2)</f>
        <v>53.63</v>
      </c>
      <c r="P2107" s="5">
        <f>employee[[#This Row],[RoundedAbsentHours]]/2080 *100</f>
        <v>2.5783653846153847</v>
      </c>
      <c r="Q2107" s="1" t="s">
        <v>15</v>
      </c>
    </row>
    <row r="2108" spans="1:17" x14ac:dyDescent="0.35">
      <c r="A2108">
        <v>2107</v>
      </c>
      <c r="B2108" s="1" t="s">
        <v>2424</v>
      </c>
      <c r="C2108" s="1" t="s">
        <v>11</v>
      </c>
      <c r="D2108" s="1" t="s">
        <v>12</v>
      </c>
      <c r="E2108" s="1" t="s">
        <v>180</v>
      </c>
      <c r="F2108" s="1" t="s">
        <v>181</v>
      </c>
      <c r="G2108" s="1" t="s">
        <v>12</v>
      </c>
      <c r="H2108" s="1" t="s">
        <v>15</v>
      </c>
      <c r="I2108">
        <v>39.80043569</v>
      </c>
      <c r="J2108">
        <f>ROUND(employee[[#This Row],[Age]],0)</f>
        <v>40</v>
      </c>
      <c r="K21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08">
        <v>7.3885615969999998</v>
      </c>
      <c r="M2108">
        <f>ROUND(employee[[#This Row],[LengthService]],2)</f>
        <v>7.39</v>
      </c>
      <c r="N2108">
        <v>75.837155589999995</v>
      </c>
      <c r="O2108">
        <f>ROUND(employee[[#This Row],[AbsentHours]],2)</f>
        <v>75.84</v>
      </c>
      <c r="P2108" s="5">
        <f>employee[[#This Row],[RoundedAbsentHours]]/2080 *100</f>
        <v>3.6461538461538461</v>
      </c>
      <c r="Q2108" s="1" t="s">
        <v>15</v>
      </c>
    </row>
    <row r="2109" spans="1:17" x14ac:dyDescent="0.35">
      <c r="A2109">
        <v>2108</v>
      </c>
      <c r="B2109" s="1" t="s">
        <v>2425</v>
      </c>
      <c r="C2109" s="1" t="s">
        <v>11</v>
      </c>
      <c r="D2109" s="1" t="s">
        <v>22</v>
      </c>
      <c r="E2109" s="1" t="s">
        <v>289</v>
      </c>
      <c r="F2109" s="1" t="s">
        <v>258</v>
      </c>
      <c r="G2109" s="1" t="s">
        <v>22</v>
      </c>
      <c r="H2109" s="1" t="s">
        <v>15</v>
      </c>
      <c r="I2109">
        <v>35.204509340000001</v>
      </c>
      <c r="J2109">
        <f>ROUND(employee[[#This Row],[Age]],0)</f>
        <v>35</v>
      </c>
      <c r="K21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09">
        <v>4.0266361210000001</v>
      </c>
      <c r="M2109">
        <f>ROUND(employee[[#This Row],[LengthService]],2)</f>
        <v>4.03</v>
      </c>
      <c r="N2109">
        <v>38.287001580000002</v>
      </c>
      <c r="O2109">
        <f>ROUND(employee[[#This Row],[AbsentHours]],2)</f>
        <v>38.29</v>
      </c>
      <c r="P2109" s="5">
        <f>employee[[#This Row],[RoundedAbsentHours]]/2080 *100</f>
        <v>1.8408653846153846</v>
      </c>
      <c r="Q2109" s="1" t="s">
        <v>15</v>
      </c>
    </row>
    <row r="2110" spans="1:17" x14ac:dyDescent="0.35">
      <c r="A2110">
        <v>2109</v>
      </c>
      <c r="B2110" s="1" t="s">
        <v>2426</v>
      </c>
      <c r="C2110" s="1" t="s">
        <v>16</v>
      </c>
      <c r="D2110" s="1" t="s">
        <v>300</v>
      </c>
      <c r="E2110" s="1" t="s">
        <v>158</v>
      </c>
      <c r="F2110" s="1" t="s">
        <v>159</v>
      </c>
      <c r="G2110" s="1" t="s">
        <v>20</v>
      </c>
      <c r="H2110" s="1" t="s">
        <v>15</v>
      </c>
      <c r="I2110">
        <v>34.301164309999997</v>
      </c>
      <c r="J2110">
        <f>ROUND(employee[[#This Row],[Age]],0)</f>
        <v>34</v>
      </c>
      <c r="K21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10">
        <v>4.1355492900000002</v>
      </c>
      <c r="M2110">
        <f>ROUND(employee[[#This Row],[LengthService]],2)</f>
        <v>4.1399999999999997</v>
      </c>
      <c r="N2110">
        <v>0</v>
      </c>
      <c r="O2110">
        <f>ROUND(employee[[#This Row],[AbsentHours]],2)</f>
        <v>0</v>
      </c>
      <c r="P2110" s="5">
        <f>employee[[#This Row],[RoundedAbsentHours]]/2080 *100</f>
        <v>0</v>
      </c>
      <c r="Q2110" s="1" t="s">
        <v>15</v>
      </c>
    </row>
    <row r="2111" spans="1:17" x14ac:dyDescent="0.35">
      <c r="A2111">
        <v>2110</v>
      </c>
      <c r="B2111" s="1" t="s">
        <v>2427</v>
      </c>
      <c r="C2111" s="1" t="s">
        <v>16</v>
      </c>
      <c r="D2111" s="1" t="s">
        <v>22</v>
      </c>
      <c r="E2111" s="1" t="s">
        <v>289</v>
      </c>
      <c r="F2111" s="1" t="s">
        <v>258</v>
      </c>
      <c r="G2111" s="1" t="s">
        <v>22</v>
      </c>
      <c r="H2111" s="1" t="s">
        <v>15</v>
      </c>
      <c r="I2111">
        <v>44.813839549999997</v>
      </c>
      <c r="J2111">
        <f>ROUND(employee[[#This Row],[Age]],0)</f>
        <v>45</v>
      </c>
      <c r="K21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11">
        <v>6.258446717</v>
      </c>
      <c r="M2111">
        <f>ROUND(employee[[#This Row],[LengthService]],2)</f>
        <v>6.26</v>
      </c>
      <c r="N2111">
        <v>49.916293289999999</v>
      </c>
      <c r="O2111">
        <f>ROUND(employee[[#This Row],[AbsentHours]],2)</f>
        <v>49.92</v>
      </c>
      <c r="P2111" s="5">
        <f>employee[[#This Row],[RoundedAbsentHours]]/2080 *100</f>
        <v>2.4</v>
      </c>
      <c r="Q2111" s="1" t="s">
        <v>15</v>
      </c>
    </row>
    <row r="2112" spans="1:17" x14ac:dyDescent="0.35">
      <c r="A2112">
        <v>2111</v>
      </c>
      <c r="B2112" s="1" t="s">
        <v>2428</v>
      </c>
      <c r="C2112" s="1" t="s">
        <v>16</v>
      </c>
      <c r="D2112" s="1" t="s">
        <v>22</v>
      </c>
      <c r="E2112" s="1" t="s">
        <v>289</v>
      </c>
      <c r="F2112" s="1" t="s">
        <v>258</v>
      </c>
      <c r="G2112" s="1" t="s">
        <v>22</v>
      </c>
      <c r="H2112" s="1" t="s">
        <v>15</v>
      </c>
      <c r="I2112">
        <v>36.626447980000002</v>
      </c>
      <c r="J2112">
        <f>ROUND(employee[[#This Row],[Age]],0)</f>
        <v>37</v>
      </c>
      <c r="K21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12">
        <v>3.258408652</v>
      </c>
      <c r="M2112">
        <f>ROUND(employee[[#This Row],[LengthService]],2)</f>
        <v>3.26</v>
      </c>
      <c r="N2112">
        <v>16.330561169999999</v>
      </c>
      <c r="O2112">
        <f>ROUND(employee[[#This Row],[AbsentHours]],2)</f>
        <v>16.329999999999998</v>
      </c>
      <c r="P2112" s="5">
        <f>employee[[#This Row],[RoundedAbsentHours]]/2080 *100</f>
        <v>0.78509615384615372</v>
      </c>
      <c r="Q2112" s="1" t="s">
        <v>15</v>
      </c>
    </row>
    <row r="2113" spans="1:17" x14ac:dyDescent="0.35">
      <c r="A2113">
        <v>2112</v>
      </c>
      <c r="B2113" s="1" t="s">
        <v>2429</v>
      </c>
      <c r="C2113" s="1" t="s">
        <v>11</v>
      </c>
      <c r="D2113" s="1" t="s">
        <v>27</v>
      </c>
      <c r="E2113" s="1" t="s">
        <v>158</v>
      </c>
      <c r="F2113" s="1" t="s">
        <v>159</v>
      </c>
      <c r="G2113" s="1" t="s">
        <v>28</v>
      </c>
      <c r="H2113" s="1" t="s">
        <v>15</v>
      </c>
      <c r="I2113">
        <v>49.467267499999998</v>
      </c>
      <c r="J2113">
        <f>ROUND(employee[[#This Row],[Age]],0)</f>
        <v>49</v>
      </c>
      <c r="K21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13">
        <v>6.0383470389999996</v>
      </c>
      <c r="M2113">
        <f>ROUND(employee[[#This Row],[LengthService]],2)</f>
        <v>6.04</v>
      </c>
      <c r="N2113">
        <v>71.255302380000003</v>
      </c>
      <c r="O2113">
        <f>ROUND(employee[[#This Row],[AbsentHours]],2)</f>
        <v>71.260000000000005</v>
      </c>
      <c r="P2113" s="5">
        <f>employee[[#This Row],[RoundedAbsentHours]]/2080 *100</f>
        <v>3.4259615384615389</v>
      </c>
      <c r="Q2113" s="1" t="s">
        <v>15</v>
      </c>
    </row>
    <row r="2114" spans="1:17" x14ac:dyDescent="0.35">
      <c r="A2114">
        <v>2113</v>
      </c>
      <c r="B2114" s="1" t="s">
        <v>2430</v>
      </c>
      <c r="C2114" s="1" t="s">
        <v>11</v>
      </c>
      <c r="D2114" s="1" t="s">
        <v>18</v>
      </c>
      <c r="E2114" s="1" t="s">
        <v>180</v>
      </c>
      <c r="F2114" s="1" t="s">
        <v>181</v>
      </c>
      <c r="G2114" s="1" t="s">
        <v>18</v>
      </c>
      <c r="H2114" s="1" t="s">
        <v>15</v>
      </c>
      <c r="I2114">
        <v>42.790644899999997</v>
      </c>
      <c r="J2114">
        <f>ROUND(employee[[#This Row],[Age]],0)</f>
        <v>43</v>
      </c>
      <c r="K21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14">
        <v>6.7065920800000001</v>
      </c>
      <c r="M2114">
        <f>ROUND(employee[[#This Row],[LengthService]],2)</f>
        <v>6.71</v>
      </c>
      <c r="N2114">
        <v>90.696101029999994</v>
      </c>
      <c r="O2114">
        <f>ROUND(employee[[#This Row],[AbsentHours]],2)</f>
        <v>90.7</v>
      </c>
      <c r="P2114" s="5">
        <f>employee[[#This Row],[RoundedAbsentHours]]/2080 *100</f>
        <v>4.3605769230769234</v>
      </c>
      <c r="Q2114" s="1" t="s">
        <v>15</v>
      </c>
    </row>
    <row r="2115" spans="1:17" x14ac:dyDescent="0.35">
      <c r="A2115">
        <v>2114</v>
      </c>
      <c r="B2115" s="1" t="s">
        <v>2175</v>
      </c>
      <c r="C2115" s="1" t="s">
        <v>11</v>
      </c>
      <c r="D2115" s="1" t="s">
        <v>30</v>
      </c>
      <c r="E2115" s="1" t="s">
        <v>107</v>
      </c>
      <c r="F2115" s="1" t="s">
        <v>14</v>
      </c>
      <c r="G2115" s="1" t="s">
        <v>30</v>
      </c>
      <c r="H2115" s="1" t="s">
        <v>15</v>
      </c>
      <c r="I2115">
        <v>42.255852990000001</v>
      </c>
      <c r="J2115">
        <f>ROUND(employee[[#This Row],[Age]],0)</f>
        <v>42</v>
      </c>
      <c r="K21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15">
        <v>1.518009631</v>
      </c>
      <c r="M2115">
        <f>ROUND(employee[[#This Row],[LengthService]],2)</f>
        <v>1.52</v>
      </c>
      <c r="N2115">
        <v>28.015255369999998</v>
      </c>
      <c r="O2115">
        <f>ROUND(employee[[#This Row],[AbsentHours]],2)</f>
        <v>28.02</v>
      </c>
      <c r="P2115" s="5">
        <f>employee[[#This Row],[RoundedAbsentHours]]/2080 *100</f>
        <v>1.3471153846153847</v>
      </c>
      <c r="Q2115" s="1" t="s">
        <v>15</v>
      </c>
    </row>
    <row r="2116" spans="1:17" x14ac:dyDescent="0.35">
      <c r="A2116">
        <v>2115</v>
      </c>
      <c r="B2116" s="1" t="s">
        <v>2431</v>
      </c>
      <c r="C2116" s="1" t="s">
        <v>16</v>
      </c>
      <c r="D2116" s="1" t="s">
        <v>22</v>
      </c>
      <c r="E2116" s="1" t="s">
        <v>289</v>
      </c>
      <c r="F2116" s="1" t="s">
        <v>258</v>
      </c>
      <c r="G2116" s="1" t="s">
        <v>22</v>
      </c>
      <c r="H2116" s="1" t="s">
        <v>15</v>
      </c>
      <c r="I2116">
        <v>50.350703799999998</v>
      </c>
      <c r="J2116">
        <f>ROUND(employee[[#This Row],[Age]],0)</f>
        <v>50</v>
      </c>
      <c r="K21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116">
        <v>9.0942946399999993</v>
      </c>
      <c r="M2116">
        <f>ROUND(employee[[#This Row],[LengthService]],2)</f>
        <v>9.09</v>
      </c>
      <c r="N2116">
        <v>69.814025139999998</v>
      </c>
      <c r="O2116">
        <f>ROUND(employee[[#This Row],[AbsentHours]],2)</f>
        <v>69.81</v>
      </c>
      <c r="P2116" s="5">
        <f>employee[[#This Row],[RoundedAbsentHours]]/2080 *100</f>
        <v>3.3562500000000002</v>
      </c>
      <c r="Q2116" s="1" t="s">
        <v>15</v>
      </c>
    </row>
    <row r="2117" spans="1:17" x14ac:dyDescent="0.35">
      <c r="A2117">
        <v>2116</v>
      </c>
      <c r="B2117" s="1" t="s">
        <v>2432</v>
      </c>
      <c r="C2117" s="1" t="s">
        <v>11</v>
      </c>
      <c r="D2117" s="1" t="s">
        <v>58</v>
      </c>
      <c r="E2117" s="1" t="s">
        <v>180</v>
      </c>
      <c r="F2117" s="1" t="s">
        <v>181</v>
      </c>
      <c r="G2117" s="1" t="s">
        <v>45</v>
      </c>
      <c r="H2117" s="1" t="s">
        <v>15</v>
      </c>
      <c r="I2117">
        <v>39.237308589999998</v>
      </c>
      <c r="J2117">
        <f>ROUND(employee[[#This Row],[Age]],0)</f>
        <v>39</v>
      </c>
      <c r="K21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17">
        <v>4.4097026960000001</v>
      </c>
      <c r="M2117">
        <f>ROUND(employee[[#This Row],[LengthService]],2)</f>
        <v>4.41</v>
      </c>
      <c r="N2117">
        <v>47.348799360000001</v>
      </c>
      <c r="O2117">
        <f>ROUND(employee[[#This Row],[AbsentHours]],2)</f>
        <v>47.35</v>
      </c>
      <c r="P2117" s="5">
        <f>employee[[#This Row],[RoundedAbsentHours]]/2080 *100</f>
        <v>2.2764423076923079</v>
      </c>
      <c r="Q2117" s="1" t="s">
        <v>15</v>
      </c>
    </row>
    <row r="2118" spans="1:17" x14ac:dyDescent="0.35">
      <c r="A2118">
        <v>2117</v>
      </c>
      <c r="B2118" s="1" t="s">
        <v>2433</v>
      </c>
      <c r="C2118" s="1" t="s">
        <v>16</v>
      </c>
      <c r="D2118" s="1" t="s">
        <v>170</v>
      </c>
      <c r="E2118" s="1" t="s">
        <v>107</v>
      </c>
      <c r="F2118" s="1" t="s">
        <v>14</v>
      </c>
      <c r="G2118" s="1" t="s">
        <v>75</v>
      </c>
      <c r="H2118" s="1" t="s">
        <v>15</v>
      </c>
      <c r="I2118">
        <v>44.563216670000003</v>
      </c>
      <c r="J2118">
        <f>ROUND(employee[[#This Row],[Age]],0)</f>
        <v>45</v>
      </c>
      <c r="K21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18">
        <v>3.491646426</v>
      </c>
      <c r="M2118">
        <f>ROUND(employee[[#This Row],[LengthService]],2)</f>
        <v>3.49</v>
      </c>
      <c r="N2118">
        <v>70.769632889999997</v>
      </c>
      <c r="O2118">
        <f>ROUND(employee[[#This Row],[AbsentHours]],2)</f>
        <v>70.77</v>
      </c>
      <c r="P2118" s="5">
        <f>employee[[#This Row],[RoundedAbsentHours]]/2080 *100</f>
        <v>3.4024038461538462</v>
      </c>
      <c r="Q2118" s="1" t="s">
        <v>15</v>
      </c>
    </row>
    <row r="2119" spans="1:17" x14ac:dyDescent="0.35">
      <c r="A2119">
        <v>2118</v>
      </c>
      <c r="B2119" s="1" t="s">
        <v>2434</v>
      </c>
      <c r="C2119" s="1" t="s">
        <v>11</v>
      </c>
      <c r="D2119" s="1" t="s">
        <v>270</v>
      </c>
      <c r="E2119" s="1" t="s">
        <v>180</v>
      </c>
      <c r="F2119" s="1" t="s">
        <v>181</v>
      </c>
      <c r="G2119" s="1" t="s">
        <v>29</v>
      </c>
      <c r="H2119" s="1" t="s">
        <v>15</v>
      </c>
      <c r="I2119">
        <v>61.489830499999997</v>
      </c>
      <c r="J2119">
        <f>ROUND(employee[[#This Row],[Age]],0)</f>
        <v>61</v>
      </c>
      <c r="K21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119">
        <v>5.7028152390000004</v>
      </c>
      <c r="M2119">
        <f>ROUND(employee[[#This Row],[LengthService]],2)</f>
        <v>5.7</v>
      </c>
      <c r="N2119">
        <v>169.41833629999999</v>
      </c>
      <c r="O2119">
        <f>ROUND(employee[[#This Row],[AbsentHours]],2)</f>
        <v>169.42</v>
      </c>
      <c r="P2119" s="5">
        <f>employee[[#This Row],[RoundedAbsentHours]]/2080 *100</f>
        <v>8.145192307692307</v>
      </c>
      <c r="Q2119" s="1" t="s">
        <v>15</v>
      </c>
    </row>
    <row r="2120" spans="1:17" x14ac:dyDescent="0.35">
      <c r="A2120">
        <v>2119</v>
      </c>
      <c r="B2120" s="1" t="s">
        <v>2435</v>
      </c>
      <c r="C2120" s="1" t="s">
        <v>11</v>
      </c>
      <c r="D2120" s="1" t="s">
        <v>301</v>
      </c>
      <c r="E2120" s="1" t="s">
        <v>180</v>
      </c>
      <c r="F2120" s="1" t="s">
        <v>181</v>
      </c>
      <c r="G2120" s="1" t="s">
        <v>33</v>
      </c>
      <c r="H2120" s="1" t="s">
        <v>15</v>
      </c>
      <c r="I2120">
        <v>45.38345185</v>
      </c>
      <c r="J2120">
        <f>ROUND(employee[[#This Row],[Age]],0)</f>
        <v>45</v>
      </c>
      <c r="K21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20">
        <v>4.0618814829999996</v>
      </c>
      <c r="M2120">
        <f>ROUND(employee[[#This Row],[LengthService]],2)</f>
        <v>4.0599999999999996</v>
      </c>
      <c r="N2120">
        <v>113.39747699999999</v>
      </c>
      <c r="O2120">
        <f>ROUND(employee[[#This Row],[AbsentHours]],2)</f>
        <v>113.4</v>
      </c>
      <c r="P2120" s="5">
        <f>employee[[#This Row],[RoundedAbsentHours]]/2080 *100</f>
        <v>5.4519230769230775</v>
      </c>
      <c r="Q2120" s="1" t="s">
        <v>15</v>
      </c>
    </row>
    <row r="2121" spans="1:17" x14ac:dyDescent="0.35">
      <c r="A2121">
        <v>2120</v>
      </c>
      <c r="B2121" s="1" t="s">
        <v>2436</v>
      </c>
      <c r="C2121" s="1" t="s">
        <v>16</v>
      </c>
      <c r="D2121" s="1" t="s">
        <v>67</v>
      </c>
      <c r="E2121" s="1" t="s">
        <v>246</v>
      </c>
      <c r="F2121" s="1" t="s">
        <v>181</v>
      </c>
      <c r="G2121" s="1" t="s">
        <v>67</v>
      </c>
      <c r="H2121" s="1" t="s">
        <v>15</v>
      </c>
      <c r="I2121">
        <v>52.139290950000003</v>
      </c>
      <c r="J2121">
        <f>ROUND(employee[[#This Row],[Age]],0)</f>
        <v>52</v>
      </c>
      <c r="K21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121">
        <v>4.2690828700000001</v>
      </c>
      <c r="M2121">
        <f>ROUND(employee[[#This Row],[LengthService]],2)</f>
        <v>4.2699999999999996</v>
      </c>
      <c r="N2121">
        <v>97.998895750000003</v>
      </c>
      <c r="O2121">
        <f>ROUND(employee[[#This Row],[AbsentHours]],2)</f>
        <v>98</v>
      </c>
      <c r="P2121" s="5">
        <f>employee[[#This Row],[RoundedAbsentHours]]/2080 *100</f>
        <v>4.7115384615384617</v>
      </c>
      <c r="Q2121" s="1" t="s">
        <v>15</v>
      </c>
    </row>
    <row r="2122" spans="1:17" x14ac:dyDescent="0.35">
      <c r="A2122">
        <v>2121</v>
      </c>
      <c r="B2122" s="1" t="s">
        <v>2437</v>
      </c>
      <c r="C2122" s="1" t="s">
        <v>16</v>
      </c>
      <c r="D2122" s="1" t="s">
        <v>20</v>
      </c>
      <c r="E2122" s="1" t="s">
        <v>158</v>
      </c>
      <c r="F2122" s="1" t="s">
        <v>159</v>
      </c>
      <c r="G2122" s="1" t="s">
        <v>20</v>
      </c>
      <c r="H2122" s="1" t="s">
        <v>15</v>
      </c>
      <c r="I2122">
        <v>38.469703080000002</v>
      </c>
      <c r="J2122">
        <f>ROUND(employee[[#This Row],[Age]],0)</f>
        <v>38</v>
      </c>
      <c r="K21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22">
        <v>5.0974777570000001</v>
      </c>
      <c r="M2122">
        <f>ROUND(employee[[#This Row],[LengthService]],2)</f>
        <v>5.0999999999999996</v>
      </c>
      <c r="N2122">
        <v>17.004671330000001</v>
      </c>
      <c r="O2122">
        <f>ROUND(employee[[#This Row],[AbsentHours]],2)</f>
        <v>17</v>
      </c>
      <c r="P2122" s="5">
        <f>employee[[#This Row],[RoundedAbsentHours]]/2080 *100</f>
        <v>0.8173076923076924</v>
      </c>
      <c r="Q2122" s="1" t="s">
        <v>15</v>
      </c>
    </row>
    <row r="2123" spans="1:17" x14ac:dyDescent="0.35">
      <c r="A2123">
        <v>2122</v>
      </c>
      <c r="B2123" s="1" t="s">
        <v>2438</v>
      </c>
      <c r="C2123" s="1" t="s">
        <v>16</v>
      </c>
      <c r="D2123" s="1" t="s">
        <v>22</v>
      </c>
      <c r="E2123" s="1" t="s">
        <v>289</v>
      </c>
      <c r="F2123" s="1" t="s">
        <v>258</v>
      </c>
      <c r="G2123" s="1" t="s">
        <v>22</v>
      </c>
      <c r="H2123" s="1" t="s">
        <v>15</v>
      </c>
      <c r="I2123">
        <v>52.144132229999997</v>
      </c>
      <c r="J2123">
        <f>ROUND(employee[[#This Row],[Age]],0)</f>
        <v>52</v>
      </c>
      <c r="K21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123">
        <v>3.5390030729999999</v>
      </c>
      <c r="M2123">
        <f>ROUND(employee[[#This Row],[LengthService]],2)</f>
        <v>3.54</v>
      </c>
      <c r="N2123">
        <v>74.292789940000006</v>
      </c>
      <c r="O2123">
        <f>ROUND(employee[[#This Row],[AbsentHours]],2)</f>
        <v>74.290000000000006</v>
      </c>
      <c r="P2123" s="5">
        <f>employee[[#This Row],[RoundedAbsentHours]]/2080 *100</f>
        <v>3.5716346153846152</v>
      </c>
      <c r="Q2123" s="1" t="s">
        <v>15</v>
      </c>
    </row>
    <row r="2124" spans="1:17" x14ac:dyDescent="0.35">
      <c r="A2124">
        <v>2123</v>
      </c>
      <c r="B2124" s="1" t="s">
        <v>2439</v>
      </c>
      <c r="C2124" s="1" t="s">
        <v>11</v>
      </c>
      <c r="D2124" s="1" t="s">
        <v>21</v>
      </c>
      <c r="E2124" s="1" t="s">
        <v>180</v>
      </c>
      <c r="F2124" s="1" t="s">
        <v>181</v>
      </c>
      <c r="G2124" s="1" t="s">
        <v>21</v>
      </c>
      <c r="H2124" s="1" t="s">
        <v>15</v>
      </c>
      <c r="I2124">
        <v>35.227517740000003</v>
      </c>
      <c r="J2124">
        <f>ROUND(employee[[#This Row],[Age]],0)</f>
        <v>35</v>
      </c>
      <c r="K21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24">
        <v>5.3656606670000002</v>
      </c>
      <c r="M2124">
        <f>ROUND(employee[[#This Row],[LengthService]],2)</f>
        <v>5.37</v>
      </c>
      <c r="N2124">
        <v>46.19327724</v>
      </c>
      <c r="O2124">
        <f>ROUND(employee[[#This Row],[AbsentHours]],2)</f>
        <v>46.19</v>
      </c>
      <c r="P2124" s="5">
        <f>employee[[#This Row],[RoundedAbsentHours]]/2080 *100</f>
        <v>2.2206730769230765</v>
      </c>
      <c r="Q2124" s="1" t="s">
        <v>15</v>
      </c>
    </row>
    <row r="2125" spans="1:17" x14ac:dyDescent="0.35">
      <c r="A2125">
        <v>2124</v>
      </c>
      <c r="B2125" s="1" t="s">
        <v>2440</v>
      </c>
      <c r="C2125" s="1" t="s">
        <v>11</v>
      </c>
      <c r="D2125" s="1" t="s">
        <v>93</v>
      </c>
      <c r="E2125" s="1" t="s">
        <v>158</v>
      </c>
      <c r="F2125" s="1" t="s">
        <v>159</v>
      </c>
      <c r="G2125" s="1" t="s">
        <v>93</v>
      </c>
      <c r="H2125" s="1" t="s">
        <v>15</v>
      </c>
      <c r="I2125">
        <v>33.760266100000003</v>
      </c>
      <c r="J2125">
        <f>ROUND(employee[[#This Row],[Age]],0)</f>
        <v>34</v>
      </c>
      <c r="K21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25">
        <v>3.3339396589999999</v>
      </c>
      <c r="M2125">
        <f>ROUND(employee[[#This Row],[LengthService]],2)</f>
        <v>3.33</v>
      </c>
      <c r="N2125">
        <v>52.05988808</v>
      </c>
      <c r="O2125">
        <f>ROUND(employee[[#This Row],[AbsentHours]],2)</f>
        <v>52.06</v>
      </c>
      <c r="P2125" s="5">
        <f>employee[[#This Row],[RoundedAbsentHours]]/2080 *100</f>
        <v>2.5028846153846156</v>
      </c>
      <c r="Q2125" s="1" t="s">
        <v>15</v>
      </c>
    </row>
    <row r="2126" spans="1:17" x14ac:dyDescent="0.35">
      <c r="A2126">
        <v>2125</v>
      </c>
      <c r="B2126" s="1" t="s">
        <v>2327</v>
      </c>
      <c r="C2126" s="1" t="s">
        <v>16</v>
      </c>
      <c r="D2126" s="1" t="s">
        <v>12</v>
      </c>
      <c r="E2126" s="1" t="s">
        <v>180</v>
      </c>
      <c r="F2126" s="1" t="s">
        <v>181</v>
      </c>
      <c r="G2126" s="1" t="s">
        <v>12</v>
      </c>
      <c r="H2126" s="1" t="s">
        <v>15</v>
      </c>
      <c r="I2126">
        <v>38.166210069999998</v>
      </c>
      <c r="J2126">
        <f>ROUND(employee[[#This Row],[Age]],0)</f>
        <v>38</v>
      </c>
      <c r="K21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26">
        <v>3.8886921139999999</v>
      </c>
      <c r="M2126">
        <f>ROUND(employee[[#This Row],[LengthService]],2)</f>
        <v>3.89</v>
      </c>
      <c r="N2126">
        <v>26.310390049999999</v>
      </c>
      <c r="O2126">
        <f>ROUND(employee[[#This Row],[AbsentHours]],2)</f>
        <v>26.31</v>
      </c>
      <c r="P2126" s="5">
        <f>employee[[#This Row],[RoundedAbsentHours]]/2080 *100</f>
        <v>1.2649038461538462</v>
      </c>
      <c r="Q2126" s="1" t="s">
        <v>15</v>
      </c>
    </row>
    <row r="2127" spans="1:17" x14ac:dyDescent="0.35">
      <c r="A2127">
        <v>2126</v>
      </c>
      <c r="B2127" s="1" t="s">
        <v>2441</v>
      </c>
      <c r="C2127" s="1" t="s">
        <v>16</v>
      </c>
      <c r="D2127" s="1" t="s">
        <v>302</v>
      </c>
      <c r="E2127" s="1" t="s">
        <v>158</v>
      </c>
      <c r="F2127" s="1" t="s">
        <v>159</v>
      </c>
      <c r="G2127" s="1" t="s">
        <v>75</v>
      </c>
      <c r="H2127" s="1" t="s">
        <v>15</v>
      </c>
      <c r="I2127">
        <v>57.851708500000001</v>
      </c>
      <c r="J2127">
        <f>ROUND(employee[[#This Row],[Age]],0)</f>
        <v>58</v>
      </c>
      <c r="K21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127">
        <v>2.4602030620000002</v>
      </c>
      <c r="M2127">
        <f>ROUND(employee[[#This Row],[LengthService]],2)</f>
        <v>2.46</v>
      </c>
      <c r="N2127">
        <v>161.67835700000001</v>
      </c>
      <c r="O2127">
        <f>ROUND(employee[[#This Row],[AbsentHours]],2)</f>
        <v>161.68</v>
      </c>
      <c r="P2127" s="5">
        <f>employee[[#This Row],[RoundedAbsentHours]]/2080 *100</f>
        <v>7.773076923076923</v>
      </c>
      <c r="Q2127" s="1" t="s">
        <v>15</v>
      </c>
    </row>
    <row r="2128" spans="1:17" x14ac:dyDescent="0.35">
      <c r="A2128">
        <v>2127</v>
      </c>
      <c r="B2128" s="1" t="s">
        <v>2442</v>
      </c>
      <c r="C2128" s="1" t="s">
        <v>11</v>
      </c>
      <c r="D2128" s="1" t="s">
        <v>188</v>
      </c>
      <c r="E2128" s="1" t="s">
        <v>180</v>
      </c>
      <c r="F2128" s="1" t="s">
        <v>181</v>
      </c>
      <c r="G2128" s="1" t="s">
        <v>20</v>
      </c>
      <c r="H2128" s="1" t="s">
        <v>15</v>
      </c>
      <c r="I2128">
        <v>48.205938699999997</v>
      </c>
      <c r="J2128">
        <f>ROUND(employee[[#This Row],[Age]],0)</f>
        <v>48</v>
      </c>
      <c r="K21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28">
        <v>3.151031658</v>
      </c>
      <c r="M2128">
        <f>ROUND(employee[[#This Row],[LengthService]],2)</f>
        <v>3.15</v>
      </c>
      <c r="N2128">
        <v>83.725485950000007</v>
      </c>
      <c r="O2128">
        <f>ROUND(employee[[#This Row],[AbsentHours]],2)</f>
        <v>83.73</v>
      </c>
      <c r="P2128" s="5">
        <f>employee[[#This Row],[RoundedAbsentHours]]/2080 *100</f>
        <v>4.0254807692307697</v>
      </c>
      <c r="Q2128" s="1" t="s">
        <v>15</v>
      </c>
    </row>
    <row r="2129" spans="1:17" x14ac:dyDescent="0.35">
      <c r="A2129">
        <v>2128</v>
      </c>
      <c r="B2129" s="1" t="s">
        <v>2443</v>
      </c>
      <c r="C2129" s="1" t="s">
        <v>16</v>
      </c>
      <c r="D2129" s="1" t="s">
        <v>22</v>
      </c>
      <c r="E2129" s="1" t="s">
        <v>158</v>
      </c>
      <c r="F2129" s="1" t="s">
        <v>159</v>
      </c>
      <c r="G2129" s="1" t="s">
        <v>22</v>
      </c>
      <c r="H2129" s="1" t="s">
        <v>15</v>
      </c>
      <c r="I2129">
        <v>45.834268440000002</v>
      </c>
      <c r="J2129">
        <f>ROUND(employee[[#This Row],[Age]],0)</f>
        <v>46</v>
      </c>
      <c r="K21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29">
        <v>7.8318544499999998</v>
      </c>
      <c r="M2129">
        <f>ROUND(employee[[#This Row],[LengthService]],2)</f>
        <v>7.83</v>
      </c>
      <c r="N2129">
        <v>71.101119409999995</v>
      </c>
      <c r="O2129">
        <f>ROUND(employee[[#This Row],[AbsentHours]],2)</f>
        <v>71.099999999999994</v>
      </c>
      <c r="P2129" s="5">
        <f>employee[[#This Row],[RoundedAbsentHours]]/2080 *100</f>
        <v>3.4182692307692304</v>
      </c>
      <c r="Q2129" s="1" t="s">
        <v>15</v>
      </c>
    </row>
    <row r="2130" spans="1:17" x14ac:dyDescent="0.35">
      <c r="A2130">
        <v>2129</v>
      </c>
      <c r="B2130" s="1" t="s">
        <v>2444</v>
      </c>
      <c r="C2130" s="1" t="s">
        <v>16</v>
      </c>
      <c r="D2130" s="1" t="s">
        <v>56</v>
      </c>
      <c r="E2130" s="1" t="s">
        <v>158</v>
      </c>
      <c r="F2130" s="1" t="s">
        <v>159</v>
      </c>
      <c r="G2130" s="1" t="s">
        <v>56</v>
      </c>
      <c r="H2130" s="1" t="s">
        <v>15</v>
      </c>
      <c r="I2130">
        <v>48.981707499999999</v>
      </c>
      <c r="J2130">
        <f>ROUND(employee[[#This Row],[Age]],0)</f>
        <v>49</v>
      </c>
      <c r="K21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30">
        <v>3.0388252910000002</v>
      </c>
      <c r="M2130">
        <f>ROUND(employee[[#This Row],[LengthService]],2)</f>
        <v>3.04</v>
      </c>
      <c r="N2130">
        <v>79.014899970000002</v>
      </c>
      <c r="O2130">
        <f>ROUND(employee[[#This Row],[AbsentHours]],2)</f>
        <v>79.010000000000005</v>
      </c>
      <c r="P2130" s="5">
        <f>employee[[#This Row],[RoundedAbsentHours]]/2080 *100</f>
        <v>3.7985576923076927</v>
      </c>
      <c r="Q2130" s="1" t="s">
        <v>15</v>
      </c>
    </row>
    <row r="2131" spans="1:17" x14ac:dyDescent="0.35">
      <c r="A2131">
        <v>2130</v>
      </c>
      <c r="B2131" s="1" t="s">
        <v>2445</v>
      </c>
      <c r="C2131" s="1" t="s">
        <v>16</v>
      </c>
      <c r="D2131" s="1" t="s">
        <v>12</v>
      </c>
      <c r="E2131" s="1" t="s">
        <v>180</v>
      </c>
      <c r="F2131" s="1" t="s">
        <v>181</v>
      </c>
      <c r="G2131" s="1" t="s">
        <v>12</v>
      </c>
      <c r="H2131" s="1" t="s">
        <v>15</v>
      </c>
      <c r="I2131">
        <v>59.978854490000003</v>
      </c>
      <c r="J2131">
        <f>ROUND(employee[[#This Row],[Age]],0)</f>
        <v>60</v>
      </c>
      <c r="K21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131">
        <v>4.0151156979999998</v>
      </c>
      <c r="M2131">
        <f>ROUND(employee[[#This Row],[LengthService]],2)</f>
        <v>4.0199999999999996</v>
      </c>
      <c r="N2131">
        <v>142.05768879999999</v>
      </c>
      <c r="O2131">
        <f>ROUND(employee[[#This Row],[AbsentHours]],2)</f>
        <v>142.06</v>
      </c>
      <c r="P2131" s="5">
        <f>employee[[#This Row],[RoundedAbsentHours]]/2080 *100</f>
        <v>6.8298076923076918</v>
      </c>
      <c r="Q2131" s="1" t="s">
        <v>15</v>
      </c>
    </row>
    <row r="2132" spans="1:17" x14ac:dyDescent="0.35">
      <c r="A2132">
        <v>2131</v>
      </c>
      <c r="B2132" s="1" t="s">
        <v>2446</v>
      </c>
      <c r="C2132" s="1" t="s">
        <v>11</v>
      </c>
      <c r="D2132" s="1" t="s">
        <v>21</v>
      </c>
      <c r="E2132" s="1" t="s">
        <v>180</v>
      </c>
      <c r="F2132" s="1" t="s">
        <v>181</v>
      </c>
      <c r="G2132" s="1" t="s">
        <v>21</v>
      </c>
      <c r="H2132" s="1" t="s">
        <v>15</v>
      </c>
      <c r="I2132">
        <v>44.330926349999999</v>
      </c>
      <c r="J2132">
        <f>ROUND(employee[[#This Row],[Age]],0)</f>
        <v>44</v>
      </c>
      <c r="K21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32">
        <v>3.726068095</v>
      </c>
      <c r="M2132">
        <f>ROUND(employee[[#This Row],[LengthService]],2)</f>
        <v>3.73</v>
      </c>
      <c r="N2132">
        <v>144.24868169999999</v>
      </c>
      <c r="O2132">
        <f>ROUND(employee[[#This Row],[AbsentHours]],2)</f>
        <v>144.25</v>
      </c>
      <c r="P2132" s="5">
        <f>employee[[#This Row],[RoundedAbsentHours]]/2080 *100</f>
        <v>6.9350961538461542</v>
      </c>
      <c r="Q2132" s="1" t="s">
        <v>15</v>
      </c>
    </row>
    <row r="2133" spans="1:17" x14ac:dyDescent="0.35">
      <c r="A2133">
        <v>2132</v>
      </c>
      <c r="B2133" s="1" t="s">
        <v>2447</v>
      </c>
      <c r="C2133" s="1" t="s">
        <v>11</v>
      </c>
      <c r="D2133" s="1" t="s">
        <v>17</v>
      </c>
      <c r="E2133" s="1" t="s">
        <v>180</v>
      </c>
      <c r="F2133" s="1" t="s">
        <v>181</v>
      </c>
      <c r="G2133" s="1" t="s">
        <v>18</v>
      </c>
      <c r="H2133" s="1" t="s">
        <v>15</v>
      </c>
      <c r="I2133">
        <v>39.691405529999997</v>
      </c>
      <c r="J2133">
        <f>ROUND(employee[[#This Row],[Age]],0)</f>
        <v>40</v>
      </c>
      <c r="K21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33">
        <v>4.2984328019999998</v>
      </c>
      <c r="M2133">
        <f>ROUND(employee[[#This Row],[LengthService]],2)</f>
        <v>4.3</v>
      </c>
      <c r="N2133">
        <v>98.531964759999994</v>
      </c>
      <c r="O2133">
        <f>ROUND(employee[[#This Row],[AbsentHours]],2)</f>
        <v>98.53</v>
      </c>
      <c r="P2133" s="5">
        <f>employee[[#This Row],[RoundedAbsentHours]]/2080 *100</f>
        <v>4.7370192307692305</v>
      </c>
      <c r="Q2133" s="1" t="s">
        <v>15</v>
      </c>
    </row>
    <row r="2134" spans="1:17" x14ac:dyDescent="0.35">
      <c r="A2134">
        <v>2133</v>
      </c>
      <c r="B2134" s="1" t="s">
        <v>2448</v>
      </c>
      <c r="C2134" s="1" t="s">
        <v>16</v>
      </c>
      <c r="D2134" s="1" t="s">
        <v>22</v>
      </c>
      <c r="E2134" s="1" t="s">
        <v>158</v>
      </c>
      <c r="F2134" s="1" t="s">
        <v>159</v>
      </c>
      <c r="G2134" s="1" t="s">
        <v>22</v>
      </c>
      <c r="H2134" s="1" t="s">
        <v>15</v>
      </c>
      <c r="I2134">
        <v>45.77747214</v>
      </c>
      <c r="J2134">
        <f>ROUND(employee[[#This Row],[Age]],0)</f>
        <v>46</v>
      </c>
      <c r="K21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34">
        <v>4.863227631</v>
      </c>
      <c r="M2134">
        <f>ROUND(employee[[#This Row],[LengthService]],2)</f>
        <v>4.8600000000000003</v>
      </c>
      <c r="N2134">
        <v>70.276712169999996</v>
      </c>
      <c r="O2134">
        <f>ROUND(employee[[#This Row],[AbsentHours]],2)</f>
        <v>70.28</v>
      </c>
      <c r="P2134" s="5">
        <f>employee[[#This Row],[RoundedAbsentHours]]/2080 *100</f>
        <v>3.3788461538461538</v>
      </c>
      <c r="Q2134" s="1" t="s">
        <v>15</v>
      </c>
    </row>
    <row r="2135" spans="1:17" x14ac:dyDescent="0.35">
      <c r="A2135">
        <v>2134</v>
      </c>
      <c r="B2135" s="1" t="s">
        <v>2449</v>
      </c>
      <c r="C2135" s="1" t="s">
        <v>16</v>
      </c>
      <c r="D2135" s="1" t="s">
        <v>22</v>
      </c>
      <c r="E2135" s="1" t="s">
        <v>289</v>
      </c>
      <c r="F2135" s="1" t="s">
        <v>258</v>
      </c>
      <c r="G2135" s="1" t="s">
        <v>22</v>
      </c>
      <c r="H2135" s="1" t="s">
        <v>15</v>
      </c>
      <c r="I2135">
        <v>70.026982720000007</v>
      </c>
      <c r="J2135">
        <f>ROUND(employee[[#This Row],[Age]],0)</f>
        <v>70</v>
      </c>
      <c r="K21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2135">
        <v>7.1910610029999997</v>
      </c>
      <c r="M2135">
        <f>ROUND(employee[[#This Row],[LengthService]],2)</f>
        <v>7.19</v>
      </c>
      <c r="N2135">
        <v>148.60008869999999</v>
      </c>
      <c r="O2135">
        <f>ROUND(employee[[#This Row],[AbsentHours]],2)</f>
        <v>148.6</v>
      </c>
      <c r="P2135" s="5">
        <f>employee[[#This Row],[RoundedAbsentHours]]/2080 *100</f>
        <v>7.1442307692307692</v>
      </c>
      <c r="Q2135" s="1" t="s">
        <v>15</v>
      </c>
    </row>
    <row r="2136" spans="1:17" x14ac:dyDescent="0.35">
      <c r="A2136">
        <v>2135</v>
      </c>
      <c r="B2136" s="1" t="s">
        <v>2450</v>
      </c>
      <c r="C2136" s="1" t="s">
        <v>16</v>
      </c>
      <c r="D2136" s="1" t="s">
        <v>22</v>
      </c>
      <c r="E2136" s="1" t="s">
        <v>158</v>
      </c>
      <c r="F2136" s="1" t="s">
        <v>159</v>
      </c>
      <c r="G2136" s="1" t="s">
        <v>22</v>
      </c>
      <c r="H2136" s="1" t="s">
        <v>15</v>
      </c>
      <c r="I2136">
        <v>43.780517189999998</v>
      </c>
      <c r="J2136">
        <f>ROUND(employee[[#This Row],[Age]],0)</f>
        <v>44</v>
      </c>
      <c r="K21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36">
        <v>3.779287289</v>
      </c>
      <c r="M2136">
        <f>ROUND(employee[[#This Row],[LengthService]],2)</f>
        <v>3.78</v>
      </c>
      <c r="N2136">
        <v>56.258461519999997</v>
      </c>
      <c r="O2136">
        <f>ROUND(employee[[#This Row],[AbsentHours]],2)</f>
        <v>56.26</v>
      </c>
      <c r="P2136" s="5">
        <f>employee[[#This Row],[RoundedAbsentHours]]/2080 *100</f>
        <v>2.7048076923076922</v>
      </c>
      <c r="Q2136" s="1" t="s">
        <v>15</v>
      </c>
    </row>
    <row r="2137" spans="1:17" x14ac:dyDescent="0.35">
      <c r="A2137">
        <v>2136</v>
      </c>
      <c r="B2137" s="1" t="s">
        <v>2451</v>
      </c>
      <c r="C2137" s="1" t="s">
        <v>11</v>
      </c>
      <c r="D2137" s="1" t="s">
        <v>190</v>
      </c>
      <c r="E2137" s="1" t="s">
        <v>158</v>
      </c>
      <c r="F2137" s="1" t="s">
        <v>159</v>
      </c>
      <c r="G2137" s="1" t="s">
        <v>56</v>
      </c>
      <c r="H2137" s="1" t="s">
        <v>15</v>
      </c>
      <c r="I2137">
        <v>41.645405420000003</v>
      </c>
      <c r="J2137">
        <f>ROUND(employee[[#This Row],[Age]],0)</f>
        <v>42</v>
      </c>
      <c r="K21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37">
        <v>2.880026564</v>
      </c>
      <c r="M2137">
        <f>ROUND(employee[[#This Row],[LengthService]],2)</f>
        <v>2.88</v>
      </c>
      <c r="N2137">
        <v>104.1224237</v>
      </c>
      <c r="O2137">
        <f>ROUND(employee[[#This Row],[AbsentHours]],2)</f>
        <v>104.12</v>
      </c>
      <c r="P2137" s="5">
        <f>employee[[#This Row],[RoundedAbsentHours]]/2080 *100</f>
        <v>5.0057692307692312</v>
      </c>
      <c r="Q2137" s="1" t="s">
        <v>15</v>
      </c>
    </row>
    <row r="2138" spans="1:17" x14ac:dyDescent="0.35">
      <c r="A2138">
        <v>2137</v>
      </c>
      <c r="B2138" s="1" t="s">
        <v>2452</v>
      </c>
      <c r="C2138" s="1" t="s">
        <v>11</v>
      </c>
      <c r="D2138" s="1" t="s">
        <v>21</v>
      </c>
      <c r="E2138" s="1" t="s">
        <v>180</v>
      </c>
      <c r="F2138" s="1" t="s">
        <v>181</v>
      </c>
      <c r="G2138" s="1" t="s">
        <v>21</v>
      </c>
      <c r="H2138" s="1" t="s">
        <v>15</v>
      </c>
      <c r="I2138">
        <v>60.242020580000002</v>
      </c>
      <c r="J2138">
        <f>ROUND(employee[[#This Row],[Age]],0)</f>
        <v>60</v>
      </c>
      <c r="K21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138">
        <v>4.7638437160000002</v>
      </c>
      <c r="M2138">
        <f>ROUND(employee[[#This Row],[LengthService]],2)</f>
        <v>4.76</v>
      </c>
      <c r="N2138">
        <v>165.2637465</v>
      </c>
      <c r="O2138">
        <f>ROUND(employee[[#This Row],[AbsentHours]],2)</f>
        <v>165.26</v>
      </c>
      <c r="P2138" s="5">
        <f>employee[[#This Row],[RoundedAbsentHours]]/2080 *100</f>
        <v>7.9451923076923077</v>
      </c>
      <c r="Q2138" s="1" t="s">
        <v>15</v>
      </c>
    </row>
    <row r="2139" spans="1:17" x14ac:dyDescent="0.35">
      <c r="A2139">
        <v>2138</v>
      </c>
      <c r="B2139" s="1" t="s">
        <v>2453</v>
      </c>
      <c r="C2139" s="1" t="s">
        <v>16</v>
      </c>
      <c r="D2139" s="1" t="s">
        <v>22</v>
      </c>
      <c r="E2139" s="1" t="s">
        <v>158</v>
      </c>
      <c r="F2139" s="1" t="s">
        <v>159</v>
      </c>
      <c r="G2139" s="1" t="s">
        <v>22</v>
      </c>
      <c r="H2139" s="1" t="s">
        <v>15</v>
      </c>
      <c r="I2139">
        <v>43.368690229999999</v>
      </c>
      <c r="J2139">
        <f>ROUND(employee[[#This Row],[Age]],0)</f>
        <v>43</v>
      </c>
      <c r="K21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39">
        <v>4.0138386500000003</v>
      </c>
      <c r="M2139">
        <f>ROUND(employee[[#This Row],[LengthService]],2)</f>
        <v>4.01</v>
      </c>
      <c r="N2139">
        <v>45.575354679999997</v>
      </c>
      <c r="O2139">
        <f>ROUND(employee[[#This Row],[AbsentHours]],2)</f>
        <v>45.58</v>
      </c>
      <c r="P2139" s="5">
        <f>employee[[#This Row],[RoundedAbsentHours]]/2080 *100</f>
        <v>2.1913461538461538</v>
      </c>
      <c r="Q2139" s="1" t="s">
        <v>15</v>
      </c>
    </row>
    <row r="2140" spans="1:17" x14ac:dyDescent="0.35">
      <c r="A2140">
        <v>2139</v>
      </c>
      <c r="B2140" s="1" t="s">
        <v>2454</v>
      </c>
      <c r="C2140" s="1" t="s">
        <v>11</v>
      </c>
      <c r="D2140" s="1" t="s">
        <v>188</v>
      </c>
      <c r="E2140" s="1" t="s">
        <v>158</v>
      </c>
      <c r="F2140" s="1" t="s">
        <v>159</v>
      </c>
      <c r="G2140" s="1" t="s">
        <v>20</v>
      </c>
      <c r="H2140" s="1" t="s">
        <v>15</v>
      </c>
      <c r="I2140">
        <v>16.62042679</v>
      </c>
      <c r="J2140">
        <f>ROUND(employee[[#This Row],[Age]],0)</f>
        <v>17</v>
      </c>
      <c r="K21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2140">
        <v>6.4115424980000002</v>
      </c>
      <c r="M2140">
        <f>ROUND(employee[[#This Row],[LengthService]],2)</f>
        <v>6.41</v>
      </c>
      <c r="N2140">
        <v>0</v>
      </c>
      <c r="O2140">
        <f>ROUND(employee[[#This Row],[AbsentHours]],2)</f>
        <v>0</v>
      </c>
      <c r="P2140" s="5">
        <f>employee[[#This Row],[RoundedAbsentHours]]/2080 *100</f>
        <v>0</v>
      </c>
      <c r="Q2140" s="1" t="s">
        <v>15</v>
      </c>
    </row>
    <row r="2141" spans="1:17" x14ac:dyDescent="0.35">
      <c r="A2141">
        <v>2140</v>
      </c>
      <c r="B2141" s="1" t="s">
        <v>2455</v>
      </c>
      <c r="C2141" s="1" t="s">
        <v>11</v>
      </c>
      <c r="D2141" s="1" t="s">
        <v>191</v>
      </c>
      <c r="E2141" s="1" t="s">
        <v>158</v>
      </c>
      <c r="F2141" s="1" t="s">
        <v>159</v>
      </c>
      <c r="G2141" s="1" t="s">
        <v>191</v>
      </c>
      <c r="H2141" s="1" t="s">
        <v>15</v>
      </c>
      <c r="I2141">
        <v>39.225921159999999</v>
      </c>
      <c r="J2141">
        <f>ROUND(employee[[#This Row],[Age]],0)</f>
        <v>39</v>
      </c>
      <c r="K21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41">
        <v>5.417870368</v>
      </c>
      <c r="M2141">
        <f>ROUND(employee[[#This Row],[LengthService]],2)</f>
        <v>5.42</v>
      </c>
      <c r="N2141">
        <v>52.216953410000002</v>
      </c>
      <c r="O2141">
        <f>ROUND(employee[[#This Row],[AbsentHours]],2)</f>
        <v>52.22</v>
      </c>
      <c r="P2141" s="5">
        <f>employee[[#This Row],[RoundedAbsentHours]]/2080 *100</f>
        <v>2.5105769230769228</v>
      </c>
      <c r="Q2141" s="1" t="s">
        <v>15</v>
      </c>
    </row>
    <row r="2142" spans="1:17" x14ac:dyDescent="0.35">
      <c r="A2142">
        <v>2141</v>
      </c>
      <c r="B2142" s="1" t="s">
        <v>2456</v>
      </c>
      <c r="C2142" s="1" t="s">
        <v>11</v>
      </c>
      <c r="D2142" s="1" t="s">
        <v>130</v>
      </c>
      <c r="E2142" s="1" t="s">
        <v>180</v>
      </c>
      <c r="F2142" s="1" t="s">
        <v>181</v>
      </c>
      <c r="G2142" s="1" t="s">
        <v>20</v>
      </c>
      <c r="H2142" s="1" t="s">
        <v>15</v>
      </c>
      <c r="I2142">
        <v>61.685276819999999</v>
      </c>
      <c r="J2142">
        <f>ROUND(employee[[#This Row],[Age]],0)</f>
        <v>62</v>
      </c>
      <c r="K21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142">
        <v>4.4749630820000004</v>
      </c>
      <c r="M2142">
        <f>ROUND(employee[[#This Row],[LengthService]],2)</f>
        <v>4.47</v>
      </c>
      <c r="N2142">
        <v>176.70593880000001</v>
      </c>
      <c r="O2142">
        <f>ROUND(employee[[#This Row],[AbsentHours]],2)</f>
        <v>176.71</v>
      </c>
      <c r="P2142" s="5">
        <f>employee[[#This Row],[RoundedAbsentHours]]/2080 *100</f>
        <v>8.4956730769230777</v>
      </c>
      <c r="Q2142" s="1" t="s">
        <v>15</v>
      </c>
    </row>
    <row r="2143" spans="1:17" x14ac:dyDescent="0.35">
      <c r="A2143">
        <v>2142</v>
      </c>
      <c r="B2143" s="1" t="s">
        <v>2457</v>
      </c>
      <c r="C2143" s="1" t="s">
        <v>16</v>
      </c>
      <c r="D2143" s="1" t="s">
        <v>303</v>
      </c>
      <c r="E2143" s="1" t="s">
        <v>180</v>
      </c>
      <c r="F2143" s="1" t="s">
        <v>181</v>
      </c>
      <c r="G2143" s="1" t="s">
        <v>62</v>
      </c>
      <c r="H2143" s="1" t="s">
        <v>15</v>
      </c>
      <c r="I2143">
        <v>34.44130646</v>
      </c>
      <c r="J2143">
        <f>ROUND(employee[[#This Row],[Age]],0)</f>
        <v>34</v>
      </c>
      <c r="K21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43">
        <v>4.1090025819999996</v>
      </c>
      <c r="M2143">
        <f>ROUND(employee[[#This Row],[LengthService]],2)</f>
        <v>4.1100000000000003</v>
      </c>
      <c r="N2143">
        <v>0</v>
      </c>
      <c r="O2143">
        <f>ROUND(employee[[#This Row],[AbsentHours]],2)</f>
        <v>0</v>
      </c>
      <c r="P2143" s="5">
        <f>employee[[#This Row],[RoundedAbsentHours]]/2080 *100</f>
        <v>0</v>
      </c>
      <c r="Q2143" s="1" t="s">
        <v>15</v>
      </c>
    </row>
    <row r="2144" spans="1:17" x14ac:dyDescent="0.35">
      <c r="A2144">
        <v>2143</v>
      </c>
      <c r="B2144" s="1" t="s">
        <v>2458</v>
      </c>
      <c r="C2144" s="1" t="s">
        <v>16</v>
      </c>
      <c r="D2144" s="1" t="s">
        <v>18</v>
      </c>
      <c r="E2144" s="1" t="s">
        <v>180</v>
      </c>
      <c r="F2144" s="1" t="s">
        <v>181</v>
      </c>
      <c r="G2144" s="1" t="s">
        <v>18</v>
      </c>
      <c r="H2144" s="1" t="s">
        <v>15</v>
      </c>
      <c r="I2144">
        <v>37.227140460000001</v>
      </c>
      <c r="J2144">
        <f>ROUND(employee[[#This Row],[Age]],0)</f>
        <v>37</v>
      </c>
      <c r="K21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44">
        <v>5.1826577870000001</v>
      </c>
      <c r="M2144">
        <f>ROUND(employee[[#This Row],[LengthService]],2)</f>
        <v>5.18</v>
      </c>
      <c r="N2144">
        <v>54.247429949999997</v>
      </c>
      <c r="O2144">
        <f>ROUND(employee[[#This Row],[AbsentHours]],2)</f>
        <v>54.25</v>
      </c>
      <c r="P2144" s="5">
        <f>employee[[#This Row],[RoundedAbsentHours]]/2080 *100</f>
        <v>2.6081730769230771</v>
      </c>
      <c r="Q2144" s="1" t="s">
        <v>15</v>
      </c>
    </row>
    <row r="2145" spans="1:17" x14ac:dyDescent="0.35">
      <c r="A2145">
        <v>2144</v>
      </c>
      <c r="B2145" s="1" t="s">
        <v>2459</v>
      </c>
      <c r="C2145" s="1" t="s">
        <v>16</v>
      </c>
      <c r="D2145" s="1" t="s">
        <v>22</v>
      </c>
      <c r="E2145" s="1" t="s">
        <v>158</v>
      </c>
      <c r="F2145" s="1" t="s">
        <v>159</v>
      </c>
      <c r="G2145" s="1" t="s">
        <v>22</v>
      </c>
      <c r="H2145" s="1" t="s">
        <v>15</v>
      </c>
      <c r="I2145">
        <v>24.78761532</v>
      </c>
      <c r="J2145">
        <f>ROUND(employee[[#This Row],[Age]],0)</f>
        <v>25</v>
      </c>
      <c r="K21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145">
        <v>4.7314622249999996</v>
      </c>
      <c r="M2145">
        <f>ROUND(employee[[#This Row],[LengthService]],2)</f>
        <v>4.7300000000000004</v>
      </c>
      <c r="N2145">
        <v>0</v>
      </c>
      <c r="O2145">
        <f>ROUND(employee[[#This Row],[AbsentHours]],2)</f>
        <v>0</v>
      </c>
      <c r="P2145" s="5">
        <f>employee[[#This Row],[RoundedAbsentHours]]/2080 *100</f>
        <v>0</v>
      </c>
      <c r="Q2145" s="1" t="s">
        <v>15</v>
      </c>
    </row>
    <row r="2146" spans="1:17" x14ac:dyDescent="0.35">
      <c r="A2146">
        <v>2145</v>
      </c>
      <c r="B2146" s="1" t="s">
        <v>2460</v>
      </c>
      <c r="C2146" s="1" t="s">
        <v>16</v>
      </c>
      <c r="D2146" s="1" t="s">
        <v>12</v>
      </c>
      <c r="E2146" s="1" t="s">
        <v>180</v>
      </c>
      <c r="F2146" s="1" t="s">
        <v>181</v>
      </c>
      <c r="G2146" s="1" t="s">
        <v>12</v>
      </c>
      <c r="H2146" s="1" t="s">
        <v>15</v>
      </c>
      <c r="I2146">
        <v>42.678309570000003</v>
      </c>
      <c r="J2146">
        <f>ROUND(employee[[#This Row],[Age]],0)</f>
        <v>43</v>
      </c>
      <c r="K21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46">
        <v>4.8948527860000004</v>
      </c>
      <c r="M2146">
        <f>ROUND(employee[[#This Row],[LengthService]],2)</f>
        <v>4.8899999999999997</v>
      </c>
      <c r="N2146">
        <v>72.538846399999997</v>
      </c>
      <c r="O2146">
        <f>ROUND(employee[[#This Row],[AbsentHours]],2)</f>
        <v>72.540000000000006</v>
      </c>
      <c r="P2146" s="5">
        <f>employee[[#This Row],[RoundedAbsentHours]]/2080 *100</f>
        <v>3.4875000000000003</v>
      </c>
      <c r="Q2146" s="1" t="s">
        <v>15</v>
      </c>
    </row>
    <row r="2147" spans="1:17" x14ac:dyDescent="0.35">
      <c r="A2147">
        <v>2146</v>
      </c>
      <c r="B2147" s="1" t="s">
        <v>2461</v>
      </c>
      <c r="C2147" s="1" t="s">
        <v>16</v>
      </c>
      <c r="D2147" s="1" t="s">
        <v>22</v>
      </c>
      <c r="E2147" s="1" t="s">
        <v>289</v>
      </c>
      <c r="F2147" s="1" t="s">
        <v>258</v>
      </c>
      <c r="G2147" s="1" t="s">
        <v>22</v>
      </c>
      <c r="H2147" s="1" t="s">
        <v>15</v>
      </c>
      <c r="I2147">
        <v>40.654948640000001</v>
      </c>
      <c r="J2147">
        <f>ROUND(employee[[#This Row],[Age]],0)</f>
        <v>41</v>
      </c>
      <c r="K21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47">
        <v>3.7358813870000001</v>
      </c>
      <c r="M2147">
        <f>ROUND(employee[[#This Row],[LengthService]],2)</f>
        <v>3.74</v>
      </c>
      <c r="N2147">
        <v>35.776290099999997</v>
      </c>
      <c r="O2147">
        <f>ROUND(employee[[#This Row],[AbsentHours]],2)</f>
        <v>35.78</v>
      </c>
      <c r="P2147" s="5">
        <f>employee[[#This Row],[RoundedAbsentHours]]/2080 *100</f>
        <v>1.7201923076923076</v>
      </c>
      <c r="Q2147" s="1" t="s">
        <v>15</v>
      </c>
    </row>
    <row r="2148" spans="1:17" x14ac:dyDescent="0.35">
      <c r="A2148">
        <v>2147</v>
      </c>
      <c r="B2148" s="1" t="s">
        <v>2462</v>
      </c>
      <c r="C2148" s="1" t="s">
        <v>11</v>
      </c>
      <c r="D2148" s="1" t="s">
        <v>88</v>
      </c>
      <c r="E2148" s="1" t="s">
        <v>180</v>
      </c>
      <c r="F2148" s="1" t="s">
        <v>181</v>
      </c>
      <c r="G2148" s="1" t="s">
        <v>88</v>
      </c>
      <c r="H2148" s="1" t="s">
        <v>15</v>
      </c>
      <c r="I2148">
        <v>46.835382359999997</v>
      </c>
      <c r="J2148">
        <f>ROUND(employee[[#This Row],[Age]],0)</f>
        <v>47</v>
      </c>
      <c r="K21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48">
        <v>4.6534740939999999</v>
      </c>
      <c r="M2148">
        <f>ROUND(employee[[#This Row],[LengthService]],2)</f>
        <v>4.6500000000000004</v>
      </c>
      <c r="N2148">
        <v>107.00148280000001</v>
      </c>
      <c r="O2148">
        <f>ROUND(employee[[#This Row],[AbsentHours]],2)</f>
        <v>107</v>
      </c>
      <c r="P2148" s="5">
        <f>employee[[#This Row],[RoundedAbsentHours]]/2080 *100</f>
        <v>5.1442307692307692</v>
      </c>
      <c r="Q2148" s="1" t="s">
        <v>15</v>
      </c>
    </row>
    <row r="2149" spans="1:17" x14ac:dyDescent="0.35">
      <c r="A2149">
        <v>2148</v>
      </c>
      <c r="B2149" s="1" t="s">
        <v>2463</v>
      </c>
      <c r="C2149" s="1" t="s">
        <v>16</v>
      </c>
      <c r="D2149" s="1" t="s">
        <v>20</v>
      </c>
      <c r="E2149" s="1" t="s">
        <v>180</v>
      </c>
      <c r="F2149" s="1" t="s">
        <v>181</v>
      </c>
      <c r="G2149" s="1" t="s">
        <v>20</v>
      </c>
      <c r="H2149" s="1" t="s">
        <v>15</v>
      </c>
      <c r="I2149">
        <v>53.683950299999999</v>
      </c>
      <c r="J2149">
        <f>ROUND(employee[[#This Row],[Age]],0)</f>
        <v>54</v>
      </c>
      <c r="K21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149">
        <v>5.4460529299999996</v>
      </c>
      <c r="M2149">
        <f>ROUND(employee[[#This Row],[LengthService]],2)</f>
        <v>5.45</v>
      </c>
      <c r="N2149">
        <v>41.674309540000003</v>
      </c>
      <c r="O2149">
        <f>ROUND(employee[[#This Row],[AbsentHours]],2)</f>
        <v>41.67</v>
      </c>
      <c r="P2149" s="5">
        <f>employee[[#This Row],[RoundedAbsentHours]]/2080 *100</f>
        <v>2.0033653846153845</v>
      </c>
      <c r="Q2149" s="1" t="s">
        <v>15</v>
      </c>
    </row>
    <row r="2150" spans="1:17" x14ac:dyDescent="0.35">
      <c r="A2150">
        <v>2149</v>
      </c>
      <c r="B2150" s="1" t="s">
        <v>2464</v>
      </c>
      <c r="C2150" s="1" t="s">
        <v>11</v>
      </c>
      <c r="D2150" s="1" t="s">
        <v>12</v>
      </c>
      <c r="E2150" s="1" t="s">
        <v>289</v>
      </c>
      <c r="F2150" s="1" t="s">
        <v>258</v>
      </c>
      <c r="G2150" s="1" t="s">
        <v>12</v>
      </c>
      <c r="H2150" s="1" t="s">
        <v>15</v>
      </c>
      <c r="I2150">
        <v>56.269265900000001</v>
      </c>
      <c r="J2150">
        <f>ROUND(employee[[#This Row],[Age]],0)</f>
        <v>56</v>
      </c>
      <c r="K21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150">
        <v>3.0074160270000001</v>
      </c>
      <c r="M2150">
        <f>ROUND(employee[[#This Row],[LengthService]],2)</f>
        <v>3.01</v>
      </c>
      <c r="N2150">
        <v>147.75795830000001</v>
      </c>
      <c r="O2150">
        <f>ROUND(employee[[#This Row],[AbsentHours]],2)</f>
        <v>147.76</v>
      </c>
      <c r="P2150" s="5">
        <f>employee[[#This Row],[RoundedAbsentHours]]/2080 *100</f>
        <v>7.1038461538461535</v>
      </c>
      <c r="Q2150" s="1" t="s">
        <v>15</v>
      </c>
    </row>
    <row r="2151" spans="1:17" x14ac:dyDescent="0.35">
      <c r="A2151">
        <v>2150</v>
      </c>
      <c r="B2151" s="1" t="s">
        <v>2465</v>
      </c>
      <c r="C2151" s="1" t="s">
        <v>16</v>
      </c>
      <c r="D2151" s="1" t="s">
        <v>43</v>
      </c>
      <c r="E2151" s="1" t="s">
        <v>158</v>
      </c>
      <c r="F2151" s="1" t="s">
        <v>159</v>
      </c>
      <c r="G2151" s="1" t="s">
        <v>43</v>
      </c>
      <c r="H2151" s="1" t="s">
        <v>15</v>
      </c>
      <c r="I2151">
        <v>56.871864619999997</v>
      </c>
      <c r="J2151">
        <f>ROUND(employee[[#This Row],[Age]],0)</f>
        <v>57</v>
      </c>
      <c r="K21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151">
        <v>5.3826793579999999</v>
      </c>
      <c r="M2151">
        <f>ROUND(employee[[#This Row],[LengthService]],2)</f>
        <v>5.38</v>
      </c>
      <c r="N2151">
        <v>93.337604139999996</v>
      </c>
      <c r="O2151">
        <f>ROUND(employee[[#This Row],[AbsentHours]],2)</f>
        <v>93.34</v>
      </c>
      <c r="P2151" s="5">
        <f>employee[[#This Row],[RoundedAbsentHours]]/2080 *100</f>
        <v>4.4874999999999998</v>
      </c>
      <c r="Q2151" s="1" t="s">
        <v>15</v>
      </c>
    </row>
    <row r="2152" spans="1:17" x14ac:dyDescent="0.35">
      <c r="A2152">
        <v>2151</v>
      </c>
      <c r="B2152" s="1" t="s">
        <v>2466</v>
      </c>
      <c r="C2152" s="1" t="s">
        <v>16</v>
      </c>
      <c r="D2152" s="1" t="s">
        <v>56</v>
      </c>
      <c r="E2152" s="1" t="s">
        <v>158</v>
      </c>
      <c r="F2152" s="1" t="s">
        <v>159</v>
      </c>
      <c r="G2152" s="1" t="s">
        <v>56</v>
      </c>
      <c r="H2152" s="1" t="s">
        <v>15</v>
      </c>
      <c r="I2152">
        <v>40.821792719999998</v>
      </c>
      <c r="J2152">
        <f>ROUND(employee[[#This Row],[Age]],0)</f>
        <v>41</v>
      </c>
      <c r="K21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52">
        <v>2.1425095160000001</v>
      </c>
      <c r="M2152">
        <f>ROUND(employee[[#This Row],[LengthService]],2)</f>
        <v>2.14</v>
      </c>
      <c r="N2152">
        <v>72.263871969999997</v>
      </c>
      <c r="O2152">
        <f>ROUND(employee[[#This Row],[AbsentHours]],2)</f>
        <v>72.260000000000005</v>
      </c>
      <c r="P2152" s="5">
        <f>employee[[#This Row],[RoundedAbsentHours]]/2080 *100</f>
        <v>3.4740384615384619</v>
      </c>
      <c r="Q2152" s="1" t="s">
        <v>15</v>
      </c>
    </row>
    <row r="2153" spans="1:17" x14ac:dyDescent="0.35">
      <c r="A2153">
        <v>2152</v>
      </c>
      <c r="B2153" s="1" t="s">
        <v>2467</v>
      </c>
      <c r="C2153" s="1" t="s">
        <v>16</v>
      </c>
      <c r="D2153" s="1" t="s">
        <v>22</v>
      </c>
      <c r="E2153" s="1" t="s">
        <v>289</v>
      </c>
      <c r="F2153" s="1" t="s">
        <v>258</v>
      </c>
      <c r="G2153" s="1" t="s">
        <v>22</v>
      </c>
      <c r="H2153" s="1" t="s">
        <v>15</v>
      </c>
      <c r="I2153">
        <v>32.95005355</v>
      </c>
      <c r="J2153">
        <f>ROUND(employee[[#This Row],[Age]],0)</f>
        <v>33</v>
      </c>
      <c r="K21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53">
        <v>2.8292526140000001</v>
      </c>
      <c r="M2153">
        <f>ROUND(employee[[#This Row],[LengthService]],2)</f>
        <v>2.83</v>
      </c>
      <c r="N2153">
        <v>0</v>
      </c>
      <c r="O2153">
        <f>ROUND(employee[[#This Row],[AbsentHours]],2)</f>
        <v>0</v>
      </c>
      <c r="P2153" s="5">
        <f>employee[[#This Row],[RoundedAbsentHours]]/2080 *100</f>
        <v>0</v>
      </c>
      <c r="Q2153" s="1" t="s">
        <v>15</v>
      </c>
    </row>
    <row r="2154" spans="1:17" x14ac:dyDescent="0.35">
      <c r="A2154">
        <v>2153</v>
      </c>
      <c r="B2154" s="1" t="s">
        <v>2468</v>
      </c>
      <c r="C2154" s="1" t="s">
        <v>16</v>
      </c>
      <c r="D2154" s="1" t="s">
        <v>18</v>
      </c>
      <c r="E2154" s="1" t="s">
        <v>180</v>
      </c>
      <c r="F2154" s="1" t="s">
        <v>181</v>
      </c>
      <c r="G2154" s="1" t="s">
        <v>18</v>
      </c>
      <c r="H2154" s="1" t="s">
        <v>15</v>
      </c>
      <c r="I2154">
        <v>39.04902104</v>
      </c>
      <c r="J2154">
        <f>ROUND(employee[[#This Row],[Age]],0)</f>
        <v>39</v>
      </c>
      <c r="K21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54">
        <v>4.9460336759999999</v>
      </c>
      <c r="M2154">
        <f>ROUND(employee[[#This Row],[LengthService]],2)</f>
        <v>4.95</v>
      </c>
      <c r="N2154">
        <v>0</v>
      </c>
      <c r="O2154">
        <f>ROUND(employee[[#This Row],[AbsentHours]],2)</f>
        <v>0</v>
      </c>
      <c r="P2154" s="5">
        <f>employee[[#This Row],[RoundedAbsentHours]]/2080 *100</f>
        <v>0</v>
      </c>
      <c r="Q2154" s="1" t="s">
        <v>15</v>
      </c>
    </row>
    <row r="2155" spans="1:17" x14ac:dyDescent="0.35">
      <c r="A2155">
        <v>2154</v>
      </c>
      <c r="B2155" s="1" t="s">
        <v>2469</v>
      </c>
      <c r="C2155" s="1" t="s">
        <v>11</v>
      </c>
      <c r="D2155" s="1" t="s">
        <v>44</v>
      </c>
      <c r="E2155" s="1" t="s">
        <v>180</v>
      </c>
      <c r="F2155" s="1" t="s">
        <v>181</v>
      </c>
      <c r="G2155" s="1" t="s">
        <v>44</v>
      </c>
      <c r="H2155" s="1" t="s">
        <v>15</v>
      </c>
      <c r="I2155">
        <v>45.690162579999999</v>
      </c>
      <c r="J2155">
        <f>ROUND(employee[[#This Row],[Age]],0)</f>
        <v>46</v>
      </c>
      <c r="K21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55">
        <v>4.0070009960000004</v>
      </c>
      <c r="M2155">
        <f>ROUND(employee[[#This Row],[LengthService]],2)</f>
        <v>4.01</v>
      </c>
      <c r="N2155">
        <v>118.91135180000001</v>
      </c>
      <c r="O2155">
        <f>ROUND(employee[[#This Row],[AbsentHours]],2)</f>
        <v>118.91</v>
      </c>
      <c r="P2155" s="5">
        <f>employee[[#This Row],[RoundedAbsentHours]]/2080 *100</f>
        <v>5.7168269230769226</v>
      </c>
      <c r="Q2155" s="1" t="s">
        <v>15</v>
      </c>
    </row>
    <row r="2156" spans="1:17" x14ac:dyDescent="0.35">
      <c r="A2156">
        <v>2155</v>
      </c>
      <c r="B2156" s="1" t="s">
        <v>2470</v>
      </c>
      <c r="C2156" s="1" t="s">
        <v>11</v>
      </c>
      <c r="D2156" s="1" t="s">
        <v>207</v>
      </c>
      <c r="E2156" s="1" t="s">
        <v>180</v>
      </c>
      <c r="F2156" s="1" t="s">
        <v>181</v>
      </c>
      <c r="G2156" s="1" t="s">
        <v>56</v>
      </c>
      <c r="H2156" s="1" t="s">
        <v>15</v>
      </c>
      <c r="I2156">
        <v>29.494823780000001</v>
      </c>
      <c r="J2156">
        <f>ROUND(employee[[#This Row],[Age]],0)</f>
        <v>29</v>
      </c>
      <c r="K21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156">
        <v>5.3296182080000003</v>
      </c>
      <c r="M2156">
        <f>ROUND(employee[[#This Row],[LengthService]],2)</f>
        <v>5.33</v>
      </c>
      <c r="N2156">
        <v>1.9495439050000001</v>
      </c>
      <c r="O2156">
        <f>ROUND(employee[[#This Row],[AbsentHours]],2)</f>
        <v>1.95</v>
      </c>
      <c r="P2156" s="5">
        <f>employee[[#This Row],[RoundedAbsentHours]]/2080 *100</f>
        <v>9.375E-2</v>
      </c>
      <c r="Q2156" s="1" t="s">
        <v>15</v>
      </c>
    </row>
    <row r="2157" spans="1:17" x14ac:dyDescent="0.35">
      <c r="A2157">
        <v>2156</v>
      </c>
      <c r="B2157" s="1" t="s">
        <v>2471</v>
      </c>
      <c r="C2157" s="1" t="s">
        <v>16</v>
      </c>
      <c r="D2157" s="1" t="s">
        <v>33</v>
      </c>
      <c r="E2157" s="1" t="s">
        <v>180</v>
      </c>
      <c r="F2157" s="1" t="s">
        <v>181</v>
      </c>
      <c r="G2157" s="1" t="s">
        <v>33</v>
      </c>
      <c r="H2157" s="1" t="s">
        <v>15</v>
      </c>
      <c r="I2157">
        <v>51.76619092</v>
      </c>
      <c r="J2157">
        <f>ROUND(employee[[#This Row],[Age]],0)</f>
        <v>52</v>
      </c>
      <c r="K21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157">
        <v>1.8672852799999999</v>
      </c>
      <c r="M2157">
        <f>ROUND(employee[[#This Row],[LengthService]],2)</f>
        <v>1.87</v>
      </c>
      <c r="N2157">
        <v>108.6699557</v>
      </c>
      <c r="O2157">
        <f>ROUND(employee[[#This Row],[AbsentHours]],2)</f>
        <v>108.67</v>
      </c>
      <c r="P2157" s="5">
        <f>employee[[#This Row],[RoundedAbsentHours]]/2080 *100</f>
        <v>5.2245192307692312</v>
      </c>
      <c r="Q2157" s="1" t="s">
        <v>15</v>
      </c>
    </row>
    <row r="2158" spans="1:17" x14ac:dyDescent="0.35">
      <c r="A2158">
        <v>2157</v>
      </c>
      <c r="B2158" s="1" t="s">
        <v>2472</v>
      </c>
      <c r="C2158" s="1" t="s">
        <v>11</v>
      </c>
      <c r="D2158" s="1" t="s">
        <v>20</v>
      </c>
      <c r="E2158" s="1" t="s">
        <v>180</v>
      </c>
      <c r="F2158" s="1" t="s">
        <v>181</v>
      </c>
      <c r="G2158" s="1" t="s">
        <v>20</v>
      </c>
      <c r="H2158" s="1" t="s">
        <v>15</v>
      </c>
      <c r="I2158">
        <v>25.045229160000002</v>
      </c>
      <c r="J2158">
        <f>ROUND(employee[[#This Row],[Age]],0)</f>
        <v>25</v>
      </c>
      <c r="K21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158">
        <v>6.6423439960000001</v>
      </c>
      <c r="M2158">
        <f>ROUND(employee[[#This Row],[LengthService]],2)</f>
        <v>6.64</v>
      </c>
      <c r="N2158">
        <v>0</v>
      </c>
      <c r="O2158">
        <f>ROUND(employee[[#This Row],[AbsentHours]],2)</f>
        <v>0</v>
      </c>
      <c r="P2158" s="5">
        <f>employee[[#This Row],[RoundedAbsentHours]]/2080 *100</f>
        <v>0</v>
      </c>
      <c r="Q2158" s="1" t="s">
        <v>15</v>
      </c>
    </row>
    <row r="2159" spans="1:17" x14ac:dyDescent="0.35">
      <c r="A2159">
        <v>2158</v>
      </c>
      <c r="B2159" s="1" t="s">
        <v>2473</v>
      </c>
      <c r="C2159" s="1" t="s">
        <v>16</v>
      </c>
      <c r="D2159" s="1" t="s">
        <v>100</v>
      </c>
      <c r="E2159" s="1" t="s">
        <v>180</v>
      </c>
      <c r="F2159" s="1" t="s">
        <v>181</v>
      </c>
      <c r="G2159" s="1" t="s">
        <v>29</v>
      </c>
      <c r="H2159" s="1" t="s">
        <v>15</v>
      </c>
      <c r="I2159">
        <v>40.601185360000002</v>
      </c>
      <c r="J2159">
        <f>ROUND(employee[[#This Row],[Age]],0)</f>
        <v>41</v>
      </c>
      <c r="K21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59">
        <v>5.5559287189999997</v>
      </c>
      <c r="M2159">
        <f>ROUND(employee[[#This Row],[LengthService]],2)</f>
        <v>5.56</v>
      </c>
      <c r="N2159">
        <v>38.302324839999997</v>
      </c>
      <c r="O2159">
        <f>ROUND(employee[[#This Row],[AbsentHours]],2)</f>
        <v>38.299999999999997</v>
      </c>
      <c r="P2159" s="5">
        <f>employee[[#This Row],[RoundedAbsentHours]]/2080 *100</f>
        <v>1.8413461538461537</v>
      </c>
      <c r="Q2159" s="1" t="s">
        <v>15</v>
      </c>
    </row>
    <row r="2160" spans="1:17" x14ac:dyDescent="0.35">
      <c r="A2160">
        <v>2159</v>
      </c>
      <c r="B2160" s="1" t="s">
        <v>2474</v>
      </c>
      <c r="C2160" s="1" t="s">
        <v>11</v>
      </c>
      <c r="D2160" s="1" t="s">
        <v>21</v>
      </c>
      <c r="E2160" s="1" t="s">
        <v>180</v>
      </c>
      <c r="F2160" s="1" t="s">
        <v>181</v>
      </c>
      <c r="G2160" s="1" t="s">
        <v>21</v>
      </c>
      <c r="H2160" s="1" t="s">
        <v>15</v>
      </c>
      <c r="I2160">
        <v>35.582364570000003</v>
      </c>
      <c r="J2160">
        <f>ROUND(employee[[#This Row],[Age]],0)</f>
        <v>36</v>
      </c>
      <c r="K21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60">
        <v>4.1899657699999997</v>
      </c>
      <c r="M2160">
        <f>ROUND(employee[[#This Row],[LengthService]],2)</f>
        <v>4.1900000000000004</v>
      </c>
      <c r="N2160">
        <v>16.572822609999999</v>
      </c>
      <c r="O2160">
        <f>ROUND(employee[[#This Row],[AbsentHours]],2)</f>
        <v>16.57</v>
      </c>
      <c r="P2160" s="5">
        <f>employee[[#This Row],[RoundedAbsentHours]]/2080 *100</f>
        <v>0.79663461538461533</v>
      </c>
      <c r="Q2160" s="1" t="s">
        <v>15</v>
      </c>
    </row>
    <row r="2161" spans="1:17" x14ac:dyDescent="0.35">
      <c r="A2161">
        <v>2160</v>
      </c>
      <c r="B2161" s="1" t="s">
        <v>2475</v>
      </c>
      <c r="C2161" s="1" t="s">
        <v>16</v>
      </c>
      <c r="D2161" s="1" t="s">
        <v>94</v>
      </c>
      <c r="E2161" s="1" t="s">
        <v>180</v>
      </c>
      <c r="F2161" s="1" t="s">
        <v>181</v>
      </c>
      <c r="G2161" s="1" t="s">
        <v>42</v>
      </c>
      <c r="H2161" s="1" t="s">
        <v>15</v>
      </c>
      <c r="I2161">
        <v>44.56548797</v>
      </c>
      <c r="J2161">
        <f>ROUND(employee[[#This Row],[Age]],0)</f>
        <v>45</v>
      </c>
      <c r="K21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61">
        <v>5.3167032120000002</v>
      </c>
      <c r="M2161">
        <f>ROUND(employee[[#This Row],[LengthService]],2)</f>
        <v>5.32</v>
      </c>
      <c r="N2161">
        <v>29.941937070000002</v>
      </c>
      <c r="O2161">
        <f>ROUND(employee[[#This Row],[AbsentHours]],2)</f>
        <v>29.94</v>
      </c>
      <c r="P2161" s="5">
        <f>employee[[#This Row],[RoundedAbsentHours]]/2080 *100</f>
        <v>1.4394230769230769</v>
      </c>
      <c r="Q2161" s="1" t="s">
        <v>15</v>
      </c>
    </row>
    <row r="2162" spans="1:17" x14ac:dyDescent="0.35">
      <c r="A2162">
        <v>2161</v>
      </c>
      <c r="B2162" s="1" t="s">
        <v>2476</v>
      </c>
      <c r="C2162" s="1" t="s">
        <v>16</v>
      </c>
      <c r="D2162" s="1" t="s">
        <v>170</v>
      </c>
      <c r="E2162" s="1" t="s">
        <v>265</v>
      </c>
      <c r="F2162" s="1" t="s">
        <v>266</v>
      </c>
      <c r="G2162" s="1" t="s">
        <v>75</v>
      </c>
      <c r="H2162" s="1" t="s">
        <v>15</v>
      </c>
      <c r="I2162">
        <v>28.410351819999999</v>
      </c>
      <c r="J2162">
        <f>ROUND(employee[[#This Row],[Age]],0)</f>
        <v>28</v>
      </c>
      <c r="K21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162">
        <v>3.8997352009999999</v>
      </c>
      <c r="M2162">
        <f>ROUND(employee[[#This Row],[LengthService]],2)</f>
        <v>3.9</v>
      </c>
      <c r="N2162">
        <v>0</v>
      </c>
      <c r="O2162">
        <f>ROUND(employee[[#This Row],[AbsentHours]],2)</f>
        <v>0</v>
      </c>
      <c r="P2162" s="5">
        <f>employee[[#This Row],[RoundedAbsentHours]]/2080 *100</f>
        <v>0</v>
      </c>
      <c r="Q2162" s="1" t="s">
        <v>15</v>
      </c>
    </row>
    <row r="2163" spans="1:17" x14ac:dyDescent="0.35">
      <c r="A2163">
        <v>2162</v>
      </c>
      <c r="B2163" s="1" t="s">
        <v>2477</v>
      </c>
      <c r="C2163" s="1" t="s">
        <v>16</v>
      </c>
      <c r="D2163" s="1" t="s">
        <v>19</v>
      </c>
      <c r="E2163" s="1" t="s">
        <v>158</v>
      </c>
      <c r="F2163" s="1" t="s">
        <v>159</v>
      </c>
      <c r="G2163" s="1" t="s">
        <v>19</v>
      </c>
      <c r="H2163" s="1" t="s">
        <v>15</v>
      </c>
      <c r="I2163">
        <v>46.402051999999998</v>
      </c>
      <c r="J2163">
        <f>ROUND(employee[[#This Row],[Age]],0)</f>
        <v>46</v>
      </c>
      <c r="K21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63">
        <v>5.9445407399999999</v>
      </c>
      <c r="M2163">
        <f>ROUND(employee[[#This Row],[LengthService]],2)</f>
        <v>5.94</v>
      </c>
      <c r="N2163">
        <v>124.4482058</v>
      </c>
      <c r="O2163">
        <f>ROUND(employee[[#This Row],[AbsentHours]],2)</f>
        <v>124.45</v>
      </c>
      <c r="P2163" s="5">
        <f>employee[[#This Row],[RoundedAbsentHours]]/2080 *100</f>
        <v>5.9831730769230766</v>
      </c>
      <c r="Q2163" s="1" t="s">
        <v>15</v>
      </c>
    </row>
    <row r="2164" spans="1:17" x14ac:dyDescent="0.35">
      <c r="A2164">
        <v>2163</v>
      </c>
      <c r="B2164" s="1" t="s">
        <v>2478</v>
      </c>
      <c r="C2164" s="1" t="s">
        <v>16</v>
      </c>
      <c r="D2164" s="1" t="s">
        <v>20</v>
      </c>
      <c r="E2164" s="1" t="s">
        <v>180</v>
      </c>
      <c r="F2164" s="1" t="s">
        <v>181</v>
      </c>
      <c r="G2164" s="1" t="s">
        <v>20</v>
      </c>
      <c r="H2164" s="1" t="s">
        <v>15</v>
      </c>
      <c r="I2164">
        <v>49.398015489999999</v>
      </c>
      <c r="J2164">
        <f>ROUND(employee[[#This Row],[Age]],0)</f>
        <v>49</v>
      </c>
      <c r="K21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64">
        <v>5.3410050790000003</v>
      </c>
      <c r="M2164">
        <f>ROUND(employee[[#This Row],[LengthService]],2)</f>
        <v>5.34</v>
      </c>
      <c r="N2164">
        <v>115.5361798</v>
      </c>
      <c r="O2164">
        <f>ROUND(employee[[#This Row],[AbsentHours]],2)</f>
        <v>115.54</v>
      </c>
      <c r="P2164" s="5">
        <f>employee[[#This Row],[RoundedAbsentHours]]/2080 *100</f>
        <v>5.5548076923076932</v>
      </c>
      <c r="Q2164" s="1" t="s">
        <v>15</v>
      </c>
    </row>
    <row r="2165" spans="1:17" x14ac:dyDescent="0.35">
      <c r="A2165">
        <v>2164</v>
      </c>
      <c r="B2165" s="1" t="s">
        <v>2479</v>
      </c>
      <c r="C2165" s="1" t="s">
        <v>16</v>
      </c>
      <c r="D2165" s="1" t="s">
        <v>173</v>
      </c>
      <c r="E2165" s="1" t="s">
        <v>180</v>
      </c>
      <c r="F2165" s="1" t="s">
        <v>181</v>
      </c>
      <c r="G2165" s="1" t="s">
        <v>33</v>
      </c>
      <c r="H2165" s="1" t="s">
        <v>15</v>
      </c>
      <c r="I2165">
        <v>50.101646219999999</v>
      </c>
      <c r="J2165">
        <f>ROUND(employee[[#This Row],[Age]],0)</f>
        <v>50</v>
      </c>
      <c r="K21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165">
        <v>5.5652812210000002</v>
      </c>
      <c r="M2165">
        <f>ROUND(employee[[#This Row],[LengthService]],2)</f>
        <v>5.57</v>
      </c>
      <c r="N2165">
        <v>61.903532550000001</v>
      </c>
      <c r="O2165">
        <f>ROUND(employee[[#This Row],[AbsentHours]],2)</f>
        <v>61.9</v>
      </c>
      <c r="P2165" s="5">
        <f>employee[[#This Row],[RoundedAbsentHours]]/2080 *100</f>
        <v>2.9759615384615383</v>
      </c>
      <c r="Q2165" s="1" t="s">
        <v>15</v>
      </c>
    </row>
    <row r="2166" spans="1:17" x14ac:dyDescent="0.35">
      <c r="A2166">
        <v>2165</v>
      </c>
      <c r="B2166" s="1" t="s">
        <v>2480</v>
      </c>
      <c r="C2166" s="1" t="s">
        <v>16</v>
      </c>
      <c r="D2166" s="1" t="s">
        <v>73</v>
      </c>
      <c r="E2166" s="1" t="s">
        <v>180</v>
      </c>
      <c r="F2166" s="1" t="s">
        <v>181</v>
      </c>
      <c r="G2166" s="1" t="s">
        <v>47</v>
      </c>
      <c r="H2166" s="1" t="s">
        <v>15</v>
      </c>
      <c r="I2166">
        <v>36.862160690000003</v>
      </c>
      <c r="J2166">
        <f>ROUND(employee[[#This Row],[Age]],0)</f>
        <v>37</v>
      </c>
      <c r="K21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66">
        <v>4.6302292749999996</v>
      </c>
      <c r="M2166">
        <f>ROUND(employee[[#This Row],[LengthService]],2)</f>
        <v>4.63</v>
      </c>
      <c r="N2166">
        <v>28.371852430000001</v>
      </c>
      <c r="O2166">
        <f>ROUND(employee[[#This Row],[AbsentHours]],2)</f>
        <v>28.37</v>
      </c>
      <c r="P2166" s="5">
        <f>employee[[#This Row],[RoundedAbsentHours]]/2080 *100</f>
        <v>1.3639423076923076</v>
      </c>
      <c r="Q2166" s="1" t="s">
        <v>15</v>
      </c>
    </row>
    <row r="2167" spans="1:17" x14ac:dyDescent="0.35">
      <c r="A2167">
        <v>2166</v>
      </c>
      <c r="B2167" s="1" t="s">
        <v>2481</v>
      </c>
      <c r="C2167" s="1" t="s">
        <v>16</v>
      </c>
      <c r="D2167" s="1" t="s">
        <v>21</v>
      </c>
      <c r="E2167" s="1" t="s">
        <v>180</v>
      </c>
      <c r="F2167" s="1" t="s">
        <v>181</v>
      </c>
      <c r="G2167" s="1" t="s">
        <v>21</v>
      </c>
      <c r="H2167" s="1" t="s">
        <v>15</v>
      </c>
      <c r="I2167">
        <v>40.424036209999997</v>
      </c>
      <c r="J2167">
        <f>ROUND(employee[[#This Row],[Age]],0)</f>
        <v>40</v>
      </c>
      <c r="K21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67">
        <v>5.3790501170000002</v>
      </c>
      <c r="M2167">
        <f>ROUND(employee[[#This Row],[LengthService]],2)</f>
        <v>5.38</v>
      </c>
      <c r="N2167">
        <v>58.107445009999999</v>
      </c>
      <c r="O2167">
        <f>ROUND(employee[[#This Row],[AbsentHours]],2)</f>
        <v>58.11</v>
      </c>
      <c r="P2167" s="5">
        <f>employee[[#This Row],[RoundedAbsentHours]]/2080 *100</f>
        <v>2.7937500000000002</v>
      </c>
      <c r="Q2167" s="1" t="s">
        <v>15</v>
      </c>
    </row>
    <row r="2168" spans="1:17" x14ac:dyDescent="0.35">
      <c r="A2168">
        <v>2167</v>
      </c>
      <c r="B2168" s="1" t="s">
        <v>2482</v>
      </c>
      <c r="C2168" s="1" t="s">
        <v>11</v>
      </c>
      <c r="D2168" s="1" t="s">
        <v>62</v>
      </c>
      <c r="E2168" s="1" t="s">
        <v>180</v>
      </c>
      <c r="F2168" s="1" t="s">
        <v>181</v>
      </c>
      <c r="G2168" s="1" t="s">
        <v>62</v>
      </c>
      <c r="H2168" s="1" t="s">
        <v>15</v>
      </c>
      <c r="I2168">
        <v>30.202701709999999</v>
      </c>
      <c r="J2168">
        <f>ROUND(employee[[#This Row],[Age]],0)</f>
        <v>30</v>
      </c>
      <c r="K21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68">
        <v>4.6489778570000002</v>
      </c>
      <c r="M2168">
        <f>ROUND(employee[[#This Row],[LengthService]],2)</f>
        <v>4.6500000000000004</v>
      </c>
      <c r="N2168">
        <v>13.59702762</v>
      </c>
      <c r="O2168">
        <f>ROUND(employee[[#This Row],[AbsentHours]],2)</f>
        <v>13.6</v>
      </c>
      <c r="P2168" s="5">
        <f>employee[[#This Row],[RoundedAbsentHours]]/2080 *100</f>
        <v>0.65384615384615385</v>
      </c>
      <c r="Q2168" s="1" t="s">
        <v>15</v>
      </c>
    </row>
    <row r="2169" spans="1:17" x14ac:dyDescent="0.35">
      <c r="A2169">
        <v>2168</v>
      </c>
      <c r="B2169" s="1" t="s">
        <v>2483</v>
      </c>
      <c r="C2169" s="1" t="s">
        <v>16</v>
      </c>
      <c r="D2169" s="1" t="s">
        <v>22</v>
      </c>
      <c r="E2169" s="1" t="s">
        <v>158</v>
      </c>
      <c r="F2169" s="1" t="s">
        <v>159</v>
      </c>
      <c r="G2169" s="1" t="s">
        <v>22</v>
      </c>
      <c r="H2169" s="1" t="s">
        <v>15</v>
      </c>
      <c r="I2169">
        <v>29.149303029999999</v>
      </c>
      <c r="J2169">
        <f>ROUND(employee[[#This Row],[Age]],0)</f>
        <v>29</v>
      </c>
      <c r="K21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169">
        <v>4.1605561929999997</v>
      </c>
      <c r="M2169">
        <f>ROUND(employee[[#This Row],[LengthService]],2)</f>
        <v>4.16</v>
      </c>
      <c r="N2169">
        <v>0</v>
      </c>
      <c r="O2169">
        <f>ROUND(employee[[#This Row],[AbsentHours]],2)</f>
        <v>0</v>
      </c>
      <c r="P2169" s="5">
        <f>employee[[#This Row],[RoundedAbsentHours]]/2080 *100</f>
        <v>0</v>
      </c>
      <c r="Q2169" s="1" t="s">
        <v>15</v>
      </c>
    </row>
    <row r="2170" spans="1:17" x14ac:dyDescent="0.35">
      <c r="A2170">
        <v>2169</v>
      </c>
      <c r="B2170" s="1" t="s">
        <v>2484</v>
      </c>
      <c r="C2170" s="1" t="s">
        <v>11</v>
      </c>
      <c r="D2170" s="1" t="s">
        <v>196</v>
      </c>
      <c r="E2170" s="1" t="s">
        <v>180</v>
      </c>
      <c r="F2170" s="1" t="s">
        <v>181</v>
      </c>
      <c r="G2170" s="1" t="s">
        <v>18</v>
      </c>
      <c r="H2170" s="1" t="s">
        <v>15</v>
      </c>
      <c r="I2170">
        <v>36.543735380000001</v>
      </c>
      <c r="J2170">
        <f>ROUND(employee[[#This Row],[Age]],0)</f>
        <v>37</v>
      </c>
      <c r="K21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70">
        <v>5.2930253819999997</v>
      </c>
      <c r="M2170">
        <f>ROUND(employee[[#This Row],[LengthService]],2)</f>
        <v>5.29</v>
      </c>
      <c r="N2170">
        <v>25.610065970000001</v>
      </c>
      <c r="O2170">
        <f>ROUND(employee[[#This Row],[AbsentHours]],2)</f>
        <v>25.61</v>
      </c>
      <c r="P2170" s="5">
        <f>employee[[#This Row],[RoundedAbsentHours]]/2080 *100</f>
        <v>1.23125</v>
      </c>
      <c r="Q2170" s="1" t="s">
        <v>15</v>
      </c>
    </row>
    <row r="2171" spans="1:17" x14ac:dyDescent="0.35">
      <c r="A2171">
        <v>2170</v>
      </c>
      <c r="B2171" s="1" t="s">
        <v>938</v>
      </c>
      <c r="C2171" s="1" t="s">
        <v>16</v>
      </c>
      <c r="D2171" s="1" t="s">
        <v>22</v>
      </c>
      <c r="E2171" s="1" t="s">
        <v>289</v>
      </c>
      <c r="F2171" s="1" t="s">
        <v>258</v>
      </c>
      <c r="G2171" s="1" t="s">
        <v>22</v>
      </c>
      <c r="H2171" s="1" t="s">
        <v>15</v>
      </c>
      <c r="I2171">
        <v>32.61171616</v>
      </c>
      <c r="J2171">
        <f>ROUND(employee[[#This Row],[Age]],0)</f>
        <v>33</v>
      </c>
      <c r="K21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71">
        <v>7.8321657089999999</v>
      </c>
      <c r="M2171">
        <f>ROUND(employee[[#This Row],[LengthService]],2)</f>
        <v>7.83</v>
      </c>
      <c r="N2171">
        <v>14.972265849999999</v>
      </c>
      <c r="O2171">
        <f>ROUND(employee[[#This Row],[AbsentHours]],2)</f>
        <v>14.97</v>
      </c>
      <c r="P2171" s="5">
        <f>employee[[#This Row],[RoundedAbsentHours]]/2080 *100</f>
        <v>0.71971153846153846</v>
      </c>
      <c r="Q2171" s="1" t="s">
        <v>15</v>
      </c>
    </row>
    <row r="2172" spans="1:17" x14ac:dyDescent="0.35">
      <c r="A2172">
        <v>2171</v>
      </c>
      <c r="B2172" s="1" t="s">
        <v>2485</v>
      </c>
      <c r="C2172" s="1" t="s">
        <v>16</v>
      </c>
      <c r="D2172" s="1" t="s">
        <v>22</v>
      </c>
      <c r="E2172" s="1" t="s">
        <v>158</v>
      </c>
      <c r="F2172" s="1" t="s">
        <v>159</v>
      </c>
      <c r="G2172" s="1" t="s">
        <v>22</v>
      </c>
      <c r="H2172" s="1" t="s">
        <v>15</v>
      </c>
      <c r="I2172">
        <v>47.373767880000003</v>
      </c>
      <c r="J2172">
        <f>ROUND(employee[[#This Row],[Age]],0)</f>
        <v>47</v>
      </c>
      <c r="K21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72">
        <v>3.8637635970000002</v>
      </c>
      <c r="M2172">
        <f>ROUND(employee[[#This Row],[LengthService]],2)</f>
        <v>3.86</v>
      </c>
      <c r="N2172">
        <v>64.172128999999998</v>
      </c>
      <c r="O2172">
        <f>ROUND(employee[[#This Row],[AbsentHours]],2)</f>
        <v>64.17</v>
      </c>
      <c r="P2172" s="5">
        <f>employee[[#This Row],[RoundedAbsentHours]]/2080 *100</f>
        <v>3.0850961538461541</v>
      </c>
      <c r="Q2172" s="1" t="s">
        <v>15</v>
      </c>
    </row>
    <row r="2173" spans="1:17" x14ac:dyDescent="0.35">
      <c r="A2173">
        <v>2172</v>
      </c>
      <c r="B2173" s="1" t="s">
        <v>2486</v>
      </c>
      <c r="C2173" s="1" t="s">
        <v>11</v>
      </c>
      <c r="D2173" s="1" t="s">
        <v>61</v>
      </c>
      <c r="E2173" s="1" t="s">
        <v>265</v>
      </c>
      <c r="F2173" s="1" t="s">
        <v>266</v>
      </c>
      <c r="G2173" s="1" t="s">
        <v>28</v>
      </c>
      <c r="H2173" s="1" t="s">
        <v>15</v>
      </c>
      <c r="I2173">
        <v>43.0500696</v>
      </c>
      <c r="J2173">
        <f>ROUND(employee[[#This Row],[Age]],0)</f>
        <v>43</v>
      </c>
      <c r="K21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73">
        <v>3.2163523330000001</v>
      </c>
      <c r="M2173">
        <f>ROUND(employee[[#This Row],[LengthService]],2)</f>
        <v>3.22</v>
      </c>
      <c r="N2173">
        <v>51.936831689999998</v>
      </c>
      <c r="O2173">
        <f>ROUND(employee[[#This Row],[AbsentHours]],2)</f>
        <v>51.94</v>
      </c>
      <c r="P2173" s="5">
        <f>employee[[#This Row],[RoundedAbsentHours]]/2080 *100</f>
        <v>2.4971153846153844</v>
      </c>
      <c r="Q2173" s="1" t="s">
        <v>15</v>
      </c>
    </row>
    <row r="2174" spans="1:17" x14ac:dyDescent="0.35">
      <c r="A2174">
        <v>2173</v>
      </c>
      <c r="B2174" s="1" t="s">
        <v>2487</v>
      </c>
      <c r="C2174" s="1" t="s">
        <v>16</v>
      </c>
      <c r="D2174" s="1" t="s">
        <v>12</v>
      </c>
      <c r="E2174" s="1" t="s">
        <v>289</v>
      </c>
      <c r="F2174" s="1" t="s">
        <v>258</v>
      </c>
      <c r="G2174" s="1" t="s">
        <v>12</v>
      </c>
      <c r="H2174" s="1" t="s">
        <v>15</v>
      </c>
      <c r="I2174">
        <v>42.939516709999999</v>
      </c>
      <c r="J2174">
        <f>ROUND(employee[[#This Row],[Age]],0)</f>
        <v>43</v>
      </c>
      <c r="K21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74">
        <v>2.9421447180000002</v>
      </c>
      <c r="M2174">
        <f>ROUND(employee[[#This Row],[LengthService]],2)</f>
        <v>2.94</v>
      </c>
      <c r="N2174">
        <v>76.758280009999993</v>
      </c>
      <c r="O2174">
        <f>ROUND(employee[[#This Row],[AbsentHours]],2)</f>
        <v>76.760000000000005</v>
      </c>
      <c r="P2174" s="5">
        <f>employee[[#This Row],[RoundedAbsentHours]]/2080 *100</f>
        <v>3.6903846153846156</v>
      </c>
      <c r="Q2174" s="1" t="s">
        <v>15</v>
      </c>
    </row>
    <row r="2175" spans="1:17" x14ac:dyDescent="0.35">
      <c r="A2175">
        <v>2174</v>
      </c>
      <c r="B2175" s="1" t="s">
        <v>2488</v>
      </c>
      <c r="C2175" s="1" t="s">
        <v>11</v>
      </c>
      <c r="D2175" s="1" t="s">
        <v>93</v>
      </c>
      <c r="E2175" s="1" t="s">
        <v>158</v>
      </c>
      <c r="F2175" s="1" t="s">
        <v>159</v>
      </c>
      <c r="G2175" s="1" t="s">
        <v>93</v>
      </c>
      <c r="H2175" s="1" t="s">
        <v>15</v>
      </c>
      <c r="I2175">
        <v>44.01677171</v>
      </c>
      <c r="J2175">
        <f>ROUND(employee[[#This Row],[Age]],0)</f>
        <v>44</v>
      </c>
      <c r="K21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75">
        <v>4.1058974319999999</v>
      </c>
      <c r="M2175">
        <f>ROUND(employee[[#This Row],[LengthService]],2)</f>
        <v>4.1100000000000003</v>
      </c>
      <c r="N2175">
        <v>126.51055030000001</v>
      </c>
      <c r="O2175">
        <f>ROUND(employee[[#This Row],[AbsentHours]],2)</f>
        <v>126.51</v>
      </c>
      <c r="P2175" s="5">
        <f>employee[[#This Row],[RoundedAbsentHours]]/2080 *100</f>
        <v>6.0822115384615385</v>
      </c>
      <c r="Q2175" s="1" t="s">
        <v>15</v>
      </c>
    </row>
    <row r="2176" spans="1:17" x14ac:dyDescent="0.35">
      <c r="A2176">
        <v>2175</v>
      </c>
      <c r="B2176" s="1" t="s">
        <v>2489</v>
      </c>
      <c r="C2176" s="1" t="s">
        <v>16</v>
      </c>
      <c r="D2176" s="1" t="s">
        <v>22</v>
      </c>
      <c r="E2176" s="1" t="s">
        <v>158</v>
      </c>
      <c r="F2176" s="1" t="s">
        <v>159</v>
      </c>
      <c r="G2176" s="1" t="s">
        <v>22</v>
      </c>
      <c r="H2176" s="1" t="s">
        <v>15</v>
      </c>
      <c r="I2176">
        <v>41.642926109999998</v>
      </c>
      <c r="J2176">
        <f>ROUND(employee[[#This Row],[Age]],0)</f>
        <v>42</v>
      </c>
      <c r="K21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76">
        <v>3.1277750320000002</v>
      </c>
      <c r="M2176">
        <f>ROUND(employee[[#This Row],[LengthService]],2)</f>
        <v>3.13</v>
      </c>
      <c r="N2176">
        <v>37.02834111</v>
      </c>
      <c r="O2176">
        <f>ROUND(employee[[#This Row],[AbsentHours]],2)</f>
        <v>37.03</v>
      </c>
      <c r="P2176" s="5">
        <f>employee[[#This Row],[RoundedAbsentHours]]/2080 *100</f>
        <v>1.7802884615384615</v>
      </c>
      <c r="Q2176" s="1" t="s">
        <v>15</v>
      </c>
    </row>
    <row r="2177" spans="1:17" x14ac:dyDescent="0.35">
      <c r="A2177">
        <v>2176</v>
      </c>
      <c r="B2177" s="1" t="s">
        <v>2490</v>
      </c>
      <c r="C2177" s="1" t="s">
        <v>11</v>
      </c>
      <c r="D2177" s="1" t="s">
        <v>20</v>
      </c>
      <c r="E2177" s="1" t="s">
        <v>180</v>
      </c>
      <c r="F2177" s="1" t="s">
        <v>181</v>
      </c>
      <c r="G2177" s="1" t="s">
        <v>20</v>
      </c>
      <c r="H2177" s="1" t="s">
        <v>15</v>
      </c>
      <c r="I2177">
        <v>36.027777370000003</v>
      </c>
      <c r="J2177">
        <f>ROUND(employee[[#This Row],[Age]],0)</f>
        <v>36</v>
      </c>
      <c r="K21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77">
        <v>4.2234085690000001</v>
      </c>
      <c r="M2177">
        <f>ROUND(employee[[#This Row],[LengthService]],2)</f>
        <v>4.22</v>
      </c>
      <c r="N2177">
        <v>65.431199329999998</v>
      </c>
      <c r="O2177">
        <f>ROUND(employee[[#This Row],[AbsentHours]],2)</f>
        <v>65.430000000000007</v>
      </c>
      <c r="P2177" s="5">
        <f>employee[[#This Row],[RoundedAbsentHours]]/2080 *100</f>
        <v>3.1456730769230772</v>
      </c>
      <c r="Q2177" s="1" t="s">
        <v>15</v>
      </c>
    </row>
    <row r="2178" spans="1:17" x14ac:dyDescent="0.35">
      <c r="A2178">
        <v>2177</v>
      </c>
      <c r="B2178" s="1" t="s">
        <v>2491</v>
      </c>
      <c r="C2178" s="1" t="s">
        <v>16</v>
      </c>
      <c r="D2178" s="1" t="s">
        <v>12</v>
      </c>
      <c r="E2178" s="1" t="s">
        <v>289</v>
      </c>
      <c r="F2178" s="1" t="s">
        <v>258</v>
      </c>
      <c r="G2178" s="1" t="s">
        <v>12</v>
      </c>
      <c r="H2178" s="1" t="s">
        <v>15</v>
      </c>
      <c r="I2178">
        <v>53.139364309999998</v>
      </c>
      <c r="J2178">
        <f>ROUND(employee[[#This Row],[Age]],0)</f>
        <v>53</v>
      </c>
      <c r="K21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178">
        <v>4.8723304609999998</v>
      </c>
      <c r="M2178">
        <f>ROUND(employee[[#This Row],[LengthService]],2)</f>
        <v>4.87</v>
      </c>
      <c r="N2178">
        <v>84.229838079999993</v>
      </c>
      <c r="O2178">
        <f>ROUND(employee[[#This Row],[AbsentHours]],2)</f>
        <v>84.23</v>
      </c>
      <c r="P2178" s="5">
        <f>employee[[#This Row],[RoundedAbsentHours]]/2080 *100</f>
        <v>4.0495192307692305</v>
      </c>
      <c r="Q2178" s="1" t="s">
        <v>15</v>
      </c>
    </row>
    <row r="2179" spans="1:17" x14ac:dyDescent="0.35">
      <c r="A2179">
        <v>2178</v>
      </c>
      <c r="B2179" s="1" t="s">
        <v>2492</v>
      </c>
      <c r="C2179" s="1" t="s">
        <v>11</v>
      </c>
      <c r="D2179" s="1" t="s">
        <v>56</v>
      </c>
      <c r="E2179" s="1" t="s">
        <v>180</v>
      </c>
      <c r="F2179" s="1" t="s">
        <v>181</v>
      </c>
      <c r="G2179" s="1" t="s">
        <v>56</v>
      </c>
      <c r="H2179" s="1" t="s">
        <v>15</v>
      </c>
      <c r="I2179">
        <v>47.744180870000001</v>
      </c>
      <c r="J2179">
        <f>ROUND(employee[[#This Row],[Age]],0)</f>
        <v>48</v>
      </c>
      <c r="K21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79">
        <v>3.356829217</v>
      </c>
      <c r="M2179">
        <f>ROUND(employee[[#This Row],[LengthService]],2)</f>
        <v>3.36</v>
      </c>
      <c r="N2179">
        <v>126.87136839999999</v>
      </c>
      <c r="O2179">
        <f>ROUND(employee[[#This Row],[AbsentHours]],2)</f>
        <v>126.87</v>
      </c>
      <c r="P2179" s="5">
        <f>employee[[#This Row],[RoundedAbsentHours]]/2080 *100</f>
        <v>6.0995192307692312</v>
      </c>
      <c r="Q2179" s="1" t="s">
        <v>15</v>
      </c>
    </row>
    <row r="2180" spans="1:17" x14ac:dyDescent="0.35">
      <c r="A2180">
        <v>2179</v>
      </c>
      <c r="B2180" s="1" t="s">
        <v>2493</v>
      </c>
      <c r="C2180" s="1" t="s">
        <v>11</v>
      </c>
      <c r="D2180" s="1" t="s">
        <v>93</v>
      </c>
      <c r="E2180" s="1" t="s">
        <v>180</v>
      </c>
      <c r="F2180" s="1" t="s">
        <v>181</v>
      </c>
      <c r="G2180" s="1" t="s">
        <v>93</v>
      </c>
      <c r="H2180" s="1" t="s">
        <v>15</v>
      </c>
      <c r="I2180">
        <v>46.986327199999998</v>
      </c>
      <c r="J2180">
        <f>ROUND(employee[[#This Row],[Age]],0)</f>
        <v>47</v>
      </c>
      <c r="K21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80">
        <v>2.6299680950000002</v>
      </c>
      <c r="M2180">
        <f>ROUND(employee[[#This Row],[LengthService]],2)</f>
        <v>2.63</v>
      </c>
      <c r="N2180">
        <v>93.381289519999996</v>
      </c>
      <c r="O2180">
        <f>ROUND(employee[[#This Row],[AbsentHours]],2)</f>
        <v>93.38</v>
      </c>
      <c r="P2180" s="5">
        <f>employee[[#This Row],[RoundedAbsentHours]]/2080 *100</f>
        <v>4.4894230769230772</v>
      </c>
      <c r="Q2180" s="1" t="s">
        <v>15</v>
      </c>
    </row>
    <row r="2181" spans="1:17" x14ac:dyDescent="0.35">
      <c r="A2181">
        <v>2180</v>
      </c>
      <c r="B2181" s="1" t="s">
        <v>2494</v>
      </c>
      <c r="C2181" s="1" t="s">
        <v>16</v>
      </c>
      <c r="D2181" s="1" t="s">
        <v>223</v>
      </c>
      <c r="E2181" s="1" t="s">
        <v>180</v>
      </c>
      <c r="F2181" s="1" t="s">
        <v>181</v>
      </c>
      <c r="G2181" s="1" t="s">
        <v>56</v>
      </c>
      <c r="H2181" s="1" t="s">
        <v>15</v>
      </c>
      <c r="I2181">
        <v>46.224946330000002</v>
      </c>
      <c r="J2181">
        <f>ROUND(employee[[#This Row],[Age]],0)</f>
        <v>46</v>
      </c>
      <c r="K21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81">
        <v>3.1686188340000001</v>
      </c>
      <c r="M2181">
        <f>ROUND(employee[[#This Row],[LengthService]],2)</f>
        <v>3.17</v>
      </c>
      <c r="N2181">
        <v>62.174143659999999</v>
      </c>
      <c r="O2181">
        <f>ROUND(employee[[#This Row],[AbsentHours]],2)</f>
        <v>62.17</v>
      </c>
      <c r="P2181" s="5">
        <f>employee[[#This Row],[RoundedAbsentHours]]/2080 *100</f>
        <v>2.9889423076923078</v>
      </c>
      <c r="Q2181" s="1" t="s">
        <v>15</v>
      </c>
    </row>
    <row r="2182" spans="1:17" x14ac:dyDescent="0.35">
      <c r="A2182">
        <v>2181</v>
      </c>
      <c r="B2182" s="1" t="s">
        <v>2495</v>
      </c>
      <c r="C2182" s="1" t="s">
        <v>16</v>
      </c>
      <c r="D2182" s="1" t="s">
        <v>18</v>
      </c>
      <c r="E2182" s="1" t="s">
        <v>180</v>
      </c>
      <c r="F2182" s="1" t="s">
        <v>181</v>
      </c>
      <c r="G2182" s="1" t="s">
        <v>18</v>
      </c>
      <c r="H2182" s="1" t="s">
        <v>15</v>
      </c>
      <c r="I2182">
        <v>46.328522169999999</v>
      </c>
      <c r="J2182">
        <f>ROUND(employee[[#This Row],[Age]],0)</f>
        <v>46</v>
      </c>
      <c r="K21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82">
        <v>4.9940806249999996</v>
      </c>
      <c r="M2182">
        <f>ROUND(employee[[#This Row],[LengthService]],2)</f>
        <v>4.99</v>
      </c>
      <c r="N2182">
        <v>79.542603420000006</v>
      </c>
      <c r="O2182">
        <f>ROUND(employee[[#This Row],[AbsentHours]],2)</f>
        <v>79.540000000000006</v>
      </c>
      <c r="P2182" s="5">
        <f>employee[[#This Row],[RoundedAbsentHours]]/2080 *100</f>
        <v>3.8240384615384619</v>
      </c>
      <c r="Q2182" s="1" t="s">
        <v>15</v>
      </c>
    </row>
    <row r="2183" spans="1:17" x14ac:dyDescent="0.35">
      <c r="A2183">
        <v>2182</v>
      </c>
      <c r="B2183" s="1" t="s">
        <v>2496</v>
      </c>
      <c r="C2183" s="1" t="s">
        <v>16</v>
      </c>
      <c r="D2183" s="1" t="s">
        <v>90</v>
      </c>
      <c r="E2183" s="1" t="s">
        <v>180</v>
      </c>
      <c r="F2183" s="1" t="s">
        <v>181</v>
      </c>
      <c r="G2183" s="1" t="s">
        <v>33</v>
      </c>
      <c r="H2183" s="1" t="s">
        <v>15</v>
      </c>
      <c r="I2183">
        <v>47.13217908</v>
      </c>
      <c r="J2183">
        <f>ROUND(employee[[#This Row],[Age]],0)</f>
        <v>47</v>
      </c>
      <c r="K21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83">
        <v>5.7828254159999997</v>
      </c>
      <c r="M2183">
        <f>ROUND(employee[[#This Row],[LengthService]],2)</f>
        <v>5.78</v>
      </c>
      <c r="N2183">
        <v>59.064243179999998</v>
      </c>
      <c r="O2183">
        <f>ROUND(employee[[#This Row],[AbsentHours]],2)</f>
        <v>59.06</v>
      </c>
      <c r="P2183" s="5">
        <f>employee[[#This Row],[RoundedAbsentHours]]/2080 *100</f>
        <v>2.8394230769230768</v>
      </c>
      <c r="Q2183" s="1" t="s">
        <v>15</v>
      </c>
    </row>
    <row r="2184" spans="1:17" x14ac:dyDescent="0.35">
      <c r="A2184">
        <v>2183</v>
      </c>
      <c r="B2184" s="1" t="s">
        <v>2497</v>
      </c>
      <c r="C2184" s="1" t="s">
        <v>11</v>
      </c>
      <c r="D2184" s="1" t="s">
        <v>20</v>
      </c>
      <c r="E2184" s="1" t="s">
        <v>180</v>
      </c>
      <c r="F2184" s="1" t="s">
        <v>181</v>
      </c>
      <c r="G2184" s="1" t="s">
        <v>20</v>
      </c>
      <c r="H2184" s="1" t="s">
        <v>15</v>
      </c>
      <c r="I2184">
        <v>38.547522890000003</v>
      </c>
      <c r="J2184">
        <f>ROUND(employee[[#This Row],[Age]],0)</f>
        <v>39</v>
      </c>
      <c r="K21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84">
        <v>6.5414336640000004</v>
      </c>
      <c r="M2184">
        <f>ROUND(employee[[#This Row],[LengthService]],2)</f>
        <v>6.54</v>
      </c>
      <c r="N2184">
        <v>57.788786219999999</v>
      </c>
      <c r="O2184">
        <f>ROUND(employee[[#This Row],[AbsentHours]],2)</f>
        <v>57.79</v>
      </c>
      <c r="P2184" s="5">
        <f>employee[[#This Row],[RoundedAbsentHours]]/2080 *100</f>
        <v>2.7783653846153848</v>
      </c>
      <c r="Q2184" s="1" t="s">
        <v>15</v>
      </c>
    </row>
    <row r="2185" spans="1:17" x14ac:dyDescent="0.35">
      <c r="A2185">
        <v>2184</v>
      </c>
      <c r="B2185" s="1" t="s">
        <v>2498</v>
      </c>
      <c r="C2185" s="1" t="s">
        <v>16</v>
      </c>
      <c r="D2185" s="1" t="s">
        <v>22</v>
      </c>
      <c r="E2185" s="1" t="s">
        <v>158</v>
      </c>
      <c r="F2185" s="1" t="s">
        <v>159</v>
      </c>
      <c r="G2185" s="1" t="s">
        <v>22</v>
      </c>
      <c r="H2185" s="1" t="s">
        <v>15</v>
      </c>
      <c r="I2185">
        <v>28.87307303</v>
      </c>
      <c r="J2185">
        <f>ROUND(employee[[#This Row],[Age]],0)</f>
        <v>29</v>
      </c>
      <c r="K21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185">
        <v>3.0171158</v>
      </c>
      <c r="M2185">
        <f>ROUND(employee[[#This Row],[LengthService]],2)</f>
        <v>3.02</v>
      </c>
      <c r="N2185">
        <v>36.664964929999996</v>
      </c>
      <c r="O2185">
        <f>ROUND(employee[[#This Row],[AbsentHours]],2)</f>
        <v>36.659999999999997</v>
      </c>
      <c r="P2185" s="5">
        <f>employee[[#This Row],[RoundedAbsentHours]]/2080 *100</f>
        <v>1.7624999999999997</v>
      </c>
      <c r="Q2185" s="1" t="s">
        <v>15</v>
      </c>
    </row>
    <row r="2186" spans="1:17" x14ac:dyDescent="0.35">
      <c r="A2186">
        <v>2185</v>
      </c>
      <c r="B2186" s="1" t="s">
        <v>2499</v>
      </c>
      <c r="C2186" s="1" t="s">
        <v>16</v>
      </c>
      <c r="D2186" s="1" t="s">
        <v>22</v>
      </c>
      <c r="E2186" s="1" t="s">
        <v>158</v>
      </c>
      <c r="F2186" s="1" t="s">
        <v>159</v>
      </c>
      <c r="G2186" s="1" t="s">
        <v>22</v>
      </c>
      <c r="H2186" s="1" t="s">
        <v>15</v>
      </c>
      <c r="I2186">
        <v>42.57494526</v>
      </c>
      <c r="J2186">
        <f>ROUND(employee[[#This Row],[Age]],0)</f>
        <v>43</v>
      </c>
      <c r="K21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86">
        <v>3.8269616549999999</v>
      </c>
      <c r="M2186">
        <f>ROUND(employee[[#This Row],[LengthService]],2)</f>
        <v>3.83</v>
      </c>
      <c r="N2186">
        <v>46.89646647</v>
      </c>
      <c r="O2186">
        <f>ROUND(employee[[#This Row],[AbsentHours]],2)</f>
        <v>46.9</v>
      </c>
      <c r="P2186" s="5">
        <f>employee[[#This Row],[RoundedAbsentHours]]/2080 *100</f>
        <v>2.2548076923076921</v>
      </c>
      <c r="Q2186" s="1" t="s">
        <v>15</v>
      </c>
    </row>
    <row r="2187" spans="1:17" x14ac:dyDescent="0.35">
      <c r="A2187">
        <v>2186</v>
      </c>
      <c r="B2187" s="1" t="s">
        <v>2500</v>
      </c>
      <c r="C2187" s="1" t="s">
        <v>16</v>
      </c>
      <c r="D2187" s="1" t="s">
        <v>29</v>
      </c>
      <c r="E2187" s="1" t="s">
        <v>180</v>
      </c>
      <c r="F2187" s="1" t="s">
        <v>181</v>
      </c>
      <c r="G2187" s="1" t="s">
        <v>29</v>
      </c>
      <c r="H2187" s="1" t="s">
        <v>15</v>
      </c>
      <c r="I2187">
        <v>44.322728069999997</v>
      </c>
      <c r="J2187">
        <f>ROUND(employee[[#This Row],[Age]],0)</f>
        <v>44</v>
      </c>
      <c r="K21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87">
        <v>5.5392499820000003</v>
      </c>
      <c r="M2187">
        <f>ROUND(employee[[#This Row],[LengthService]],2)</f>
        <v>5.54</v>
      </c>
      <c r="N2187">
        <v>18.411572710000002</v>
      </c>
      <c r="O2187">
        <f>ROUND(employee[[#This Row],[AbsentHours]],2)</f>
        <v>18.41</v>
      </c>
      <c r="P2187" s="5">
        <f>employee[[#This Row],[RoundedAbsentHours]]/2080 *100</f>
        <v>0.88509615384615381</v>
      </c>
      <c r="Q2187" s="1" t="s">
        <v>15</v>
      </c>
    </row>
    <row r="2188" spans="1:17" x14ac:dyDescent="0.35">
      <c r="A2188">
        <v>2187</v>
      </c>
      <c r="B2188" s="1" t="s">
        <v>2501</v>
      </c>
      <c r="C2188" s="1" t="s">
        <v>16</v>
      </c>
      <c r="D2188" s="1" t="s">
        <v>19</v>
      </c>
      <c r="E2188" s="1" t="s">
        <v>265</v>
      </c>
      <c r="F2188" s="1" t="s">
        <v>266</v>
      </c>
      <c r="G2188" s="1" t="s">
        <v>19</v>
      </c>
      <c r="H2188" s="1" t="s">
        <v>15</v>
      </c>
      <c r="I2188">
        <v>40.398603829999999</v>
      </c>
      <c r="J2188">
        <f>ROUND(employee[[#This Row],[Age]],0)</f>
        <v>40</v>
      </c>
      <c r="K21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88">
        <v>2.808310225</v>
      </c>
      <c r="M2188">
        <f>ROUND(employee[[#This Row],[LengthService]],2)</f>
        <v>2.81</v>
      </c>
      <c r="N2188">
        <v>45.463915540000002</v>
      </c>
      <c r="O2188">
        <f>ROUND(employee[[#This Row],[AbsentHours]],2)</f>
        <v>45.46</v>
      </c>
      <c r="P2188" s="5">
        <f>employee[[#This Row],[RoundedAbsentHours]]/2080 *100</f>
        <v>2.1855769230769231</v>
      </c>
      <c r="Q2188" s="1" t="s">
        <v>15</v>
      </c>
    </row>
    <row r="2189" spans="1:17" x14ac:dyDescent="0.35">
      <c r="A2189">
        <v>2188</v>
      </c>
      <c r="B2189" s="1" t="s">
        <v>2502</v>
      </c>
      <c r="C2189" s="1" t="s">
        <v>11</v>
      </c>
      <c r="D2189" s="1" t="s">
        <v>20</v>
      </c>
      <c r="E2189" s="1" t="s">
        <v>180</v>
      </c>
      <c r="F2189" s="1" t="s">
        <v>181</v>
      </c>
      <c r="G2189" s="1" t="s">
        <v>20</v>
      </c>
      <c r="H2189" s="1" t="s">
        <v>15</v>
      </c>
      <c r="I2189">
        <v>47.289901209999996</v>
      </c>
      <c r="J2189">
        <f>ROUND(employee[[#This Row],[Age]],0)</f>
        <v>47</v>
      </c>
      <c r="K21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89">
        <v>6.2565919169999997</v>
      </c>
      <c r="M2189">
        <f>ROUND(employee[[#This Row],[LengthService]],2)</f>
        <v>6.26</v>
      </c>
      <c r="N2189">
        <v>89.920293749999999</v>
      </c>
      <c r="O2189">
        <f>ROUND(employee[[#This Row],[AbsentHours]],2)</f>
        <v>89.92</v>
      </c>
      <c r="P2189" s="5">
        <f>employee[[#This Row],[RoundedAbsentHours]]/2080 *100</f>
        <v>4.3230769230769228</v>
      </c>
      <c r="Q2189" s="1" t="s">
        <v>15</v>
      </c>
    </row>
    <row r="2190" spans="1:17" x14ac:dyDescent="0.35">
      <c r="A2190">
        <v>2189</v>
      </c>
      <c r="B2190" s="1" t="s">
        <v>2503</v>
      </c>
      <c r="C2190" s="1" t="s">
        <v>11</v>
      </c>
      <c r="D2190" s="1" t="s">
        <v>303</v>
      </c>
      <c r="E2190" s="1" t="s">
        <v>180</v>
      </c>
      <c r="F2190" s="1" t="s">
        <v>181</v>
      </c>
      <c r="G2190" s="1" t="s">
        <v>62</v>
      </c>
      <c r="H2190" s="1" t="s">
        <v>15</v>
      </c>
      <c r="I2190">
        <v>31.779543459999999</v>
      </c>
      <c r="J2190">
        <f>ROUND(employee[[#This Row],[Age]],0)</f>
        <v>32</v>
      </c>
      <c r="K21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90">
        <v>2.862801932</v>
      </c>
      <c r="M2190">
        <f>ROUND(employee[[#This Row],[LengthService]],2)</f>
        <v>2.86</v>
      </c>
      <c r="N2190">
        <v>0.16092636699999999</v>
      </c>
      <c r="O2190">
        <f>ROUND(employee[[#This Row],[AbsentHours]],2)</f>
        <v>0.16</v>
      </c>
      <c r="P2190" s="5">
        <f>employee[[#This Row],[RoundedAbsentHours]]/2080 *100</f>
        <v>7.6923076923076927E-3</v>
      </c>
      <c r="Q2190" s="1" t="s">
        <v>15</v>
      </c>
    </row>
    <row r="2191" spans="1:17" x14ac:dyDescent="0.35">
      <c r="A2191">
        <v>2190</v>
      </c>
      <c r="B2191" s="1" t="s">
        <v>2504</v>
      </c>
      <c r="C2191" s="1" t="s">
        <v>16</v>
      </c>
      <c r="D2191" s="1" t="s">
        <v>34</v>
      </c>
      <c r="E2191" s="1" t="s">
        <v>180</v>
      </c>
      <c r="F2191" s="1" t="s">
        <v>181</v>
      </c>
      <c r="G2191" s="1" t="s">
        <v>34</v>
      </c>
      <c r="H2191" s="1" t="s">
        <v>15</v>
      </c>
      <c r="I2191">
        <v>39.690025050000003</v>
      </c>
      <c r="J2191">
        <f>ROUND(employee[[#This Row],[Age]],0)</f>
        <v>40</v>
      </c>
      <c r="K21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91">
        <v>6.1264036060000002</v>
      </c>
      <c r="M2191">
        <f>ROUND(employee[[#This Row],[LengthService]],2)</f>
        <v>6.13</v>
      </c>
      <c r="N2191">
        <v>59.383834290000003</v>
      </c>
      <c r="O2191">
        <f>ROUND(employee[[#This Row],[AbsentHours]],2)</f>
        <v>59.38</v>
      </c>
      <c r="P2191" s="5">
        <f>employee[[#This Row],[RoundedAbsentHours]]/2080 *100</f>
        <v>2.8548076923076926</v>
      </c>
      <c r="Q2191" s="1" t="s">
        <v>15</v>
      </c>
    </row>
    <row r="2192" spans="1:17" x14ac:dyDescent="0.35">
      <c r="A2192">
        <v>2191</v>
      </c>
      <c r="B2192" s="1" t="s">
        <v>2505</v>
      </c>
      <c r="C2192" s="1" t="s">
        <v>16</v>
      </c>
      <c r="D2192" s="1" t="s">
        <v>21</v>
      </c>
      <c r="E2192" s="1" t="s">
        <v>180</v>
      </c>
      <c r="F2192" s="1" t="s">
        <v>181</v>
      </c>
      <c r="G2192" s="1" t="s">
        <v>21</v>
      </c>
      <c r="H2192" s="1" t="s">
        <v>15</v>
      </c>
      <c r="I2192">
        <v>50.805298540000003</v>
      </c>
      <c r="J2192">
        <f>ROUND(employee[[#This Row],[Age]],0)</f>
        <v>51</v>
      </c>
      <c r="K21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192">
        <v>4.098577111</v>
      </c>
      <c r="M2192">
        <f>ROUND(employee[[#This Row],[LengthService]],2)</f>
        <v>4.0999999999999996</v>
      </c>
      <c r="N2192">
        <v>137.00634479999999</v>
      </c>
      <c r="O2192">
        <f>ROUND(employee[[#This Row],[AbsentHours]],2)</f>
        <v>137.01</v>
      </c>
      <c r="P2192" s="5">
        <f>employee[[#This Row],[RoundedAbsentHours]]/2080 *100</f>
        <v>6.587019230769231</v>
      </c>
      <c r="Q2192" s="1" t="s">
        <v>15</v>
      </c>
    </row>
    <row r="2193" spans="1:17" x14ac:dyDescent="0.35">
      <c r="A2193">
        <v>2192</v>
      </c>
      <c r="B2193" s="1" t="s">
        <v>2506</v>
      </c>
      <c r="C2193" s="1" t="s">
        <v>16</v>
      </c>
      <c r="D2193" s="1" t="s">
        <v>22</v>
      </c>
      <c r="E2193" s="1" t="s">
        <v>289</v>
      </c>
      <c r="F2193" s="1" t="s">
        <v>258</v>
      </c>
      <c r="G2193" s="1" t="s">
        <v>22</v>
      </c>
      <c r="H2193" s="1" t="s">
        <v>15</v>
      </c>
      <c r="I2193">
        <v>46.475412429999999</v>
      </c>
      <c r="J2193">
        <f>ROUND(employee[[#This Row],[Age]],0)</f>
        <v>46</v>
      </c>
      <c r="K21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93">
        <v>5.5092218949999996</v>
      </c>
      <c r="M2193">
        <f>ROUND(employee[[#This Row],[LengthService]],2)</f>
        <v>5.51</v>
      </c>
      <c r="N2193">
        <v>75.100407360000005</v>
      </c>
      <c r="O2193">
        <f>ROUND(employee[[#This Row],[AbsentHours]],2)</f>
        <v>75.099999999999994</v>
      </c>
      <c r="P2193" s="5">
        <f>employee[[#This Row],[RoundedAbsentHours]]/2080 *100</f>
        <v>3.6105769230769225</v>
      </c>
      <c r="Q2193" s="1" t="s">
        <v>15</v>
      </c>
    </row>
    <row r="2194" spans="1:17" x14ac:dyDescent="0.35">
      <c r="A2194">
        <v>2193</v>
      </c>
      <c r="B2194" s="1" t="s">
        <v>2507</v>
      </c>
      <c r="C2194" s="1" t="s">
        <v>16</v>
      </c>
      <c r="D2194" s="1" t="s">
        <v>21</v>
      </c>
      <c r="E2194" s="1" t="s">
        <v>180</v>
      </c>
      <c r="F2194" s="1" t="s">
        <v>181</v>
      </c>
      <c r="G2194" s="1" t="s">
        <v>21</v>
      </c>
      <c r="H2194" s="1" t="s">
        <v>15</v>
      </c>
      <c r="I2194">
        <v>42.236201600000001</v>
      </c>
      <c r="J2194">
        <f>ROUND(employee[[#This Row],[Age]],0)</f>
        <v>42</v>
      </c>
      <c r="K21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94">
        <v>5.6027983170000004</v>
      </c>
      <c r="M2194">
        <f>ROUND(employee[[#This Row],[LengthService]],2)</f>
        <v>5.6</v>
      </c>
      <c r="N2194">
        <v>9.2557313079999997</v>
      </c>
      <c r="O2194">
        <f>ROUND(employee[[#This Row],[AbsentHours]],2)</f>
        <v>9.26</v>
      </c>
      <c r="P2194" s="5">
        <f>employee[[#This Row],[RoundedAbsentHours]]/2080 *100</f>
        <v>0.44519230769230766</v>
      </c>
      <c r="Q2194" s="1" t="s">
        <v>15</v>
      </c>
    </row>
    <row r="2195" spans="1:17" x14ac:dyDescent="0.35">
      <c r="A2195">
        <v>2194</v>
      </c>
      <c r="B2195" s="1" t="s">
        <v>2508</v>
      </c>
      <c r="C2195" s="1" t="s">
        <v>11</v>
      </c>
      <c r="D2195" s="1" t="s">
        <v>51</v>
      </c>
      <c r="E2195" s="1" t="s">
        <v>180</v>
      </c>
      <c r="F2195" s="1" t="s">
        <v>181</v>
      </c>
      <c r="G2195" s="1" t="s">
        <v>51</v>
      </c>
      <c r="H2195" s="1" t="s">
        <v>15</v>
      </c>
      <c r="I2195">
        <v>35.509564849999997</v>
      </c>
      <c r="J2195">
        <f>ROUND(employee[[#This Row],[Age]],0)</f>
        <v>36</v>
      </c>
      <c r="K21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95">
        <v>5.5534254479999996</v>
      </c>
      <c r="M2195">
        <f>ROUND(employee[[#This Row],[LengthService]],2)</f>
        <v>5.55</v>
      </c>
      <c r="N2195">
        <v>50.142513289999997</v>
      </c>
      <c r="O2195">
        <f>ROUND(employee[[#This Row],[AbsentHours]],2)</f>
        <v>50.14</v>
      </c>
      <c r="P2195" s="5">
        <f>employee[[#This Row],[RoundedAbsentHours]]/2080 *100</f>
        <v>2.4105769230769232</v>
      </c>
      <c r="Q2195" s="1" t="s">
        <v>15</v>
      </c>
    </row>
    <row r="2196" spans="1:17" x14ac:dyDescent="0.35">
      <c r="A2196">
        <v>2195</v>
      </c>
      <c r="B2196" s="1" t="s">
        <v>2509</v>
      </c>
      <c r="C2196" s="1" t="s">
        <v>11</v>
      </c>
      <c r="D2196" s="1" t="s">
        <v>284</v>
      </c>
      <c r="E2196" s="1" t="s">
        <v>180</v>
      </c>
      <c r="F2196" s="1" t="s">
        <v>181</v>
      </c>
      <c r="G2196" s="1" t="s">
        <v>51</v>
      </c>
      <c r="H2196" s="1" t="s">
        <v>15</v>
      </c>
      <c r="I2196">
        <v>37.140532139999998</v>
      </c>
      <c r="J2196">
        <f>ROUND(employee[[#This Row],[Age]],0)</f>
        <v>37</v>
      </c>
      <c r="K21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196">
        <v>4.3428261470000002</v>
      </c>
      <c r="M2196">
        <f>ROUND(employee[[#This Row],[LengthService]],2)</f>
        <v>4.34</v>
      </c>
      <c r="N2196">
        <v>58.125301550000003</v>
      </c>
      <c r="O2196">
        <f>ROUND(employee[[#This Row],[AbsentHours]],2)</f>
        <v>58.13</v>
      </c>
      <c r="P2196" s="5">
        <f>employee[[#This Row],[RoundedAbsentHours]]/2080 *100</f>
        <v>2.7947115384615384</v>
      </c>
      <c r="Q2196" s="1" t="s">
        <v>15</v>
      </c>
    </row>
    <row r="2197" spans="1:17" x14ac:dyDescent="0.35">
      <c r="A2197">
        <v>2196</v>
      </c>
      <c r="B2197" s="1" t="s">
        <v>2510</v>
      </c>
      <c r="C2197" s="1" t="s">
        <v>16</v>
      </c>
      <c r="D2197" s="1" t="s">
        <v>20</v>
      </c>
      <c r="E2197" s="1" t="s">
        <v>180</v>
      </c>
      <c r="F2197" s="1" t="s">
        <v>181</v>
      </c>
      <c r="G2197" s="1" t="s">
        <v>20</v>
      </c>
      <c r="H2197" s="1" t="s">
        <v>15</v>
      </c>
      <c r="I2197">
        <v>42.164657290000001</v>
      </c>
      <c r="J2197">
        <f>ROUND(employee[[#This Row],[Age]],0)</f>
        <v>42</v>
      </c>
      <c r="K21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97">
        <v>5.1473972379999999</v>
      </c>
      <c r="M2197">
        <f>ROUND(employee[[#This Row],[LengthService]],2)</f>
        <v>5.15</v>
      </c>
      <c r="N2197">
        <v>34.370252960000002</v>
      </c>
      <c r="O2197">
        <f>ROUND(employee[[#This Row],[AbsentHours]],2)</f>
        <v>34.369999999999997</v>
      </c>
      <c r="P2197" s="5">
        <f>employee[[#This Row],[RoundedAbsentHours]]/2080 *100</f>
        <v>1.6524038461538462</v>
      </c>
      <c r="Q2197" s="1" t="s">
        <v>15</v>
      </c>
    </row>
    <row r="2198" spans="1:17" x14ac:dyDescent="0.35">
      <c r="A2198">
        <v>2197</v>
      </c>
      <c r="B2198" s="1" t="s">
        <v>2511</v>
      </c>
      <c r="C2198" s="1" t="s">
        <v>11</v>
      </c>
      <c r="D2198" s="1" t="s">
        <v>17</v>
      </c>
      <c r="E2198" s="1" t="s">
        <v>180</v>
      </c>
      <c r="F2198" s="1" t="s">
        <v>181</v>
      </c>
      <c r="G2198" s="1" t="s">
        <v>18</v>
      </c>
      <c r="H2198" s="1" t="s">
        <v>15</v>
      </c>
      <c r="I2198">
        <v>46.802973020000003</v>
      </c>
      <c r="J2198">
        <f>ROUND(employee[[#This Row],[Age]],0)</f>
        <v>47</v>
      </c>
      <c r="K21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198">
        <v>3.588418731</v>
      </c>
      <c r="M2198">
        <f>ROUND(employee[[#This Row],[LengthService]],2)</f>
        <v>3.59</v>
      </c>
      <c r="N2198">
        <v>72.102864400000001</v>
      </c>
      <c r="O2198">
        <f>ROUND(employee[[#This Row],[AbsentHours]],2)</f>
        <v>72.099999999999994</v>
      </c>
      <c r="P2198" s="5">
        <f>employee[[#This Row],[RoundedAbsentHours]]/2080 *100</f>
        <v>3.4663461538461537</v>
      </c>
      <c r="Q2198" s="1" t="s">
        <v>15</v>
      </c>
    </row>
    <row r="2199" spans="1:17" x14ac:dyDescent="0.35">
      <c r="A2199">
        <v>2198</v>
      </c>
      <c r="B2199" s="1" t="s">
        <v>2512</v>
      </c>
      <c r="C2199" s="1" t="s">
        <v>16</v>
      </c>
      <c r="D2199" s="1" t="s">
        <v>47</v>
      </c>
      <c r="E2199" s="1" t="s">
        <v>158</v>
      </c>
      <c r="F2199" s="1" t="s">
        <v>159</v>
      </c>
      <c r="G2199" s="1" t="s">
        <v>47</v>
      </c>
      <c r="H2199" s="1" t="s">
        <v>15</v>
      </c>
      <c r="I2199">
        <v>67.361280399999998</v>
      </c>
      <c r="J2199">
        <f>ROUND(employee[[#This Row],[Age]],0)</f>
        <v>67</v>
      </c>
      <c r="K21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2199">
        <v>5.1396598390000001</v>
      </c>
      <c r="M2199">
        <f>ROUND(employee[[#This Row],[LengthService]],2)</f>
        <v>5.14</v>
      </c>
      <c r="N2199">
        <v>150.3511465</v>
      </c>
      <c r="O2199">
        <f>ROUND(employee[[#This Row],[AbsentHours]],2)</f>
        <v>150.35</v>
      </c>
      <c r="P2199" s="5">
        <f>employee[[#This Row],[RoundedAbsentHours]]/2080 *100</f>
        <v>7.2283653846153841</v>
      </c>
      <c r="Q2199" s="1" t="s">
        <v>15</v>
      </c>
    </row>
    <row r="2200" spans="1:17" x14ac:dyDescent="0.35">
      <c r="A2200">
        <v>2199</v>
      </c>
      <c r="B2200" s="1" t="s">
        <v>2513</v>
      </c>
      <c r="C2200" s="1" t="s">
        <v>16</v>
      </c>
      <c r="D2200" s="1" t="s">
        <v>45</v>
      </c>
      <c r="E2200" s="1" t="s">
        <v>180</v>
      </c>
      <c r="F2200" s="1" t="s">
        <v>181</v>
      </c>
      <c r="G2200" s="1" t="s">
        <v>45</v>
      </c>
      <c r="H2200" s="1" t="s">
        <v>15</v>
      </c>
      <c r="I2200">
        <v>55.450834980000003</v>
      </c>
      <c r="J2200">
        <f>ROUND(employee[[#This Row],[Age]],0)</f>
        <v>55</v>
      </c>
      <c r="K22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200">
        <v>4.768839506</v>
      </c>
      <c r="M2200">
        <f>ROUND(employee[[#This Row],[LengthService]],2)</f>
        <v>4.7699999999999996</v>
      </c>
      <c r="N2200">
        <v>62.244439679999999</v>
      </c>
      <c r="O2200">
        <f>ROUND(employee[[#This Row],[AbsentHours]],2)</f>
        <v>62.24</v>
      </c>
      <c r="P2200" s="5">
        <f>employee[[#This Row],[RoundedAbsentHours]]/2080 *100</f>
        <v>2.9923076923076923</v>
      </c>
      <c r="Q2200" s="1" t="s">
        <v>15</v>
      </c>
    </row>
    <row r="2201" spans="1:17" x14ac:dyDescent="0.35">
      <c r="A2201">
        <v>2200</v>
      </c>
      <c r="B2201" s="1" t="s">
        <v>2514</v>
      </c>
      <c r="C2201" s="1" t="s">
        <v>16</v>
      </c>
      <c r="D2201" s="1" t="s">
        <v>22</v>
      </c>
      <c r="E2201" s="1" t="s">
        <v>158</v>
      </c>
      <c r="F2201" s="1" t="s">
        <v>159</v>
      </c>
      <c r="G2201" s="1" t="s">
        <v>22</v>
      </c>
      <c r="H2201" s="1" t="s">
        <v>15</v>
      </c>
      <c r="I2201">
        <v>44.065376880000002</v>
      </c>
      <c r="J2201">
        <f>ROUND(employee[[#This Row],[Age]],0)</f>
        <v>44</v>
      </c>
      <c r="K22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01">
        <v>3.906185351</v>
      </c>
      <c r="M2201">
        <f>ROUND(employee[[#This Row],[LengthService]],2)</f>
        <v>3.91</v>
      </c>
      <c r="N2201">
        <v>45.118786159999999</v>
      </c>
      <c r="O2201">
        <f>ROUND(employee[[#This Row],[AbsentHours]],2)</f>
        <v>45.12</v>
      </c>
      <c r="P2201" s="5">
        <f>employee[[#This Row],[RoundedAbsentHours]]/2080 *100</f>
        <v>2.1692307692307691</v>
      </c>
      <c r="Q2201" s="1" t="s">
        <v>15</v>
      </c>
    </row>
    <row r="2202" spans="1:17" x14ac:dyDescent="0.35">
      <c r="A2202">
        <v>2201</v>
      </c>
      <c r="B2202" s="1" t="s">
        <v>2515</v>
      </c>
      <c r="C2202" s="1" t="s">
        <v>11</v>
      </c>
      <c r="D2202" s="1" t="s">
        <v>284</v>
      </c>
      <c r="E2202" s="1" t="s">
        <v>180</v>
      </c>
      <c r="F2202" s="1" t="s">
        <v>181</v>
      </c>
      <c r="G2202" s="1" t="s">
        <v>51</v>
      </c>
      <c r="H2202" s="1" t="s">
        <v>15</v>
      </c>
      <c r="I2202">
        <v>45.931771150000003</v>
      </c>
      <c r="J2202">
        <f>ROUND(employee[[#This Row],[Age]],0)</f>
        <v>46</v>
      </c>
      <c r="K22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02">
        <v>6.0442990459999999</v>
      </c>
      <c r="M2202">
        <f>ROUND(employee[[#This Row],[LengthService]],2)</f>
        <v>6.04</v>
      </c>
      <c r="N2202">
        <v>64.483402780000006</v>
      </c>
      <c r="O2202">
        <f>ROUND(employee[[#This Row],[AbsentHours]],2)</f>
        <v>64.48</v>
      </c>
      <c r="P2202" s="5">
        <f>employee[[#This Row],[RoundedAbsentHours]]/2080 *100</f>
        <v>3.1000000000000005</v>
      </c>
      <c r="Q2202" s="1" t="s">
        <v>15</v>
      </c>
    </row>
    <row r="2203" spans="1:17" x14ac:dyDescent="0.35">
      <c r="A2203">
        <v>2202</v>
      </c>
      <c r="B2203" s="1" t="s">
        <v>2516</v>
      </c>
      <c r="C2203" s="1" t="s">
        <v>11</v>
      </c>
      <c r="D2203" s="1" t="s">
        <v>50</v>
      </c>
      <c r="E2203" s="1" t="s">
        <v>180</v>
      </c>
      <c r="F2203" s="1" t="s">
        <v>181</v>
      </c>
      <c r="G2203" s="1" t="s">
        <v>18</v>
      </c>
      <c r="H2203" s="1" t="s">
        <v>15</v>
      </c>
      <c r="I2203">
        <v>25.89283687</v>
      </c>
      <c r="J2203">
        <f>ROUND(employee[[#This Row],[Age]],0)</f>
        <v>26</v>
      </c>
      <c r="K22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203">
        <v>6.3671464970000002</v>
      </c>
      <c r="M2203">
        <f>ROUND(employee[[#This Row],[LengthService]],2)</f>
        <v>6.37</v>
      </c>
      <c r="N2203">
        <v>0</v>
      </c>
      <c r="O2203">
        <f>ROUND(employee[[#This Row],[AbsentHours]],2)</f>
        <v>0</v>
      </c>
      <c r="P2203" s="5">
        <f>employee[[#This Row],[RoundedAbsentHours]]/2080 *100</f>
        <v>0</v>
      </c>
      <c r="Q2203" s="1" t="s">
        <v>15</v>
      </c>
    </row>
    <row r="2204" spans="1:17" x14ac:dyDescent="0.35">
      <c r="A2204">
        <v>2203</v>
      </c>
      <c r="B2204" s="1" t="s">
        <v>2517</v>
      </c>
      <c r="C2204" s="1" t="s">
        <v>11</v>
      </c>
      <c r="D2204" s="1" t="s">
        <v>22</v>
      </c>
      <c r="E2204" s="1" t="s">
        <v>289</v>
      </c>
      <c r="F2204" s="1" t="s">
        <v>258</v>
      </c>
      <c r="G2204" s="1" t="s">
        <v>22</v>
      </c>
      <c r="H2204" s="1" t="s">
        <v>15</v>
      </c>
      <c r="I2204">
        <v>41.951805090000001</v>
      </c>
      <c r="J2204">
        <f>ROUND(employee[[#This Row],[Age]],0)</f>
        <v>42</v>
      </c>
      <c r="K22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04">
        <v>2.6589298879999999</v>
      </c>
      <c r="M2204">
        <f>ROUND(employee[[#This Row],[LengthService]],2)</f>
        <v>2.66</v>
      </c>
      <c r="N2204">
        <v>67.512182760000002</v>
      </c>
      <c r="O2204">
        <f>ROUND(employee[[#This Row],[AbsentHours]],2)</f>
        <v>67.510000000000005</v>
      </c>
      <c r="P2204" s="5">
        <f>employee[[#This Row],[RoundedAbsentHours]]/2080 *100</f>
        <v>3.2456730769230773</v>
      </c>
      <c r="Q2204" s="1" t="s">
        <v>15</v>
      </c>
    </row>
    <row r="2205" spans="1:17" x14ac:dyDescent="0.35">
      <c r="A2205">
        <v>2204</v>
      </c>
      <c r="B2205" s="1" t="s">
        <v>2518</v>
      </c>
      <c r="C2205" s="1" t="s">
        <v>11</v>
      </c>
      <c r="D2205" s="1" t="s">
        <v>22</v>
      </c>
      <c r="E2205" s="1" t="s">
        <v>13</v>
      </c>
      <c r="F2205" s="1" t="s">
        <v>14</v>
      </c>
      <c r="G2205" s="1" t="s">
        <v>22</v>
      </c>
      <c r="H2205" s="1" t="s">
        <v>15</v>
      </c>
      <c r="I2205">
        <v>42.776892269999998</v>
      </c>
      <c r="J2205">
        <f>ROUND(employee[[#This Row],[Age]],0)</f>
        <v>43</v>
      </c>
      <c r="K22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05">
        <v>5.5119219279999996</v>
      </c>
      <c r="M2205">
        <f>ROUND(employee[[#This Row],[LengthService]],2)</f>
        <v>5.51</v>
      </c>
      <c r="N2205">
        <v>93.452976230000004</v>
      </c>
      <c r="O2205">
        <f>ROUND(employee[[#This Row],[AbsentHours]],2)</f>
        <v>93.45</v>
      </c>
      <c r="P2205" s="5">
        <f>employee[[#This Row],[RoundedAbsentHours]]/2080 *100</f>
        <v>4.4927884615384617</v>
      </c>
      <c r="Q2205" s="1" t="s">
        <v>15</v>
      </c>
    </row>
    <row r="2206" spans="1:17" x14ac:dyDescent="0.35">
      <c r="A2206">
        <v>2205</v>
      </c>
      <c r="B2206" s="1" t="s">
        <v>2519</v>
      </c>
      <c r="C2206" s="1" t="s">
        <v>11</v>
      </c>
      <c r="D2206" s="1" t="s">
        <v>22</v>
      </c>
      <c r="E2206" s="1" t="s">
        <v>13</v>
      </c>
      <c r="F2206" s="1" t="s">
        <v>14</v>
      </c>
      <c r="G2206" s="1" t="s">
        <v>22</v>
      </c>
      <c r="H2206" s="1" t="s">
        <v>15</v>
      </c>
      <c r="I2206">
        <v>50.313769270000002</v>
      </c>
      <c r="J2206">
        <f>ROUND(employee[[#This Row],[Age]],0)</f>
        <v>50</v>
      </c>
      <c r="K22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206">
        <v>5.558713698</v>
      </c>
      <c r="M2206">
        <f>ROUND(employee[[#This Row],[LengthService]],2)</f>
        <v>5.56</v>
      </c>
      <c r="N2206">
        <v>111.7055828</v>
      </c>
      <c r="O2206">
        <f>ROUND(employee[[#This Row],[AbsentHours]],2)</f>
        <v>111.71</v>
      </c>
      <c r="P2206" s="5">
        <f>employee[[#This Row],[RoundedAbsentHours]]/2080 *100</f>
        <v>5.3706730769230759</v>
      </c>
      <c r="Q2206" s="1" t="s">
        <v>15</v>
      </c>
    </row>
    <row r="2207" spans="1:17" x14ac:dyDescent="0.35">
      <c r="A2207">
        <v>2206</v>
      </c>
      <c r="B2207" s="1" t="s">
        <v>2520</v>
      </c>
      <c r="C2207" s="1" t="s">
        <v>16</v>
      </c>
      <c r="D2207" s="1" t="s">
        <v>35</v>
      </c>
      <c r="E2207" s="1" t="s">
        <v>180</v>
      </c>
      <c r="F2207" s="1" t="s">
        <v>181</v>
      </c>
      <c r="G2207" s="1" t="s">
        <v>33</v>
      </c>
      <c r="H2207" s="1" t="s">
        <v>15</v>
      </c>
      <c r="I2207">
        <v>37.39528911</v>
      </c>
      <c r="J2207">
        <f>ROUND(employee[[#This Row],[Age]],0)</f>
        <v>37</v>
      </c>
      <c r="K22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07">
        <v>5.6710205199999999</v>
      </c>
      <c r="M2207">
        <f>ROUND(employee[[#This Row],[LengthService]],2)</f>
        <v>5.67</v>
      </c>
      <c r="N2207">
        <v>24.905382710000001</v>
      </c>
      <c r="O2207">
        <f>ROUND(employee[[#This Row],[AbsentHours]],2)</f>
        <v>24.91</v>
      </c>
      <c r="P2207" s="5">
        <f>employee[[#This Row],[RoundedAbsentHours]]/2080 *100</f>
        <v>1.1975961538461537</v>
      </c>
      <c r="Q2207" s="1" t="s">
        <v>15</v>
      </c>
    </row>
    <row r="2208" spans="1:17" x14ac:dyDescent="0.35">
      <c r="A2208">
        <v>2207</v>
      </c>
      <c r="B2208" s="1" t="s">
        <v>2521</v>
      </c>
      <c r="C2208" s="1" t="s">
        <v>11</v>
      </c>
      <c r="D2208" s="1" t="s">
        <v>22</v>
      </c>
      <c r="E2208" s="1" t="s">
        <v>13</v>
      </c>
      <c r="F2208" s="1" t="s">
        <v>14</v>
      </c>
      <c r="G2208" s="1" t="s">
        <v>22</v>
      </c>
      <c r="H2208" s="1" t="s">
        <v>15</v>
      </c>
      <c r="I2208">
        <v>65.269049350000003</v>
      </c>
      <c r="J2208">
        <f>ROUND(employee[[#This Row],[Age]],0)</f>
        <v>65</v>
      </c>
      <c r="K22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208">
        <v>5.5292443369999997</v>
      </c>
      <c r="M2208">
        <f>ROUND(employee[[#This Row],[LengthService]],2)</f>
        <v>5.53</v>
      </c>
      <c r="N2208">
        <v>234.21045470000001</v>
      </c>
      <c r="O2208">
        <f>ROUND(employee[[#This Row],[AbsentHours]],2)</f>
        <v>234.21</v>
      </c>
      <c r="P2208" s="5">
        <f>employee[[#This Row],[RoundedAbsentHours]]/2080 *100</f>
        <v>11.260096153846154</v>
      </c>
      <c r="Q2208" s="1" t="s">
        <v>15</v>
      </c>
    </row>
    <row r="2209" spans="1:17" x14ac:dyDescent="0.35">
      <c r="A2209">
        <v>2208</v>
      </c>
      <c r="B2209" s="1" t="s">
        <v>2522</v>
      </c>
      <c r="C2209" s="1" t="s">
        <v>11</v>
      </c>
      <c r="D2209" s="1" t="s">
        <v>22</v>
      </c>
      <c r="E2209" s="1" t="s">
        <v>158</v>
      </c>
      <c r="F2209" s="1" t="s">
        <v>159</v>
      </c>
      <c r="G2209" s="1" t="s">
        <v>22</v>
      </c>
      <c r="H2209" s="1" t="s">
        <v>15</v>
      </c>
      <c r="I2209">
        <v>33.637520180000003</v>
      </c>
      <c r="J2209">
        <f>ROUND(employee[[#This Row],[Age]],0)</f>
        <v>34</v>
      </c>
      <c r="K22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09">
        <v>3.505359055</v>
      </c>
      <c r="M2209">
        <f>ROUND(employee[[#This Row],[LengthService]],2)</f>
        <v>3.51</v>
      </c>
      <c r="N2209">
        <v>52.142822099999997</v>
      </c>
      <c r="O2209">
        <f>ROUND(employee[[#This Row],[AbsentHours]],2)</f>
        <v>52.14</v>
      </c>
      <c r="P2209" s="5">
        <f>employee[[#This Row],[RoundedAbsentHours]]/2080 *100</f>
        <v>2.5067307692307694</v>
      </c>
      <c r="Q2209" s="1" t="s">
        <v>15</v>
      </c>
    </row>
    <row r="2210" spans="1:17" x14ac:dyDescent="0.35">
      <c r="A2210">
        <v>2209</v>
      </c>
      <c r="B2210" s="1" t="s">
        <v>2523</v>
      </c>
      <c r="C2210" s="1" t="s">
        <v>11</v>
      </c>
      <c r="D2210" s="1" t="s">
        <v>62</v>
      </c>
      <c r="E2210" s="1" t="s">
        <v>180</v>
      </c>
      <c r="F2210" s="1" t="s">
        <v>181</v>
      </c>
      <c r="G2210" s="1" t="s">
        <v>62</v>
      </c>
      <c r="H2210" s="1" t="s">
        <v>15</v>
      </c>
      <c r="I2210">
        <v>50.474316190000003</v>
      </c>
      <c r="J2210">
        <f>ROUND(employee[[#This Row],[Age]],0)</f>
        <v>50</v>
      </c>
      <c r="K22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210">
        <v>4.6451062480000003</v>
      </c>
      <c r="M2210">
        <f>ROUND(employee[[#This Row],[LengthService]],2)</f>
        <v>4.6500000000000004</v>
      </c>
      <c r="N2210">
        <v>87.126469180000001</v>
      </c>
      <c r="O2210">
        <f>ROUND(employee[[#This Row],[AbsentHours]],2)</f>
        <v>87.13</v>
      </c>
      <c r="P2210" s="5">
        <f>employee[[#This Row],[RoundedAbsentHours]]/2080 *100</f>
        <v>4.1889423076923071</v>
      </c>
      <c r="Q2210" s="1" t="s">
        <v>15</v>
      </c>
    </row>
    <row r="2211" spans="1:17" x14ac:dyDescent="0.35">
      <c r="A2211">
        <v>2210</v>
      </c>
      <c r="B2211" s="1" t="s">
        <v>2524</v>
      </c>
      <c r="C2211" s="1" t="s">
        <v>16</v>
      </c>
      <c r="D2211" s="1" t="s">
        <v>33</v>
      </c>
      <c r="E2211" s="1" t="s">
        <v>180</v>
      </c>
      <c r="F2211" s="1" t="s">
        <v>181</v>
      </c>
      <c r="G2211" s="1" t="s">
        <v>33</v>
      </c>
      <c r="H2211" s="1" t="s">
        <v>15</v>
      </c>
      <c r="I2211">
        <v>32.91452632</v>
      </c>
      <c r="J2211">
        <f>ROUND(employee[[#This Row],[Age]],0)</f>
        <v>33</v>
      </c>
      <c r="K22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11">
        <v>5.8074875019999999</v>
      </c>
      <c r="M2211">
        <f>ROUND(employee[[#This Row],[LengthService]],2)</f>
        <v>5.81</v>
      </c>
      <c r="N2211">
        <v>46.753463969999999</v>
      </c>
      <c r="O2211">
        <f>ROUND(employee[[#This Row],[AbsentHours]],2)</f>
        <v>46.75</v>
      </c>
      <c r="P2211" s="5">
        <f>employee[[#This Row],[RoundedAbsentHours]]/2080 *100</f>
        <v>2.2475961538461537</v>
      </c>
      <c r="Q2211" s="1" t="s">
        <v>15</v>
      </c>
    </row>
    <row r="2212" spans="1:17" x14ac:dyDescent="0.35">
      <c r="A2212">
        <v>2211</v>
      </c>
      <c r="B2212" s="1" t="s">
        <v>2525</v>
      </c>
      <c r="C2212" s="1" t="s">
        <v>11</v>
      </c>
      <c r="D2212" s="1" t="s">
        <v>20</v>
      </c>
      <c r="E2212" s="1" t="s">
        <v>180</v>
      </c>
      <c r="F2212" s="1" t="s">
        <v>181</v>
      </c>
      <c r="G2212" s="1" t="s">
        <v>20</v>
      </c>
      <c r="H2212" s="1" t="s">
        <v>15</v>
      </c>
      <c r="I2212">
        <v>29.00315453</v>
      </c>
      <c r="J2212">
        <f>ROUND(employee[[#This Row],[Age]],0)</f>
        <v>29</v>
      </c>
      <c r="K22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212">
        <v>1.3318183219999999</v>
      </c>
      <c r="M2212">
        <f>ROUND(employee[[#This Row],[LengthService]],2)</f>
        <v>1.33</v>
      </c>
      <c r="N2212">
        <v>14.73854472</v>
      </c>
      <c r="O2212">
        <f>ROUND(employee[[#This Row],[AbsentHours]],2)</f>
        <v>14.74</v>
      </c>
      <c r="P2212" s="5">
        <f>employee[[#This Row],[RoundedAbsentHours]]/2080 *100</f>
        <v>0.70865384615384619</v>
      </c>
      <c r="Q2212" s="1" t="s">
        <v>15</v>
      </c>
    </row>
    <row r="2213" spans="1:17" x14ac:dyDescent="0.35">
      <c r="A2213">
        <v>2212</v>
      </c>
      <c r="B2213" s="1" t="s">
        <v>2526</v>
      </c>
      <c r="C2213" s="1" t="s">
        <v>11</v>
      </c>
      <c r="D2213" s="1" t="s">
        <v>22</v>
      </c>
      <c r="E2213" s="1" t="s">
        <v>158</v>
      </c>
      <c r="F2213" s="1" t="s">
        <v>159</v>
      </c>
      <c r="G2213" s="1" t="s">
        <v>22</v>
      </c>
      <c r="H2213" s="1" t="s">
        <v>15</v>
      </c>
      <c r="I2213">
        <v>49.035419189999999</v>
      </c>
      <c r="J2213">
        <f>ROUND(employee[[#This Row],[Age]],0)</f>
        <v>49</v>
      </c>
      <c r="K22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13">
        <v>5.816993868</v>
      </c>
      <c r="M2213">
        <f>ROUND(employee[[#This Row],[LengthService]],2)</f>
        <v>5.82</v>
      </c>
      <c r="N2213">
        <v>155.53700269999999</v>
      </c>
      <c r="O2213">
        <f>ROUND(employee[[#This Row],[AbsentHours]],2)</f>
        <v>155.54</v>
      </c>
      <c r="P2213" s="5">
        <f>employee[[#This Row],[RoundedAbsentHours]]/2080 *100</f>
        <v>7.4778846153846157</v>
      </c>
      <c r="Q2213" s="1" t="s">
        <v>15</v>
      </c>
    </row>
    <row r="2214" spans="1:17" x14ac:dyDescent="0.35">
      <c r="A2214">
        <v>2213</v>
      </c>
      <c r="B2214" s="1" t="s">
        <v>2527</v>
      </c>
      <c r="C2214" s="1" t="s">
        <v>11</v>
      </c>
      <c r="D2214" s="1" t="s">
        <v>22</v>
      </c>
      <c r="E2214" s="1" t="s">
        <v>13</v>
      </c>
      <c r="F2214" s="1" t="s">
        <v>14</v>
      </c>
      <c r="G2214" s="1" t="s">
        <v>22</v>
      </c>
      <c r="H2214" s="1" t="s">
        <v>15</v>
      </c>
      <c r="I2214">
        <v>51.446044899999997</v>
      </c>
      <c r="J2214">
        <f>ROUND(employee[[#This Row],[Age]],0)</f>
        <v>51</v>
      </c>
      <c r="K22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214">
        <v>2.7654262169999999</v>
      </c>
      <c r="M2214">
        <f>ROUND(employee[[#This Row],[LengthService]],2)</f>
        <v>2.77</v>
      </c>
      <c r="N2214">
        <v>129.54320269999999</v>
      </c>
      <c r="O2214">
        <f>ROUND(employee[[#This Row],[AbsentHours]],2)</f>
        <v>129.54</v>
      </c>
      <c r="P2214" s="5">
        <f>employee[[#This Row],[RoundedAbsentHours]]/2080 *100</f>
        <v>6.2278846153846148</v>
      </c>
      <c r="Q2214" s="1" t="s">
        <v>15</v>
      </c>
    </row>
    <row r="2215" spans="1:17" x14ac:dyDescent="0.35">
      <c r="A2215">
        <v>2214</v>
      </c>
      <c r="B2215" s="1" t="s">
        <v>2528</v>
      </c>
      <c r="C2215" s="1" t="s">
        <v>11</v>
      </c>
      <c r="D2215" s="1" t="s">
        <v>56</v>
      </c>
      <c r="E2215" s="1" t="s">
        <v>180</v>
      </c>
      <c r="F2215" s="1" t="s">
        <v>181</v>
      </c>
      <c r="G2215" s="1" t="s">
        <v>56</v>
      </c>
      <c r="H2215" s="1" t="s">
        <v>15</v>
      </c>
      <c r="I2215">
        <v>60.574746779999998</v>
      </c>
      <c r="J2215">
        <f>ROUND(employee[[#This Row],[Age]],0)</f>
        <v>61</v>
      </c>
      <c r="K22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215">
        <v>5.3580839129999998</v>
      </c>
      <c r="M2215">
        <f>ROUND(employee[[#This Row],[LengthService]],2)</f>
        <v>5.36</v>
      </c>
      <c r="N2215">
        <v>181.63424850000001</v>
      </c>
      <c r="O2215">
        <f>ROUND(employee[[#This Row],[AbsentHours]],2)</f>
        <v>181.63</v>
      </c>
      <c r="P2215" s="5">
        <f>employee[[#This Row],[RoundedAbsentHours]]/2080 *100</f>
        <v>8.732211538461538</v>
      </c>
      <c r="Q2215" s="1" t="s">
        <v>15</v>
      </c>
    </row>
    <row r="2216" spans="1:17" x14ac:dyDescent="0.35">
      <c r="A2216">
        <v>2215</v>
      </c>
      <c r="B2216" s="1" t="s">
        <v>2529</v>
      </c>
      <c r="C2216" s="1" t="s">
        <v>11</v>
      </c>
      <c r="D2216" s="1" t="s">
        <v>22</v>
      </c>
      <c r="E2216" s="1" t="s">
        <v>13</v>
      </c>
      <c r="F2216" s="1" t="s">
        <v>14</v>
      </c>
      <c r="G2216" s="1" t="s">
        <v>22</v>
      </c>
      <c r="H2216" s="1" t="s">
        <v>15</v>
      </c>
      <c r="I2216">
        <v>45.751607720000003</v>
      </c>
      <c r="J2216">
        <f>ROUND(employee[[#This Row],[Age]],0)</f>
        <v>46</v>
      </c>
      <c r="K22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16">
        <v>3.2282966219999998</v>
      </c>
      <c r="M2216">
        <f>ROUND(employee[[#This Row],[LengthService]],2)</f>
        <v>3.23</v>
      </c>
      <c r="N2216">
        <v>100.56110049999999</v>
      </c>
      <c r="O2216">
        <f>ROUND(employee[[#This Row],[AbsentHours]],2)</f>
        <v>100.56</v>
      </c>
      <c r="P2216" s="5">
        <f>employee[[#This Row],[RoundedAbsentHours]]/2080 *100</f>
        <v>4.8346153846153843</v>
      </c>
      <c r="Q2216" s="1" t="s">
        <v>15</v>
      </c>
    </row>
    <row r="2217" spans="1:17" x14ac:dyDescent="0.35">
      <c r="A2217">
        <v>2216</v>
      </c>
      <c r="B2217" s="1" t="s">
        <v>2530</v>
      </c>
      <c r="C2217" s="1" t="s">
        <v>16</v>
      </c>
      <c r="D2217" s="1" t="s">
        <v>12</v>
      </c>
      <c r="E2217" s="1" t="s">
        <v>180</v>
      </c>
      <c r="F2217" s="1" t="s">
        <v>181</v>
      </c>
      <c r="G2217" s="1" t="s">
        <v>12</v>
      </c>
      <c r="H2217" s="1" t="s">
        <v>15</v>
      </c>
      <c r="I2217">
        <v>39.713345889999999</v>
      </c>
      <c r="J2217">
        <f>ROUND(employee[[#This Row],[Age]],0)</f>
        <v>40</v>
      </c>
      <c r="K22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17">
        <v>6.2197012190000001</v>
      </c>
      <c r="M2217">
        <f>ROUND(employee[[#This Row],[LengthService]],2)</f>
        <v>6.22</v>
      </c>
      <c r="N2217">
        <v>10.78571773</v>
      </c>
      <c r="O2217">
        <f>ROUND(employee[[#This Row],[AbsentHours]],2)</f>
        <v>10.79</v>
      </c>
      <c r="P2217" s="5">
        <f>employee[[#This Row],[RoundedAbsentHours]]/2080 *100</f>
        <v>0.51874999999999993</v>
      </c>
      <c r="Q2217" s="1" t="s">
        <v>15</v>
      </c>
    </row>
    <row r="2218" spans="1:17" x14ac:dyDescent="0.35">
      <c r="A2218">
        <v>2217</v>
      </c>
      <c r="B2218" s="1" t="s">
        <v>2531</v>
      </c>
      <c r="C2218" s="1" t="s">
        <v>11</v>
      </c>
      <c r="D2218" s="1" t="s">
        <v>20</v>
      </c>
      <c r="E2218" s="1" t="s">
        <v>180</v>
      </c>
      <c r="F2218" s="1" t="s">
        <v>181</v>
      </c>
      <c r="G2218" s="1" t="s">
        <v>20</v>
      </c>
      <c r="H2218" s="1" t="s">
        <v>15</v>
      </c>
      <c r="I2218">
        <v>60.141385820000004</v>
      </c>
      <c r="J2218">
        <f>ROUND(employee[[#This Row],[Age]],0)</f>
        <v>60</v>
      </c>
      <c r="K22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218">
        <v>4.0265426629999999</v>
      </c>
      <c r="M2218">
        <f>ROUND(employee[[#This Row],[LengthService]],2)</f>
        <v>4.03</v>
      </c>
      <c r="N2218">
        <v>173.38408759999999</v>
      </c>
      <c r="O2218">
        <f>ROUND(employee[[#This Row],[AbsentHours]],2)</f>
        <v>173.38</v>
      </c>
      <c r="P2218" s="5">
        <f>employee[[#This Row],[RoundedAbsentHours]]/2080 *100</f>
        <v>8.335576923076923</v>
      </c>
      <c r="Q2218" s="1" t="s">
        <v>15</v>
      </c>
    </row>
    <row r="2219" spans="1:17" x14ac:dyDescent="0.35">
      <c r="A2219">
        <v>2218</v>
      </c>
      <c r="B2219" s="1" t="s">
        <v>2532</v>
      </c>
      <c r="C2219" s="1" t="s">
        <v>11</v>
      </c>
      <c r="D2219" s="1" t="s">
        <v>22</v>
      </c>
      <c r="E2219" s="1" t="s">
        <v>13</v>
      </c>
      <c r="F2219" s="1" t="s">
        <v>14</v>
      </c>
      <c r="G2219" s="1" t="s">
        <v>22</v>
      </c>
      <c r="H2219" s="1" t="s">
        <v>15</v>
      </c>
      <c r="I2219">
        <v>47.160464410000003</v>
      </c>
      <c r="J2219">
        <f>ROUND(employee[[#This Row],[Age]],0)</f>
        <v>47</v>
      </c>
      <c r="K22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19">
        <v>5.6383005470000001</v>
      </c>
      <c r="M2219">
        <f>ROUND(employee[[#This Row],[LengthService]],2)</f>
        <v>5.64</v>
      </c>
      <c r="N2219">
        <v>81.693326589999998</v>
      </c>
      <c r="O2219">
        <f>ROUND(employee[[#This Row],[AbsentHours]],2)</f>
        <v>81.69</v>
      </c>
      <c r="P2219" s="5">
        <f>employee[[#This Row],[RoundedAbsentHours]]/2080 *100</f>
        <v>3.9274038461538456</v>
      </c>
      <c r="Q2219" s="1" t="s">
        <v>15</v>
      </c>
    </row>
    <row r="2220" spans="1:17" x14ac:dyDescent="0.35">
      <c r="A2220">
        <v>2219</v>
      </c>
      <c r="B2220" s="1" t="s">
        <v>2533</v>
      </c>
      <c r="C2220" s="1" t="s">
        <v>11</v>
      </c>
      <c r="D2220" s="1" t="s">
        <v>62</v>
      </c>
      <c r="E2220" s="1" t="s">
        <v>180</v>
      </c>
      <c r="F2220" s="1" t="s">
        <v>181</v>
      </c>
      <c r="G2220" s="1" t="s">
        <v>62</v>
      </c>
      <c r="H2220" s="1" t="s">
        <v>15</v>
      </c>
      <c r="I2220">
        <v>49.633932620000003</v>
      </c>
      <c r="J2220">
        <f>ROUND(employee[[#This Row],[Age]],0)</f>
        <v>50</v>
      </c>
      <c r="K22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220">
        <v>4.4966853110000002</v>
      </c>
      <c r="M2220">
        <f>ROUND(employee[[#This Row],[LengthService]],2)</f>
        <v>4.5</v>
      </c>
      <c r="N2220">
        <v>49.197509500000002</v>
      </c>
      <c r="O2220">
        <f>ROUND(employee[[#This Row],[AbsentHours]],2)</f>
        <v>49.2</v>
      </c>
      <c r="P2220" s="5">
        <f>employee[[#This Row],[RoundedAbsentHours]]/2080 *100</f>
        <v>2.3653846153846154</v>
      </c>
      <c r="Q2220" s="1" t="s">
        <v>15</v>
      </c>
    </row>
    <row r="2221" spans="1:17" x14ac:dyDescent="0.35">
      <c r="A2221">
        <v>2220</v>
      </c>
      <c r="B2221" s="1" t="s">
        <v>2534</v>
      </c>
      <c r="C2221" s="1" t="s">
        <v>16</v>
      </c>
      <c r="D2221" s="1" t="s">
        <v>20</v>
      </c>
      <c r="E2221" s="1" t="s">
        <v>180</v>
      </c>
      <c r="F2221" s="1" t="s">
        <v>181</v>
      </c>
      <c r="G2221" s="1" t="s">
        <v>20</v>
      </c>
      <c r="H2221" s="1" t="s">
        <v>15</v>
      </c>
      <c r="I2221">
        <v>37.730413159999998</v>
      </c>
      <c r="J2221">
        <f>ROUND(employee[[#This Row],[Age]],0)</f>
        <v>38</v>
      </c>
      <c r="K22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21">
        <v>5.923759413</v>
      </c>
      <c r="M2221">
        <f>ROUND(employee[[#This Row],[LengthService]],2)</f>
        <v>5.92</v>
      </c>
      <c r="N2221">
        <v>13.46888532</v>
      </c>
      <c r="O2221">
        <f>ROUND(employee[[#This Row],[AbsentHours]],2)</f>
        <v>13.47</v>
      </c>
      <c r="P2221" s="5">
        <f>employee[[#This Row],[RoundedAbsentHours]]/2080 *100</f>
        <v>0.64759615384615388</v>
      </c>
      <c r="Q2221" s="1" t="s">
        <v>15</v>
      </c>
    </row>
    <row r="2222" spans="1:17" x14ac:dyDescent="0.35">
      <c r="A2222">
        <v>2221</v>
      </c>
      <c r="B2222" s="1" t="s">
        <v>2535</v>
      </c>
      <c r="C2222" s="1" t="s">
        <v>11</v>
      </c>
      <c r="D2222" s="1" t="s">
        <v>22</v>
      </c>
      <c r="E2222" s="1" t="s">
        <v>13</v>
      </c>
      <c r="F2222" s="1" t="s">
        <v>14</v>
      </c>
      <c r="G2222" s="1" t="s">
        <v>22</v>
      </c>
      <c r="H2222" s="1" t="s">
        <v>15</v>
      </c>
      <c r="I2222">
        <v>36.670600790000002</v>
      </c>
      <c r="J2222">
        <f>ROUND(employee[[#This Row],[Age]],0)</f>
        <v>37</v>
      </c>
      <c r="K22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22">
        <v>3.9573432689999999</v>
      </c>
      <c r="M2222">
        <f>ROUND(employee[[#This Row],[LengthService]],2)</f>
        <v>3.96</v>
      </c>
      <c r="N2222">
        <v>50.865329180000003</v>
      </c>
      <c r="O2222">
        <f>ROUND(employee[[#This Row],[AbsentHours]],2)</f>
        <v>50.87</v>
      </c>
      <c r="P2222" s="5">
        <f>employee[[#This Row],[RoundedAbsentHours]]/2080 *100</f>
        <v>2.445673076923077</v>
      </c>
      <c r="Q2222" s="1" t="s">
        <v>15</v>
      </c>
    </row>
    <row r="2223" spans="1:17" x14ac:dyDescent="0.35">
      <c r="A2223">
        <v>2222</v>
      </c>
      <c r="B2223" s="1" t="s">
        <v>2536</v>
      </c>
      <c r="C2223" s="1" t="s">
        <v>16</v>
      </c>
      <c r="D2223" s="1" t="s">
        <v>22</v>
      </c>
      <c r="E2223" s="1" t="s">
        <v>13</v>
      </c>
      <c r="F2223" s="1" t="s">
        <v>14</v>
      </c>
      <c r="G2223" s="1" t="s">
        <v>22</v>
      </c>
      <c r="H2223" s="1" t="s">
        <v>15</v>
      </c>
      <c r="I2223">
        <v>38.144194929999998</v>
      </c>
      <c r="J2223">
        <f>ROUND(employee[[#This Row],[Age]],0)</f>
        <v>38</v>
      </c>
      <c r="K22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23">
        <v>4.577209345</v>
      </c>
      <c r="M2223">
        <f>ROUND(employee[[#This Row],[LengthService]],2)</f>
        <v>4.58</v>
      </c>
      <c r="N2223">
        <v>45.208756119999997</v>
      </c>
      <c r="O2223">
        <f>ROUND(employee[[#This Row],[AbsentHours]],2)</f>
        <v>45.21</v>
      </c>
      <c r="P2223" s="5">
        <f>employee[[#This Row],[RoundedAbsentHours]]/2080 *100</f>
        <v>2.1735576923076922</v>
      </c>
      <c r="Q2223" s="1" t="s">
        <v>15</v>
      </c>
    </row>
    <row r="2224" spans="1:17" x14ac:dyDescent="0.35">
      <c r="A2224">
        <v>2223</v>
      </c>
      <c r="B2224" s="1" t="s">
        <v>2537</v>
      </c>
      <c r="C2224" s="1" t="s">
        <v>11</v>
      </c>
      <c r="D2224" s="1" t="s">
        <v>20</v>
      </c>
      <c r="E2224" s="1" t="s">
        <v>180</v>
      </c>
      <c r="F2224" s="1" t="s">
        <v>181</v>
      </c>
      <c r="G2224" s="1" t="s">
        <v>20</v>
      </c>
      <c r="H2224" s="1" t="s">
        <v>15</v>
      </c>
      <c r="I2224">
        <v>45.645386899999998</v>
      </c>
      <c r="J2224">
        <f>ROUND(employee[[#This Row],[Age]],0)</f>
        <v>46</v>
      </c>
      <c r="K22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24">
        <v>4.5332994439999998</v>
      </c>
      <c r="M2224">
        <f>ROUND(employee[[#This Row],[LengthService]],2)</f>
        <v>4.53</v>
      </c>
      <c r="N2224">
        <v>118.2411886</v>
      </c>
      <c r="O2224">
        <f>ROUND(employee[[#This Row],[AbsentHours]],2)</f>
        <v>118.24</v>
      </c>
      <c r="P2224" s="5">
        <f>employee[[#This Row],[RoundedAbsentHours]]/2080 *100</f>
        <v>5.6846153846153848</v>
      </c>
      <c r="Q2224" s="1" t="s">
        <v>15</v>
      </c>
    </row>
    <row r="2225" spans="1:17" x14ac:dyDescent="0.35">
      <c r="A2225">
        <v>2224</v>
      </c>
      <c r="B2225" s="1" t="s">
        <v>2538</v>
      </c>
      <c r="C2225" s="1" t="s">
        <v>16</v>
      </c>
      <c r="D2225" s="1" t="s">
        <v>178</v>
      </c>
      <c r="E2225" s="1" t="s">
        <v>180</v>
      </c>
      <c r="F2225" s="1" t="s">
        <v>181</v>
      </c>
      <c r="G2225" s="1" t="s">
        <v>18</v>
      </c>
      <c r="H2225" s="1" t="s">
        <v>15</v>
      </c>
      <c r="I2225">
        <v>42.803131729999997</v>
      </c>
      <c r="J2225">
        <f>ROUND(employee[[#This Row],[Age]],0)</f>
        <v>43</v>
      </c>
      <c r="K22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25">
        <v>2.4791809370000002</v>
      </c>
      <c r="M2225">
        <f>ROUND(employee[[#This Row],[LengthService]],2)</f>
        <v>2.48</v>
      </c>
      <c r="N2225">
        <v>46.531518499999997</v>
      </c>
      <c r="O2225">
        <f>ROUND(employee[[#This Row],[AbsentHours]],2)</f>
        <v>46.53</v>
      </c>
      <c r="P2225" s="5">
        <f>employee[[#This Row],[RoundedAbsentHours]]/2080 *100</f>
        <v>2.2370192307692309</v>
      </c>
      <c r="Q2225" s="1" t="s">
        <v>15</v>
      </c>
    </row>
    <row r="2226" spans="1:17" x14ac:dyDescent="0.35">
      <c r="A2226">
        <v>2225</v>
      </c>
      <c r="B2226" s="1" t="s">
        <v>2539</v>
      </c>
      <c r="C2226" s="1" t="s">
        <v>16</v>
      </c>
      <c r="D2226" s="1" t="s">
        <v>21</v>
      </c>
      <c r="E2226" s="1" t="s">
        <v>180</v>
      </c>
      <c r="F2226" s="1" t="s">
        <v>181</v>
      </c>
      <c r="G2226" s="1" t="s">
        <v>21</v>
      </c>
      <c r="H2226" s="1" t="s">
        <v>15</v>
      </c>
      <c r="I2226">
        <v>69.18941178</v>
      </c>
      <c r="J2226">
        <f>ROUND(employee[[#This Row],[Age]],0)</f>
        <v>69</v>
      </c>
      <c r="K22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2226">
        <v>3.1392705250000001</v>
      </c>
      <c r="M2226">
        <f>ROUND(employee[[#This Row],[LengthService]],2)</f>
        <v>3.14</v>
      </c>
      <c r="N2226">
        <v>155.67226690000001</v>
      </c>
      <c r="O2226">
        <f>ROUND(employee[[#This Row],[AbsentHours]],2)</f>
        <v>155.66999999999999</v>
      </c>
      <c r="P2226" s="5">
        <f>employee[[#This Row],[RoundedAbsentHours]]/2080 *100</f>
        <v>7.4841346153846144</v>
      </c>
      <c r="Q2226" s="1" t="s">
        <v>15</v>
      </c>
    </row>
    <row r="2227" spans="1:17" x14ac:dyDescent="0.35">
      <c r="A2227">
        <v>2226</v>
      </c>
      <c r="B2227" s="1" t="s">
        <v>2540</v>
      </c>
      <c r="C2227" s="1" t="s">
        <v>16</v>
      </c>
      <c r="D2227" s="1" t="s">
        <v>22</v>
      </c>
      <c r="E2227" s="1" t="s">
        <v>13</v>
      </c>
      <c r="F2227" s="1" t="s">
        <v>14</v>
      </c>
      <c r="G2227" s="1" t="s">
        <v>22</v>
      </c>
      <c r="H2227" s="1" t="s">
        <v>15</v>
      </c>
      <c r="I2227">
        <v>46.407374789999999</v>
      </c>
      <c r="J2227">
        <f>ROUND(employee[[#This Row],[Age]],0)</f>
        <v>46</v>
      </c>
      <c r="K22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27">
        <v>4.7081823580000002</v>
      </c>
      <c r="M2227">
        <f>ROUND(employee[[#This Row],[LengthService]],2)</f>
        <v>4.71</v>
      </c>
      <c r="N2227">
        <v>42.984018040000002</v>
      </c>
      <c r="O2227">
        <f>ROUND(employee[[#This Row],[AbsentHours]],2)</f>
        <v>42.98</v>
      </c>
      <c r="P2227" s="5">
        <f>employee[[#This Row],[RoundedAbsentHours]]/2080 *100</f>
        <v>2.0663461538461538</v>
      </c>
      <c r="Q2227" s="1" t="s">
        <v>15</v>
      </c>
    </row>
    <row r="2228" spans="1:17" x14ac:dyDescent="0.35">
      <c r="A2228">
        <v>2227</v>
      </c>
      <c r="B2228" s="1" t="s">
        <v>2541</v>
      </c>
      <c r="C2228" s="1" t="s">
        <v>16</v>
      </c>
      <c r="D2228" s="1" t="s">
        <v>72</v>
      </c>
      <c r="E2228" s="1" t="s">
        <v>180</v>
      </c>
      <c r="F2228" s="1" t="s">
        <v>181</v>
      </c>
      <c r="G2228" s="1" t="s">
        <v>72</v>
      </c>
      <c r="H2228" s="1" t="s">
        <v>15</v>
      </c>
      <c r="I2228">
        <v>31.935402809999999</v>
      </c>
      <c r="J2228">
        <f>ROUND(employee[[#This Row],[Age]],0)</f>
        <v>32</v>
      </c>
      <c r="K22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28">
        <v>5.4204338630000004</v>
      </c>
      <c r="M2228">
        <f>ROUND(employee[[#This Row],[LengthService]],2)</f>
        <v>5.42</v>
      </c>
      <c r="N2228">
        <v>22.86683755</v>
      </c>
      <c r="O2228">
        <f>ROUND(employee[[#This Row],[AbsentHours]],2)</f>
        <v>22.87</v>
      </c>
      <c r="P2228" s="5">
        <f>employee[[#This Row],[RoundedAbsentHours]]/2080 *100</f>
        <v>1.0995192307692307</v>
      </c>
      <c r="Q2228" s="1" t="s">
        <v>15</v>
      </c>
    </row>
    <row r="2229" spans="1:17" x14ac:dyDescent="0.35">
      <c r="A2229">
        <v>2228</v>
      </c>
      <c r="B2229" s="1" t="s">
        <v>2542</v>
      </c>
      <c r="C2229" s="1" t="s">
        <v>16</v>
      </c>
      <c r="D2229" s="1" t="s">
        <v>184</v>
      </c>
      <c r="E2229" s="1" t="s">
        <v>180</v>
      </c>
      <c r="F2229" s="1" t="s">
        <v>181</v>
      </c>
      <c r="G2229" s="1" t="s">
        <v>39</v>
      </c>
      <c r="H2229" s="1" t="s">
        <v>15</v>
      </c>
      <c r="I2229">
        <v>32.620736690000001</v>
      </c>
      <c r="J2229">
        <f>ROUND(employee[[#This Row],[Age]],0)</f>
        <v>33</v>
      </c>
      <c r="K22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29">
        <v>2.6433957509999999</v>
      </c>
      <c r="M2229">
        <f>ROUND(employee[[#This Row],[LengthService]],2)</f>
        <v>2.64</v>
      </c>
      <c r="N2229">
        <v>23.45417887</v>
      </c>
      <c r="O2229">
        <f>ROUND(employee[[#This Row],[AbsentHours]],2)</f>
        <v>23.45</v>
      </c>
      <c r="P2229" s="5">
        <f>employee[[#This Row],[RoundedAbsentHours]]/2080 *100</f>
        <v>1.127403846153846</v>
      </c>
      <c r="Q2229" s="1" t="s">
        <v>15</v>
      </c>
    </row>
    <row r="2230" spans="1:17" x14ac:dyDescent="0.35">
      <c r="A2230">
        <v>2229</v>
      </c>
      <c r="B2230" s="1" t="s">
        <v>2543</v>
      </c>
      <c r="C2230" s="1" t="s">
        <v>16</v>
      </c>
      <c r="D2230" s="1" t="s">
        <v>22</v>
      </c>
      <c r="E2230" s="1" t="s">
        <v>13</v>
      </c>
      <c r="F2230" s="1" t="s">
        <v>14</v>
      </c>
      <c r="G2230" s="1" t="s">
        <v>22</v>
      </c>
      <c r="H2230" s="1" t="s">
        <v>15</v>
      </c>
      <c r="I2230">
        <v>50.589387160000001</v>
      </c>
      <c r="J2230">
        <f>ROUND(employee[[#This Row],[Age]],0)</f>
        <v>51</v>
      </c>
      <c r="K22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230">
        <v>3.8905553880000001</v>
      </c>
      <c r="M2230">
        <f>ROUND(employee[[#This Row],[LengthService]],2)</f>
        <v>3.89</v>
      </c>
      <c r="N2230">
        <v>128.5396188</v>
      </c>
      <c r="O2230">
        <f>ROUND(employee[[#This Row],[AbsentHours]],2)</f>
        <v>128.54</v>
      </c>
      <c r="P2230" s="5">
        <f>employee[[#This Row],[RoundedAbsentHours]]/2080 *100</f>
        <v>6.1798076923076923</v>
      </c>
      <c r="Q2230" s="1" t="s">
        <v>15</v>
      </c>
    </row>
    <row r="2231" spans="1:17" x14ac:dyDescent="0.35">
      <c r="A2231">
        <v>2230</v>
      </c>
      <c r="B2231" s="1" t="s">
        <v>2544</v>
      </c>
      <c r="C2231" s="1" t="s">
        <v>16</v>
      </c>
      <c r="D2231" s="1" t="s">
        <v>20</v>
      </c>
      <c r="E2231" s="1" t="s">
        <v>180</v>
      </c>
      <c r="F2231" s="1" t="s">
        <v>181</v>
      </c>
      <c r="G2231" s="1" t="s">
        <v>20</v>
      </c>
      <c r="H2231" s="1" t="s">
        <v>15</v>
      </c>
      <c r="I2231">
        <v>40.269673699999998</v>
      </c>
      <c r="J2231">
        <f>ROUND(employee[[#This Row],[Age]],0)</f>
        <v>40</v>
      </c>
      <c r="K22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31">
        <v>2.88457184</v>
      </c>
      <c r="M2231">
        <f>ROUND(employee[[#This Row],[LengthService]],2)</f>
        <v>2.88</v>
      </c>
      <c r="N2231">
        <v>0</v>
      </c>
      <c r="O2231">
        <f>ROUND(employee[[#This Row],[AbsentHours]],2)</f>
        <v>0</v>
      </c>
      <c r="P2231" s="5">
        <f>employee[[#This Row],[RoundedAbsentHours]]/2080 *100</f>
        <v>0</v>
      </c>
      <c r="Q2231" s="1" t="s">
        <v>15</v>
      </c>
    </row>
    <row r="2232" spans="1:17" x14ac:dyDescent="0.35">
      <c r="A2232">
        <v>2231</v>
      </c>
      <c r="B2232" s="1" t="s">
        <v>2545</v>
      </c>
      <c r="C2232" s="1" t="s">
        <v>16</v>
      </c>
      <c r="D2232" s="1" t="s">
        <v>22</v>
      </c>
      <c r="E2232" s="1" t="s">
        <v>13</v>
      </c>
      <c r="F2232" s="1" t="s">
        <v>14</v>
      </c>
      <c r="G2232" s="1" t="s">
        <v>22</v>
      </c>
      <c r="H2232" s="1" t="s">
        <v>15</v>
      </c>
      <c r="I2232">
        <v>39.48584924</v>
      </c>
      <c r="J2232">
        <f>ROUND(employee[[#This Row],[Age]],0)</f>
        <v>39</v>
      </c>
      <c r="K22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32">
        <v>5.646447802</v>
      </c>
      <c r="M2232">
        <f>ROUND(employee[[#This Row],[LengthService]],2)</f>
        <v>5.65</v>
      </c>
      <c r="N2232">
        <v>43.975169979999997</v>
      </c>
      <c r="O2232">
        <f>ROUND(employee[[#This Row],[AbsentHours]],2)</f>
        <v>43.98</v>
      </c>
      <c r="P2232" s="5">
        <f>employee[[#This Row],[RoundedAbsentHours]]/2080 *100</f>
        <v>2.1144230769230767</v>
      </c>
      <c r="Q2232" s="1" t="s">
        <v>15</v>
      </c>
    </row>
    <row r="2233" spans="1:17" x14ac:dyDescent="0.35">
      <c r="A2233">
        <v>2232</v>
      </c>
      <c r="B2233" s="1" t="s">
        <v>2546</v>
      </c>
      <c r="C2233" s="1" t="s">
        <v>11</v>
      </c>
      <c r="D2233" s="1" t="s">
        <v>108</v>
      </c>
      <c r="E2233" s="1" t="s">
        <v>180</v>
      </c>
      <c r="F2233" s="1" t="s">
        <v>181</v>
      </c>
      <c r="G2233" s="1" t="s">
        <v>51</v>
      </c>
      <c r="H2233" s="1" t="s">
        <v>15</v>
      </c>
      <c r="I2233">
        <v>35.366568409999999</v>
      </c>
      <c r="J2233">
        <f>ROUND(employee[[#This Row],[Age]],0)</f>
        <v>35</v>
      </c>
      <c r="K22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33">
        <v>6.3762824240000002</v>
      </c>
      <c r="M2233">
        <f>ROUND(employee[[#This Row],[LengthService]],2)</f>
        <v>6.38</v>
      </c>
      <c r="N2233">
        <v>17.252036560000001</v>
      </c>
      <c r="O2233">
        <f>ROUND(employee[[#This Row],[AbsentHours]],2)</f>
        <v>17.25</v>
      </c>
      <c r="P2233" s="5">
        <f>employee[[#This Row],[RoundedAbsentHours]]/2080 *100</f>
        <v>0.82932692307692313</v>
      </c>
      <c r="Q2233" s="1" t="s">
        <v>15</v>
      </c>
    </row>
    <row r="2234" spans="1:17" x14ac:dyDescent="0.35">
      <c r="A2234">
        <v>2233</v>
      </c>
      <c r="B2234" s="1" t="s">
        <v>2547</v>
      </c>
      <c r="C2234" s="1" t="s">
        <v>11</v>
      </c>
      <c r="D2234" s="1" t="s">
        <v>21</v>
      </c>
      <c r="E2234" s="1" t="s">
        <v>180</v>
      </c>
      <c r="F2234" s="1" t="s">
        <v>181</v>
      </c>
      <c r="G2234" s="1" t="s">
        <v>21</v>
      </c>
      <c r="H2234" s="1" t="s">
        <v>15</v>
      </c>
      <c r="I2234">
        <v>64.960058959999998</v>
      </c>
      <c r="J2234">
        <f>ROUND(employee[[#This Row],[Age]],0)</f>
        <v>65</v>
      </c>
      <c r="K22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234">
        <v>7.2151761319999999</v>
      </c>
      <c r="M2234">
        <f>ROUND(employee[[#This Row],[LengthService]],2)</f>
        <v>7.22</v>
      </c>
      <c r="N2234">
        <v>176.61117110000001</v>
      </c>
      <c r="O2234">
        <f>ROUND(employee[[#This Row],[AbsentHours]],2)</f>
        <v>176.61</v>
      </c>
      <c r="P2234" s="5">
        <f>employee[[#This Row],[RoundedAbsentHours]]/2080 *100</f>
        <v>8.4908653846153861</v>
      </c>
      <c r="Q2234" s="1" t="s">
        <v>15</v>
      </c>
    </row>
    <row r="2235" spans="1:17" x14ac:dyDescent="0.35">
      <c r="A2235">
        <v>2234</v>
      </c>
      <c r="B2235" s="1" t="s">
        <v>2548</v>
      </c>
      <c r="C2235" s="1" t="s">
        <v>11</v>
      </c>
      <c r="D2235" s="1" t="s">
        <v>20</v>
      </c>
      <c r="E2235" s="1" t="s">
        <v>180</v>
      </c>
      <c r="F2235" s="1" t="s">
        <v>181</v>
      </c>
      <c r="G2235" s="1" t="s">
        <v>20</v>
      </c>
      <c r="H2235" s="1" t="s">
        <v>15</v>
      </c>
      <c r="I2235">
        <v>36.62005456</v>
      </c>
      <c r="J2235">
        <f>ROUND(employee[[#This Row],[Age]],0)</f>
        <v>37</v>
      </c>
      <c r="K22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35">
        <v>4.4306986559999997</v>
      </c>
      <c r="M2235">
        <f>ROUND(employee[[#This Row],[LengthService]],2)</f>
        <v>4.43</v>
      </c>
      <c r="N2235">
        <v>95.128890569999996</v>
      </c>
      <c r="O2235">
        <f>ROUND(employee[[#This Row],[AbsentHours]],2)</f>
        <v>95.13</v>
      </c>
      <c r="P2235" s="5">
        <f>employee[[#This Row],[RoundedAbsentHours]]/2080 *100</f>
        <v>4.5735576923076922</v>
      </c>
      <c r="Q2235" s="1" t="s">
        <v>15</v>
      </c>
    </row>
    <row r="2236" spans="1:17" x14ac:dyDescent="0.35">
      <c r="A2236">
        <v>2235</v>
      </c>
      <c r="B2236" s="1" t="s">
        <v>2549</v>
      </c>
      <c r="C2236" s="1" t="s">
        <v>11</v>
      </c>
      <c r="D2236" s="1" t="s">
        <v>22</v>
      </c>
      <c r="E2236" s="1" t="s">
        <v>13</v>
      </c>
      <c r="F2236" s="1" t="s">
        <v>14</v>
      </c>
      <c r="G2236" s="1" t="s">
        <v>22</v>
      </c>
      <c r="H2236" s="1" t="s">
        <v>15</v>
      </c>
      <c r="I2236">
        <v>52.204781799999999</v>
      </c>
      <c r="J2236">
        <f>ROUND(employee[[#This Row],[Age]],0)</f>
        <v>52</v>
      </c>
      <c r="K22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236">
        <v>3.368441995</v>
      </c>
      <c r="M2236">
        <f>ROUND(employee[[#This Row],[LengthService]],2)</f>
        <v>3.37</v>
      </c>
      <c r="N2236">
        <v>130.82430980000001</v>
      </c>
      <c r="O2236">
        <f>ROUND(employee[[#This Row],[AbsentHours]],2)</f>
        <v>130.82</v>
      </c>
      <c r="P2236" s="5">
        <f>employee[[#This Row],[RoundedAbsentHours]]/2080 *100</f>
        <v>6.289423076923077</v>
      </c>
      <c r="Q2236" s="1" t="s">
        <v>15</v>
      </c>
    </row>
    <row r="2237" spans="1:17" x14ac:dyDescent="0.35">
      <c r="A2237">
        <v>2236</v>
      </c>
      <c r="B2237" s="1" t="s">
        <v>2550</v>
      </c>
      <c r="C2237" s="1" t="s">
        <v>16</v>
      </c>
      <c r="D2237" s="1" t="s">
        <v>20</v>
      </c>
      <c r="E2237" s="1" t="s">
        <v>180</v>
      </c>
      <c r="F2237" s="1" t="s">
        <v>181</v>
      </c>
      <c r="G2237" s="1" t="s">
        <v>20</v>
      </c>
      <c r="H2237" s="1" t="s">
        <v>15</v>
      </c>
      <c r="I2237">
        <v>39.42868326</v>
      </c>
      <c r="J2237">
        <f>ROUND(employee[[#This Row],[Age]],0)</f>
        <v>39</v>
      </c>
      <c r="K22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37">
        <v>1.9474683850000001</v>
      </c>
      <c r="M2237">
        <f>ROUND(employee[[#This Row],[LengthService]],2)</f>
        <v>1.95</v>
      </c>
      <c r="N2237">
        <v>38.874775800000002</v>
      </c>
      <c r="O2237">
        <f>ROUND(employee[[#This Row],[AbsentHours]],2)</f>
        <v>38.869999999999997</v>
      </c>
      <c r="P2237" s="5">
        <f>employee[[#This Row],[RoundedAbsentHours]]/2080 *100</f>
        <v>1.8687499999999999</v>
      </c>
      <c r="Q2237" s="1" t="s">
        <v>15</v>
      </c>
    </row>
    <row r="2238" spans="1:17" x14ac:dyDescent="0.35">
      <c r="A2238">
        <v>2237</v>
      </c>
      <c r="B2238" s="1" t="s">
        <v>2551</v>
      </c>
      <c r="C2238" s="1" t="s">
        <v>16</v>
      </c>
      <c r="D2238" s="1" t="s">
        <v>19</v>
      </c>
      <c r="E2238" s="1" t="s">
        <v>268</v>
      </c>
      <c r="F2238" s="1" t="s">
        <v>125</v>
      </c>
      <c r="G2238" s="1" t="s">
        <v>19</v>
      </c>
      <c r="H2238" s="1" t="s">
        <v>15</v>
      </c>
      <c r="I2238">
        <v>28.465092259999999</v>
      </c>
      <c r="J2238">
        <f>ROUND(employee[[#This Row],[Age]],0)</f>
        <v>28</v>
      </c>
      <c r="K22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238">
        <v>1.9495992550000001</v>
      </c>
      <c r="M2238">
        <f>ROUND(employee[[#This Row],[LengthService]],2)</f>
        <v>1.95</v>
      </c>
      <c r="N2238">
        <v>0</v>
      </c>
      <c r="O2238">
        <f>ROUND(employee[[#This Row],[AbsentHours]],2)</f>
        <v>0</v>
      </c>
      <c r="P2238" s="5">
        <f>employee[[#This Row],[RoundedAbsentHours]]/2080 *100</f>
        <v>0</v>
      </c>
      <c r="Q2238" s="1" t="s">
        <v>15</v>
      </c>
    </row>
    <row r="2239" spans="1:17" x14ac:dyDescent="0.35">
      <c r="A2239">
        <v>2238</v>
      </c>
      <c r="B2239" s="1" t="s">
        <v>1406</v>
      </c>
      <c r="C2239" s="1" t="s">
        <v>16</v>
      </c>
      <c r="D2239" s="1" t="s">
        <v>51</v>
      </c>
      <c r="E2239" s="1" t="s">
        <v>180</v>
      </c>
      <c r="F2239" s="1" t="s">
        <v>181</v>
      </c>
      <c r="G2239" s="1" t="s">
        <v>51</v>
      </c>
      <c r="H2239" s="1" t="s">
        <v>15</v>
      </c>
      <c r="I2239">
        <v>29.756721089999999</v>
      </c>
      <c r="J2239">
        <f>ROUND(employee[[#This Row],[Age]],0)</f>
        <v>30</v>
      </c>
      <c r="K22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39">
        <v>4.9918717419999998</v>
      </c>
      <c r="M2239">
        <f>ROUND(employee[[#This Row],[LengthService]],2)</f>
        <v>4.99</v>
      </c>
      <c r="N2239">
        <v>0</v>
      </c>
      <c r="O2239">
        <f>ROUND(employee[[#This Row],[AbsentHours]],2)</f>
        <v>0</v>
      </c>
      <c r="P2239" s="5">
        <f>employee[[#This Row],[RoundedAbsentHours]]/2080 *100</f>
        <v>0</v>
      </c>
      <c r="Q2239" s="1" t="s">
        <v>15</v>
      </c>
    </row>
    <row r="2240" spans="1:17" x14ac:dyDescent="0.35">
      <c r="A2240">
        <v>2239</v>
      </c>
      <c r="B2240" s="1" t="s">
        <v>2552</v>
      </c>
      <c r="C2240" s="1" t="s">
        <v>11</v>
      </c>
      <c r="D2240" s="1" t="s">
        <v>73</v>
      </c>
      <c r="E2240" s="1" t="s">
        <v>158</v>
      </c>
      <c r="F2240" s="1" t="s">
        <v>159</v>
      </c>
      <c r="G2240" s="1" t="s">
        <v>47</v>
      </c>
      <c r="H2240" s="1" t="s">
        <v>15</v>
      </c>
      <c r="I2240">
        <v>45.038349750000002</v>
      </c>
      <c r="J2240">
        <f>ROUND(employee[[#This Row],[Age]],0)</f>
        <v>45</v>
      </c>
      <c r="K22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40">
        <v>2.8139308289999998</v>
      </c>
      <c r="M2240">
        <f>ROUND(employee[[#This Row],[LengthService]],2)</f>
        <v>2.81</v>
      </c>
      <c r="N2240">
        <v>70.840636579999995</v>
      </c>
      <c r="O2240">
        <f>ROUND(employee[[#This Row],[AbsentHours]],2)</f>
        <v>70.84</v>
      </c>
      <c r="P2240" s="5">
        <f>employee[[#This Row],[RoundedAbsentHours]]/2080 *100</f>
        <v>3.4057692307692311</v>
      </c>
      <c r="Q2240" s="1" t="s">
        <v>15</v>
      </c>
    </row>
    <row r="2241" spans="1:17" x14ac:dyDescent="0.35">
      <c r="A2241">
        <v>2240</v>
      </c>
      <c r="B2241" s="1" t="s">
        <v>2553</v>
      </c>
      <c r="C2241" s="1" t="s">
        <v>11</v>
      </c>
      <c r="D2241" s="1" t="s">
        <v>148</v>
      </c>
      <c r="E2241" s="1" t="s">
        <v>180</v>
      </c>
      <c r="F2241" s="1" t="s">
        <v>181</v>
      </c>
      <c r="G2241" s="1" t="s">
        <v>18</v>
      </c>
      <c r="H2241" s="1" t="s">
        <v>15</v>
      </c>
      <c r="I2241">
        <v>22.175944269999999</v>
      </c>
      <c r="J2241">
        <f>ROUND(employee[[#This Row],[Age]],0)</f>
        <v>22</v>
      </c>
      <c r="K22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241">
        <v>4.4307629349999997</v>
      </c>
      <c r="M2241">
        <f>ROUND(employee[[#This Row],[LengthService]],2)</f>
        <v>4.43</v>
      </c>
      <c r="N2241">
        <v>0</v>
      </c>
      <c r="O2241">
        <f>ROUND(employee[[#This Row],[AbsentHours]],2)</f>
        <v>0</v>
      </c>
      <c r="P2241" s="5">
        <f>employee[[#This Row],[RoundedAbsentHours]]/2080 *100</f>
        <v>0</v>
      </c>
      <c r="Q2241" s="1" t="s">
        <v>15</v>
      </c>
    </row>
    <row r="2242" spans="1:17" x14ac:dyDescent="0.35">
      <c r="A2242">
        <v>2241</v>
      </c>
      <c r="B2242" s="1" t="s">
        <v>2554</v>
      </c>
      <c r="C2242" s="1" t="s">
        <v>11</v>
      </c>
      <c r="D2242" s="1" t="s">
        <v>51</v>
      </c>
      <c r="E2242" s="1" t="s">
        <v>180</v>
      </c>
      <c r="F2242" s="1" t="s">
        <v>181</v>
      </c>
      <c r="G2242" s="1" t="s">
        <v>51</v>
      </c>
      <c r="H2242" s="1" t="s">
        <v>15</v>
      </c>
      <c r="I2242">
        <v>60.519037650000001</v>
      </c>
      <c r="J2242">
        <f>ROUND(employee[[#This Row],[Age]],0)</f>
        <v>61</v>
      </c>
      <c r="K22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242">
        <v>4.00076549</v>
      </c>
      <c r="M2242">
        <f>ROUND(employee[[#This Row],[LengthService]],2)</f>
        <v>4</v>
      </c>
      <c r="N2242">
        <v>139.24200070000001</v>
      </c>
      <c r="O2242">
        <f>ROUND(employee[[#This Row],[AbsentHours]],2)</f>
        <v>139.24</v>
      </c>
      <c r="P2242" s="5">
        <f>employee[[#This Row],[RoundedAbsentHours]]/2080 *100</f>
        <v>6.694230769230769</v>
      </c>
      <c r="Q2242" s="1" t="s">
        <v>15</v>
      </c>
    </row>
    <row r="2243" spans="1:17" x14ac:dyDescent="0.35">
      <c r="A2243">
        <v>2242</v>
      </c>
      <c r="B2243" s="1" t="s">
        <v>2555</v>
      </c>
      <c r="C2243" s="1" t="s">
        <v>16</v>
      </c>
      <c r="D2243" s="1" t="s">
        <v>134</v>
      </c>
      <c r="E2243" s="1" t="s">
        <v>180</v>
      </c>
      <c r="F2243" s="1" t="s">
        <v>181</v>
      </c>
      <c r="G2243" s="1" t="s">
        <v>51</v>
      </c>
      <c r="H2243" s="1" t="s">
        <v>15</v>
      </c>
      <c r="I2243">
        <v>41.151494290000002</v>
      </c>
      <c r="J2243">
        <f>ROUND(employee[[#This Row],[Age]],0)</f>
        <v>41</v>
      </c>
      <c r="K22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43">
        <v>4.3906406660000004</v>
      </c>
      <c r="M2243">
        <f>ROUND(employee[[#This Row],[LengthService]],2)</f>
        <v>4.3899999999999997</v>
      </c>
      <c r="N2243">
        <v>56.569186620000004</v>
      </c>
      <c r="O2243">
        <f>ROUND(employee[[#This Row],[AbsentHours]],2)</f>
        <v>56.57</v>
      </c>
      <c r="P2243" s="5">
        <f>employee[[#This Row],[RoundedAbsentHours]]/2080 *100</f>
        <v>2.7197115384615387</v>
      </c>
      <c r="Q2243" s="1" t="s">
        <v>15</v>
      </c>
    </row>
    <row r="2244" spans="1:17" x14ac:dyDescent="0.35">
      <c r="A2244">
        <v>2243</v>
      </c>
      <c r="B2244" s="1" t="s">
        <v>2556</v>
      </c>
      <c r="C2244" s="1" t="s">
        <v>11</v>
      </c>
      <c r="D2244" s="1" t="s">
        <v>178</v>
      </c>
      <c r="E2244" s="1" t="s">
        <v>180</v>
      </c>
      <c r="F2244" s="1" t="s">
        <v>181</v>
      </c>
      <c r="G2244" s="1" t="s">
        <v>18</v>
      </c>
      <c r="H2244" s="1" t="s">
        <v>15</v>
      </c>
      <c r="I2244">
        <v>46.953015430000001</v>
      </c>
      <c r="J2244">
        <f>ROUND(employee[[#This Row],[Age]],0)</f>
        <v>47</v>
      </c>
      <c r="K22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44">
        <v>2.1754210710000002</v>
      </c>
      <c r="M2244">
        <f>ROUND(employee[[#This Row],[LengthService]],2)</f>
        <v>2.1800000000000002</v>
      </c>
      <c r="N2244">
        <v>97.433900710000003</v>
      </c>
      <c r="O2244">
        <f>ROUND(employee[[#This Row],[AbsentHours]],2)</f>
        <v>97.43</v>
      </c>
      <c r="P2244" s="5">
        <f>employee[[#This Row],[RoundedAbsentHours]]/2080 *100</f>
        <v>4.6841346153846155</v>
      </c>
      <c r="Q2244" s="1" t="s">
        <v>15</v>
      </c>
    </row>
    <row r="2245" spans="1:17" x14ac:dyDescent="0.35">
      <c r="A2245">
        <v>2244</v>
      </c>
      <c r="B2245" s="1" t="s">
        <v>2557</v>
      </c>
      <c r="C2245" s="1" t="s">
        <v>16</v>
      </c>
      <c r="D2245" s="1" t="s">
        <v>117</v>
      </c>
      <c r="E2245" s="1" t="s">
        <v>180</v>
      </c>
      <c r="F2245" s="1" t="s">
        <v>181</v>
      </c>
      <c r="G2245" s="1" t="s">
        <v>29</v>
      </c>
      <c r="H2245" s="1" t="s">
        <v>15</v>
      </c>
      <c r="I2245">
        <v>25.134909990000001</v>
      </c>
      <c r="J2245">
        <f>ROUND(employee[[#This Row],[Age]],0)</f>
        <v>25</v>
      </c>
      <c r="K22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245">
        <v>7.0940852019999996</v>
      </c>
      <c r="M2245">
        <f>ROUND(employee[[#This Row],[LengthService]],2)</f>
        <v>7.09</v>
      </c>
      <c r="N2245">
        <v>0</v>
      </c>
      <c r="O2245">
        <f>ROUND(employee[[#This Row],[AbsentHours]],2)</f>
        <v>0</v>
      </c>
      <c r="P2245" s="5">
        <f>employee[[#This Row],[RoundedAbsentHours]]/2080 *100</f>
        <v>0</v>
      </c>
      <c r="Q2245" s="1" t="s">
        <v>15</v>
      </c>
    </row>
    <row r="2246" spans="1:17" x14ac:dyDescent="0.35">
      <c r="A2246">
        <v>2245</v>
      </c>
      <c r="B2246" s="1" t="s">
        <v>2558</v>
      </c>
      <c r="C2246" s="1" t="s">
        <v>16</v>
      </c>
      <c r="D2246" s="1" t="s">
        <v>19</v>
      </c>
      <c r="E2246" s="1" t="s">
        <v>180</v>
      </c>
      <c r="F2246" s="1" t="s">
        <v>181</v>
      </c>
      <c r="G2246" s="1" t="s">
        <v>19</v>
      </c>
      <c r="H2246" s="1" t="s">
        <v>15</v>
      </c>
      <c r="I2246">
        <v>58.762922019999998</v>
      </c>
      <c r="J2246">
        <f>ROUND(employee[[#This Row],[Age]],0)</f>
        <v>59</v>
      </c>
      <c r="K22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246">
        <v>3.921795049</v>
      </c>
      <c r="M2246">
        <f>ROUND(employee[[#This Row],[LengthService]],2)</f>
        <v>3.92</v>
      </c>
      <c r="N2246">
        <v>107.48687339999999</v>
      </c>
      <c r="O2246">
        <f>ROUND(employee[[#This Row],[AbsentHours]],2)</f>
        <v>107.49</v>
      </c>
      <c r="P2246" s="5">
        <f>employee[[#This Row],[RoundedAbsentHours]]/2080 *100</f>
        <v>5.1677884615384615</v>
      </c>
      <c r="Q2246" s="1" t="s">
        <v>15</v>
      </c>
    </row>
    <row r="2247" spans="1:17" x14ac:dyDescent="0.35">
      <c r="A2247">
        <v>2246</v>
      </c>
      <c r="B2247" s="1" t="s">
        <v>2559</v>
      </c>
      <c r="C2247" s="1" t="s">
        <v>16</v>
      </c>
      <c r="D2247" s="1" t="s">
        <v>22</v>
      </c>
      <c r="E2247" s="1" t="s">
        <v>13</v>
      </c>
      <c r="F2247" s="1" t="s">
        <v>14</v>
      </c>
      <c r="G2247" s="1" t="s">
        <v>22</v>
      </c>
      <c r="H2247" s="1" t="s">
        <v>15</v>
      </c>
      <c r="I2247">
        <v>39.184713160000001</v>
      </c>
      <c r="J2247">
        <f>ROUND(employee[[#This Row],[Age]],0)</f>
        <v>39</v>
      </c>
      <c r="K22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47">
        <v>1.739139252</v>
      </c>
      <c r="M2247">
        <f>ROUND(employee[[#This Row],[LengthService]],2)</f>
        <v>1.74</v>
      </c>
      <c r="N2247">
        <v>25.519644069999998</v>
      </c>
      <c r="O2247">
        <f>ROUND(employee[[#This Row],[AbsentHours]],2)</f>
        <v>25.52</v>
      </c>
      <c r="P2247" s="5">
        <f>employee[[#This Row],[RoundedAbsentHours]]/2080 *100</f>
        <v>1.2269230769230768</v>
      </c>
      <c r="Q2247" s="1" t="s">
        <v>15</v>
      </c>
    </row>
    <row r="2248" spans="1:17" x14ac:dyDescent="0.35">
      <c r="A2248">
        <v>2247</v>
      </c>
      <c r="B2248" s="1" t="s">
        <v>2560</v>
      </c>
      <c r="C2248" s="1" t="s">
        <v>11</v>
      </c>
      <c r="D2248" s="1" t="s">
        <v>225</v>
      </c>
      <c r="E2248" s="1" t="s">
        <v>257</v>
      </c>
      <c r="F2248" s="1" t="s">
        <v>258</v>
      </c>
      <c r="G2248" s="1" t="s">
        <v>67</v>
      </c>
      <c r="H2248" s="1" t="s">
        <v>15</v>
      </c>
      <c r="I2248">
        <v>13.001287059999999</v>
      </c>
      <c r="J2248">
        <f>ROUND(employee[[#This Row],[Age]],0)</f>
        <v>13</v>
      </c>
      <c r="K22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2248">
        <v>6.1097214229999999</v>
      </c>
      <c r="M2248">
        <f>ROUND(employee[[#This Row],[LengthService]],2)</f>
        <v>6.11</v>
      </c>
      <c r="N2248">
        <v>0</v>
      </c>
      <c r="O2248">
        <f>ROUND(employee[[#This Row],[AbsentHours]],2)</f>
        <v>0</v>
      </c>
      <c r="P2248" s="5">
        <f>employee[[#This Row],[RoundedAbsentHours]]/2080 *100</f>
        <v>0</v>
      </c>
      <c r="Q2248" s="1" t="s">
        <v>15</v>
      </c>
    </row>
    <row r="2249" spans="1:17" x14ac:dyDescent="0.35">
      <c r="A2249">
        <v>2248</v>
      </c>
      <c r="B2249" s="1" t="s">
        <v>2561</v>
      </c>
      <c r="C2249" s="1" t="s">
        <v>16</v>
      </c>
      <c r="D2249" s="1" t="s">
        <v>18</v>
      </c>
      <c r="E2249" s="1" t="s">
        <v>180</v>
      </c>
      <c r="F2249" s="1" t="s">
        <v>181</v>
      </c>
      <c r="G2249" s="1" t="s">
        <v>18</v>
      </c>
      <c r="H2249" s="1" t="s">
        <v>15</v>
      </c>
      <c r="I2249">
        <v>38.040203939999998</v>
      </c>
      <c r="J2249">
        <f>ROUND(employee[[#This Row],[Age]],0)</f>
        <v>38</v>
      </c>
      <c r="K22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49">
        <v>4.091479606</v>
      </c>
      <c r="M2249">
        <f>ROUND(employee[[#This Row],[LengthService]],2)</f>
        <v>4.09</v>
      </c>
      <c r="N2249">
        <v>34.481682970000001</v>
      </c>
      <c r="O2249">
        <f>ROUND(employee[[#This Row],[AbsentHours]],2)</f>
        <v>34.479999999999997</v>
      </c>
      <c r="P2249" s="5">
        <f>employee[[#This Row],[RoundedAbsentHours]]/2080 *100</f>
        <v>1.6576923076923076</v>
      </c>
      <c r="Q2249" s="1" t="s">
        <v>15</v>
      </c>
    </row>
    <row r="2250" spans="1:17" x14ac:dyDescent="0.35">
      <c r="A2250">
        <v>2249</v>
      </c>
      <c r="B2250" s="1" t="s">
        <v>2562</v>
      </c>
      <c r="C2250" s="1" t="s">
        <v>11</v>
      </c>
      <c r="D2250" s="1" t="s">
        <v>22</v>
      </c>
      <c r="E2250" s="1" t="s">
        <v>158</v>
      </c>
      <c r="F2250" s="1" t="s">
        <v>159</v>
      </c>
      <c r="G2250" s="1" t="s">
        <v>22</v>
      </c>
      <c r="H2250" s="1" t="s">
        <v>15</v>
      </c>
      <c r="I2250">
        <v>48.199720079999999</v>
      </c>
      <c r="J2250">
        <f>ROUND(employee[[#This Row],[Age]],0)</f>
        <v>48</v>
      </c>
      <c r="K22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50">
        <v>5.1494920320000004</v>
      </c>
      <c r="M2250">
        <f>ROUND(employee[[#This Row],[LengthService]],2)</f>
        <v>5.15</v>
      </c>
      <c r="N2250">
        <v>83.826629260000004</v>
      </c>
      <c r="O2250">
        <f>ROUND(employee[[#This Row],[AbsentHours]],2)</f>
        <v>83.83</v>
      </c>
      <c r="P2250" s="5">
        <f>employee[[#This Row],[RoundedAbsentHours]]/2080 *100</f>
        <v>4.0302884615384613</v>
      </c>
      <c r="Q2250" s="1" t="s">
        <v>15</v>
      </c>
    </row>
    <row r="2251" spans="1:17" x14ac:dyDescent="0.35">
      <c r="A2251">
        <v>2250</v>
      </c>
      <c r="B2251" s="1" t="s">
        <v>2563</v>
      </c>
      <c r="C2251" s="1" t="s">
        <v>11</v>
      </c>
      <c r="D2251" s="1" t="s">
        <v>22</v>
      </c>
      <c r="E2251" s="1" t="s">
        <v>13</v>
      </c>
      <c r="F2251" s="1" t="s">
        <v>14</v>
      </c>
      <c r="G2251" s="1" t="s">
        <v>22</v>
      </c>
      <c r="H2251" s="1" t="s">
        <v>15</v>
      </c>
      <c r="I2251">
        <v>55.149161429999999</v>
      </c>
      <c r="J2251">
        <f>ROUND(employee[[#This Row],[Age]],0)</f>
        <v>55</v>
      </c>
      <c r="K22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251">
        <v>1.6925110000000001</v>
      </c>
      <c r="M2251">
        <f>ROUND(employee[[#This Row],[LengthService]],2)</f>
        <v>1.69</v>
      </c>
      <c r="N2251">
        <v>164.08034570000001</v>
      </c>
      <c r="O2251">
        <f>ROUND(employee[[#This Row],[AbsentHours]],2)</f>
        <v>164.08</v>
      </c>
      <c r="P2251" s="5">
        <f>employee[[#This Row],[RoundedAbsentHours]]/2080 *100</f>
        <v>7.8884615384615389</v>
      </c>
      <c r="Q2251" s="1" t="s">
        <v>15</v>
      </c>
    </row>
    <row r="2252" spans="1:17" x14ac:dyDescent="0.35">
      <c r="A2252">
        <v>2251</v>
      </c>
      <c r="B2252" s="1" t="s">
        <v>2564</v>
      </c>
      <c r="C2252" s="1" t="s">
        <v>16</v>
      </c>
      <c r="D2252" s="1" t="s">
        <v>20</v>
      </c>
      <c r="E2252" s="1" t="s">
        <v>180</v>
      </c>
      <c r="F2252" s="1" t="s">
        <v>181</v>
      </c>
      <c r="G2252" s="1" t="s">
        <v>20</v>
      </c>
      <c r="H2252" s="1" t="s">
        <v>15</v>
      </c>
      <c r="I2252">
        <v>51.074168610000001</v>
      </c>
      <c r="J2252">
        <f>ROUND(employee[[#This Row],[Age]],0)</f>
        <v>51</v>
      </c>
      <c r="K22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252">
        <v>1.8366248839999999</v>
      </c>
      <c r="M2252">
        <f>ROUND(employee[[#This Row],[LengthService]],2)</f>
        <v>1.84</v>
      </c>
      <c r="N2252">
        <v>94.949943329999996</v>
      </c>
      <c r="O2252">
        <f>ROUND(employee[[#This Row],[AbsentHours]],2)</f>
        <v>94.95</v>
      </c>
      <c r="P2252" s="5">
        <f>employee[[#This Row],[RoundedAbsentHours]]/2080 *100</f>
        <v>4.5649038461538467</v>
      </c>
      <c r="Q2252" s="1" t="s">
        <v>15</v>
      </c>
    </row>
    <row r="2253" spans="1:17" x14ac:dyDescent="0.35">
      <c r="A2253">
        <v>2252</v>
      </c>
      <c r="B2253" s="1" t="s">
        <v>2565</v>
      </c>
      <c r="C2253" s="1" t="s">
        <v>11</v>
      </c>
      <c r="D2253" s="1" t="s">
        <v>22</v>
      </c>
      <c r="E2253" s="1" t="s">
        <v>13</v>
      </c>
      <c r="F2253" s="1" t="s">
        <v>14</v>
      </c>
      <c r="G2253" s="1" t="s">
        <v>22</v>
      </c>
      <c r="H2253" s="1" t="s">
        <v>15</v>
      </c>
      <c r="I2253">
        <v>45.172598569999998</v>
      </c>
      <c r="J2253">
        <f>ROUND(employee[[#This Row],[Age]],0)</f>
        <v>45</v>
      </c>
      <c r="K22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53">
        <v>5.1013015910000004</v>
      </c>
      <c r="M2253">
        <f>ROUND(employee[[#This Row],[LengthService]],2)</f>
        <v>5.0999999999999996</v>
      </c>
      <c r="N2253">
        <v>115.95471860000001</v>
      </c>
      <c r="O2253">
        <f>ROUND(employee[[#This Row],[AbsentHours]],2)</f>
        <v>115.95</v>
      </c>
      <c r="P2253" s="5">
        <f>employee[[#This Row],[RoundedAbsentHours]]/2080 *100</f>
        <v>5.5745192307692308</v>
      </c>
      <c r="Q2253" s="1" t="s">
        <v>15</v>
      </c>
    </row>
    <row r="2254" spans="1:17" x14ac:dyDescent="0.35">
      <c r="A2254">
        <v>2253</v>
      </c>
      <c r="B2254" s="1" t="s">
        <v>2566</v>
      </c>
      <c r="C2254" s="1" t="s">
        <v>16</v>
      </c>
      <c r="D2254" s="1" t="s">
        <v>295</v>
      </c>
      <c r="E2254" s="1" t="s">
        <v>180</v>
      </c>
      <c r="F2254" s="1" t="s">
        <v>181</v>
      </c>
      <c r="G2254" s="1" t="s">
        <v>39</v>
      </c>
      <c r="H2254" s="1" t="s">
        <v>15</v>
      </c>
      <c r="I2254">
        <v>48.630628680000001</v>
      </c>
      <c r="J2254">
        <f>ROUND(employee[[#This Row],[Age]],0)</f>
        <v>49</v>
      </c>
      <c r="K22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54">
        <v>5.4551380290000004</v>
      </c>
      <c r="M2254">
        <f>ROUND(employee[[#This Row],[LengthService]],2)</f>
        <v>5.46</v>
      </c>
      <c r="N2254">
        <v>80.965005829999996</v>
      </c>
      <c r="O2254">
        <f>ROUND(employee[[#This Row],[AbsentHours]],2)</f>
        <v>80.97</v>
      </c>
      <c r="P2254" s="5">
        <f>employee[[#This Row],[RoundedAbsentHours]]/2080 *100</f>
        <v>3.8927884615384616</v>
      </c>
      <c r="Q2254" s="1" t="s">
        <v>15</v>
      </c>
    </row>
    <row r="2255" spans="1:17" x14ac:dyDescent="0.35">
      <c r="A2255">
        <v>2254</v>
      </c>
      <c r="B2255" s="1" t="s">
        <v>2567</v>
      </c>
      <c r="C2255" s="1" t="s">
        <v>11</v>
      </c>
      <c r="D2255" s="1" t="s">
        <v>232</v>
      </c>
      <c r="E2255" s="1" t="s">
        <v>180</v>
      </c>
      <c r="F2255" s="1" t="s">
        <v>181</v>
      </c>
      <c r="G2255" s="1" t="s">
        <v>18</v>
      </c>
      <c r="H2255" s="1" t="s">
        <v>15</v>
      </c>
      <c r="I2255">
        <v>26.449001079999999</v>
      </c>
      <c r="J2255">
        <f>ROUND(employee[[#This Row],[Age]],0)</f>
        <v>26</v>
      </c>
      <c r="K22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255">
        <v>5.3783540509999996</v>
      </c>
      <c r="M2255">
        <f>ROUND(employee[[#This Row],[LengthService]],2)</f>
        <v>5.38</v>
      </c>
      <c r="N2255">
        <v>0</v>
      </c>
      <c r="O2255">
        <f>ROUND(employee[[#This Row],[AbsentHours]],2)</f>
        <v>0</v>
      </c>
      <c r="P2255" s="5">
        <f>employee[[#This Row],[RoundedAbsentHours]]/2080 *100</f>
        <v>0</v>
      </c>
      <c r="Q2255" s="1" t="s">
        <v>15</v>
      </c>
    </row>
    <row r="2256" spans="1:17" x14ac:dyDescent="0.35">
      <c r="A2256">
        <v>2255</v>
      </c>
      <c r="B2256" s="1" t="s">
        <v>2568</v>
      </c>
      <c r="C2256" s="1" t="s">
        <v>16</v>
      </c>
      <c r="D2256" s="1" t="s">
        <v>28</v>
      </c>
      <c r="E2256" s="1" t="s">
        <v>268</v>
      </c>
      <c r="F2256" s="1" t="s">
        <v>125</v>
      </c>
      <c r="G2256" s="1" t="s">
        <v>28</v>
      </c>
      <c r="H2256" s="1" t="s">
        <v>15</v>
      </c>
      <c r="I2256">
        <v>52.398452829999997</v>
      </c>
      <c r="J2256">
        <f>ROUND(employee[[#This Row],[Age]],0)</f>
        <v>52</v>
      </c>
      <c r="K22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256">
        <v>5.0684003479999999</v>
      </c>
      <c r="M2256">
        <f>ROUND(employee[[#This Row],[LengthService]],2)</f>
        <v>5.07</v>
      </c>
      <c r="N2256">
        <v>65.298511770000005</v>
      </c>
      <c r="O2256">
        <f>ROUND(employee[[#This Row],[AbsentHours]],2)</f>
        <v>65.3</v>
      </c>
      <c r="P2256" s="5">
        <f>employee[[#This Row],[RoundedAbsentHours]]/2080 *100</f>
        <v>3.1394230769230766</v>
      </c>
      <c r="Q2256" s="1" t="s">
        <v>15</v>
      </c>
    </row>
    <row r="2257" spans="1:17" x14ac:dyDescent="0.35">
      <c r="A2257">
        <v>2256</v>
      </c>
      <c r="B2257" s="1" t="s">
        <v>2569</v>
      </c>
      <c r="C2257" s="1" t="s">
        <v>11</v>
      </c>
      <c r="D2257" s="1" t="s">
        <v>19</v>
      </c>
      <c r="E2257" s="1" t="s">
        <v>180</v>
      </c>
      <c r="F2257" s="1" t="s">
        <v>181</v>
      </c>
      <c r="G2257" s="1" t="s">
        <v>19</v>
      </c>
      <c r="H2257" s="1" t="s">
        <v>15</v>
      </c>
      <c r="I2257">
        <v>28.153890669999999</v>
      </c>
      <c r="J2257">
        <f>ROUND(employee[[#This Row],[Age]],0)</f>
        <v>28</v>
      </c>
      <c r="K22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257">
        <v>4.202907229</v>
      </c>
      <c r="M2257">
        <f>ROUND(employee[[#This Row],[LengthService]],2)</f>
        <v>4.2</v>
      </c>
      <c r="N2257">
        <v>1.669832803</v>
      </c>
      <c r="O2257">
        <f>ROUND(employee[[#This Row],[AbsentHours]],2)</f>
        <v>1.67</v>
      </c>
      <c r="P2257" s="5">
        <f>employee[[#This Row],[RoundedAbsentHours]]/2080 *100</f>
        <v>8.0288461538461531E-2</v>
      </c>
      <c r="Q2257" s="1" t="s">
        <v>15</v>
      </c>
    </row>
    <row r="2258" spans="1:17" x14ac:dyDescent="0.35">
      <c r="A2258">
        <v>2257</v>
      </c>
      <c r="B2258" s="1" t="s">
        <v>2570</v>
      </c>
      <c r="C2258" s="1" t="s">
        <v>11</v>
      </c>
      <c r="D2258" s="1" t="s">
        <v>22</v>
      </c>
      <c r="E2258" s="1" t="s">
        <v>13</v>
      </c>
      <c r="F2258" s="1" t="s">
        <v>14</v>
      </c>
      <c r="G2258" s="1" t="s">
        <v>22</v>
      </c>
      <c r="H2258" s="1" t="s">
        <v>15</v>
      </c>
      <c r="I2258">
        <v>38.816306230000002</v>
      </c>
      <c r="J2258">
        <f>ROUND(employee[[#This Row],[Age]],0)</f>
        <v>39</v>
      </c>
      <c r="K22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58">
        <v>6.3539561679999998</v>
      </c>
      <c r="M2258">
        <f>ROUND(employee[[#This Row],[LengthService]],2)</f>
        <v>6.35</v>
      </c>
      <c r="N2258">
        <v>45.947107950000003</v>
      </c>
      <c r="O2258">
        <f>ROUND(employee[[#This Row],[AbsentHours]],2)</f>
        <v>45.95</v>
      </c>
      <c r="P2258" s="5">
        <f>employee[[#This Row],[RoundedAbsentHours]]/2080 *100</f>
        <v>2.2091346153846154</v>
      </c>
      <c r="Q2258" s="1" t="s">
        <v>15</v>
      </c>
    </row>
    <row r="2259" spans="1:17" x14ac:dyDescent="0.35">
      <c r="A2259">
        <v>2258</v>
      </c>
      <c r="B2259" s="1" t="s">
        <v>2571</v>
      </c>
      <c r="C2259" s="1" t="s">
        <v>11</v>
      </c>
      <c r="D2259" s="1" t="s">
        <v>29</v>
      </c>
      <c r="E2259" s="1" t="s">
        <v>180</v>
      </c>
      <c r="F2259" s="1" t="s">
        <v>181</v>
      </c>
      <c r="G2259" s="1" t="s">
        <v>29</v>
      </c>
      <c r="H2259" s="1" t="s">
        <v>15</v>
      </c>
      <c r="I2259">
        <v>39.961758660000001</v>
      </c>
      <c r="J2259">
        <f>ROUND(employee[[#This Row],[Age]],0)</f>
        <v>40</v>
      </c>
      <c r="K22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59">
        <v>4.8094188999999998</v>
      </c>
      <c r="M2259">
        <f>ROUND(employee[[#This Row],[LengthService]],2)</f>
        <v>4.8099999999999996</v>
      </c>
      <c r="N2259">
        <v>75.762916950000005</v>
      </c>
      <c r="O2259">
        <f>ROUND(employee[[#This Row],[AbsentHours]],2)</f>
        <v>75.760000000000005</v>
      </c>
      <c r="P2259" s="5">
        <f>employee[[#This Row],[RoundedAbsentHours]]/2080 *100</f>
        <v>3.6423076923076927</v>
      </c>
      <c r="Q2259" s="1" t="s">
        <v>15</v>
      </c>
    </row>
    <row r="2260" spans="1:17" x14ac:dyDescent="0.35">
      <c r="A2260">
        <v>2259</v>
      </c>
      <c r="B2260" s="1" t="s">
        <v>2572</v>
      </c>
      <c r="C2260" s="1" t="s">
        <v>11</v>
      </c>
      <c r="D2260" s="1" t="s">
        <v>12</v>
      </c>
      <c r="E2260" s="1" t="s">
        <v>289</v>
      </c>
      <c r="F2260" s="1" t="s">
        <v>258</v>
      </c>
      <c r="G2260" s="1" t="s">
        <v>12</v>
      </c>
      <c r="H2260" s="1" t="s">
        <v>15</v>
      </c>
      <c r="I2260">
        <v>36.746058230000003</v>
      </c>
      <c r="J2260">
        <f>ROUND(employee[[#This Row],[Age]],0)</f>
        <v>37</v>
      </c>
      <c r="K22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60">
        <v>5.8997211529999998</v>
      </c>
      <c r="M2260">
        <f>ROUND(employee[[#This Row],[LengthService]],2)</f>
        <v>5.9</v>
      </c>
      <c r="N2260">
        <v>0</v>
      </c>
      <c r="O2260">
        <f>ROUND(employee[[#This Row],[AbsentHours]],2)</f>
        <v>0</v>
      </c>
      <c r="P2260" s="5">
        <f>employee[[#This Row],[RoundedAbsentHours]]/2080 *100</f>
        <v>0</v>
      </c>
      <c r="Q2260" s="1" t="s">
        <v>15</v>
      </c>
    </row>
    <row r="2261" spans="1:17" x14ac:dyDescent="0.35">
      <c r="A2261">
        <v>2260</v>
      </c>
      <c r="B2261" s="1" t="s">
        <v>2573</v>
      </c>
      <c r="C2261" s="1" t="s">
        <v>11</v>
      </c>
      <c r="D2261" s="1" t="s">
        <v>40</v>
      </c>
      <c r="E2261" s="1" t="s">
        <v>180</v>
      </c>
      <c r="F2261" s="1" t="s">
        <v>181</v>
      </c>
      <c r="G2261" s="1" t="s">
        <v>18</v>
      </c>
      <c r="H2261" s="1" t="s">
        <v>15</v>
      </c>
      <c r="I2261">
        <v>33.710793170000002</v>
      </c>
      <c r="J2261">
        <f>ROUND(employee[[#This Row],[Age]],0)</f>
        <v>34</v>
      </c>
      <c r="K22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61">
        <v>8.3975382730000003</v>
      </c>
      <c r="M2261">
        <f>ROUND(employee[[#This Row],[LengthService]],2)</f>
        <v>8.4</v>
      </c>
      <c r="N2261">
        <v>0</v>
      </c>
      <c r="O2261">
        <f>ROUND(employee[[#This Row],[AbsentHours]],2)</f>
        <v>0</v>
      </c>
      <c r="P2261" s="5">
        <f>employee[[#This Row],[RoundedAbsentHours]]/2080 *100</f>
        <v>0</v>
      </c>
      <c r="Q2261" s="1" t="s">
        <v>15</v>
      </c>
    </row>
    <row r="2262" spans="1:17" x14ac:dyDescent="0.35">
      <c r="A2262">
        <v>2261</v>
      </c>
      <c r="B2262" s="1" t="s">
        <v>2574</v>
      </c>
      <c r="C2262" s="1" t="s">
        <v>11</v>
      </c>
      <c r="D2262" s="1" t="s">
        <v>56</v>
      </c>
      <c r="E2262" s="1" t="s">
        <v>180</v>
      </c>
      <c r="F2262" s="1" t="s">
        <v>181</v>
      </c>
      <c r="G2262" s="1" t="s">
        <v>56</v>
      </c>
      <c r="H2262" s="1" t="s">
        <v>15</v>
      </c>
      <c r="I2262">
        <v>48.435771989999999</v>
      </c>
      <c r="J2262">
        <f>ROUND(employee[[#This Row],[Age]],0)</f>
        <v>48</v>
      </c>
      <c r="K22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62">
        <v>5.2449625270000002</v>
      </c>
      <c r="M2262">
        <f>ROUND(employee[[#This Row],[LengthService]],2)</f>
        <v>5.24</v>
      </c>
      <c r="N2262">
        <v>139.1187261</v>
      </c>
      <c r="O2262">
        <f>ROUND(employee[[#This Row],[AbsentHours]],2)</f>
        <v>139.12</v>
      </c>
      <c r="P2262" s="5">
        <f>employee[[#This Row],[RoundedAbsentHours]]/2080 *100</f>
        <v>6.6884615384615387</v>
      </c>
      <c r="Q2262" s="1" t="s">
        <v>15</v>
      </c>
    </row>
    <row r="2263" spans="1:17" x14ac:dyDescent="0.35">
      <c r="A2263">
        <v>2262</v>
      </c>
      <c r="B2263" s="1" t="s">
        <v>2575</v>
      </c>
      <c r="C2263" s="1" t="s">
        <v>16</v>
      </c>
      <c r="D2263" s="1" t="s">
        <v>20</v>
      </c>
      <c r="E2263" s="1" t="s">
        <v>180</v>
      </c>
      <c r="F2263" s="1" t="s">
        <v>181</v>
      </c>
      <c r="G2263" s="1" t="s">
        <v>20</v>
      </c>
      <c r="H2263" s="1" t="s">
        <v>15</v>
      </c>
      <c r="I2263">
        <v>62.25296651</v>
      </c>
      <c r="J2263">
        <f>ROUND(employee[[#This Row],[Age]],0)</f>
        <v>62</v>
      </c>
      <c r="K22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263">
        <v>6.1821766709999997</v>
      </c>
      <c r="M2263">
        <f>ROUND(employee[[#This Row],[LengthService]],2)</f>
        <v>6.18</v>
      </c>
      <c r="N2263">
        <v>170.826866</v>
      </c>
      <c r="O2263">
        <f>ROUND(employee[[#This Row],[AbsentHours]],2)</f>
        <v>170.83</v>
      </c>
      <c r="P2263" s="5">
        <f>employee[[#This Row],[RoundedAbsentHours]]/2080 *100</f>
        <v>8.2129807692307697</v>
      </c>
      <c r="Q2263" s="1" t="s">
        <v>15</v>
      </c>
    </row>
    <row r="2264" spans="1:17" x14ac:dyDescent="0.35">
      <c r="A2264">
        <v>2263</v>
      </c>
      <c r="B2264" s="1" t="s">
        <v>721</v>
      </c>
      <c r="C2264" s="1" t="s">
        <v>11</v>
      </c>
      <c r="D2264" s="1" t="s">
        <v>20</v>
      </c>
      <c r="E2264" s="1" t="s">
        <v>180</v>
      </c>
      <c r="F2264" s="1" t="s">
        <v>181</v>
      </c>
      <c r="G2264" s="1" t="s">
        <v>20</v>
      </c>
      <c r="H2264" s="1" t="s">
        <v>15</v>
      </c>
      <c r="I2264">
        <v>43.898432649999997</v>
      </c>
      <c r="J2264">
        <f>ROUND(employee[[#This Row],[Age]],0)</f>
        <v>44</v>
      </c>
      <c r="K22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64">
        <v>6.1734925040000004</v>
      </c>
      <c r="M2264">
        <f>ROUND(employee[[#This Row],[LengthService]],2)</f>
        <v>6.17</v>
      </c>
      <c r="N2264">
        <v>32.729883370000003</v>
      </c>
      <c r="O2264">
        <f>ROUND(employee[[#This Row],[AbsentHours]],2)</f>
        <v>32.729999999999997</v>
      </c>
      <c r="P2264" s="5">
        <f>employee[[#This Row],[RoundedAbsentHours]]/2080 *100</f>
        <v>1.5735576923076922</v>
      </c>
      <c r="Q2264" s="1" t="s">
        <v>15</v>
      </c>
    </row>
    <row r="2265" spans="1:17" x14ac:dyDescent="0.35">
      <c r="A2265">
        <v>2264</v>
      </c>
      <c r="B2265" s="1" t="s">
        <v>2576</v>
      </c>
      <c r="C2265" s="1" t="s">
        <v>11</v>
      </c>
      <c r="D2265" s="1" t="s">
        <v>48</v>
      </c>
      <c r="E2265" s="1" t="s">
        <v>180</v>
      </c>
      <c r="F2265" s="1" t="s">
        <v>181</v>
      </c>
      <c r="G2265" s="1" t="s">
        <v>20</v>
      </c>
      <c r="H2265" s="1" t="s">
        <v>15</v>
      </c>
      <c r="I2265">
        <v>42.393982399999999</v>
      </c>
      <c r="J2265">
        <f>ROUND(employee[[#This Row],[Age]],0)</f>
        <v>42</v>
      </c>
      <c r="K22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65">
        <v>4.9758409500000003</v>
      </c>
      <c r="M2265">
        <f>ROUND(employee[[#This Row],[LengthService]],2)</f>
        <v>4.9800000000000004</v>
      </c>
      <c r="N2265">
        <v>117.05438409999999</v>
      </c>
      <c r="O2265">
        <f>ROUND(employee[[#This Row],[AbsentHours]],2)</f>
        <v>117.05</v>
      </c>
      <c r="P2265" s="5">
        <f>employee[[#This Row],[RoundedAbsentHours]]/2080 *100</f>
        <v>5.6274038461538458</v>
      </c>
      <c r="Q2265" s="1" t="s">
        <v>15</v>
      </c>
    </row>
    <row r="2266" spans="1:17" x14ac:dyDescent="0.35">
      <c r="A2266">
        <v>2265</v>
      </c>
      <c r="B2266" s="1" t="s">
        <v>2577</v>
      </c>
      <c r="C2266" s="1" t="s">
        <v>11</v>
      </c>
      <c r="D2266" s="1" t="s">
        <v>18</v>
      </c>
      <c r="E2266" s="1" t="s">
        <v>180</v>
      </c>
      <c r="F2266" s="1" t="s">
        <v>181</v>
      </c>
      <c r="G2266" s="1" t="s">
        <v>18</v>
      </c>
      <c r="H2266" s="1" t="s">
        <v>15</v>
      </c>
      <c r="I2266">
        <v>32.254565890000002</v>
      </c>
      <c r="J2266">
        <f>ROUND(employee[[#This Row],[Age]],0)</f>
        <v>32</v>
      </c>
      <c r="K22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66">
        <v>3.205741766</v>
      </c>
      <c r="M2266">
        <f>ROUND(employee[[#This Row],[LengthService]],2)</f>
        <v>3.21</v>
      </c>
      <c r="N2266">
        <v>21.38609958</v>
      </c>
      <c r="O2266">
        <f>ROUND(employee[[#This Row],[AbsentHours]],2)</f>
        <v>21.39</v>
      </c>
      <c r="P2266" s="5">
        <f>employee[[#This Row],[RoundedAbsentHours]]/2080 *100</f>
        <v>1.0283653846153846</v>
      </c>
      <c r="Q2266" s="1" t="s">
        <v>15</v>
      </c>
    </row>
    <row r="2267" spans="1:17" x14ac:dyDescent="0.35">
      <c r="A2267">
        <v>2266</v>
      </c>
      <c r="B2267" s="1" t="s">
        <v>2578</v>
      </c>
      <c r="C2267" s="1" t="s">
        <v>11</v>
      </c>
      <c r="D2267" s="1" t="s">
        <v>30</v>
      </c>
      <c r="E2267" s="1" t="s">
        <v>158</v>
      </c>
      <c r="F2267" s="1" t="s">
        <v>159</v>
      </c>
      <c r="G2267" s="1" t="s">
        <v>30</v>
      </c>
      <c r="H2267" s="1" t="s">
        <v>15</v>
      </c>
      <c r="I2267">
        <v>50.414758450000001</v>
      </c>
      <c r="J2267">
        <f>ROUND(employee[[#This Row],[Age]],0)</f>
        <v>50</v>
      </c>
      <c r="K22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267">
        <v>4.5351580299999998</v>
      </c>
      <c r="M2267">
        <f>ROUND(employee[[#This Row],[LengthService]],2)</f>
        <v>4.54</v>
      </c>
      <c r="N2267">
        <v>44.657879860000001</v>
      </c>
      <c r="O2267">
        <f>ROUND(employee[[#This Row],[AbsentHours]],2)</f>
        <v>44.66</v>
      </c>
      <c r="P2267" s="5">
        <f>employee[[#This Row],[RoundedAbsentHours]]/2080 *100</f>
        <v>2.1471153846153843</v>
      </c>
      <c r="Q2267" s="1" t="s">
        <v>15</v>
      </c>
    </row>
    <row r="2268" spans="1:17" x14ac:dyDescent="0.35">
      <c r="A2268">
        <v>2267</v>
      </c>
      <c r="B2268" s="1" t="s">
        <v>2579</v>
      </c>
      <c r="C2268" s="1" t="s">
        <v>16</v>
      </c>
      <c r="D2268" s="1" t="s">
        <v>105</v>
      </c>
      <c r="E2268" s="1" t="s">
        <v>180</v>
      </c>
      <c r="F2268" s="1" t="s">
        <v>181</v>
      </c>
      <c r="G2268" s="1" t="s">
        <v>18</v>
      </c>
      <c r="H2268" s="1" t="s">
        <v>15</v>
      </c>
      <c r="I2268">
        <v>52.882926390000002</v>
      </c>
      <c r="J2268">
        <f>ROUND(employee[[#This Row],[Age]],0)</f>
        <v>53</v>
      </c>
      <c r="K22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268">
        <v>5.3243666059999999</v>
      </c>
      <c r="M2268">
        <f>ROUND(employee[[#This Row],[LengthService]],2)</f>
        <v>5.32</v>
      </c>
      <c r="N2268">
        <v>97.541372730000006</v>
      </c>
      <c r="O2268">
        <f>ROUND(employee[[#This Row],[AbsentHours]],2)</f>
        <v>97.54</v>
      </c>
      <c r="P2268" s="5">
        <f>employee[[#This Row],[RoundedAbsentHours]]/2080 *100</f>
        <v>4.6894230769230774</v>
      </c>
      <c r="Q2268" s="1" t="s">
        <v>15</v>
      </c>
    </row>
    <row r="2269" spans="1:17" x14ac:dyDescent="0.35">
      <c r="A2269">
        <v>2268</v>
      </c>
      <c r="B2269" s="1" t="s">
        <v>2580</v>
      </c>
      <c r="C2269" s="1" t="s">
        <v>11</v>
      </c>
      <c r="D2269" s="1" t="s">
        <v>21</v>
      </c>
      <c r="E2269" s="1" t="s">
        <v>180</v>
      </c>
      <c r="F2269" s="1" t="s">
        <v>181</v>
      </c>
      <c r="G2269" s="1" t="s">
        <v>21</v>
      </c>
      <c r="H2269" s="1" t="s">
        <v>15</v>
      </c>
      <c r="I2269">
        <v>33.443072639999997</v>
      </c>
      <c r="J2269">
        <f>ROUND(employee[[#This Row],[Age]],0)</f>
        <v>33</v>
      </c>
      <c r="K22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69">
        <v>6.3141694069999996</v>
      </c>
      <c r="M2269">
        <f>ROUND(employee[[#This Row],[LengthService]],2)</f>
        <v>6.31</v>
      </c>
      <c r="N2269">
        <v>33.811306109999997</v>
      </c>
      <c r="O2269">
        <f>ROUND(employee[[#This Row],[AbsentHours]],2)</f>
        <v>33.81</v>
      </c>
      <c r="P2269" s="5">
        <f>employee[[#This Row],[RoundedAbsentHours]]/2080 *100</f>
        <v>1.6254807692307693</v>
      </c>
      <c r="Q2269" s="1" t="s">
        <v>15</v>
      </c>
    </row>
    <row r="2270" spans="1:17" x14ac:dyDescent="0.35">
      <c r="A2270">
        <v>2269</v>
      </c>
      <c r="B2270" s="1" t="s">
        <v>2581</v>
      </c>
      <c r="C2270" s="1" t="s">
        <v>11</v>
      </c>
      <c r="D2270" s="1" t="s">
        <v>88</v>
      </c>
      <c r="E2270" s="1" t="s">
        <v>268</v>
      </c>
      <c r="F2270" s="1" t="s">
        <v>125</v>
      </c>
      <c r="G2270" s="1" t="s">
        <v>88</v>
      </c>
      <c r="H2270" s="1" t="s">
        <v>15</v>
      </c>
      <c r="I2270">
        <v>41.901782500000003</v>
      </c>
      <c r="J2270">
        <f>ROUND(employee[[#This Row],[Age]],0)</f>
        <v>42</v>
      </c>
      <c r="K22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70">
        <v>6.5442057440000001</v>
      </c>
      <c r="M2270">
        <f>ROUND(employee[[#This Row],[LengthService]],2)</f>
        <v>6.54</v>
      </c>
      <c r="N2270">
        <v>79.336223720000007</v>
      </c>
      <c r="O2270">
        <f>ROUND(employee[[#This Row],[AbsentHours]],2)</f>
        <v>79.34</v>
      </c>
      <c r="P2270" s="5">
        <f>employee[[#This Row],[RoundedAbsentHours]]/2080 *100</f>
        <v>3.8144230769230769</v>
      </c>
      <c r="Q2270" s="1" t="s">
        <v>15</v>
      </c>
    </row>
    <row r="2271" spans="1:17" x14ac:dyDescent="0.35">
      <c r="A2271">
        <v>2270</v>
      </c>
      <c r="B2271" s="1" t="s">
        <v>2582</v>
      </c>
      <c r="C2271" s="1" t="s">
        <v>16</v>
      </c>
      <c r="D2271" s="1" t="s">
        <v>20</v>
      </c>
      <c r="E2271" s="1" t="s">
        <v>180</v>
      </c>
      <c r="F2271" s="1" t="s">
        <v>181</v>
      </c>
      <c r="G2271" s="1" t="s">
        <v>20</v>
      </c>
      <c r="H2271" s="1" t="s">
        <v>15</v>
      </c>
      <c r="I2271">
        <v>42.69614344</v>
      </c>
      <c r="J2271">
        <f>ROUND(employee[[#This Row],[Age]],0)</f>
        <v>43</v>
      </c>
      <c r="K22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71">
        <v>5.283717287</v>
      </c>
      <c r="M2271">
        <f>ROUND(employee[[#This Row],[LengthService]],2)</f>
        <v>5.28</v>
      </c>
      <c r="N2271">
        <v>53.76593269</v>
      </c>
      <c r="O2271">
        <f>ROUND(employee[[#This Row],[AbsentHours]],2)</f>
        <v>53.77</v>
      </c>
      <c r="P2271" s="5">
        <f>employee[[#This Row],[RoundedAbsentHours]]/2080 *100</f>
        <v>2.5850961538461541</v>
      </c>
      <c r="Q2271" s="1" t="s">
        <v>15</v>
      </c>
    </row>
    <row r="2272" spans="1:17" x14ac:dyDescent="0.35">
      <c r="A2272">
        <v>2271</v>
      </c>
      <c r="B2272" s="1" t="s">
        <v>2583</v>
      </c>
      <c r="C2272" s="1" t="s">
        <v>11</v>
      </c>
      <c r="D2272" s="1" t="s">
        <v>20</v>
      </c>
      <c r="E2272" s="1" t="s">
        <v>180</v>
      </c>
      <c r="F2272" s="1" t="s">
        <v>181</v>
      </c>
      <c r="G2272" s="1" t="s">
        <v>20</v>
      </c>
      <c r="H2272" s="1" t="s">
        <v>15</v>
      </c>
      <c r="I2272">
        <v>29.115140390000001</v>
      </c>
      <c r="J2272">
        <f>ROUND(employee[[#This Row],[Age]],0)</f>
        <v>29</v>
      </c>
      <c r="K22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272">
        <v>4.6794692539999998</v>
      </c>
      <c r="M2272">
        <f>ROUND(employee[[#This Row],[LengthService]],2)</f>
        <v>4.68</v>
      </c>
      <c r="N2272">
        <v>0</v>
      </c>
      <c r="O2272">
        <f>ROUND(employee[[#This Row],[AbsentHours]],2)</f>
        <v>0</v>
      </c>
      <c r="P2272" s="5">
        <f>employee[[#This Row],[RoundedAbsentHours]]/2080 *100</f>
        <v>0</v>
      </c>
      <c r="Q2272" s="1" t="s">
        <v>15</v>
      </c>
    </row>
    <row r="2273" spans="1:17" x14ac:dyDescent="0.35">
      <c r="A2273">
        <v>2272</v>
      </c>
      <c r="B2273" s="1" t="s">
        <v>2584</v>
      </c>
      <c r="C2273" s="1" t="s">
        <v>11</v>
      </c>
      <c r="D2273" s="1" t="s">
        <v>44</v>
      </c>
      <c r="E2273" s="1" t="s">
        <v>180</v>
      </c>
      <c r="F2273" s="1" t="s">
        <v>181</v>
      </c>
      <c r="G2273" s="1" t="s">
        <v>44</v>
      </c>
      <c r="H2273" s="1" t="s">
        <v>15</v>
      </c>
      <c r="I2273">
        <v>35.373983359999997</v>
      </c>
      <c r="J2273">
        <f>ROUND(employee[[#This Row],[Age]],0)</f>
        <v>35</v>
      </c>
      <c r="K22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73">
        <v>7.3350320890000003</v>
      </c>
      <c r="M2273">
        <f>ROUND(employee[[#This Row],[LengthService]],2)</f>
        <v>7.34</v>
      </c>
      <c r="N2273">
        <v>0</v>
      </c>
      <c r="O2273">
        <f>ROUND(employee[[#This Row],[AbsentHours]],2)</f>
        <v>0</v>
      </c>
      <c r="P2273" s="5">
        <f>employee[[#This Row],[RoundedAbsentHours]]/2080 *100</f>
        <v>0</v>
      </c>
      <c r="Q2273" s="1" t="s">
        <v>15</v>
      </c>
    </row>
    <row r="2274" spans="1:17" x14ac:dyDescent="0.35">
      <c r="A2274">
        <v>2273</v>
      </c>
      <c r="B2274" s="1" t="s">
        <v>2585</v>
      </c>
      <c r="C2274" s="1" t="s">
        <v>11</v>
      </c>
      <c r="D2274" s="1" t="s">
        <v>22</v>
      </c>
      <c r="E2274" s="1" t="s">
        <v>13</v>
      </c>
      <c r="F2274" s="1" t="s">
        <v>14</v>
      </c>
      <c r="G2274" s="1" t="s">
        <v>22</v>
      </c>
      <c r="H2274" s="1" t="s">
        <v>15</v>
      </c>
      <c r="I2274">
        <v>44.815575699999997</v>
      </c>
      <c r="J2274">
        <f>ROUND(employee[[#This Row],[Age]],0)</f>
        <v>45</v>
      </c>
      <c r="K22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74">
        <v>5.7215863029999996</v>
      </c>
      <c r="M2274">
        <f>ROUND(employee[[#This Row],[LengthService]],2)</f>
        <v>5.72</v>
      </c>
      <c r="N2274">
        <v>102.12434810000001</v>
      </c>
      <c r="O2274">
        <f>ROUND(employee[[#This Row],[AbsentHours]],2)</f>
        <v>102.12</v>
      </c>
      <c r="P2274" s="5">
        <f>employee[[#This Row],[RoundedAbsentHours]]/2080 *100</f>
        <v>4.9096153846153845</v>
      </c>
      <c r="Q2274" s="1" t="s">
        <v>15</v>
      </c>
    </row>
    <row r="2275" spans="1:17" x14ac:dyDescent="0.35">
      <c r="A2275">
        <v>2274</v>
      </c>
      <c r="B2275" s="1" t="s">
        <v>2586</v>
      </c>
      <c r="C2275" s="1" t="s">
        <v>11</v>
      </c>
      <c r="D2275" s="1" t="s">
        <v>12</v>
      </c>
      <c r="E2275" s="1" t="s">
        <v>289</v>
      </c>
      <c r="F2275" s="1" t="s">
        <v>258</v>
      </c>
      <c r="G2275" s="1" t="s">
        <v>12</v>
      </c>
      <c r="H2275" s="1" t="s">
        <v>15</v>
      </c>
      <c r="I2275">
        <v>46.484544110000002</v>
      </c>
      <c r="J2275">
        <f>ROUND(employee[[#This Row],[Age]],0)</f>
        <v>46</v>
      </c>
      <c r="K22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75">
        <v>5.0829140009999998</v>
      </c>
      <c r="M2275">
        <f>ROUND(employee[[#This Row],[LengthService]],2)</f>
        <v>5.08</v>
      </c>
      <c r="N2275">
        <v>139.5149534</v>
      </c>
      <c r="O2275">
        <f>ROUND(employee[[#This Row],[AbsentHours]],2)</f>
        <v>139.51</v>
      </c>
      <c r="P2275" s="5">
        <f>employee[[#This Row],[RoundedAbsentHours]]/2080 *100</f>
        <v>6.7072115384615385</v>
      </c>
      <c r="Q2275" s="1" t="s">
        <v>15</v>
      </c>
    </row>
    <row r="2276" spans="1:17" x14ac:dyDescent="0.35">
      <c r="A2276">
        <v>2275</v>
      </c>
      <c r="B2276" s="1" t="s">
        <v>2587</v>
      </c>
      <c r="C2276" s="1" t="s">
        <v>11</v>
      </c>
      <c r="D2276" s="1" t="s">
        <v>53</v>
      </c>
      <c r="E2276" s="1" t="s">
        <v>180</v>
      </c>
      <c r="F2276" s="1" t="s">
        <v>181</v>
      </c>
      <c r="G2276" s="1" t="s">
        <v>20</v>
      </c>
      <c r="H2276" s="1" t="s">
        <v>15</v>
      </c>
      <c r="I2276">
        <v>39.362289420000003</v>
      </c>
      <c r="J2276">
        <f>ROUND(employee[[#This Row],[Age]],0)</f>
        <v>39</v>
      </c>
      <c r="K22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76">
        <v>4.1235060409999997</v>
      </c>
      <c r="M2276">
        <f>ROUND(employee[[#This Row],[LengthService]],2)</f>
        <v>4.12</v>
      </c>
      <c r="N2276">
        <v>42.932634810000003</v>
      </c>
      <c r="O2276">
        <f>ROUND(employee[[#This Row],[AbsentHours]],2)</f>
        <v>42.93</v>
      </c>
      <c r="P2276" s="5">
        <f>employee[[#This Row],[RoundedAbsentHours]]/2080 *100</f>
        <v>2.0639423076923076</v>
      </c>
      <c r="Q2276" s="1" t="s">
        <v>15</v>
      </c>
    </row>
    <row r="2277" spans="1:17" x14ac:dyDescent="0.35">
      <c r="A2277">
        <v>2276</v>
      </c>
      <c r="B2277" s="1" t="s">
        <v>2588</v>
      </c>
      <c r="C2277" s="1" t="s">
        <v>11</v>
      </c>
      <c r="D2277" s="1" t="s">
        <v>22</v>
      </c>
      <c r="E2277" s="1" t="s">
        <v>13</v>
      </c>
      <c r="F2277" s="1" t="s">
        <v>14</v>
      </c>
      <c r="G2277" s="1" t="s">
        <v>22</v>
      </c>
      <c r="H2277" s="1" t="s">
        <v>15</v>
      </c>
      <c r="I2277">
        <v>38.691851790000001</v>
      </c>
      <c r="J2277">
        <f>ROUND(employee[[#This Row],[Age]],0)</f>
        <v>39</v>
      </c>
      <c r="K22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77">
        <v>5.3113762529999997</v>
      </c>
      <c r="M2277">
        <f>ROUND(employee[[#This Row],[LengthService]],2)</f>
        <v>5.31</v>
      </c>
      <c r="N2277">
        <v>50.083308680000002</v>
      </c>
      <c r="O2277">
        <f>ROUND(employee[[#This Row],[AbsentHours]],2)</f>
        <v>50.08</v>
      </c>
      <c r="P2277" s="5">
        <f>employee[[#This Row],[RoundedAbsentHours]]/2080 *100</f>
        <v>2.4076923076923076</v>
      </c>
      <c r="Q2277" s="1" t="s">
        <v>15</v>
      </c>
    </row>
    <row r="2278" spans="1:17" x14ac:dyDescent="0.35">
      <c r="A2278">
        <v>2277</v>
      </c>
      <c r="B2278" s="1" t="s">
        <v>2589</v>
      </c>
      <c r="C2278" s="1" t="s">
        <v>16</v>
      </c>
      <c r="D2278" s="1" t="s">
        <v>219</v>
      </c>
      <c r="E2278" s="1" t="s">
        <v>180</v>
      </c>
      <c r="F2278" s="1" t="s">
        <v>181</v>
      </c>
      <c r="G2278" s="1" t="s">
        <v>62</v>
      </c>
      <c r="H2278" s="1" t="s">
        <v>15</v>
      </c>
      <c r="I2278">
        <v>49.661787740000001</v>
      </c>
      <c r="J2278">
        <f>ROUND(employee[[#This Row],[Age]],0)</f>
        <v>50</v>
      </c>
      <c r="K22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278">
        <v>1.567530155</v>
      </c>
      <c r="M2278">
        <f>ROUND(employee[[#This Row],[LengthService]],2)</f>
        <v>1.57</v>
      </c>
      <c r="N2278">
        <v>99.618794300000005</v>
      </c>
      <c r="O2278">
        <f>ROUND(employee[[#This Row],[AbsentHours]],2)</f>
        <v>99.62</v>
      </c>
      <c r="P2278" s="5">
        <f>employee[[#This Row],[RoundedAbsentHours]]/2080 *100</f>
        <v>4.789423076923077</v>
      </c>
      <c r="Q2278" s="1" t="s">
        <v>15</v>
      </c>
    </row>
    <row r="2279" spans="1:17" x14ac:dyDescent="0.35">
      <c r="A2279">
        <v>2278</v>
      </c>
      <c r="B2279" s="1" t="s">
        <v>2590</v>
      </c>
      <c r="C2279" s="1" t="s">
        <v>11</v>
      </c>
      <c r="D2279" s="1" t="s">
        <v>17</v>
      </c>
      <c r="E2279" s="1" t="s">
        <v>180</v>
      </c>
      <c r="F2279" s="1" t="s">
        <v>181</v>
      </c>
      <c r="G2279" s="1" t="s">
        <v>18</v>
      </c>
      <c r="H2279" s="1" t="s">
        <v>15</v>
      </c>
      <c r="I2279">
        <v>42.081708239999998</v>
      </c>
      <c r="J2279">
        <f>ROUND(employee[[#This Row],[Age]],0)</f>
        <v>42</v>
      </c>
      <c r="K22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79">
        <v>6.0873223750000003</v>
      </c>
      <c r="M2279">
        <f>ROUND(employee[[#This Row],[LengthService]],2)</f>
        <v>6.09</v>
      </c>
      <c r="N2279">
        <v>62.1025147</v>
      </c>
      <c r="O2279">
        <f>ROUND(employee[[#This Row],[AbsentHours]],2)</f>
        <v>62.1</v>
      </c>
      <c r="P2279" s="5">
        <f>employee[[#This Row],[RoundedAbsentHours]]/2080 *100</f>
        <v>2.9855769230769229</v>
      </c>
      <c r="Q2279" s="1" t="s">
        <v>15</v>
      </c>
    </row>
    <row r="2280" spans="1:17" x14ac:dyDescent="0.35">
      <c r="A2280">
        <v>2279</v>
      </c>
      <c r="B2280" s="1" t="s">
        <v>2591</v>
      </c>
      <c r="C2280" s="1" t="s">
        <v>11</v>
      </c>
      <c r="D2280" s="1" t="s">
        <v>102</v>
      </c>
      <c r="E2280" s="1" t="s">
        <v>180</v>
      </c>
      <c r="F2280" s="1" t="s">
        <v>181</v>
      </c>
      <c r="G2280" s="1" t="s">
        <v>20</v>
      </c>
      <c r="H2280" s="1" t="s">
        <v>15</v>
      </c>
      <c r="I2280">
        <v>44.673078220000001</v>
      </c>
      <c r="J2280">
        <f>ROUND(employee[[#This Row],[Age]],0)</f>
        <v>45</v>
      </c>
      <c r="K22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80">
        <v>2.5801003040000001</v>
      </c>
      <c r="M2280">
        <f>ROUND(employee[[#This Row],[LengthService]],2)</f>
        <v>2.58</v>
      </c>
      <c r="N2280">
        <v>88.78985668</v>
      </c>
      <c r="O2280">
        <f>ROUND(employee[[#This Row],[AbsentHours]],2)</f>
        <v>88.79</v>
      </c>
      <c r="P2280" s="5">
        <f>employee[[#This Row],[RoundedAbsentHours]]/2080 *100</f>
        <v>4.2687500000000007</v>
      </c>
      <c r="Q2280" s="1" t="s">
        <v>15</v>
      </c>
    </row>
    <row r="2281" spans="1:17" x14ac:dyDescent="0.35">
      <c r="A2281">
        <v>2280</v>
      </c>
      <c r="B2281" s="1" t="s">
        <v>2592</v>
      </c>
      <c r="C2281" s="1" t="s">
        <v>16</v>
      </c>
      <c r="D2281" s="1" t="s">
        <v>21</v>
      </c>
      <c r="E2281" s="1" t="s">
        <v>180</v>
      </c>
      <c r="F2281" s="1" t="s">
        <v>181</v>
      </c>
      <c r="G2281" s="1" t="s">
        <v>21</v>
      </c>
      <c r="H2281" s="1" t="s">
        <v>15</v>
      </c>
      <c r="I2281">
        <v>56.86717805</v>
      </c>
      <c r="J2281">
        <f>ROUND(employee[[#This Row],[Age]],0)</f>
        <v>57</v>
      </c>
      <c r="K22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281">
        <v>4.8010872950000003</v>
      </c>
      <c r="M2281">
        <f>ROUND(employee[[#This Row],[LengthService]],2)</f>
        <v>4.8</v>
      </c>
      <c r="N2281">
        <v>99.84998727</v>
      </c>
      <c r="O2281">
        <f>ROUND(employee[[#This Row],[AbsentHours]],2)</f>
        <v>99.85</v>
      </c>
      <c r="P2281" s="5">
        <f>employee[[#This Row],[RoundedAbsentHours]]/2080 *100</f>
        <v>4.8004807692307683</v>
      </c>
      <c r="Q2281" s="1" t="s">
        <v>15</v>
      </c>
    </row>
    <row r="2282" spans="1:17" x14ac:dyDescent="0.35">
      <c r="A2282">
        <v>2281</v>
      </c>
      <c r="B2282" s="1" t="s">
        <v>2593</v>
      </c>
      <c r="C2282" s="1" t="s">
        <v>11</v>
      </c>
      <c r="D2282" s="1" t="s">
        <v>51</v>
      </c>
      <c r="E2282" s="1" t="s">
        <v>158</v>
      </c>
      <c r="F2282" s="1" t="s">
        <v>159</v>
      </c>
      <c r="G2282" s="1" t="s">
        <v>51</v>
      </c>
      <c r="H2282" s="1" t="s">
        <v>15</v>
      </c>
      <c r="I2282">
        <v>59.949022820000003</v>
      </c>
      <c r="J2282">
        <f>ROUND(employee[[#This Row],[Age]],0)</f>
        <v>60</v>
      </c>
      <c r="K22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282">
        <v>0.62262149</v>
      </c>
      <c r="M2282">
        <f>ROUND(employee[[#This Row],[LengthService]],2)</f>
        <v>0.62</v>
      </c>
      <c r="N2282">
        <v>109.0643048</v>
      </c>
      <c r="O2282">
        <f>ROUND(employee[[#This Row],[AbsentHours]],2)</f>
        <v>109.06</v>
      </c>
      <c r="P2282" s="5">
        <f>employee[[#This Row],[RoundedAbsentHours]]/2080 *100</f>
        <v>5.243269230769231</v>
      </c>
      <c r="Q2282" s="1" t="s">
        <v>15</v>
      </c>
    </row>
    <row r="2283" spans="1:17" x14ac:dyDescent="0.35">
      <c r="A2283">
        <v>2282</v>
      </c>
      <c r="B2283" s="1" t="s">
        <v>2594</v>
      </c>
      <c r="C2283" s="1" t="s">
        <v>11</v>
      </c>
      <c r="D2283" s="1" t="s">
        <v>18</v>
      </c>
      <c r="E2283" s="1" t="s">
        <v>180</v>
      </c>
      <c r="F2283" s="1" t="s">
        <v>181</v>
      </c>
      <c r="G2283" s="1" t="s">
        <v>18</v>
      </c>
      <c r="H2283" s="1" t="s">
        <v>15</v>
      </c>
      <c r="I2283">
        <v>34.077863399999998</v>
      </c>
      <c r="J2283">
        <f>ROUND(employee[[#This Row],[Age]],0)</f>
        <v>34</v>
      </c>
      <c r="K22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83">
        <v>3.9098555949999998</v>
      </c>
      <c r="M2283">
        <f>ROUND(employee[[#This Row],[LengthService]],2)</f>
        <v>3.91</v>
      </c>
      <c r="N2283">
        <v>0.50613564700000002</v>
      </c>
      <c r="O2283">
        <f>ROUND(employee[[#This Row],[AbsentHours]],2)</f>
        <v>0.51</v>
      </c>
      <c r="P2283" s="5">
        <f>employee[[#This Row],[RoundedAbsentHours]]/2080 *100</f>
        <v>2.4519230769230769E-2</v>
      </c>
      <c r="Q2283" s="1" t="s">
        <v>15</v>
      </c>
    </row>
    <row r="2284" spans="1:17" x14ac:dyDescent="0.35">
      <c r="A2284">
        <v>2283</v>
      </c>
      <c r="B2284" s="1" t="s">
        <v>2595</v>
      </c>
      <c r="C2284" s="1" t="s">
        <v>11</v>
      </c>
      <c r="D2284" s="1" t="s">
        <v>18</v>
      </c>
      <c r="E2284" s="1" t="s">
        <v>180</v>
      </c>
      <c r="F2284" s="1" t="s">
        <v>181</v>
      </c>
      <c r="G2284" s="1" t="s">
        <v>18</v>
      </c>
      <c r="H2284" s="1" t="s">
        <v>15</v>
      </c>
      <c r="I2284">
        <v>40.95722997</v>
      </c>
      <c r="J2284">
        <f>ROUND(employee[[#This Row],[Age]],0)</f>
        <v>41</v>
      </c>
      <c r="K22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84">
        <v>3.8680929040000001</v>
      </c>
      <c r="M2284">
        <f>ROUND(employee[[#This Row],[LengthService]],2)</f>
        <v>3.87</v>
      </c>
      <c r="N2284">
        <v>89.546541079999997</v>
      </c>
      <c r="O2284">
        <f>ROUND(employee[[#This Row],[AbsentHours]],2)</f>
        <v>89.55</v>
      </c>
      <c r="P2284" s="5">
        <f>employee[[#This Row],[RoundedAbsentHours]]/2080 *100</f>
        <v>4.3052884615384608</v>
      </c>
      <c r="Q2284" s="1" t="s">
        <v>15</v>
      </c>
    </row>
    <row r="2285" spans="1:17" x14ac:dyDescent="0.35">
      <c r="A2285">
        <v>2284</v>
      </c>
      <c r="B2285" s="1" t="s">
        <v>2596</v>
      </c>
      <c r="C2285" s="1" t="s">
        <v>16</v>
      </c>
      <c r="D2285" s="1" t="s">
        <v>114</v>
      </c>
      <c r="E2285" s="1" t="s">
        <v>158</v>
      </c>
      <c r="F2285" s="1" t="s">
        <v>159</v>
      </c>
      <c r="G2285" s="1" t="s">
        <v>56</v>
      </c>
      <c r="H2285" s="1" t="s">
        <v>15</v>
      </c>
      <c r="I2285">
        <v>26.558754279999999</v>
      </c>
      <c r="J2285">
        <f>ROUND(employee[[#This Row],[Age]],0)</f>
        <v>27</v>
      </c>
      <c r="K22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285">
        <v>3.2435924819999999</v>
      </c>
      <c r="M2285">
        <f>ROUND(employee[[#This Row],[LengthService]],2)</f>
        <v>3.24</v>
      </c>
      <c r="N2285">
        <v>15.093493779999999</v>
      </c>
      <c r="O2285">
        <f>ROUND(employee[[#This Row],[AbsentHours]],2)</f>
        <v>15.09</v>
      </c>
      <c r="P2285" s="5">
        <f>employee[[#This Row],[RoundedAbsentHours]]/2080 *100</f>
        <v>0.72548076923076921</v>
      </c>
      <c r="Q2285" s="1" t="s">
        <v>15</v>
      </c>
    </row>
    <row r="2286" spans="1:17" x14ac:dyDescent="0.35">
      <c r="A2286">
        <v>2285</v>
      </c>
      <c r="B2286" s="1" t="s">
        <v>2597</v>
      </c>
      <c r="C2286" s="1" t="s">
        <v>11</v>
      </c>
      <c r="D2286" s="1" t="s">
        <v>19</v>
      </c>
      <c r="E2286" s="1" t="s">
        <v>158</v>
      </c>
      <c r="F2286" s="1" t="s">
        <v>159</v>
      </c>
      <c r="G2286" s="1" t="s">
        <v>19</v>
      </c>
      <c r="H2286" s="1" t="s">
        <v>15</v>
      </c>
      <c r="I2286">
        <v>48.06678574</v>
      </c>
      <c r="J2286">
        <f>ROUND(employee[[#This Row],[Age]],0)</f>
        <v>48</v>
      </c>
      <c r="K22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86">
        <v>5.0368998960000004</v>
      </c>
      <c r="M2286">
        <f>ROUND(employee[[#This Row],[LengthService]],2)</f>
        <v>5.04</v>
      </c>
      <c r="N2286">
        <v>113.1029795</v>
      </c>
      <c r="O2286">
        <f>ROUND(employee[[#This Row],[AbsentHours]],2)</f>
        <v>113.1</v>
      </c>
      <c r="P2286" s="5">
        <f>employee[[#This Row],[RoundedAbsentHours]]/2080 *100</f>
        <v>5.4375</v>
      </c>
      <c r="Q2286" s="1" t="s">
        <v>15</v>
      </c>
    </row>
    <row r="2287" spans="1:17" x14ac:dyDescent="0.35">
      <c r="A2287">
        <v>2286</v>
      </c>
      <c r="B2287" s="1" t="s">
        <v>2598</v>
      </c>
      <c r="C2287" s="1" t="s">
        <v>11</v>
      </c>
      <c r="D2287" s="1" t="s">
        <v>21</v>
      </c>
      <c r="E2287" s="1" t="s">
        <v>180</v>
      </c>
      <c r="F2287" s="1" t="s">
        <v>181</v>
      </c>
      <c r="G2287" s="1" t="s">
        <v>21</v>
      </c>
      <c r="H2287" s="1" t="s">
        <v>15</v>
      </c>
      <c r="I2287">
        <v>49.277969030000001</v>
      </c>
      <c r="J2287">
        <f>ROUND(employee[[#This Row],[Age]],0)</f>
        <v>49</v>
      </c>
      <c r="K22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87">
        <v>4.5226267260000004</v>
      </c>
      <c r="M2287">
        <f>ROUND(employee[[#This Row],[LengthService]],2)</f>
        <v>4.5199999999999996</v>
      </c>
      <c r="N2287">
        <v>128.16832070000001</v>
      </c>
      <c r="O2287">
        <f>ROUND(employee[[#This Row],[AbsentHours]],2)</f>
        <v>128.16999999999999</v>
      </c>
      <c r="P2287" s="5">
        <f>employee[[#This Row],[RoundedAbsentHours]]/2080 *100</f>
        <v>6.1620192307692303</v>
      </c>
      <c r="Q2287" s="1" t="s">
        <v>15</v>
      </c>
    </row>
    <row r="2288" spans="1:17" x14ac:dyDescent="0.35">
      <c r="A2288">
        <v>2287</v>
      </c>
      <c r="B2288" s="1" t="s">
        <v>2599</v>
      </c>
      <c r="C2288" s="1" t="s">
        <v>11</v>
      </c>
      <c r="D2288" s="1" t="s">
        <v>72</v>
      </c>
      <c r="E2288" s="1" t="s">
        <v>180</v>
      </c>
      <c r="F2288" s="1" t="s">
        <v>181</v>
      </c>
      <c r="G2288" s="1" t="s">
        <v>72</v>
      </c>
      <c r="H2288" s="1" t="s">
        <v>15</v>
      </c>
      <c r="I2288">
        <v>38.857731049999998</v>
      </c>
      <c r="J2288">
        <f>ROUND(employee[[#This Row],[Age]],0)</f>
        <v>39</v>
      </c>
      <c r="K22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88">
        <v>2.982424983</v>
      </c>
      <c r="M2288">
        <f>ROUND(employee[[#This Row],[LengthService]],2)</f>
        <v>2.98</v>
      </c>
      <c r="N2288">
        <v>26.052735869999999</v>
      </c>
      <c r="O2288">
        <f>ROUND(employee[[#This Row],[AbsentHours]],2)</f>
        <v>26.05</v>
      </c>
      <c r="P2288" s="5">
        <f>employee[[#This Row],[RoundedAbsentHours]]/2080 *100</f>
        <v>1.2524038461538463</v>
      </c>
      <c r="Q2288" s="1" t="s">
        <v>15</v>
      </c>
    </row>
    <row r="2289" spans="1:17" x14ac:dyDescent="0.35">
      <c r="A2289">
        <v>2288</v>
      </c>
      <c r="B2289" s="1" t="s">
        <v>2600</v>
      </c>
      <c r="C2289" s="1" t="s">
        <v>16</v>
      </c>
      <c r="D2289" s="1" t="s">
        <v>22</v>
      </c>
      <c r="E2289" s="1" t="s">
        <v>158</v>
      </c>
      <c r="F2289" s="1" t="s">
        <v>159</v>
      </c>
      <c r="G2289" s="1" t="s">
        <v>22</v>
      </c>
      <c r="H2289" s="1" t="s">
        <v>15</v>
      </c>
      <c r="I2289">
        <v>46.329235570000002</v>
      </c>
      <c r="J2289">
        <f>ROUND(employee[[#This Row],[Age]],0)</f>
        <v>46</v>
      </c>
      <c r="K22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89">
        <v>5.7273521870000001</v>
      </c>
      <c r="M2289">
        <f>ROUND(employee[[#This Row],[LengthService]],2)</f>
        <v>5.73</v>
      </c>
      <c r="N2289">
        <v>56.529094899999997</v>
      </c>
      <c r="O2289">
        <f>ROUND(employee[[#This Row],[AbsentHours]],2)</f>
        <v>56.53</v>
      </c>
      <c r="P2289" s="5">
        <f>employee[[#This Row],[RoundedAbsentHours]]/2080 *100</f>
        <v>2.7177884615384618</v>
      </c>
      <c r="Q2289" s="1" t="s">
        <v>15</v>
      </c>
    </row>
    <row r="2290" spans="1:17" x14ac:dyDescent="0.35">
      <c r="A2290">
        <v>2289</v>
      </c>
      <c r="B2290" s="1" t="s">
        <v>2601</v>
      </c>
      <c r="C2290" s="1" t="s">
        <v>16</v>
      </c>
      <c r="D2290" s="1" t="s">
        <v>20</v>
      </c>
      <c r="E2290" s="1" t="s">
        <v>180</v>
      </c>
      <c r="F2290" s="1" t="s">
        <v>181</v>
      </c>
      <c r="G2290" s="1" t="s">
        <v>20</v>
      </c>
      <c r="H2290" s="1" t="s">
        <v>15</v>
      </c>
      <c r="I2290">
        <v>33.374694910000002</v>
      </c>
      <c r="J2290">
        <f>ROUND(employee[[#This Row],[Age]],0)</f>
        <v>33</v>
      </c>
      <c r="K22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90">
        <v>3.8144372359999998</v>
      </c>
      <c r="M2290">
        <f>ROUND(employee[[#This Row],[LengthService]],2)</f>
        <v>3.81</v>
      </c>
      <c r="N2290">
        <v>0</v>
      </c>
      <c r="O2290">
        <f>ROUND(employee[[#This Row],[AbsentHours]],2)</f>
        <v>0</v>
      </c>
      <c r="P2290" s="5">
        <f>employee[[#This Row],[RoundedAbsentHours]]/2080 *100</f>
        <v>0</v>
      </c>
      <c r="Q2290" s="1" t="s">
        <v>15</v>
      </c>
    </row>
    <row r="2291" spans="1:17" x14ac:dyDescent="0.35">
      <c r="A2291">
        <v>2290</v>
      </c>
      <c r="B2291" s="1" t="s">
        <v>2602</v>
      </c>
      <c r="C2291" s="1" t="s">
        <v>11</v>
      </c>
      <c r="D2291" s="1" t="s">
        <v>49</v>
      </c>
      <c r="E2291" s="1" t="s">
        <v>180</v>
      </c>
      <c r="F2291" s="1" t="s">
        <v>181</v>
      </c>
      <c r="G2291" s="1" t="s">
        <v>47</v>
      </c>
      <c r="H2291" s="1" t="s">
        <v>15</v>
      </c>
      <c r="I2291">
        <v>25.1118773</v>
      </c>
      <c r="J2291">
        <f>ROUND(employee[[#This Row],[Age]],0)</f>
        <v>25</v>
      </c>
      <c r="K22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291">
        <v>6.392528628</v>
      </c>
      <c r="M2291">
        <f>ROUND(employee[[#This Row],[LengthService]],2)</f>
        <v>6.39</v>
      </c>
      <c r="N2291">
        <v>0</v>
      </c>
      <c r="O2291">
        <f>ROUND(employee[[#This Row],[AbsentHours]],2)</f>
        <v>0</v>
      </c>
      <c r="P2291" s="5">
        <f>employee[[#This Row],[RoundedAbsentHours]]/2080 *100</f>
        <v>0</v>
      </c>
      <c r="Q2291" s="1" t="s">
        <v>15</v>
      </c>
    </row>
    <row r="2292" spans="1:17" x14ac:dyDescent="0.35">
      <c r="A2292">
        <v>2291</v>
      </c>
      <c r="B2292" s="1" t="s">
        <v>2603</v>
      </c>
      <c r="C2292" s="1" t="s">
        <v>11</v>
      </c>
      <c r="D2292" s="1" t="s">
        <v>286</v>
      </c>
      <c r="E2292" s="1" t="s">
        <v>158</v>
      </c>
      <c r="F2292" s="1" t="s">
        <v>159</v>
      </c>
      <c r="G2292" s="1" t="s">
        <v>56</v>
      </c>
      <c r="H2292" s="1" t="s">
        <v>15</v>
      </c>
      <c r="I2292">
        <v>46.556558610000003</v>
      </c>
      <c r="J2292">
        <f>ROUND(employee[[#This Row],[Age]],0)</f>
        <v>47</v>
      </c>
      <c r="K22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92">
        <v>7.7350900510000002</v>
      </c>
      <c r="M2292">
        <f>ROUND(employee[[#This Row],[LengthService]],2)</f>
        <v>7.74</v>
      </c>
      <c r="N2292">
        <v>115.1942612</v>
      </c>
      <c r="O2292">
        <f>ROUND(employee[[#This Row],[AbsentHours]],2)</f>
        <v>115.19</v>
      </c>
      <c r="P2292" s="5">
        <f>employee[[#This Row],[RoundedAbsentHours]]/2080 *100</f>
        <v>5.537980769230769</v>
      </c>
      <c r="Q2292" s="1" t="s">
        <v>15</v>
      </c>
    </row>
    <row r="2293" spans="1:17" x14ac:dyDescent="0.35">
      <c r="A2293">
        <v>2292</v>
      </c>
      <c r="B2293" s="1" t="s">
        <v>2604</v>
      </c>
      <c r="C2293" s="1" t="s">
        <v>11</v>
      </c>
      <c r="D2293" s="1" t="s">
        <v>22</v>
      </c>
      <c r="E2293" s="1" t="s">
        <v>158</v>
      </c>
      <c r="F2293" s="1" t="s">
        <v>159</v>
      </c>
      <c r="G2293" s="1" t="s">
        <v>22</v>
      </c>
      <c r="H2293" s="1" t="s">
        <v>15</v>
      </c>
      <c r="I2293">
        <v>39.575141520000003</v>
      </c>
      <c r="J2293">
        <f>ROUND(employee[[#This Row],[Age]],0)</f>
        <v>40</v>
      </c>
      <c r="K22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93">
        <v>3.558463438</v>
      </c>
      <c r="M2293">
        <f>ROUND(employee[[#This Row],[LengthService]],2)</f>
        <v>3.56</v>
      </c>
      <c r="N2293">
        <v>63.577222370000001</v>
      </c>
      <c r="O2293">
        <f>ROUND(employee[[#This Row],[AbsentHours]],2)</f>
        <v>63.58</v>
      </c>
      <c r="P2293" s="5">
        <f>employee[[#This Row],[RoundedAbsentHours]]/2080 *100</f>
        <v>3.0567307692307693</v>
      </c>
      <c r="Q2293" s="1" t="s">
        <v>15</v>
      </c>
    </row>
    <row r="2294" spans="1:17" x14ac:dyDescent="0.35">
      <c r="A2294">
        <v>2293</v>
      </c>
      <c r="B2294" s="1" t="s">
        <v>2605</v>
      </c>
      <c r="C2294" s="1" t="s">
        <v>11</v>
      </c>
      <c r="D2294" s="1" t="s">
        <v>22</v>
      </c>
      <c r="E2294" s="1" t="s">
        <v>13</v>
      </c>
      <c r="F2294" s="1" t="s">
        <v>14</v>
      </c>
      <c r="G2294" s="1" t="s">
        <v>22</v>
      </c>
      <c r="H2294" s="1" t="s">
        <v>15</v>
      </c>
      <c r="I2294">
        <v>37.592166880000001</v>
      </c>
      <c r="J2294">
        <f>ROUND(employee[[#This Row],[Age]],0)</f>
        <v>38</v>
      </c>
      <c r="K22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94">
        <v>3.063668281</v>
      </c>
      <c r="M2294">
        <f>ROUND(employee[[#This Row],[LengthService]],2)</f>
        <v>3.06</v>
      </c>
      <c r="N2294">
        <v>40.925429870000002</v>
      </c>
      <c r="O2294">
        <f>ROUND(employee[[#This Row],[AbsentHours]],2)</f>
        <v>40.93</v>
      </c>
      <c r="P2294" s="5">
        <f>employee[[#This Row],[RoundedAbsentHours]]/2080 *100</f>
        <v>1.9677884615384615</v>
      </c>
      <c r="Q2294" s="1" t="s">
        <v>15</v>
      </c>
    </row>
    <row r="2295" spans="1:17" x14ac:dyDescent="0.35">
      <c r="A2295">
        <v>2294</v>
      </c>
      <c r="B2295" s="1" t="s">
        <v>2606</v>
      </c>
      <c r="C2295" s="1" t="s">
        <v>16</v>
      </c>
      <c r="D2295" s="1" t="s">
        <v>22</v>
      </c>
      <c r="E2295" s="1" t="s">
        <v>13</v>
      </c>
      <c r="F2295" s="1" t="s">
        <v>14</v>
      </c>
      <c r="G2295" s="1" t="s">
        <v>22</v>
      </c>
      <c r="H2295" s="1" t="s">
        <v>15</v>
      </c>
      <c r="I2295">
        <v>33.761149250000003</v>
      </c>
      <c r="J2295">
        <f>ROUND(employee[[#This Row],[Age]],0)</f>
        <v>34</v>
      </c>
      <c r="K22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295">
        <v>6.6180543680000001</v>
      </c>
      <c r="M2295">
        <f>ROUND(employee[[#This Row],[LengthService]],2)</f>
        <v>6.62</v>
      </c>
      <c r="N2295">
        <v>17.648896529999998</v>
      </c>
      <c r="O2295">
        <f>ROUND(employee[[#This Row],[AbsentHours]],2)</f>
        <v>17.649999999999999</v>
      </c>
      <c r="P2295" s="5">
        <f>employee[[#This Row],[RoundedAbsentHours]]/2080 *100</f>
        <v>0.84855769230769218</v>
      </c>
      <c r="Q2295" s="1" t="s">
        <v>15</v>
      </c>
    </row>
    <row r="2296" spans="1:17" x14ac:dyDescent="0.35">
      <c r="A2296">
        <v>2295</v>
      </c>
      <c r="B2296" s="1" t="s">
        <v>2607</v>
      </c>
      <c r="C2296" s="1" t="s">
        <v>11</v>
      </c>
      <c r="D2296" s="1" t="s">
        <v>20</v>
      </c>
      <c r="E2296" s="1" t="s">
        <v>180</v>
      </c>
      <c r="F2296" s="1" t="s">
        <v>181</v>
      </c>
      <c r="G2296" s="1" t="s">
        <v>20</v>
      </c>
      <c r="H2296" s="1" t="s">
        <v>15</v>
      </c>
      <c r="I2296">
        <v>41.51408387</v>
      </c>
      <c r="J2296">
        <f>ROUND(employee[[#This Row],[Age]],0)</f>
        <v>42</v>
      </c>
      <c r="K22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96">
        <v>4.3820274980000002</v>
      </c>
      <c r="M2296">
        <f>ROUND(employee[[#This Row],[LengthService]],2)</f>
        <v>4.38</v>
      </c>
      <c r="N2296">
        <v>92.041451749999993</v>
      </c>
      <c r="O2296">
        <f>ROUND(employee[[#This Row],[AbsentHours]],2)</f>
        <v>92.04</v>
      </c>
      <c r="P2296" s="5">
        <f>employee[[#This Row],[RoundedAbsentHours]]/2080 *100</f>
        <v>4.4250000000000007</v>
      </c>
      <c r="Q2296" s="1" t="s">
        <v>15</v>
      </c>
    </row>
    <row r="2297" spans="1:17" x14ac:dyDescent="0.35">
      <c r="A2297">
        <v>2296</v>
      </c>
      <c r="B2297" s="1" t="s">
        <v>2608</v>
      </c>
      <c r="C2297" s="1" t="s">
        <v>11</v>
      </c>
      <c r="D2297" s="1" t="s">
        <v>137</v>
      </c>
      <c r="E2297" s="1" t="s">
        <v>180</v>
      </c>
      <c r="F2297" s="1" t="s">
        <v>181</v>
      </c>
      <c r="G2297" s="1" t="s">
        <v>56</v>
      </c>
      <c r="H2297" s="1" t="s">
        <v>15</v>
      </c>
      <c r="I2297">
        <v>56.830504070000003</v>
      </c>
      <c r="J2297">
        <f>ROUND(employee[[#This Row],[Age]],0)</f>
        <v>57</v>
      </c>
      <c r="K22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297">
        <v>5.3168345109999997</v>
      </c>
      <c r="M2297">
        <f>ROUND(employee[[#This Row],[LengthService]],2)</f>
        <v>5.32</v>
      </c>
      <c r="N2297">
        <v>144.32039230000001</v>
      </c>
      <c r="O2297">
        <f>ROUND(employee[[#This Row],[AbsentHours]],2)</f>
        <v>144.32</v>
      </c>
      <c r="P2297" s="5">
        <f>employee[[#This Row],[RoundedAbsentHours]]/2080 *100</f>
        <v>6.9384615384615378</v>
      </c>
      <c r="Q2297" s="1" t="s">
        <v>15</v>
      </c>
    </row>
    <row r="2298" spans="1:17" x14ac:dyDescent="0.35">
      <c r="A2298">
        <v>2297</v>
      </c>
      <c r="B2298" s="1" t="s">
        <v>2609</v>
      </c>
      <c r="C2298" s="1" t="s">
        <v>11</v>
      </c>
      <c r="D2298" s="1" t="s">
        <v>88</v>
      </c>
      <c r="E2298" s="1" t="s">
        <v>180</v>
      </c>
      <c r="F2298" s="1" t="s">
        <v>181</v>
      </c>
      <c r="G2298" s="1" t="s">
        <v>88</v>
      </c>
      <c r="H2298" s="1" t="s">
        <v>15</v>
      </c>
      <c r="I2298">
        <v>46.822603059999999</v>
      </c>
      <c r="J2298">
        <f>ROUND(employee[[#This Row],[Age]],0)</f>
        <v>47</v>
      </c>
      <c r="K22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298">
        <v>4.0195489630000001</v>
      </c>
      <c r="M2298">
        <f>ROUND(employee[[#This Row],[LengthService]],2)</f>
        <v>4.0199999999999996</v>
      </c>
      <c r="N2298">
        <v>98.486685140000006</v>
      </c>
      <c r="O2298">
        <f>ROUND(employee[[#This Row],[AbsentHours]],2)</f>
        <v>98.49</v>
      </c>
      <c r="P2298" s="5">
        <f>employee[[#This Row],[RoundedAbsentHours]]/2080 *100</f>
        <v>4.735096153846154</v>
      </c>
      <c r="Q2298" s="1" t="s">
        <v>15</v>
      </c>
    </row>
    <row r="2299" spans="1:17" x14ac:dyDescent="0.35">
      <c r="A2299">
        <v>2298</v>
      </c>
      <c r="B2299" s="1" t="s">
        <v>2610</v>
      </c>
      <c r="C2299" s="1" t="s">
        <v>11</v>
      </c>
      <c r="D2299" s="1" t="s">
        <v>12</v>
      </c>
      <c r="E2299" s="1" t="s">
        <v>289</v>
      </c>
      <c r="F2299" s="1" t="s">
        <v>258</v>
      </c>
      <c r="G2299" s="1" t="s">
        <v>12</v>
      </c>
      <c r="H2299" s="1" t="s">
        <v>15</v>
      </c>
      <c r="I2299">
        <v>50.369042290000003</v>
      </c>
      <c r="J2299">
        <f>ROUND(employee[[#This Row],[Age]],0)</f>
        <v>50</v>
      </c>
      <c r="K22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299">
        <v>5.5376636770000003</v>
      </c>
      <c r="M2299">
        <f>ROUND(employee[[#This Row],[LengthService]],2)</f>
        <v>5.54</v>
      </c>
      <c r="N2299">
        <v>70.700018619999994</v>
      </c>
      <c r="O2299">
        <f>ROUND(employee[[#This Row],[AbsentHours]],2)</f>
        <v>70.7</v>
      </c>
      <c r="P2299" s="5">
        <f>employee[[#This Row],[RoundedAbsentHours]]/2080 *100</f>
        <v>3.3990384615384617</v>
      </c>
      <c r="Q2299" s="1" t="s">
        <v>15</v>
      </c>
    </row>
    <row r="2300" spans="1:17" x14ac:dyDescent="0.35">
      <c r="A2300">
        <v>2299</v>
      </c>
      <c r="B2300" s="1" t="s">
        <v>2611</v>
      </c>
      <c r="C2300" s="1" t="s">
        <v>16</v>
      </c>
      <c r="D2300" s="1" t="s">
        <v>20</v>
      </c>
      <c r="E2300" s="1" t="s">
        <v>180</v>
      </c>
      <c r="F2300" s="1" t="s">
        <v>181</v>
      </c>
      <c r="G2300" s="1" t="s">
        <v>20</v>
      </c>
      <c r="H2300" s="1" t="s">
        <v>15</v>
      </c>
      <c r="I2300">
        <v>38.435580760000001</v>
      </c>
      <c r="J2300">
        <f>ROUND(employee[[#This Row],[Age]],0)</f>
        <v>38</v>
      </c>
      <c r="K23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00">
        <v>6.887633975</v>
      </c>
      <c r="M2300">
        <f>ROUND(employee[[#This Row],[LengthService]],2)</f>
        <v>6.89</v>
      </c>
      <c r="N2300">
        <v>11.74457846</v>
      </c>
      <c r="O2300">
        <f>ROUND(employee[[#This Row],[AbsentHours]],2)</f>
        <v>11.74</v>
      </c>
      <c r="P2300" s="5">
        <f>employee[[#This Row],[RoundedAbsentHours]]/2080 *100</f>
        <v>0.56442307692307692</v>
      </c>
      <c r="Q2300" s="1" t="s">
        <v>15</v>
      </c>
    </row>
    <row r="2301" spans="1:17" x14ac:dyDescent="0.35">
      <c r="A2301">
        <v>2300</v>
      </c>
      <c r="B2301" s="1" t="s">
        <v>2612</v>
      </c>
      <c r="C2301" s="1" t="s">
        <v>16</v>
      </c>
      <c r="D2301" s="1" t="s">
        <v>20</v>
      </c>
      <c r="E2301" s="1" t="s">
        <v>180</v>
      </c>
      <c r="F2301" s="1" t="s">
        <v>181</v>
      </c>
      <c r="G2301" s="1" t="s">
        <v>20</v>
      </c>
      <c r="H2301" s="1" t="s">
        <v>15</v>
      </c>
      <c r="I2301">
        <v>36.806037930000002</v>
      </c>
      <c r="J2301">
        <f>ROUND(employee[[#This Row],[Age]],0)</f>
        <v>37</v>
      </c>
      <c r="K23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01">
        <v>3.6944614819999999</v>
      </c>
      <c r="M2301">
        <f>ROUND(employee[[#This Row],[LengthService]],2)</f>
        <v>3.69</v>
      </c>
      <c r="N2301">
        <v>37.488184029999999</v>
      </c>
      <c r="O2301">
        <f>ROUND(employee[[#This Row],[AbsentHours]],2)</f>
        <v>37.49</v>
      </c>
      <c r="P2301" s="5">
        <f>employee[[#This Row],[RoundedAbsentHours]]/2080 *100</f>
        <v>1.8024038461538463</v>
      </c>
      <c r="Q2301" s="1" t="s">
        <v>15</v>
      </c>
    </row>
    <row r="2302" spans="1:17" x14ac:dyDescent="0.35">
      <c r="A2302">
        <v>2301</v>
      </c>
      <c r="B2302" s="1" t="s">
        <v>2613</v>
      </c>
      <c r="C2302" s="1" t="s">
        <v>16</v>
      </c>
      <c r="D2302" s="1" t="s">
        <v>22</v>
      </c>
      <c r="E2302" s="1" t="s">
        <v>158</v>
      </c>
      <c r="F2302" s="1" t="s">
        <v>159</v>
      </c>
      <c r="G2302" s="1" t="s">
        <v>22</v>
      </c>
      <c r="H2302" s="1" t="s">
        <v>15</v>
      </c>
      <c r="I2302">
        <v>55.050059330000003</v>
      </c>
      <c r="J2302">
        <f>ROUND(employee[[#This Row],[Age]],0)</f>
        <v>55</v>
      </c>
      <c r="K23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302">
        <v>2.5602322719999999</v>
      </c>
      <c r="M2302">
        <f>ROUND(employee[[#This Row],[LengthService]],2)</f>
        <v>2.56</v>
      </c>
      <c r="N2302">
        <v>124.16027029999999</v>
      </c>
      <c r="O2302">
        <f>ROUND(employee[[#This Row],[AbsentHours]],2)</f>
        <v>124.16</v>
      </c>
      <c r="P2302" s="5">
        <f>employee[[#This Row],[RoundedAbsentHours]]/2080 *100</f>
        <v>5.9692307692307693</v>
      </c>
      <c r="Q2302" s="1" t="s">
        <v>15</v>
      </c>
    </row>
    <row r="2303" spans="1:17" x14ac:dyDescent="0.35">
      <c r="A2303">
        <v>2302</v>
      </c>
      <c r="B2303" s="1" t="s">
        <v>2614</v>
      </c>
      <c r="C2303" s="1" t="s">
        <v>11</v>
      </c>
      <c r="D2303" s="1" t="s">
        <v>67</v>
      </c>
      <c r="E2303" s="1" t="s">
        <v>107</v>
      </c>
      <c r="F2303" s="1" t="s">
        <v>14</v>
      </c>
      <c r="G2303" s="1" t="s">
        <v>67</v>
      </c>
      <c r="H2303" s="1" t="s">
        <v>15</v>
      </c>
      <c r="I2303">
        <v>27.064875600000001</v>
      </c>
      <c r="J2303">
        <f>ROUND(employee[[#This Row],[Age]],0)</f>
        <v>27</v>
      </c>
      <c r="K23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303">
        <v>5.7677190979999997</v>
      </c>
      <c r="M2303">
        <f>ROUND(employee[[#This Row],[LengthService]],2)</f>
        <v>5.77</v>
      </c>
      <c r="N2303">
        <v>0</v>
      </c>
      <c r="O2303">
        <f>ROUND(employee[[#This Row],[AbsentHours]],2)</f>
        <v>0</v>
      </c>
      <c r="P2303" s="5">
        <f>employee[[#This Row],[RoundedAbsentHours]]/2080 *100</f>
        <v>0</v>
      </c>
      <c r="Q2303" s="1" t="s">
        <v>15</v>
      </c>
    </row>
    <row r="2304" spans="1:17" x14ac:dyDescent="0.35">
      <c r="A2304">
        <v>2303</v>
      </c>
      <c r="B2304" s="1" t="s">
        <v>2615</v>
      </c>
      <c r="C2304" s="1" t="s">
        <v>11</v>
      </c>
      <c r="D2304" s="1" t="s">
        <v>21</v>
      </c>
      <c r="E2304" s="1" t="s">
        <v>180</v>
      </c>
      <c r="F2304" s="1" t="s">
        <v>181</v>
      </c>
      <c r="G2304" s="1" t="s">
        <v>21</v>
      </c>
      <c r="H2304" s="1" t="s">
        <v>15</v>
      </c>
      <c r="I2304">
        <v>41.905556539999999</v>
      </c>
      <c r="J2304">
        <f>ROUND(employee[[#This Row],[Age]],0)</f>
        <v>42</v>
      </c>
      <c r="K23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04">
        <v>6.7813181279999997</v>
      </c>
      <c r="M2304">
        <f>ROUND(employee[[#This Row],[LengthService]],2)</f>
        <v>6.78</v>
      </c>
      <c r="N2304">
        <v>64.781712240000004</v>
      </c>
      <c r="O2304">
        <f>ROUND(employee[[#This Row],[AbsentHours]],2)</f>
        <v>64.78</v>
      </c>
      <c r="P2304" s="5">
        <f>employee[[#This Row],[RoundedAbsentHours]]/2080 *100</f>
        <v>3.1144230769230772</v>
      </c>
      <c r="Q2304" s="1" t="s">
        <v>15</v>
      </c>
    </row>
    <row r="2305" spans="1:17" x14ac:dyDescent="0.35">
      <c r="A2305">
        <v>2304</v>
      </c>
      <c r="B2305" s="1" t="s">
        <v>2616</v>
      </c>
      <c r="C2305" s="1" t="s">
        <v>11</v>
      </c>
      <c r="D2305" s="1" t="s">
        <v>62</v>
      </c>
      <c r="E2305" s="1" t="s">
        <v>180</v>
      </c>
      <c r="F2305" s="1" t="s">
        <v>181</v>
      </c>
      <c r="G2305" s="1" t="s">
        <v>62</v>
      </c>
      <c r="H2305" s="1" t="s">
        <v>15</v>
      </c>
      <c r="I2305">
        <v>36.338497099999998</v>
      </c>
      <c r="J2305">
        <f>ROUND(employee[[#This Row],[Age]],0)</f>
        <v>36</v>
      </c>
      <c r="K23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05">
        <v>4.8492569919999999</v>
      </c>
      <c r="M2305">
        <f>ROUND(employee[[#This Row],[LengthService]],2)</f>
        <v>4.8499999999999996</v>
      </c>
      <c r="N2305">
        <v>31.159859990000001</v>
      </c>
      <c r="O2305">
        <f>ROUND(employee[[#This Row],[AbsentHours]],2)</f>
        <v>31.16</v>
      </c>
      <c r="P2305" s="5">
        <f>employee[[#This Row],[RoundedAbsentHours]]/2080 *100</f>
        <v>1.4980769230769231</v>
      </c>
      <c r="Q2305" s="1" t="s">
        <v>15</v>
      </c>
    </row>
    <row r="2306" spans="1:17" x14ac:dyDescent="0.35">
      <c r="A2306">
        <v>2305</v>
      </c>
      <c r="B2306" s="1" t="s">
        <v>2617</v>
      </c>
      <c r="C2306" s="1" t="s">
        <v>16</v>
      </c>
      <c r="D2306" s="1" t="s">
        <v>22</v>
      </c>
      <c r="E2306" s="1" t="s">
        <v>13</v>
      </c>
      <c r="F2306" s="1" t="s">
        <v>14</v>
      </c>
      <c r="G2306" s="1" t="s">
        <v>22</v>
      </c>
      <c r="H2306" s="1" t="s">
        <v>15</v>
      </c>
      <c r="I2306">
        <v>43.051179349999998</v>
      </c>
      <c r="J2306">
        <f>ROUND(employee[[#This Row],[Age]],0)</f>
        <v>43</v>
      </c>
      <c r="K23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06">
        <v>5.2110762790000003</v>
      </c>
      <c r="M2306">
        <f>ROUND(employee[[#This Row],[LengthService]],2)</f>
        <v>5.21</v>
      </c>
      <c r="N2306">
        <v>70.818488110000004</v>
      </c>
      <c r="O2306">
        <f>ROUND(employee[[#This Row],[AbsentHours]],2)</f>
        <v>70.819999999999993</v>
      </c>
      <c r="P2306" s="5">
        <f>employee[[#This Row],[RoundedAbsentHours]]/2080 *100</f>
        <v>3.4048076923076915</v>
      </c>
      <c r="Q2306" s="1" t="s">
        <v>15</v>
      </c>
    </row>
    <row r="2307" spans="1:17" x14ac:dyDescent="0.35">
      <c r="A2307">
        <v>2306</v>
      </c>
      <c r="B2307" s="1" t="s">
        <v>2618</v>
      </c>
      <c r="C2307" s="1" t="s">
        <v>16</v>
      </c>
      <c r="D2307" s="1" t="s">
        <v>212</v>
      </c>
      <c r="E2307" s="1" t="s">
        <v>180</v>
      </c>
      <c r="F2307" s="1" t="s">
        <v>181</v>
      </c>
      <c r="G2307" s="1" t="s">
        <v>29</v>
      </c>
      <c r="H2307" s="1" t="s">
        <v>15</v>
      </c>
      <c r="I2307">
        <v>55.379738799999998</v>
      </c>
      <c r="J2307">
        <f>ROUND(employee[[#This Row],[Age]],0)</f>
        <v>55</v>
      </c>
      <c r="K23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307">
        <v>2.9558801049999999</v>
      </c>
      <c r="M2307">
        <f>ROUND(employee[[#This Row],[LengthService]],2)</f>
        <v>2.96</v>
      </c>
      <c r="N2307">
        <v>86.137036559999999</v>
      </c>
      <c r="O2307">
        <f>ROUND(employee[[#This Row],[AbsentHours]],2)</f>
        <v>86.14</v>
      </c>
      <c r="P2307" s="5">
        <f>employee[[#This Row],[RoundedAbsentHours]]/2080 *100</f>
        <v>4.141346153846154</v>
      </c>
      <c r="Q2307" s="1" t="s">
        <v>15</v>
      </c>
    </row>
    <row r="2308" spans="1:17" x14ac:dyDescent="0.35">
      <c r="A2308">
        <v>2307</v>
      </c>
      <c r="B2308" s="1" t="s">
        <v>2619</v>
      </c>
      <c r="C2308" s="1" t="s">
        <v>16</v>
      </c>
      <c r="D2308" s="1" t="s">
        <v>99</v>
      </c>
      <c r="E2308" s="1" t="s">
        <v>158</v>
      </c>
      <c r="F2308" s="1" t="s">
        <v>159</v>
      </c>
      <c r="G2308" s="1" t="s">
        <v>93</v>
      </c>
      <c r="H2308" s="1" t="s">
        <v>15</v>
      </c>
      <c r="I2308">
        <v>27.433588579999999</v>
      </c>
      <c r="J2308">
        <f>ROUND(employee[[#This Row],[Age]],0)</f>
        <v>27</v>
      </c>
      <c r="K23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308">
        <v>1.8456767759999999</v>
      </c>
      <c r="M2308">
        <f>ROUND(employee[[#This Row],[LengthService]],2)</f>
        <v>1.85</v>
      </c>
      <c r="N2308">
        <v>9.1883005260000008</v>
      </c>
      <c r="O2308">
        <f>ROUND(employee[[#This Row],[AbsentHours]],2)</f>
        <v>9.19</v>
      </c>
      <c r="P2308" s="5">
        <f>employee[[#This Row],[RoundedAbsentHours]]/2080 *100</f>
        <v>0.44182692307692306</v>
      </c>
      <c r="Q2308" s="1" t="s">
        <v>15</v>
      </c>
    </row>
    <row r="2309" spans="1:17" x14ac:dyDescent="0.35">
      <c r="A2309">
        <v>2308</v>
      </c>
      <c r="B2309" s="1" t="s">
        <v>2620</v>
      </c>
      <c r="C2309" s="1" t="s">
        <v>16</v>
      </c>
      <c r="D2309" s="1" t="s">
        <v>22</v>
      </c>
      <c r="E2309" s="1" t="s">
        <v>13</v>
      </c>
      <c r="F2309" s="1" t="s">
        <v>14</v>
      </c>
      <c r="G2309" s="1" t="s">
        <v>22</v>
      </c>
      <c r="H2309" s="1" t="s">
        <v>15</v>
      </c>
      <c r="I2309">
        <v>56.015727040000002</v>
      </c>
      <c r="J2309">
        <f>ROUND(employee[[#This Row],[Age]],0)</f>
        <v>56</v>
      </c>
      <c r="K23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309">
        <v>6.75756595</v>
      </c>
      <c r="M2309">
        <f>ROUND(employee[[#This Row],[LengthService]],2)</f>
        <v>6.76</v>
      </c>
      <c r="N2309">
        <v>127.39474199999999</v>
      </c>
      <c r="O2309">
        <f>ROUND(employee[[#This Row],[AbsentHours]],2)</f>
        <v>127.39</v>
      </c>
      <c r="P2309" s="5">
        <f>employee[[#This Row],[RoundedAbsentHours]]/2080 *100</f>
        <v>6.1245192307692307</v>
      </c>
      <c r="Q2309" s="1" t="s">
        <v>15</v>
      </c>
    </row>
    <row r="2310" spans="1:17" x14ac:dyDescent="0.35">
      <c r="A2310">
        <v>2309</v>
      </c>
      <c r="B2310" s="1" t="s">
        <v>2621</v>
      </c>
      <c r="C2310" s="1" t="s">
        <v>16</v>
      </c>
      <c r="D2310" s="1" t="s">
        <v>19</v>
      </c>
      <c r="E2310" s="1" t="s">
        <v>180</v>
      </c>
      <c r="F2310" s="1" t="s">
        <v>181</v>
      </c>
      <c r="G2310" s="1" t="s">
        <v>19</v>
      </c>
      <c r="H2310" s="1" t="s">
        <v>15</v>
      </c>
      <c r="I2310">
        <v>47.003024750000002</v>
      </c>
      <c r="J2310">
        <f>ROUND(employee[[#This Row],[Age]],0)</f>
        <v>47</v>
      </c>
      <c r="K23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10">
        <v>8.614835867</v>
      </c>
      <c r="M2310">
        <f>ROUND(employee[[#This Row],[LengthService]],2)</f>
        <v>8.61</v>
      </c>
      <c r="N2310">
        <v>71.956467880000005</v>
      </c>
      <c r="O2310">
        <f>ROUND(employee[[#This Row],[AbsentHours]],2)</f>
        <v>71.959999999999994</v>
      </c>
      <c r="P2310" s="5">
        <f>employee[[#This Row],[RoundedAbsentHours]]/2080 *100</f>
        <v>3.4596153846153848</v>
      </c>
      <c r="Q2310" s="1" t="s">
        <v>15</v>
      </c>
    </row>
    <row r="2311" spans="1:17" x14ac:dyDescent="0.35">
      <c r="A2311">
        <v>2310</v>
      </c>
      <c r="B2311" s="1" t="s">
        <v>2622</v>
      </c>
      <c r="C2311" s="1" t="s">
        <v>16</v>
      </c>
      <c r="D2311" s="1" t="s">
        <v>21</v>
      </c>
      <c r="E2311" s="1" t="s">
        <v>180</v>
      </c>
      <c r="F2311" s="1" t="s">
        <v>181</v>
      </c>
      <c r="G2311" s="1" t="s">
        <v>21</v>
      </c>
      <c r="H2311" s="1" t="s">
        <v>15</v>
      </c>
      <c r="I2311">
        <v>30.806357240000001</v>
      </c>
      <c r="J2311">
        <f>ROUND(employee[[#This Row],[Age]],0)</f>
        <v>31</v>
      </c>
      <c r="K23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11">
        <v>4.2845846859999996</v>
      </c>
      <c r="M2311">
        <f>ROUND(employee[[#This Row],[LengthService]],2)</f>
        <v>4.28</v>
      </c>
      <c r="N2311">
        <v>21.17988823</v>
      </c>
      <c r="O2311">
        <f>ROUND(employee[[#This Row],[AbsentHours]],2)</f>
        <v>21.18</v>
      </c>
      <c r="P2311" s="5">
        <f>employee[[#This Row],[RoundedAbsentHours]]/2080 *100</f>
        <v>1.0182692307692307</v>
      </c>
      <c r="Q2311" s="1" t="s">
        <v>15</v>
      </c>
    </row>
    <row r="2312" spans="1:17" x14ac:dyDescent="0.35">
      <c r="A2312">
        <v>2311</v>
      </c>
      <c r="B2312" s="1" t="s">
        <v>2623</v>
      </c>
      <c r="C2312" s="1" t="s">
        <v>16</v>
      </c>
      <c r="D2312" s="1" t="s">
        <v>195</v>
      </c>
      <c r="E2312" s="1" t="s">
        <v>180</v>
      </c>
      <c r="F2312" s="1" t="s">
        <v>181</v>
      </c>
      <c r="G2312" s="1" t="s">
        <v>47</v>
      </c>
      <c r="H2312" s="1" t="s">
        <v>15</v>
      </c>
      <c r="I2312">
        <v>46.588002150000001</v>
      </c>
      <c r="J2312">
        <f>ROUND(employee[[#This Row],[Age]],0)</f>
        <v>47</v>
      </c>
      <c r="K23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12">
        <v>3.458544034</v>
      </c>
      <c r="M2312">
        <f>ROUND(employee[[#This Row],[LengthService]],2)</f>
        <v>3.46</v>
      </c>
      <c r="N2312">
        <v>82.009166829999998</v>
      </c>
      <c r="O2312">
        <f>ROUND(employee[[#This Row],[AbsentHours]],2)</f>
        <v>82.01</v>
      </c>
      <c r="P2312" s="5">
        <f>employee[[#This Row],[RoundedAbsentHours]]/2080 *100</f>
        <v>3.9427884615384614</v>
      </c>
      <c r="Q2312" s="1" t="s">
        <v>15</v>
      </c>
    </row>
    <row r="2313" spans="1:17" x14ac:dyDescent="0.35">
      <c r="A2313">
        <v>2312</v>
      </c>
      <c r="B2313" s="1" t="s">
        <v>2624</v>
      </c>
      <c r="C2313" s="1" t="s">
        <v>11</v>
      </c>
      <c r="D2313" s="1" t="s">
        <v>105</v>
      </c>
      <c r="E2313" s="1" t="s">
        <v>180</v>
      </c>
      <c r="F2313" s="1" t="s">
        <v>181</v>
      </c>
      <c r="G2313" s="1" t="s">
        <v>18</v>
      </c>
      <c r="H2313" s="1" t="s">
        <v>15</v>
      </c>
      <c r="I2313">
        <v>48.90686616</v>
      </c>
      <c r="J2313">
        <f>ROUND(employee[[#This Row],[Age]],0)</f>
        <v>49</v>
      </c>
      <c r="K23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13">
        <v>3.8504619099999999</v>
      </c>
      <c r="M2313">
        <f>ROUND(employee[[#This Row],[LengthService]],2)</f>
        <v>3.85</v>
      </c>
      <c r="N2313">
        <v>135.31503319999999</v>
      </c>
      <c r="O2313">
        <f>ROUND(employee[[#This Row],[AbsentHours]],2)</f>
        <v>135.32</v>
      </c>
      <c r="P2313" s="5">
        <f>employee[[#This Row],[RoundedAbsentHours]]/2080 *100</f>
        <v>6.5057692307692303</v>
      </c>
      <c r="Q2313" s="1" t="s">
        <v>15</v>
      </c>
    </row>
    <row r="2314" spans="1:17" x14ac:dyDescent="0.35">
      <c r="A2314">
        <v>2313</v>
      </c>
      <c r="B2314" s="1" t="s">
        <v>2625</v>
      </c>
      <c r="C2314" s="1" t="s">
        <v>16</v>
      </c>
      <c r="D2314" s="1" t="s">
        <v>20</v>
      </c>
      <c r="E2314" s="1" t="s">
        <v>180</v>
      </c>
      <c r="F2314" s="1" t="s">
        <v>181</v>
      </c>
      <c r="G2314" s="1" t="s">
        <v>20</v>
      </c>
      <c r="H2314" s="1" t="s">
        <v>15</v>
      </c>
      <c r="I2314">
        <v>56.522657590000001</v>
      </c>
      <c r="J2314">
        <f>ROUND(employee[[#This Row],[Age]],0)</f>
        <v>57</v>
      </c>
      <c r="K23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314">
        <v>3.8310490760000002</v>
      </c>
      <c r="M2314">
        <f>ROUND(employee[[#This Row],[LengthService]],2)</f>
        <v>3.83</v>
      </c>
      <c r="N2314">
        <v>102.77324400000001</v>
      </c>
      <c r="O2314">
        <f>ROUND(employee[[#This Row],[AbsentHours]],2)</f>
        <v>102.77</v>
      </c>
      <c r="P2314" s="5">
        <f>employee[[#This Row],[RoundedAbsentHours]]/2080 *100</f>
        <v>4.9408653846153845</v>
      </c>
      <c r="Q2314" s="1" t="s">
        <v>15</v>
      </c>
    </row>
    <row r="2315" spans="1:17" x14ac:dyDescent="0.35">
      <c r="A2315">
        <v>2314</v>
      </c>
      <c r="B2315" s="1" t="s">
        <v>2626</v>
      </c>
      <c r="C2315" s="1" t="s">
        <v>11</v>
      </c>
      <c r="D2315" s="1" t="s">
        <v>21</v>
      </c>
      <c r="E2315" s="1" t="s">
        <v>180</v>
      </c>
      <c r="F2315" s="1" t="s">
        <v>181</v>
      </c>
      <c r="G2315" s="1" t="s">
        <v>21</v>
      </c>
      <c r="H2315" s="1" t="s">
        <v>15</v>
      </c>
      <c r="I2315">
        <v>42.347131249999997</v>
      </c>
      <c r="J2315">
        <f>ROUND(employee[[#This Row],[Age]],0)</f>
        <v>42</v>
      </c>
      <c r="K23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15">
        <v>2.4588155220000001</v>
      </c>
      <c r="M2315">
        <f>ROUND(employee[[#This Row],[LengthService]],2)</f>
        <v>2.46</v>
      </c>
      <c r="N2315">
        <v>93.582992450000006</v>
      </c>
      <c r="O2315">
        <f>ROUND(employee[[#This Row],[AbsentHours]],2)</f>
        <v>93.58</v>
      </c>
      <c r="P2315" s="5">
        <f>employee[[#This Row],[RoundedAbsentHours]]/2080 *100</f>
        <v>4.4990384615384613</v>
      </c>
      <c r="Q2315" s="1" t="s">
        <v>15</v>
      </c>
    </row>
    <row r="2316" spans="1:17" x14ac:dyDescent="0.35">
      <c r="A2316">
        <v>2315</v>
      </c>
      <c r="B2316" s="1" t="s">
        <v>2627</v>
      </c>
      <c r="C2316" s="1" t="s">
        <v>11</v>
      </c>
      <c r="D2316" s="1" t="s">
        <v>20</v>
      </c>
      <c r="E2316" s="1" t="s">
        <v>180</v>
      </c>
      <c r="F2316" s="1" t="s">
        <v>181</v>
      </c>
      <c r="G2316" s="1" t="s">
        <v>20</v>
      </c>
      <c r="H2316" s="1" t="s">
        <v>15</v>
      </c>
      <c r="I2316">
        <v>50.134178050000003</v>
      </c>
      <c r="J2316">
        <f>ROUND(employee[[#This Row],[Age]],0)</f>
        <v>50</v>
      </c>
      <c r="K23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316">
        <v>4.7941860329999999</v>
      </c>
      <c r="M2316">
        <f>ROUND(employee[[#This Row],[LengthService]],2)</f>
        <v>4.79</v>
      </c>
      <c r="N2316">
        <v>69.908031089999994</v>
      </c>
      <c r="O2316">
        <f>ROUND(employee[[#This Row],[AbsentHours]],2)</f>
        <v>69.91</v>
      </c>
      <c r="P2316" s="5">
        <f>employee[[#This Row],[RoundedAbsentHours]]/2080 *100</f>
        <v>3.3610576923076922</v>
      </c>
      <c r="Q2316" s="1" t="s">
        <v>15</v>
      </c>
    </row>
    <row r="2317" spans="1:17" x14ac:dyDescent="0.35">
      <c r="A2317">
        <v>2316</v>
      </c>
      <c r="B2317" s="1" t="s">
        <v>2628</v>
      </c>
      <c r="C2317" s="1" t="s">
        <v>16</v>
      </c>
      <c r="D2317" s="1" t="s">
        <v>110</v>
      </c>
      <c r="E2317" s="1" t="s">
        <v>180</v>
      </c>
      <c r="F2317" s="1" t="s">
        <v>181</v>
      </c>
      <c r="G2317" s="1" t="s">
        <v>29</v>
      </c>
      <c r="H2317" s="1" t="s">
        <v>15</v>
      </c>
      <c r="I2317">
        <v>63.441758139999997</v>
      </c>
      <c r="J2317">
        <f>ROUND(employee[[#This Row],[Age]],0)</f>
        <v>63</v>
      </c>
      <c r="K23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317">
        <v>6.1107549509999997</v>
      </c>
      <c r="M2317">
        <f>ROUND(employee[[#This Row],[LengthService]],2)</f>
        <v>6.11</v>
      </c>
      <c r="N2317">
        <v>198.1381409</v>
      </c>
      <c r="O2317">
        <f>ROUND(employee[[#This Row],[AbsentHours]],2)</f>
        <v>198.14</v>
      </c>
      <c r="P2317" s="5">
        <f>employee[[#This Row],[RoundedAbsentHours]]/2080 *100</f>
        <v>9.5259615384615373</v>
      </c>
      <c r="Q2317" s="1" t="s">
        <v>15</v>
      </c>
    </row>
    <row r="2318" spans="1:17" x14ac:dyDescent="0.35">
      <c r="A2318">
        <v>2317</v>
      </c>
      <c r="B2318" s="1" t="s">
        <v>2629</v>
      </c>
      <c r="C2318" s="1" t="s">
        <v>11</v>
      </c>
      <c r="D2318" s="1" t="s">
        <v>75</v>
      </c>
      <c r="E2318" s="1" t="s">
        <v>268</v>
      </c>
      <c r="F2318" s="1" t="s">
        <v>125</v>
      </c>
      <c r="G2318" s="1" t="s">
        <v>75</v>
      </c>
      <c r="H2318" s="1" t="s">
        <v>15</v>
      </c>
      <c r="I2318">
        <v>46.078432640000003</v>
      </c>
      <c r="J2318">
        <f>ROUND(employee[[#This Row],[Age]],0)</f>
        <v>46</v>
      </c>
      <c r="K23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18">
        <v>3.9877308419999999</v>
      </c>
      <c r="M2318">
        <f>ROUND(employee[[#This Row],[LengthService]],2)</f>
        <v>3.99</v>
      </c>
      <c r="N2318">
        <v>50.043136920000002</v>
      </c>
      <c r="O2318">
        <f>ROUND(employee[[#This Row],[AbsentHours]],2)</f>
        <v>50.04</v>
      </c>
      <c r="P2318" s="5">
        <f>employee[[#This Row],[RoundedAbsentHours]]/2080 *100</f>
        <v>2.4057692307692307</v>
      </c>
      <c r="Q2318" s="1" t="s">
        <v>15</v>
      </c>
    </row>
    <row r="2319" spans="1:17" x14ac:dyDescent="0.35">
      <c r="A2319">
        <v>2318</v>
      </c>
      <c r="B2319" s="1" t="s">
        <v>2630</v>
      </c>
      <c r="C2319" s="1" t="s">
        <v>16</v>
      </c>
      <c r="D2319" s="1" t="s">
        <v>22</v>
      </c>
      <c r="E2319" s="1" t="s">
        <v>13</v>
      </c>
      <c r="F2319" s="1" t="s">
        <v>14</v>
      </c>
      <c r="G2319" s="1" t="s">
        <v>22</v>
      </c>
      <c r="H2319" s="1" t="s">
        <v>15</v>
      </c>
      <c r="I2319">
        <v>32.699224010000002</v>
      </c>
      <c r="J2319">
        <f>ROUND(employee[[#This Row],[Age]],0)</f>
        <v>33</v>
      </c>
      <c r="K23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19">
        <v>4.7756024110000004</v>
      </c>
      <c r="M2319">
        <f>ROUND(employee[[#This Row],[LengthService]],2)</f>
        <v>4.78</v>
      </c>
      <c r="N2319">
        <v>0</v>
      </c>
      <c r="O2319">
        <f>ROUND(employee[[#This Row],[AbsentHours]],2)</f>
        <v>0</v>
      </c>
      <c r="P2319" s="5">
        <f>employee[[#This Row],[RoundedAbsentHours]]/2080 *100</f>
        <v>0</v>
      </c>
      <c r="Q2319" s="1" t="s">
        <v>15</v>
      </c>
    </row>
    <row r="2320" spans="1:17" x14ac:dyDescent="0.35">
      <c r="A2320">
        <v>2319</v>
      </c>
      <c r="B2320" s="1" t="s">
        <v>2631</v>
      </c>
      <c r="C2320" s="1" t="s">
        <v>11</v>
      </c>
      <c r="D2320" s="1" t="s">
        <v>32</v>
      </c>
      <c r="E2320" s="1" t="s">
        <v>265</v>
      </c>
      <c r="F2320" s="1" t="s">
        <v>266</v>
      </c>
      <c r="G2320" s="1" t="s">
        <v>32</v>
      </c>
      <c r="H2320" s="1" t="s">
        <v>15</v>
      </c>
      <c r="I2320">
        <v>33.48960812</v>
      </c>
      <c r="J2320">
        <f>ROUND(employee[[#This Row],[Age]],0)</f>
        <v>33</v>
      </c>
      <c r="K23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20">
        <v>5.270897283</v>
      </c>
      <c r="M2320">
        <f>ROUND(employee[[#This Row],[LengthService]],2)</f>
        <v>5.27</v>
      </c>
      <c r="N2320">
        <v>14.7440882</v>
      </c>
      <c r="O2320">
        <f>ROUND(employee[[#This Row],[AbsentHours]],2)</f>
        <v>14.74</v>
      </c>
      <c r="P2320" s="5">
        <f>employee[[#This Row],[RoundedAbsentHours]]/2080 *100</f>
        <v>0.70865384615384619</v>
      </c>
      <c r="Q2320" s="1" t="s">
        <v>15</v>
      </c>
    </row>
    <row r="2321" spans="1:17" x14ac:dyDescent="0.35">
      <c r="A2321">
        <v>2320</v>
      </c>
      <c r="B2321" s="1" t="s">
        <v>2632</v>
      </c>
      <c r="C2321" s="1" t="s">
        <v>16</v>
      </c>
      <c r="D2321" s="1" t="s">
        <v>21</v>
      </c>
      <c r="E2321" s="1" t="s">
        <v>180</v>
      </c>
      <c r="F2321" s="1" t="s">
        <v>181</v>
      </c>
      <c r="G2321" s="1" t="s">
        <v>21</v>
      </c>
      <c r="H2321" s="1" t="s">
        <v>15</v>
      </c>
      <c r="I2321">
        <v>29.572987950000002</v>
      </c>
      <c r="J2321">
        <f>ROUND(employee[[#This Row],[Age]],0)</f>
        <v>30</v>
      </c>
      <c r="K23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21">
        <v>7.1340398770000002</v>
      </c>
      <c r="M2321">
        <f>ROUND(employee[[#This Row],[LengthService]],2)</f>
        <v>7.13</v>
      </c>
      <c r="N2321">
        <v>0</v>
      </c>
      <c r="O2321">
        <f>ROUND(employee[[#This Row],[AbsentHours]],2)</f>
        <v>0</v>
      </c>
      <c r="P2321" s="5">
        <f>employee[[#This Row],[RoundedAbsentHours]]/2080 *100</f>
        <v>0</v>
      </c>
      <c r="Q2321" s="1" t="s">
        <v>15</v>
      </c>
    </row>
    <row r="2322" spans="1:17" x14ac:dyDescent="0.35">
      <c r="A2322">
        <v>2321</v>
      </c>
      <c r="B2322" s="1" t="s">
        <v>2633</v>
      </c>
      <c r="C2322" s="1" t="s">
        <v>16</v>
      </c>
      <c r="D2322" s="1" t="s">
        <v>110</v>
      </c>
      <c r="E2322" s="1" t="s">
        <v>180</v>
      </c>
      <c r="F2322" s="1" t="s">
        <v>181</v>
      </c>
      <c r="G2322" s="1" t="s">
        <v>29</v>
      </c>
      <c r="H2322" s="1" t="s">
        <v>15</v>
      </c>
      <c r="I2322">
        <v>54.223255829999999</v>
      </c>
      <c r="J2322">
        <f>ROUND(employee[[#This Row],[Age]],0)</f>
        <v>54</v>
      </c>
      <c r="K23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322">
        <v>5.4607591019999999</v>
      </c>
      <c r="M2322">
        <f>ROUND(employee[[#This Row],[LengthService]],2)</f>
        <v>5.46</v>
      </c>
      <c r="N2322">
        <v>60.326431290000002</v>
      </c>
      <c r="O2322">
        <f>ROUND(employee[[#This Row],[AbsentHours]],2)</f>
        <v>60.33</v>
      </c>
      <c r="P2322" s="5">
        <f>employee[[#This Row],[RoundedAbsentHours]]/2080 *100</f>
        <v>2.9004807692307693</v>
      </c>
      <c r="Q2322" s="1" t="s">
        <v>15</v>
      </c>
    </row>
    <row r="2323" spans="1:17" x14ac:dyDescent="0.35">
      <c r="A2323">
        <v>2322</v>
      </c>
      <c r="B2323" s="1" t="s">
        <v>2634</v>
      </c>
      <c r="C2323" s="1" t="s">
        <v>11</v>
      </c>
      <c r="D2323" s="1" t="s">
        <v>22</v>
      </c>
      <c r="E2323" s="1" t="s">
        <v>13</v>
      </c>
      <c r="F2323" s="1" t="s">
        <v>14</v>
      </c>
      <c r="G2323" s="1" t="s">
        <v>22</v>
      </c>
      <c r="H2323" s="1" t="s">
        <v>15</v>
      </c>
      <c r="I2323">
        <v>42.179360289999998</v>
      </c>
      <c r="J2323">
        <f>ROUND(employee[[#This Row],[Age]],0)</f>
        <v>42</v>
      </c>
      <c r="K23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23">
        <v>6.184630984</v>
      </c>
      <c r="M2323">
        <f>ROUND(employee[[#This Row],[LengthService]],2)</f>
        <v>6.18</v>
      </c>
      <c r="N2323">
        <v>111.81421779999999</v>
      </c>
      <c r="O2323">
        <f>ROUND(employee[[#This Row],[AbsentHours]],2)</f>
        <v>111.81</v>
      </c>
      <c r="P2323" s="5">
        <f>employee[[#This Row],[RoundedAbsentHours]]/2080 *100</f>
        <v>5.3754807692307693</v>
      </c>
      <c r="Q2323" s="1" t="s">
        <v>15</v>
      </c>
    </row>
    <row r="2324" spans="1:17" x14ac:dyDescent="0.35">
      <c r="A2324">
        <v>2323</v>
      </c>
      <c r="B2324" s="1" t="s">
        <v>2635</v>
      </c>
      <c r="C2324" s="1" t="s">
        <v>16</v>
      </c>
      <c r="D2324" s="1" t="s">
        <v>62</v>
      </c>
      <c r="E2324" s="1" t="s">
        <v>180</v>
      </c>
      <c r="F2324" s="1" t="s">
        <v>181</v>
      </c>
      <c r="G2324" s="1" t="s">
        <v>62</v>
      </c>
      <c r="H2324" s="1" t="s">
        <v>15</v>
      </c>
      <c r="I2324">
        <v>16.531670900000002</v>
      </c>
      <c r="J2324">
        <f>ROUND(employee[[#This Row],[Age]],0)</f>
        <v>17</v>
      </c>
      <c r="K23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2324">
        <v>1.148303595</v>
      </c>
      <c r="M2324">
        <f>ROUND(employee[[#This Row],[LengthService]],2)</f>
        <v>1.1499999999999999</v>
      </c>
      <c r="N2324">
        <v>0</v>
      </c>
      <c r="O2324">
        <f>ROUND(employee[[#This Row],[AbsentHours]],2)</f>
        <v>0</v>
      </c>
      <c r="P2324" s="5">
        <f>employee[[#This Row],[RoundedAbsentHours]]/2080 *100</f>
        <v>0</v>
      </c>
      <c r="Q2324" s="1" t="s">
        <v>15</v>
      </c>
    </row>
    <row r="2325" spans="1:17" x14ac:dyDescent="0.35">
      <c r="A2325">
        <v>2324</v>
      </c>
      <c r="B2325" s="1" t="s">
        <v>2636</v>
      </c>
      <c r="C2325" s="1" t="s">
        <v>16</v>
      </c>
      <c r="D2325" s="1" t="s">
        <v>21</v>
      </c>
      <c r="E2325" s="1" t="s">
        <v>180</v>
      </c>
      <c r="F2325" s="1" t="s">
        <v>181</v>
      </c>
      <c r="G2325" s="1" t="s">
        <v>21</v>
      </c>
      <c r="H2325" s="1" t="s">
        <v>15</v>
      </c>
      <c r="I2325">
        <v>36.93587394</v>
      </c>
      <c r="J2325">
        <f>ROUND(employee[[#This Row],[Age]],0)</f>
        <v>37</v>
      </c>
      <c r="K23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25">
        <v>5.4835872209999996</v>
      </c>
      <c r="M2325">
        <f>ROUND(employee[[#This Row],[LengthService]],2)</f>
        <v>5.48</v>
      </c>
      <c r="N2325">
        <v>0</v>
      </c>
      <c r="O2325">
        <f>ROUND(employee[[#This Row],[AbsentHours]],2)</f>
        <v>0</v>
      </c>
      <c r="P2325" s="5">
        <f>employee[[#This Row],[RoundedAbsentHours]]/2080 *100</f>
        <v>0</v>
      </c>
      <c r="Q2325" s="1" t="s">
        <v>15</v>
      </c>
    </row>
    <row r="2326" spans="1:17" x14ac:dyDescent="0.35">
      <c r="A2326">
        <v>2325</v>
      </c>
      <c r="B2326" s="1" t="s">
        <v>2637</v>
      </c>
      <c r="C2326" s="1" t="s">
        <v>11</v>
      </c>
      <c r="D2326" s="1" t="s">
        <v>174</v>
      </c>
      <c r="E2326" s="1" t="s">
        <v>158</v>
      </c>
      <c r="F2326" s="1" t="s">
        <v>159</v>
      </c>
      <c r="G2326" s="1" t="s">
        <v>174</v>
      </c>
      <c r="H2326" s="1" t="s">
        <v>15</v>
      </c>
      <c r="I2326">
        <v>54.335283459999999</v>
      </c>
      <c r="J2326">
        <f>ROUND(employee[[#This Row],[Age]],0)</f>
        <v>54</v>
      </c>
      <c r="K23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326">
        <v>5.7472662330000004</v>
      </c>
      <c r="M2326">
        <f>ROUND(employee[[#This Row],[LengthService]],2)</f>
        <v>5.75</v>
      </c>
      <c r="N2326">
        <v>126.7102398</v>
      </c>
      <c r="O2326">
        <f>ROUND(employee[[#This Row],[AbsentHours]],2)</f>
        <v>126.71</v>
      </c>
      <c r="P2326" s="5">
        <f>employee[[#This Row],[RoundedAbsentHours]]/2080 *100</f>
        <v>6.0918269230769226</v>
      </c>
      <c r="Q2326" s="1" t="s">
        <v>15</v>
      </c>
    </row>
    <row r="2327" spans="1:17" x14ac:dyDescent="0.35">
      <c r="A2327">
        <v>2326</v>
      </c>
      <c r="B2327" s="1" t="s">
        <v>2638</v>
      </c>
      <c r="C2327" s="1" t="s">
        <v>16</v>
      </c>
      <c r="D2327" s="1" t="s">
        <v>304</v>
      </c>
      <c r="E2327" s="1" t="s">
        <v>180</v>
      </c>
      <c r="F2327" s="1" t="s">
        <v>181</v>
      </c>
      <c r="G2327" s="1" t="s">
        <v>39</v>
      </c>
      <c r="H2327" s="1" t="s">
        <v>15</v>
      </c>
      <c r="I2327">
        <v>37.826503189999997</v>
      </c>
      <c r="J2327">
        <f>ROUND(employee[[#This Row],[Age]],0)</f>
        <v>38</v>
      </c>
      <c r="K23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27">
        <v>4.6772106369999999</v>
      </c>
      <c r="M2327">
        <f>ROUND(employee[[#This Row],[LengthService]],2)</f>
        <v>4.68</v>
      </c>
      <c r="N2327">
        <v>73.090598760000006</v>
      </c>
      <c r="O2327">
        <f>ROUND(employee[[#This Row],[AbsentHours]],2)</f>
        <v>73.09</v>
      </c>
      <c r="P2327" s="5">
        <f>employee[[#This Row],[RoundedAbsentHours]]/2080 *100</f>
        <v>3.5139423076923082</v>
      </c>
      <c r="Q2327" s="1" t="s">
        <v>15</v>
      </c>
    </row>
    <row r="2328" spans="1:17" x14ac:dyDescent="0.35">
      <c r="A2328">
        <v>2327</v>
      </c>
      <c r="B2328" s="1" t="s">
        <v>2639</v>
      </c>
      <c r="C2328" s="1" t="s">
        <v>16</v>
      </c>
      <c r="D2328" s="1" t="s">
        <v>294</v>
      </c>
      <c r="E2328" s="1" t="s">
        <v>180</v>
      </c>
      <c r="F2328" s="1" t="s">
        <v>181</v>
      </c>
      <c r="G2328" s="1" t="s">
        <v>33</v>
      </c>
      <c r="H2328" s="1" t="s">
        <v>15</v>
      </c>
      <c r="I2328">
        <v>25.340952229999999</v>
      </c>
      <c r="J2328">
        <f>ROUND(employee[[#This Row],[Age]],0)</f>
        <v>25</v>
      </c>
      <c r="K23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328">
        <v>3.0484476690000002</v>
      </c>
      <c r="M2328">
        <f>ROUND(employee[[#This Row],[LengthService]],2)</f>
        <v>3.05</v>
      </c>
      <c r="N2328">
        <v>7.8628014080000002</v>
      </c>
      <c r="O2328">
        <f>ROUND(employee[[#This Row],[AbsentHours]],2)</f>
        <v>7.86</v>
      </c>
      <c r="P2328" s="5">
        <f>employee[[#This Row],[RoundedAbsentHours]]/2080 *100</f>
        <v>0.37788461538461537</v>
      </c>
      <c r="Q2328" s="1" t="s">
        <v>15</v>
      </c>
    </row>
    <row r="2329" spans="1:17" x14ac:dyDescent="0.35">
      <c r="A2329">
        <v>2328</v>
      </c>
      <c r="B2329" s="1" t="s">
        <v>2640</v>
      </c>
      <c r="C2329" s="1" t="s">
        <v>16</v>
      </c>
      <c r="D2329" s="1" t="s">
        <v>79</v>
      </c>
      <c r="E2329" s="1" t="s">
        <v>158</v>
      </c>
      <c r="F2329" s="1" t="s">
        <v>159</v>
      </c>
      <c r="G2329" s="1" t="s">
        <v>34</v>
      </c>
      <c r="H2329" s="1" t="s">
        <v>15</v>
      </c>
      <c r="I2329">
        <v>43.839145690000002</v>
      </c>
      <c r="J2329">
        <f>ROUND(employee[[#This Row],[Age]],0)</f>
        <v>44</v>
      </c>
      <c r="K23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29">
        <v>2.9256884649999999</v>
      </c>
      <c r="M2329">
        <f>ROUND(employee[[#This Row],[LengthService]],2)</f>
        <v>2.93</v>
      </c>
      <c r="N2329">
        <v>66.415615990000006</v>
      </c>
      <c r="O2329">
        <f>ROUND(employee[[#This Row],[AbsentHours]],2)</f>
        <v>66.42</v>
      </c>
      <c r="P2329" s="5">
        <f>employee[[#This Row],[RoundedAbsentHours]]/2080 *100</f>
        <v>3.1932692307692307</v>
      </c>
      <c r="Q2329" s="1" t="s">
        <v>15</v>
      </c>
    </row>
    <row r="2330" spans="1:17" x14ac:dyDescent="0.35">
      <c r="A2330">
        <v>2329</v>
      </c>
      <c r="B2330" s="1" t="s">
        <v>2641</v>
      </c>
      <c r="C2330" s="1" t="s">
        <v>11</v>
      </c>
      <c r="D2330" s="1" t="s">
        <v>68</v>
      </c>
      <c r="E2330" s="1" t="s">
        <v>180</v>
      </c>
      <c r="F2330" s="1" t="s">
        <v>181</v>
      </c>
      <c r="G2330" s="1" t="s">
        <v>39</v>
      </c>
      <c r="H2330" s="1" t="s">
        <v>15</v>
      </c>
      <c r="I2330">
        <v>38.705810589999999</v>
      </c>
      <c r="J2330">
        <f>ROUND(employee[[#This Row],[Age]],0)</f>
        <v>39</v>
      </c>
      <c r="K23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30">
        <v>3.3196819849999999</v>
      </c>
      <c r="M2330">
        <f>ROUND(employee[[#This Row],[LengthService]],2)</f>
        <v>3.32</v>
      </c>
      <c r="N2330">
        <v>84.700626459999995</v>
      </c>
      <c r="O2330">
        <f>ROUND(employee[[#This Row],[AbsentHours]],2)</f>
        <v>84.7</v>
      </c>
      <c r="P2330" s="5">
        <f>employee[[#This Row],[RoundedAbsentHours]]/2080 *100</f>
        <v>4.0721153846153841</v>
      </c>
      <c r="Q2330" s="1" t="s">
        <v>15</v>
      </c>
    </row>
    <row r="2331" spans="1:17" x14ac:dyDescent="0.35">
      <c r="A2331">
        <v>2330</v>
      </c>
      <c r="B2331" s="1" t="s">
        <v>2642</v>
      </c>
      <c r="C2331" s="1" t="s">
        <v>16</v>
      </c>
      <c r="D2331" s="1" t="s">
        <v>22</v>
      </c>
      <c r="E2331" s="1" t="s">
        <v>13</v>
      </c>
      <c r="F2331" s="1" t="s">
        <v>14</v>
      </c>
      <c r="G2331" s="1" t="s">
        <v>22</v>
      </c>
      <c r="H2331" s="1" t="s">
        <v>15</v>
      </c>
      <c r="I2331">
        <v>24.348807730000001</v>
      </c>
      <c r="J2331">
        <f>ROUND(employee[[#This Row],[Age]],0)</f>
        <v>24</v>
      </c>
      <c r="K23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331">
        <v>1.853980255</v>
      </c>
      <c r="M2331">
        <f>ROUND(employee[[#This Row],[LengthService]],2)</f>
        <v>1.85</v>
      </c>
      <c r="N2331">
        <v>0</v>
      </c>
      <c r="O2331">
        <f>ROUND(employee[[#This Row],[AbsentHours]],2)</f>
        <v>0</v>
      </c>
      <c r="P2331" s="5">
        <f>employee[[#This Row],[RoundedAbsentHours]]/2080 *100</f>
        <v>0</v>
      </c>
      <c r="Q2331" s="1" t="s">
        <v>15</v>
      </c>
    </row>
    <row r="2332" spans="1:17" x14ac:dyDescent="0.35">
      <c r="A2332">
        <v>2331</v>
      </c>
      <c r="B2332" s="1" t="s">
        <v>2643</v>
      </c>
      <c r="C2332" s="1" t="s">
        <v>11</v>
      </c>
      <c r="D2332" s="1" t="s">
        <v>21</v>
      </c>
      <c r="E2332" s="1" t="s">
        <v>180</v>
      </c>
      <c r="F2332" s="1" t="s">
        <v>181</v>
      </c>
      <c r="G2332" s="1" t="s">
        <v>21</v>
      </c>
      <c r="H2332" s="1" t="s">
        <v>15</v>
      </c>
      <c r="I2332">
        <v>33.721599570000002</v>
      </c>
      <c r="J2332">
        <f>ROUND(employee[[#This Row],[Age]],0)</f>
        <v>34</v>
      </c>
      <c r="K23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32">
        <v>3.8231643989999999</v>
      </c>
      <c r="M2332">
        <f>ROUND(employee[[#This Row],[LengthService]],2)</f>
        <v>3.82</v>
      </c>
      <c r="N2332">
        <v>50.216309809999998</v>
      </c>
      <c r="O2332">
        <f>ROUND(employee[[#This Row],[AbsentHours]],2)</f>
        <v>50.22</v>
      </c>
      <c r="P2332" s="5">
        <f>employee[[#This Row],[RoundedAbsentHours]]/2080 *100</f>
        <v>2.414423076923077</v>
      </c>
      <c r="Q2332" s="1" t="s">
        <v>15</v>
      </c>
    </row>
    <row r="2333" spans="1:17" x14ac:dyDescent="0.35">
      <c r="A2333">
        <v>2332</v>
      </c>
      <c r="B2333" s="1" t="s">
        <v>2644</v>
      </c>
      <c r="C2333" s="1" t="s">
        <v>11</v>
      </c>
      <c r="D2333" s="1" t="s">
        <v>272</v>
      </c>
      <c r="E2333" s="1" t="s">
        <v>158</v>
      </c>
      <c r="F2333" s="1" t="s">
        <v>159</v>
      </c>
      <c r="G2333" s="1" t="s">
        <v>51</v>
      </c>
      <c r="H2333" s="1" t="s">
        <v>15</v>
      </c>
      <c r="I2333">
        <v>46.484272969999999</v>
      </c>
      <c r="J2333">
        <f>ROUND(employee[[#This Row],[Age]],0)</f>
        <v>46</v>
      </c>
      <c r="K23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33">
        <v>8.6748571349999999</v>
      </c>
      <c r="M2333">
        <f>ROUND(employee[[#This Row],[LengthService]],2)</f>
        <v>8.67</v>
      </c>
      <c r="N2333">
        <v>49.02291366</v>
      </c>
      <c r="O2333">
        <f>ROUND(employee[[#This Row],[AbsentHours]],2)</f>
        <v>49.02</v>
      </c>
      <c r="P2333" s="5">
        <f>employee[[#This Row],[RoundedAbsentHours]]/2080 *100</f>
        <v>2.3567307692307695</v>
      </c>
      <c r="Q2333" s="1" t="s">
        <v>15</v>
      </c>
    </row>
    <row r="2334" spans="1:17" x14ac:dyDescent="0.35">
      <c r="A2334">
        <v>2333</v>
      </c>
      <c r="B2334" s="1" t="s">
        <v>2645</v>
      </c>
      <c r="C2334" s="1" t="s">
        <v>16</v>
      </c>
      <c r="D2334" s="1" t="s">
        <v>18</v>
      </c>
      <c r="E2334" s="1" t="s">
        <v>180</v>
      </c>
      <c r="F2334" s="1" t="s">
        <v>181</v>
      </c>
      <c r="G2334" s="1" t="s">
        <v>18</v>
      </c>
      <c r="H2334" s="1" t="s">
        <v>15</v>
      </c>
      <c r="I2334">
        <v>32.715016980000001</v>
      </c>
      <c r="J2334">
        <f>ROUND(employee[[#This Row],[Age]],0)</f>
        <v>33</v>
      </c>
      <c r="K23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34">
        <v>4.0866593509999998</v>
      </c>
      <c r="M2334">
        <f>ROUND(employee[[#This Row],[LengthService]],2)</f>
        <v>4.09</v>
      </c>
      <c r="N2334">
        <v>5.3287383469999998</v>
      </c>
      <c r="O2334">
        <f>ROUND(employee[[#This Row],[AbsentHours]],2)</f>
        <v>5.33</v>
      </c>
      <c r="P2334" s="5">
        <f>employee[[#This Row],[RoundedAbsentHours]]/2080 *100</f>
        <v>0.25625000000000003</v>
      </c>
      <c r="Q2334" s="1" t="s">
        <v>15</v>
      </c>
    </row>
    <row r="2335" spans="1:17" x14ac:dyDescent="0.35">
      <c r="A2335">
        <v>2334</v>
      </c>
      <c r="B2335" s="1" t="s">
        <v>2646</v>
      </c>
      <c r="C2335" s="1" t="s">
        <v>11</v>
      </c>
      <c r="D2335" s="1" t="s">
        <v>30</v>
      </c>
      <c r="E2335" s="1" t="s">
        <v>265</v>
      </c>
      <c r="F2335" s="1" t="s">
        <v>266</v>
      </c>
      <c r="G2335" s="1" t="s">
        <v>30</v>
      </c>
      <c r="H2335" s="1" t="s">
        <v>15</v>
      </c>
      <c r="I2335">
        <v>33.313486159999997</v>
      </c>
      <c r="J2335">
        <f>ROUND(employee[[#This Row],[Age]],0)</f>
        <v>33</v>
      </c>
      <c r="K23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35">
        <v>4.5090818090000004</v>
      </c>
      <c r="M2335">
        <f>ROUND(employee[[#This Row],[LengthService]],2)</f>
        <v>4.51</v>
      </c>
      <c r="N2335">
        <v>0</v>
      </c>
      <c r="O2335">
        <f>ROUND(employee[[#This Row],[AbsentHours]],2)</f>
        <v>0</v>
      </c>
      <c r="P2335" s="5">
        <f>employee[[#This Row],[RoundedAbsentHours]]/2080 *100</f>
        <v>0</v>
      </c>
      <c r="Q2335" s="1" t="s">
        <v>15</v>
      </c>
    </row>
    <row r="2336" spans="1:17" x14ac:dyDescent="0.35">
      <c r="A2336">
        <v>2335</v>
      </c>
      <c r="B2336" s="1" t="s">
        <v>2647</v>
      </c>
      <c r="C2336" s="1" t="s">
        <v>16</v>
      </c>
      <c r="D2336" s="1" t="s">
        <v>44</v>
      </c>
      <c r="E2336" s="1" t="s">
        <v>180</v>
      </c>
      <c r="F2336" s="1" t="s">
        <v>181</v>
      </c>
      <c r="G2336" s="1" t="s">
        <v>44</v>
      </c>
      <c r="H2336" s="1" t="s">
        <v>15</v>
      </c>
      <c r="I2336">
        <v>32.283455539999999</v>
      </c>
      <c r="J2336">
        <f>ROUND(employee[[#This Row],[Age]],0)</f>
        <v>32</v>
      </c>
      <c r="K23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36">
        <v>3.128087158</v>
      </c>
      <c r="M2336">
        <f>ROUND(employee[[#This Row],[LengthService]],2)</f>
        <v>3.13</v>
      </c>
      <c r="N2336">
        <v>0</v>
      </c>
      <c r="O2336">
        <f>ROUND(employee[[#This Row],[AbsentHours]],2)</f>
        <v>0</v>
      </c>
      <c r="P2336" s="5">
        <f>employee[[#This Row],[RoundedAbsentHours]]/2080 *100</f>
        <v>0</v>
      </c>
      <c r="Q2336" s="1" t="s">
        <v>15</v>
      </c>
    </row>
    <row r="2337" spans="1:17" x14ac:dyDescent="0.35">
      <c r="A2337">
        <v>2336</v>
      </c>
      <c r="B2337" s="1" t="s">
        <v>2648</v>
      </c>
      <c r="C2337" s="1" t="s">
        <v>16</v>
      </c>
      <c r="D2337" s="1" t="s">
        <v>44</v>
      </c>
      <c r="E2337" s="1" t="s">
        <v>180</v>
      </c>
      <c r="F2337" s="1" t="s">
        <v>181</v>
      </c>
      <c r="G2337" s="1" t="s">
        <v>44</v>
      </c>
      <c r="H2337" s="1" t="s">
        <v>15</v>
      </c>
      <c r="I2337">
        <v>25.36509277</v>
      </c>
      <c r="J2337">
        <f>ROUND(employee[[#This Row],[Age]],0)</f>
        <v>25</v>
      </c>
      <c r="K23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337">
        <v>3.9807668970000001</v>
      </c>
      <c r="M2337">
        <f>ROUND(employee[[#This Row],[LengthService]],2)</f>
        <v>3.98</v>
      </c>
      <c r="N2337">
        <v>5.164341887</v>
      </c>
      <c r="O2337">
        <f>ROUND(employee[[#This Row],[AbsentHours]],2)</f>
        <v>5.16</v>
      </c>
      <c r="P2337" s="5">
        <f>employee[[#This Row],[RoundedAbsentHours]]/2080 *100</f>
        <v>0.24807692307692308</v>
      </c>
      <c r="Q2337" s="1" t="s">
        <v>15</v>
      </c>
    </row>
    <row r="2338" spans="1:17" x14ac:dyDescent="0.35">
      <c r="A2338">
        <v>2337</v>
      </c>
      <c r="B2338" s="1" t="s">
        <v>2649</v>
      </c>
      <c r="C2338" s="1" t="s">
        <v>11</v>
      </c>
      <c r="D2338" s="1" t="s">
        <v>21</v>
      </c>
      <c r="E2338" s="1" t="s">
        <v>180</v>
      </c>
      <c r="F2338" s="1" t="s">
        <v>181</v>
      </c>
      <c r="G2338" s="1" t="s">
        <v>21</v>
      </c>
      <c r="H2338" s="1" t="s">
        <v>15</v>
      </c>
      <c r="I2338">
        <v>43.841274159999998</v>
      </c>
      <c r="J2338">
        <f>ROUND(employee[[#This Row],[Age]],0)</f>
        <v>44</v>
      </c>
      <c r="K23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38">
        <v>4.3953604159999999</v>
      </c>
      <c r="M2338">
        <f>ROUND(employee[[#This Row],[LengthService]],2)</f>
        <v>4.4000000000000004</v>
      </c>
      <c r="N2338">
        <v>75.513366719999993</v>
      </c>
      <c r="O2338">
        <f>ROUND(employee[[#This Row],[AbsentHours]],2)</f>
        <v>75.510000000000005</v>
      </c>
      <c r="P2338" s="5">
        <f>employee[[#This Row],[RoundedAbsentHours]]/2080 *100</f>
        <v>3.6302884615384619</v>
      </c>
      <c r="Q2338" s="1" t="s">
        <v>15</v>
      </c>
    </row>
    <row r="2339" spans="1:17" x14ac:dyDescent="0.35">
      <c r="A2339">
        <v>2338</v>
      </c>
      <c r="B2339" s="1" t="s">
        <v>2650</v>
      </c>
      <c r="C2339" s="1" t="s">
        <v>16</v>
      </c>
      <c r="D2339" s="1" t="s">
        <v>21</v>
      </c>
      <c r="E2339" s="1" t="s">
        <v>180</v>
      </c>
      <c r="F2339" s="1" t="s">
        <v>181</v>
      </c>
      <c r="G2339" s="1" t="s">
        <v>21</v>
      </c>
      <c r="H2339" s="1" t="s">
        <v>15</v>
      </c>
      <c r="I2339">
        <v>44.762521960000001</v>
      </c>
      <c r="J2339">
        <f>ROUND(employee[[#This Row],[Age]],0)</f>
        <v>45</v>
      </c>
      <c r="K23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39">
        <v>6.322122158</v>
      </c>
      <c r="M2339">
        <f>ROUND(employee[[#This Row],[LengthService]],2)</f>
        <v>6.32</v>
      </c>
      <c r="N2339">
        <v>121.1115382</v>
      </c>
      <c r="O2339">
        <f>ROUND(employee[[#This Row],[AbsentHours]],2)</f>
        <v>121.11</v>
      </c>
      <c r="P2339" s="5">
        <f>employee[[#This Row],[RoundedAbsentHours]]/2080 *100</f>
        <v>5.8225961538461535</v>
      </c>
      <c r="Q2339" s="1" t="s">
        <v>15</v>
      </c>
    </row>
    <row r="2340" spans="1:17" x14ac:dyDescent="0.35">
      <c r="A2340">
        <v>2339</v>
      </c>
      <c r="B2340" s="1" t="s">
        <v>2651</v>
      </c>
      <c r="C2340" s="1" t="s">
        <v>11</v>
      </c>
      <c r="D2340" s="1" t="s">
        <v>281</v>
      </c>
      <c r="E2340" s="1" t="s">
        <v>180</v>
      </c>
      <c r="F2340" s="1" t="s">
        <v>181</v>
      </c>
      <c r="G2340" s="1" t="s">
        <v>33</v>
      </c>
      <c r="H2340" s="1" t="s">
        <v>15</v>
      </c>
      <c r="I2340">
        <v>16.788773750000001</v>
      </c>
      <c r="J2340">
        <f>ROUND(employee[[#This Row],[Age]],0)</f>
        <v>17</v>
      </c>
      <c r="K23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2340">
        <v>2.5203378820000002</v>
      </c>
      <c r="M2340">
        <f>ROUND(employee[[#This Row],[LengthService]],2)</f>
        <v>2.52</v>
      </c>
      <c r="N2340">
        <v>0</v>
      </c>
      <c r="O2340">
        <f>ROUND(employee[[#This Row],[AbsentHours]],2)</f>
        <v>0</v>
      </c>
      <c r="P2340" s="5">
        <f>employee[[#This Row],[RoundedAbsentHours]]/2080 *100</f>
        <v>0</v>
      </c>
      <c r="Q2340" s="1" t="s">
        <v>15</v>
      </c>
    </row>
    <row r="2341" spans="1:17" x14ac:dyDescent="0.35">
      <c r="A2341">
        <v>2340</v>
      </c>
      <c r="B2341" s="1" t="s">
        <v>2652</v>
      </c>
      <c r="C2341" s="1" t="s">
        <v>16</v>
      </c>
      <c r="D2341" s="1" t="s">
        <v>93</v>
      </c>
      <c r="E2341" s="1" t="s">
        <v>158</v>
      </c>
      <c r="F2341" s="1" t="s">
        <v>159</v>
      </c>
      <c r="G2341" s="1" t="s">
        <v>93</v>
      </c>
      <c r="H2341" s="1" t="s">
        <v>15</v>
      </c>
      <c r="I2341">
        <v>50.072178299999997</v>
      </c>
      <c r="J2341">
        <f>ROUND(employee[[#This Row],[Age]],0)</f>
        <v>50</v>
      </c>
      <c r="K23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341">
        <v>5.2598155350000004</v>
      </c>
      <c r="M2341">
        <f>ROUND(employee[[#This Row],[LengthService]],2)</f>
        <v>5.26</v>
      </c>
      <c r="N2341">
        <v>78.718864640000007</v>
      </c>
      <c r="O2341">
        <f>ROUND(employee[[#This Row],[AbsentHours]],2)</f>
        <v>78.72</v>
      </c>
      <c r="P2341" s="5">
        <f>employee[[#This Row],[RoundedAbsentHours]]/2080 *100</f>
        <v>3.7846153846153849</v>
      </c>
      <c r="Q2341" s="1" t="s">
        <v>15</v>
      </c>
    </row>
    <row r="2342" spans="1:17" x14ac:dyDescent="0.35">
      <c r="A2342">
        <v>2341</v>
      </c>
      <c r="B2342" s="1" t="s">
        <v>2653</v>
      </c>
      <c r="C2342" s="1" t="s">
        <v>16</v>
      </c>
      <c r="D2342" s="1" t="s">
        <v>56</v>
      </c>
      <c r="E2342" s="1" t="s">
        <v>180</v>
      </c>
      <c r="F2342" s="1" t="s">
        <v>181</v>
      </c>
      <c r="G2342" s="1" t="s">
        <v>56</v>
      </c>
      <c r="H2342" s="1" t="s">
        <v>15</v>
      </c>
      <c r="I2342">
        <v>38.485714059999999</v>
      </c>
      <c r="J2342">
        <f>ROUND(employee[[#This Row],[Age]],0)</f>
        <v>38</v>
      </c>
      <c r="K23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42">
        <v>5.3744197949999997</v>
      </c>
      <c r="M2342">
        <f>ROUND(employee[[#This Row],[LengthService]],2)</f>
        <v>5.37</v>
      </c>
      <c r="N2342">
        <v>28.665457050000001</v>
      </c>
      <c r="O2342">
        <f>ROUND(employee[[#This Row],[AbsentHours]],2)</f>
        <v>28.67</v>
      </c>
      <c r="P2342" s="5">
        <f>employee[[#This Row],[RoundedAbsentHours]]/2080 *100</f>
        <v>1.3783653846153847</v>
      </c>
      <c r="Q2342" s="1" t="s">
        <v>15</v>
      </c>
    </row>
    <row r="2343" spans="1:17" x14ac:dyDescent="0.35">
      <c r="A2343">
        <v>2342</v>
      </c>
      <c r="B2343" s="1" t="s">
        <v>2654</v>
      </c>
      <c r="C2343" s="1" t="s">
        <v>11</v>
      </c>
      <c r="D2343" s="1" t="s">
        <v>161</v>
      </c>
      <c r="E2343" s="1" t="s">
        <v>180</v>
      </c>
      <c r="F2343" s="1" t="s">
        <v>181</v>
      </c>
      <c r="G2343" s="1" t="s">
        <v>18</v>
      </c>
      <c r="H2343" s="1" t="s">
        <v>15</v>
      </c>
      <c r="I2343">
        <v>53.131436710000003</v>
      </c>
      <c r="J2343">
        <f>ROUND(employee[[#This Row],[Age]],0)</f>
        <v>53</v>
      </c>
      <c r="K23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343">
        <v>3.7432763420000001</v>
      </c>
      <c r="M2343">
        <f>ROUND(employee[[#This Row],[LengthService]],2)</f>
        <v>3.74</v>
      </c>
      <c r="N2343">
        <v>102.50244720000001</v>
      </c>
      <c r="O2343">
        <f>ROUND(employee[[#This Row],[AbsentHours]],2)</f>
        <v>102.5</v>
      </c>
      <c r="P2343" s="5">
        <f>employee[[#This Row],[RoundedAbsentHours]]/2080 *100</f>
        <v>4.927884615384615</v>
      </c>
      <c r="Q2343" s="1" t="s">
        <v>15</v>
      </c>
    </row>
    <row r="2344" spans="1:17" x14ac:dyDescent="0.35">
      <c r="A2344">
        <v>2343</v>
      </c>
      <c r="B2344" s="1" t="s">
        <v>2655</v>
      </c>
      <c r="C2344" s="1" t="s">
        <v>16</v>
      </c>
      <c r="D2344" s="1" t="s">
        <v>305</v>
      </c>
      <c r="E2344" s="1" t="s">
        <v>180</v>
      </c>
      <c r="F2344" s="1" t="s">
        <v>181</v>
      </c>
      <c r="G2344" s="1" t="s">
        <v>18</v>
      </c>
      <c r="H2344" s="1" t="s">
        <v>15</v>
      </c>
      <c r="I2344">
        <v>33.734484479999999</v>
      </c>
      <c r="J2344">
        <f>ROUND(employee[[#This Row],[Age]],0)</f>
        <v>34</v>
      </c>
      <c r="K23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44">
        <v>3.3418925260000001</v>
      </c>
      <c r="M2344">
        <f>ROUND(employee[[#This Row],[LengthService]],2)</f>
        <v>3.34</v>
      </c>
      <c r="N2344">
        <v>0</v>
      </c>
      <c r="O2344">
        <f>ROUND(employee[[#This Row],[AbsentHours]],2)</f>
        <v>0</v>
      </c>
      <c r="P2344" s="5">
        <f>employee[[#This Row],[RoundedAbsentHours]]/2080 *100</f>
        <v>0</v>
      </c>
      <c r="Q2344" s="1" t="s">
        <v>15</v>
      </c>
    </row>
    <row r="2345" spans="1:17" x14ac:dyDescent="0.35">
      <c r="A2345">
        <v>2344</v>
      </c>
      <c r="B2345" s="1" t="s">
        <v>2656</v>
      </c>
      <c r="C2345" s="1" t="s">
        <v>11</v>
      </c>
      <c r="D2345" s="1" t="s">
        <v>33</v>
      </c>
      <c r="E2345" s="1" t="s">
        <v>180</v>
      </c>
      <c r="F2345" s="1" t="s">
        <v>181</v>
      </c>
      <c r="G2345" s="1" t="s">
        <v>33</v>
      </c>
      <c r="H2345" s="1" t="s">
        <v>15</v>
      </c>
      <c r="I2345">
        <v>42.365625649999998</v>
      </c>
      <c r="J2345">
        <f>ROUND(employee[[#This Row],[Age]],0)</f>
        <v>42</v>
      </c>
      <c r="K23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45">
        <v>2.1706629770000001</v>
      </c>
      <c r="M2345">
        <f>ROUND(employee[[#This Row],[LengthService]],2)</f>
        <v>2.17</v>
      </c>
      <c r="N2345">
        <v>80.898760749999994</v>
      </c>
      <c r="O2345">
        <f>ROUND(employee[[#This Row],[AbsentHours]],2)</f>
        <v>80.900000000000006</v>
      </c>
      <c r="P2345" s="5">
        <f>employee[[#This Row],[RoundedAbsentHours]]/2080 *100</f>
        <v>3.8894230769230771</v>
      </c>
      <c r="Q2345" s="1" t="s">
        <v>15</v>
      </c>
    </row>
    <row r="2346" spans="1:17" x14ac:dyDescent="0.35">
      <c r="A2346">
        <v>2345</v>
      </c>
      <c r="B2346" s="1" t="s">
        <v>2657</v>
      </c>
      <c r="C2346" s="1" t="s">
        <v>16</v>
      </c>
      <c r="D2346" s="1" t="s">
        <v>301</v>
      </c>
      <c r="E2346" s="1" t="s">
        <v>180</v>
      </c>
      <c r="F2346" s="1" t="s">
        <v>181</v>
      </c>
      <c r="G2346" s="1" t="s">
        <v>33</v>
      </c>
      <c r="H2346" s="1" t="s">
        <v>15</v>
      </c>
      <c r="I2346">
        <v>53.01771651</v>
      </c>
      <c r="J2346">
        <f>ROUND(employee[[#This Row],[Age]],0)</f>
        <v>53</v>
      </c>
      <c r="K23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346">
        <v>4.6301029500000004</v>
      </c>
      <c r="M2346">
        <f>ROUND(employee[[#This Row],[LengthService]],2)</f>
        <v>4.63</v>
      </c>
      <c r="N2346">
        <v>127.3163646</v>
      </c>
      <c r="O2346">
        <f>ROUND(employee[[#This Row],[AbsentHours]],2)</f>
        <v>127.32</v>
      </c>
      <c r="P2346" s="5">
        <f>employee[[#This Row],[RoundedAbsentHours]]/2080 *100</f>
        <v>6.1211538461538453</v>
      </c>
      <c r="Q2346" s="1" t="s">
        <v>15</v>
      </c>
    </row>
    <row r="2347" spans="1:17" x14ac:dyDescent="0.35">
      <c r="A2347">
        <v>2346</v>
      </c>
      <c r="B2347" s="1" t="s">
        <v>2658</v>
      </c>
      <c r="C2347" s="1" t="s">
        <v>16</v>
      </c>
      <c r="D2347" s="1" t="s">
        <v>22</v>
      </c>
      <c r="E2347" s="1" t="s">
        <v>158</v>
      </c>
      <c r="F2347" s="1" t="s">
        <v>159</v>
      </c>
      <c r="G2347" s="1" t="s">
        <v>22</v>
      </c>
      <c r="H2347" s="1" t="s">
        <v>15</v>
      </c>
      <c r="I2347">
        <v>42.37667424</v>
      </c>
      <c r="J2347">
        <f>ROUND(employee[[#This Row],[Age]],0)</f>
        <v>42</v>
      </c>
      <c r="K23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47">
        <v>5.319926669</v>
      </c>
      <c r="M2347">
        <f>ROUND(employee[[#This Row],[LengthService]],2)</f>
        <v>5.32</v>
      </c>
      <c r="N2347">
        <v>28.756174510000001</v>
      </c>
      <c r="O2347">
        <f>ROUND(employee[[#This Row],[AbsentHours]],2)</f>
        <v>28.76</v>
      </c>
      <c r="P2347" s="5">
        <f>employee[[#This Row],[RoundedAbsentHours]]/2080 *100</f>
        <v>1.3826923076923077</v>
      </c>
      <c r="Q2347" s="1" t="s">
        <v>15</v>
      </c>
    </row>
    <row r="2348" spans="1:17" x14ac:dyDescent="0.35">
      <c r="A2348">
        <v>2347</v>
      </c>
      <c r="B2348" s="1" t="s">
        <v>2659</v>
      </c>
      <c r="C2348" s="1" t="s">
        <v>16</v>
      </c>
      <c r="D2348" s="1" t="s">
        <v>22</v>
      </c>
      <c r="E2348" s="1" t="s">
        <v>158</v>
      </c>
      <c r="F2348" s="1" t="s">
        <v>159</v>
      </c>
      <c r="G2348" s="1" t="s">
        <v>22</v>
      </c>
      <c r="H2348" s="1" t="s">
        <v>15</v>
      </c>
      <c r="I2348">
        <v>52.15524388</v>
      </c>
      <c r="J2348">
        <f>ROUND(employee[[#This Row],[Age]],0)</f>
        <v>52</v>
      </c>
      <c r="K23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348">
        <v>3.4703687190000001</v>
      </c>
      <c r="M2348">
        <f>ROUND(employee[[#This Row],[LengthService]],2)</f>
        <v>3.47</v>
      </c>
      <c r="N2348">
        <v>124.1491468</v>
      </c>
      <c r="O2348">
        <f>ROUND(employee[[#This Row],[AbsentHours]],2)</f>
        <v>124.15</v>
      </c>
      <c r="P2348" s="5">
        <f>employee[[#This Row],[RoundedAbsentHours]]/2080 *100</f>
        <v>5.96875</v>
      </c>
      <c r="Q2348" s="1" t="s">
        <v>15</v>
      </c>
    </row>
    <row r="2349" spans="1:17" x14ac:dyDescent="0.35">
      <c r="A2349">
        <v>2348</v>
      </c>
      <c r="B2349" s="1" t="s">
        <v>2660</v>
      </c>
      <c r="C2349" s="1" t="s">
        <v>11</v>
      </c>
      <c r="D2349" s="1" t="s">
        <v>293</v>
      </c>
      <c r="E2349" s="1" t="s">
        <v>158</v>
      </c>
      <c r="F2349" s="1" t="s">
        <v>159</v>
      </c>
      <c r="G2349" s="1" t="s">
        <v>47</v>
      </c>
      <c r="H2349" s="1" t="s">
        <v>15</v>
      </c>
      <c r="I2349">
        <v>35.774713079999998</v>
      </c>
      <c r="J2349">
        <f>ROUND(employee[[#This Row],[Age]],0)</f>
        <v>36</v>
      </c>
      <c r="K23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49">
        <v>4.1713874610000001</v>
      </c>
      <c r="M2349">
        <f>ROUND(employee[[#This Row],[LengthService]],2)</f>
        <v>4.17</v>
      </c>
      <c r="N2349">
        <v>8.4941462150000007</v>
      </c>
      <c r="O2349">
        <f>ROUND(employee[[#This Row],[AbsentHours]],2)</f>
        <v>8.49</v>
      </c>
      <c r="P2349" s="5">
        <f>employee[[#This Row],[RoundedAbsentHours]]/2080 *100</f>
        <v>0.40817307692307692</v>
      </c>
      <c r="Q2349" s="1" t="s">
        <v>15</v>
      </c>
    </row>
    <row r="2350" spans="1:17" x14ac:dyDescent="0.35">
      <c r="A2350">
        <v>2349</v>
      </c>
      <c r="B2350" s="1" t="s">
        <v>2661</v>
      </c>
      <c r="C2350" s="1" t="s">
        <v>11</v>
      </c>
      <c r="D2350" s="1" t="s">
        <v>44</v>
      </c>
      <c r="E2350" s="1" t="s">
        <v>180</v>
      </c>
      <c r="F2350" s="1" t="s">
        <v>181</v>
      </c>
      <c r="G2350" s="1" t="s">
        <v>44</v>
      </c>
      <c r="H2350" s="1" t="s">
        <v>15</v>
      </c>
      <c r="I2350">
        <v>44.0010203</v>
      </c>
      <c r="J2350">
        <f>ROUND(employee[[#This Row],[Age]],0)</f>
        <v>44</v>
      </c>
      <c r="K23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50">
        <v>4.5010315490000004</v>
      </c>
      <c r="M2350">
        <f>ROUND(employee[[#This Row],[LengthService]],2)</f>
        <v>4.5</v>
      </c>
      <c r="N2350">
        <v>67.43497395</v>
      </c>
      <c r="O2350">
        <f>ROUND(employee[[#This Row],[AbsentHours]],2)</f>
        <v>67.430000000000007</v>
      </c>
      <c r="P2350" s="5">
        <f>employee[[#This Row],[RoundedAbsentHours]]/2080 *100</f>
        <v>3.2418269230769239</v>
      </c>
      <c r="Q2350" s="1" t="s">
        <v>15</v>
      </c>
    </row>
    <row r="2351" spans="1:17" x14ac:dyDescent="0.35">
      <c r="A2351">
        <v>2350</v>
      </c>
      <c r="B2351" s="1" t="s">
        <v>2662</v>
      </c>
      <c r="C2351" s="1" t="s">
        <v>11</v>
      </c>
      <c r="D2351" s="1" t="s">
        <v>88</v>
      </c>
      <c r="E2351" s="1" t="s">
        <v>180</v>
      </c>
      <c r="F2351" s="1" t="s">
        <v>181</v>
      </c>
      <c r="G2351" s="1" t="s">
        <v>88</v>
      </c>
      <c r="H2351" s="1" t="s">
        <v>15</v>
      </c>
      <c r="I2351">
        <v>45.127401579999997</v>
      </c>
      <c r="J2351">
        <f>ROUND(employee[[#This Row],[Age]],0)</f>
        <v>45</v>
      </c>
      <c r="K23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51">
        <v>3.2666382180000002</v>
      </c>
      <c r="M2351">
        <f>ROUND(employee[[#This Row],[LengthService]],2)</f>
        <v>3.27</v>
      </c>
      <c r="N2351">
        <v>79.404649160000005</v>
      </c>
      <c r="O2351">
        <f>ROUND(employee[[#This Row],[AbsentHours]],2)</f>
        <v>79.400000000000006</v>
      </c>
      <c r="P2351" s="5">
        <f>employee[[#This Row],[RoundedAbsentHours]]/2080 *100</f>
        <v>3.817307692307693</v>
      </c>
      <c r="Q2351" s="1" t="s">
        <v>15</v>
      </c>
    </row>
    <row r="2352" spans="1:17" x14ac:dyDescent="0.35">
      <c r="A2352">
        <v>2351</v>
      </c>
      <c r="B2352" s="1" t="s">
        <v>2663</v>
      </c>
      <c r="C2352" s="1" t="s">
        <v>11</v>
      </c>
      <c r="D2352" s="1" t="s">
        <v>12</v>
      </c>
      <c r="E2352" s="1" t="s">
        <v>289</v>
      </c>
      <c r="F2352" s="1" t="s">
        <v>258</v>
      </c>
      <c r="G2352" s="1" t="s">
        <v>12</v>
      </c>
      <c r="H2352" s="1" t="s">
        <v>15</v>
      </c>
      <c r="I2352">
        <v>43.203201280000002</v>
      </c>
      <c r="J2352">
        <f>ROUND(employee[[#This Row],[Age]],0)</f>
        <v>43</v>
      </c>
      <c r="K23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52">
        <v>3.6505537239999999</v>
      </c>
      <c r="M2352">
        <f>ROUND(employee[[#This Row],[LengthService]],2)</f>
        <v>3.65</v>
      </c>
      <c r="N2352">
        <v>60.838026999999997</v>
      </c>
      <c r="O2352">
        <f>ROUND(employee[[#This Row],[AbsentHours]],2)</f>
        <v>60.84</v>
      </c>
      <c r="P2352" s="5">
        <f>employee[[#This Row],[RoundedAbsentHours]]/2080 *100</f>
        <v>2.9250000000000003</v>
      </c>
      <c r="Q2352" s="1" t="s">
        <v>15</v>
      </c>
    </row>
    <row r="2353" spans="1:17" x14ac:dyDescent="0.35">
      <c r="A2353">
        <v>2352</v>
      </c>
      <c r="B2353" s="1" t="s">
        <v>2664</v>
      </c>
      <c r="C2353" s="1" t="s">
        <v>11</v>
      </c>
      <c r="D2353" s="1" t="s">
        <v>20</v>
      </c>
      <c r="E2353" s="1" t="s">
        <v>180</v>
      </c>
      <c r="F2353" s="1" t="s">
        <v>181</v>
      </c>
      <c r="G2353" s="1" t="s">
        <v>20</v>
      </c>
      <c r="H2353" s="1" t="s">
        <v>15</v>
      </c>
      <c r="I2353">
        <v>52.27819787</v>
      </c>
      <c r="J2353">
        <f>ROUND(employee[[#This Row],[Age]],0)</f>
        <v>52</v>
      </c>
      <c r="K23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353">
        <v>4.2275953890000002</v>
      </c>
      <c r="M2353">
        <f>ROUND(employee[[#This Row],[LengthService]],2)</f>
        <v>4.2300000000000004</v>
      </c>
      <c r="N2353">
        <v>177.50812769999999</v>
      </c>
      <c r="O2353">
        <f>ROUND(employee[[#This Row],[AbsentHours]],2)</f>
        <v>177.51</v>
      </c>
      <c r="P2353" s="5">
        <f>employee[[#This Row],[RoundedAbsentHours]]/2080 *100</f>
        <v>8.5341346153846143</v>
      </c>
      <c r="Q2353" s="1" t="s">
        <v>15</v>
      </c>
    </row>
    <row r="2354" spans="1:17" x14ac:dyDescent="0.35">
      <c r="A2354">
        <v>2353</v>
      </c>
      <c r="B2354" s="1" t="s">
        <v>2665</v>
      </c>
      <c r="C2354" s="1" t="s">
        <v>16</v>
      </c>
      <c r="D2354" s="1" t="s">
        <v>306</v>
      </c>
      <c r="E2354" s="1" t="s">
        <v>158</v>
      </c>
      <c r="F2354" s="1" t="s">
        <v>159</v>
      </c>
      <c r="G2354" s="1" t="s">
        <v>72</v>
      </c>
      <c r="H2354" s="1" t="s">
        <v>15</v>
      </c>
      <c r="I2354">
        <v>37.18015149</v>
      </c>
      <c r="J2354">
        <f>ROUND(employee[[#This Row],[Age]],0)</f>
        <v>37</v>
      </c>
      <c r="K23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54">
        <v>5.7508272519999997</v>
      </c>
      <c r="M2354">
        <f>ROUND(employee[[#This Row],[LengthService]],2)</f>
        <v>5.75</v>
      </c>
      <c r="N2354">
        <v>0</v>
      </c>
      <c r="O2354">
        <f>ROUND(employee[[#This Row],[AbsentHours]],2)</f>
        <v>0</v>
      </c>
      <c r="P2354" s="5">
        <f>employee[[#This Row],[RoundedAbsentHours]]/2080 *100</f>
        <v>0</v>
      </c>
      <c r="Q2354" s="1" t="s">
        <v>15</v>
      </c>
    </row>
    <row r="2355" spans="1:17" x14ac:dyDescent="0.35">
      <c r="A2355">
        <v>2354</v>
      </c>
      <c r="B2355" s="1" t="s">
        <v>2666</v>
      </c>
      <c r="C2355" s="1" t="s">
        <v>11</v>
      </c>
      <c r="D2355" s="1" t="s">
        <v>18</v>
      </c>
      <c r="E2355" s="1" t="s">
        <v>180</v>
      </c>
      <c r="F2355" s="1" t="s">
        <v>181</v>
      </c>
      <c r="G2355" s="1" t="s">
        <v>18</v>
      </c>
      <c r="H2355" s="1" t="s">
        <v>15</v>
      </c>
      <c r="I2355">
        <v>31.05218593</v>
      </c>
      <c r="J2355">
        <f>ROUND(employee[[#This Row],[Age]],0)</f>
        <v>31</v>
      </c>
      <c r="K23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55">
        <v>2.0962689179999998</v>
      </c>
      <c r="M2355">
        <f>ROUND(employee[[#This Row],[LengthService]],2)</f>
        <v>2.1</v>
      </c>
      <c r="N2355">
        <v>10.39531094</v>
      </c>
      <c r="O2355">
        <f>ROUND(employee[[#This Row],[AbsentHours]],2)</f>
        <v>10.4</v>
      </c>
      <c r="P2355" s="5">
        <f>employee[[#This Row],[RoundedAbsentHours]]/2080 *100</f>
        <v>0.5</v>
      </c>
      <c r="Q2355" s="1" t="s">
        <v>15</v>
      </c>
    </row>
    <row r="2356" spans="1:17" x14ac:dyDescent="0.35">
      <c r="A2356">
        <v>2355</v>
      </c>
      <c r="B2356" s="1" t="s">
        <v>2667</v>
      </c>
      <c r="C2356" s="1" t="s">
        <v>11</v>
      </c>
      <c r="D2356" s="1" t="s">
        <v>48</v>
      </c>
      <c r="E2356" s="1" t="s">
        <v>180</v>
      </c>
      <c r="F2356" s="1" t="s">
        <v>181</v>
      </c>
      <c r="G2356" s="1" t="s">
        <v>20</v>
      </c>
      <c r="H2356" s="1" t="s">
        <v>15</v>
      </c>
      <c r="I2356">
        <v>43.64133751</v>
      </c>
      <c r="J2356">
        <f>ROUND(employee[[#This Row],[Age]],0)</f>
        <v>44</v>
      </c>
      <c r="K23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56">
        <v>5.2908579869999999</v>
      </c>
      <c r="M2356">
        <f>ROUND(employee[[#This Row],[LengthService]],2)</f>
        <v>5.29</v>
      </c>
      <c r="N2356">
        <v>77.784104049999996</v>
      </c>
      <c r="O2356">
        <f>ROUND(employee[[#This Row],[AbsentHours]],2)</f>
        <v>77.78</v>
      </c>
      <c r="P2356" s="5">
        <f>employee[[#This Row],[RoundedAbsentHours]]/2080 *100</f>
        <v>3.7394230769230772</v>
      </c>
      <c r="Q2356" s="1" t="s">
        <v>15</v>
      </c>
    </row>
    <row r="2357" spans="1:17" x14ac:dyDescent="0.35">
      <c r="A2357">
        <v>2356</v>
      </c>
      <c r="B2357" s="1" t="s">
        <v>2668</v>
      </c>
      <c r="C2357" s="1" t="s">
        <v>16</v>
      </c>
      <c r="D2357" s="1" t="s">
        <v>20</v>
      </c>
      <c r="E2357" s="1" t="s">
        <v>180</v>
      </c>
      <c r="F2357" s="1" t="s">
        <v>181</v>
      </c>
      <c r="G2357" s="1" t="s">
        <v>20</v>
      </c>
      <c r="H2357" s="1" t="s">
        <v>15</v>
      </c>
      <c r="I2357">
        <v>38.114380089999997</v>
      </c>
      <c r="J2357">
        <f>ROUND(employee[[#This Row],[Age]],0)</f>
        <v>38</v>
      </c>
      <c r="K23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57">
        <v>4.9592581129999997</v>
      </c>
      <c r="M2357">
        <f>ROUND(employee[[#This Row],[LengthService]],2)</f>
        <v>4.96</v>
      </c>
      <c r="N2357">
        <v>10.13058747</v>
      </c>
      <c r="O2357">
        <f>ROUND(employee[[#This Row],[AbsentHours]],2)</f>
        <v>10.130000000000001</v>
      </c>
      <c r="P2357" s="5">
        <f>employee[[#This Row],[RoundedAbsentHours]]/2080 *100</f>
        <v>0.48701923076923082</v>
      </c>
      <c r="Q2357" s="1" t="s">
        <v>15</v>
      </c>
    </row>
    <row r="2358" spans="1:17" x14ac:dyDescent="0.35">
      <c r="A2358">
        <v>2357</v>
      </c>
      <c r="B2358" s="1" t="s">
        <v>2669</v>
      </c>
      <c r="C2358" s="1" t="s">
        <v>11</v>
      </c>
      <c r="D2358" s="1" t="s">
        <v>80</v>
      </c>
      <c r="E2358" s="1" t="s">
        <v>180</v>
      </c>
      <c r="F2358" s="1" t="s">
        <v>181</v>
      </c>
      <c r="G2358" s="1" t="s">
        <v>20</v>
      </c>
      <c r="H2358" s="1" t="s">
        <v>15</v>
      </c>
      <c r="I2358">
        <v>19.573761180000002</v>
      </c>
      <c r="J2358">
        <f>ROUND(employee[[#This Row],[Age]],0)</f>
        <v>20</v>
      </c>
      <c r="K23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358">
        <v>7.1816466219999997</v>
      </c>
      <c r="M2358">
        <f>ROUND(employee[[#This Row],[LengthService]],2)</f>
        <v>7.18</v>
      </c>
      <c r="N2358">
        <v>0</v>
      </c>
      <c r="O2358">
        <f>ROUND(employee[[#This Row],[AbsentHours]],2)</f>
        <v>0</v>
      </c>
      <c r="P2358" s="5">
        <f>employee[[#This Row],[RoundedAbsentHours]]/2080 *100</f>
        <v>0</v>
      </c>
      <c r="Q2358" s="1" t="s">
        <v>15</v>
      </c>
    </row>
    <row r="2359" spans="1:17" x14ac:dyDescent="0.35">
      <c r="A2359">
        <v>2358</v>
      </c>
      <c r="B2359" s="1" t="s">
        <v>2670</v>
      </c>
      <c r="C2359" s="1" t="s">
        <v>16</v>
      </c>
      <c r="D2359" s="1" t="s">
        <v>21</v>
      </c>
      <c r="E2359" s="1" t="s">
        <v>180</v>
      </c>
      <c r="F2359" s="1" t="s">
        <v>181</v>
      </c>
      <c r="G2359" s="1" t="s">
        <v>21</v>
      </c>
      <c r="H2359" s="1" t="s">
        <v>15</v>
      </c>
      <c r="I2359">
        <v>51.972417900000003</v>
      </c>
      <c r="J2359">
        <f>ROUND(employee[[#This Row],[Age]],0)</f>
        <v>52</v>
      </c>
      <c r="K23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359">
        <v>3.6655881780000001</v>
      </c>
      <c r="M2359">
        <f>ROUND(employee[[#This Row],[LengthService]],2)</f>
        <v>3.67</v>
      </c>
      <c r="N2359">
        <v>71.321337110000002</v>
      </c>
      <c r="O2359">
        <f>ROUND(employee[[#This Row],[AbsentHours]],2)</f>
        <v>71.319999999999993</v>
      </c>
      <c r="P2359" s="5">
        <f>employee[[#This Row],[RoundedAbsentHours]]/2080 *100</f>
        <v>3.4288461538461537</v>
      </c>
      <c r="Q2359" s="1" t="s">
        <v>15</v>
      </c>
    </row>
    <row r="2360" spans="1:17" x14ac:dyDescent="0.35">
      <c r="A2360">
        <v>2359</v>
      </c>
      <c r="B2360" s="1" t="s">
        <v>1155</v>
      </c>
      <c r="C2360" s="1" t="s">
        <v>16</v>
      </c>
      <c r="D2360" s="1" t="s">
        <v>20</v>
      </c>
      <c r="E2360" s="1" t="s">
        <v>180</v>
      </c>
      <c r="F2360" s="1" t="s">
        <v>181</v>
      </c>
      <c r="G2360" s="1" t="s">
        <v>20</v>
      </c>
      <c r="H2360" s="1" t="s">
        <v>15</v>
      </c>
      <c r="I2360">
        <v>48.545218509999998</v>
      </c>
      <c r="J2360">
        <f>ROUND(employee[[#This Row],[Age]],0)</f>
        <v>49</v>
      </c>
      <c r="K23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60">
        <v>4.4232266170000001</v>
      </c>
      <c r="M2360">
        <f>ROUND(employee[[#This Row],[LengthService]],2)</f>
        <v>4.42</v>
      </c>
      <c r="N2360">
        <v>35.377357809999999</v>
      </c>
      <c r="O2360">
        <f>ROUND(employee[[#This Row],[AbsentHours]],2)</f>
        <v>35.380000000000003</v>
      </c>
      <c r="P2360" s="5">
        <f>employee[[#This Row],[RoundedAbsentHours]]/2080 *100</f>
        <v>1.7009615384615386</v>
      </c>
      <c r="Q2360" s="1" t="s">
        <v>15</v>
      </c>
    </row>
    <row r="2361" spans="1:17" x14ac:dyDescent="0.35">
      <c r="A2361">
        <v>2360</v>
      </c>
      <c r="B2361" s="1" t="s">
        <v>2671</v>
      </c>
      <c r="C2361" s="1" t="s">
        <v>11</v>
      </c>
      <c r="D2361" s="1" t="s">
        <v>18</v>
      </c>
      <c r="E2361" s="1" t="s">
        <v>180</v>
      </c>
      <c r="F2361" s="1" t="s">
        <v>181</v>
      </c>
      <c r="G2361" s="1" t="s">
        <v>18</v>
      </c>
      <c r="H2361" s="1" t="s">
        <v>15</v>
      </c>
      <c r="I2361">
        <v>36.633423399999998</v>
      </c>
      <c r="J2361">
        <f>ROUND(employee[[#This Row],[Age]],0)</f>
        <v>37</v>
      </c>
      <c r="K23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61">
        <v>4.2007070679999998</v>
      </c>
      <c r="M2361">
        <f>ROUND(employee[[#This Row],[LengthService]],2)</f>
        <v>4.2</v>
      </c>
      <c r="N2361">
        <v>25.03217665</v>
      </c>
      <c r="O2361">
        <f>ROUND(employee[[#This Row],[AbsentHours]],2)</f>
        <v>25.03</v>
      </c>
      <c r="P2361" s="5">
        <f>employee[[#This Row],[RoundedAbsentHours]]/2080 *100</f>
        <v>1.2033653846153847</v>
      </c>
      <c r="Q2361" s="1" t="s">
        <v>15</v>
      </c>
    </row>
    <row r="2362" spans="1:17" x14ac:dyDescent="0.35">
      <c r="A2362">
        <v>2361</v>
      </c>
      <c r="B2362" s="1" t="s">
        <v>2672</v>
      </c>
      <c r="C2362" s="1" t="s">
        <v>11</v>
      </c>
      <c r="D2362" s="1" t="s">
        <v>32</v>
      </c>
      <c r="E2362" s="1" t="s">
        <v>268</v>
      </c>
      <c r="F2362" s="1" t="s">
        <v>125</v>
      </c>
      <c r="G2362" s="1" t="s">
        <v>32</v>
      </c>
      <c r="H2362" s="1" t="s">
        <v>15</v>
      </c>
      <c r="I2362">
        <v>63.481927509999998</v>
      </c>
      <c r="J2362">
        <f>ROUND(employee[[#This Row],[Age]],0)</f>
        <v>63</v>
      </c>
      <c r="K23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362">
        <v>3.2862281210000002</v>
      </c>
      <c r="M2362">
        <f>ROUND(employee[[#This Row],[LengthService]],2)</f>
        <v>3.29</v>
      </c>
      <c r="N2362">
        <v>194.65309740000001</v>
      </c>
      <c r="O2362">
        <f>ROUND(employee[[#This Row],[AbsentHours]],2)</f>
        <v>194.65</v>
      </c>
      <c r="P2362" s="5">
        <f>employee[[#This Row],[RoundedAbsentHours]]/2080 *100</f>
        <v>9.3581730769230784</v>
      </c>
      <c r="Q2362" s="1" t="s">
        <v>15</v>
      </c>
    </row>
    <row r="2363" spans="1:17" x14ac:dyDescent="0.35">
      <c r="A2363">
        <v>2362</v>
      </c>
      <c r="B2363" s="1" t="s">
        <v>2673</v>
      </c>
      <c r="C2363" s="1" t="s">
        <v>16</v>
      </c>
      <c r="D2363" s="1" t="s">
        <v>44</v>
      </c>
      <c r="E2363" s="1" t="s">
        <v>180</v>
      </c>
      <c r="F2363" s="1" t="s">
        <v>181</v>
      </c>
      <c r="G2363" s="1" t="s">
        <v>44</v>
      </c>
      <c r="H2363" s="1" t="s">
        <v>15</v>
      </c>
      <c r="I2363">
        <v>40.705041919999999</v>
      </c>
      <c r="J2363">
        <f>ROUND(employee[[#This Row],[Age]],0)</f>
        <v>41</v>
      </c>
      <c r="K23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63">
        <v>4.3657577559999998</v>
      </c>
      <c r="M2363">
        <f>ROUND(employee[[#This Row],[LengthService]],2)</f>
        <v>4.37</v>
      </c>
      <c r="N2363">
        <v>50.162815979999998</v>
      </c>
      <c r="O2363">
        <f>ROUND(employee[[#This Row],[AbsentHours]],2)</f>
        <v>50.16</v>
      </c>
      <c r="P2363" s="5">
        <f>employee[[#This Row],[RoundedAbsentHours]]/2080 *100</f>
        <v>2.4115384615384614</v>
      </c>
      <c r="Q2363" s="1" t="s">
        <v>15</v>
      </c>
    </row>
    <row r="2364" spans="1:17" x14ac:dyDescent="0.35">
      <c r="A2364">
        <v>2363</v>
      </c>
      <c r="B2364" s="1" t="s">
        <v>2674</v>
      </c>
      <c r="C2364" s="1" t="s">
        <v>16</v>
      </c>
      <c r="D2364" s="1" t="s">
        <v>12</v>
      </c>
      <c r="E2364" s="1" t="s">
        <v>289</v>
      </c>
      <c r="F2364" s="1" t="s">
        <v>258</v>
      </c>
      <c r="G2364" s="1" t="s">
        <v>12</v>
      </c>
      <c r="H2364" s="1" t="s">
        <v>15</v>
      </c>
      <c r="I2364">
        <v>41.820187939999997</v>
      </c>
      <c r="J2364">
        <f>ROUND(employee[[#This Row],[Age]],0)</f>
        <v>42</v>
      </c>
      <c r="K23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64">
        <v>4.5922833120000002</v>
      </c>
      <c r="M2364">
        <f>ROUND(employee[[#This Row],[LengthService]],2)</f>
        <v>4.59</v>
      </c>
      <c r="N2364">
        <v>20.51021197</v>
      </c>
      <c r="O2364">
        <f>ROUND(employee[[#This Row],[AbsentHours]],2)</f>
        <v>20.51</v>
      </c>
      <c r="P2364" s="5">
        <f>employee[[#This Row],[RoundedAbsentHours]]/2080 *100</f>
        <v>0.98605769230769236</v>
      </c>
      <c r="Q2364" s="1" t="s">
        <v>15</v>
      </c>
    </row>
    <row r="2365" spans="1:17" x14ac:dyDescent="0.35">
      <c r="A2365">
        <v>2364</v>
      </c>
      <c r="B2365" s="1" t="s">
        <v>2675</v>
      </c>
      <c r="C2365" s="1" t="s">
        <v>11</v>
      </c>
      <c r="D2365" s="1" t="s">
        <v>34</v>
      </c>
      <c r="E2365" s="1" t="s">
        <v>180</v>
      </c>
      <c r="F2365" s="1" t="s">
        <v>181</v>
      </c>
      <c r="G2365" s="1" t="s">
        <v>34</v>
      </c>
      <c r="H2365" s="1" t="s">
        <v>15</v>
      </c>
      <c r="I2365">
        <v>36.715121770000003</v>
      </c>
      <c r="J2365">
        <f>ROUND(employee[[#This Row],[Age]],0)</f>
        <v>37</v>
      </c>
      <c r="K23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65">
        <v>3.1143225220000001</v>
      </c>
      <c r="M2365">
        <f>ROUND(employee[[#This Row],[LengthService]],2)</f>
        <v>3.11</v>
      </c>
      <c r="N2365">
        <v>24.470781110000001</v>
      </c>
      <c r="O2365">
        <f>ROUND(employee[[#This Row],[AbsentHours]],2)</f>
        <v>24.47</v>
      </c>
      <c r="P2365" s="5">
        <f>employee[[#This Row],[RoundedAbsentHours]]/2080 *100</f>
        <v>1.1764423076923076</v>
      </c>
      <c r="Q2365" s="1" t="s">
        <v>15</v>
      </c>
    </row>
    <row r="2366" spans="1:17" x14ac:dyDescent="0.35">
      <c r="A2366">
        <v>2365</v>
      </c>
      <c r="B2366" s="1" t="s">
        <v>2676</v>
      </c>
      <c r="C2366" s="1" t="s">
        <v>11</v>
      </c>
      <c r="D2366" s="1" t="s">
        <v>307</v>
      </c>
      <c r="E2366" s="1" t="s">
        <v>180</v>
      </c>
      <c r="F2366" s="1" t="s">
        <v>181</v>
      </c>
      <c r="G2366" s="1" t="s">
        <v>34</v>
      </c>
      <c r="H2366" s="1" t="s">
        <v>15</v>
      </c>
      <c r="I2366">
        <v>41.341637290000001</v>
      </c>
      <c r="J2366">
        <f>ROUND(employee[[#This Row],[Age]],0)</f>
        <v>41</v>
      </c>
      <c r="K23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66">
        <v>2.0922339239999999</v>
      </c>
      <c r="M2366">
        <f>ROUND(employee[[#This Row],[LengthService]],2)</f>
        <v>2.09</v>
      </c>
      <c r="N2366">
        <v>110.8983672</v>
      </c>
      <c r="O2366">
        <f>ROUND(employee[[#This Row],[AbsentHours]],2)</f>
        <v>110.9</v>
      </c>
      <c r="P2366" s="5">
        <f>employee[[#This Row],[RoundedAbsentHours]]/2080 *100</f>
        <v>5.3317307692307692</v>
      </c>
      <c r="Q2366" s="1" t="s">
        <v>15</v>
      </c>
    </row>
    <row r="2367" spans="1:17" x14ac:dyDescent="0.35">
      <c r="A2367">
        <v>2366</v>
      </c>
      <c r="B2367" s="1" t="s">
        <v>2677</v>
      </c>
      <c r="C2367" s="1" t="s">
        <v>11</v>
      </c>
      <c r="D2367" s="1" t="s">
        <v>22</v>
      </c>
      <c r="E2367" s="1" t="s">
        <v>158</v>
      </c>
      <c r="F2367" s="1" t="s">
        <v>159</v>
      </c>
      <c r="G2367" s="1" t="s">
        <v>22</v>
      </c>
      <c r="H2367" s="1" t="s">
        <v>15</v>
      </c>
      <c r="I2367">
        <v>29.483864730000001</v>
      </c>
      <c r="J2367">
        <f>ROUND(employee[[#This Row],[Age]],0)</f>
        <v>29</v>
      </c>
      <c r="K23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367">
        <v>2.6036076050000001</v>
      </c>
      <c r="M2367">
        <f>ROUND(employee[[#This Row],[LengthService]],2)</f>
        <v>2.6</v>
      </c>
      <c r="N2367">
        <v>0</v>
      </c>
      <c r="O2367">
        <f>ROUND(employee[[#This Row],[AbsentHours]],2)</f>
        <v>0</v>
      </c>
      <c r="P2367" s="5">
        <f>employee[[#This Row],[RoundedAbsentHours]]/2080 *100</f>
        <v>0</v>
      </c>
      <c r="Q2367" s="1" t="s">
        <v>15</v>
      </c>
    </row>
    <row r="2368" spans="1:17" x14ac:dyDescent="0.35">
      <c r="A2368">
        <v>2367</v>
      </c>
      <c r="B2368" s="1" t="s">
        <v>2678</v>
      </c>
      <c r="C2368" s="1" t="s">
        <v>11</v>
      </c>
      <c r="D2368" s="1" t="s">
        <v>22</v>
      </c>
      <c r="E2368" s="1" t="s">
        <v>158</v>
      </c>
      <c r="F2368" s="1" t="s">
        <v>159</v>
      </c>
      <c r="G2368" s="1" t="s">
        <v>22</v>
      </c>
      <c r="H2368" s="1" t="s">
        <v>15</v>
      </c>
      <c r="I2368">
        <v>48.913030810000002</v>
      </c>
      <c r="J2368">
        <f>ROUND(employee[[#This Row],[Age]],0)</f>
        <v>49</v>
      </c>
      <c r="K23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68">
        <v>4.6294457229999999</v>
      </c>
      <c r="M2368">
        <f>ROUND(employee[[#This Row],[LengthService]],2)</f>
        <v>4.63</v>
      </c>
      <c r="N2368">
        <v>132.05609759999999</v>
      </c>
      <c r="O2368">
        <f>ROUND(employee[[#This Row],[AbsentHours]],2)</f>
        <v>132.06</v>
      </c>
      <c r="P2368" s="5">
        <f>employee[[#This Row],[RoundedAbsentHours]]/2080 *100</f>
        <v>6.3490384615384619</v>
      </c>
      <c r="Q2368" s="1" t="s">
        <v>15</v>
      </c>
    </row>
    <row r="2369" spans="1:17" x14ac:dyDescent="0.35">
      <c r="A2369">
        <v>2368</v>
      </c>
      <c r="B2369" s="1" t="s">
        <v>2679</v>
      </c>
      <c r="C2369" s="1" t="s">
        <v>11</v>
      </c>
      <c r="D2369" s="1" t="s">
        <v>33</v>
      </c>
      <c r="E2369" s="1" t="s">
        <v>180</v>
      </c>
      <c r="F2369" s="1" t="s">
        <v>181</v>
      </c>
      <c r="G2369" s="1" t="s">
        <v>33</v>
      </c>
      <c r="H2369" s="1" t="s">
        <v>15</v>
      </c>
      <c r="I2369">
        <v>40.196955180000003</v>
      </c>
      <c r="J2369">
        <f>ROUND(employee[[#This Row],[Age]],0)</f>
        <v>40</v>
      </c>
      <c r="K23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69">
        <v>2.750675856</v>
      </c>
      <c r="M2369">
        <f>ROUND(employee[[#This Row],[LengthService]],2)</f>
        <v>2.75</v>
      </c>
      <c r="N2369">
        <v>43.999826120000002</v>
      </c>
      <c r="O2369">
        <f>ROUND(employee[[#This Row],[AbsentHours]],2)</f>
        <v>44</v>
      </c>
      <c r="P2369" s="5">
        <f>employee[[#This Row],[RoundedAbsentHours]]/2080 *100</f>
        <v>2.1153846153846154</v>
      </c>
      <c r="Q2369" s="1" t="s">
        <v>15</v>
      </c>
    </row>
    <row r="2370" spans="1:17" x14ac:dyDescent="0.35">
      <c r="A2370">
        <v>2369</v>
      </c>
      <c r="B2370" s="1" t="s">
        <v>2680</v>
      </c>
      <c r="C2370" s="1" t="s">
        <v>16</v>
      </c>
      <c r="D2370" s="1" t="s">
        <v>56</v>
      </c>
      <c r="E2370" s="1" t="s">
        <v>180</v>
      </c>
      <c r="F2370" s="1" t="s">
        <v>181</v>
      </c>
      <c r="G2370" s="1" t="s">
        <v>56</v>
      </c>
      <c r="H2370" s="1" t="s">
        <v>15</v>
      </c>
      <c r="I2370">
        <v>38.669496909999999</v>
      </c>
      <c r="J2370">
        <f>ROUND(employee[[#This Row],[Age]],0)</f>
        <v>39</v>
      </c>
      <c r="K23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70">
        <v>6.8454429579999996</v>
      </c>
      <c r="M2370">
        <f>ROUND(employee[[#This Row],[LengthService]],2)</f>
        <v>6.85</v>
      </c>
      <c r="N2370">
        <v>26.157671929999999</v>
      </c>
      <c r="O2370">
        <f>ROUND(employee[[#This Row],[AbsentHours]],2)</f>
        <v>26.16</v>
      </c>
      <c r="P2370" s="5">
        <f>employee[[#This Row],[RoundedAbsentHours]]/2080 *100</f>
        <v>1.2576923076923077</v>
      </c>
      <c r="Q2370" s="1" t="s">
        <v>15</v>
      </c>
    </row>
    <row r="2371" spans="1:17" x14ac:dyDescent="0.35">
      <c r="A2371">
        <v>2370</v>
      </c>
      <c r="B2371" s="1" t="s">
        <v>2681</v>
      </c>
      <c r="C2371" s="1" t="s">
        <v>11</v>
      </c>
      <c r="D2371" s="1" t="s">
        <v>88</v>
      </c>
      <c r="E2371" s="1" t="s">
        <v>180</v>
      </c>
      <c r="F2371" s="1" t="s">
        <v>181</v>
      </c>
      <c r="G2371" s="1" t="s">
        <v>88</v>
      </c>
      <c r="H2371" s="1" t="s">
        <v>15</v>
      </c>
      <c r="I2371">
        <v>40.965211250000003</v>
      </c>
      <c r="J2371">
        <f>ROUND(employee[[#This Row],[Age]],0)</f>
        <v>41</v>
      </c>
      <c r="K23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71">
        <v>4.595396901</v>
      </c>
      <c r="M2371">
        <f>ROUND(employee[[#This Row],[LengthService]],2)</f>
        <v>4.5999999999999996</v>
      </c>
      <c r="N2371">
        <v>68.689312830000006</v>
      </c>
      <c r="O2371">
        <f>ROUND(employee[[#This Row],[AbsentHours]],2)</f>
        <v>68.69</v>
      </c>
      <c r="P2371" s="5">
        <f>employee[[#This Row],[RoundedAbsentHours]]/2080 *100</f>
        <v>3.3024038461538461</v>
      </c>
      <c r="Q2371" s="1" t="s">
        <v>15</v>
      </c>
    </row>
    <row r="2372" spans="1:17" x14ac:dyDescent="0.35">
      <c r="A2372">
        <v>2371</v>
      </c>
      <c r="B2372" s="1" t="s">
        <v>2682</v>
      </c>
      <c r="C2372" s="1" t="s">
        <v>16</v>
      </c>
      <c r="D2372" s="1" t="s">
        <v>22</v>
      </c>
      <c r="E2372" s="1" t="s">
        <v>158</v>
      </c>
      <c r="F2372" s="1" t="s">
        <v>159</v>
      </c>
      <c r="G2372" s="1" t="s">
        <v>22</v>
      </c>
      <c r="H2372" s="1" t="s">
        <v>15</v>
      </c>
      <c r="I2372">
        <v>34.755915969999997</v>
      </c>
      <c r="J2372">
        <f>ROUND(employee[[#This Row],[Age]],0)</f>
        <v>35</v>
      </c>
      <c r="K23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72">
        <v>5.9643319869999996</v>
      </c>
      <c r="M2372">
        <f>ROUND(employee[[#This Row],[LengthService]],2)</f>
        <v>5.96</v>
      </c>
      <c r="N2372">
        <v>58.895284169999996</v>
      </c>
      <c r="O2372">
        <f>ROUND(employee[[#This Row],[AbsentHours]],2)</f>
        <v>58.9</v>
      </c>
      <c r="P2372" s="5">
        <f>employee[[#This Row],[RoundedAbsentHours]]/2080 *100</f>
        <v>2.8317307692307692</v>
      </c>
      <c r="Q2372" s="1" t="s">
        <v>15</v>
      </c>
    </row>
    <row r="2373" spans="1:17" x14ac:dyDescent="0.35">
      <c r="A2373">
        <v>2372</v>
      </c>
      <c r="B2373" s="1" t="s">
        <v>2683</v>
      </c>
      <c r="C2373" s="1" t="s">
        <v>11</v>
      </c>
      <c r="D2373" s="1" t="s">
        <v>39</v>
      </c>
      <c r="E2373" s="1" t="s">
        <v>180</v>
      </c>
      <c r="F2373" s="1" t="s">
        <v>181</v>
      </c>
      <c r="G2373" s="1" t="s">
        <v>39</v>
      </c>
      <c r="H2373" s="1" t="s">
        <v>15</v>
      </c>
      <c r="I2373">
        <v>41.450509969999999</v>
      </c>
      <c r="J2373">
        <f>ROUND(employee[[#This Row],[Age]],0)</f>
        <v>41</v>
      </c>
      <c r="K23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73">
        <v>4.6538627510000001</v>
      </c>
      <c r="M2373">
        <f>ROUND(employee[[#This Row],[LengthService]],2)</f>
        <v>4.6500000000000004</v>
      </c>
      <c r="N2373">
        <v>0</v>
      </c>
      <c r="O2373">
        <f>ROUND(employee[[#This Row],[AbsentHours]],2)</f>
        <v>0</v>
      </c>
      <c r="P2373" s="5">
        <f>employee[[#This Row],[RoundedAbsentHours]]/2080 *100</f>
        <v>0</v>
      </c>
      <c r="Q2373" s="1" t="s">
        <v>15</v>
      </c>
    </row>
    <row r="2374" spans="1:17" x14ac:dyDescent="0.35">
      <c r="A2374">
        <v>2373</v>
      </c>
      <c r="B2374" s="1" t="s">
        <v>2684</v>
      </c>
      <c r="C2374" s="1" t="s">
        <v>11</v>
      </c>
      <c r="D2374" s="1" t="s">
        <v>22</v>
      </c>
      <c r="E2374" s="1" t="s">
        <v>158</v>
      </c>
      <c r="F2374" s="1" t="s">
        <v>159</v>
      </c>
      <c r="G2374" s="1" t="s">
        <v>22</v>
      </c>
      <c r="H2374" s="1" t="s">
        <v>15</v>
      </c>
      <c r="I2374">
        <v>44.285772710000003</v>
      </c>
      <c r="J2374">
        <f>ROUND(employee[[#This Row],[Age]],0)</f>
        <v>44</v>
      </c>
      <c r="K23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74">
        <v>4.5916385860000002</v>
      </c>
      <c r="M2374">
        <f>ROUND(employee[[#This Row],[LengthService]],2)</f>
        <v>4.59</v>
      </c>
      <c r="N2374">
        <v>39.026431879999997</v>
      </c>
      <c r="O2374">
        <f>ROUND(employee[[#This Row],[AbsentHours]],2)</f>
        <v>39.03</v>
      </c>
      <c r="P2374" s="5">
        <f>employee[[#This Row],[RoundedAbsentHours]]/2080 *100</f>
        <v>1.8764423076923078</v>
      </c>
      <c r="Q2374" s="1" t="s">
        <v>15</v>
      </c>
    </row>
    <row r="2375" spans="1:17" x14ac:dyDescent="0.35">
      <c r="A2375">
        <v>2374</v>
      </c>
      <c r="B2375" s="1" t="s">
        <v>2685</v>
      </c>
      <c r="C2375" s="1" t="s">
        <v>16</v>
      </c>
      <c r="D2375" s="1" t="s">
        <v>51</v>
      </c>
      <c r="E2375" s="1" t="s">
        <v>180</v>
      </c>
      <c r="F2375" s="1" t="s">
        <v>181</v>
      </c>
      <c r="G2375" s="1" t="s">
        <v>51</v>
      </c>
      <c r="H2375" s="1" t="s">
        <v>15</v>
      </c>
      <c r="I2375">
        <v>38.878281579999999</v>
      </c>
      <c r="J2375">
        <f>ROUND(employee[[#This Row],[Age]],0)</f>
        <v>39</v>
      </c>
      <c r="K23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75">
        <v>1.7879900470000001</v>
      </c>
      <c r="M2375">
        <f>ROUND(employee[[#This Row],[LengthService]],2)</f>
        <v>1.79</v>
      </c>
      <c r="N2375">
        <v>55.236300550000003</v>
      </c>
      <c r="O2375">
        <f>ROUND(employee[[#This Row],[AbsentHours]],2)</f>
        <v>55.24</v>
      </c>
      <c r="P2375" s="5">
        <f>employee[[#This Row],[RoundedAbsentHours]]/2080 *100</f>
        <v>2.6557692307692311</v>
      </c>
      <c r="Q2375" s="1" t="s">
        <v>15</v>
      </c>
    </row>
    <row r="2376" spans="1:17" x14ac:dyDescent="0.35">
      <c r="A2376">
        <v>2375</v>
      </c>
      <c r="B2376" s="1" t="s">
        <v>2686</v>
      </c>
      <c r="C2376" s="1" t="s">
        <v>16</v>
      </c>
      <c r="D2376" s="1" t="s">
        <v>20</v>
      </c>
      <c r="E2376" s="1" t="s">
        <v>180</v>
      </c>
      <c r="F2376" s="1" t="s">
        <v>181</v>
      </c>
      <c r="G2376" s="1" t="s">
        <v>20</v>
      </c>
      <c r="H2376" s="1" t="s">
        <v>15</v>
      </c>
      <c r="I2376">
        <v>37.97857406</v>
      </c>
      <c r="J2376">
        <f>ROUND(employee[[#This Row],[Age]],0)</f>
        <v>38</v>
      </c>
      <c r="K23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76">
        <v>4.2953231790000004</v>
      </c>
      <c r="M2376">
        <f>ROUND(employee[[#This Row],[LengthService]],2)</f>
        <v>4.3</v>
      </c>
      <c r="N2376">
        <v>52.460327460000002</v>
      </c>
      <c r="O2376">
        <f>ROUND(employee[[#This Row],[AbsentHours]],2)</f>
        <v>52.46</v>
      </c>
      <c r="P2376" s="5">
        <f>employee[[#This Row],[RoundedAbsentHours]]/2080 *100</f>
        <v>2.5221153846153848</v>
      </c>
      <c r="Q2376" s="1" t="s">
        <v>15</v>
      </c>
    </row>
    <row r="2377" spans="1:17" x14ac:dyDescent="0.35">
      <c r="A2377">
        <v>2376</v>
      </c>
      <c r="B2377" s="1" t="s">
        <v>2687</v>
      </c>
      <c r="C2377" s="1" t="s">
        <v>11</v>
      </c>
      <c r="D2377" s="1" t="s">
        <v>32</v>
      </c>
      <c r="E2377" s="1" t="s">
        <v>180</v>
      </c>
      <c r="F2377" s="1" t="s">
        <v>181</v>
      </c>
      <c r="G2377" s="1" t="s">
        <v>32</v>
      </c>
      <c r="H2377" s="1" t="s">
        <v>15</v>
      </c>
      <c r="I2377">
        <v>46.559319369999997</v>
      </c>
      <c r="J2377">
        <f>ROUND(employee[[#This Row],[Age]],0)</f>
        <v>47</v>
      </c>
      <c r="K23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77">
        <v>1.71009023</v>
      </c>
      <c r="M2377">
        <f>ROUND(employee[[#This Row],[LengthService]],2)</f>
        <v>1.71</v>
      </c>
      <c r="N2377">
        <v>73.410986980000004</v>
      </c>
      <c r="O2377">
        <f>ROUND(employee[[#This Row],[AbsentHours]],2)</f>
        <v>73.41</v>
      </c>
      <c r="P2377" s="5">
        <f>employee[[#This Row],[RoundedAbsentHours]]/2080 *100</f>
        <v>3.5293269230769231</v>
      </c>
      <c r="Q2377" s="1" t="s">
        <v>15</v>
      </c>
    </row>
    <row r="2378" spans="1:17" x14ac:dyDescent="0.35">
      <c r="A2378">
        <v>2377</v>
      </c>
      <c r="B2378" s="1" t="s">
        <v>2688</v>
      </c>
      <c r="C2378" s="1" t="s">
        <v>11</v>
      </c>
      <c r="D2378" s="1" t="s">
        <v>58</v>
      </c>
      <c r="E2378" s="1" t="s">
        <v>180</v>
      </c>
      <c r="F2378" s="1" t="s">
        <v>181</v>
      </c>
      <c r="G2378" s="1" t="s">
        <v>45</v>
      </c>
      <c r="H2378" s="1" t="s">
        <v>15</v>
      </c>
      <c r="I2378">
        <v>27.297345190000001</v>
      </c>
      <c r="J2378">
        <f>ROUND(employee[[#This Row],[Age]],0)</f>
        <v>27</v>
      </c>
      <c r="K23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378">
        <v>2.7857453419999998</v>
      </c>
      <c r="M2378">
        <f>ROUND(employee[[#This Row],[LengthService]],2)</f>
        <v>2.79</v>
      </c>
      <c r="N2378">
        <v>34.12260208</v>
      </c>
      <c r="O2378">
        <f>ROUND(employee[[#This Row],[AbsentHours]],2)</f>
        <v>34.119999999999997</v>
      </c>
      <c r="P2378" s="5">
        <f>employee[[#This Row],[RoundedAbsentHours]]/2080 *100</f>
        <v>1.6403846153846153</v>
      </c>
      <c r="Q2378" s="1" t="s">
        <v>15</v>
      </c>
    </row>
    <row r="2379" spans="1:17" x14ac:dyDescent="0.35">
      <c r="A2379">
        <v>2378</v>
      </c>
      <c r="B2379" s="1" t="s">
        <v>2689</v>
      </c>
      <c r="C2379" s="1" t="s">
        <v>11</v>
      </c>
      <c r="D2379" s="1" t="s">
        <v>34</v>
      </c>
      <c r="E2379" s="1" t="s">
        <v>180</v>
      </c>
      <c r="F2379" s="1" t="s">
        <v>181</v>
      </c>
      <c r="G2379" s="1" t="s">
        <v>34</v>
      </c>
      <c r="H2379" s="1" t="s">
        <v>15</v>
      </c>
      <c r="I2379">
        <v>43.140549389999997</v>
      </c>
      <c r="J2379">
        <f>ROUND(employee[[#This Row],[Age]],0)</f>
        <v>43</v>
      </c>
      <c r="K23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79">
        <v>4.5619942010000001</v>
      </c>
      <c r="M2379">
        <f>ROUND(employee[[#This Row],[LengthService]],2)</f>
        <v>4.5599999999999996</v>
      </c>
      <c r="N2379">
        <v>84.711459910000002</v>
      </c>
      <c r="O2379">
        <f>ROUND(employee[[#This Row],[AbsentHours]],2)</f>
        <v>84.71</v>
      </c>
      <c r="P2379" s="5">
        <f>employee[[#This Row],[RoundedAbsentHours]]/2080 *100</f>
        <v>4.0725961538461535</v>
      </c>
      <c r="Q2379" s="1" t="s">
        <v>15</v>
      </c>
    </row>
    <row r="2380" spans="1:17" x14ac:dyDescent="0.35">
      <c r="A2380">
        <v>2379</v>
      </c>
      <c r="B2380" s="1" t="s">
        <v>2690</v>
      </c>
      <c r="C2380" s="1" t="s">
        <v>16</v>
      </c>
      <c r="D2380" s="1" t="s">
        <v>30</v>
      </c>
      <c r="E2380" s="1" t="s">
        <v>268</v>
      </c>
      <c r="F2380" s="1" t="s">
        <v>125</v>
      </c>
      <c r="G2380" s="1" t="s">
        <v>30</v>
      </c>
      <c r="H2380" s="1" t="s">
        <v>15</v>
      </c>
      <c r="I2380">
        <v>54.11208199</v>
      </c>
      <c r="J2380">
        <f>ROUND(employee[[#This Row],[Age]],0)</f>
        <v>54</v>
      </c>
      <c r="K23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380">
        <v>3.8350566279999998</v>
      </c>
      <c r="M2380">
        <f>ROUND(employee[[#This Row],[LengthService]],2)</f>
        <v>3.84</v>
      </c>
      <c r="N2380">
        <v>108.3750014</v>
      </c>
      <c r="O2380">
        <f>ROUND(employee[[#This Row],[AbsentHours]],2)</f>
        <v>108.38</v>
      </c>
      <c r="P2380" s="5">
        <f>employee[[#This Row],[RoundedAbsentHours]]/2080 *100</f>
        <v>5.210576923076923</v>
      </c>
      <c r="Q2380" s="1" t="s">
        <v>15</v>
      </c>
    </row>
    <row r="2381" spans="1:17" x14ac:dyDescent="0.35">
      <c r="A2381">
        <v>2380</v>
      </c>
      <c r="B2381" s="1" t="s">
        <v>2691</v>
      </c>
      <c r="C2381" s="1" t="s">
        <v>16</v>
      </c>
      <c r="D2381" s="1" t="s">
        <v>78</v>
      </c>
      <c r="E2381" s="1" t="s">
        <v>158</v>
      </c>
      <c r="F2381" s="1" t="s">
        <v>159</v>
      </c>
      <c r="G2381" s="1" t="s">
        <v>78</v>
      </c>
      <c r="H2381" s="1" t="s">
        <v>15</v>
      </c>
      <c r="I2381">
        <v>45.812236120000001</v>
      </c>
      <c r="J2381">
        <f>ROUND(employee[[#This Row],[Age]],0)</f>
        <v>46</v>
      </c>
      <c r="K23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81">
        <v>4.4065933770000001</v>
      </c>
      <c r="M2381">
        <f>ROUND(employee[[#This Row],[LengthService]],2)</f>
        <v>4.41</v>
      </c>
      <c r="N2381">
        <v>76.134398399999995</v>
      </c>
      <c r="O2381">
        <f>ROUND(employee[[#This Row],[AbsentHours]],2)</f>
        <v>76.13</v>
      </c>
      <c r="P2381" s="5">
        <f>employee[[#This Row],[RoundedAbsentHours]]/2080 *100</f>
        <v>3.6600961538461534</v>
      </c>
      <c r="Q2381" s="1" t="s">
        <v>15</v>
      </c>
    </row>
    <row r="2382" spans="1:17" x14ac:dyDescent="0.35">
      <c r="A2382">
        <v>2381</v>
      </c>
      <c r="B2382" s="1" t="s">
        <v>2692</v>
      </c>
      <c r="C2382" s="1" t="s">
        <v>11</v>
      </c>
      <c r="D2382" s="1" t="s">
        <v>21</v>
      </c>
      <c r="E2382" s="1" t="s">
        <v>180</v>
      </c>
      <c r="F2382" s="1" t="s">
        <v>181</v>
      </c>
      <c r="G2382" s="1" t="s">
        <v>21</v>
      </c>
      <c r="H2382" s="1" t="s">
        <v>15</v>
      </c>
      <c r="I2382">
        <v>62.718397209999999</v>
      </c>
      <c r="J2382">
        <f>ROUND(employee[[#This Row],[Age]],0)</f>
        <v>63</v>
      </c>
      <c r="K23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382">
        <v>5.2647648010000001</v>
      </c>
      <c r="M2382">
        <f>ROUND(employee[[#This Row],[LengthService]],2)</f>
        <v>5.26</v>
      </c>
      <c r="N2382">
        <v>206.01698759999999</v>
      </c>
      <c r="O2382">
        <f>ROUND(employee[[#This Row],[AbsentHours]],2)</f>
        <v>206.02</v>
      </c>
      <c r="P2382" s="5">
        <f>employee[[#This Row],[RoundedAbsentHours]]/2080 *100</f>
        <v>9.9048076923076938</v>
      </c>
      <c r="Q2382" s="1" t="s">
        <v>15</v>
      </c>
    </row>
    <row r="2383" spans="1:17" x14ac:dyDescent="0.35">
      <c r="A2383">
        <v>2382</v>
      </c>
      <c r="B2383" s="1" t="s">
        <v>2693</v>
      </c>
      <c r="C2383" s="1" t="s">
        <v>11</v>
      </c>
      <c r="D2383" s="1" t="s">
        <v>22</v>
      </c>
      <c r="E2383" s="1" t="s">
        <v>158</v>
      </c>
      <c r="F2383" s="1" t="s">
        <v>159</v>
      </c>
      <c r="G2383" s="1" t="s">
        <v>22</v>
      </c>
      <c r="H2383" s="1" t="s">
        <v>15</v>
      </c>
      <c r="I2383">
        <v>41.783833010000002</v>
      </c>
      <c r="J2383">
        <f>ROUND(employee[[#This Row],[Age]],0)</f>
        <v>42</v>
      </c>
      <c r="K23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83">
        <v>5.3309559120000003</v>
      </c>
      <c r="M2383">
        <f>ROUND(employee[[#This Row],[LengthService]],2)</f>
        <v>5.33</v>
      </c>
      <c r="N2383">
        <v>40.989417400000001</v>
      </c>
      <c r="O2383">
        <f>ROUND(employee[[#This Row],[AbsentHours]],2)</f>
        <v>40.99</v>
      </c>
      <c r="P2383" s="5">
        <f>employee[[#This Row],[RoundedAbsentHours]]/2080 *100</f>
        <v>1.9706730769230771</v>
      </c>
      <c r="Q2383" s="1" t="s">
        <v>15</v>
      </c>
    </row>
    <row r="2384" spans="1:17" x14ac:dyDescent="0.35">
      <c r="A2384">
        <v>2383</v>
      </c>
      <c r="B2384" s="1" t="s">
        <v>2694</v>
      </c>
      <c r="C2384" s="1" t="s">
        <v>16</v>
      </c>
      <c r="D2384" s="1" t="s">
        <v>20</v>
      </c>
      <c r="E2384" s="1" t="s">
        <v>180</v>
      </c>
      <c r="F2384" s="1" t="s">
        <v>181</v>
      </c>
      <c r="G2384" s="1" t="s">
        <v>20</v>
      </c>
      <c r="H2384" s="1" t="s">
        <v>15</v>
      </c>
      <c r="I2384">
        <v>53.741584320000001</v>
      </c>
      <c r="J2384">
        <f>ROUND(employee[[#This Row],[Age]],0)</f>
        <v>54</v>
      </c>
      <c r="K23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384">
        <v>5.3878538120000004</v>
      </c>
      <c r="M2384">
        <f>ROUND(employee[[#This Row],[LengthService]],2)</f>
        <v>5.39</v>
      </c>
      <c r="N2384">
        <v>91.498713789999996</v>
      </c>
      <c r="O2384">
        <f>ROUND(employee[[#This Row],[AbsentHours]],2)</f>
        <v>91.5</v>
      </c>
      <c r="P2384" s="5">
        <f>employee[[#This Row],[RoundedAbsentHours]]/2080 *100</f>
        <v>4.3990384615384617</v>
      </c>
      <c r="Q2384" s="1" t="s">
        <v>15</v>
      </c>
    </row>
    <row r="2385" spans="1:17" x14ac:dyDescent="0.35">
      <c r="A2385">
        <v>2384</v>
      </c>
      <c r="B2385" s="1" t="s">
        <v>2695</v>
      </c>
      <c r="C2385" s="1" t="s">
        <v>11</v>
      </c>
      <c r="D2385" s="1" t="s">
        <v>35</v>
      </c>
      <c r="E2385" s="1" t="s">
        <v>180</v>
      </c>
      <c r="F2385" s="1" t="s">
        <v>181</v>
      </c>
      <c r="G2385" s="1" t="s">
        <v>33</v>
      </c>
      <c r="H2385" s="1" t="s">
        <v>15</v>
      </c>
      <c r="I2385">
        <v>28.427426570000002</v>
      </c>
      <c r="J2385">
        <f>ROUND(employee[[#This Row],[Age]],0)</f>
        <v>28</v>
      </c>
      <c r="K23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385">
        <v>7.7868970859999997</v>
      </c>
      <c r="M2385">
        <f>ROUND(employee[[#This Row],[LengthService]],2)</f>
        <v>7.79</v>
      </c>
      <c r="N2385">
        <v>0</v>
      </c>
      <c r="O2385">
        <f>ROUND(employee[[#This Row],[AbsentHours]],2)</f>
        <v>0</v>
      </c>
      <c r="P2385" s="5">
        <f>employee[[#This Row],[RoundedAbsentHours]]/2080 *100</f>
        <v>0</v>
      </c>
      <c r="Q2385" s="1" t="s">
        <v>15</v>
      </c>
    </row>
    <row r="2386" spans="1:17" x14ac:dyDescent="0.35">
      <c r="A2386">
        <v>2385</v>
      </c>
      <c r="B2386" s="1" t="s">
        <v>2696</v>
      </c>
      <c r="C2386" s="1" t="s">
        <v>11</v>
      </c>
      <c r="D2386" s="1" t="s">
        <v>20</v>
      </c>
      <c r="E2386" s="1" t="s">
        <v>180</v>
      </c>
      <c r="F2386" s="1" t="s">
        <v>181</v>
      </c>
      <c r="G2386" s="1" t="s">
        <v>20</v>
      </c>
      <c r="H2386" s="1" t="s">
        <v>15</v>
      </c>
      <c r="I2386">
        <v>18.370741800000001</v>
      </c>
      <c r="J2386">
        <f>ROUND(employee[[#This Row],[Age]],0)</f>
        <v>18</v>
      </c>
      <c r="K23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2386">
        <v>4.6440511190000002</v>
      </c>
      <c r="M2386">
        <f>ROUND(employee[[#This Row],[LengthService]],2)</f>
        <v>4.6399999999999997</v>
      </c>
      <c r="N2386">
        <v>0</v>
      </c>
      <c r="O2386">
        <f>ROUND(employee[[#This Row],[AbsentHours]],2)</f>
        <v>0</v>
      </c>
      <c r="P2386" s="5">
        <f>employee[[#This Row],[RoundedAbsentHours]]/2080 *100</f>
        <v>0</v>
      </c>
      <c r="Q2386" s="1" t="s">
        <v>15</v>
      </c>
    </row>
    <row r="2387" spans="1:17" x14ac:dyDescent="0.35">
      <c r="A2387">
        <v>2386</v>
      </c>
      <c r="B2387" s="1" t="s">
        <v>2697</v>
      </c>
      <c r="C2387" s="1" t="s">
        <v>11</v>
      </c>
      <c r="D2387" s="1" t="s">
        <v>21</v>
      </c>
      <c r="E2387" s="1" t="s">
        <v>180</v>
      </c>
      <c r="F2387" s="1" t="s">
        <v>181</v>
      </c>
      <c r="G2387" s="1" t="s">
        <v>21</v>
      </c>
      <c r="H2387" s="1" t="s">
        <v>15</v>
      </c>
      <c r="I2387">
        <v>18.940939310000001</v>
      </c>
      <c r="J2387">
        <f>ROUND(employee[[#This Row],[Age]],0)</f>
        <v>19</v>
      </c>
      <c r="K23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2387">
        <v>4.8633551019999999</v>
      </c>
      <c r="M2387">
        <f>ROUND(employee[[#This Row],[LengthService]],2)</f>
        <v>4.8600000000000003</v>
      </c>
      <c r="N2387">
        <v>0</v>
      </c>
      <c r="O2387">
        <f>ROUND(employee[[#This Row],[AbsentHours]],2)</f>
        <v>0</v>
      </c>
      <c r="P2387" s="5">
        <f>employee[[#This Row],[RoundedAbsentHours]]/2080 *100</f>
        <v>0</v>
      </c>
      <c r="Q2387" s="1" t="s">
        <v>15</v>
      </c>
    </row>
    <row r="2388" spans="1:17" x14ac:dyDescent="0.35">
      <c r="A2388">
        <v>2387</v>
      </c>
      <c r="B2388" s="1" t="s">
        <v>2698</v>
      </c>
      <c r="C2388" s="1" t="s">
        <v>11</v>
      </c>
      <c r="D2388" s="1" t="s">
        <v>105</v>
      </c>
      <c r="E2388" s="1" t="s">
        <v>180</v>
      </c>
      <c r="F2388" s="1" t="s">
        <v>181</v>
      </c>
      <c r="G2388" s="1" t="s">
        <v>18</v>
      </c>
      <c r="H2388" s="1" t="s">
        <v>15</v>
      </c>
      <c r="I2388">
        <v>44.284491879999997</v>
      </c>
      <c r="J2388">
        <f>ROUND(employee[[#This Row],[Age]],0)</f>
        <v>44</v>
      </c>
      <c r="K23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88">
        <v>3.9907824500000002</v>
      </c>
      <c r="M2388">
        <f>ROUND(employee[[#This Row],[LengthService]],2)</f>
        <v>3.99</v>
      </c>
      <c r="N2388">
        <v>122.5904415</v>
      </c>
      <c r="O2388">
        <f>ROUND(employee[[#This Row],[AbsentHours]],2)</f>
        <v>122.59</v>
      </c>
      <c r="P2388" s="5">
        <f>employee[[#This Row],[RoundedAbsentHours]]/2080 *100</f>
        <v>5.8937500000000007</v>
      </c>
      <c r="Q2388" s="1" t="s">
        <v>15</v>
      </c>
    </row>
    <row r="2389" spans="1:17" x14ac:dyDescent="0.35">
      <c r="A2389">
        <v>2388</v>
      </c>
      <c r="B2389" s="1" t="s">
        <v>2699</v>
      </c>
      <c r="C2389" s="1" t="s">
        <v>11</v>
      </c>
      <c r="D2389" s="1" t="s">
        <v>21</v>
      </c>
      <c r="E2389" s="1" t="s">
        <v>180</v>
      </c>
      <c r="F2389" s="1" t="s">
        <v>181</v>
      </c>
      <c r="G2389" s="1" t="s">
        <v>21</v>
      </c>
      <c r="H2389" s="1" t="s">
        <v>15</v>
      </c>
      <c r="I2389">
        <v>43.056558729999999</v>
      </c>
      <c r="J2389">
        <f>ROUND(employee[[#This Row],[Age]],0)</f>
        <v>43</v>
      </c>
      <c r="K23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89">
        <v>6.1570212599999996</v>
      </c>
      <c r="M2389">
        <f>ROUND(employee[[#This Row],[LengthService]],2)</f>
        <v>6.16</v>
      </c>
      <c r="N2389">
        <v>63.087596169999998</v>
      </c>
      <c r="O2389">
        <f>ROUND(employee[[#This Row],[AbsentHours]],2)</f>
        <v>63.09</v>
      </c>
      <c r="P2389" s="5">
        <f>employee[[#This Row],[RoundedAbsentHours]]/2080 *100</f>
        <v>3.0331730769230769</v>
      </c>
      <c r="Q2389" s="1" t="s">
        <v>15</v>
      </c>
    </row>
    <row r="2390" spans="1:17" x14ac:dyDescent="0.35">
      <c r="A2390">
        <v>2389</v>
      </c>
      <c r="B2390" s="1" t="s">
        <v>2700</v>
      </c>
      <c r="C2390" s="1" t="s">
        <v>16</v>
      </c>
      <c r="D2390" s="1" t="s">
        <v>20</v>
      </c>
      <c r="E2390" s="1" t="s">
        <v>180</v>
      </c>
      <c r="F2390" s="1" t="s">
        <v>181</v>
      </c>
      <c r="G2390" s="1" t="s">
        <v>20</v>
      </c>
      <c r="H2390" s="1" t="s">
        <v>15</v>
      </c>
      <c r="I2390">
        <v>36.22980432</v>
      </c>
      <c r="J2390">
        <f>ROUND(employee[[#This Row],[Age]],0)</f>
        <v>36</v>
      </c>
      <c r="K23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90">
        <v>3.7257189880000001</v>
      </c>
      <c r="M2390">
        <f>ROUND(employee[[#This Row],[LengthService]],2)</f>
        <v>3.73</v>
      </c>
      <c r="N2390">
        <v>3.8501797130000002</v>
      </c>
      <c r="O2390">
        <f>ROUND(employee[[#This Row],[AbsentHours]],2)</f>
        <v>3.85</v>
      </c>
      <c r="P2390" s="5">
        <f>employee[[#This Row],[RoundedAbsentHours]]/2080 *100</f>
        <v>0.18509615384615385</v>
      </c>
      <c r="Q2390" s="1" t="s">
        <v>15</v>
      </c>
    </row>
    <row r="2391" spans="1:17" x14ac:dyDescent="0.35">
      <c r="A2391">
        <v>2390</v>
      </c>
      <c r="B2391" s="1" t="s">
        <v>2701</v>
      </c>
      <c r="C2391" s="1" t="s">
        <v>11</v>
      </c>
      <c r="D2391" s="1" t="s">
        <v>93</v>
      </c>
      <c r="E2391" s="1" t="s">
        <v>180</v>
      </c>
      <c r="F2391" s="1" t="s">
        <v>181</v>
      </c>
      <c r="G2391" s="1" t="s">
        <v>93</v>
      </c>
      <c r="H2391" s="1" t="s">
        <v>15</v>
      </c>
      <c r="I2391">
        <v>39.45656142</v>
      </c>
      <c r="J2391">
        <f>ROUND(employee[[#This Row],[Age]],0)</f>
        <v>39</v>
      </c>
      <c r="K23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91">
        <v>4.8314803289999997</v>
      </c>
      <c r="M2391">
        <f>ROUND(employee[[#This Row],[LengthService]],2)</f>
        <v>4.83</v>
      </c>
      <c r="N2391">
        <v>92.415467809999996</v>
      </c>
      <c r="O2391">
        <f>ROUND(employee[[#This Row],[AbsentHours]],2)</f>
        <v>92.42</v>
      </c>
      <c r="P2391" s="5">
        <f>employee[[#This Row],[RoundedAbsentHours]]/2080 *100</f>
        <v>4.4432692307692312</v>
      </c>
      <c r="Q2391" s="1" t="s">
        <v>15</v>
      </c>
    </row>
    <row r="2392" spans="1:17" x14ac:dyDescent="0.35">
      <c r="A2392">
        <v>2391</v>
      </c>
      <c r="B2392" s="1" t="s">
        <v>2702</v>
      </c>
      <c r="C2392" s="1" t="s">
        <v>11</v>
      </c>
      <c r="D2392" s="1" t="s">
        <v>20</v>
      </c>
      <c r="E2392" s="1" t="s">
        <v>180</v>
      </c>
      <c r="F2392" s="1" t="s">
        <v>181</v>
      </c>
      <c r="G2392" s="1" t="s">
        <v>20</v>
      </c>
      <c r="H2392" s="1" t="s">
        <v>15</v>
      </c>
      <c r="I2392">
        <v>48.966310059999998</v>
      </c>
      <c r="J2392">
        <f>ROUND(employee[[#This Row],[Age]],0)</f>
        <v>49</v>
      </c>
      <c r="K23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92">
        <v>4.8982666640000003</v>
      </c>
      <c r="M2392">
        <f>ROUND(employee[[#This Row],[LengthService]],2)</f>
        <v>4.9000000000000004</v>
      </c>
      <c r="N2392">
        <v>52.108448340000002</v>
      </c>
      <c r="O2392">
        <f>ROUND(employee[[#This Row],[AbsentHours]],2)</f>
        <v>52.11</v>
      </c>
      <c r="P2392" s="5">
        <f>employee[[#This Row],[RoundedAbsentHours]]/2080 *100</f>
        <v>2.5052884615384614</v>
      </c>
      <c r="Q2392" s="1" t="s">
        <v>15</v>
      </c>
    </row>
    <row r="2393" spans="1:17" x14ac:dyDescent="0.35">
      <c r="A2393">
        <v>2392</v>
      </c>
      <c r="B2393" s="1" t="s">
        <v>2703</v>
      </c>
      <c r="C2393" s="1" t="s">
        <v>11</v>
      </c>
      <c r="D2393" s="1" t="s">
        <v>21</v>
      </c>
      <c r="E2393" s="1" t="s">
        <v>180</v>
      </c>
      <c r="F2393" s="1" t="s">
        <v>181</v>
      </c>
      <c r="G2393" s="1" t="s">
        <v>21</v>
      </c>
      <c r="H2393" s="1" t="s">
        <v>15</v>
      </c>
      <c r="I2393">
        <v>65.199020050000001</v>
      </c>
      <c r="J2393">
        <f>ROUND(employee[[#This Row],[Age]],0)</f>
        <v>65</v>
      </c>
      <c r="K23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393">
        <v>5.7812133880000003</v>
      </c>
      <c r="M2393">
        <f>ROUND(employee[[#This Row],[LengthService]],2)</f>
        <v>5.78</v>
      </c>
      <c r="N2393">
        <v>222.6797766</v>
      </c>
      <c r="O2393">
        <f>ROUND(employee[[#This Row],[AbsentHours]],2)</f>
        <v>222.68</v>
      </c>
      <c r="P2393" s="5">
        <f>employee[[#This Row],[RoundedAbsentHours]]/2080 *100</f>
        <v>10.705769230769231</v>
      </c>
      <c r="Q2393" s="1" t="s">
        <v>15</v>
      </c>
    </row>
    <row r="2394" spans="1:17" x14ac:dyDescent="0.35">
      <c r="A2394">
        <v>2393</v>
      </c>
      <c r="B2394" s="1" t="s">
        <v>2704</v>
      </c>
      <c r="C2394" s="1" t="s">
        <v>11</v>
      </c>
      <c r="D2394" s="1" t="s">
        <v>19</v>
      </c>
      <c r="E2394" s="1" t="s">
        <v>180</v>
      </c>
      <c r="F2394" s="1" t="s">
        <v>181</v>
      </c>
      <c r="G2394" s="1" t="s">
        <v>19</v>
      </c>
      <c r="H2394" s="1" t="s">
        <v>15</v>
      </c>
      <c r="I2394">
        <v>43.399359240000003</v>
      </c>
      <c r="J2394">
        <f>ROUND(employee[[#This Row],[Age]],0)</f>
        <v>43</v>
      </c>
      <c r="K23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394">
        <v>2.6492679739999998</v>
      </c>
      <c r="M2394">
        <f>ROUND(employee[[#This Row],[LengthService]],2)</f>
        <v>2.65</v>
      </c>
      <c r="N2394">
        <v>80.285815060000004</v>
      </c>
      <c r="O2394">
        <f>ROUND(employee[[#This Row],[AbsentHours]],2)</f>
        <v>80.290000000000006</v>
      </c>
      <c r="P2394" s="5">
        <f>employee[[#This Row],[RoundedAbsentHours]]/2080 *100</f>
        <v>3.860096153846154</v>
      </c>
      <c r="Q2394" s="1" t="s">
        <v>15</v>
      </c>
    </row>
    <row r="2395" spans="1:17" x14ac:dyDescent="0.35">
      <c r="A2395">
        <v>2394</v>
      </c>
      <c r="B2395" s="1" t="s">
        <v>2705</v>
      </c>
      <c r="C2395" s="1" t="s">
        <v>11</v>
      </c>
      <c r="D2395" s="1" t="s">
        <v>21</v>
      </c>
      <c r="E2395" s="1" t="s">
        <v>180</v>
      </c>
      <c r="F2395" s="1" t="s">
        <v>181</v>
      </c>
      <c r="G2395" s="1" t="s">
        <v>21</v>
      </c>
      <c r="H2395" s="1" t="s">
        <v>15</v>
      </c>
      <c r="I2395">
        <v>54.455705309999999</v>
      </c>
      <c r="J2395">
        <f>ROUND(employee[[#This Row],[Age]],0)</f>
        <v>54</v>
      </c>
      <c r="K23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395">
        <v>2.3499474839999999</v>
      </c>
      <c r="M2395">
        <f>ROUND(employee[[#This Row],[LengthService]],2)</f>
        <v>2.35</v>
      </c>
      <c r="N2395">
        <v>136.7379033</v>
      </c>
      <c r="O2395">
        <f>ROUND(employee[[#This Row],[AbsentHours]],2)</f>
        <v>136.74</v>
      </c>
      <c r="P2395" s="5">
        <f>employee[[#This Row],[RoundedAbsentHours]]/2080 *100</f>
        <v>6.5740384615384615</v>
      </c>
      <c r="Q2395" s="1" t="s">
        <v>15</v>
      </c>
    </row>
    <row r="2396" spans="1:17" x14ac:dyDescent="0.35">
      <c r="A2396">
        <v>2395</v>
      </c>
      <c r="B2396" s="1" t="s">
        <v>2706</v>
      </c>
      <c r="C2396" s="1" t="s">
        <v>11</v>
      </c>
      <c r="D2396" s="1" t="s">
        <v>20</v>
      </c>
      <c r="E2396" s="1" t="s">
        <v>180</v>
      </c>
      <c r="F2396" s="1" t="s">
        <v>181</v>
      </c>
      <c r="G2396" s="1" t="s">
        <v>20</v>
      </c>
      <c r="H2396" s="1" t="s">
        <v>15</v>
      </c>
      <c r="I2396">
        <v>32.709160509999997</v>
      </c>
      <c r="J2396">
        <f>ROUND(employee[[#This Row],[Age]],0)</f>
        <v>33</v>
      </c>
      <c r="K23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96">
        <v>5.859896709</v>
      </c>
      <c r="M2396">
        <f>ROUND(employee[[#This Row],[LengthService]],2)</f>
        <v>5.86</v>
      </c>
      <c r="N2396">
        <v>0</v>
      </c>
      <c r="O2396">
        <f>ROUND(employee[[#This Row],[AbsentHours]],2)</f>
        <v>0</v>
      </c>
      <c r="P2396" s="5">
        <f>employee[[#This Row],[RoundedAbsentHours]]/2080 *100</f>
        <v>0</v>
      </c>
      <c r="Q2396" s="1" t="s">
        <v>15</v>
      </c>
    </row>
    <row r="2397" spans="1:17" x14ac:dyDescent="0.35">
      <c r="A2397">
        <v>2396</v>
      </c>
      <c r="B2397" s="1" t="s">
        <v>2707</v>
      </c>
      <c r="C2397" s="1" t="s">
        <v>11</v>
      </c>
      <c r="D2397" s="1" t="s">
        <v>69</v>
      </c>
      <c r="E2397" s="1" t="s">
        <v>180</v>
      </c>
      <c r="F2397" s="1" t="s">
        <v>181</v>
      </c>
      <c r="G2397" s="1" t="s">
        <v>39</v>
      </c>
      <c r="H2397" s="1" t="s">
        <v>15</v>
      </c>
      <c r="I2397">
        <v>22.321313669999999</v>
      </c>
      <c r="J2397">
        <f>ROUND(employee[[#This Row],[Age]],0)</f>
        <v>22</v>
      </c>
      <c r="K23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397">
        <v>4.7067498280000004</v>
      </c>
      <c r="M2397">
        <f>ROUND(employee[[#This Row],[LengthService]],2)</f>
        <v>4.71</v>
      </c>
      <c r="N2397">
        <v>0</v>
      </c>
      <c r="O2397">
        <f>ROUND(employee[[#This Row],[AbsentHours]],2)</f>
        <v>0</v>
      </c>
      <c r="P2397" s="5">
        <f>employee[[#This Row],[RoundedAbsentHours]]/2080 *100</f>
        <v>0</v>
      </c>
      <c r="Q2397" s="1" t="s">
        <v>15</v>
      </c>
    </row>
    <row r="2398" spans="1:17" x14ac:dyDescent="0.35">
      <c r="A2398">
        <v>2397</v>
      </c>
      <c r="B2398" s="1" t="s">
        <v>2708</v>
      </c>
      <c r="C2398" s="1" t="s">
        <v>16</v>
      </c>
      <c r="D2398" s="1" t="s">
        <v>178</v>
      </c>
      <c r="E2398" s="1" t="s">
        <v>180</v>
      </c>
      <c r="F2398" s="1" t="s">
        <v>181</v>
      </c>
      <c r="G2398" s="1" t="s">
        <v>18</v>
      </c>
      <c r="H2398" s="1" t="s">
        <v>15</v>
      </c>
      <c r="I2398">
        <v>35.189898739999997</v>
      </c>
      <c r="J2398">
        <f>ROUND(employee[[#This Row],[Age]],0)</f>
        <v>35</v>
      </c>
      <c r="K23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98">
        <v>3.5252576790000001</v>
      </c>
      <c r="M2398">
        <f>ROUND(employee[[#This Row],[LengthService]],2)</f>
        <v>3.53</v>
      </c>
      <c r="N2398">
        <v>32.749819530000003</v>
      </c>
      <c r="O2398">
        <f>ROUND(employee[[#This Row],[AbsentHours]],2)</f>
        <v>32.75</v>
      </c>
      <c r="P2398" s="5">
        <f>employee[[#This Row],[RoundedAbsentHours]]/2080 *100</f>
        <v>1.5745192307692308</v>
      </c>
      <c r="Q2398" s="1" t="s">
        <v>15</v>
      </c>
    </row>
    <row r="2399" spans="1:17" x14ac:dyDescent="0.35">
      <c r="A2399">
        <v>2398</v>
      </c>
      <c r="B2399" s="1" t="s">
        <v>2709</v>
      </c>
      <c r="C2399" s="1" t="s">
        <v>16</v>
      </c>
      <c r="D2399" s="1" t="s">
        <v>12</v>
      </c>
      <c r="E2399" s="1" t="s">
        <v>180</v>
      </c>
      <c r="F2399" s="1" t="s">
        <v>181</v>
      </c>
      <c r="G2399" s="1" t="s">
        <v>12</v>
      </c>
      <c r="H2399" s="1" t="s">
        <v>15</v>
      </c>
      <c r="I2399">
        <v>39.292236719999998</v>
      </c>
      <c r="J2399">
        <f>ROUND(employee[[#This Row],[Age]],0)</f>
        <v>39</v>
      </c>
      <c r="K23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399">
        <v>3.835271171</v>
      </c>
      <c r="M2399">
        <f>ROUND(employee[[#This Row],[LengthService]],2)</f>
        <v>3.84</v>
      </c>
      <c r="N2399">
        <v>1.8220703060000001</v>
      </c>
      <c r="O2399">
        <f>ROUND(employee[[#This Row],[AbsentHours]],2)</f>
        <v>1.82</v>
      </c>
      <c r="P2399" s="5">
        <f>employee[[#This Row],[RoundedAbsentHours]]/2080 *100</f>
        <v>8.7500000000000008E-2</v>
      </c>
      <c r="Q2399" s="1" t="s">
        <v>15</v>
      </c>
    </row>
    <row r="2400" spans="1:17" x14ac:dyDescent="0.35">
      <c r="A2400">
        <v>2399</v>
      </c>
      <c r="B2400" s="1" t="s">
        <v>2710</v>
      </c>
      <c r="C2400" s="1" t="s">
        <v>16</v>
      </c>
      <c r="D2400" s="1" t="s">
        <v>20</v>
      </c>
      <c r="E2400" s="1" t="s">
        <v>180</v>
      </c>
      <c r="F2400" s="1" t="s">
        <v>181</v>
      </c>
      <c r="G2400" s="1" t="s">
        <v>20</v>
      </c>
      <c r="H2400" s="1" t="s">
        <v>15</v>
      </c>
      <c r="I2400">
        <v>34.441320189999999</v>
      </c>
      <c r="J2400">
        <f>ROUND(employee[[#This Row],[Age]],0)</f>
        <v>34</v>
      </c>
      <c r="K24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00">
        <v>3.4281217279999998</v>
      </c>
      <c r="M2400">
        <f>ROUND(employee[[#This Row],[LengthService]],2)</f>
        <v>3.43</v>
      </c>
      <c r="N2400">
        <v>0</v>
      </c>
      <c r="O2400">
        <f>ROUND(employee[[#This Row],[AbsentHours]],2)</f>
        <v>0</v>
      </c>
      <c r="P2400" s="5">
        <f>employee[[#This Row],[RoundedAbsentHours]]/2080 *100</f>
        <v>0</v>
      </c>
      <c r="Q2400" s="1" t="s">
        <v>15</v>
      </c>
    </row>
    <row r="2401" spans="1:17" x14ac:dyDescent="0.35">
      <c r="A2401">
        <v>2400</v>
      </c>
      <c r="B2401" s="1" t="s">
        <v>2711</v>
      </c>
      <c r="C2401" s="1" t="s">
        <v>11</v>
      </c>
      <c r="D2401" s="1" t="s">
        <v>29</v>
      </c>
      <c r="E2401" s="1" t="s">
        <v>180</v>
      </c>
      <c r="F2401" s="1" t="s">
        <v>181</v>
      </c>
      <c r="G2401" s="1" t="s">
        <v>29</v>
      </c>
      <c r="H2401" s="1" t="s">
        <v>15</v>
      </c>
      <c r="I2401">
        <v>23.411391340000002</v>
      </c>
      <c r="J2401">
        <f>ROUND(employee[[#This Row],[Age]],0)</f>
        <v>23</v>
      </c>
      <c r="K24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401">
        <v>6.4533611850000003</v>
      </c>
      <c r="M2401">
        <f>ROUND(employee[[#This Row],[LengthService]],2)</f>
        <v>6.45</v>
      </c>
      <c r="N2401">
        <v>0</v>
      </c>
      <c r="O2401">
        <f>ROUND(employee[[#This Row],[AbsentHours]],2)</f>
        <v>0</v>
      </c>
      <c r="P2401" s="5">
        <f>employee[[#This Row],[RoundedAbsentHours]]/2080 *100</f>
        <v>0</v>
      </c>
      <c r="Q2401" s="1" t="s">
        <v>15</v>
      </c>
    </row>
    <row r="2402" spans="1:17" x14ac:dyDescent="0.35">
      <c r="A2402">
        <v>2401</v>
      </c>
      <c r="B2402" s="1" t="s">
        <v>2712</v>
      </c>
      <c r="C2402" s="1" t="s">
        <v>16</v>
      </c>
      <c r="D2402" s="1" t="s">
        <v>22</v>
      </c>
      <c r="E2402" s="1" t="s">
        <v>158</v>
      </c>
      <c r="F2402" s="1" t="s">
        <v>159</v>
      </c>
      <c r="G2402" s="1" t="s">
        <v>22</v>
      </c>
      <c r="H2402" s="1" t="s">
        <v>15</v>
      </c>
      <c r="I2402">
        <v>46.87577048</v>
      </c>
      <c r="J2402">
        <f>ROUND(employee[[#This Row],[Age]],0)</f>
        <v>47</v>
      </c>
      <c r="K24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02">
        <v>5.0129134510000002</v>
      </c>
      <c r="M2402">
        <f>ROUND(employee[[#This Row],[LengthService]],2)</f>
        <v>5.01</v>
      </c>
      <c r="N2402">
        <v>59.713862810000002</v>
      </c>
      <c r="O2402">
        <f>ROUND(employee[[#This Row],[AbsentHours]],2)</f>
        <v>59.71</v>
      </c>
      <c r="P2402" s="5">
        <f>employee[[#This Row],[RoundedAbsentHours]]/2080 *100</f>
        <v>2.8706730769230768</v>
      </c>
      <c r="Q2402" s="1" t="s">
        <v>15</v>
      </c>
    </row>
    <row r="2403" spans="1:17" x14ac:dyDescent="0.35">
      <c r="A2403">
        <v>2402</v>
      </c>
      <c r="B2403" s="1" t="s">
        <v>2713</v>
      </c>
      <c r="C2403" s="1" t="s">
        <v>16</v>
      </c>
      <c r="D2403" s="1" t="s">
        <v>308</v>
      </c>
      <c r="E2403" s="1" t="s">
        <v>180</v>
      </c>
      <c r="F2403" s="1" t="s">
        <v>181</v>
      </c>
      <c r="G2403" s="1" t="s">
        <v>39</v>
      </c>
      <c r="H2403" s="1" t="s">
        <v>15</v>
      </c>
      <c r="I2403">
        <v>26.558683299999998</v>
      </c>
      <c r="J2403">
        <f>ROUND(employee[[#This Row],[Age]],0)</f>
        <v>27</v>
      </c>
      <c r="K24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403">
        <v>4.3054479580000002</v>
      </c>
      <c r="M2403">
        <f>ROUND(employee[[#This Row],[LengthService]],2)</f>
        <v>4.3099999999999996</v>
      </c>
      <c r="N2403">
        <v>0</v>
      </c>
      <c r="O2403">
        <f>ROUND(employee[[#This Row],[AbsentHours]],2)</f>
        <v>0</v>
      </c>
      <c r="P2403" s="5">
        <f>employee[[#This Row],[RoundedAbsentHours]]/2080 *100</f>
        <v>0</v>
      </c>
      <c r="Q2403" s="1" t="s">
        <v>15</v>
      </c>
    </row>
    <row r="2404" spans="1:17" x14ac:dyDescent="0.35">
      <c r="A2404">
        <v>2403</v>
      </c>
      <c r="B2404" s="1" t="s">
        <v>2714</v>
      </c>
      <c r="C2404" s="1" t="s">
        <v>16</v>
      </c>
      <c r="D2404" s="1" t="s">
        <v>212</v>
      </c>
      <c r="E2404" s="1" t="s">
        <v>180</v>
      </c>
      <c r="F2404" s="1" t="s">
        <v>181</v>
      </c>
      <c r="G2404" s="1" t="s">
        <v>29</v>
      </c>
      <c r="H2404" s="1" t="s">
        <v>15</v>
      </c>
      <c r="I2404">
        <v>33.001565630000002</v>
      </c>
      <c r="J2404">
        <f>ROUND(employee[[#This Row],[Age]],0)</f>
        <v>33</v>
      </c>
      <c r="K24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04">
        <v>5.3284032579999998</v>
      </c>
      <c r="M2404">
        <f>ROUND(employee[[#This Row],[LengthService]],2)</f>
        <v>5.33</v>
      </c>
      <c r="N2404">
        <v>29.095678889999999</v>
      </c>
      <c r="O2404">
        <f>ROUND(employee[[#This Row],[AbsentHours]],2)</f>
        <v>29.1</v>
      </c>
      <c r="P2404" s="5">
        <f>employee[[#This Row],[RoundedAbsentHours]]/2080 *100</f>
        <v>1.3990384615384617</v>
      </c>
      <c r="Q2404" s="1" t="s">
        <v>15</v>
      </c>
    </row>
    <row r="2405" spans="1:17" x14ac:dyDescent="0.35">
      <c r="A2405">
        <v>2404</v>
      </c>
      <c r="B2405" s="1" t="s">
        <v>2715</v>
      </c>
      <c r="C2405" s="1" t="s">
        <v>16</v>
      </c>
      <c r="D2405" s="1" t="s">
        <v>184</v>
      </c>
      <c r="E2405" s="1" t="s">
        <v>180</v>
      </c>
      <c r="F2405" s="1" t="s">
        <v>181</v>
      </c>
      <c r="G2405" s="1" t="s">
        <v>39</v>
      </c>
      <c r="H2405" s="1" t="s">
        <v>15</v>
      </c>
      <c r="I2405">
        <v>49.252812560000002</v>
      </c>
      <c r="J2405">
        <f>ROUND(employee[[#This Row],[Age]],0)</f>
        <v>49</v>
      </c>
      <c r="K24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05">
        <v>3.4419408690000002</v>
      </c>
      <c r="M2405">
        <f>ROUND(employee[[#This Row],[LengthService]],2)</f>
        <v>3.44</v>
      </c>
      <c r="N2405">
        <v>64.667124700000002</v>
      </c>
      <c r="O2405">
        <f>ROUND(employee[[#This Row],[AbsentHours]],2)</f>
        <v>64.67</v>
      </c>
      <c r="P2405" s="5">
        <f>employee[[#This Row],[RoundedAbsentHours]]/2080 *100</f>
        <v>3.1091346153846153</v>
      </c>
      <c r="Q2405" s="1" t="s">
        <v>15</v>
      </c>
    </row>
    <row r="2406" spans="1:17" x14ac:dyDescent="0.35">
      <c r="A2406">
        <v>2405</v>
      </c>
      <c r="B2406" s="1" t="s">
        <v>2716</v>
      </c>
      <c r="C2406" s="1" t="s">
        <v>16</v>
      </c>
      <c r="D2406" s="1" t="s">
        <v>309</v>
      </c>
      <c r="E2406" s="1" t="s">
        <v>180</v>
      </c>
      <c r="F2406" s="1" t="s">
        <v>181</v>
      </c>
      <c r="G2406" s="1" t="s">
        <v>39</v>
      </c>
      <c r="H2406" s="1" t="s">
        <v>15</v>
      </c>
      <c r="I2406">
        <v>37.056917519999999</v>
      </c>
      <c r="J2406">
        <f>ROUND(employee[[#This Row],[Age]],0)</f>
        <v>37</v>
      </c>
      <c r="K24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06">
        <v>4.7918569870000001</v>
      </c>
      <c r="M2406">
        <f>ROUND(employee[[#This Row],[LengthService]],2)</f>
        <v>4.79</v>
      </c>
      <c r="N2406">
        <v>26.101267180000001</v>
      </c>
      <c r="O2406">
        <f>ROUND(employee[[#This Row],[AbsentHours]],2)</f>
        <v>26.1</v>
      </c>
      <c r="P2406" s="5">
        <f>employee[[#This Row],[RoundedAbsentHours]]/2080 *100</f>
        <v>1.2548076923076923</v>
      </c>
      <c r="Q2406" s="1" t="s">
        <v>15</v>
      </c>
    </row>
    <row r="2407" spans="1:17" x14ac:dyDescent="0.35">
      <c r="A2407">
        <v>2406</v>
      </c>
      <c r="B2407" s="1" t="s">
        <v>2717</v>
      </c>
      <c r="C2407" s="1" t="s">
        <v>11</v>
      </c>
      <c r="D2407" s="1" t="s">
        <v>110</v>
      </c>
      <c r="E2407" s="1" t="s">
        <v>180</v>
      </c>
      <c r="F2407" s="1" t="s">
        <v>181</v>
      </c>
      <c r="G2407" s="1" t="s">
        <v>29</v>
      </c>
      <c r="H2407" s="1" t="s">
        <v>15</v>
      </c>
      <c r="I2407">
        <v>40.921336830000001</v>
      </c>
      <c r="J2407">
        <f>ROUND(employee[[#This Row],[Age]],0)</f>
        <v>41</v>
      </c>
      <c r="K24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07">
        <v>3.5644938810000002</v>
      </c>
      <c r="M2407">
        <f>ROUND(employee[[#This Row],[LengthService]],2)</f>
        <v>3.56</v>
      </c>
      <c r="N2407">
        <v>74.148553070000006</v>
      </c>
      <c r="O2407">
        <f>ROUND(employee[[#This Row],[AbsentHours]],2)</f>
        <v>74.150000000000006</v>
      </c>
      <c r="P2407" s="5">
        <f>employee[[#This Row],[RoundedAbsentHours]]/2080 *100</f>
        <v>3.5649038461538463</v>
      </c>
      <c r="Q2407" s="1" t="s">
        <v>15</v>
      </c>
    </row>
    <row r="2408" spans="1:17" x14ac:dyDescent="0.35">
      <c r="A2408">
        <v>2407</v>
      </c>
      <c r="B2408" s="1" t="s">
        <v>2718</v>
      </c>
      <c r="C2408" s="1" t="s">
        <v>16</v>
      </c>
      <c r="D2408" s="1" t="s">
        <v>103</v>
      </c>
      <c r="E2408" s="1" t="s">
        <v>180</v>
      </c>
      <c r="F2408" s="1" t="s">
        <v>181</v>
      </c>
      <c r="G2408" s="1" t="s">
        <v>18</v>
      </c>
      <c r="H2408" s="1" t="s">
        <v>15</v>
      </c>
      <c r="I2408">
        <v>52.036315940000001</v>
      </c>
      <c r="J2408">
        <f>ROUND(employee[[#This Row],[Age]],0)</f>
        <v>52</v>
      </c>
      <c r="K24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408">
        <v>4.504141454</v>
      </c>
      <c r="M2408">
        <f>ROUND(employee[[#This Row],[LengthService]],2)</f>
        <v>4.5</v>
      </c>
      <c r="N2408">
        <v>103.7638111</v>
      </c>
      <c r="O2408">
        <f>ROUND(employee[[#This Row],[AbsentHours]],2)</f>
        <v>103.76</v>
      </c>
      <c r="P2408" s="5">
        <f>employee[[#This Row],[RoundedAbsentHours]]/2080 *100</f>
        <v>4.9884615384615385</v>
      </c>
      <c r="Q2408" s="1" t="s">
        <v>15</v>
      </c>
    </row>
    <row r="2409" spans="1:17" x14ac:dyDescent="0.35">
      <c r="A2409">
        <v>2408</v>
      </c>
      <c r="B2409" s="1" t="s">
        <v>2719</v>
      </c>
      <c r="C2409" s="1" t="s">
        <v>16</v>
      </c>
      <c r="D2409" s="1" t="s">
        <v>22</v>
      </c>
      <c r="E2409" s="1" t="s">
        <v>158</v>
      </c>
      <c r="F2409" s="1" t="s">
        <v>159</v>
      </c>
      <c r="G2409" s="1" t="s">
        <v>22</v>
      </c>
      <c r="H2409" s="1" t="s">
        <v>15</v>
      </c>
      <c r="I2409">
        <v>40.596607820000003</v>
      </c>
      <c r="J2409">
        <f>ROUND(employee[[#This Row],[Age]],0)</f>
        <v>41</v>
      </c>
      <c r="K24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09">
        <v>2.5890391180000001</v>
      </c>
      <c r="M2409">
        <f>ROUND(employee[[#This Row],[LengthService]],2)</f>
        <v>2.59</v>
      </c>
      <c r="N2409">
        <v>22.74670944</v>
      </c>
      <c r="O2409">
        <f>ROUND(employee[[#This Row],[AbsentHours]],2)</f>
        <v>22.75</v>
      </c>
      <c r="P2409" s="5">
        <f>employee[[#This Row],[RoundedAbsentHours]]/2080 *100</f>
        <v>1.09375</v>
      </c>
      <c r="Q2409" s="1" t="s">
        <v>15</v>
      </c>
    </row>
    <row r="2410" spans="1:17" x14ac:dyDescent="0.35">
      <c r="A2410">
        <v>2409</v>
      </c>
      <c r="B2410" s="1" t="s">
        <v>2720</v>
      </c>
      <c r="C2410" s="1" t="s">
        <v>11</v>
      </c>
      <c r="D2410" s="1" t="s">
        <v>22</v>
      </c>
      <c r="E2410" s="1" t="s">
        <v>158</v>
      </c>
      <c r="F2410" s="1" t="s">
        <v>159</v>
      </c>
      <c r="G2410" s="1" t="s">
        <v>22</v>
      </c>
      <c r="H2410" s="1" t="s">
        <v>15</v>
      </c>
      <c r="I2410">
        <v>47.027960749999998</v>
      </c>
      <c r="J2410">
        <f>ROUND(employee[[#This Row],[Age]],0)</f>
        <v>47</v>
      </c>
      <c r="K24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10">
        <v>7.0901662310000004</v>
      </c>
      <c r="M2410">
        <f>ROUND(employee[[#This Row],[LengthService]],2)</f>
        <v>7.09</v>
      </c>
      <c r="N2410">
        <v>100.0915909</v>
      </c>
      <c r="O2410">
        <f>ROUND(employee[[#This Row],[AbsentHours]],2)</f>
        <v>100.09</v>
      </c>
      <c r="P2410" s="5">
        <f>employee[[#This Row],[RoundedAbsentHours]]/2080 *100</f>
        <v>4.8120192307692307</v>
      </c>
      <c r="Q2410" s="1" t="s">
        <v>15</v>
      </c>
    </row>
    <row r="2411" spans="1:17" x14ac:dyDescent="0.35">
      <c r="A2411">
        <v>2410</v>
      </c>
      <c r="B2411" s="1" t="s">
        <v>2721</v>
      </c>
      <c r="C2411" s="1" t="s">
        <v>11</v>
      </c>
      <c r="D2411" s="1" t="s">
        <v>12</v>
      </c>
      <c r="E2411" s="1" t="s">
        <v>289</v>
      </c>
      <c r="F2411" s="1" t="s">
        <v>258</v>
      </c>
      <c r="G2411" s="1" t="s">
        <v>12</v>
      </c>
      <c r="H2411" s="1" t="s">
        <v>15</v>
      </c>
      <c r="I2411">
        <v>15.71803076</v>
      </c>
      <c r="J2411">
        <f>ROUND(employee[[#This Row],[Age]],0)</f>
        <v>16</v>
      </c>
      <c r="K24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2411">
        <v>3.6954519810000002</v>
      </c>
      <c r="M2411">
        <f>ROUND(employee[[#This Row],[LengthService]],2)</f>
        <v>3.7</v>
      </c>
      <c r="N2411">
        <v>0</v>
      </c>
      <c r="O2411">
        <f>ROUND(employee[[#This Row],[AbsentHours]],2)</f>
        <v>0</v>
      </c>
      <c r="P2411" s="5">
        <f>employee[[#This Row],[RoundedAbsentHours]]/2080 *100</f>
        <v>0</v>
      </c>
      <c r="Q2411" s="1" t="s">
        <v>15</v>
      </c>
    </row>
    <row r="2412" spans="1:17" x14ac:dyDescent="0.35">
      <c r="A2412">
        <v>2411</v>
      </c>
      <c r="B2412" s="1" t="s">
        <v>2722</v>
      </c>
      <c r="C2412" s="1" t="s">
        <v>11</v>
      </c>
      <c r="D2412" s="1" t="s">
        <v>27</v>
      </c>
      <c r="E2412" s="1" t="s">
        <v>158</v>
      </c>
      <c r="F2412" s="1" t="s">
        <v>159</v>
      </c>
      <c r="G2412" s="1" t="s">
        <v>28</v>
      </c>
      <c r="H2412" s="1" t="s">
        <v>15</v>
      </c>
      <c r="I2412">
        <v>33.403025909999997</v>
      </c>
      <c r="J2412">
        <f>ROUND(employee[[#This Row],[Age]],0)</f>
        <v>33</v>
      </c>
      <c r="K24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12">
        <v>4.9595066650000001</v>
      </c>
      <c r="M2412">
        <f>ROUND(employee[[#This Row],[LengthService]],2)</f>
        <v>4.96</v>
      </c>
      <c r="N2412">
        <v>38.046544449999999</v>
      </c>
      <c r="O2412">
        <f>ROUND(employee[[#This Row],[AbsentHours]],2)</f>
        <v>38.049999999999997</v>
      </c>
      <c r="P2412" s="5">
        <f>employee[[#This Row],[RoundedAbsentHours]]/2080 *100</f>
        <v>1.8293269230769231</v>
      </c>
      <c r="Q2412" s="1" t="s">
        <v>15</v>
      </c>
    </row>
    <row r="2413" spans="1:17" x14ac:dyDescent="0.35">
      <c r="A2413">
        <v>2412</v>
      </c>
      <c r="B2413" s="1" t="s">
        <v>2723</v>
      </c>
      <c r="C2413" s="1" t="s">
        <v>11</v>
      </c>
      <c r="D2413" s="1" t="s">
        <v>73</v>
      </c>
      <c r="E2413" s="1" t="s">
        <v>158</v>
      </c>
      <c r="F2413" s="1" t="s">
        <v>159</v>
      </c>
      <c r="G2413" s="1" t="s">
        <v>47</v>
      </c>
      <c r="H2413" s="1" t="s">
        <v>15</v>
      </c>
      <c r="I2413">
        <v>61.090504699999997</v>
      </c>
      <c r="J2413">
        <f>ROUND(employee[[#This Row],[Age]],0)</f>
        <v>61</v>
      </c>
      <c r="K24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413">
        <v>3.076040372</v>
      </c>
      <c r="M2413">
        <f>ROUND(employee[[#This Row],[LengthService]],2)</f>
        <v>3.08</v>
      </c>
      <c r="N2413">
        <v>196.48923310000001</v>
      </c>
      <c r="O2413">
        <f>ROUND(employee[[#This Row],[AbsentHours]],2)</f>
        <v>196.49</v>
      </c>
      <c r="P2413" s="5">
        <f>employee[[#This Row],[RoundedAbsentHours]]/2080 *100</f>
        <v>9.4466346153846157</v>
      </c>
      <c r="Q2413" s="1" t="s">
        <v>15</v>
      </c>
    </row>
    <row r="2414" spans="1:17" x14ac:dyDescent="0.35">
      <c r="A2414">
        <v>2413</v>
      </c>
      <c r="B2414" s="1" t="s">
        <v>2724</v>
      </c>
      <c r="C2414" s="1" t="s">
        <v>16</v>
      </c>
      <c r="D2414" s="1" t="s">
        <v>22</v>
      </c>
      <c r="E2414" s="1" t="s">
        <v>158</v>
      </c>
      <c r="F2414" s="1" t="s">
        <v>159</v>
      </c>
      <c r="G2414" s="1" t="s">
        <v>22</v>
      </c>
      <c r="H2414" s="1" t="s">
        <v>15</v>
      </c>
      <c r="I2414">
        <v>42.32351345</v>
      </c>
      <c r="J2414">
        <f>ROUND(employee[[#This Row],[Age]],0)</f>
        <v>42</v>
      </c>
      <c r="K24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14">
        <v>5.3549585520000003</v>
      </c>
      <c r="M2414">
        <f>ROUND(employee[[#This Row],[LengthService]],2)</f>
        <v>5.35</v>
      </c>
      <c r="N2414">
        <v>22.510247289999999</v>
      </c>
      <c r="O2414">
        <f>ROUND(employee[[#This Row],[AbsentHours]],2)</f>
        <v>22.51</v>
      </c>
      <c r="P2414" s="5">
        <f>employee[[#This Row],[RoundedAbsentHours]]/2080 *100</f>
        <v>1.0822115384615385</v>
      </c>
      <c r="Q2414" s="1" t="s">
        <v>15</v>
      </c>
    </row>
    <row r="2415" spans="1:17" x14ac:dyDescent="0.35">
      <c r="A2415">
        <v>2414</v>
      </c>
      <c r="B2415" s="1" t="s">
        <v>2725</v>
      </c>
      <c r="C2415" s="1" t="s">
        <v>16</v>
      </c>
      <c r="D2415" s="1" t="s">
        <v>69</v>
      </c>
      <c r="E2415" s="1" t="s">
        <v>180</v>
      </c>
      <c r="F2415" s="1" t="s">
        <v>181</v>
      </c>
      <c r="G2415" s="1" t="s">
        <v>39</v>
      </c>
      <c r="H2415" s="1" t="s">
        <v>15</v>
      </c>
      <c r="I2415">
        <v>33.717788949999999</v>
      </c>
      <c r="J2415">
        <f>ROUND(employee[[#This Row],[Age]],0)</f>
        <v>34</v>
      </c>
      <c r="K24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15">
        <v>5.6007673899999997</v>
      </c>
      <c r="M2415">
        <f>ROUND(employee[[#This Row],[LengthService]],2)</f>
        <v>5.6</v>
      </c>
      <c r="N2415">
        <v>0</v>
      </c>
      <c r="O2415">
        <f>ROUND(employee[[#This Row],[AbsentHours]],2)</f>
        <v>0</v>
      </c>
      <c r="P2415" s="5">
        <f>employee[[#This Row],[RoundedAbsentHours]]/2080 *100</f>
        <v>0</v>
      </c>
      <c r="Q2415" s="1" t="s">
        <v>15</v>
      </c>
    </row>
    <row r="2416" spans="1:17" x14ac:dyDescent="0.35">
      <c r="A2416">
        <v>2415</v>
      </c>
      <c r="B2416" s="1" t="s">
        <v>2726</v>
      </c>
      <c r="C2416" s="1" t="s">
        <v>16</v>
      </c>
      <c r="D2416" s="1" t="s">
        <v>18</v>
      </c>
      <c r="E2416" s="1" t="s">
        <v>180</v>
      </c>
      <c r="F2416" s="1" t="s">
        <v>181</v>
      </c>
      <c r="G2416" s="1" t="s">
        <v>18</v>
      </c>
      <c r="H2416" s="1" t="s">
        <v>15</v>
      </c>
      <c r="I2416">
        <v>38.995566160000003</v>
      </c>
      <c r="J2416">
        <f>ROUND(employee[[#This Row],[Age]],0)</f>
        <v>39</v>
      </c>
      <c r="K24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16">
        <v>6.4177563370000001</v>
      </c>
      <c r="M2416">
        <f>ROUND(employee[[#This Row],[LengthService]],2)</f>
        <v>6.42</v>
      </c>
      <c r="N2416">
        <v>11.967001</v>
      </c>
      <c r="O2416">
        <f>ROUND(employee[[#This Row],[AbsentHours]],2)</f>
        <v>11.97</v>
      </c>
      <c r="P2416" s="5">
        <f>employee[[#This Row],[RoundedAbsentHours]]/2080 *100</f>
        <v>0.5754807692307693</v>
      </c>
      <c r="Q2416" s="1" t="s">
        <v>15</v>
      </c>
    </row>
    <row r="2417" spans="1:17" x14ac:dyDescent="0.35">
      <c r="A2417">
        <v>2416</v>
      </c>
      <c r="B2417" s="1" t="s">
        <v>2727</v>
      </c>
      <c r="C2417" s="1" t="s">
        <v>16</v>
      </c>
      <c r="D2417" s="1" t="s">
        <v>19</v>
      </c>
      <c r="E2417" s="1" t="s">
        <v>180</v>
      </c>
      <c r="F2417" s="1" t="s">
        <v>181</v>
      </c>
      <c r="G2417" s="1" t="s">
        <v>19</v>
      </c>
      <c r="H2417" s="1" t="s">
        <v>15</v>
      </c>
      <c r="I2417">
        <v>31.829822979999999</v>
      </c>
      <c r="J2417">
        <f>ROUND(employee[[#This Row],[Age]],0)</f>
        <v>32</v>
      </c>
      <c r="K24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17">
        <v>3.6385531059999998</v>
      </c>
      <c r="M2417">
        <f>ROUND(employee[[#This Row],[LengthService]],2)</f>
        <v>3.64</v>
      </c>
      <c r="N2417">
        <v>62.521636049999998</v>
      </c>
      <c r="O2417">
        <f>ROUND(employee[[#This Row],[AbsentHours]],2)</f>
        <v>62.52</v>
      </c>
      <c r="P2417" s="5">
        <f>employee[[#This Row],[RoundedAbsentHours]]/2080 *100</f>
        <v>3.0057692307692307</v>
      </c>
      <c r="Q2417" s="1" t="s">
        <v>15</v>
      </c>
    </row>
    <row r="2418" spans="1:17" x14ac:dyDescent="0.35">
      <c r="A2418">
        <v>2417</v>
      </c>
      <c r="B2418" s="1" t="s">
        <v>2728</v>
      </c>
      <c r="C2418" s="1" t="s">
        <v>11</v>
      </c>
      <c r="D2418" s="1" t="s">
        <v>191</v>
      </c>
      <c r="E2418" s="1" t="s">
        <v>180</v>
      </c>
      <c r="F2418" s="1" t="s">
        <v>181</v>
      </c>
      <c r="G2418" s="1" t="s">
        <v>191</v>
      </c>
      <c r="H2418" s="1" t="s">
        <v>15</v>
      </c>
      <c r="I2418">
        <v>41.93051371</v>
      </c>
      <c r="J2418">
        <f>ROUND(employee[[#This Row],[Age]],0)</f>
        <v>42</v>
      </c>
      <c r="K24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18">
        <v>2.7033565519999998</v>
      </c>
      <c r="M2418">
        <f>ROUND(employee[[#This Row],[LengthService]],2)</f>
        <v>2.7</v>
      </c>
      <c r="N2418">
        <v>97.794429960000002</v>
      </c>
      <c r="O2418">
        <f>ROUND(employee[[#This Row],[AbsentHours]],2)</f>
        <v>97.79</v>
      </c>
      <c r="P2418" s="5">
        <f>employee[[#This Row],[RoundedAbsentHours]]/2080 *100</f>
        <v>4.7014423076923082</v>
      </c>
      <c r="Q2418" s="1" t="s">
        <v>15</v>
      </c>
    </row>
    <row r="2419" spans="1:17" x14ac:dyDescent="0.35">
      <c r="A2419">
        <v>2418</v>
      </c>
      <c r="B2419" s="1" t="s">
        <v>2729</v>
      </c>
      <c r="C2419" s="1" t="s">
        <v>16</v>
      </c>
      <c r="D2419" s="1" t="s">
        <v>42</v>
      </c>
      <c r="E2419" s="1" t="s">
        <v>180</v>
      </c>
      <c r="F2419" s="1" t="s">
        <v>181</v>
      </c>
      <c r="G2419" s="1" t="s">
        <v>42</v>
      </c>
      <c r="H2419" s="1" t="s">
        <v>15</v>
      </c>
      <c r="I2419">
        <v>53.065863530000001</v>
      </c>
      <c r="J2419">
        <f>ROUND(employee[[#This Row],[Age]],0)</f>
        <v>53</v>
      </c>
      <c r="K24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419">
        <v>2.7792724670000002</v>
      </c>
      <c r="M2419">
        <f>ROUND(employee[[#This Row],[LengthService]],2)</f>
        <v>2.78</v>
      </c>
      <c r="N2419">
        <v>88.5964429</v>
      </c>
      <c r="O2419">
        <f>ROUND(employee[[#This Row],[AbsentHours]],2)</f>
        <v>88.6</v>
      </c>
      <c r="P2419" s="5">
        <f>employee[[#This Row],[RoundedAbsentHours]]/2080 *100</f>
        <v>4.259615384615385</v>
      </c>
      <c r="Q2419" s="1" t="s">
        <v>15</v>
      </c>
    </row>
    <row r="2420" spans="1:17" x14ac:dyDescent="0.35">
      <c r="A2420">
        <v>2419</v>
      </c>
      <c r="B2420" s="1" t="s">
        <v>2730</v>
      </c>
      <c r="C2420" s="1" t="s">
        <v>11</v>
      </c>
      <c r="D2420" s="1" t="s">
        <v>72</v>
      </c>
      <c r="E2420" s="1" t="s">
        <v>158</v>
      </c>
      <c r="F2420" s="1" t="s">
        <v>159</v>
      </c>
      <c r="G2420" s="1" t="s">
        <v>72</v>
      </c>
      <c r="H2420" s="1" t="s">
        <v>15</v>
      </c>
      <c r="I2420">
        <v>42.981586460000003</v>
      </c>
      <c r="J2420">
        <f>ROUND(employee[[#This Row],[Age]],0)</f>
        <v>43</v>
      </c>
      <c r="K24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20">
        <v>4.0045506230000001</v>
      </c>
      <c r="M2420">
        <f>ROUND(employee[[#This Row],[LengthService]],2)</f>
        <v>4</v>
      </c>
      <c r="N2420">
        <v>82.210697170000003</v>
      </c>
      <c r="O2420">
        <f>ROUND(employee[[#This Row],[AbsentHours]],2)</f>
        <v>82.21</v>
      </c>
      <c r="P2420" s="5">
        <f>employee[[#This Row],[RoundedAbsentHours]]/2080 *100</f>
        <v>3.952403846153846</v>
      </c>
      <c r="Q2420" s="1" t="s">
        <v>15</v>
      </c>
    </row>
    <row r="2421" spans="1:17" x14ac:dyDescent="0.35">
      <c r="A2421">
        <v>2420</v>
      </c>
      <c r="B2421" s="1" t="s">
        <v>2731</v>
      </c>
      <c r="C2421" s="1" t="s">
        <v>16</v>
      </c>
      <c r="D2421" s="1" t="s">
        <v>20</v>
      </c>
      <c r="E2421" s="1" t="s">
        <v>180</v>
      </c>
      <c r="F2421" s="1" t="s">
        <v>181</v>
      </c>
      <c r="G2421" s="1" t="s">
        <v>20</v>
      </c>
      <c r="H2421" s="1" t="s">
        <v>15</v>
      </c>
      <c r="I2421">
        <v>50.189777200000002</v>
      </c>
      <c r="J2421">
        <f>ROUND(employee[[#This Row],[Age]],0)</f>
        <v>50</v>
      </c>
      <c r="K24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421">
        <v>6.0562238449999999</v>
      </c>
      <c r="M2421">
        <f>ROUND(employee[[#This Row],[LengthService]],2)</f>
        <v>6.06</v>
      </c>
      <c r="N2421">
        <v>82.894495829999997</v>
      </c>
      <c r="O2421">
        <f>ROUND(employee[[#This Row],[AbsentHours]],2)</f>
        <v>82.89</v>
      </c>
      <c r="P2421" s="5">
        <f>employee[[#This Row],[RoundedAbsentHours]]/2080 *100</f>
        <v>3.9850961538461536</v>
      </c>
      <c r="Q2421" s="1" t="s">
        <v>15</v>
      </c>
    </row>
    <row r="2422" spans="1:17" x14ac:dyDescent="0.35">
      <c r="A2422">
        <v>2421</v>
      </c>
      <c r="B2422" s="1" t="s">
        <v>2732</v>
      </c>
      <c r="C2422" s="1" t="s">
        <v>11</v>
      </c>
      <c r="D2422" s="1" t="s">
        <v>148</v>
      </c>
      <c r="E2422" s="1" t="s">
        <v>180</v>
      </c>
      <c r="F2422" s="1" t="s">
        <v>181</v>
      </c>
      <c r="G2422" s="1" t="s">
        <v>18</v>
      </c>
      <c r="H2422" s="1" t="s">
        <v>15</v>
      </c>
      <c r="I2422">
        <v>29.9663185</v>
      </c>
      <c r="J2422">
        <f>ROUND(employee[[#This Row],[Age]],0)</f>
        <v>30</v>
      </c>
      <c r="K24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22">
        <v>6.1232930679999997</v>
      </c>
      <c r="M2422">
        <f>ROUND(employee[[#This Row],[LengthService]],2)</f>
        <v>6.12</v>
      </c>
      <c r="N2422">
        <v>0</v>
      </c>
      <c r="O2422">
        <f>ROUND(employee[[#This Row],[AbsentHours]],2)</f>
        <v>0</v>
      </c>
      <c r="P2422" s="5">
        <f>employee[[#This Row],[RoundedAbsentHours]]/2080 *100</f>
        <v>0</v>
      </c>
      <c r="Q2422" s="1" t="s">
        <v>15</v>
      </c>
    </row>
    <row r="2423" spans="1:17" x14ac:dyDescent="0.35">
      <c r="A2423">
        <v>2422</v>
      </c>
      <c r="B2423" s="1" t="s">
        <v>2733</v>
      </c>
      <c r="C2423" s="1" t="s">
        <v>16</v>
      </c>
      <c r="D2423" s="1" t="s">
        <v>12</v>
      </c>
      <c r="E2423" s="1" t="s">
        <v>289</v>
      </c>
      <c r="F2423" s="1" t="s">
        <v>258</v>
      </c>
      <c r="G2423" s="1" t="s">
        <v>12</v>
      </c>
      <c r="H2423" s="1" t="s">
        <v>15</v>
      </c>
      <c r="I2423">
        <v>38.98214857</v>
      </c>
      <c r="J2423">
        <f>ROUND(employee[[#This Row],[Age]],0)</f>
        <v>39</v>
      </c>
      <c r="K24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23">
        <v>4.4436145500000004</v>
      </c>
      <c r="M2423">
        <f>ROUND(employee[[#This Row],[LengthService]],2)</f>
        <v>4.4400000000000004</v>
      </c>
      <c r="N2423">
        <v>24.711168449999999</v>
      </c>
      <c r="O2423">
        <f>ROUND(employee[[#This Row],[AbsentHours]],2)</f>
        <v>24.71</v>
      </c>
      <c r="P2423" s="5">
        <f>employee[[#This Row],[RoundedAbsentHours]]/2080 *100</f>
        <v>1.1879807692307693</v>
      </c>
      <c r="Q2423" s="1" t="s">
        <v>15</v>
      </c>
    </row>
    <row r="2424" spans="1:17" x14ac:dyDescent="0.35">
      <c r="A2424">
        <v>2423</v>
      </c>
      <c r="B2424" s="1" t="s">
        <v>2734</v>
      </c>
      <c r="C2424" s="1" t="s">
        <v>11</v>
      </c>
      <c r="D2424" s="1" t="s">
        <v>22</v>
      </c>
      <c r="E2424" s="1" t="s">
        <v>158</v>
      </c>
      <c r="F2424" s="1" t="s">
        <v>159</v>
      </c>
      <c r="G2424" s="1" t="s">
        <v>22</v>
      </c>
      <c r="H2424" s="1" t="s">
        <v>15</v>
      </c>
      <c r="I2424">
        <v>14.66011273</v>
      </c>
      <c r="J2424">
        <f>ROUND(employee[[#This Row],[Age]],0)</f>
        <v>15</v>
      </c>
      <c r="K24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2424">
        <v>3.5088779410000002</v>
      </c>
      <c r="M2424">
        <f>ROUND(employee[[#This Row],[LengthService]],2)</f>
        <v>3.51</v>
      </c>
      <c r="N2424">
        <v>0</v>
      </c>
      <c r="O2424">
        <f>ROUND(employee[[#This Row],[AbsentHours]],2)</f>
        <v>0</v>
      </c>
      <c r="P2424" s="5">
        <f>employee[[#This Row],[RoundedAbsentHours]]/2080 *100</f>
        <v>0</v>
      </c>
      <c r="Q2424" s="1" t="s">
        <v>15</v>
      </c>
    </row>
    <row r="2425" spans="1:17" x14ac:dyDescent="0.35">
      <c r="A2425">
        <v>2424</v>
      </c>
      <c r="B2425" s="1" t="s">
        <v>2735</v>
      </c>
      <c r="C2425" s="1" t="s">
        <v>16</v>
      </c>
      <c r="D2425" s="1" t="s">
        <v>206</v>
      </c>
      <c r="E2425" s="1" t="s">
        <v>180</v>
      </c>
      <c r="F2425" s="1" t="s">
        <v>181</v>
      </c>
      <c r="G2425" s="1" t="s">
        <v>33</v>
      </c>
      <c r="H2425" s="1" t="s">
        <v>15</v>
      </c>
      <c r="I2425">
        <v>55.460158419999999</v>
      </c>
      <c r="J2425">
        <f>ROUND(employee[[#This Row],[Age]],0)</f>
        <v>55</v>
      </c>
      <c r="K24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425">
        <v>4.7548936289999997</v>
      </c>
      <c r="M2425">
        <f>ROUND(employee[[#This Row],[LengthService]],2)</f>
        <v>4.75</v>
      </c>
      <c r="N2425">
        <v>109.37477269999999</v>
      </c>
      <c r="O2425">
        <f>ROUND(employee[[#This Row],[AbsentHours]],2)</f>
        <v>109.37</v>
      </c>
      <c r="P2425" s="5">
        <f>employee[[#This Row],[RoundedAbsentHours]]/2080 *100</f>
        <v>5.258173076923077</v>
      </c>
      <c r="Q2425" s="1" t="s">
        <v>15</v>
      </c>
    </row>
    <row r="2426" spans="1:17" x14ac:dyDescent="0.35">
      <c r="A2426">
        <v>2425</v>
      </c>
      <c r="B2426" s="1" t="s">
        <v>2736</v>
      </c>
      <c r="C2426" s="1" t="s">
        <v>11</v>
      </c>
      <c r="D2426" s="1" t="s">
        <v>22</v>
      </c>
      <c r="E2426" s="1" t="s">
        <v>158</v>
      </c>
      <c r="F2426" s="1" t="s">
        <v>159</v>
      </c>
      <c r="G2426" s="1" t="s">
        <v>22</v>
      </c>
      <c r="H2426" s="1" t="s">
        <v>15</v>
      </c>
      <c r="I2426">
        <v>35.302053139999998</v>
      </c>
      <c r="J2426">
        <f>ROUND(employee[[#This Row],[Age]],0)</f>
        <v>35</v>
      </c>
      <c r="K24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26">
        <v>5.7293257840000003</v>
      </c>
      <c r="M2426">
        <f>ROUND(employee[[#This Row],[LengthService]],2)</f>
        <v>5.73</v>
      </c>
      <c r="N2426">
        <v>12.914476499999999</v>
      </c>
      <c r="O2426">
        <f>ROUND(employee[[#This Row],[AbsentHours]],2)</f>
        <v>12.91</v>
      </c>
      <c r="P2426" s="5">
        <f>employee[[#This Row],[RoundedAbsentHours]]/2080 *100</f>
        <v>0.62067307692307694</v>
      </c>
      <c r="Q2426" s="1" t="s">
        <v>15</v>
      </c>
    </row>
    <row r="2427" spans="1:17" x14ac:dyDescent="0.35">
      <c r="A2427">
        <v>2426</v>
      </c>
      <c r="B2427" s="1" t="s">
        <v>2737</v>
      </c>
      <c r="C2427" s="1" t="s">
        <v>16</v>
      </c>
      <c r="D2427" s="1" t="s">
        <v>20</v>
      </c>
      <c r="E2427" s="1" t="s">
        <v>180</v>
      </c>
      <c r="F2427" s="1" t="s">
        <v>181</v>
      </c>
      <c r="G2427" s="1" t="s">
        <v>20</v>
      </c>
      <c r="H2427" s="1" t="s">
        <v>15</v>
      </c>
      <c r="I2427">
        <v>57.416238530000001</v>
      </c>
      <c r="J2427">
        <f>ROUND(employee[[#This Row],[Age]],0)</f>
        <v>57</v>
      </c>
      <c r="K24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427">
        <v>2.122491884</v>
      </c>
      <c r="M2427">
        <f>ROUND(employee[[#This Row],[LengthService]],2)</f>
        <v>2.12</v>
      </c>
      <c r="N2427">
        <v>86.992470049999994</v>
      </c>
      <c r="O2427">
        <f>ROUND(employee[[#This Row],[AbsentHours]],2)</f>
        <v>86.99</v>
      </c>
      <c r="P2427" s="5">
        <f>employee[[#This Row],[RoundedAbsentHours]]/2080 *100</f>
        <v>4.1822115384615381</v>
      </c>
      <c r="Q2427" s="1" t="s">
        <v>15</v>
      </c>
    </row>
    <row r="2428" spans="1:17" x14ac:dyDescent="0.35">
      <c r="A2428">
        <v>2427</v>
      </c>
      <c r="B2428" s="1" t="s">
        <v>2738</v>
      </c>
      <c r="C2428" s="1" t="s">
        <v>11</v>
      </c>
      <c r="D2428" s="1" t="s">
        <v>22</v>
      </c>
      <c r="E2428" s="1" t="s">
        <v>158</v>
      </c>
      <c r="F2428" s="1" t="s">
        <v>159</v>
      </c>
      <c r="G2428" s="1" t="s">
        <v>22</v>
      </c>
      <c r="H2428" s="1" t="s">
        <v>15</v>
      </c>
      <c r="I2428">
        <v>45.670498000000002</v>
      </c>
      <c r="J2428">
        <f>ROUND(employee[[#This Row],[Age]],0)</f>
        <v>46</v>
      </c>
      <c r="K24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28">
        <v>4.1416670370000004</v>
      </c>
      <c r="M2428">
        <f>ROUND(employee[[#This Row],[LengthService]],2)</f>
        <v>4.1399999999999997</v>
      </c>
      <c r="N2428">
        <v>105.15090840000001</v>
      </c>
      <c r="O2428">
        <f>ROUND(employee[[#This Row],[AbsentHours]],2)</f>
        <v>105.15</v>
      </c>
      <c r="P2428" s="5">
        <f>employee[[#This Row],[RoundedAbsentHours]]/2080 *100</f>
        <v>5.0552884615384617</v>
      </c>
      <c r="Q2428" s="1" t="s">
        <v>15</v>
      </c>
    </row>
    <row r="2429" spans="1:17" x14ac:dyDescent="0.35">
      <c r="A2429">
        <v>2428</v>
      </c>
      <c r="B2429" s="1" t="s">
        <v>2739</v>
      </c>
      <c r="C2429" s="1" t="s">
        <v>11</v>
      </c>
      <c r="D2429" s="1" t="s">
        <v>22</v>
      </c>
      <c r="E2429" s="1" t="s">
        <v>158</v>
      </c>
      <c r="F2429" s="1" t="s">
        <v>159</v>
      </c>
      <c r="G2429" s="1" t="s">
        <v>22</v>
      </c>
      <c r="H2429" s="1" t="s">
        <v>15</v>
      </c>
      <c r="I2429">
        <v>53.849314190000001</v>
      </c>
      <c r="J2429">
        <f>ROUND(employee[[#This Row],[Age]],0)</f>
        <v>54</v>
      </c>
      <c r="K24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429">
        <v>5.7623546550000002</v>
      </c>
      <c r="M2429">
        <f>ROUND(employee[[#This Row],[LengthService]],2)</f>
        <v>5.76</v>
      </c>
      <c r="N2429">
        <v>152.80146389999999</v>
      </c>
      <c r="O2429">
        <f>ROUND(employee[[#This Row],[AbsentHours]],2)</f>
        <v>152.80000000000001</v>
      </c>
      <c r="P2429" s="5">
        <f>employee[[#This Row],[RoundedAbsentHours]]/2080 *100</f>
        <v>7.3461538461538467</v>
      </c>
      <c r="Q2429" s="1" t="s">
        <v>15</v>
      </c>
    </row>
    <row r="2430" spans="1:17" x14ac:dyDescent="0.35">
      <c r="A2430">
        <v>2429</v>
      </c>
      <c r="B2430" s="1" t="s">
        <v>2740</v>
      </c>
      <c r="C2430" s="1" t="s">
        <v>16</v>
      </c>
      <c r="D2430" s="1" t="s">
        <v>173</v>
      </c>
      <c r="E2430" s="1" t="s">
        <v>180</v>
      </c>
      <c r="F2430" s="1" t="s">
        <v>181</v>
      </c>
      <c r="G2430" s="1" t="s">
        <v>33</v>
      </c>
      <c r="H2430" s="1" t="s">
        <v>15</v>
      </c>
      <c r="I2430">
        <v>19.566404469999998</v>
      </c>
      <c r="J2430">
        <f>ROUND(employee[[#This Row],[Age]],0)</f>
        <v>20</v>
      </c>
      <c r="K24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430">
        <v>1.8902962830000001</v>
      </c>
      <c r="M2430">
        <f>ROUND(employee[[#This Row],[LengthService]],2)</f>
        <v>1.89</v>
      </c>
      <c r="N2430">
        <v>0</v>
      </c>
      <c r="O2430">
        <f>ROUND(employee[[#This Row],[AbsentHours]],2)</f>
        <v>0</v>
      </c>
      <c r="P2430" s="5">
        <f>employee[[#This Row],[RoundedAbsentHours]]/2080 *100</f>
        <v>0</v>
      </c>
      <c r="Q2430" s="1" t="s">
        <v>15</v>
      </c>
    </row>
    <row r="2431" spans="1:17" x14ac:dyDescent="0.35">
      <c r="A2431">
        <v>2430</v>
      </c>
      <c r="B2431" s="1" t="s">
        <v>2741</v>
      </c>
      <c r="C2431" s="1" t="s">
        <v>16</v>
      </c>
      <c r="D2431" s="1" t="s">
        <v>21</v>
      </c>
      <c r="E2431" s="1" t="s">
        <v>180</v>
      </c>
      <c r="F2431" s="1" t="s">
        <v>181</v>
      </c>
      <c r="G2431" s="1" t="s">
        <v>21</v>
      </c>
      <c r="H2431" s="1" t="s">
        <v>15</v>
      </c>
      <c r="I2431">
        <v>47.362988010000002</v>
      </c>
      <c r="J2431">
        <f>ROUND(employee[[#This Row],[Age]],0)</f>
        <v>47</v>
      </c>
      <c r="K24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31">
        <v>3.8253449179999999</v>
      </c>
      <c r="M2431">
        <f>ROUND(employee[[#This Row],[LengthService]],2)</f>
        <v>3.83</v>
      </c>
      <c r="N2431">
        <v>90.513870350000005</v>
      </c>
      <c r="O2431">
        <f>ROUND(employee[[#This Row],[AbsentHours]],2)</f>
        <v>90.51</v>
      </c>
      <c r="P2431" s="5">
        <f>employee[[#This Row],[RoundedAbsentHours]]/2080 *100</f>
        <v>4.3514423076923086</v>
      </c>
      <c r="Q2431" s="1" t="s">
        <v>15</v>
      </c>
    </row>
    <row r="2432" spans="1:17" x14ac:dyDescent="0.35">
      <c r="A2432">
        <v>2431</v>
      </c>
      <c r="B2432" s="1" t="s">
        <v>2742</v>
      </c>
      <c r="C2432" s="1" t="s">
        <v>16</v>
      </c>
      <c r="D2432" s="1" t="s">
        <v>284</v>
      </c>
      <c r="E2432" s="1" t="s">
        <v>180</v>
      </c>
      <c r="F2432" s="1" t="s">
        <v>181</v>
      </c>
      <c r="G2432" s="1" t="s">
        <v>51</v>
      </c>
      <c r="H2432" s="1" t="s">
        <v>15</v>
      </c>
      <c r="I2432">
        <v>40.077620860000003</v>
      </c>
      <c r="J2432">
        <f>ROUND(employee[[#This Row],[Age]],0)</f>
        <v>40</v>
      </c>
      <c r="K24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32">
        <v>4.8134178920000004</v>
      </c>
      <c r="M2432">
        <f>ROUND(employee[[#This Row],[LengthService]],2)</f>
        <v>4.8099999999999996</v>
      </c>
      <c r="N2432">
        <v>58.87250221</v>
      </c>
      <c r="O2432">
        <f>ROUND(employee[[#This Row],[AbsentHours]],2)</f>
        <v>58.87</v>
      </c>
      <c r="P2432" s="5">
        <f>employee[[#This Row],[RoundedAbsentHours]]/2080 *100</f>
        <v>2.8302884615384616</v>
      </c>
      <c r="Q2432" s="1" t="s">
        <v>15</v>
      </c>
    </row>
    <row r="2433" spans="1:17" x14ac:dyDescent="0.35">
      <c r="A2433">
        <v>2432</v>
      </c>
      <c r="B2433" s="1" t="s">
        <v>2743</v>
      </c>
      <c r="C2433" s="1" t="s">
        <v>16</v>
      </c>
      <c r="D2433" s="1" t="s">
        <v>68</v>
      </c>
      <c r="E2433" s="1" t="s">
        <v>180</v>
      </c>
      <c r="F2433" s="1" t="s">
        <v>181</v>
      </c>
      <c r="G2433" s="1" t="s">
        <v>39</v>
      </c>
      <c r="H2433" s="1" t="s">
        <v>15</v>
      </c>
      <c r="I2433">
        <v>46.938526750000001</v>
      </c>
      <c r="J2433">
        <f>ROUND(employee[[#This Row],[Age]],0)</f>
        <v>47</v>
      </c>
      <c r="K24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33">
        <v>5.8210921329999996</v>
      </c>
      <c r="M2433">
        <f>ROUND(employee[[#This Row],[LengthService]],2)</f>
        <v>5.82</v>
      </c>
      <c r="N2433">
        <v>135.8722271</v>
      </c>
      <c r="O2433">
        <f>ROUND(employee[[#This Row],[AbsentHours]],2)</f>
        <v>135.87</v>
      </c>
      <c r="P2433" s="5">
        <f>employee[[#This Row],[RoundedAbsentHours]]/2080 *100</f>
        <v>6.5322115384615378</v>
      </c>
      <c r="Q2433" s="1" t="s">
        <v>15</v>
      </c>
    </row>
    <row r="2434" spans="1:17" x14ac:dyDescent="0.35">
      <c r="A2434">
        <v>2433</v>
      </c>
      <c r="B2434" s="1" t="s">
        <v>2744</v>
      </c>
      <c r="C2434" s="1" t="s">
        <v>16</v>
      </c>
      <c r="D2434" s="1" t="s">
        <v>39</v>
      </c>
      <c r="E2434" s="1" t="s">
        <v>180</v>
      </c>
      <c r="F2434" s="1" t="s">
        <v>181</v>
      </c>
      <c r="G2434" s="1" t="s">
        <v>39</v>
      </c>
      <c r="H2434" s="1" t="s">
        <v>15</v>
      </c>
      <c r="I2434">
        <v>38.598085609999998</v>
      </c>
      <c r="J2434">
        <f>ROUND(employee[[#This Row],[Age]],0)</f>
        <v>39</v>
      </c>
      <c r="K24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34">
        <v>7.1736345420000003</v>
      </c>
      <c r="M2434">
        <f>ROUND(employee[[#This Row],[LengthService]],2)</f>
        <v>7.17</v>
      </c>
      <c r="N2434">
        <v>4.2527956859999998</v>
      </c>
      <c r="O2434">
        <f>ROUND(employee[[#This Row],[AbsentHours]],2)</f>
        <v>4.25</v>
      </c>
      <c r="P2434" s="5">
        <f>employee[[#This Row],[RoundedAbsentHours]]/2080 *100</f>
        <v>0.2043269230769231</v>
      </c>
      <c r="Q2434" s="1" t="s">
        <v>15</v>
      </c>
    </row>
    <row r="2435" spans="1:17" x14ac:dyDescent="0.35">
      <c r="A2435">
        <v>2434</v>
      </c>
      <c r="B2435" s="1" t="s">
        <v>2745</v>
      </c>
      <c r="C2435" s="1" t="s">
        <v>11</v>
      </c>
      <c r="D2435" s="1" t="s">
        <v>88</v>
      </c>
      <c r="E2435" s="1" t="s">
        <v>180</v>
      </c>
      <c r="F2435" s="1" t="s">
        <v>181</v>
      </c>
      <c r="G2435" s="1" t="s">
        <v>88</v>
      </c>
      <c r="H2435" s="1" t="s">
        <v>15</v>
      </c>
      <c r="I2435">
        <v>52.983977580000001</v>
      </c>
      <c r="J2435">
        <f>ROUND(employee[[#This Row],[Age]],0)</f>
        <v>53</v>
      </c>
      <c r="K24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435">
        <v>3.2619069700000001</v>
      </c>
      <c r="M2435">
        <f>ROUND(employee[[#This Row],[LengthService]],2)</f>
        <v>3.26</v>
      </c>
      <c r="N2435">
        <v>102.58517860000001</v>
      </c>
      <c r="O2435">
        <f>ROUND(employee[[#This Row],[AbsentHours]],2)</f>
        <v>102.59</v>
      </c>
      <c r="P2435" s="5">
        <f>employee[[#This Row],[RoundedAbsentHours]]/2080 *100</f>
        <v>4.932211538461539</v>
      </c>
      <c r="Q2435" s="1" t="s">
        <v>15</v>
      </c>
    </row>
    <row r="2436" spans="1:17" x14ac:dyDescent="0.35">
      <c r="A2436">
        <v>2435</v>
      </c>
      <c r="B2436" s="1" t="s">
        <v>2746</v>
      </c>
      <c r="C2436" s="1" t="s">
        <v>16</v>
      </c>
      <c r="D2436" s="1" t="s">
        <v>176</v>
      </c>
      <c r="E2436" s="1" t="s">
        <v>180</v>
      </c>
      <c r="F2436" s="1" t="s">
        <v>181</v>
      </c>
      <c r="G2436" s="1" t="s">
        <v>33</v>
      </c>
      <c r="H2436" s="1" t="s">
        <v>15</v>
      </c>
      <c r="I2436">
        <v>60.962453320000002</v>
      </c>
      <c r="J2436">
        <f>ROUND(employee[[#This Row],[Age]],0)</f>
        <v>61</v>
      </c>
      <c r="K24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436">
        <v>6.7712410920000004</v>
      </c>
      <c r="M2436">
        <f>ROUND(employee[[#This Row],[LengthService]],2)</f>
        <v>6.77</v>
      </c>
      <c r="N2436">
        <v>119.4110768</v>
      </c>
      <c r="O2436">
        <f>ROUND(employee[[#This Row],[AbsentHours]],2)</f>
        <v>119.41</v>
      </c>
      <c r="P2436" s="5">
        <f>employee[[#This Row],[RoundedAbsentHours]]/2080 *100</f>
        <v>5.7408653846153843</v>
      </c>
      <c r="Q2436" s="1" t="s">
        <v>15</v>
      </c>
    </row>
    <row r="2437" spans="1:17" x14ac:dyDescent="0.35">
      <c r="A2437">
        <v>2436</v>
      </c>
      <c r="B2437" s="1" t="s">
        <v>2747</v>
      </c>
      <c r="C2437" s="1" t="s">
        <v>16</v>
      </c>
      <c r="D2437" s="1" t="s">
        <v>44</v>
      </c>
      <c r="E2437" s="1" t="s">
        <v>180</v>
      </c>
      <c r="F2437" s="1" t="s">
        <v>181</v>
      </c>
      <c r="G2437" s="1" t="s">
        <v>44</v>
      </c>
      <c r="H2437" s="1" t="s">
        <v>15</v>
      </c>
      <c r="I2437">
        <v>29.1268861</v>
      </c>
      <c r="J2437">
        <f>ROUND(employee[[#This Row],[Age]],0)</f>
        <v>29</v>
      </c>
      <c r="K24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437">
        <v>4.1375140589999999</v>
      </c>
      <c r="M2437">
        <f>ROUND(employee[[#This Row],[LengthService]],2)</f>
        <v>4.1399999999999997</v>
      </c>
      <c r="N2437">
        <v>0</v>
      </c>
      <c r="O2437">
        <f>ROUND(employee[[#This Row],[AbsentHours]],2)</f>
        <v>0</v>
      </c>
      <c r="P2437" s="5">
        <f>employee[[#This Row],[RoundedAbsentHours]]/2080 *100</f>
        <v>0</v>
      </c>
      <c r="Q2437" s="1" t="s">
        <v>15</v>
      </c>
    </row>
    <row r="2438" spans="1:17" x14ac:dyDescent="0.35">
      <c r="A2438">
        <v>2437</v>
      </c>
      <c r="B2438" s="1" t="s">
        <v>2748</v>
      </c>
      <c r="C2438" s="1" t="s">
        <v>16</v>
      </c>
      <c r="D2438" s="1" t="s">
        <v>93</v>
      </c>
      <c r="E2438" s="1" t="s">
        <v>158</v>
      </c>
      <c r="F2438" s="1" t="s">
        <v>159</v>
      </c>
      <c r="G2438" s="1" t="s">
        <v>93</v>
      </c>
      <c r="H2438" s="1" t="s">
        <v>15</v>
      </c>
      <c r="I2438">
        <v>69.971425749999995</v>
      </c>
      <c r="J2438">
        <f>ROUND(employee[[#This Row],[Age]],0)</f>
        <v>70</v>
      </c>
      <c r="K24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2438">
        <v>3.6299515819999999</v>
      </c>
      <c r="M2438">
        <f>ROUND(employee[[#This Row],[LengthService]],2)</f>
        <v>3.63</v>
      </c>
      <c r="N2438">
        <v>224.42673600000001</v>
      </c>
      <c r="O2438">
        <f>ROUND(employee[[#This Row],[AbsentHours]],2)</f>
        <v>224.43</v>
      </c>
      <c r="P2438" s="5">
        <f>employee[[#This Row],[RoundedAbsentHours]]/2080 *100</f>
        <v>10.789903846153846</v>
      </c>
      <c r="Q2438" s="1" t="s">
        <v>15</v>
      </c>
    </row>
    <row r="2439" spans="1:17" x14ac:dyDescent="0.35">
      <c r="A2439">
        <v>2438</v>
      </c>
      <c r="B2439" s="1" t="s">
        <v>2749</v>
      </c>
      <c r="C2439" s="1" t="s">
        <v>16</v>
      </c>
      <c r="D2439" s="1" t="s">
        <v>27</v>
      </c>
      <c r="E2439" s="1" t="s">
        <v>180</v>
      </c>
      <c r="F2439" s="1" t="s">
        <v>181</v>
      </c>
      <c r="G2439" s="1" t="s">
        <v>28</v>
      </c>
      <c r="H2439" s="1" t="s">
        <v>15</v>
      </c>
      <c r="I2439">
        <v>34.531240969999999</v>
      </c>
      <c r="J2439">
        <f>ROUND(employee[[#This Row],[Age]],0)</f>
        <v>35</v>
      </c>
      <c r="K24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39">
        <v>4.2477565100000003</v>
      </c>
      <c r="M2439">
        <f>ROUND(employee[[#This Row],[LengthService]],2)</f>
        <v>4.25</v>
      </c>
      <c r="N2439">
        <v>0</v>
      </c>
      <c r="O2439">
        <f>ROUND(employee[[#This Row],[AbsentHours]],2)</f>
        <v>0</v>
      </c>
      <c r="P2439" s="5">
        <f>employee[[#This Row],[RoundedAbsentHours]]/2080 *100</f>
        <v>0</v>
      </c>
      <c r="Q2439" s="1" t="s">
        <v>15</v>
      </c>
    </row>
    <row r="2440" spans="1:17" x14ac:dyDescent="0.35">
      <c r="A2440">
        <v>2439</v>
      </c>
      <c r="B2440" s="1" t="s">
        <v>2750</v>
      </c>
      <c r="C2440" s="1" t="s">
        <v>16</v>
      </c>
      <c r="D2440" s="1" t="s">
        <v>22</v>
      </c>
      <c r="E2440" s="1" t="s">
        <v>158</v>
      </c>
      <c r="F2440" s="1" t="s">
        <v>159</v>
      </c>
      <c r="G2440" s="1" t="s">
        <v>22</v>
      </c>
      <c r="H2440" s="1" t="s">
        <v>15</v>
      </c>
      <c r="I2440">
        <v>50.283049509999998</v>
      </c>
      <c r="J2440">
        <f>ROUND(employee[[#This Row],[Age]],0)</f>
        <v>50</v>
      </c>
      <c r="K24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440">
        <v>2.443153481</v>
      </c>
      <c r="M2440">
        <f>ROUND(employee[[#This Row],[LengthService]],2)</f>
        <v>2.44</v>
      </c>
      <c r="N2440">
        <v>118.81152229999999</v>
      </c>
      <c r="O2440">
        <f>ROUND(employee[[#This Row],[AbsentHours]],2)</f>
        <v>118.81</v>
      </c>
      <c r="P2440" s="5">
        <f>employee[[#This Row],[RoundedAbsentHours]]/2080 *100</f>
        <v>5.712019230769231</v>
      </c>
      <c r="Q2440" s="1" t="s">
        <v>15</v>
      </c>
    </row>
    <row r="2441" spans="1:17" x14ac:dyDescent="0.35">
      <c r="A2441">
        <v>2440</v>
      </c>
      <c r="B2441" s="1" t="s">
        <v>2751</v>
      </c>
      <c r="C2441" s="1" t="s">
        <v>11</v>
      </c>
      <c r="D2441" s="1" t="s">
        <v>184</v>
      </c>
      <c r="E2441" s="1" t="s">
        <v>180</v>
      </c>
      <c r="F2441" s="1" t="s">
        <v>181</v>
      </c>
      <c r="G2441" s="1" t="s">
        <v>39</v>
      </c>
      <c r="H2441" s="1" t="s">
        <v>15</v>
      </c>
      <c r="I2441">
        <v>38.83111581</v>
      </c>
      <c r="J2441">
        <f>ROUND(employee[[#This Row],[Age]],0)</f>
        <v>39</v>
      </c>
      <c r="K24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41">
        <v>2.933198999</v>
      </c>
      <c r="M2441">
        <f>ROUND(employee[[#This Row],[LengthService]],2)</f>
        <v>2.93</v>
      </c>
      <c r="N2441">
        <v>49.857620850000004</v>
      </c>
      <c r="O2441">
        <f>ROUND(employee[[#This Row],[AbsentHours]],2)</f>
        <v>49.86</v>
      </c>
      <c r="P2441" s="5">
        <f>employee[[#This Row],[RoundedAbsentHours]]/2080 *100</f>
        <v>2.3971153846153848</v>
      </c>
      <c r="Q2441" s="1" t="s">
        <v>15</v>
      </c>
    </row>
    <row r="2442" spans="1:17" x14ac:dyDescent="0.35">
      <c r="A2442">
        <v>2441</v>
      </c>
      <c r="B2442" s="1" t="s">
        <v>2752</v>
      </c>
      <c r="C2442" s="1" t="s">
        <v>11</v>
      </c>
      <c r="D2442" s="1" t="s">
        <v>33</v>
      </c>
      <c r="E2442" s="1" t="s">
        <v>180</v>
      </c>
      <c r="F2442" s="1" t="s">
        <v>181</v>
      </c>
      <c r="G2442" s="1" t="s">
        <v>33</v>
      </c>
      <c r="H2442" s="1" t="s">
        <v>15</v>
      </c>
      <c r="I2442">
        <v>35.270303560000002</v>
      </c>
      <c r="J2442">
        <f>ROUND(employee[[#This Row],[Age]],0)</f>
        <v>35</v>
      </c>
      <c r="K24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42">
        <v>3.3834497909999999</v>
      </c>
      <c r="M2442">
        <f>ROUND(employee[[#This Row],[LengthService]],2)</f>
        <v>3.38</v>
      </c>
      <c r="N2442">
        <v>17.396175410000001</v>
      </c>
      <c r="O2442">
        <f>ROUND(employee[[#This Row],[AbsentHours]],2)</f>
        <v>17.399999999999999</v>
      </c>
      <c r="P2442" s="5">
        <f>employee[[#This Row],[RoundedAbsentHours]]/2080 *100</f>
        <v>0.83653846153846145</v>
      </c>
      <c r="Q2442" s="1" t="s">
        <v>15</v>
      </c>
    </row>
    <row r="2443" spans="1:17" x14ac:dyDescent="0.35">
      <c r="A2443">
        <v>2442</v>
      </c>
      <c r="B2443" s="1" t="s">
        <v>2753</v>
      </c>
      <c r="C2443" s="1" t="s">
        <v>16</v>
      </c>
      <c r="D2443" s="1" t="s">
        <v>310</v>
      </c>
      <c r="E2443" s="1" t="s">
        <v>246</v>
      </c>
      <c r="F2443" s="1" t="s">
        <v>181</v>
      </c>
      <c r="G2443" s="1" t="s">
        <v>221</v>
      </c>
      <c r="H2443" s="1" t="s">
        <v>15</v>
      </c>
      <c r="I2443">
        <v>30.40369244</v>
      </c>
      <c r="J2443">
        <f>ROUND(employee[[#This Row],[Age]],0)</f>
        <v>30</v>
      </c>
      <c r="K24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43">
        <v>6.7627172699999996</v>
      </c>
      <c r="M2443">
        <f>ROUND(employee[[#This Row],[LengthService]],2)</f>
        <v>6.76</v>
      </c>
      <c r="N2443">
        <v>0</v>
      </c>
      <c r="O2443">
        <f>ROUND(employee[[#This Row],[AbsentHours]],2)</f>
        <v>0</v>
      </c>
      <c r="P2443" s="5">
        <f>employee[[#This Row],[RoundedAbsentHours]]/2080 *100</f>
        <v>0</v>
      </c>
      <c r="Q2443" s="1" t="s">
        <v>15</v>
      </c>
    </row>
    <row r="2444" spans="1:17" x14ac:dyDescent="0.35">
      <c r="A2444">
        <v>2443</v>
      </c>
      <c r="B2444" s="1" t="s">
        <v>2754</v>
      </c>
      <c r="C2444" s="1" t="s">
        <v>16</v>
      </c>
      <c r="D2444" s="1" t="s">
        <v>311</v>
      </c>
      <c r="E2444" s="1" t="s">
        <v>180</v>
      </c>
      <c r="F2444" s="1" t="s">
        <v>181</v>
      </c>
      <c r="G2444" s="1" t="s">
        <v>56</v>
      </c>
      <c r="H2444" s="1" t="s">
        <v>15</v>
      </c>
      <c r="I2444">
        <v>48.590940949999997</v>
      </c>
      <c r="J2444">
        <f>ROUND(employee[[#This Row],[Age]],0)</f>
        <v>49</v>
      </c>
      <c r="K24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44">
        <v>7.05795262</v>
      </c>
      <c r="M2444">
        <f>ROUND(employee[[#This Row],[LengthService]],2)</f>
        <v>7.06</v>
      </c>
      <c r="N2444">
        <v>106.5923521</v>
      </c>
      <c r="O2444">
        <f>ROUND(employee[[#This Row],[AbsentHours]],2)</f>
        <v>106.59</v>
      </c>
      <c r="P2444" s="5">
        <f>employee[[#This Row],[RoundedAbsentHours]]/2080 *100</f>
        <v>5.1245192307692307</v>
      </c>
      <c r="Q2444" s="1" t="s">
        <v>15</v>
      </c>
    </row>
    <row r="2445" spans="1:17" x14ac:dyDescent="0.35">
      <c r="A2445">
        <v>2444</v>
      </c>
      <c r="B2445" s="1" t="s">
        <v>2755</v>
      </c>
      <c r="C2445" s="1" t="s">
        <v>16</v>
      </c>
      <c r="D2445" s="1" t="s">
        <v>19</v>
      </c>
      <c r="E2445" s="1" t="s">
        <v>180</v>
      </c>
      <c r="F2445" s="1" t="s">
        <v>181</v>
      </c>
      <c r="G2445" s="1" t="s">
        <v>19</v>
      </c>
      <c r="H2445" s="1" t="s">
        <v>15</v>
      </c>
      <c r="I2445">
        <v>40.194920490000001</v>
      </c>
      <c r="J2445">
        <f>ROUND(employee[[#This Row],[Age]],0)</f>
        <v>40</v>
      </c>
      <c r="K24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45">
        <v>4.2091315519999997</v>
      </c>
      <c r="M2445">
        <f>ROUND(employee[[#This Row],[LengthService]],2)</f>
        <v>4.21</v>
      </c>
      <c r="N2445">
        <v>62.155690960000001</v>
      </c>
      <c r="O2445">
        <f>ROUND(employee[[#This Row],[AbsentHours]],2)</f>
        <v>62.16</v>
      </c>
      <c r="P2445" s="5">
        <f>employee[[#This Row],[RoundedAbsentHours]]/2080 *100</f>
        <v>2.9884615384615385</v>
      </c>
      <c r="Q2445" s="1" t="s">
        <v>15</v>
      </c>
    </row>
    <row r="2446" spans="1:17" x14ac:dyDescent="0.35">
      <c r="A2446">
        <v>2445</v>
      </c>
      <c r="B2446" s="1" t="s">
        <v>2756</v>
      </c>
      <c r="C2446" s="1" t="s">
        <v>16</v>
      </c>
      <c r="D2446" s="1" t="s">
        <v>22</v>
      </c>
      <c r="E2446" s="1" t="s">
        <v>158</v>
      </c>
      <c r="F2446" s="1" t="s">
        <v>159</v>
      </c>
      <c r="G2446" s="1" t="s">
        <v>22</v>
      </c>
      <c r="H2446" s="1" t="s">
        <v>15</v>
      </c>
      <c r="I2446">
        <v>26.57809159</v>
      </c>
      <c r="J2446">
        <f>ROUND(employee[[#This Row],[Age]],0)</f>
        <v>27</v>
      </c>
      <c r="K24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446">
        <v>4.5733783020000001</v>
      </c>
      <c r="M2446">
        <f>ROUND(employee[[#This Row],[LengthService]],2)</f>
        <v>4.57</v>
      </c>
      <c r="N2446">
        <v>0</v>
      </c>
      <c r="O2446">
        <f>ROUND(employee[[#This Row],[AbsentHours]],2)</f>
        <v>0</v>
      </c>
      <c r="P2446" s="5">
        <f>employee[[#This Row],[RoundedAbsentHours]]/2080 *100</f>
        <v>0</v>
      </c>
      <c r="Q2446" s="1" t="s">
        <v>15</v>
      </c>
    </row>
    <row r="2447" spans="1:17" x14ac:dyDescent="0.35">
      <c r="A2447">
        <v>2446</v>
      </c>
      <c r="B2447" s="1" t="s">
        <v>2757</v>
      </c>
      <c r="C2447" s="1" t="s">
        <v>11</v>
      </c>
      <c r="D2447" s="1" t="s">
        <v>22</v>
      </c>
      <c r="E2447" s="1" t="s">
        <v>158</v>
      </c>
      <c r="F2447" s="1" t="s">
        <v>159</v>
      </c>
      <c r="G2447" s="1" t="s">
        <v>22</v>
      </c>
      <c r="H2447" s="1" t="s">
        <v>15</v>
      </c>
      <c r="I2447">
        <v>52.095296449999999</v>
      </c>
      <c r="J2447">
        <f>ROUND(employee[[#This Row],[Age]],0)</f>
        <v>52</v>
      </c>
      <c r="K24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447">
        <v>6.2220042590000002</v>
      </c>
      <c r="M2447">
        <f>ROUND(employee[[#This Row],[LengthService]],2)</f>
        <v>6.22</v>
      </c>
      <c r="N2447">
        <v>86.353612909999995</v>
      </c>
      <c r="O2447">
        <f>ROUND(employee[[#This Row],[AbsentHours]],2)</f>
        <v>86.35</v>
      </c>
      <c r="P2447" s="5">
        <f>employee[[#This Row],[RoundedAbsentHours]]/2080 *100</f>
        <v>4.1514423076923075</v>
      </c>
      <c r="Q2447" s="1" t="s">
        <v>15</v>
      </c>
    </row>
    <row r="2448" spans="1:17" x14ac:dyDescent="0.35">
      <c r="A2448">
        <v>2447</v>
      </c>
      <c r="B2448" s="1" t="s">
        <v>2758</v>
      </c>
      <c r="C2448" s="1" t="s">
        <v>16</v>
      </c>
      <c r="D2448" s="1" t="s">
        <v>140</v>
      </c>
      <c r="E2448" s="1" t="s">
        <v>180</v>
      </c>
      <c r="F2448" s="1" t="s">
        <v>181</v>
      </c>
      <c r="G2448" s="1" t="s">
        <v>51</v>
      </c>
      <c r="H2448" s="1" t="s">
        <v>15</v>
      </c>
      <c r="I2448">
        <v>48.869678749999999</v>
      </c>
      <c r="J2448">
        <f>ROUND(employee[[#This Row],[Age]],0)</f>
        <v>49</v>
      </c>
      <c r="K24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48">
        <v>5.2141258559999999</v>
      </c>
      <c r="M2448">
        <f>ROUND(employee[[#This Row],[LengthService]],2)</f>
        <v>5.21</v>
      </c>
      <c r="N2448">
        <v>93.937224839999999</v>
      </c>
      <c r="O2448">
        <f>ROUND(employee[[#This Row],[AbsentHours]],2)</f>
        <v>93.94</v>
      </c>
      <c r="P2448" s="5">
        <f>employee[[#This Row],[RoundedAbsentHours]]/2080 *100</f>
        <v>4.5163461538461531</v>
      </c>
      <c r="Q2448" s="1" t="s">
        <v>15</v>
      </c>
    </row>
    <row r="2449" spans="1:17" x14ac:dyDescent="0.35">
      <c r="A2449">
        <v>2448</v>
      </c>
      <c r="B2449" s="1" t="s">
        <v>2759</v>
      </c>
      <c r="C2449" s="1" t="s">
        <v>16</v>
      </c>
      <c r="D2449" s="1" t="s">
        <v>45</v>
      </c>
      <c r="E2449" s="1" t="s">
        <v>180</v>
      </c>
      <c r="F2449" s="1" t="s">
        <v>181</v>
      </c>
      <c r="G2449" s="1" t="s">
        <v>45</v>
      </c>
      <c r="H2449" s="1" t="s">
        <v>15</v>
      </c>
      <c r="I2449">
        <v>34.028768159999998</v>
      </c>
      <c r="J2449">
        <f>ROUND(employee[[#This Row],[Age]],0)</f>
        <v>34</v>
      </c>
      <c r="K24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49">
        <v>5.7189560369999999</v>
      </c>
      <c r="M2449">
        <f>ROUND(employee[[#This Row],[LengthService]],2)</f>
        <v>5.72</v>
      </c>
      <c r="N2449">
        <v>0</v>
      </c>
      <c r="O2449">
        <f>ROUND(employee[[#This Row],[AbsentHours]],2)</f>
        <v>0</v>
      </c>
      <c r="P2449" s="5">
        <f>employee[[#This Row],[RoundedAbsentHours]]/2080 *100</f>
        <v>0</v>
      </c>
      <c r="Q2449" s="1" t="s">
        <v>15</v>
      </c>
    </row>
    <row r="2450" spans="1:17" x14ac:dyDescent="0.35">
      <c r="A2450">
        <v>2449</v>
      </c>
      <c r="B2450" s="1" t="s">
        <v>2760</v>
      </c>
      <c r="C2450" s="1" t="s">
        <v>11</v>
      </c>
      <c r="D2450" s="1" t="s">
        <v>19</v>
      </c>
      <c r="E2450" s="1" t="s">
        <v>180</v>
      </c>
      <c r="F2450" s="1" t="s">
        <v>181</v>
      </c>
      <c r="G2450" s="1" t="s">
        <v>19</v>
      </c>
      <c r="H2450" s="1" t="s">
        <v>15</v>
      </c>
      <c r="I2450">
        <v>54.51277924</v>
      </c>
      <c r="J2450">
        <f>ROUND(employee[[#This Row],[Age]],0)</f>
        <v>55</v>
      </c>
      <c r="K24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450">
        <v>6.2898149219999997</v>
      </c>
      <c r="M2450">
        <f>ROUND(employee[[#This Row],[LengthService]],2)</f>
        <v>6.29</v>
      </c>
      <c r="N2450">
        <v>114.20691100000001</v>
      </c>
      <c r="O2450">
        <f>ROUND(employee[[#This Row],[AbsentHours]],2)</f>
        <v>114.21</v>
      </c>
      <c r="P2450" s="5">
        <f>employee[[#This Row],[RoundedAbsentHours]]/2080 *100</f>
        <v>5.4908653846153843</v>
      </c>
      <c r="Q2450" s="1" t="s">
        <v>15</v>
      </c>
    </row>
    <row r="2451" spans="1:17" x14ac:dyDescent="0.35">
      <c r="A2451">
        <v>2450</v>
      </c>
      <c r="B2451" s="1" t="s">
        <v>2761</v>
      </c>
      <c r="C2451" s="1" t="s">
        <v>16</v>
      </c>
      <c r="D2451" s="1" t="s">
        <v>69</v>
      </c>
      <c r="E2451" s="1" t="s">
        <v>180</v>
      </c>
      <c r="F2451" s="1" t="s">
        <v>181</v>
      </c>
      <c r="G2451" s="1" t="s">
        <v>39</v>
      </c>
      <c r="H2451" s="1" t="s">
        <v>15</v>
      </c>
      <c r="I2451">
        <v>42.045848309999997</v>
      </c>
      <c r="J2451">
        <f>ROUND(employee[[#This Row],[Age]],0)</f>
        <v>42</v>
      </c>
      <c r="K24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51">
        <v>3.027659264</v>
      </c>
      <c r="M2451">
        <f>ROUND(employee[[#This Row],[LengthService]],2)</f>
        <v>3.03</v>
      </c>
      <c r="N2451">
        <v>50.246286650000002</v>
      </c>
      <c r="O2451">
        <f>ROUND(employee[[#This Row],[AbsentHours]],2)</f>
        <v>50.25</v>
      </c>
      <c r="P2451" s="5">
        <f>employee[[#This Row],[RoundedAbsentHours]]/2080 *100</f>
        <v>2.4158653846153846</v>
      </c>
      <c r="Q2451" s="1" t="s">
        <v>15</v>
      </c>
    </row>
    <row r="2452" spans="1:17" x14ac:dyDescent="0.35">
      <c r="A2452">
        <v>2451</v>
      </c>
      <c r="B2452" s="1" t="s">
        <v>2762</v>
      </c>
      <c r="C2452" s="1" t="s">
        <v>16</v>
      </c>
      <c r="D2452" s="1" t="s">
        <v>12</v>
      </c>
      <c r="E2452" s="1" t="s">
        <v>289</v>
      </c>
      <c r="F2452" s="1" t="s">
        <v>258</v>
      </c>
      <c r="G2452" s="1" t="s">
        <v>12</v>
      </c>
      <c r="H2452" s="1" t="s">
        <v>15</v>
      </c>
      <c r="I2452">
        <v>34.70078547</v>
      </c>
      <c r="J2452">
        <f>ROUND(employee[[#This Row],[Age]],0)</f>
        <v>35</v>
      </c>
      <c r="K24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52">
        <v>6.5581986570000002</v>
      </c>
      <c r="M2452">
        <f>ROUND(employee[[#This Row],[LengthService]],2)</f>
        <v>6.56</v>
      </c>
      <c r="N2452">
        <v>32.927181619999999</v>
      </c>
      <c r="O2452">
        <f>ROUND(employee[[#This Row],[AbsentHours]],2)</f>
        <v>32.93</v>
      </c>
      <c r="P2452" s="5">
        <f>employee[[#This Row],[RoundedAbsentHours]]/2080 *100</f>
        <v>1.5831730769230767</v>
      </c>
      <c r="Q2452" s="1" t="s">
        <v>15</v>
      </c>
    </row>
    <row r="2453" spans="1:17" x14ac:dyDescent="0.35">
      <c r="A2453">
        <v>2452</v>
      </c>
      <c r="B2453" s="1" t="s">
        <v>2763</v>
      </c>
      <c r="C2453" s="1" t="s">
        <v>11</v>
      </c>
      <c r="D2453" s="1" t="s">
        <v>21</v>
      </c>
      <c r="E2453" s="1" t="s">
        <v>180</v>
      </c>
      <c r="F2453" s="1" t="s">
        <v>181</v>
      </c>
      <c r="G2453" s="1" t="s">
        <v>21</v>
      </c>
      <c r="H2453" s="1" t="s">
        <v>15</v>
      </c>
      <c r="I2453">
        <v>47.02059216</v>
      </c>
      <c r="J2453">
        <f>ROUND(employee[[#This Row],[Age]],0)</f>
        <v>47</v>
      </c>
      <c r="K24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53">
        <v>4.9677765569999996</v>
      </c>
      <c r="M2453">
        <f>ROUND(employee[[#This Row],[LengthService]],2)</f>
        <v>4.97</v>
      </c>
      <c r="N2453">
        <v>114.6352878</v>
      </c>
      <c r="O2453">
        <f>ROUND(employee[[#This Row],[AbsentHours]],2)</f>
        <v>114.64</v>
      </c>
      <c r="P2453" s="5">
        <f>employee[[#This Row],[RoundedAbsentHours]]/2080 *100</f>
        <v>5.5115384615384615</v>
      </c>
      <c r="Q2453" s="1" t="s">
        <v>15</v>
      </c>
    </row>
    <row r="2454" spans="1:17" x14ac:dyDescent="0.35">
      <c r="A2454">
        <v>2453</v>
      </c>
      <c r="B2454" s="1" t="s">
        <v>2764</v>
      </c>
      <c r="C2454" s="1" t="s">
        <v>11</v>
      </c>
      <c r="D2454" s="1" t="s">
        <v>191</v>
      </c>
      <c r="E2454" s="1" t="s">
        <v>289</v>
      </c>
      <c r="F2454" s="1" t="s">
        <v>258</v>
      </c>
      <c r="G2454" s="1" t="s">
        <v>191</v>
      </c>
      <c r="H2454" s="1" t="s">
        <v>15</v>
      </c>
      <c r="I2454">
        <v>31.08497307</v>
      </c>
      <c r="J2454">
        <f>ROUND(employee[[#This Row],[Age]],0)</f>
        <v>31</v>
      </c>
      <c r="K24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54">
        <v>6.5629087860000004</v>
      </c>
      <c r="M2454">
        <f>ROUND(employee[[#This Row],[LengthService]],2)</f>
        <v>6.56</v>
      </c>
      <c r="N2454">
        <v>0</v>
      </c>
      <c r="O2454">
        <f>ROUND(employee[[#This Row],[AbsentHours]],2)</f>
        <v>0</v>
      </c>
      <c r="P2454" s="5">
        <f>employee[[#This Row],[RoundedAbsentHours]]/2080 *100</f>
        <v>0</v>
      </c>
      <c r="Q2454" s="1" t="s">
        <v>15</v>
      </c>
    </row>
    <row r="2455" spans="1:17" x14ac:dyDescent="0.35">
      <c r="A2455">
        <v>2454</v>
      </c>
      <c r="B2455" s="1" t="s">
        <v>2765</v>
      </c>
      <c r="C2455" s="1" t="s">
        <v>16</v>
      </c>
      <c r="D2455" s="1" t="s">
        <v>37</v>
      </c>
      <c r="E2455" s="1" t="s">
        <v>180</v>
      </c>
      <c r="F2455" s="1" t="s">
        <v>181</v>
      </c>
      <c r="G2455" s="1" t="s">
        <v>37</v>
      </c>
      <c r="H2455" s="1" t="s">
        <v>15</v>
      </c>
      <c r="I2455">
        <v>41.234974649999998</v>
      </c>
      <c r="J2455">
        <f>ROUND(employee[[#This Row],[Age]],0)</f>
        <v>41</v>
      </c>
      <c r="K24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55">
        <v>7.911594161</v>
      </c>
      <c r="M2455">
        <f>ROUND(employee[[#This Row],[LengthService]],2)</f>
        <v>7.91</v>
      </c>
      <c r="N2455">
        <v>31.687232529999999</v>
      </c>
      <c r="O2455">
        <f>ROUND(employee[[#This Row],[AbsentHours]],2)</f>
        <v>31.69</v>
      </c>
      <c r="P2455" s="5">
        <f>employee[[#This Row],[RoundedAbsentHours]]/2080 *100</f>
        <v>1.5235576923076923</v>
      </c>
      <c r="Q2455" s="1" t="s">
        <v>15</v>
      </c>
    </row>
    <row r="2456" spans="1:17" x14ac:dyDescent="0.35">
      <c r="A2456">
        <v>2455</v>
      </c>
      <c r="B2456" s="1" t="s">
        <v>2766</v>
      </c>
      <c r="C2456" s="1" t="s">
        <v>11</v>
      </c>
      <c r="D2456" s="1" t="s">
        <v>30</v>
      </c>
      <c r="E2456" s="1" t="s">
        <v>180</v>
      </c>
      <c r="F2456" s="1" t="s">
        <v>181</v>
      </c>
      <c r="G2456" s="1" t="s">
        <v>30</v>
      </c>
      <c r="H2456" s="1" t="s">
        <v>15</v>
      </c>
      <c r="I2456">
        <v>39.202759239999999</v>
      </c>
      <c r="J2456">
        <f>ROUND(employee[[#This Row],[Age]],0)</f>
        <v>39</v>
      </c>
      <c r="K24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56">
        <v>4.1462562810000003</v>
      </c>
      <c r="M2456">
        <f>ROUND(employee[[#This Row],[LengthService]],2)</f>
        <v>4.1500000000000004</v>
      </c>
      <c r="N2456">
        <v>48.826081240000001</v>
      </c>
      <c r="O2456">
        <f>ROUND(employee[[#This Row],[AbsentHours]],2)</f>
        <v>48.83</v>
      </c>
      <c r="P2456" s="5">
        <f>employee[[#This Row],[RoundedAbsentHours]]/2080 *100</f>
        <v>2.3475961538461538</v>
      </c>
      <c r="Q2456" s="1" t="s">
        <v>15</v>
      </c>
    </row>
    <row r="2457" spans="1:17" x14ac:dyDescent="0.35">
      <c r="A2457">
        <v>2456</v>
      </c>
      <c r="B2457" s="1" t="s">
        <v>2767</v>
      </c>
      <c r="C2457" s="1" t="s">
        <v>11</v>
      </c>
      <c r="D2457" s="1" t="s">
        <v>56</v>
      </c>
      <c r="E2457" s="1" t="s">
        <v>180</v>
      </c>
      <c r="F2457" s="1" t="s">
        <v>181</v>
      </c>
      <c r="G2457" s="1" t="s">
        <v>56</v>
      </c>
      <c r="H2457" s="1" t="s">
        <v>15</v>
      </c>
      <c r="I2457">
        <v>44.562464159999998</v>
      </c>
      <c r="J2457">
        <f>ROUND(employee[[#This Row],[Age]],0)</f>
        <v>45</v>
      </c>
      <c r="K24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57">
        <v>5.8185117430000002</v>
      </c>
      <c r="M2457">
        <f>ROUND(employee[[#This Row],[LengthService]],2)</f>
        <v>5.82</v>
      </c>
      <c r="N2457">
        <v>72.475446309999995</v>
      </c>
      <c r="O2457">
        <f>ROUND(employee[[#This Row],[AbsentHours]],2)</f>
        <v>72.48</v>
      </c>
      <c r="P2457" s="5">
        <f>employee[[#This Row],[RoundedAbsentHours]]/2080 *100</f>
        <v>3.4846153846153847</v>
      </c>
      <c r="Q2457" s="1" t="s">
        <v>15</v>
      </c>
    </row>
    <row r="2458" spans="1:17" x14ac:dyDescent="0.35">
      <c r="A2458">
        <v>2457</v>
      </c>
      <c r="B2458" s="1" t="s">
        <v>2768</v>
      </c>
      <c r="C2458" s="1" t="s">
        <v>16</v>
      </c>
      <c r="D2458" s="1" t="s">
        <v>12</v>
      </c>
      <c r="E2458" s="1" t="s">
        <v>289</v>
      </c>
      <c r="F2458" s="1" t="s">
        <v>258</v>
      </c>
      <c r="G2458" s="1" t="s">
        <v>12</v>
      </c>
      <c r="H2458" s="1" t="s">
        <v>15</v>
      </c>
      <c r="I2458">
        <v>54.60797633</v>
      </c>
      <c r="J2458">
        <f>ROUND(employee[[#This Row],[Age]],0)</f>
        <v>55</v>
      </c>
      <c r="K24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458">
        <v>3.5727318210000001</v>
      </c>
      <c r="M2458">
        <f>ROUND(employee[[#This Row],[LengthService]],2)</f>
        <v>3.57</v>
      </c>
      <c r="N2458">
        <v>127.7357751</v>
      </c>
      <c r="O2458">
        <f>ROUND(employee[[#This Row],[AbsentHours]],2)</f>
        <v>127.74</v>
      </c>
      <c r="P2458" s="5">
        <f>employee[[#This Row],[RoundedAbsentHours]]/2080 *100</f>
        <v>6.1413461538461531</v>
      </c>
      <c r="Q2458" s="1" t="s">
        <v>15</v>
      </c>
    </row>
    <row r="2459" spans="1:17" x14ac:dyDescent="0.35">
      <c r="A2459">
        <v>2458</v>
      </c>
      <c r="B2459" s="1" t="s">
        <v>2769</v>
      </c>
      <c r="C2459" s="1" t="s">
        <v>16</v>
      </c>
      <c r="D2459" s="1" t="s">
        <v>93</v>
      </c>
      <c r="E2459" s="1" t="s">
        <v>180</v>
      </c>
      <c r="F2459" s="1" t="s">
        <v>181</v>
      </c>
      <c r="G2459" s="1" t="s">
        <v>93</v>
      </c>
      <c r="H2459" s="1" t="s">
        <v>15</v>
      </c>
      <c r="I2459">
        <v>44.33033537</v>
      </c>
      <c r="J2459">
        <f>ROUND(employee[[#This Row],[Age]],0)</f>
        <v>44</v>
      </c>
      <c r="K24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59">
        <v>3.3573987609999998</v>
      </c>
      <c r="M2459">
        <f>ROUND(employee[[#This Row],[LengthService]],2)</f>
        <v>3.36</v>
      </c>
      <c r="N2459">
        <v>105.63066809999999</v>
      </c>
      <c r="O2459">
        <f>ROUND(employee[[#This Row],[AbsentHours]],2)</f>
        <v>105.63</v>
      </c>
      <c r="P2459" s="5">
        <f>employee[[#This Row],[RoundedAbsentHours]]/2080 *100</f>
        <v>5.0783653846153847</v>
      </c>
      <c r="Q2459" s="1" t="s">
        <v>15</v>
      </c>
    </row>
    <row r="2460" spans="1:17" x14ac:dyDescent="0.35">
      <c r="A2460">
        <v>2459</v>
      </c>
      <c r="B2460" s="1" t="s">
        <v>2770</v>
      </c>
      <c r="C2460" s="1" t="s">
        <v>16</v>
      </c>
      <c r="D2460" s="1" t="s">
        <v>20</v>
      </c>
      <c r="E2460" s="1" t="s">
        <v>180</v>
      </c>
      <c r="F2460" s="1" t="s">
        <v>181</v>
      </c>
      <c r="G2460" s="1" t="s">
        <v>20</v>
      </c>
      <c r="H2460" s="1" t="s">
        <v>15</v>
      </c>
      <c r="I2460">
        <v>21.095544480000001</v>
      </c>
      <c r="J2460">
        <f>ROUND(employee[[#This Row],[Age]],0)</f>
        <v>21</v>
      </c>
      <c r="K24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460">
        <v>4.8818798320000001</v>
      </c>
      <c r="M2460">
        <f>ROUND(employee[[#This Row],[LengthService]],2)</f>
        <v>4.88</v>
      </c>
      <c r="N2460">
        <v>0</v>
      </c>
      <c r="O2460">
        <f>ROUND(employee[[#This Row],[AbsentHours]],2)</f>
        <v>0</v>
      </c>
      <c r="P2460" s="5">
        <f>employee[[#This Row],[RoundedAbsentHours]]/2080 *100</f>
        <v>0</v>
      </c>
      <c r="Q2460" s="1" t="s">
        <v>15</v>
      </c>
    </row>
    <row r="2461" spans="1:17" x14ac:dyDescent="0.35">
      <c r="A2461">
        <v>2460</v>
      </c>
      <c r="B2461" s="1" t="s">
        <v>2771</v>
      </c>
      <c r="C2461" s="1" t="s">
        <v>16</v>
      </c>
      <c r="D2461" s="1" t="s">
        <v>296</v>
      </c>
      <c r="E2461" s="1" t="s">
        <v>158</v>
      </c>
      <c r="F2461" s="1" t="s">
        <v>159</v>
      </c>
      <c r="G2461" s="1" t="s">
        <v>72</v>
      </c>
      <c r="H2461" s="1" t="s">
        <v>15</v>
      </c>
      <c r="I2461">
        <v>36.038295159999997</v>
      </c>
      <c r="J2461">
        <f>ROUND(employee[[#This Row],[Age]],0)</f>
        <v>36</v>
      </c>
      <c r="K24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61">
        <v>5.3341542280000001</v>
      </c>
      <c r="M2461">
        <f>ROUND(employee[[#This Row],[LengthService]],2)</f>
        <v>5.33</v>
      </c>
      <c r="N2461">
        <v>21.729180339999999</v>
      </c>
      <c r="O2461">
        <f>ROUND(employee[[#This Row],[AbsentHours]],2)</f>
        <v>21.73</v>
      </c>
      <c r="P2461" s="5">
        <f>employee[[#This Row],[RoundedAbsentHours]]/2080 *100</f>
        <v>1.0447115384615384</v>
      </c>
      <c r="Q2461" s="1" t="s">
        <v>15</v>
      </c>
    </row>
    <row r="2462" spans="1:17" x14ac:dyDescent="0.35">
      <c r="A2462">
        <v>2461</v>
      </c>
      <c r="B2462" s="1" t="s">
        <v>2772</v>
      </c>
      <c r="C2462" s="1" t="s">
        <v>16</v>
      </c>
      <c r="D2462" s="1" t="s">
        <v>44</v>
      </c>
      <c r="E2462" s="1" t="s">
        <v>180</v>
      </c>
      <c r="F2462" s="1" t="s">
        <v>181</v>
      </c>
      <c r="G2462" s="1" t="s">
        <v>44</v>
      </c>
      <c r="H2462" s="1" t="s">
        <v>15</v>
      </c>
      <c r="I2462">
        <v>35.504697589999999</v>
      </c>
      <c r="J2462">
        <f>ROUND(employee[[#This Row],[Age]],0)</f>
        <v>36</v>
      </c>
      <c r="K24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62">
        <v>0.28169334299999998</v>
      </c>
      <c r="M2462">
        <f>ROUND(employee[[#This Row],[LengthService]],2)</f>
        <v>0.28000000000000003</v>
      </c>
      <c r="N2462">
        <v>12.0490491</v>
      </c>
      <c r="O2462">
        <f>ROUND(employee[[#This Row],[AbsentHours]],2)</f>
        <v>12.05</v>
      </c>
      <c r="P2462" s="5">
        <f>employee[[#This Row],[RoundedAbsentHours]]/2080 *100</f>
        <v>0.57932692307692313</v>
      </c>
      <c r="Q2462" s="1" t="s">
        <v>15</v>
      </c>
    </row>
    <row r="2463" spans="1:17" x14ac:dyDescent="0.35">
      <c r="A2463">
        <v>2462</v>
      </c>
      <c r="B2463" s="1" t="s">
        <v>2773</v>
      </c>
      <c r="C2463" s="1" t="s">
        <v>16</v>
      </c>
      <c r="D2463" s="1" t="s">
        <v>28</v>
      </c>
      <c r="E2463" s="1" t="s">
        <v>180</v>
      </c>
      <c r="F2463" s="1" t="s">
        <v>181</v>
      </c>
      <c r="G2463" s="1" t="s">
        <v>28</v>
      </c>
      <c r="H2463" s="1" t="s">
        <v>15</v>
      </c>
      <c r="I2463">
        <v>24.468263910000001</v>
      </c>
      <c r="J2463">
        <f>ROUND(employee[[#This Row],[Age]],0)</f>
        <v>24</v>
      </c>
      <c r="K24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463">
        <v>5.0935364959999996</v>
      </c>
      <c r="M2463">
        <f>ROUND(employee[[#This Row],[LengthService]],2)</f>
        <v>5.09</v>
      </c>
      <c r="N2463">
        <v>0</v>
      </c>
      <c r="O2463">
        <f>ROUND(employee[[#This Row],[AbsentHours]],2)</f>
        <v>0</v>
      </c>
      <c r="P2463" s="5">
        <f>employee[[#This Row],[RoundedAbsentHours]]/2080 *100</f>
        <v>0</v>
      </c>
      <c r="Q2463" s="1" t="s">
        <v>15</v>
      </c>
    </row>
    <row r="2464" spans="1:17" x14ac:dyDescent="0.35">
      <c r="A2464">
        <v>2463</v>
      </c>
      <c r="B2464" s="1" t="s">
        <v>2774</v>
      </c>
      <c r="C2464" s="1" t="s">
        <v>11</v>
      </c>
      <c r="D2464" s="1" t="s">
        <v>33</v>
      </c>
      <c r="E2464" s="1" t="s">
        <v>180</v>
      </c>
      <c r="F2464" s="1" t="s">
        <v>181</v>
      </c>
      <c r="G2464" s="1" t="s">
        <v>33</v>
      </c>
      <c r="H2464" s="1" t="s">
        <v>15</v>
      </c>
      <c r="I2464">
        <v>26.760954430000002</v>
      </c>
      <c r="J2464">
        <f>ROUND(employee[[#This Row],[Age]],0)</f>
        <v>27</v>
      </c>
      <c r="K24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464">
        <v>8.839004783</v>
      </c>
      <c r="M2464">
        <f>ROUND(employee[[#This Row],[LengthService]],2)</f>
        <v>8.84</v>
      </c>
      <c r="N2464">
        <v>0</v>
      </c>
      <c r="O2464">
        <f>ROUND(employee[[#This Row],[AbsentHours]],2)</f>
        <v>0</v>
      </c>
      <c r="P2464" s="5">
        <f>employee[[#This Row],[RoundedAbsentHours]]/2080 *100</f>
        <v>0</v>
      </c>
      <c r="Q2464" s="1" t="s">
        <v>15</v>
      </c>
    </row>
    <row r="2465" spans="1:17" x14ac:dyDescent="0.35">
      <c r="A2465">
        <v>2464</v>
      </c>
      <c r="B2465" s="1" t="s">
        <v>2775</v>
      </c>
      <c r="C2465" s="1" t="s">
        <v>11</v>
      </c>
      <c r="D2465" s="1" t="s">
        <v>72</v>
      </c>
      <c r="E2465" s="1" t="s">
        <v>158</v>
      </c>
      <c r="F2465" s="1" t="s">
        <v>159</v>
      </c>
      <c r="G2465" s="1" t="s">
        <v>72</v>
      </c>
      <c r="H2465" s="1" t="s">
        <v>15</v>
      </c>
      <c r="I2465">
        <v>38.843661560000001</v>
      </c>
      <c r="J2465">
        <f>ROUND(employee[[#This Row],[Age]],0)</f>
        <v>39</v>
      </c>
      <c r="K24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65">
        <v>4.071624796</v>
      </c>
      <c r="M2465">
        <f>ROUND(employee[[#This Row],[LengthService]],2)</f>
        <v>4.07</v>
      </c>
      <c r="N2465">
        <v>6.224169925</v>
      </c>
      <c r="O2465">
        <f>ROUND(employee[[#This Row],[AbsentHours]],2)</f>
        <v>6.22</v>
      </c>
      <c r="P2465" s="5">
        <f>employee[[#This Row],[RoundedAbsentHours]]/2080 *100</f>
        <v>0.29903846153846153</v>
      </c>
      <c r="Q2465" s="1" t="s">
        <v>15</v>
      </c>
    </row>
    <row r="2466" spans="1:17" x14ac:dyDescent="0.35">
      <c r="A2466">
        <v>2465</v>
      </c>
      <c r="B2466" s="1" t="s">
        <v>2776</v>
      </c>
      <c r="C2466" s="1" t="s">
        <v>16</v>
      </c>
      <c r="D2466" s="1" t="s">
        <v>97</v>
      </c>
      <c r="E2466" s="1" t="s">
        <v>158</v>
      </c>
      <c r="F2466" s="1" t="s">
        <v>159</v>
      </c>
      <c r="G2466" s="1" t="s">
        <v>97</v>
      </c>
      <c r="H2466" s="1" t="s">
        <v>15</v>
      </c>
      <c r="I2466">
        <v>37.403443189999997</v>
      </c>
      <c r="J2466">
        <f>ROUND(employee[[#This Row],[Age]],0)</f>
        <v>37</v>
      </c>
      <c r="K24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66">
        <v>8.0517589750000003</v>
      </c>
      <c r="M2466">
        <f>ROUND(employee[[#This Row],[LengthService]],2)</f>
        <v>8.0500000000000007</v>
      </c>
      <c r="N2466">
        <v>25.75855048</v>
      </c>
      <c r="O2466">
        <f>ROUND(employee[[#This Row],[AbsentHours]],2)</f>
        <v>25.76</v>
      </c>
      <c r="P2466" s="5">
        <f>employee[[#This Row],[RoundedAbsentHours]]/2080 *100</f>
        <v>1.2384615384615385</v>
      </c>
      <c r="Q2466" s="1" t="s">
        <v>15</v>
      </c>
    </row>
    <row r="2467" spans="1:17" x14ac:dyDescent="0.35">
      <c r="A2467">
        <v>2466</v>
      </c>
      <c r="B2467" s="1" t="s">
        <v>2777</v>
      </c>
      <c r="C2467" s="1" t="s">
        <v>11</v>
      </c>
      <c r="D2467" s="1" t="s">
        <v>22</v>
      </c>
      <c r="E2467" s="1" t="s">
        <v>158</v>
      </c>
      <c r="F2467" s="1" t="s">
        <v>159</v>
      </c>
      <c r="G2467" s="1" t="s">
        <v>22</v>
      </c>
      <c r="H2467" s="1" t="s">
        <v>15</v>
      </c>
      <c r="I2467">
        <v>33.492770440000001</v>
      </c>
      <c r="J2467">
        <f>ROUND(employee[[#This Row],[Age]],0)</f>
        <v>33</v>
      </c>
      <c r="K24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67">
        <v>5.2150943170000001</v>
      </c>
      <c r="M2467">
        <f>ROUND(employee[[#This Row],[LengthService]],2)</f>
        <v>5.22</v>
      </c>
      <c r="N2467">
        <v>35.978021990000002</v>
      </c>
      <c r="O2467">
        <f>ROUND(employee[[#This Row],[AbsentHours]],2)</f>
        <v>35.979999999999997</v>
      </c>
      <c r="P2467" s="5">
        <f>employee[[#This Row],[RoundedAbsentHours]]/2080 *100</f>
        <v>1.7298076923076924</v>
      </c>
      <c r="Q2467" s="1" t="s">
        <v>15</v>
      </c>
    </row>
    <row r="2468" spans="1:17" x14ac:dyDescent="0.35">
      <c r="A2468">
        <v>2467</v>
      </c>
      <c r="B2468" s="1" t="s">
        <v>2778</v>
      </c>
      <c r="C2468" s="1" t="s">
        <v>11</v>
      </c>
      <c r="D2468" s="1" t="s">
        <v>20</v>
      </c>
      <c r="E2468" s="1" t="s">
        <v>180</v>
      </c>
      <c r="F2468" s="1" t="s">
        <v>181</v>
      </c>
      <c r="G2468" s="1" t="s">
        <v>20</v>
      </c>
      <c r="H2468" s="1" t="s">
        <v>15</v>
      </c>
      <c r="I2468">
        <v>41.590856889999998</v>
      </c>
      <c r="J2468">
        <f>ROUND(employee[[#This Row],[Age]],0)</f>
        <v>42</v>
      </c>
      <c r="K24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68">
        <v>5.377995393</v>
      </c>
      <c r="M2468">
        <f>ROUND(employee[[#This Row],[LengthService]],2)</f>
        <v>5.38</v>
      </c>
      <c r="N2468">
        <v>52.48797021</v>
      </c>
      <c r="O2468">
        <f>ROUND(employee[[#This Row],[AbsentHours]],2)</f>
        <v>52.49</v>
      </c>
      <c r="P2468" s="5">
        <f>employee[[#This Row],[RoundedAbsentHours]]/2080 *100</f>
        <v>2.5235576923076923</v>
      </c>
      <c r="Q2468" s="1" t="s">
        <v>15</v>
      </c>
    </row>
    <row r="2469" spans="1:17" x14ac:dyDescent="0.35">
      <c r="A2469">
        <v>2468</v>
      </c>
      <c r="B2469" s="1" t="s">
        <v>2779</v>
      </c>
      <c r="C2469" s="1" t="s">
        <v>11</v>
      </c>
      <c r="D2469" s="1" t="s">
        <v>19</v>
      </c>
      <c r="E2469" s="1" t="s">
        <v>180</v>
      </c>
      <c r="F2469" s="1" t="s">
        <v>181</v>
      </c>
      <c r="G2469" s="1" t="s">
        <v>19</v>
      </c>
      <c r="H2469" s="1" t="s">
        <v>15</v>
      </c>
      <c r="I2469">
        <v>37.943962130000003</v>
      </c>
      <c r="J2469">
        <f>ROUND(employee[[#This Row],[Age]],0)</f>
        <v>38</v>
      </c>
      <c r="K24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69">
        <v>6.3256741659999998</v>
      </c>
      <c r="M2469">
        <f>ROUND(employee[[#This Row],[LengthService]],2)</f>
        <v>6.33</v>
      </c>
      <c r="N2469">
        <v>27.129393759999999</v>
      </c>
      <c r="O2469">
        <f>ROUND(employee[[#This Row],[AbsentHours]],2)</f>
        <v>27.13</v>
      </c>
      <c r="P2469" s="5">
        <f>employee[[#This Row],[RoundedAbsentHours]]/2080 *100</f>
        <v>1.304326923076923</v>
      </c>
      <c r="Q2469" s="1" t="s">
        <v>15</v>
      </c>
    </row>
    <row r="2470" spans="1:17" x14ac:dyDescent="0.35">
      <c r="A2470">
        <v>2469</v>
      </c>
      <c r="B2470" s="1" t="s">
        <v>2780</v>
      </c>
      <c r="C2470" s="1" t="s">
        <v>11</v>
      </c>
      <c r="D2470" s="1" t="s">
        <v>271</v>
      </c>
      <c r="E2470" s="1" t="s">
        <v>180</v>
      </c>
      <c r="F2470" s="1" t="s">
        <v>181</v>
      </c>
      <c r="G2470" s="1" t="s">
        <v>33</v>
      </c>
      <c r="H2470" s="1" t="s">
        <v>15</v>
      </c>
      <c r="I2470">
        <v>38.946785869999999</v>
      </c>
      <c r="J2470">
        <f>ROUND(employee[[#This Row],[Age]],0)</f>
        <v>39</v>
      </c>
      <c r="K24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70">
        <v>1.061191357</v>
      </c>
      <c r="M2470">
        <f>ROUND(employee[[#This Row],[LengthService]],2)</f>
        <v>1.06</v>
      </c>
      <c r="N2470">
        <v>56.55315512</v>
      </c>
      <c r="O2470">
        <f>ROUND(employee[[#This Row],[AbsentHours]],2)</f>
        <v>56.55</v>
      </c>
      <c r="P2470" s="5">
        <f>employee[[#This Row],[RoundedAbsentHours]]/2080 *100</f>
        <v>2.71875</v>
      </c>
      <c r="Q2470" s="1" t="s">
        <v>15</v>
      </c>
    </row>
    <row r="2471" spans="1:17" x14ac:dyDescent="0.35">
      <c r="A2471">
        <v>2470</v>
      </c>
      <c r="B2471" s="1" t="s">
        <v>2781</v>
      </c>
      <c r="C2471" s="1" t="s">
        <v>16</v>
      </c>
      <c r="D2471" s="1" t="s">
        <v>20</v>
      </c>
      <c r="E2471" s="1" t="s">
        <v>180</v>
      </c>
      <c r="F2471" s="1" t="s">
        <v>181</v>
      </c>
      <c r="G2471" s="1" t="s">
        <v>20</v>
      </c>
      <c r="H2471" s="1" t="s">
        <v>15</v>
      </c>
      <c r="I2471">
        <v>40.484683130000001</v>
      </c>
      <c r="J2471">
        <f>ROUND(employee[[#This Row],[Age]],0)</f>
        <v>40</v>
      </c>
      <c r="K24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71">
        <v>5.1818041499999996</v>
      </c>
      <c r="M2471">
        <f>ROUND(employee[[#This Row],[LengthService]],2)</f>
        <v>5.18</v>
      </c>
      <c r="N2471">
        <v>43.602757439999998</v>
      </c>
      <c r="O2471">
        <f>ROUND(employee[[#This Row],[AbsentHours]],2)</f>
        <v>43.6</v>
      </c>
      <c r="P2471" s="5">
        <f>employee[[#This Row],[RoundedAbsentHours]]/2080 *100</f>
        <v>2.0961538461538463</v>
      </c>
      <c r="Q2471" s="1" t="s">
        <v>15</v>
      </c>
    </row>
    <row r="2472" spans="1:17" x14ac:dyDescent="0.35">
      <c r="A2472">
        <v>2471</v>
      </c>
      <c r="B2472" s="1" t="s">
        <v>2782</v>
      </c>
      <c r="C2472" s="1" t="s">
        <v>16</v>
      </c>
      <c r="D2472" s="1" t="s">
        <v>22</v>
      </c>
      <c r="E2472" s="1" t="s">
        <v>158</v>
      </c>
      <c r="F2472" s="1" t="s">
        <v>159</v>
      </c>
      <c r="G2472" s="1" t="s">
        <v>22</v>
      </c>
      <c r="H2472" s="1" t="s">
        <v>15</v>
      </c>
      <c r="I2472">
        <v>18.988551730000001</v>
      </c>
      <c r="J2472">
        <f>ROUND(employee[[#This Row],[Age]],0)</f>
        <v>19</v>
      </c>
      <c r="K24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2472">
        <v>3.815014412</v>
      </c>
      <c r="M2472">
        <f>ROUND(employee[[#This Row],[LengthService]],2)</f>
        <v>3.82</v>
      </c>
      <c r="N2472">
        <v>0</v>
      </c>
      <c r="O2472">
        <f>ROUND(employee[[#This Row],[AbsentHours]],2)</f>
        <v>0</v>
      </c>
      <c r="P2472" s="5">
        <f>employee[[#This Row],[RoundedAbsentHours]]/2080 *100</f>
        <v>0</v>
      </c>
      <c r="Q2472" s="1" t="s">
        <v>15</v>
      </c>
    </row>
    <row r="2473" spans="1:17" x14ac:dyDescent="0.35">
      <c r="A2473">
        <v>2472</v>
      </c>
      <c r="B2473" s="1" t="s">
        <v>2612</v>
      </c>
      <c r="C2473" s="1" t="s">
        <v>16</v>
      </c>
      <c r="D2473" s="1" t="s">
        <v>22</v>
      </c>
      <c r="E2473" s="1" t="s">
        <v>158</v>
      </c>
      <c r="F2473" s="1" t="s">
        <v>159</v>
      </c>
      <c r="G2473" s="1" t="s">
        <v>22</v>
      </c>
      <c r="H2473" s="1" t="s">
        <v>15</v>
      </c>
      <c r="I2473">
        <v>32.378996659999999</v>
      </c>
      <c r="J2473">
        <f>ROUND(employee[[#This Row],[Age]],0)</f>
        <v>32</v>
      </c>
      <c r="K24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73">
        <v>2.1917048929999998</v>
      </c>
      <c r="M2473">
        <f>ROUND(employee[[#This Row],[LengthService]],2)</f>
        <v>2.19</v>
      </c>
      <c r="N2473">
        <v>0</v>
      </c>
      <c r="O2473">
        <f>ROUND(employee[[#This Row],[AbsentHours]],2)</f>
        <v>0</v>
      </c>
      <c r="P2473" s="5">
        <f>employee[[#This Row],[RoundedAbsentHours]]/2080 *100</f>
        <v>0</v>
      </c>
      <c r="Q2473" s="1" t="s">
        <v>15</v>
      </c>
    </row>
    <row r="2474" spans="1:17" x14ac:dyDescent="0.35">
      <c r="A2474">
        <v>2473</v>
      </c>
      <c r="B2474" s="1" t="s">
        <v>2783</v>
      </c>
      <c r="C2474" s="1" t="s">
        <v>11</v>
      </c>
      <c r="D2474" s="1" t="s">
        <v>20</v>
      </c>
      <c r="E2474" s="1" t="s">
        <v>180</v>
      </c>
      <c r="F2474" s="1" t="s">
        <v>181</v>
      </c>
      <c r="G2474" s="1" t="s">
        <v>20</v>
      </c>
      <c r="H2474" s="1" t="s">
        <v>15</v>
      </c>
      <c r="I2474">
        <v>50.815350670000001</v>
      </c>
      <c r="J2474">
        <f>ROUND(employee[[#This Row],[Age]],0)</f>
        <v>51</v>
      </c>
      <c r="K24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474">
        <v>3.6117070230000001</v>
      </c>
      <c r="M2474">
        <f>ROUND(employee[[#This Row],[LengthService]],2)</f>
        <v>3.61</v>
      </c>
      <c r="N2474">
        <v>116.5407271</v>
      </c>
      <c r="O2474">
        <f>ROUND(employee[[#This Row],[AbsentHours]],2)</f>
        <v>116.54</v>
      </c>
      <c r="P2474" s="5">
        <f>employee[[#This Row],[RoundedAbsentHours]]/2080 *100</f>
        <v>5.6028846153846157</v>
      </c>
      <c r="Q2474" s="1" t="s">
        <v>15</v>
      </c>
    </row>
    <row r="2475" spans="1:17" x14ac:dyDescent="0.35">
      <c r="A2475">
        <v>2474</v>
      </c>
      <c r="B2475" s="1" t="s">
        <v>2784</v>
      </c>
      <c r="C2475" s="1" t="s">
        <v>16</v>
      </c>
      <c r="D2475" s="1" t="s">
        <v>269</v>
      </c>
      <c r="E2475" s="1" t="s">
        <v>312</v>
      </c>
      <c r="F2475" s="1" t="s">
        <v>266</v>
      </c>
      <c r="G2475" s="1" t="s">
        <v>43</v>
      </c>
      <c r="H2475" s="1" t="s">
        <v>15</v>
      </c>
      <c r="I2475">
        <v>45.113868459999999</v>
      </c>
      <c r="J2475">
        <f>ROUND(employee[[#This Row],[Age]],0)</f>
        <v>45</v>
      </c>
      <c r="K24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75">
        <v>4.4484533979999998</v>
      </c>
      <c r="M2475">
        <f>ROUND(employee[[#This Row],[LengthService]],2)</f>
        <v>4.45</v>
      </c>
      <c r="N2475">
        <v>45.677853460000001</v>
      </c>
      <c r="O2475">
        <f>ROUND(employee[[#This Row],[AbsentHours]],2)</f>
        <v>45.68</v>
      </c>
      <c r="P2475" s="5">
        <f>employee[[#This Row],[RoundedAbsentHours]]/2080 *100</f>
        <v>2.1961538461538463</v>
      </c>
      <c r="Q2475" s="1" t="s">
        <v>15</v>
      </c>
    </row>
    <row r="2476" spans="1:17" x14ac:dyDescent="0.35">
      <c r="A2476">
        <v>2475</v>
      </c>
      <c r="B2476" s="1" t="s">
        <v>2785</v>
      </c>
      <c r="C2476" s="1" t="s">
        <v>11</v>
      </c>
      <c r="D2476" s="1" t="s">
        <v>22</v>
      </c>
      <c r="E2476" s="1" t="s">
        <v>158</v>
      </c>
      <c r="F2476" s="1" t="s">
        <v>159</v>
      </c>
      <c r="G2476" s="1" t="s">
        <v>22</v>
      </c>
      <c r="H2476" s="1" t="s">
        <v>15</v>
      </c>
      <c r="I2476">
        <v>25.435323369999999</v>
      </c>
      <c r="J2476">
        <f>ROUND(employee[[#This Row],[Age]],0)</f>
        <v>25</v>
      </c>
      <c r="K24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476">
        <v>2.8635826230000001</v>
      </c>
      <c r="M2476">
        <f>ROUND(employee[[#This Row],[LengthService]],2)</f>
        <v>2.86</v>
      </c>
      <c r="N2476">
        <v>33.929389139999998</v>
      </c>
      <c r="O2476">
        <f>ROUND(employee[[#This Row],[AbsentHours]],2)</f>
        <v>33.93</v>
      </c>
      <c r="P2476" s="5">
        <f>employee[[#This Row],[RoundedAbsentHours]]/2080 *100</f>
        <v>1.6312500000000001</v>
      </c>
      <c r="Q2476" s="1" t="s">
        <v>15</v>
      </c>
    </row>
    <row r="2477" spans="1:17" x14ac:dyDescent="0.35">
      <c r="A2477">
        <v>2476</v>
      </c>
      <c r="B2477" s="1" t="s">
        <v>2786</v>
      </c>
      <c r="C2477" s="1" t="s">
        <v>11</v>
      </c>
      <c r="D2477" s="1" t="s">
        <v>20</v>
      </c>
      <c r="E2477" s="1" t="s">
        <v>180</v>
      </c>
      <c r="F2477" s="1" t="s">
        <v>181</v>
      </c>
      <c r="G2477" s="1" t="s">
        <v>20</v>
      </c>
      <c r="H2477" s="1" t="s">
        <v>15</v>
      </c>
      <c r="I2477">
        <v>46.151007</v>
      </c>
      <c r="J2477">
        <f>ROUND(employee[[#This Row],[Age]],0)</f>
        <v>46</v>
      </c>
      <c r="K24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77">
        <v>5.5053850889999998</v>
      </c>
      <c r="M2477">
        <f>ROUND(employee[[#This Row],[LengthService]],2)</f>
        <v>5.51</v>
      </c>
      <c r="N2477">
        <v>95.24974675</v>
      </c>
      <c r="O2477">
        <f>ROUND(employee[[#This Row],[AbsentHours]],2)</f>
        <v>95.25</v>
      </c>
      <c r="P2477" s="5">
        <f>employee[[#This Row],[RoundedAbsentHours]]/2080 *100</f>
        <v>4.5793269230769225</v>
      </c>
      <c r="Q2477" s="1" t="s">
        <v>15</v>
      </c>
    </row>
    <row r="2478" spans="1:17" x14ac:dyDescent="0.35">
      <c r="A2478">
        <v>2477</v>
      </c>
      <c r="B2478" s="1" t="s">
        <v>2787</v>
      </c>
      <c r="C2478" s="1" t="s">
        <v>16</v>
      </c>
      <c r="D2478" s="1" t="s">
        <v>22</v>
      </c>
      <c r="E2478" s="1" t="s">
        <v>158</v>
      </c>
      <c r="F2478" s="1" t="s">
        <v>159</v>
      </c>
      <c r="G2478" s="1" t="s">
        <v>22</v>
      </c>
      <c r="H2478" s="1" t="s">
        <v>15</v>
      </c>
      <c r="I2478">
        <v>34.831076099999997</v>
      </c>
      <c r="J2478">
        <f>ROUND(employee[[#This Row],[Age]],0)</f>
        <v>35</v>
      </c>
      <c r="K24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78">
        <v>4.1332678989999998</v>
      </c>
      <c r="M2478">
        <f>ROUND(employee[[#This Row],[LengthService]],2)</f>
        <v>4.13</v>
      </c>
      <c r="N2478">
        <v>53.425157689999999</v>
      </c>
      <c r="O2478">
        <f>ROUND(employee[[#This Row],[AbsentHours]],2)</f>
        <v>53.43</v>
      </c>
      <c r="P2478" s="5">
        <f>employee[[#This Row],[RoundedAbsentHours]]/2080 *100</f>
        <v>2.5687499999999996</v>
      </c>
      <c r="Q2478" s="1" t="s">
        <v>15</v>
      </c>
    </row>
    <row r="2479" spans="1:17" x14ac:dyDescent="0.35">
      <c r="A2479">
        <v>2478</v>
      </c>
      <c r="B2479" s="1" t="s">
        <v>2788</v>
      </c>
      <c r="C2479" s="1" t="s">
        <v>11</v>
      </c>
      <c r="D2479" s="1" t="s">
        <v>12</v>
      </c>
      <c r="E2479" s="1" t="s">
        <v>180</v>
      </c>
      <c r="F2479" s="1" t="s">
        <v>181</v>
      </c>
      <c r="G2479" s="1" t="s">
        <v>12</v>
      </c>
      <c r="H2479" s="1" t="s">
        <v>15</v>
      </c>
      <c r="I2479">
        <v>35.877377060000001</v>
      </c>
      <c r="J2479">
        <f>ROUND(employee[[#This Row],[Age]],0)</f>
        <v>36</v>
      </c>
      <c r="K24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79">
        <v>8.4848056439999997</v>
      </c>
      <c r="M2479">
        <f>ROUND(employee[[#This Row],[LengthService]],2)</f>
        <v>8.48</v>
      </c>
      <c r="N2479">
        <v>72.247848970000007</v>
      </c>
      <c r="O2479">
        <f>ROUND(employee[[#This Row],[AbsentHours]],2)</f>
        <v>72.25</v>
      </c>
      <c r="P2479" s="5">
        <f>employee[[#This Row],[RoundedAbsentHours]]/2080 *100</f>
        <v>3.4735576923076925</v>
      </c>
      <c r="Q2479" s="1" t="s">
        <v>15</v>
      </c>
    </row>
    <row r="2480" spans="1:17" x14ac:dyDescent="0.35">
      <c r="A2480">
        <v>2479</v>
      </c>
      <c r="B2480" s="1" t="s">
        <v>2789</v>
      </c>
      <c r="C2480" s="1" t="s">
        <v>11</v>
      </c>
      <c r="D2480" s="1" t="s">
        <v>42</v>
      </c>
      <c r="E2480" s="1" t="s">
        <v>180</v>
      </c>
      <c r="F2480" s="1" t="s">
        <v>181</v>
      </c>
      <c r="G2480" s="1" t="s">
        <v>42</v>
      </c>
      <c r="H2480" s="1" t="s">
        <v>15</v>
      </c>
      <c r="I2480">
        <v>37.321907080000003</v>
      </c>
      <c r="J2480">
        <f>ROUND(employee[[#This Row],[Age]],0)</f>
        <v>37</v>
      </c>
      <c r="K24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80">
        <v>4.4353178169999996</v>
      </c>
      <c r="M2480">
        <f>ROUND(employee[[#This Row],[LengthService]],2)</f>
        <v>4.4400000000000004</v>
      </c>
      <c r="N2480">
        <v>48.962198549999997</v>
      </c>
      <c r="O2480">
        <f>ROUND(employee[[#This Row],[AbsentHours]],2)</f>
        <v>48.96</v>
      </c>
      <c r="P2480" s="5">
        <f>employee[[#This Row],[RoundedAbsentHours]]/2080 *100</f>
        <v>2.3538461538461539</v>
      </c>
      <c r="Q2480" s="1" t="s">
        <v>15</v>
      </c>
    </row>
    <row r="2481" spans="1:17" x14ac:dyDescent="0.35">
      <c r="A2481">
        <v>2480</v>
      </c>
      <c r="B2481" s="1" t="s">
        <v>2790</v>
      </c>
      <c r="C2481" s="1" t="s">
        <v>16</v>
      </c>
      <c r="D2481" s="1" t="s">
        <v>75</v>
      </c>
      <c r="E2481" s="1" t="s">
        <v>180</v>
      </c>
      <c r="F2481" s="1" t="s">
        <v>181</v>
      </c>
      <c r="G2481" s="1" t="s">
        <v>75</v>
      </c>
      <c r="H2481" s="1" t="s">
        <v>15</v>
      </c>
      <c r="I2481">
        <v>45.005075300000001</v>
      </c>
      <c r="J2481">
        <f>ROUND(employee[[#This Row],[Age]],0)</f>
        <v>45</v>
      </c>
      <c r="K24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81">
        <v>4.0083632309999997</v>
      </c>
      <c r="M2481">
        <f>ROUND(employee[[#This Row],[LengthService]],2)</f>
        <v>4.01</v>
      </c>
      <c r="N2481">
        <v>55.505351009999998</v>
      </c>
      <c r="O2481">
        <f>ROUND(employee[[#This Row],[AbsentHours]],2)</f>
        <v>55.51</v>
      </c>
      <c r="P2481" s="5">
        <f>employee[[#This Row],[RoundedAbsentHours]]/2080 *100</f>
        <v>2.6687499999999997</v>
      </c>
      <c r="Q2481" s="1" t="s">
        <v>15</v>
      </c>
    </row>
    <row r="2482" spans="1:17" x14ac:dyDescent="0.35">
      <c r="A2482">
        <v>2481</v>
      </c>
      <c r="B2482" s="1" t="s">
        <v>2791</v>
      </c>
      <c r="C2482" s="1" t="s">
        <v>16</v>
      </c>
      <c r="D2482" s="1" t="s">
        <v>22</v>
      </c>
      <c r="E2482" s="1" t="s">
        <v>158</v>
      </c>
      <c r="F2482" s="1" t="s">
        <v>159</v>
      </c>
      <c r="G2482" s="1" t="s">
        <v>22</v>
      </c>
      <c r="H2482" s="1" t="s">
        <v>15</v>
      </c>
      <c r="I2482">
        <v>45.748785890000001</v>
      </c>
      <c r="J2482">
        <f>ROUND(employee[[#This Row],[Age]],0)</f>
        <v>46</v>
      </c>
      <c r="K24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82">
        <v>5.9736746869999999</v>
      </c>
      <c r="M2482">
        <f>ROUND(employee[[#This Row],[LengthService]],2)</f>
        <v>5.97</v>
      </c>
      <c r="N2482">
        <v>34.762866150000001</v>
      </c>
      <c r="O2482">
        <f>ROUND(employee[[#This Row],[AbsentHours]],2)</f>
        <v>34.76</v>
      </c>
      <c r="P2482" s="5">
        <f>employee[[#This Row],[RoundedAbsentHours]]/2080 *100</f>
        <v>1.6711538461538462</v>
      </c>
      <c r="Q2482" s="1" t="s">
        <v>15</v>
      </c>
    </row>
    <row r="2483" spans="1:17" x14ac:dyDescent="0.35">
      <c r="A2483">
        <v>2482</v>
      </c>
      <c r="B2483" s="1" t="s">
        <v>2792</v>
      </c>
      <c r="C2483" s="1" t="s">
        <v>16</v>
      </c>
      <c r="D2483" s="1" t="s">
        <v>30</v>
      </c>
      <c r="E2483" s="1" t="s">
        <v>180</v>
      </c>
      <c r="F2483" s="1" t="s">
        <v>181</v>
      </c>
      <c r="G2483" s="1" t="s">
        <v>30</v>
      </c>
      <c r="H2483" s="1" t="s">
        <v>15</v>
      </c>
      <c r="I2483">
        <v>51.085522670000003</v>
      </c>
      <c r="J2483">
        <f>ROUND(employee[[#This Row],[Age]],0)</f>
        <v>51</v>
      </c>
      <c r="K24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483">
        <v>4.2729399130000001</v>
      </c>
      <c r="M2483">
        <f>ROUND(employee[[#This Row],[LengthService]],2)</f>
        <v>4.2699999999999996</v>
      </c>
      <c r="N2483">
        <v>131.57375859999999</v>
      </c>
      <c r="O2483">
        <f>ROUND(employee[[#This Row],[AbsentHours]],2)</f>
        <v>131.57</v>
      </c>
      <c r="P2483" s="5">
        <f>employee[[#This Row],[RoundedAbsentHours]]/2080 *100</f>
        <v>6.3254807692307695</v>
      </c>
      <c r="Q2483" s="1" t="s">
        <v>15</v>
      </c>
    </row>
    <row r="2484" spans="1:17" x14ac:dyDescent="0.35">
      <c r="A2484">
        <v>2483</v>
      </c>
      <c r="B2484" s="1" t="s">
        <v>2793</v>
      </c>
      <c r="C2484" s="1" t="s">
        <v>11</v>
      </c>
      <c r="D2484" s="1" t="s">
        <v>20</v>
      </c>
      <c r="E2484" s="1" t="s">
        <v>180</v>
      </c>
      <c r="F2484" s="1" t="s">
        <v>181</v>
      </c>
      <c r="G2484" s="1" t="s">
        <v>20</v>
      </c>
      <c r="H2484" s="1" t="s">
        <v>15</v>
      </c>
      <c r="I2484">
        <v>54.795675060000001</v>
      </c>
      <c r="J2484">
        <f>ROUND(employee[[#This Row],[Age]],0)</f>
        <v>55</v>
      </c>
      <c r="K24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484">
        <v>5.0045803470000001</v>
      </c>
      <c r="M2484">
        <f>ROUND(employee[[#This Row],[LengthService]],2)</f>
        <v>5</v>
      </c>
      <c r="N2484">
        <v>145.60880839999999</v>
      </c>
      <c r="O2484">
        <f>ROUND(employee[[#This Row],[AbsentHours]],2)</f>
        <v>145.61000000000001</v>
      </c>
      <c r="P2484" s="5">
        <f>employee[[#This Row],[RoundedAbsentHours]]/2080 *100</f>
        <v>7.0004807692307702</v>
      </c>
      <c r="Q2484" s="1" t="s">
        <v>15</v>
      </c>
    </row>
    <row r="2485" spans="1:17" x14ac:dyDescent="0.35">
      <c r="A2485">
        <v>2484</v>
      </c>
      <c r="B2485" s="1" t="s">
        <v>2794</v>
      </c>
      <c r="C2485" s="1" t="s">
        <v>11</v>
      </c>
      <c r="D2485" s="1" t="s">
        <v>61</v>
      </c>
      <c r="E2485" s="1" t="s">
        <v>158</v>
      </c>
      <c r="F2485" s="1" t="s">
        <v>159</v>
      </c>
      <c r="G2485" s="1" t="s">
        <v>28</v>
      </c>
      <c r="H2485" s="1" t="s">
        <v>15</v>
      </c>
      <c r="I2485">
        <v>29.76410783</v>
      </c>
      <c r="J2485">
        <f>ROUND(employee[[#This Row],[Age]],0)</f>
        <v>30</v>
      </c>
      <c r="K24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85">
        <v>4.2418960600000002</v>
      </c>
      <c r="M2485">
        <f>ROUND(employee[[#This Row],[LengthService]],2)</f>
        <v>4.24</v>
      </c>
      <c r="N2485">
        <v>1.6588033600000001</v>
      </c>
      <c r="O2485">
        <f>ROUND(employee[[#This Row],[AbsentHours]],2)</f>
        <v>1.66</v>
      </c>
      <c r="P2485" s="5">
        <f>employee[[#This Row],[RoundedAbsentHours]]/2080 *100</f>
        <v>7.9807692307692302E-2</v>
      </c>
      <c r="Q2485" s="1" t="s">
        <v>15</v>
      </c>
    </row>
    <row r="2486" spans="1:17" x14ac:dyDescent="0.35">
      <c r="A2486">
        <v>2485</v>
      </c>
      <c r="B2486" s="1" t="s">
        <v>2795</v>
      </c>
      <c r="C2486" s="1" t="s">
        <v>16</v>
      </c>
      <c r="D2486" s="1" t="s">
        <v>12</v>
      </c>
      <c r="E2486" s="1" t="s">
        <v>13</v>
      </c>
      <c r="F2486" s="1" t="s">
        <v>14</v>
      </c>
      <c r="G2486" s="1" t="s">
        <v>12</v>
      </c>
      <c r="H2486" s="1" t="s">
        <v>15</v>
      </c>
      <c r="I2486">
        <v>25.625404499999998</v>
      </c>
      <c r="J2486">
        <f>ROUND(employee[[#This Row],[Age]],0)</f>
        <v>26</v>
      </c>
      <c r="K24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486">
        <v>2.071793644</v>
      </c>
      <c r="M2486">
        <f>ROUND(employee[[#This Row],[LengthService]],2)</f>
        <v>2.0699999999999998</v>
      </c>
      <c r="N2486">
        <v>30.692491629999999</v>
      </c>
      <c r="O2486">
        <f>ROUND(employee[[#This Row],[AbsentHours]],2)</f>
        <v>30.69</v>
      </c>
      <c r="P2486" s="5">
        <f>employee[[#This Row],[RoundedAbsentHours]]/2080 *100</f>
        <v>1.4754807692307692</v>
      </c>
      <c r="Q2486" s="1" t="s">
        <v>15</v>
      </c>
    </row>
    <row r="2487" spans="1:17" x14ac:dyDescent="0.35">
      <c r="A2487">
        <v>2486</v>
      </c>
      <c r="B2487" s="1" t="s">
        <v>2796</v>
      </c>
      <c r="C2487" s="1" t="s">
        <v>11</v>
      </c>
      <c r="D2487" s="1" t="s">
        <v>20</v>
      </c>
      <c r="E2487" s="1" t="s">
        <v>180</v>
      </c>
      <c r="F2487" s="1" t="s">
        <v>181</v>
      </c>
      <c r="G2487" s="1" t="s">
        <v>20</v>
      </c>
      <c r="H2487" s="1" t="s">
        <v>15</v>
      </c>
      <c r="I2487">
        <v>49.299928119999997</v>
      </c>
      <c r="J2487">
        <f>ROUND(employee[[#This Row],[Age]],0)</f>
        <v>49</v>
      </c>
      <c r="K24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87">
        <v>4.9400641500000004</v>
      </c>
      <c r="M2487">
        <f>ROUND(employee[[#This Row],[LengthService]],2)</f>
        <v>4.9400000000000004</v>
      </c>
      <c r="N2487">
        <v>111.4839822</v>
      </c>
      <c r="O2487">
        <f>ROUND(employee[[#This Row],[AbsentHours]],2)</f>
        <v>111.48</v>
      </c>
      <c r="P2487" s="5">
        <f>employee[[#This Row],[RoundedAbsentHours]]/2080 *100</f>
        <v>5.3596153846153847</v>
      </c>
      <c r="Q2487" s="1" t="s">
        <v>15</v>
      </c>
    </row>
    <row r="2488" spans="1:17" x14ac:dyDescent="0.35">
      <c r="A2488">
        <v>2487</v>
      </c>
      <c r="B2488" s="1" t="s">
        <v>2797</v>
      </c>
      <c r="C2488" s="1" t="s">
        <v>16</v>
      </c>
      <c r="D2488" s="1" t="s">
        <v>12</v>
      </c>
      <c r="E2488" s="1" t="s">
        <v>13</v>
      </c>
      <c r="F2488" s="1" t="s">
        <v>14</v>
      </c>
      <c r="G2488" s="1" t="s">
        <v>12</v>
      </c>
      <c r="H2488" s="1" t="s">
        <v>15</v>
      </c>
      <c r="I2488">
        <v>36.366910480000001</v>
      </c>
      <c r="J2488">
        <f>ROUND(employee[[#This Row],[Age]],0)</f>
        <v>36</v>
      </c>
      <c r="K24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88">
        <v>2.2184960650000001</v>
      </c>
      <c r="M2488">
        <f>ROUND(employee[[#This Row],[LengthService]],2)</f>
        <v>2.2200000000000002</v>
      </c>
      <c r="N2488">
        <v>0.30398007700000002</v>
      </c>
      <c r="O2488">
        <f>ROUND(employee[[#This Row],[AbsentHours]],2)</f>
        <v>0.3</v>
      </c>
      <c r="P2488" s="5">
        <f>employee[[#This Row],[RoundedAbsentHours]]/2080 *100</f>
        <v>1.4423076923076922E-2</v>
      </c>
      <c r="Q2488" s="1" t="s">
        <v>15</v>
      </c>
    </row>
    <row r="2489" spans="1:17" x14ac:dyDescent="0.35">
      <c r="A2489">
        <v>2488</v>
      </c>
      <c r="B2489" s="1" t="s">
        <v>2798</v>
      </c>
      <c r="C2489" s="1" t="s">
        <v>11</v>
      </c>
      <c r="D2489" s="1" t="s">
        <v>141</v>
      </c>
      <c r="E2489" s="1" t="s">
        <v>180</v>
      </c>
      <c r="F2489" s="1" t="s">
        <v>181</v>
      </c>
      <c r="G2489" s="1" t="s">
        <v>29</v>
      </c>
      <c r="H2489" s="1" t="s">
        <v>15</v>
      </c>
      <c r="I2489">
        <v>25.742757860000001</v>
      </c>
      <c r="J2489">
        <f>ROUND(employee[[#This Row],[Age]],0)</f>
        <v>26</v>
      </c>
      <c r="K24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489">
        <v>2.9760135619999999</v>
      </c>
      <c r="M2489">
        <f>ROUND(employee[[#This Row],[LengthService]],2)</f>
        <v>2.98</v>
      </c>
      <c r="N2489">
        <v>0</v>
      </c>
      <c r="O2489">
        <f>ROUND(employee[[#This Row],[AbsentHours]],2)</f>
        <v>0</v>
      </c>
      <c r="P2489" s="5">
        <f>employee[[#This Row],[RoundedAbsentHours]]/2080 *100</f>
        <v>0</v>
      </c>
      <c r="Q2489" s="1" t="s">
        <v>15</v>
      </c>
    </row>
    <row r="2490" spans="1:17" x14ac:dyDescent="0.35">
      <c r="A2490">
        <v>2489</v>
      </c>
      <c r="B2490" s="1" t="s">
        <v>2799</v>
      </c>
      <c r="C2490" s="1" t="s">
        <v>11</v>
      </c>
      <c r="D2490" s="1" t="s">
        <v>44</v>
      </c>
      <c r="E2490" s="1" t="s">
        <v>180</v>
      </c>
      <c r="F2490" s="1" t="s">
        <v>181</v>
      </c>
      <c r="G2490" s="1" t="s">
        <v>44</v>
      </c>
      <c r="H2490" s="1" t="s">
        <v>15</v>
      </c>
      <c r="I2490">
        <v>43.045055769999998</v>
      </c>
      <c r="J2490">
        <f>ROUND(employee[[#This Row],[Age]],0)</f>
        <v>43</v>
      </c>
      <c r="K24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90">
        <v>3.2906654830000002</v>
      </c>
      <c r="M2490">
        <f>ROUND(employee[[#This Row],[LengthService]],2)</f>
        <v>3.29</v>
      </c>
      <c r="N2490">
        <v>80.272780740000002</v>
      </c>
      <c r="O2490">
        <f>ROUND(employee[[#This Row],[AbsentHours]],2)</f>
        <v>80.27</v>
      </c>
      <c r="P2490" s="5">
        <f>employee[[#This Row],[RoundedAbsentHours]]/2080 *100</f>
        <v>3.8591346153846149</v>
      </c>
      <c r="Q2490" s="1" t="s">
        <v>15</v>
      </c>
    </row>
    <row r="2491" spans="1:17" x14ac:dyDescent="0.35">
      <c r="A2491">
        <v>2490</v>
      </c>
      <c r="B2491" s="1" t="s">
        <v>2800</v>
      </c>
      <c r="C2491" s="1" t="s">
        <v>16</v>
      </c>
      <c r="D2491" s="1" t="s">
        <v>36</v>
      </c>
      <c r="E2491" s="1" t="s">
        <v>158</v>
      </c>
      <c r="F2491" s="1" t="s">
        <v>159</v>
      </c>
      <c r="G2491" s="1" t="s">
        <v>37</v>
      </c>
      <c r="H2491" s="1" t="s">
        <v>15</v>
      </c>
      <c r="I2491">
        <v>43.746221499999997</v>
      </c>
      <c r="J2491">
        <f>ROUND(employee[[#This Row],[Age]],0)</f>
        <v>44</v>
      </c>
      <c r="K24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91">
        <v>3.1926321249999998</v>
      </c>
      <c r="M2491">
        <f>ROUND(employee[[#This Row],[LengthService]],2)</f>
        <v>3.19</v>
      </c>
      <c r="N2491">
        <v>56.731970369999999</v>
      </c>
      <c r="O2491">
        <f>ROUND(employee[[#This Row],[AbsentHours]],2)</f>
        <v>56.73</v>
      </c>
      <c r="P2491" s="5">
        <f>employee[[#This Row],[RoundedAbsentHours]]/2080 *100</f>
        <v>2.7274038461538459</v>
      </c>
      <c r="Q2491" s="1" t="s">
        <v>15</v>
      </c>
    </row>
    <row r="2492" spans="1:17" x14ac:dyDescent="0.35">
      <c r="A2492">
        <v>2491</v>
      </c>
      <c r="B2492" s="1" t="s">
        <v>2801</v>
      </c>
      <c r="C2492" s="1" t="s">
        <v>11</v>
      </c>
      <c r="D2492" s="1" t="s">
        <v>33</v>
      </c>
      <c r="E2492" s="1" t="s">
        <v>180</v>
      </c>
      <c r="F2492" s="1" t="s">
        <v>181</v>
      </c>
      <c r="G2492" s="1" t="s">
        <v>33</v>
      </c>
      <c r="H2492" s="1" t="s">
        <v>15</v>
      </c>
      <c r="I2492">
        <v>33.457153810000001</v>
      </c>
      <c r="J2492">
        <f>ROUND(employee[[#This Row],[Age]],0)</f>
        <v>33</v>
      </c>
      <c r="K24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92">
        <v>6.6328434549999997</v>
      </c>
      <c r="M2492">
        <f>ROUND(employee[[#This Row],[LengthService]],2)</f>
        <v>6.63</v>
      </c>
      <c r="N2492">
        <v>18.618037829999999</v>
      </c>
      <c r="O2492">
        <f>ROUND(employee[[#This Row],[AbsentHours]],2)</f>
        <v>18.62</v>
      </c>
      <c r="P2492" s="5">
        <f>employee[[#This Row],[RoundedAbsentHours]]/2080 *100</f>
        <v>0.89519230769230773</v>
      </c>
      <c r="Q2492" s="1" t="s">
        <v>15</v>
      </c>
    </row>
    <row r="2493" spans="1:17" x14ac:dyDescent="0.35">
      <c r="A2493">
        <v>2492</v>
      </c>
      <c r="B2493" s="1" t="s">
        <v>2802</v>
      </c>
      <c r="C2493" s="1" t="s">
        <v>16</v>
      </c>
      <c r="D2493" s="1" t="s">
        <v>51</v>
      </c>
      <c r="E2493" s="1" t="s">
        <v>180</v>
      </c>
      <c r="F2493" s="1" t="s">
        <v>181</v>
      </c>
      <c r="G2493" s="1" t="s">
        <v>51</v>
      </c>
      <c r="H2493" s="1" t="s">
        <v>15</v>
      </c>
      <c r="I2493">
        <v>56.348843809999998</v>
      </c>
      <c r="J2493">
        <f>ROUND(employee[[#This Row],[Age]],0)</f>
        <v>56</v>
      </c>
      <c r="K24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493">
        <v>4.5704933849999998</v>
      </c>
      <c r="M2493">
        <f>ROUND(employee[[#This Row],[LengthService]],2)</f>
        <v>4.57</v>
      </c>
      <c r="N2493">
        <v>147.64302989999999</v>
      </c>
      <c r="O2493">
        <f>ROUND(employee[[#This Row],[AbsentHours]],2)</f>
        <v>147.63999999999999</v>
      </c>
      <c r="P2493" s="5">
        <f>employee[[#This Row],[RoundedAbsentHours]]/2080 *100</f>
        <v>7.0980769230769223</v>
      </c>
      <c r="Q2493" s="1" t="s">
        <v>15</v>
      </c>
    </row>
    <row r="2494" spans="1:17" x14ac:dyDescent="0.35">
      <c r="A2494">
        <v>2493</v>
      </c>
      <c r="B2494" s="1" t="s">
        <v>2803</v>
      </c>
      <c r="C2494" s="1" t="s">
        <v>16</v>
      </c>
      <c r="D2494" s="1" t="s">
        <v>141</v>
      </c>
      <c r="E2494" s="1" t="s">
        <v>180</v>
      </c>
      <c r="F2494" s="1" t="s">
        <v>181</v>
      </c>
      <c r="G2494" s="1" t="s">
        <v>29</v>
      </c>
      <c r="H2494" s="1" t="s">
        <v>15</v>
      </c>
      <c r="I2494">
        <v>35.82328579</v>
      </c>
      <c r="J2494">
        <f>ROUND(employee[[#This Row],[Age]],0)</f>
        <v>36</v>
      </c>
      <c r="K24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94">
        <v>3.4479123490000001</v>
      </c>
      <c r="M2494">
        <f>ROUND(employee[[#This Row],[LengthService]],2)</f>
        <v>3.45</v>
      </c>
      <c r="N2494">
        <v>25.110154080000001</v>
      </c>
      <c r="O2494">
        <f>ROUND(employee[[#This Row],[AbsentHours]],2)</f>
        <v>25.11</v>
      </c>
      <c r="P2494" s="5">
        <f>employee[[#This Row],[RoundedAbsentHours]]/2080 *100</f>
        <v>1.2072115384615385</v>
      </c>
      <c r="Q2494" s="1" t="s">
        <v>15</v>
      </c>
    </row>
    <row r="2495" spans="1:17" x14ac:dyDescent="0.35">
      <c r="A2495">
        <v>2494</v>
      </c>
      <c r="B2495" s="1" t="s">
        <v>2804</v>
      </c>
      <c r="C2495" s="1" t="s">
        <v>11</v>
      </c>
      <c r="D2495" s="1" t="s">
        <v>62</v>
      </c>
      <c r="E2495" s="1" t="s">
        <v>289</v>
      </c>
      <c r="F2495" s="1" t="s">
        <v>258</v>
      </c>
      <c r="G2495" s="1" t="s">
        <v>62</v>
      </c>
      <c r="H2495" s="1" t="s">
        <v>15</v>
      </c>
      <c r="I2495">
        <v>41.253205309999998</v>
      </c>
      <c r="J2495">
        <f>ROUND(employee[[#This Row],[Age]],0)</f>
        <v>41</v>
      </c>
      <c r="K24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95">
        <v>2.6528034960000002</v>
      </c>
      <c r="M2495">
        <f>ROUND(employee[[#This Row],[LengthService]],2)</f>
        <v>2.65</v>
      </c>
      <c r="N2495">
        <v>84.5789616</v>
      </c>
      <c r="O2495">
        <f>ROUND(employee[[#This Row],[AbsentHours]],2)</f>
        <v>84.58</v>
      </c>
      <c r="P2495" s="5">
        <f>employee[[#This Row],[RoundedAbsentHours]]/2080 *100</f>
        <v>4.0663461538461538</v>
      </c>
      <c r="Q2495" s="1" t="s">
        <v>15</v>
      </c>
    </row>
    <row r="2496" spans="1:17" x14ac:dyDescent="0.35">
      <c r="A2496">
        <v>2495</v>
      </c>
      <c r="B2496" s="1" t="s">
        <v>2805</v>
      </c>
      <c r="C2496" s="1" t="s">
        <v>11</v>
      </c>
      <c r="D2496" s="1" t="s">
        <v>22</v>
      </c>
      <c r="E2496" s="1" t="s">
        <v>158</v>
      </c>
      <c r="F2496" s="1" t="s">
        <v>159</v>
      </c>
      <c r="G2496" s="1" t="s">
        <v>22</v>
      </c>
      <c r="H2496" s="1" t="s">
        <v>15</v>
      </c>
      <c r="I2496">
        <v>52.879292890000002</v>
      </c>
      <c r="J2496">
        <f>ROUND(employee[[#This Row],[Age]],0)</f>
        <v>53</v>
      </c>
      <c r="K24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496">
        <v>4.8393500749999996</v>
      </c>
      <c r="M2496">
        <f>ROUND(employee[[#This Row],[LengthService]],2)</f>
        <v>4.84</v>
      </c>
      <c r="N2496">
        <v>134.13418569999999</v>
      </c>
      <c r="O2496">
        <f>ROUND(employee[[#This Row],[AbsentHours]],2)</f>
        <v>134.13</v>
      </c>
      <c r="P2496" s="5">
        <f>employee[[#This Row],[RoundedAbsentHours]]/2080 *100</f>
        <v>6.4485576923076922</v>
      </c>
      <c r="Q2496" s="1" t="s">
        <v>15</v>
      </c>
    </row>
    <row r="2497" spans="1:17" x14ac:dyDescent="0.35">
      <c r="A2497">
        <v>2496</v>
      </c>
      <c r="B2497" s="1" t="s">
        <v>2806</v>
      </c>
      <c r="C2497" s="1" t="s">
        <v>11</v>
      </c>
      <c r="D2497" s="1" t="s">
        <v>67</v>
      </c>
      <c r="E2497" s="1" t="s">
        <v>180</v>
      </c>
      <c r="F2497" s="1" t="s">
        <v>181</v>
      </c>
      <c r="G2497" s="1" t="s">
        <v>67</v>
      </c>
      <c r="H2497" s="1" t="s">
        <v>15</v>
      </c>
      <c r="I2497">
        <v>62.150041270000003</v>
      </c>
      <c r="J2497">
        <f>ROUND(employee[[#This Row],[Age]],0)</f>
        <v>62</v>
      </c>
      <c r="K24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497">
        <v>4.689213885</v>
      </c>
      <c r="M2497">
        <f>ROUND(employee[[#This Row],[LengthService]],2)</f>
        <v>4.6900000000000004</v>
      </c>
      <c r="N2497">
        <v>197.03767310000001</v>
      </c>
      <c r="O2497">
        <f>ROUND(employee[[#This Row],[AbsentHours]],2)</f>
        <v>197.04</v>
      </c>
      <c r="P2497" s="5">
        <f>employee[[#This Row],[RoundedAbsentHours]]/2080 *100</f>
        <v>9.4730769230769223</v>
      </c>
      <c r="Q2497" s="1" t="s">
        <v>15</v>
      </c>
    </row>
    <row r="2498" spans="1:17" x14ac:dyDescent="0.35">
      <c r="A2498">
        <v>2497</v>
      </c>
      <c r="B2498" s="1" t="s">
        <v>2807</v>
      </c>
      <c r="C2498" s="1" t="s">
        <v>16</v>
      </c>
      <c r="D2498" s="1" t="s">
        <v>144</v>
      </c>
      <c r="E2498" s="1" t="s">
        <v>180</v>
      </c>
      <c r="F2498" s="1" t="s">
        <v>181</v>
      </c>
      <c r="G2498" s="1" t="s">
        <v>18</v>
      </c>
      <c r="H2498" s="1" t="s">
        <v>15</v>
      </c>
      <c r="I2498">
        <v>33.34756273</v>
      </c>
      <c r="J2498">
        <f>ROUND(employee[[#This Row],[Age]],0)</f>
        <v>33</v>
      </c>
      <c r="K24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498">
        <v>4.4272557089999998</v>
      </c>
      <c r="M2498">
        <f>ROUND(employee[[#This Row],[LengthService]],2)</f>
        <v>4.43</v>
      </c>
      <c r="N2498">
        <v>4.9518357770000003</v>
      </c>
      <c r="O2498">
        <f>ROUND(employee[[#This Row],[AbsentHours]],2)</f>
        <v>4.95</v>
      </c>
      <c r="P2498" s="5">
        <f>employee[[#This Row],[RoundedAbsentHours]]/2080 *100</f>
        <v>0.23798076923076925</v>
      </c>
      <c r="Q2498" s="1" t="s">
        <v>15</v>
      </c>
    </row>
    <row r="2499" spans="1:17" x14ac:dyDescent="0.35">
      <c r="A2499">
        <v>2498</v>
      </c>
      <c r="B2499" s="1" t="s">
        <v>2808</v>
      </c>
      <c r="C2499" s="1" t="s">
        <v>16</v>
      </c>
      <c r="D2499" s="1" t="s">
        <v>39</v>
      </c>
      <c r="E2499" s="1" t="s">
        <v>180</v>
      </c>
      <c r="F2499" s="1" t="s">
        <v>181</v>
      </c>
      <c r="G2499" s="1" t="s">
        <v>39</v>
      </c>
      <c r="H2499" s="1" t="s">
        <v>15</v>
      </c>
      <c r="I2499">
        <v>45.329596899999999</v>
      </c>
      <c r="J2499">
        <f>ROUND(employee[[#This Row],[Age]],0)</f>
        <v>45</v>
      </c>
      <c r="K24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499">
        <v>3.3560565680000001</v>
      </c>
      <c r="M2499">
        <f>ROUND(employee[[#This Row],[LengthService]],2)</f>
        <v>3.36</v>
      </c>
      <c r="N2499">
        <v>71.149817279999994</v>
      </c>
      <c r="O2499">
        <f>ROUND(employee[[#This Row],[AbsentHours]],2)</f>
        <v>71.150000000000006</v>
      </c>
      <c r="P2499" s="5">
        <f>employee[[#This Row],[RoundedAbsentHours]]/2080 *100</f>
        <v>3.4206730769230775</v>
      </c>
      <c r="Q2499" s="1" t="s">
        <v>15</v>
      </c>
    </row>
    <row r="2500" spans="1:17" x14ac:dyDescent="0.35">
      <c r="A2500">
        <v>2499</v>
      </c>
      <c r="B2500" s="1" t="s">
        <v>2809</v>
      </c>
      <c r="C2500" s="1" t="s">
        <v>11</v>
      </c>
      <c r="D2500" s="1" t="s">
        <v>22</v>
      </c>
      <c r="E2500" s="1" t="s">
        <v>158</v>
      </c>
      <c r="F2500" s="1" t="s">
        <v>159</v>
      </c>
      <c r="G2500" s="1" t="s">
        <v>22</v>
      </c>
      <c r="H2500" s="1" t="s">
        <v>15</v>
      </c>
      <c r="I2500">
        <v>48.688980870000002</v>
      </c>
      <c r="J2500">
        <f>ROUND(employee[[#This Row],[Age]],0)</f>
        <v>49</v>
      </c>
      <c r="K25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00">
        <v>3.1932434340000002</v>
      </c>
      <c r="M2500">
        <f>ROUND(employee[[#This Row],[LengthService]],2)</f>
        <v>3.19</v>
      </c>
      <c r="N2500">
        <v>69.720789519999997</v>
      </c>
      <c r="O2500">
        <f>ROUND(employee[[#This Row],[AbsentHours]],2)</f>
        <v>69.72</v>
      </c>
      <c r="P2500" s="5">
        <f>employee[[#This Row],[RoundedAbsentHours]]/2080 *100</f>
        <v>3.3519230769230766</v>
      </c>
      <c r="Q2500" s="1" t="s">
        <v>15</v>
      </c>
    </row>
    <row r="2501" spans="1:17" x14ac:dyDescent="0.35">
      <c r="A2501">
        <v>2500</v>
      </c>
      <c r="B2501" s="1" t="s">
        <v>2810</v>
      </c>
      <c r="C2501" s="1" t="s">
        <v>11</v>
      </c>
      <c r="D2501" s="1" t="s">
        <v>75</v>
      </c>
      <c r="E2501" s="1" t="s">
        <v>180</v>
      </c>
      <c r="F2501" s="1" t="s">
        <v>181</v>
      </c>
      <c r="G2501" s="1" t="s">
        <v>75</v>
      </c>
      <c r="H2501" s="1" t="s">
        <v>15</v>
      </c>
      <c r="I2501">
        <v>28.376060120000002</v>
      </c>
      <c r="J2501">
        <f>ROUND(employee[[#This Row],[Age]],0)</f>
        <v>28</v>
      </c>
      <c r="K25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501">
        <v>5.7845967089999997</v>
      </c>
      <c r="M2501">
        <f>ROUND(employee[[#This Row],[LengthService]],2)</f>
        <v>5.78</v>
      </c>
      <c r="N2501">
        <v>0</v>
      </c>
      <c r="O2501">
        <f>ROUND(employee[[#This Row],[AbsentHours]],2)</f>
        <v>0</v>
      </c>
      <c r="P2501" s="5">
        <f>employee[[#This Row],[RoundedAbsentHours]]/2080 *100</f>
        <v>0</v>
      </c>
      <c r="Q2501" s="1" t="s">
        <v>15</v>
      </c>
    </row>
    <row r="2502" spans="1:17" x14ac:dyDescent="0.35">
      <c r="A2502">
        <v>2501</v>
      </c>
      <c r="B2502" s="1" t="s">
        <v>2811</v>
      </c>
      <c r="C2502" s="1" t="s">
        <v>11</v>
      </c>
      <c r="D2502" s="1" t="s">
        <v>51</v>
      </c>
      <c r="E2502" s="1" t="s">
        <v>180</v>
      </c>
      <c r="F2502" s="1" t="s">
        <v>181</v>
      </c>
      <c r="G2502" s="1" t="s">
        <v>51</v>
      </c>
      <c r="H2502" s="1" t="s">
        <v>15</v>
      </c>
      <c r="I2502">
        <v>27.726354019999999</v>
      </c>
      <c r="J2502">
        <f>ROUND(employee[[#This Row],[Age]],0)</f>
        <v>28</v>
      </c>
      <c r="K25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502">
        <v>5.7023525580000003</v>
      </c>
      <c r="M2502">
        <f>ROUND(employee[[#This Row],[LengthService]],2)</f>
        <v>5.7</v>
      </c>
      <c r="N2502">
        <v>0</v>
      </c>
      <c r="O2502">
        <f>ROUND(employee[[#This Row],[AbsentHours]],2)</f>
        <v>0</v>
      </c>
      <c r="P2502" s="5">
        <f>employee[[#This Row],[RoundedAbsentHours]]/2080 *100</f>
        <v>0</v>
      </c>
      <c r="Q2502" s="1" t="s">
        <v>15</v>
      </c>
    </row>
    <row r="2503" spans="1:17" x14ac:dyDescent="0.35">
      <c r="A2503">
        <v>2502</v>
      </c>
      <c r="B2503" s="1" t="s">
        <v>2812</v>
      </c>
      <c r="C2503" s="1" t="s">
        <v>16</v>
      </c>
      <c r="D2503" s="1" t="s">
        <v>22</v>
      </c>
      <c r="E2503" s="1" t="s">
        <v>158</v>
      </c>
      <c r="F2503" s="1" t="s">
        <v>159</v>
      </c>
      <c r="G2503" s="1" t="s">
        <v>22</v>
      </c>
      <c r="H2503" s="1" t="s">
        <v>15</v>
      </c>
      <c r="I2503">
        <v>55.524458160000002</v>
      </c>
      <c r="J2503">
        <f>ROUND(employee[[#This Row],[Age]],0)</f>
        <v>56</v>
      </c>
      <c r="K25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503">
        <v>4.0034828139999998</v>
      </c>
      <c r="M2503">
        <f>ROUND(employee[[#This Row],[LengthService]],2)</f>
        <v>4</v>
      </c>
      <c r="N2503">
        <v>126.5030525</v>
      </c>
      <c r="O2503">
        <f>ROUND(employee[[#This Row],[AbsentHours]],2)</f>
        <v>126.5</v>
      </c>
      <c r="P2503" s="5">
        <f>employee[[#This Row],[RoundedAbsentHours]]/2080 *100</f>
        <v>6.0817307692307692</v>
      </c>
      <c r="Q2503" s="1" t="s">
        <v>15</v>
      </c>
    </row>
    <row r="2504" spans="1:17" x14ac:dyDescent="0.35">
      <c r="A2504">
        <v>2503</v>
      </c>
      <c r="B2504" s="1" t="s">
        <v>2813</v>
      </c>
      <c r="C2504" s="1" t="s">
        <v>16</v>
      </c>
      <c r="D2504" s="1" t="s">
        <v>20</v>
      </c>
      <c r="E2504" s="1" t="s">
        <v>180</v>
      </c>
      <c r="F2504" s="1" t="s">
        <v>181</v>
      </c>
      <c r="G2504" s="1" t="s">
        <v>20</v>
      </c>
      <c r="H2504" s="1" t="s">
        <v>15</v>
      </c>
      <c r="I2504">
        <v>47.89620729</v>
      </c>
      <c r="J2504">
        <f>ROUND(employee[[#This Row],[Age]],0)</f>
        <v>48</v>
      </c>
      <c r="K25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04">
        <v>5.7330504859999998</v>
      </c>
      <c r="M2504">
        <f>ROUND(employee[[#This Row],[LengthService]],2)</f>
        <v>5.73</v>
      </c>
      <c r="N2504">
        <v>78.883335259999996</v>
      </c>
      <c r="O2504">
        <f>ROUND(employee[[#This Row],[AbsentHours]],2)</f>
        <v>78.88</v>
      </c>
      <c r="P2504" s="5">
        <f>employee[[#This Row],[RoundedAbsentHours]]/2080 *100</f>
        <v>3.7923076923076922</v>
      </c>
      <c r="Q2504" s="1" t="s">
        <v>15</v>
      </c>
    </row>
    <row r="2505" spans="1:17" x14ac:dyDescent="0.35">
      <c r="A2505">
        <v>2504</v>
      </c>
      <c r="B2505" s="1" t="s">
        <v>2814</v>
      </c>
      <c r="C2505" s="1" t="s">
        <v>16</v>
      </c>
      <c r="D2505" s="1" t="s">
        <v>33</v>
      </c>
      <c r="E2505" s="1" t="s">
        <v>180</v>
      </c>
      <c r="F2505" s="1" t="s">
        <v>181</v>
      </c>
      <c r="G2505" s="1" t="s">
        <v>33</v>
      </c>
      <c r="H2505" s="1" t="s">
        <v>15</v>
      </c>
      <c r="I2505">
        <v>44.28549074</v>
      </c>
      <c r="J2505">
        <f>ROUND(employee[[#This Row],[Age]],0)</f>
        <v>44</v>
      </c>
      <c r="K25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05">
        <v>6.2918143280000001</v>
      </c>
      <c r="M2505">
        <f>ROUND(employee[[#This Row],[LengthService]],2)</f>
        <v>6.29</v>
      </c>
      <c r="N2505">
        <v>75.192914540000004</v>
      </c>
      <c r="O2505">
        <f>ROUND(employee[[#This Row],[AbsentHours]],2)</f>
        <v>75.19</v>
      </c>
      <c r="P2505" s="5">
        <f>employee[[#This Row],[RoundedAbsentHours]]/2080 *100</f>
        <v>3.6149038461538461</v>
      </c>
      <c r="Q2505" s="1" t="s">
        <v>15</v>
      </c>
    </row>
    <row r="2506" spans="1:17" x14ac:dyDescent="0.35">
      <c r="A2506">
        <v>2505</v>
      </c>
      <c r="B2506" s="1" t="s">
        <v>2815</v>
      </c>
      <c r="C2506" s="1" t="s">
        <v>11</v>
      </c>
      <c r="D2506" s="1" t="s">
        <v>56</v>
      </c>
      <c r="E2506" s="1" t="s">
        <v>180</v>
      </c>
      <c r="F2506" s="1" t="s">
        <v>181</v>
      </c>
      <c r="G2506" s="1" t="s">
        <v>56</v>
      </c>
      <c r="H2506" s="1" t="s">
        <v>15</v>
      </c>
      <c r="I2506">
        <v>38.904978020000001</v>
      </c>
      <c r="J2506">
        <f>ROUND(employee[[#This Row],[Age]],0)</f>
        <v>39</v>
      </c>
      <c r="K25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06">
        <v>4.5837808679999998</v>
      </c>
      <c r="M2506">
        <f>ROUND(employee[[#This Row],[LengthService]],2)</f>
        <v>4.58</v>
      </c>
      <c r="N2506">
        <v>54.089393469999997</v>
      </c>
      <c r="O2506">
        <f>ROUND(employee[[#This Row],[AbsentHours]],2)</f>
        <v>54.09</v>
      </c>
      <c r="P2506" s="5">
        <f>employee[[#This Row],[RoundedAbsentHours]]/2080 *100</f>
        <v>2.6004807692307694</v>
      </c>
      <c r="Q2506" s="1" t="s">
        <v>15</v>
      </c>
    </row>
    <row r="2507" spans="1:17" x14ac:dyDescent="0.35">
      <c r="A2507">
        <v>2506</v>
      </c>
      <c r="B2507" s="1" t="s">
        <v>2816</v>
      </c>
      <c r="C2507" s="1" t="s">
        <v>11</v>
      </c>
      <c r="D2507" s="1" t="s">
        <v>44</v>
      </c>
      <c r="E2507" s="1" t="s">
        <v>180</v>
      </c>
      <c r="F2507" s="1" t="s">
        <v>181</v>
      </c>
      <c r="G2507" s="1" t="s">
        <v>44</v>
      </c>
      <c r="H2507" s="1" t="s">
        <v>15</v>
      </c>
      <c r="I2507">
        <v>46.244032750000002</v>
      </c>
      <c r="J2507">
        <f>ROUND(employee[[#This Row],[Age]],0)</f>
        <v>46</v>
      </c>
      <c r="K25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07">
        <v>4.5085624879999999</v>
      </c>
      <c r="M2507">
        <f>ROUND(employee[[#This Row],[LengthService]],2)</f>
        <v>4.51</v>
      </c>
      <c r="N2507">
        <v>60.868213130000001</v>
      </c>
      <c r="O2507">
        <f>ROUND(employee[[#This Row],[AbsentHours]],2)</f>
        <v>60.87</v>
      </c>
      <c r="P2507" s="5">
        <f>employee[[#This Row],[RoundedAbsentHours]]/2080 *100</f>
        <v>2.9264423076923078</v>
      </c>
      <c r="Q2507" s="1" t="s">
        <v>15</v>
      </c>
    </row>
    <row r="2508" spans="1:17" x14ac:dyDescent="0.35">
      <c r="A2508">
        <v>2507</v>
      </c>
      <c r="B2508" s="1" t="s">
        <v>2817</v>
      </c>
      <c r="C2508" s="1" t="s">
        <v>16</v>
      </c>
      <c r="D2508" s="1" t="s">
        <v>22</v>
      </c>
      <c r="E2508" s="1" t="s">
        <v>158</v>
      </c>
      <c r="F2508" s="1" t="s">
        <v>159</v>
      </c>
      <c r="G2508" s="1" t="s">
        <v>22</v>
      </c>
      <c r="H2508" s="1" t="s">
        <v>15</v>
      </c>
      <c r="I2508">
        <v>27.20365391</v>
      </c>
      <c r="J2508">
        <f>ROUND(employee[[#This Row],[Age]],0)</f>
        <v>27</v>
      </c>
      <c r="K25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508">
        <v>4.5007670830000004</v>
      </c>
      <c r="M2508">
        <f>ROUND(employee[[#This Row],[LengthService]],2)</f>
        <v>4.5</v>
      </c>
      <c r="N2508">
        <v>1.4616283640000001</v>
      </c>
      <c r="O2508">
        <f>ROUND(employee[[#This Row],[AbsentHours]],2)</f>
        <v>1.46</v>
      </c>
      <c r="P2508" s="5">
        <f>employee[[#This Row],[RoundedAbsentHours]]/2080 *100</f>
        <v>7.0192307692307693E-2</v>
      </c>
      <c r="Q2508" s="1" t="s">
        <v>15</v>
      </c>
    </row>
    <row r="2509" spans="1:17" x14ac:dyDescent="0.35">
      <c r="A2509">
        <v>2508</v>
      </c>
      <c r="B2509" s="1" t="s">
        <v>2818</v>
      </c>
      <c r="C2509" s="1" t="s">
        <v>11</v>
      </c>
      <c r="D2509" s="1" t="s">
        <v>20</v>
      </c>
      <c r="E2509" s="1" t="s">
        <v>180</v>
      </c>
      <c r="F2509" s="1" t="s">
        <v>181</v>
      </c>
      <c r="G2509" s="1" t="s">
        <v>20</v>
      </c>
      <c r="H2509" s="1" t="s">
        <v>15</v>
      </c>
      <c r="I2509">
        <v>32.409027119999998</v>
      </c>
      <c r="J2509">
        <f>ROUND(employee[[#This Row],[Age]],0)</f>
        <v>32</v>
      </c>
      <c r="K25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09">
        <v>3.8493245520000001</v>
      </c>
      <c r="M2509">
        <f>ROUND(employee[[#This Row],[LengthService]],2)</f>
        <v>3.85</v>
      </c>
      <c r="N2509">
        <v>0</v>
      </c>
      <c r="O2509">
        <f>ROUND(employee[[#This Row],[AbsentHours]],2)</f>
        <v>0</v>
      </c>
      <c r="P2509" s="5">
        <f>employee[[#This Row],[RoundedAbsentHours]]/2080 *100</f>
        <v>0</v>
      </c>
      <c r="Q2509" s="1" t="s">
        <v>15</v>
      </c>
    </row>
    <row r="2510" spans="1:17" x14ac:dyDescent="0.35">
      <c r="A2510">
        <v>2509</v>
      </c>
      <c r="B2510" s="1" t="s">
        <v>2819</v>
      </c>
      <c r="C2510" s="1" t="s">
        <v>16</v>
      </c>
      <c r="D2510" s="1" t="s">
        <v>12</v>
      </c>
      <c r="E2510" s="1" t="s">
        <v>13</v>
      </c>
      <c r="F2510" s="1" t="s">
        <v>14</v>
      </c>
      <c r="G2510" s="1" t="s">
        <v>12</v>
      </c>
      <c r="H2510" s="1" t="s">
        <v>15</v>
      </c>
      <c r="I2510">
        <v>43.969619799999997</v>
      </c>
      <c r="J2510">
        <f>ROUND(employee[[#This Row],[Age]],0)</f>
        <v>44</v>
      </c>
      <c r="K25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10">
        <v>7.1967018950000003</v>
      </c>
      <c r="M2510">
        <f>ROUND(employee[[#This Row],[LengthService]],2)</f>
        <v>7.2</v>
      </c>
      <c r="N2510">
        <v>47.176189610000002</v>
      </c>
      <c r="O2510">
        <f>ROUND(employee[[#This Row],[AbsentHours]],2)</f>
        <v>47.18</v>
      </c>
      <c r="P2510" s="5">
        <f>employee[[#This Row],[RoundedAbsentHours]]/2080 *100</f>
        <v>2.2682692307692305</v>
      </c>
      <c r="Q2510" s="1" t="s">
        <v>15</v>
      </c>
    </row>
    <row r="2511" spans="1:17" x14ac:dyDescent="0.35">
      <c r="A2511">
        <v>2510</v>
      </c>
      <c r="B2511" s="1" t="s">
        <v>2820</v>
      </c>
      <c r="C2511" s="1" t="s">
        <v>11</v>
      </c>
      <c r="D2511" s="1" t="s">
        <v>66</v>
      </c>
      <c r="E2511" s="1" t="s">
        <v>180</v>
      </c>
      <c r="F2511" s="1" t="s">
        <v>181</v>
      </c>
      <c r="G2511" s="1" t="s">
        <v>56</v>
      </c>
      <c r="H2511" s="1" t="s">
        <v>15</v>
      </c>
      <c r="I2511">
        <v>38.064263089999997</v>
      </c>
      <c r="J2511">
        <f>ROUND(employee[[#This Row],[Age]],0)</f>
        <v>38</v>
      </c>
      <c r="K25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11">
        <v>3.9008816500000001</v>
      </c>
      <c r="M2511">
        <f>ROUND(employee[[#This Row],[LengthService]],2)</f>
        <v>3.9</v>
      </c>
      <c r="N2511">
        <v>83.285690090000003</v>
      </c>
      <c r="O2511">
        <f>ROUND(employee[[#This Row],[AbsentHours]],2)</f>
        <v>83.29</v>
      </c>
      <c r="P2511" s="5">
        <f>employee[[#This Row],[RoundedAbsentHours]]/2080 *100</f>
        <v>4.0043269230769241</v>
      </c>
      <c r="Q2511" s="1" t="s">
        <v>15</v>
      </c>
    </row>
    <row r="2512" spans="1:17" x14ac:dyDescent="0.35">
      <c r="A2512">
        <v>2511</v>
      </c>
      <c r="B2512" s="1" t="s">
        <v>2821</v>
      </c>
      <c r="C2512" s="1" t="s">
        <v>16</v>
      </c>
      <c r="D2512" s="1" t="s">
        <v>22</v>
      </c>
      <c r="E2512" s="1" t="s">
        <v>158</v>
      </c>
      <c r="F2512" s="1" t="s">
        <v>159</v>
      </c>
      <c r="G2512" s="1" t="s">
        <v>22</v>
      </c>
      <c r="H2512" s="1" t="s">
        <v>15</v>
      </c>
      <c r="I2512">
        <v>30.72702554</v>
      </c>
      <c r="J2512">
        <f>ROUND(employee[[#This Row],[Age]],0)</f>
        <v>31</v>
      </c>
      <c r="K25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12">
        <v>4.7180180619999996</v>
      </c>
      <c r="M2512">
        <f>ROUND(employee[[#This Row],[LengthService]],2)</f>
        <v>4.72</v>
      </c>
      <c r="N2512">
        <v>0</v>
      </c>
      <c r="O2512">
        <f>ROUND(employee[[#This Row],[AbsentHours]],2)</f>
        <v>0</v>
      </c>
      <c r="P2512" s="5">
        <f>employee[[#This Row],[RoundedAbsentHours]]/2080 *100</f>
        <v>0</v>
      </c>
      <c r="Q2512" s="1" t="s">
        <v>15</v>
      </c>
    </row>
    <row r="2513" spans="1:17" x14ac:dyDescent="0.35">
      <c r="A2513">
        <v>2512</v>
      </c>
      <c r="B2513" s="1" t="s">
        <v>2822</v>
      </c>
      <c r="C2513" s="1" t="s">
        <v>16</v>
      </c>
      <c r="D2513" s="1" t="s">
        <v>277</v>
      </c>
      <c r="E2513" s="1" t="s">
        <v>180</v>
      </c>
      <c r="F2513" s="1" t="s">
        <v>181</v>
      </c>
      <c r="G2513" s="1" t="s">
        <v>29</v>
      </c>
      <c r="H2513" s="1" t="s">
        <v>15</v>
      </c>
      <c r="I2513">
        <v>43.456498490000001</v>
      </c>
      <c r="J2513">
        <f>ROUND(employee[[#This Row],[Age]],0)</f>
        <v>43</v>
      </c>
      <c r="K25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13">
        <v>4.2336430959999998</v>
      </c>
      <c r="M2513">
        <f>ROUND(employee[[#This Row],[LengthService]],2)</f>
        <v>4.2300000000000004</v>
      </c>
      <c r="N2513">
        <v>42.107634210000001</v>
      </c>
      <c r="O2513">
        <f>ROUND(employee[[#This Row],[AbsentHours]],2)</f>
        <v>42.11</v>
      </c>
      <c r="P2513" s="5">
        <f>employee[[#This Row],[RoundedAbsentHours]]/2080 *100</f>
        <v>2.0245192307692306</v>
      </c>
      <c r="Q2513" s="1" t="s">
        <v>15</v>
      </c>
    </row>
    <row r="2514" spans="1:17" x14ac:dyDescent="0.35">
      <c r="A2514">
        <v>2513</v>
      </c>
      <c r="B2514" s="1" t="s">
        <v>2823</v>
      </c>
      <c r="C2514" s="1" t="s">
        <v>16</v>
      </c>
      <c r="D2514" s="1" t="s">
        <v>22</v>
      </c>
      <c r="E2514" s="1" t="s">
        <v>158</v>
      </c>
      <c r="F2514" s="1" t="s">
        <v>159</v>
      </c>
      <c r="G2514" s="1" t="s">
        <v>22</v>
      </c>
      <c r="H2514" s="1" t="s">
        <v>15</v>
      </c>
      <c r="I2514">
        <v>37.540562139999999</v>
      </c>
      <c r="J2514">
        <f>ROUND(employee[[#This Row],[Age]],0)</f>
        <v>38</v>
      </c>
      <c r="K25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14">
        <v>6.8452473940000003</v>
      </c>
      <c r="M2514">
        <f>ROUND(employee[[#This Row],[LengthService]],2)</f>
        <v>6.85</v>
      </c>
      <c r="N2514">
        <v>70.918278310000005</v>
      </c>
      <c r="O2514">
        <f>ROUND(employee[[#This Row],[AbsentHours]],2)</f>
        <v>70.92</v>
      </c>
      <c r="P2514" s="5">
        <f>employee[[#This Row],[RoundedAbsentHours]]/2080 *100</f>
        <v>3.4096153846153845</v>
      </c>
      <c r="Q2514" s="1" t="s">
        <v>15</v>
      </c>
    </row>
    <row r="2515" spans="1:17" x14ac:dyDescent="0.35">
      <c r="A2515">
        <v>2514</v>
      </c>
      <c r="B2515" s="1" t="s">
        <v>2824</v>
      </c>
      <c r="C2515" s="1" t="s">
        <v>16</v>
      </c>
      <c r="D2515" s="1" t="s">
        <v>88</v>
      </c>
      <c r="E2515" s="1" t="s">
        <v>180</v>
      </c>
      <c r="F2515" s="1" t="s">
        <v>181</v>
      </c>
      <c r="G2515" s="1" t="s">
        <v>88</v>
      </c>
      <c r="H2515" s="1" t="s">
        <v>15</v>
      </c>
      <c r="I2515">
        <v>47.791580619999998</v>
      </c>
      <c r="J2515">
        <f>ROUND(employee[[#This Row],[Age]],0)</f>
        <v>48</v>
      </c>
      <c r="K25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15">
        <v>3.343355463</v>
      </c>
      <c r="M2515">
        <f>ROUND(employee[[#This Row],[LengthService]],2)</f>
        <v>3.34</v>
      </c>
      <c r="N2515">
        <v>97.68943865</v>
      </c>
      <c r="O2515">
        <f>ROUND(employee[[#This Row],[AbsentHours]],2)</f>
        <v>97.69</v>
      </c>
      <c r="P2515" s="5">
        <f>employee[[#This Row],[RoundedAbsentHours]]/2080 *100</f>
        <v>4.6966346153846148</v>
      </c>
      <c r="Q2515" s="1" t="s">
        <v>15</v>
      </c>
    </row>
    <row r="2516" spans="1:17" x14ac:dyDescent="0.35">
      <c r="A2516">
        <v>2515</v>
      </c>
      <c r="B2516" s="1" t="s">
        <v>2825</v>
      </c>
      <c r="C2516" s="1" t="s">
        <v>16</v>
      </c>
      <c r="D2516" s="1" t="s">
        <v>20</v>
      </c>
      <c r="E2516" s="1" t="s">
        <v>180</v>
      </c>
      <c r="F2516" s="1" t="s">
        <v>181</v>
      </c>
      <c r="G2516" s="1" t="s">
        <v>20</v>
      </c>
      <c r="H2516" s="1" t="s">
        <v>15</v>
      </c>
      <c r="I2516">
        <v>51.16009494</v>
      </c>
      <c r="J2516">
        <f>ROUND(employee[[#This Row],[Age]],0)</f>
        <v>51</v>
      </c>
      <c r="K25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516">
        <v>7.3420495719999996</v>
      </c>
      <c r="M2516">
        <f>ROUND(employee[[#This Row],[LengthService]],2)</f>
        <v>7.34</v>
      </c>
      <c r="N2516">
        <v>113.300241</v>
      </c>
      <c r="O2516">
        <f>ROUND(employee[[#This Row],[AbsentHours]],2)</f>
        <v>113.3</v>
      </c>
      <c r="P2516" s="5">
        <f>employee[[#This Row],[RoundedAbsentHours]]/2080 *100</f>
        <v>5.4471153846153841</v>
      </c>
      <c r="Q2516" s="1" t="s">
        <v>15</v>
      </c>
    </row>
    <row r="2517" spans="1:17" x14ac:dyDescent="0.35">
      <c r="A2517">
        <v>2516</v>
      </c>
      <c r="B2517" s="1" t="s">
        <v>2826</v>
      </c>
      <c r="C2517" s="1" t="s">
        <v>11</v>
      </c>
      <c r="D2517" s="1" t="s">
        <v>20</v>
      </c>
      <c r="E2517" s="1" t="s">
        <v>180</v>
      </c>
      <c r="F2517" s="1" t="s">
        <v>181</v>
      </c>
      <c r="G2517" s="1" t="s">
        <v>20</v>
      </c>
      <c r="H2517" s="1" t="s">
        <v>15</v>
      </c>
      <c r="I2517">
        <v>43.730687019999998</v>
      </c>
      <c r="J2517">
        <f>ROUND(employee[[#This Row],[Age]],0)</f>
        <v>44</v>
      </c>
      <c r="K25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17">
        <v>7.1222736270000002</v>
      </c>
      <c r="M2517">
        <f>ROUND(employee[[#This Row],[LengthService]],2)</f>
        <v>7.12</v>
      </c>
      <c r="N2517">
        <v>68.118354629999999</v>
      </c>
      <c r="O2517">
        <f>ROUND(employee[[#This Row],[AbsentHours]],2)</f>
        <v>68.12</v>
      </c>
      <c r="P2517" s="5">
        <f>employee[[#This Row],[RoundedAbsentHours]]/2080 *100</f>
        <v>3.2750000000000004</v>
      </c>
      <c r="Q2517" s="1" t="s">
        <v>15</v>
      </c>
    </row>
    <row r="2518" spans="1:17" x14ac:dyDescent="0.35">
      <c r="A2518">
        <v>2517</v>
      </c>
      <c r="B2518" s="1" t="s">
        <v>2827</v>
      </c>
      <c r="C2518" s="1" t="s">
        <v>11</v>
      </c>
      <c r="D2518" s="1" t="s">
        <v>143</v>
      </c>
      <c r="E2518" s="1" t="s">
        <v>180</v>
      </c>
      <c r="F2518" s="1" t="s">
        <v>181</v>
      </c>
      <c r="G2518" s="1" t="s">
        <v>45</v>
      </c>
      <c r="H2518" s="1" t="s">
        <v>15</v>
      </c>
      <c r="I2518">
        <v>51.176526959999997</v>
      </c>
      <c r="J2518">
        <f>ROUND(employee[[#This Row],[Age]],0)</f>
        <v>51</v>
      </c>
      <c r="K25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518">
        <v>3.1401922920000001</v>
      </c>
      <c r="M2518">
        <f>ROUND(employee[[#This Row],[LengthService]],2)</f>
        <v>3.14</v>
      </c>
      <c r="N2518">
        <v>139.9284825</v>
      </c>
      <c r="O2518">
        <f>ROUND(employee[[#This Row],[AbsentHours]],2)</f>
        <v>139.93</v>
      </c>
      <c r="P2518" s="5">
        <f>employee[[#This Row],[RoundedAbsentHours]]/2080 *100</f>
        <v>6.7274038461538472</v>
      </c>
      <c r="Q2518" s="1" t="s">
        <v>15</v>
      </c>
    </row>
    <row r="2519" spans="1:17" x14ac:dyDescent="0.35">
      <c r="A2519">
        <v>2518</v>
      </c>
      <c r="B2519" s="1" t="s">
        <v>2828</v>
      </c>
      <c r="C2519" s="1" t="s">
        <v>11</v>
      </c>
      <c r="D2519" s="1" t="s">
        <v>58</v>
      </c>
      <c r="E2519" s="1" t="s">
        <v>180</v>
      </c>
      <c r="F2519" s="1" t="s">
        <v>181</v>
      </c>
      <c r="G2519" s="1" t="s">
        <v>45</v>
      </c>
      <c r="H2519" s="1" t="s">
        <v>15</v>
      </c>
      <c r="I2519">
        <v>27.274216719999998</v>
      </c>
      <c r="J2519">
        <f>ROUND(employee[[#This Row],[Age]],0)</f>
        <v>27</v>
      </c>
      <c r="K25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519">
        <v>4.2204118839999998</v>
      </c>
      <c r="M2519">
        <f>ROUND(employee[[#This Row],[LengthService]],2)</f>
        <v>4.22</v>
      </c>
      <c r="N2519">
        <v>31.263730519999999</v>
      </c>
      <c r="O2519">
        <f>ROUND(employee[[#This Row],[AbsentHours]],2)</f>
        <v>31.26</v>
      </c>
      <c r="P2519" s="5">
        <f>employee[[#This Row],[RoundedAbsentHours]]/2080 *100</f>
        <v>1.5028846153846154</v>
      </c>
      <c r="Q2519" s="1" t="s">
        <v>15</v>
      </c>
    </row>
    <row r="2520" spans="1:17" x14ac:dyDescent="0.35">
      <c r="A2520">
        <v>2519</v>
      </c>
      <c r="B2520" s="1" t="s">
        <v>2829</v>
      </c>
      <c r="C2520" s="1" t="s">
        <v>16</v>
      </c>
      <c r="D2520" s="1" t="s">
        <v>33</v>
      </c>
      <c r="E2520" s="1" t="s">
        <v>180</v>
      </c>
      <c r="F2520" s="1" t="s">
        <v>181</v>
      </c>
      <c r="G2520" s="1" t="s">
        <v>33</v>
      </c>
      <c r="H2520" s="1" t="s">
        <v>15</v>
      </c>
      <c r="I2520">
        <v>42.14981057</v>
      </c>
      <c r="J2520">
        <f>ROUND(employee[[#This Row],[Age]],0)</f>
        <v>42</v>
      </c>
      <c r="K25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20">
        <v>5.8101150529999996</v>
      </c>
      <c r="M2520">
        <f>ROUND(employee[[#This Row],[LengthService]],2)</f>
        <v>5.81</v>
      </c>
      <c r="N2520">
        <v>66.311983519999998</v>
      </c>
      <c r="O2520">
        <f>ROUND(employee[[#This Row],[AbsentHours]],2)</f>
        <v>66.31</v>
      </c>
      <c r="P2520" s="5">
        <f>employee[[#This Row],[RoundedAbsentHours]]/2080 *100</f>
        <v>3.1879807692307693</v>
      </c>
      <c r="Q2520" s="1" t="s">
        <v>15</v>
      </c>
    </row>
    <row r="2521" spans="1:17" x14ac:dyDescent="0.35">
      <c r="A2521">
        <v>2520</v>
      </c>
      <c r="B2521" s="1" t="s">
        <v>833</v>
      </c>
      <c r="C2521" s="1" t="s">
        <v>11</v>
      </c>
      <c r="D2521" s="1" t="s">
        <v>22</v>
      </c>
      <c r="E2521" s="1" t="s">
        <v>158</v>
      </c>
      <c r="F2521" s="1" t="s">
        <v>159</v>
      </c>
      <c r="G2521" s="1" t="s">
        <v>22</v>
      </c>
      <c r="H2521" s="1" t="s">
        <v>15</v>
      </c>
      <c r="I2521">
        <v>42.436757819999997</v>
      </c>
      <c r="J2521">
        <f>ROUND(employee[[#This Row],[Age]],0)</f>
        <v>42</v>
      </c>
      <c r="K25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21">
        <v>3.3530576490000001</v>
      </c>
      <c r="M2521">
        <f>ROUND(employee[[#This Row],[LengthService]],2)</f>
        <v>3.35</v>
      </c>
      <c r="N2521">
        <v>67.958999169999998</v>
      </c>
      <c r="O2521">
        <f>ROUND(employee[[#This Row],[AbsentHours]],2)</f>
        <v>67.959999999999994</v>
      </c>
      <c r="P2521" s="5">
        <f>employee[[#This Row],[RoundedAbsentHours]]/2080 *100</f>
        <v>3.2673076923076922</v>
      </c>
      <c r="Q2521" s="1" t="s">
        <v>15</v>
      </c>
    </row>
    <row r="2522" spans="1:17" x14ac:dyDescent="0.35">
      <c r="A2522">
        <v>2521</v>
      </c>
      <c r="B2522" s="1" t="s">
        <v>2830</v>
      </c>
      <c r="C2522" s="1" t="s">
        <v>16</v>
      </c>
      <c r="D2522" s="1" t="s">
        <v>20</v>
      </c>
      <c r="E2522" s="1" t="s">
        <v>180</v>
      </c>
      <c r="F2522" s="1" t="s">
        <v>181</v>
      </c>
      <c r="G2522" s="1" t="s">
        <v>20</v>
      </c>
      <c r="H2522" s="1" t="s">
        <v>15</v>
      </c>
      <c r="I2522">
        <v>42.092340190000002</v>
      </c>
      <c r="J2522">
        <f>ROUND(employee[[#This Row],[Age]],0)</f>
        <v>42</v>
      </c>
      <c r="K25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22">
        <v>2.5244485910000001</v>
      </c>
      <c r="M2522">
        <f>ROUND(employee[[#This Row],[LengthService]],2)</f>
        <v>2.52</v>
      </c>
      <c r="N2522">
        <v>21.51625404</v>
      </c>
      <c r="O2522">
        <f>ROUND(employee[[#This Row],[AbsentHours]],2)</f>
        <v>21.52</v>
      </c>
      <c r="P2522" s="5">
        <f>employee[[#This Row],[RoundedAbsentHours]]/2080 *100</f>
        <v>1.0346153846153845</v>
      </c>
      <c r="Q2522" s="1" t="s">
        <v>15</v>
      </c>
    </row>
    <row r="2523" spans="1:17" x14ac:dyDescent="0.35">
      <c r="A2523">
        <v>2522</v>
      </c>
      <c r="B2523" s="1" t="s">
        <v>2831</v>
      </c>
      <c r="C2523" s="1" t="s">
        <v>11</v>
      </c>
      <c r="D2523" s="1" t="s">
        <v>105</v>
      </c>
      <c r="E2523" s="1" t="s">
        <v>180</v>
      </c>
      <c r="F2523" s="1" t="s">
        <v>181</v>
      </c>
      <c r="G2523" s="1" t="s">
        <v>18</v>
      </c>
      <c r="H2523" s="1" t="s">
        <v>15</v>
      </c>
      <c r="I2523">
        <v>28.725358539999998</v>
      </c>
      <c r="J2523">
        <f>ROUND(employee[[#This Row],[Age]],0)</f>
        <v>29</v>
      </c>
      <c r="K25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523">
        <v>4.3518766680000001</v>
      </c>
      <c r="M2523">
        <f>ROUND(employee[[#This Row],[LengthService]],2)</f>
        <v>4.3499999999999996</v>
      </c>
      <c r="N2523">
        <v>9.8891063369999994</v>
      </c>
      <c r="O2523">
        <f>ROUND(employee[[#This Row],[AbsentHours]],2)</f>
        <v>9.89</v>
      </c>
      <c r="P2523" s="5">
        <f>employee[[#This Row],[RoundedAbsentHours]]/2080 *100</f>
        <v>0.47548076923076926</v>
      </c>
      <c r="Q2523" s="1" t="s">
        <v>15</v>
      </c>
    </row>
    <row r="2524" spans="1:17" x14ac:dyDescent="0.35">
      <c r="A2524">
        <v>2523</v>
      </c>
      <c r="B2524" s="1" t="s">
        <v>2832</v>
      </c>
      <c r="C2524" s="1" t="s">
        <v>16</v>
      </c>
      <c r="D2524" s="1" t="s">
        <v>20</v>
      </c>
      <c r="E2524" s="1" t="s">
        <v>180</v>
      </c>
      <c r="F2524" s="1" t="s">
        <v>181</v>
      </c>
      <c r="G2524" s="1" t="s">
        <v>20</v>
      </c>
      <c r="H2524" s="1" t="s">
        <v>15</v>
      </c>
      <c r="I2524">
        <v>43.817636129999997</v>
      </c>
      <c r="J2524">
        <f>ROUND(employee[[#This Row],[Age]],0)</f>
        <v>44</v>
      </c>
      <c r="K25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24">
        <v>2.4373746770000002</v>
      </c>
      <c r="M2524">
        <f>ROUND(employee[[#This Row],[LengthService]],2)</f>
        <v>2.44</v>
      </c>
      <c r="N2524">
        <v>55.115307919999999</v>
      </c>
      <c r="O2524">
        <f>ROUND(employee[[#This Row],[AbsentHours]],2)</f>
        <v>55.12</v>
      </c>
      <c r="P2524" s="5">
        <f>employee[[#This Row],[RoundedAbsentHours]]/2080 *100</f>
        <v>2.65</v>
      </c>
      <c r="Q2524" s="1" t="s">
        <v>15</v>
      </c>
    </row>
    <row r="2525" spans="1:17" x14ac:dyDescent="0.35">
      <c r="A2525">
        <v>2524</v>
      </c>
      <c r="B2525" s="1" t="s">
        <v>2833</v>
      </c>
      <c r="C2525" s="1" t="s">
        <v>11</v>
      </c>
      <c r="D2525" s="1" t="s">
        <v>133</v>
      </c>
      <c r="E2525" s="1" t="s">
        <v>243</v>
      </c>
      <c r="F2525" s="1" t="s">
        <v>244</v>
      </c>
      <c r="G2525" s="1" t="s">
        <v>133</v>
      </c>
      <c r="H2525" s="1" t="s">
        <v>15</v>
      </c>
      <c r="I2525">
        <v>41.93009928</v>
      </c>
      <c r="J2525">
        <f>ROUND(employee[[#This Row],[Age]],0)</f>
        <v>42</v>
      </c>
      <c r="K25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25">
        <v>2.5329461040000001</v>
      </c>
      <c r="M2525">
        <f>ROUND(employee[[#This Row],[LengthService]],2)</f>
        <v>2.5299999999999998</v>
      </c>
      <c r="N2525">
        <v>78.56144157</v>
      </c>
      <c r="O2525">
        <f>ROUND(employee[[#This Row],[AbsentHours]],2)</f>
        <v>78.56</v>
      </c>
      <c r="P2525" s="5">
        <f>employee[[#This Row],[RoundedAbsentHours]]/2080 *100</f>
        <v>3.7769230769230768</v>
      </c>
      <c r="Q2525" s="1" t="s">
        <v>15</v>
      </c>
    </row>
    <row r="2526" spans="1:17" x14ac:dyDescent="0.35">
      <c r="A2526">
        <v>2525</v>
      </c>
      <c r="B2526" s="1" t="s">
        <v>2834</v>
      </c>
      <c r="C2526" s="1" t="s">
        <v>16</v>
      </c>
      <c r="D2526" s="1" t="s">
        <v>182</v>
      </c>
      <c r="E2526" s="1" t="s">
        <v>180</v>
      </c>
      <c r="F2526" s="1" t="s">
        <v>181</v>
      </c>
      <c r="G2526" s="1" t="s">
        <v>20</v>
      </c>
      <c r="H2526" s="1" t="s">
        <v>15</v>
      </c>
      <c r="I2526">
        <v>40.278837379999999</v>
      </c>
      <c r="J2526">
        <f>ROUND(employee[[#This Row],[Age]],0)</f>
        <v>40</v>
      </c>
      <c r="K25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26">
        <v>6.9227765489999999</v>
      </c>
      <c r="M2526">
        <f>ROUND(employee[[#This Row],[LengthService]],2)</f>
        <v>6.92</v>
      </c>
      <c r="N2526">
        <v>21.564173790000002</v>
      </c>
      <c r="O2526">
        <f>ROUND(employee[[#This Row],[AbsentHours]],2)</f>
        <v>21.56</v>
      </c>
      <c r="P2526" s="5">
        <f>employee[[#This Row],[RoundedAbsentHours]]/2080 *100</f>
        <v>1.0365384615384614</v>
      </c>
      <c r="Q2526" s="1" t="s">
        <v>15</v>
      </c>
    </row>
    <row r="2527" spans="1:17" x14ac:dyDescent="0.35">
      <c r="A2527">
        <v>2526</v>
      </c>
      <c r="B2527" s="1" t="s">
        <v>1399</v>
      </c>
      <c r="C2527" s="1" t="s">
        <v>11</v>
      </c>
      <c r="D2527" s="1" t="s">
        <v>19</v>
      </c>
      <c r="E2527" s="1" t="s">
        <v>180</v>
      </c>
      <c r="F2527" s="1" t="s">
        <v>181</v>
      </c>
      <c r="G2527" s="1" t="s">
        <v>19</v>
      </c>
      <c r="H2527" s="1" t="s">
        <v>15</v>
      </c>
      <c r="I2527">
        <v>39.863770010000003</v>
      </c>
      <c r="J2527">
        <f>ROUND(employee[[#This Row],[Age]],0)</f>
        <v>40</v>
      </c>
      <c r="K25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27">
        <v>4.5732046720000001</v>
      </c>
      <c r="M2527">
        <f>ROUND(employee[[#This Row],[LengthService]],2)</f>
        <v>4.57</v>
      </c>
      <c r="N2527">
        <v>38.597149969999997</v>
      </c>
      <c r="O2527">
        <f>ROUND(employee[[#This Row],[AbsentHours]],2)</f>
        <v>38.6</v>
      </c>
      <c r="P2527" s="5">
        <f>employee[[#This Row],[RoundedAbsentHours]]/2080 *100</f>
        <v>1.8557692307692311</v>
      </c>
      <c r="Q2527" s="1" t="s">
        <v>15</v>
      </c>
    </row>
    <row r="2528" spans="1:17" x14ac:dyDescent="0.35">
      <c r="A2528">
        <v>2527</v>
      </c>
      <c r="B2528" s="1" t="s">
        <v>2835</v>
      </c>
      <c r="C2528" s="1" t="s">
        <v>11</v>
      </c>
      <c r="D2528" s="1" t="s">
        <v>30</v>
      </c>
      <c r="E2528" s="1" t="s">
        <v>180</v>
      </c>
      <c r="F2528" s="1" t="s">
        <v>181</v>
      </c>
      <c r="G2528" s="1" t="s">
        <v>30</v>
      </c>
      <c r="H2528" s="1" t="s">
        <v>15</v>
      </c>
      <c r="I2528">
        <v>37.96137323</v>
      </c>
      <c r="J2528">
        <f>ROUND(employee[[#This Row],[Age]],0)</f>
        <v>38</v>
      </c>
      <c r="K25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28">
        <v>2.1726497930000002</v>
      </c>
      <c r="M2528">
        <f>ROUND(employee[[#This Row],[LengthService]],2)</f>
        <v>2.17</v>
      </c>
      <c r="N2528">
        <v>51.883288960000002</v>
      </c>
      <c r="O2528">
        <f>ROUND(employee[[#This Row],[AbsentHours]],2)</f>
        <v>51.88</v>
      </c>
      <c r="P2528" s="5">
        <f>employee[[#This Row],[RoundedAbsentHours]]/2080 *100</f>
        <v>2.4942307692307693</v>
      </c>
      <c r="Q2528" s="1" t="s">
        <v>15</v>
      </c>
    </row>
    <row r="2529" spans="1:17" x14ac:dyDescent="0.35">
      <c r="A2529">
        <v>2528</v>
      </c>
      <c r="B2529" s="1" t="s">
        <v>2836</v>
      </c>
      <c r="C2529" s="1" t="s">
        <v>11</v>
      </c>
      <c r="D2529" s="1" t="s">
        <v>211</v>
      </c>
      <c r="E2529" s="1" t="s">
        <v>180</v>
      </c>
      <c r="F2529" s="1" t="s">
        <v>181</v>
      </c>
      <c r="G2529" s="1" t="s">
        <v>75</v>
      </c>
      <c r="H2529" s="1" t="s">
        <v>15</v>
      </c>
      <c r="I2529">
        <v>33.99686973</v>
      </c>
      <c r="J2529">
        <f>ROUND(employee[[#This Row],[Age]],0)</f>
        <v>34</v>
      </c>
      <c r="K25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29">
        <v>1.1264715540000001</v>
      </c>
      <c r="M2529">
        <f>ROUND(employee[[#This Row],[LengthService]],2)</f>
        <v>1.1299999999999999</v>
      </c>
      <c r="N2529">
        <v>32.960641209999999</v>
      </c>
      <c r="O2529">
        <f>ROUND(employee[[#This Row],[AbsentHours]],2)</f>
        <v>32.96</v>
      </c>
      <c r="P2529" s="5">
        <f>employee[[#This Row],[RoundedAbsentHours]]/2080 *100</f>
        <v>1.5846153846153848</v>
      </c>
      <c r="Q2529" s="1" t="s">
        <v>15</v>
      </c>
    </row>
    <row r="2530" spans="1:17" x14ac:dyDescent="0.35">
      <c r="A2530">
        <v>2529</v>
      </c>
      <c r="B2530" s="1" t="s">
        <v>2837</v>
      </c>
      <c r="C2530" s="1" t="s">
        <v>16</v>
      </c>
      <c r="D2530" s="1" t="s">
        <v>250</v>
      </c>
      <c r="E2530" s="1" t="s">
        <v>158</v>
      </c>
      <c r="F2530" s="1" t="s">
        <v>159</v>
      </c>
      <c r="G2530" s="1" t="s">
        <v>67</v>
      </c>
      <c r="H2530" s="1" t="s">
        <v>15</v>
      </c>
      <c r="I2530">
        <v>57.407268240000001</v>
      </c>
      <c r="J2530">
        <f>ROUND(employee[[#This Row],[Age]],0)</f>
        <v>57</v>
      </c>
      <c r="K25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530">
        <v>8.4235624869999999</v>
      </c>
      <c r="M2530">
        <f>ROUND(employee[[#This Row],[LengthService]],2)</f>
        <v>8.42</v>
      </c>
      <c r="N2530">
        <v>102.8060145</v>
      </c>
      <c r="O2530">
        <f>ROUND(employee[[#This Row],[AbsentHours]],2)</f>
        <v>102.81</v>
      </c>
      <c r="P2530" s="5">
        <f>employee[[#This Row],[RoundedAbsentHours]]/2080 *100</f>
        <v>4.9427884615384619</v>
      </c>
      <c r="Q2530" s="1" t="s">
        <v>15</v>
      </c>
    </row>
    <row r="2531" spans="1:17" x14ac:dyDescent="0.35">
      <c r="A2531">
        <v>2530</v>
      </c>
      <c r="B2531" s="1" t="s">
        <v>2838</v>
      </c>
      <c r="C2531" s="1" t="s">
        <v>11</v>
      </c>
      <c r="D2531" s="1" t="s">
        <v>22</v>
      </c>
      <c r="E2531" s="1" t="s">
        <v>158</v>
      </c>
      <c r="F2531" s="1" t="s">
        <v>159</v>
      </c>
      <c r="G2531" s="1" t="s">
        <v>22</v>
      </c>
      <c r="H2531" s="1" t="s">
        <v>15</v>
      </c>
      <c r="I2531">
        <v>46.625722760000002</v>
      </c>
      <c r="J2531">
        <f>ROUND(employee[[#This Row],[Age]],0)</f>
        <v>47</v>
      </c>
      <c r="K25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31">
        <v>4.709205979</v>
      </c>
      <c r="M2531">
        <f>ROUND(employee[[#This Row],[LengthService]],2)</f>
        <v>4.71</v>
      </c>
      <c r="N2531">
        <v>56.632768650000003</v>
      </c>
      <c r="O2531">
        <f>ROUND(employee[[#This Row],[AbsentHours]],2)</f>
        <v>56.63</v>
      </c>
      <c r="P2531" s="5">
        <f>employee[[#This Row],[RoundedAbsentHours]]/2080 *100</f>
        <v>2.7225961538461538</v>
      </c>
      <c r="Q2531" s="1" t="s">
        <v>15</v>
      </c>
    </row>
    <row r="2532" spans="1:17" x14ac:dyDescent="0.35">
      <c r="A2532">
        <v>2531</v>
      </c>
      <c r="B2532" s="1" t="s">
        <v>2839</v>
      </c>
      <c r="C2532" s="1" t="s">
        <v>16</v>
      </c>
      <c r="D2532" s="1" t="s">
        <v>39</v>
      </c>
      <c r="E2532" s="1" t="s">
        <v>180</v>
      </c>
      <c r="F2532" s="1" t="s">
        <v>181</v>
      </c>
      <c r="G2532" s="1" t="s">
        <v>39</v>
      </c>
      <c r="H2532" s="1" t="s">
        <v>15</v>
      </c>
      <c r="I2532">
        <v>21.029226449999999</v>
      </c>
      <c r="J2532">
        <f>ROUND(employee[[#This Row],[Age]],0)</f>
        <v>21</v>
      </c>
      <c r="K25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532">
        <v>2.8883954959999998</v>
      </c>
      <c r="M2532">
        <f>ROUND(employee[[#This Row],[LengthService]],2)</f>
        <v>2.89</v>
      </c>
      <c r="N2532">
        <v>0</v>
      </c>
      <c r="O2532">
        <f>ROUND(employee[[#This Row],[AbsentHours]],2)</f>
        <v>0</v>
      </c>
      <c r="P2532" s="5">
        <f>employee[[#This Row],[RoundedAbsentHours]]/2080 *100</f>
        <v>0</v>
      </c>
      <c r="Q2532" s="1" t="s">
        <v>15</v>
      </c>
    </row>
    <row r="2533" spans="1:17" x14ac:dyDescent="0.35">
      <c r="A2533">
        <v>2532</v>
      </c>
      <c r="B2533" s="1" t="s">
        <v>2840</v>
      </c>
      <c r="C2533" s="1" t="s">
        <v>11</v>
      </c>
      <c r="D2533" s="1" t="s">
        <v>56</v>
      </c>
      <c r="E2533" s="1" t="s">
        <v>180</v>
      </c>
      <c r="F2533" s="1" t="s">
        <v>181</v>
      </c>
      <c r="G2533" s="1" t="s">
        <v>56</v>
      </c>
      <c r="H2533" s="1" t="s">
        <v>15</v>
      </c>
      <c r="I2533">
        <v>31.60046578</v>
      </c>
      <c r="J2533">
        <f>ROUND(employee[[#This Row],[Age]],0)</f>
        <v>32</v>
      </c>
      <c r="K25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33">
        <v>5.0536606300000004</v>
      </c>
      <c r="M2533">
        <f>ROUND(employee[[#This Row],[LengthService]],2)</f>
        <v>5.05</v>
      </c>
      <c r="N2533">
        <v>0</v>
      </c>
      <c r="O2533">
        <f>ROUND(employee[[#This Row],[AbsentHours]],2)</f>
        <v>0</v>
      </c>
      <c r="P2533" s="5">
        <f>employee[[#This Row],[RoundedAbsentHours]]/2080 *100</f>
        <v>0</v>
      </c>
      <c r="Q2533" s="1" t="s">
        <v>15</v>
      </c>
    </row>
    <row r="2534" spans="1:17" x14ac:dyDescent="0.35">
      <c r="A2534">
        <v>2533</v>
      </c>
      <c r="B2534" s="1" t="s">
        <v>2841</v>
      </c>
      <c r="C2534" s="1" t="s">
        <v>16</v>
      </c>
      <c r="D2534" s="1" t="s">
        <v>103</v>
      </c>
      <c r="E2534" s="1" t="s">
        <v>180</v>
      </c>
      <c r="F2534" s="1" t="s">
        <v>181</v>
      </c>
      <c r="G2534" s="1" t="s">
        <v>18</v>
      </c>
      <c r="H2534" s="1" t="s">
        <v>15</v>
      </c>
      <c r="I2534">
        <v>29.296264539999999</v>
      </c>
      <c r="J2534">
        <f>ROUND(employee[[#This Row],[Age]],0)</f>
        <v>29</v>
      </c>
      <c r="K25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534">
        <v>3.8125142009999999</v>
      </c>
      <c r="M2534">
        <f>ROUND(employee[[#This Row],[LengthService]],2)</f>
        <v>3.81</v>
      </c>
      <c r="N2534">
        <v>0</v>
      </c>
      <c r="O2534">
        <f>ROUND(employee[[#This Row],[AbsentHours]],2)</f>
        <v>0</v>
      </c>
      <c r="P2534" s="5">
        <f>employee[[#This Row],[RoundedAbsentHours]]/2080 *100</f>
        <v>0</v>
      </c>
      <c r="Q2534" s="1" t="s">
        <v>15</v>
      </c>
    </row>
    <row r="2535" spans="1:17" x14ac:dyDescent="0.35">
      <c r="A2535">
        <v>2534</v>
      </c>
      <c r="B2535" s="1" t="s">
        <v>2842</v>
      </c>
      <c r="C2535" s="1" t="s">
        <v>16</v>
      </c>
      <c r="D2535" s="1" t="s">
        <v>22</v>
      </c>
      <c r="E2535" s="1" t="s">
        <v>158</v>
      </c>
      <c r="F2535" s="1" t="s">
        <v>159</v>
      </c>
      <c r="G2535" s="1" t="s">
        <v>22</v>
      </c>
      <c r="H2535" s="1" t="s">
        <v>15</v>
      </c>
      <c r="I2535">
        <v>55.457531959999997</v>
      </c>
      <c r="J2535">
        <f>ROUND(employee[[#This Row],[Age]],0)</f>
        <v>55</v>
      </c>
      <c r="K25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535">
        <v>3.934867025</v>
      </c>
      <c r="M2535">
        <f>ROUND(employee[[#This Row],[LengthService]],2)</f>
        <v>3.93</v>
      </c>
      <c r="N2535">
        <v>84.764137360000007</v>
      </c>
      <c r="O2535">
        <f>ROUND(employee[[#This Row],[AbsentHours]],2)</f>
        <v>84.76</v>
      </c>
      <c r="P2535" s="5">
        <f>employee[[#This Row],[RoundedAbsentHours]]/2080 *100</f>
        <v>4.0750000000000002</v>
      </c>
      <c r="Q2535" s="1" t="s">
        <v>15</v>
      </c>
    </row>
    <row r="2536" spans="1:17" x14ac:dyDescent="0.35">
      <c r="A2536">
        <v>2535</v>
      </c>
      <c r="B2536" s="1" t="s">
        <v>2843</v>
      </c>
      <c r="C2536" s="1" t="s">
        <v>16</v>
      </c>
      <c r="D2536" s="1" t="s">
        <v>110</v>
      </c>
      <c r="E2536" s="1" t="s">
        <v>180</v>
      </c>
      <c r="F2536" s="1" t="s">
        <v>181</v>
      </c>
      <c r="G2536" s="1" t="s">
        <v>29</v>
      </c>
      <c r="H2536" s="1" t="s">
        <v>15</v>
      </c>
      <c r="I2536">
        <v>43.566896589999999</v>
      </c>
      <c r="J2536">
        <f>ROUND(employee[[#This Row],[Age]],0)</f>
        <v>44</v>
      </c>
      <c r="K25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36">
        <v>5.4433382269999999</v>
      </c>
      <c r="M2536">
        <f>ROUND(employee[[#This Row],[LengthService]],2)</f>
        <v>5.44</v>
      </c>
      <c r="N2536">
        <v>38.780758280000001</v>
      </c>
      <c r="O2536">
        <f>ROUND(employee[[#This Row],[AbsentHours]],2)</f>
        <v>38.78</v>
      </c>
      <c r="P2536" s="5">
        <f>employee[[#This Row],[RoundedAbsentHours]]/2080 *100</f>
        <v>1.864423076923077</v>
      </c>
      <c r="Q2536" s="1" t="s">
        <v>15</v>
      </c>
    </row>
    <row r="2537" spans="1:17" x14ac:dyDescent="0.35">
      <c r="A2537">
        <v>2536</v>
      </c>
      <c r="B2537" s="1" t="s">
        <v>2844</v>
      </c>
      <c r="C2537" s="1" t="s">
        <v>11</v>
      </c>
      <c r="D2537" s="1" t="s">
        <v>21</v>
      </c>
      <c r="E2537" s="1" t="s">
        <v>180</v>
      </c>
      <c r="F2537" s="1" t="s">
        <v>181</v>
      </c>
      <c r="G2537" s="1" t="s">
        <v>21</v>
      </c>
      <c r="H2537" s="1" t="s">
        <v>15</v>
      </c>
      <c r="I2537">
        <v>47.544326929999997</v>
      </c>
      <c r="J2537">
        <f>ROUND(employee[[#This Row],[Age]],0)</f>
        <v>48</v>
      </c>
      <c r="K25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37">
        <v>4.8599986140000002</v>
      </c>
      <c r="M2537">
        <f>ROUND(employee[[#This Row],[LengthService]],2)</f>
        <v>4.8600000000000003</v>
      </c>
      <c r="N2537">
        <v>81.789982710000004</v>
      </c>
      <c r="O2537">
        <f>ROUND(employee[[#This Row],[AbsentHours]],2)</f>
        <v>81.790000000000006</v>
      </c>
      <c r="P2537" s="5">
        <f>employee[[#This Row],[RoundedAbsentHours]]/2080 *100</f>
        <v>3.9322115384615386</v>
      </c>
      <c r="Q2537" s="1" t="s">
        <v>15</v>
      </c>
    </row>
    <row r="2538" spans="1:17" x14ac:dyDescent="0.35">
      <c r="A2538">
        <v>2537</v>
      </c>
      <c r="B2538" s="1" t="s">
        <v>2845</v>
      </c>
      <c r="C2538" s="1" t="s">
        <v>11</v>
      </c>
      <c r="D2538" s="1" t="s">
        <v>282</v>
      </c>
      <c r="E2538" s="1" t="s">
        <v>180</v>
      </c>
      <c r="F2538" s="1" t="s">
        <v>181</v>
      </c>
      <c r="G2538" s="1" t="s">
        <v>37</v>
      </c>
      <c r="H2538" s="1" t="s">
        <v>15</v>
      </c>
      <c r="I2538">
        <v>38.951204730000001</v>
      </c>
      <c r="J2538">
        <f>ROUND(employee[[#This Row],[Age]],0)</f>
        <v>39</v>
      </c>
      <c r="K25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38">
        <v>4.1588287749999999</v>
      </c>
      <c r="M2538">
        <f>ROUND(employee[[#This Row],[LengthService]],2)</f>
        <v>4.16</v>
      </c>
      <c r="N2538">
        <v>48.792015990000003</v>
      </c>
      <c r="O2538">
        <f>ROUND(employee[[#This Row],[AbsentHours]],2)</f>
        <v>48.79</v>
      </c>
      <c r="P2538" s="5">
        <f>employee[[#This Row],[RoundedAbsentHours]]/2080 *100</f>
        <v>2.3456730769230769</v>
      </c>
      <c r="Q2538" s="1" t="s">
        <v>15</v>
      </c>
    </row>
    <row r="2539" spans="1:17" x14ac:dyDescent="0.35">
      <c r="A2539">
        <v>2538</v>
      </c>
      <c r="B2539" s="1" t="s">
        <v>2846</v>
      </c>
      <c r="C2539" s="1" t="s">
        <v>16</v>
      </c>
      <c r="D2539" s="1" t="s">
        <v>42</v>
      </c>
      <c r="E2539" s="1" t="s">
        <v>180</v>
      </c>
      <c r="F2539" s="1" t="s">
        <v>181</v>
      </c>
      <c r="G2539" s="1" t="s">
        <v>42</v>
      </c>
      <c r="H2539" s="1" t="s">
        <v>15</v>
      </c>
      <c r="I2539">
        <v>30.750195399999999</v>
      </c>
      <c r="J2539">
        <f>ROUND(employee[[#This Row],[Age]],0)</f>
        <v>31</v>
      </c>
      <c r="K25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39">
        <v>4.1219527889999998</v>
      </c>
      <c r="M2539">
        <f>ROUND(employee[[#This Row],[LengthService]],2)</f>
        <v>4.12</v>
      </c>
      <c r="N2539">
        <v>0</v>
      </c>
      <c r="O2539">
        <f>ROUND(employee[[#This Row],[AbsentHours]],2)</f>
        <v>0</v>
      </c>
      <c r="P2539" s="5">
        <f>employee[[#This Row],[RoundedAbsentHours]]/2080 *100</f>
        <v>0</v>
      </c>
      <c r="Q2539" s="1" t="s">
        <v>15</v>
      </c>
    </row>
    <row r="2540" spans="1:17" x14ac:dyDescent="0.35">
      <c r="A2540">
        <v>2539</v>
      </c>
      <c r="B2540" s="1" t="s">
        <v>2847</v>
      </c>
      <c r="C2540" s="1" t="s">
        <v>16</v>
      </c>
      <c r="D2540" s="1" t="s">
        <v>12</v>
      </c>
      <c r="E2540" s="1" t="s">
        <v>13</v>
      </c>
      <c r="F2540" s="1" t="s">
        <v>14</v>
      </c>
      <c r="G2540" s="1" t="s">
        <v>12</v>
      </c>
      <c r="H2540" s="1" t="s">
        <v>15</v>
      </c>
      <c r="I2540">
        <v>35.816628590000001</v>
      </c>
      <c r="J2540">
        <f>ROUND(employee[[#This Row],[Age]],0)</f>
        <v>36</v>
      </c>
      <c r="K25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40">
        <v>5.9082258530000002</v>
      </c>
      <c r="M2540">
        <f>ROUND(employee[[#This Row],[LengthService]],2)</f>
        <v>5.91</v>
      </c>
      <c r="N2540">
        <v>12.12585691</v>
      </c>
      <c r="O2540">
        <f>ROUND(employee[[#This Row],[AbsentHours]],2)</f>
        <v>12.13</v>
      </c>
      <c r="P2540" s="5">
        <f>employee[[#This Row],[RoundedAbsentHours]]/2080 *100</f>
        <v>0.58317307692307696</v>
      </c>
      <c r="Q2540" s="1" t="s">
        <v>15</v>
      </c>
    </row>
    <row r="2541" spans="1:17" x14ac:dyDescent="0.35">
      <c r="A2541">
        <v>2540</v>
      </c>
      <c r="B2541" s="1" t="s">
        <v>2848</v>
      </c>
      <c r="C2541" s="1" t="s">
        <v>11</v>
      </c>
      <c r="D2541" s="1" t="s">
        <v>61</v>
      </c>
      <c r="E2541" s="1" t="s">
        <v>158</v>
      </c>
      <c r="F2541" s="1" t="s">
        <v>159</v>
      </c>
      <c r="G2541" s="1" t="s">
        <v>28</v>
      </c>
      <c r="H2541" s="1" t="s">
        <v>15</v>
      </c>
      <c r="I2541">
        <v>39.224162509999999</v>
      </c>
      <c r="J2541">
        <f>ROUND(employee[[#This Row],[Age]],0)</f>
        <v>39</v>
      </c>
      <c r="K25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41">
        <v>4.212260906</v>
      </c>
      <c r="M2541">
        <f>ROUND(employee[[#This Row],[LengthService]],2)</f>
        <v>4.21</v>
      </c>
      <c r="N2541">
        <v>35.344728889999999</v>
      </c>
      <c r="O2541">
        <f>ROUND(employee[[#This Row],[AbsentHours]],2)</f>
        <v>35.340000000000003</v>
      </c>
      <c r="P2541" s="5">
        <f>employee[[#This Row],[RoundedAbsentHours]]/2080 *100</f>
        <v>1.6990384615384615</v>
      </c>
      <c r="Q2541" s="1" t="s">
        <v>15</v>
      </c>
    </row>
    <row r="2542" spans="1:17" x14ac:dyDescent="0.35">
      <c r="A2542">
        <v>2541</v>
      </c>
      <c r="B2542" s="1" t="s">
        <v>2849</v>
      </c>
      <c r="C2542" s="1" t="s">
        <v>11</v>
      </c>
      <c r="D2542" s="1" t="s">
        <v>72</v>
      </c>
      <c r="E2542" s="1" t="s">
        <v>180</v>
      </c>
      <c r="F2542" s="1" t="s">
        <v>181</v>
      </c>
      <c r="G2542" s="1" t="s">
        <v>72</v>
      </c>
      <c r="H2542" s="1" t="s">
        <v>15</v>
      </c>
      <c r="I2542">
        <v>48.553069030000003</v>
      </c>
      <c r="J2542">
        <f>ROUND(employee[[#This Row],[Age]],0)</f>
        <v>49</v>
      </c>
      <c r="K25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42">
        <v>2.6399209969999999</v>
      </c>
      <c r="M2542">
        <f>ROUND(employee[[#This Row],[LengthService]],2)</f>
        <v>2.64</v>
      </c>
      <c r="N2542">
        <v>77.397433520000007</v>
      </c>
      <c r="O2542">
        <f>ROUND(employee[[#This Row],[AbsentHours]],2)</f>
        <v>77.400000000000006</v>
      </c>
      <c r="P2542" s="5">
        <f>employee[[#This Row],[RoundedAbsentHours]]/2080 *100</f>
        <v>3.7211538461538463</v>
      </c>
      <c r="Q2542" s="1" t="s">
        <v>15</v>
      </c>
    </row>
    <row r="2543" spans="1:17" x14ac:dyDescent="0.35">
      <c r="A2543">
        <v>2542</v>
      </c>
      <c r="B2543" s="1" t="s">
        <v>2850</v>
      </c>
      <c r="C2543" s="1" t="s">
        <v>16</v>
      </c>
      <c r="D2543" s="1" t="s">
        <v>111</v>
      </c>
      <c r="E2543" s="1" t="s">
        <v>180</v>
      </c>
      <c r="F2543" s="1" t="s">
        <v>181</v>
      </c>
      <c r="G2543" s="1" t="s">
        <v>20</v>
      </c>
      <c r="H2543" s="1" t="s">
        <v>15</v>
      </c>
      <c r="I2543">
        <v>33.629199049999997</v>
      </c>
      <c r="J2543">
        <f>ROUND(employee[[#This Row],[Age]],0)</f>
        <v>34</v>
      </c>
      <c r="K25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43">
        <v>2.6709971320000001</v>
      </c>
      <c r="M2543">
        <f>ROUND(employee[[#This Row],[LengthService]],2)</f>
        <v>2.67</v>
      </c>
      <c r="N2543">
        <v>15.49362738</v>
      </c>
      <c r="O2543">
        <f>ROUND(employee[[#This Row],[AbsentHours]],2)</f>
        <v>15.49</v>
      </c>
      <c r="P2543" s="5">
        <f>employee[[#This Row],[RoundedAbsentHours]]/2080 *100</f>
        <v>0.74471153846153848</v>
      </c>
      <c r="Q2543" s="1" t="s">
        <v>15</v>
      </c>
    </row>
    <row r="2544" spans="1:17" x14ac:dyDescent="0.35">
      <c r="A2544">
        <v>2543</v>
      </c>
      <c r="B2544" s="1" t="s">
        <v>2418</v>
      </c>
      <c r="C2544" s="1" t="s">
        <v>16</v>
      </c>
      <c r="D2544" s="1" t="s">
        <v>93</v>
      </c>
      <c r="E2544" s="1" t="s">
        <v>180</v>
      </c>
      <c r="F2544" s="1" t="s">
        <v>181</v>
      </c>
      <c r="G2544" s="1" t="s">
        <v>93</v>
      </c>
      <c r="H2544" s="1" t="s">
        <v>15</v>
      </c>
      <c r="I2544">
        <v>42.197730020000002</v>
      </c>
      <c r="J2544">
        <f>ROUND(employee[[#This Row],[Age]],0)</f>
        <v>42</v>
      </c>
      <c r="K25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44">
        <v>3.7249828169999999</v>
      </c>
      <c r="M2544">
        <f>ROUND(employee[[#This Row],[LengthService]],2)</f>
        <v>3.72</v>
      </c>
      <c r="N2544">
        <v>87.684578079999994</v>
      </c>
      <c r="O2544">
        <f>ROUND(employee[[#This Row],[AbsentHours]],2)</f>
        <v>87.68</v>
      </c>
      <c r="P2544" s="5">
        <f>employee[[#This Row],[RoundedAbsentHours]]/2080 *100</f>
        <v>4.2153846153846164</v>
      </c>
      <c r="Q2544" s="1" t="s">
        <v>15</v>
      </c>
    </row>
    <row r="2545" spans="1:17" x14ac:dyDescent="0.35">
      <c r="A2545">
        <v>2544</v>
      </c>
      <c r="B2545" s="1" t="s">
        <v>2851</v>
      </c>
      <c r="C2545" s="1" t="s">
        <v>11</v>
      </c>
      <c r="D2545" s="1" t="s">
        <v>99</v>
      </c>
      <c r="E2545" s="1" t="s">
        <v>180</v>
      </c>
      <c r="F2545" s="1" t="s">
        <v>181</v>
      </c>
      <c r="G2545" s="1" t="s">
        <v>93</v>
      </c>
      <c r="H2545" s="1" t="s">
        <v>15</v>
      </c>
      <c r="I2545">
        <v>45.490931689999996</v>
      </c>
      <c r="J2545">
        <f>ROUND(employee[[#This Row],[Age]],0)</f>
        <v>45</v>
      </c>
      <c r="K25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45">
        <v>5.8049546730000001</v>
      </c>
      <c r="M2545">
        <f>ROUND(employee[[#This Row],[LengthService]],2)</f>
        <v>5.8</v>
      </c>
      <c r="N2545">
        <v>88.51000999</v>
      </c>
      <c r="O2545">
        <f>ROUND(employee[[#This Row],[AbsentHours]],2)</f>
        <v>88.51</v>
      </c>
      <c r="P2545" s="5">
        <f>employee[[#This Row],[RoundedAbsentHours]]/2080 *100</f>
        <v>4.2552884615384619</v>
      </c>
      <c r="Q2545" s="1" t="s">
        <v>15</v>
      </c>
    </row>
    <row r="2546" spans="1:17" x14ac:dyDescent="0.35">
      <c r="A2546">
        <v>2545</v>
      </c>
      <c r="B2546" s="1" t="s">
        <v>2852</v>
      </c>
      <c r="C2546" s="1" t="s">
        <v>11</v>
      </c>
      <c r="D2546" s="1" t="s">
        <v>22</v>
      </c>
      <c r="E2546" s="1" t="s">
        <v>158</v>
      </c>
      <c r="F2546" s="1" t="s">
        <v>159</v>
      </c>
      <c r="G2546" s="1" t="s">
        <v>22</v>
      </c>
      <c r="H2546" s="1" t="s">
        <v>15</v>
      </c>
      <c r="I2546">
        <v>46.619583470000002</v>
      </c>
      <c r="J2546">
        <f>ROUND(employee[[#This Row],[Age]],0)</f>
        <v>47</v>
      </c>
      <c r="K25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46">
        <v>3.0039326649999998</v>
      </c>
      <c r="M2546">
        <f>ROUND(employee[[#This Row],[LengthService]],2)</f>
        <v>3</v>
      </c>
      <c r="N2546">
        <v>68.619561289999993</v>
      </c>
      <c r="O2546">
        <f>ROUND(employee[[#This Row],[AbsentHours]],2)</f>
        <v>68.62</v>
      </c>
      <c r="P2546" s="5">
        <f>employee[[#This Row],[RoundedAbsentHours]]/2080 *100</f>
        <v>3.2990384615384616</v>
      </c>
      <c r="Q2546" s="1" t="s">
        <v>15</v>
      </c>
    </row>
    <row r="2547" spans="1:17" x14ac:dyDescent="0.35">
      <c r="A2547">
        <v>2546</v>
      </c>
      <c r="B2547" s="1" t="s">
        <v>2853</v>
      </c>
      <c r="C2547" s="1" t="s">
        <v>16</v>
      </c>
      <c r="D2547" s="1" t="s">
        <v>18</v>
      </c>
      <c r="E2547" s="1" t="s">
        <v>180</v>
      </c>
      <c r="F2547" s="1" t="s">
        <v>181</v>
      </c>
      <c r="G2547" s="1" t="s">
        <v>18</v>
      </c>
      <c r="H2547" s="1" t="s">
        <v>15</v>
      </c>
      <c r="I2547">
        <v>46.876212340000002</v>
      </c>
      <c r="J2547">
        <f>ROUND(employee[[#This Row],[Age]],0)</f>
        <v>47</v>
      </c>
      <c r="K25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47">
        <v>5.8207041970000004</v>
      </c>
      <c r="M2547">
        <f>ROUND(employee[[#This Row],[LengthService]],2)</f>
        <v>5.82</v>
      </c>
      <c r="N2547">
        <v>82.849532249999996</v>
      </c>
      <c r="O2547">
        <f>ROUND(employee[[#This Row],[AbsentHours]],2)</f>
        <v>82.85</v>
      </c>
      <c r="P2547" s="5">
        <f>employee[[#This Row],[RoundedAbsentHours]]/2080 *100</f>
        <v>3.9831730769230766</v>
      </c>
      <c r="Q2547" s="1" t="s">
        <v>15</v>
      </c>
    </row>
    <row r="2548" spans="1:17" x14ac:dyDescent="0.35">
      <c r="A2548">
        <v>2547</v>
      </c>
      <c r="B2548" s="1" t="s">
        <v>2854</v>
      </c>
      <c r="C2548" s="1" t="s">
        <v>16</v>
      </c>
      <c r="D2548" s="1" t="s">
        <v>22</v>
      </c>
      <c r="E2548" s="1" t="s">
        <v>158</v>
      </c>
      <c r="F2548" s="1" t="s">
        <v>159</v>
      </c>
      <c r="G2548" s="1" t="s">
        <v>22</v>
      </c>
      <c r="H2548" s="1" t="s">
        <v>15</v>
      </c>
      <c r="I2548">
        <v>31.647422339999999</v>
      </c>
      <c r="J2548">
        <f>ROUND(employee[[#This Row],[Age]],0)</f>
        <v>32</v>
      </c>
      <c r="K25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48">
        <v>2.6817445160000002</v>
      </c>
      <c r="M2548">
        <f>ROUND(employee[[#This Row],[LengthService]],2)</f>
        <v>2.68</v>
      </c>
      <c r="N2548">
        <v>0</v>
      </c>
      <c r="O2548">
        <f>ROUND(employee[[#This Row],[AbsentHours]],2)</f>
        <v>0</v>
      </c>
      <c r="P2548" s="5">
        <f>employee[[#This Row],[RoundedAbsentHours]]/2080 *100</f>
        <v>0</v>
      </c>
      <c r="Q2548" s="1" t="s">
        <v>15</v>
      </c>
    </row>
    <row r="2549" spans="1:17" x14ac:dyDescent="0.35">
      <c r="A2549">
        <v>2548</v>
      </c>
      <c r="B2549" s="1" t="s">
        <v>2855</v>
      </c>
      <c r="C2549" s="1" t="s">
        <v>11</v>
      </c>
      <c r="D2549" s="1" t="s">
        <v>113</v>
      </c>
      <c r="E2549" s="1" t="s">
        <v>180</v>
      </c>
      <c r="F2549" s="1" t="s">
        <v>181</v>
      </c>
      <c r="G2549" s="1" t="s">
        <v>39</v>
      </c>
      <c r="H2549" s="1" t="s">
        <v>15</v>
      </c>
      <c r="I2549">
        <v>35.123222490000003</v>
      </c>
      <c r="J2549">
        <f>ROUND(employee[[#This Row],[Age]],0)</f>
        <v>35</v>
      </c>
      <c r="K25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49">
        <v>4.7206681330000002</v>
      </c>
      <c r="M2549">
        <f>ROUND(employee[[#This Row],[LengthService]],2)</f>
        <v>4.72</v>
      </c>
      <c r="N2549">
        <v>9.6064176519999993</v>
      </c>
      <c r="O2549">
        <f>ROUND(employee[[#This Row],[AbsentHours]],2)</f>
        <v>9.61</v>
      </c>
      <c r="P2549" s="5">
        <f>employee[[#This Row],[RoundedAbsentHours]]/2080 *100</f>
        <v>0.46201923076923079</v>
      </c>
      <c r="Q2549" s="1" t="s">
        <v>15</v>
      </c>
    </row>
    <row r="2550" spans="1:17" x14ac:dyDescent="0.35">
      <c r="A2550">
        <v>2549</v>
      </c>
      <c r="B2550" s="1" t="s">
        <v>2856</v>
      </c>
      <c r="C2550" s="1" t="s">
        <v>16</v>
      </c>
      <c r="D2550" s="1" t="s">
        <v>144</v>
      </c>
      <c r="E2550" s="1" t="s">
        <v>180</v>
      </c>
      <c r="F2550" s="1" t="s">
        <v>181</v>
      </c>
      <c r="G2550" s="1" t="s">
        <v>18</v>
      </c>
      <c r="H2550" s="1" t="s">
        <v>15</v>
      </c>
      <c r="I2550">
        <v>38.265311179999998</v>
      </c>
      <c r="J2550">
        <f>ROUND(employee[[#This Row],[Age]],0)</f>
        <v>38</v>
      </c>
      <c r="K25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50">
        <v>2.4829337869999999</v>
      </c>
      <c r="M2550">
        <f>ROUND(employee[[#This Row],[LengthService]],2)</f>
        <v>2.48</v>
      </c>
      <c r="N2550">
        <v>31.507000999999999</v>
      </c>
      <c r="O2550">
        <f>ROUND(employee[[#This Row],[AbsentHours]],2)</f>
        <v>31.51</v>
      </c>
      <c r="P2550" s="5">
        <f>employee[[#This Row],[RoundedAbsentHours]]/2080 *100</f>
        <v>1.5149038461538462</v>
      </c>
      <c r="Q2550" s="1" t="s">
        <v>15</v>
      </c>
    </row>
    <row r="2551" spans="1:17" x14ac:dyDescent="0.35">
      <c r="A2551">
        <v>2550</v>
      </c>
      <c r="B2551" s="1" t="s">
        <v>2857</v>
      </c>
      <c r="C2551" s="1" t="s">
        <v>11</v>
      </c>
      <c r="D2551" s="1" t="s">
        <v>20</v>
      </c>
      <c r="E2551" s="1" t="s">
        <v>180</v>
      </c>
      <c r="F2551" s="1" t="s">
        <v>181</v>
      </c>
      <c r="G2551" s="1" t="s">
        <v>20</v>
      </c>
      <c r="H2551" s="1" t="s">
        <v>15</v>
      </c>
      <c r="I2551">
        <v>43.45256681</v>
      </c>
      <c r="J2551">
        <f>ROUND(employee[[#This Row],[Age]],0)</f>
        <v>43</v>
      </c>
      <c r="K25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51">
        <v>4.8401684669999998</v>
      </c>
      <c r="M2551">
        <f>ROUND(employee[[#This Row],[LengthService]],2)</f>
        <v>4.84</v>
      </c>
      <c r="N2551">
        <v>40.419584309999998</v>
      </c>
      <c r="O2551">
        <f>ROUND(employee[[#This Row],[AbsentHours]],2)</f>
        <v>40.42</v>
      </c>
      <c r="P2551" s="5">
        <f>employee[[#This Row],[RoundedAbsentHours]]/2080 *100</f>
        <v>1.9432692307692307</v>
      </c>
      <c r="Q2551" s="1" t="s">
        <v>15</v>
      </c>
    </row>
    <row r="2552" spans="1:17" x14ac:dyDescent="0.35">
      <c r="A2552">
        <v>2551</v>
      </c>
      <c r="B2552" s="1" t="s">
        <v>2858</v>
      </c>
      <c r="C2552" s="1" t="s">
        <v>11</v>
      </c>
      <c r="D2552" s="1" t="s">
        <v>22</v>
      </c>
      <c r="E2552" s="1" t="s">
        <v>158</v>
      </c>
      <c r="F2552" s="1" t="s">
        <v>159</v>
      </c>
      <c r="G2552" s="1" t="s">
        <v>22</v>
      </c>
      <c r="H2552" s="1" t="s">
        <v>15</v>
      </c>
      <c r="I2552">
        <v>45.34526323</v>
      </c>
      <c r="J2552">
        <f>ROUND(employee[[#This Row],[Age]],0)</f>
        <v>45</v>
      </c>
      <c r="K25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52">
        <v>4.469219571</v>
      </c>
      <c r="M2552">
        <f>ROUND(employee[[#This Row],[LengthService]],2)</f>
        <v>4.47</v>
      </c>
      <c r="N2552">
        <v>82.424238529999997</v>
      </c>
      <c r="O2552">
        <f>ROUND(employee[[#This Row],[AbsentHours]],2)</f>
        <v>82.42</v>
      </c>
      <c r="P2552" s="5">
        <f>employee[[#This Row],[RoundedAbsentHours]]/2080 *100</f>
        <v>3.9624999999999999</v>
      </c>
      <c r="Q2552" s="1" t="s">
        <v>15</v>
      </c>
    </row>
    <row r="2553" spans="1:17" x14ac:dyDescent="0.35">
      <c r="A2553">
        <v>2552</v>
      </c>
      <c r="B2553" s="1" t="s">
        <v>2859</v>
      </c>
      <c r="C2553" s="1" t="s">
        <v>16</v>
      </c>
      <c r="D2553" s="1" t="s">
        <v>152</v>
      </c>
      <c r="E2553" s="1" t="s">
        <v>257</v>
      </c>
      <c r="F2553" s="1" t="s">
        <v>258</v>
      </c>
      <c r="G2553" s="1" t="s">
        <v>152</v>
      </c>
      <c r="H2553" s="1" t="s">
        <v>15</v>
      </c>
      <c r="I2553">
        <v>39.47992318</v>
      </c>
      <c r="J2553">
        <f>ROUND(employee[[#This Row],[Age]],0)</f>
        <v>39</v>
      </c>
      <c r="K25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53">
        <v>5.6570172159999998</v>
      </c>
      <c r="M2553">
        <f>ROUND(employee[[#This Row],[LengthService]],2)</f>
        <v>5.66</v>
      </c>
      <c r="N2553">
        <v>42.461842390000001</v>
      </c>
      <c r="O2553">
        <f>ROUND(employee[[#This Row],[AbsentHours]],2)</f>
        <v>42.46</v>
      </c>
      <c r="P2553" s="5">
        <f>employee[[#This Row],[RoundedAbsentHours]]/2080 *100</f>
        <v>2.0413461538461539</v>
      </c>
      <c r="Q2553" s="1" t="s">
        <v>15</v>
      </c>
    </row>
    <row r="2554" spans="1:17" x14ac:dyDescent="0.35">
      <c r="A2554">
        <v>2553</v>
      </c>
      <c r="B2554" s="1" t="s">
        <v>2860</v>
      </c>
      <c r="C2554" s="1" t="s">
        <v>11</v>
      </c>
      <c r="D2554" s="1" t="s">
        <v>64</v>
      </c>
      <c r="E2554" s="1" t="s">
        <v>180</v>
      </c>
      <c r="F2554" s="1" t="s">
        <v>181</v>
      </c>
      <c r="G2554" s="1" t="s">
        <v>56</v>
      </c>
      <c r="H2554" s="1" t="s">
        <v>15</v>
      </c>
      <c r="I2554">
        <v>56.732810720000003</v>
      </c>
      <c r="J2554">
        <f>ROUND(employee[[#This Row],[Age]],0)</f>
        <v>57</v>
      </c>
      <c r="K25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554">
        <v>5.4872749199999999</v>
      </c>
      <c r="M2554">
        <f>ROUND(employee[[#This Row],[LengthService]],2)</f>
        <v>5.49</v>
      </c>
      <c r="N2554">
        <v>137.46886190000001</v>
      </c>
      <c r="O2554">
        <f>ROUND(employee[[#This Row],[AbsentHours]],2)</f>
        <v>137.47</v>
      </c>
      <c r="P2554" s="5">
        <f>employee[[#This Row],[RoundedAbsentHours]]/2080 *100</f>
        <v>6.6091346153846153</v>
      </c>
      <c r="Q2554" s="1" t="s">
        <v>15</v>
      </c>
    </row>
    <row r="2555" spans="1:17" x14ac:dyDescent="0.35">
      <c r="A2555">
        <v>2554</v>
      </c>
      <c r="B2555" s="1" t="s">
        <v>2861</v>
      </c>
      <c r="C2555" s="1" t="s">
        <v>16</v>
      </c>
      <c r="D2555" s="1" t="s">
        <v>22</v>
      </c>
      <c r="E2555" s="1" t="s">
        <v>158</v>
      </c>
      <c r="F2555" s="1" t="s">
        <v>159</v>
      </c>
      <c r="G2555" s="1" t="s">
        <v>22</v>
      </c>
      <c r="H2555" s="1" t="s">
        <v>15</v>
      </c>
      <c r="I2555">
        <v>43.675438669999998</v>
      </c>
      <c r="J2555">
        <f>ROUND(employee[[#This Row],[Age]],0)</f>
        <v>44</v>
      </c>
      <c r="K25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55">
        <v>5.2380418449999997</v>
      </c>
      <c r="M2555">
        <f>ROUND(employee[[#This Row],[LengthService]],2)</f>
        <v>5.24</v>
      </c>
      <c r="N2555">
        <v>57.059457600000002</v>
      </c>
      <c r="O2555">
        <f>ROUND(employee[[#This Row],[AbsentHours]],2)</f>
        <v>57.06</v>
      </c>
      <c r="P2555" s="5">
        <f>employee[[#This Row],[RoundedAbsentHours]]/2080 *100</f>
        <v>2.7432692307692306</v>
      </c>
      <c r="Q2555" s="1" t="s">
        <v>15</v>
      </c>
    </row>
    <row r="2556" spans="1:17" x14ac:dyDescent="0.35">
      <c r="A2556">
        <v>2555</v>
      </c>
      <c r="B2556" s="1" t="s">
        <v>2862</v>
      </c>
      <c r="C2556" s="1" t="s">
        <v>11</v>
      </c>
      <c r="D2556" s="1" t="s">
        <v>19</v>
      </c>
      <c r="E2556" s="1" t="s">
        <v>180</v>
      </c>
      <c r="F2556" s="1" t="s">
        <v>181</v>
      </c>
      <c r="G2556" s="1" t="s">
        <v>19</v>
      </c>
      <c r="H2556" s="1" t="s">
        <v>15</v>
      </c>
      <c r="I2556">
        <v>33.394839689999998</v>
      </c>
      <c r="J2556">
        <f>ROUND(employee[[#This Row],[Age]],0)</f>
        <v>33</v>
      </c>
      <c r="K25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56">
        <v>6.5427803579999999</v>
      </c>
      <c r="M2556">
        <f>ROUND(employee[[#This Row],[LengthService]],2)</f>
        <v>6.54</v>
      </c>
      <c r="N2556">
        <v>0</v>
      </c>
      <c r="O2556">
        <f>ROUND(employee[[#This Row],[AbsentHours]],2)</f>
        <v>0</v>
      </c>
      <c r="P2556" s="5">
        <f>employee[[#This Row],[RoundedAbsentHours]]/2080 *100</f>
        <v>0</v>
      </c>
      <c r="Q2556" s="1" t="s">
        <v>15</v>
      </c>
    </row>
    <row r="2557" spans="1:17" x14ac:dyDescent="0.35">
      <c r="A2557">
        <v>2556</v>
      </c>
      <c r="B2557" s="1" t="s">
        <v>2863</v>
      </c>
      <c r="C2557" s="1" t="s">
        <v>11</v>
      </c>
      <c r="D2557" s="1" t="s">
        <v>51</v>
      </c>
      <c r="E2557" s="1" t="s">
        <v>180</v>
      </c>
      <c r="F2557" s="1" t="s">
        <v>181</v>
      </c>
      <c r="G2557" s="1" t="s">
        <v>51</v>
      </c>
      <c r="H2557" s="1" t="s">
        <v>15</v>
      </c>
      <c r="I2557">
        <v>52.886560250000002</v>
      </c>
      <c r="J2557">
        <f>ROUND(employee[[#This Row],[Age]],0)</f>
        <v>53</v>
      </c>
      <c r="K25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557">
        <v>4.0191419880000003</v>
      </c>
      <c r="M2557">
        <f>ROUND(employee[[#This Row],[LengthService]],2)</f>
        <v>4.0199999999999996</v>
      </c>
      <c r="N2557">
        <v>95.138773270000002</v>
      </c>
      <c r="O2557">
        <f>ROUND(employee[[#This Row],[AbsentHours]],2)</f>
        <v>95.14</v>
      </c>
      <c r="P2557" s="5">
        <f>employee[[#This Row],[RoundedAbsentHours]]/2080 *100</f>
        <v>4.5740384615384615</v>
      </c>
      <c r="Q2557" s="1" t="s">
        <v>15</v>
      </c>
    </row>
    <row r="2558" spans="1:17" x14ac:dyDescent="0.35">
      <c r="A2558">
        <v>2557</v>
      </c>
      <c r="B2558" s="1" t="s">
        <v>2864</v>
      </c>
      <c r="C2558" s="1" t="s">
        <v>16</v>
      </c>
      <c r="D2558" s="1" t="s">
        <v>171</v>
      </c>
      <c r="E2558" s="1" t="s">
        <v>180</v>
      </c>
      <c r="F2558" s="1" t="s">
        <v>181</v>
      </c>
      <c r="G2558" s="1" t="s">
        <v>18</v>
      </c>
      <c r="H2558" s="1" t="s">
        <v>15</v>
      </c>
      <c r="I2558">
        <v>25.642567679999999</v>
      </c>
      <c r="J2558">
        <f>ROUND(employee[[#This Row],[Age]],0)</f>
        <v>26</v>
      </c>
      <c r="K25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558">
        <v>2.5797715179999998</v>
      </c>
      <c r="M2558">
        <f>ROUND(employee[[#This Row],[LengthService]],2)</f>
        <v>2.58</v>
      </c>
      <c r="N2558">
        <v>22.4190437</v>
      </c>
      <c r="O2558">
        <f>ROUND(employee[[#This Row],[AbsentHours]],2)</f>
        <v>22.42</v>
      </c>
      <c r="P2558" s="5">
        <f>employee[[#This Row],[RoundedAbsentHours]]/2080 *100</f>
        <v>1.0778846153846156</v>
      </c>
      <c r="Q2558" s="1" t="s">
        <v>15</v>
      </c>
    </row>
    <row r="2559" spans="1:17" x14ac:dyDescent="0.35">
      <c r="A2559">
        <v>2558</v>
      </c>
      <c r="B2559" s="1" t="s">
        <v>2865</v>
      </c>
      <c r="C2559" s="1" t="s">
        <v>11</v>
      </c>
      <c r="D2559" s="1" t="s">
        <v>44</v>
      </c>
      <c r="E2559" s="1" t="s">
        <v>180</v>
      </c>
      <c r="F2559" s="1" t="s">
        <v>181</v>
      </c>
      <c r="G2559" s="1" t="s">
        <v>44</v>
      </c>
      <c r="H2559" s="1" t="s">
        <v>15</v>
      </c>
      <c r="I2559">
        <v>35.360967309999999</v>
      </c>
      <c r="J2559">
        <f>ROUND(employee[[#This Row],[Age]],0)</f>
        <v>35</v>
      </c>
      <c r="K25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59">
        <v>5.0901016649999997</v>
      </c>
      <c r="M2559">
        <f>ROUND(employee[[#This Row],[LengthService]],2)</f>
        <v>5.09</v>
      </c>
      <c r="N2559">
        <v>32.015463779999997</v>
      </c>
      <c r="O2559">
        <f>ROUND(employee[[#This Row],[AbsentHours]],2)</f>
        <v>32.020000000000003</v>
      </c>
      <c r="P2559" s="5">
        <f>employee[[#This Row],[RoundedAbsentHours]]/2080 *100</f>
        <v>1.539423076923077</v>
      </c>
      <c r="Q2559" s="1" t="s">
        <v>15</v>
      </c>
    </row>
    <row r="2560" spans="1:17" x14ac:dyDescent="0.35">
      <c r="A2560">
        <v>2559</v>
      </c>
      <c r="B2560" s="1" t="s">
        <v>2866</v>
      </c>
      <c r="C2560" s="1" t="s">
        <v>11</v>
      </c>
      <c r="D2560" s="1" t="s">
        <v>58</v>
      </c>
      <c r="E2560" s="1" t="s">
        <v>180</v>
      </c>
      <c r="F2560" s="1" t="s">
        <v>181</v>
      </c>
      <c r="G2560" s="1" t="s">
        <v>45</v>
      </c>
      <c r="H2560" s="1" t="s">
        <v>15</v>
      </c>
      <c r="I2560">
        <v>42.805315780000001</v>
      </c>
      <c r="J2560">
        <f>ROUND(employee[[#This Row],[Age]],0)</f>
        <v>43</v>
      </c>
      <c r="K25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60">
        <v>4.7282906980000003</v>
      </c>
      <c r="M2560">
        <f>ROUND(employee[[#This Row],[LengthService]],2)</f>
        <v>4.7300000000000004</v>
      </c>
      <c r="N2560">
        <v>82.89622473</v>
      </c>
      <c r="O2560">
        <f>ROUND(employee[[#This Row],[AbsentHours]],2)</f>
        <v>82.9</v>
      </c>
      <c r="P2560" s="5">
        <f>employee[[#This Row],[RoundedAbsentHours]]/2080 *100</f>
        <v>3.9855769230769238</v>
      </c>
      <c r="Q2560" s="1" t="s">
        <v>15</v>
      </c>
    </row>
    <row r="2561" spans="1:17" x14ac:dyDescent="0.35">
      <c r="A2561">
        <v>2560</v>
      </c>
      <c r="B2561" s="1" t="s">
        <v>2867</v>
      </c>
      <c r="C2561" s="1" t="s">
        <v>16</v>
      </c>
      <c r="D2561" s="1" t="s">
        <v>21</v>
      </c>
      <c r="E2561" s="1" t="s">
        <v>180</v>
      </c>
      <c r="F2561" s="1" t="s">
        <v>181</v>
      </c>
      <c r="G2561" s="1" t="s">
        <v>21</v>
      </c>
      <c r="H2561" s="1" t="s">
        <v>15</v>
      </c>
      <c r="I2561">
        <v>45.136142139999997</v>
      </c>
      <c r="J2561">
        <f>ROUND(employee[[#This Row],[Age]],0)</f>
        <v>45</v>
      </c>
      <c r="K25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61">
        <v>5.6595392760000003</v>
      </c>
      <c r="M2561">
        <f>ROUND(employee[[#This Row],[LengthService]],2)</f>
        <v>5.66</v>
      </c>
      <c r="N2561">
        <v>71.152813780000002</v>
      </c>
      <c r="O2561">
        <f>ROUND(employee[[#This Row],[AbsentHours]],2)</f>
        <v>71.150000000000006</v>
      </c>
      <c r="P2561" s="5">
        <f>employee[[#This Row],[RoundedAbsentHours]]/2080 *100</f>
        <v>3.4206730769230775</v>
      </c>
      <c r="Q2561" s="1" t="s">
        <v>15</v>
      </c>
    </row>
    <row r="2562" spans="1:17" x14ac:dyDescent="0.35">
      <c r="A2562">
        <v>2561</v>
      </c>
      <c r="B2562" s="1" t="s">
        <v>2868</v>
      </c>
      <c r="C2562" s="1" t="s">
        <v>16</v>
      </c>
      <c r="D2562" s="1" t="s">
        <v>22</v>
      </c>
      <c r="E2562" s="1" t="s">
        <v>158</v>
      </c>
      <c r="F2562" s="1" t="s">
        <v>159</v>
      </c>
      <c r="G2562" s="1" t="s">
        <v>22</v>
      </c>
      <c r="H2562" s="1" t="s">
        <v>15</v>
      </c>
      <c r="I2562">
        <v>53.404606780000002</v>
      </c>
      <c r="J2562">
        <f>ROUND(employee[[#This Row],[Age]],0)</f>
        <v>53</v>
      </c>
      <c r="K25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562">
        <v>3.7567592730000001</v>
      </c>
      <c r="M2562">
        <f>ROUND(employee[[#This Row],[LengthService]],2)</f>
        <v>3.76</v>
      </c>
      <c r="N2562">
        <v>64.100084440000003</v>
      </c>
      <c r="O2562">
        <f>ROUND(employee[[#This Row],[AbsentHours]],2)</f>
        <v>64.099999999999994</v>
      </c>
      <c r="P2562" s="5">
        <f>employee[[#This Row],[RoundedAbsentHours]]/2080 *100</f>
        <v>3.0817307692307687</v>
      </c>
      <c r="Q2562" s="1" t="s">
        <v>15</v>
      </c>
    </row>
    <row r="2563" spans="1:17" x14ac:dyDescent="0.35">
      <c r="A2563">
        <v>2562</v>
      </c>
      <c r="B2563" s="1" t="s">
        <v>2869</v>
      </c>
      <c r="C2563" s="1" t="s">
        <v>11</v>
      </c>
      <c r="D2563" s="1" t="s">
        <v>29</v>
      </c>
      <c r="E2563" s="1" t="s">
        <v>180</v>
      </c>
      <c r="F2563" s="1" t="s">
        <v>181</v>
      </c>
      <c r="G2563" s="1" t="s">
        <v>29</v>
      </c>
      <c r="H2563" s="1" t="s">
        <v>15</v>
      </c>
      <c r="I2563">
        <v>40.373270140000002</v>
      </c>
      <c r="J2563">
        <f>ROUND(employee[[#This Row],[Age]],0)</f>
        <v>40</v>
      </c>
      <c r="K25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63">
        <v>1.2073915749999999</v>
      </c>
      <c r="M2563">
        <f>ROUND(employee[[#This Row],[LengthService]],2)</f>
        <v>1.21</v>
      </c>
      <c r="N2563">
        <v>79.793569009999999</v>
      </c>
      <c r="O2563">
        <f>ROUND(employee[[#This Row],[AbsentHours]],2)</f>
        <v>79.790000000000006</v>
      </c>
      <c r="P2563" s="5">
        <f>employee[[#This Row],[RoundedAbsentHours]]/2080 *100</f>
        <v>3.8360576923076928</v>
      </c>
      <c r="Q2563" s="1" t="s">
        <v>15</v>
      </c>
    </row>
    <row r="2564" spans="1:17" x14ac:dyDescent="0.35">
      <c r="A2564">
        <v>2563</v>
      </c>
      <c r="B2564" s="1" t="s">
        <v>2870</v>
      </c>
      <c r="C2564" s="1" t="s">
        <v>11</v>
      </c>
      <c r="D2564" s="1" t="s">
        <v>21</v>
      </c>
      <c r="E2564" s="1" t="s">
        <v>180</v>
      </c>
      <c r="F2564" s="1" t="s">
        <v>181</v>
      </c>
      <c r="G2564" s="1" t="s">
        <v>21</v>
      </c>
      <c r="H2564" s="1" t="s">
        <v>15</v>
      </c>
      <c r="I2564">
        <v>53.955746089999998</v>
      </c>
      <c r="J2564">
        <f>ROUND(employee[[#This Row],[Age]],0)</f>
        <v>54</v>
      </c>
      <c r="K25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564">
        <v>5.1185229300000001</v>
      </c>
      <c r="M2564">
        <f>ROUND(employee[[#This Row],[LengthService]],2)</f>
        <v>5.12</v>
      </c>
      <c r="N2564">
        <v>130.4362428</v>
      </c>
      <c r="O2564">
        <f>ROUND(employee[[#This Row],[AbsentHours]],2)</f>
        <v>130.44</v>
      </c>
      <c r="P2564" s="5">
        <f>employee[[#This Row],[RoundedAbsentHours]]/2080 *100</f>
        <v>6.2711538461538456</v>
      </c>
      <c r="Q2564" s="1" t="s">
        <v>15</v>
      </c>
    </row>
    <row r="2565" spans="1:17" x14ac:dyDescent="0.35">
      <c r="A2565">
        <v>2564</v>
      </c>
      <c r="B2565" s="1" t="s">
        <v>2871</v>
      </c>
      <c r="C2565" s="1" t="s">
        <v>16</v>
      </c>
      <c r="D2565" s="1" t="s">
        <v>51</v>
      </c>
      <c r="E2565" s="1" t="s">
        <v>180</v>
      </c>
      <c r="F2565" s="1" t="s">
        <v>181</v>
      </c>
      <c r="G2565" s="1" t="s">
        <v>51</v>
      </c>
      <c r="H2565" s="1" t="s">
        <v>15</v>
      </c>
      <c r="I2565">
        <v>42.840306669999997</v>
      </c>
      <c r="J2565">
        <f>ROUND(employee[[#This Row],[Age]],0)</f>
        <v>43</v>
      </c>
      <c r="K25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65">
        <v>5.019296679</v>
      </c>
      <c r="M2565">
        <f>ROUND(employee[[#This Row],[LengthService]],2)</f>
        <v>5.0199999999999996</v>
      </c>
      <c r="N2565">
        <v>73.268894209999999</v>
      </c>
      <c r="O2565">
        <f>ROUND(employee[[#This Row],[AbsentHours]],2)</f>
        <v>73.27</v>
      </c>
      <c r="P2565" s="5">
        <f>employee[[#This Row],[RoundedAbsentHours]]/2080 *100</f>
        <v>3.5225961538461541</v>
      </c>
      <c r="Q2565" s="1" t="s">
        <v>15</v>
      </c>
    </row>
    <row r="2566" spans="1:17" x14ac:dyDescent="0.35">
      <c r="A2566">
        <v>2565</v>
      </c>
      <c r="B2566" s="1" t="s">
        <v>2872</v>
      </c>
      <c r="C2566" s="1" t="s">
        <v>11</v>
      </c>
      <c r="D2566" s="1" t="s">
        <v>22</v>
      </c>
      <c r="E2566" s="1" t="s">
        <v>158</v>
      </c>
      <c r="F2566" s="1" t="s">
        <v>159</v>
      </c>
      <c r="G2566" s="1" t="s">
        <v>22</v>
      </c>
      <c r="H2566" s="1" t="s">
        <v>15</v>
      </c>
      <c r="I2566">
        <v>46.11157068</v>
      </c>
      <c r="J2566">
        <f>ROUND(employee[[#This Row],[Age]],0)</f>
        <v>46</v>
      </c>
      <c r="K25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66">
        <v>4.7035762070000002</v>
      </c>
      <c r="M2566">
        <f>ROUND(employee[[#This Row],[LengthService]],2)</f>
        <v>4.7</v>
      </c>
      <c r="N2566">
        <v>153.13971140000001</v>
      </c>
      <c r="O2566">
        <f>ROUND(employee[[#This Row],[AbsentHours]],2)</f>
        <v>153.13999999999999</v>
      </c>
      <c r="P2566" s="5">
        <f>employee[[#This Row],[RoundedAbsentHours]]/2080 *100</f>
        <v>7.3624999999999998</v>
      </c>
      <c r="Q2566" s="1" t="s">
        <v>15</v>
      </c>
    </row>
    <row r="2567" spans="1:17" x14ac:dyDescent="0.35">
      <c r="A2567">
        <v>2566</v>
      </c>
      <c r="B2567" s="1" t="s">
        <v>2873</v>
      </c>
      <c r="C2567" s="1" t="s">
        <v>16</v>
      </c>
      <c r="D2567" s="1" t="s">
        <v>67</v>
      </c>
      <c r="E2567" s="1" t="s">
        <v>265</v>
      </c>
      <c r="F2567" s="1" t="s">
        <v>266</v>
      </c>
      <c r="G2567" s="1" t="s">
        <v>67</v>
      </c>
      <c r="H2567" s="1" t="s">
        <v>15</v>
      </c>
      <c r="I2567">
        <v>36.751577449999999</v>
      </c>
      <c r="J2567">
        <f>ROUND(employee[[#This Row],[Age]],0)</f>
        <v>37</v>
      </c>
      <c r="K25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67">
        <v>3.1790766229999998</v>
      </c>
      <c r="M2567">
        <f>ROUND(employee[[#This Row],[LengthService]],2)</f>
        <v>3.18</v>
      </c>
      <c r="N2567">
        <v>53.155168510000003</v>
      </c>
      <c r="O2567">
        <f>ROUND(employee[[#This Row],[AbsentHours]],2)</f>
        <v>53.16</v>
      </c>
      <c r="P2567" s="5">
        <f>employee[[#This Row],[RoundedAbsentHours]]/2080 *100</f>
        <v>2.5557692307692306</v>
      </c>
      <c r="Q2567" s="1" t="s">
        <v>15</v>
      </c>
    </row>
    <row r="2568" spans="1:17" x14ac:dyDescent="0.35">
      <c r="A2568">
        <v>2567</v>
      </c>
      <c r="B2568" s="1" t="s">
        <v>2874</v>
      </c>
      <c r="C2568" s="1" t="s">
        <v>11</v>
      </c>
      <c r="D2568" s="1" t="s">
        <v>18</v>
      </c>
      <c r="E2568" s="1" t="s">
        <v>180</v>
      </c>
      <c r="F2568" s="1" t="s">
        <v>181</v>
      </c>
      <c r="G2568" s="1" t="s">
        <v>18</v>
      </c>
      <c r="H2568" s="1" t="s">
        <v>15</v>
      </c>
      <c r="I2568">
        <v>23.292133239999998</v>
      </c>
      <c r="J2568">
        <f>ROUND(employee[[#This Row],[Age]],0)</f>
        <v>23</v>
      </c>
      <c r="K25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568">
        <v>4.4329189309999997</v>
      </c>
      <c r="M2568">
        <f>ROUND(employee[[#This Row],[LengthService]],2)</f>
        <v>4.43</v>
      </c>
      <c r="N2568">
        <v>0</v>
      </c>
      <c r="O2568">
        <f>ROUND(employee[[#This Row],[AbsentHours]],2)</f>
        <v>0</v>
      </c>
      <c r="P2568" s="5">
        <f>employee[[#This Row],[RoundedAbsentHours]]/2080 *100</f>
        <v>0</v>
      </c>
      <c r="Q2568" s="1" t="s">
        <v>15</v>
      </c>
    </row>
    <row r="2569" spans="1:17" x14ac:dyDescent="0.35">
      <c r="A2569">
        <v>2568</v>
      </c>
      <c r="B2569" s="1" t="s">
        <v>2875</v>
      </c>
      <c r="C2569" s="1" t="s">
        <v>11</v>
      </c>
      <c r="D2569" s="1" t="s">
        <v>17</v>
      </c>
      <c r="E2569" s="1" t="s">
        <v>180</v>
      </c>
      <c r="F2569" s="1" t="s">
        <v>181</v>
      </c>
      <c r="G2569" s="1" t="s">
        <v>18</v>
      </c>
      <c r="H2569" s="1" t="s">
        <v>15</v>
      </c>
      <c r="I2569">
        <v>41.180826500000002</v>
      </c>
      <c r="J2569">
        <f>ROUND(employee[[#This Row],[Age]],0)</f>
        <v>41</v>
      </c>
      <c r="K25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69">
        <v>6.0521276909999999</v>
      </c>
      <c r="M2569">
        <f>ROUND(employee[[#This Row],[LengthService]],2)</f>
        <v>6.05</v>
      </c>
      <c r="N2569">
        <v>68.092343850000006</v>
      </c>
      <c r="O2569">
        <f>ROUND(employee[[#This Row],[AbsentHours]],2)</f>
        <v>68.09</v>
      </c>
      <c r="P2569" s="5">
        <f>employee[[#This Row],[RoundedAbsentHours]]/2080 *100</f>
        <v>3.2735576923076923</v>
      </c>
      <c r="Q2569" s="1" t="s">
        <v>15</v>
      </c>
    </row>
    <row r="2570" spans="1:17" x14ac:dyDescent="0.35">
      <c r="A2570">
        <v>2569</v>
      </c>
      <c r="B2570" s="1" t="s">
        <v>2876</v>
      </c>
      <c r="C2570" s="1" t="s">
        <v>11</v>
      </c>
      <c r="D2570" s="1" t="s">
        <v>22</v>
      </c>
      <c r="E2570" s="1" t="s">
        <v>158</v>
      </c>
      <c r="F2570" s="1" t="s">
        <v>159</v>
      </c>
      <c r="G2570" s="1" t="s">
        <v>22</v>
      </c>
      <c r="H2570" s="1" t="s">
        <v>15</v>
      </c>
      <c r="I2570">
        <v>31.367308649999998</v>
      </c>
      <c r="J2570">
        <f>ROUND(employee[[#This Row],[Age]],0)</f>
        <v>31</v>
      </c>
      <c r="K25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70">
        <v>4.0048242820000004</v>
      </c>
      <c r="M2570">
        <f>ROUND(employee[[#This Row],[LengthService]],2)</f>
        <v>4</v>
      </c>
      <c r="N2570">
        <v>0</v>
      </c>
      <c r="O2570">
        <f>ROUND(employee[[#This Row],[AbsentHours]],2)</f>
        <v>0</v>
      </c>
      <c r="P2570" s="5">
        <f>employee[[#This Row],[RoundedAbsentHours]]/2080 *100</f>
        <v>0</v>
      </c>
      <c r="Q2570" s="1" t="s">
        <v>15</v>
      </c>
    </row>
    <row r="2571" spans="1:17" x14ac:dyDescent="0.35">
      <c r="A2571">
        <v>2570</v>
      </c>
      <c r="B2571" s="1" t="s">
        <v>2877</v>
      </c>
      <c r="C2571" s="1" t="s">
        <v>11</v>
      </c>
      <c r="D2571" s="1" t="s">
        <v>93</v>
      </c>
      <c r="E2571" s="1" t="s">
        <v>180</v>
      </c>
      <c r="F2571" s="1" t="s">
        <v>181</v>
      </c>
      <c r="G2571" s="1" t="s">
        <v>93</v>
      </c>
      <c r="H2571" s="1" t="s">
        <v>15</v>
      </c>
      <c r="I2571">
        <v>45.874221810000002</v>
      </c>
      <c r="J2571">
        <f>ROUND(employee[[#This Row],[Age]],0)</f>
        <v>46</v>
      </c>
      <c r="K25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71">
        <v>4.6166802090000001</v>
      </c>
      <c r="M2571">
        <f>ROUND(employee[[#This Row],[LengthService]],2)</f>
        <v>4.62</v>
      </c>
      <c r="N2571">
        <v>77.91161975</v>
      </c>
      <c r="O2571">
        <f>ROUND(employee[[#This Row],[AbsentHours]],2)</f>
        <v>77.91</v>
      </c>
      <c r="P2571" s="5">
        <f>employee[[#This Row],[RoundedAbsentHours]]/2080 *100</f>
        <v>3.7456730769230768</v>
      </c>
      <c r="Q2571" s="1" t="s">
        <v>15</v>
      </c>
    </row>
    <row r="2572" spans="1:17" x14ac:dyDescent="0.35">
      <c r="A2572">
        <v>2571</v>
      </c>
      <c r="B2572" s="1" t="s">
        <v>2878</v>
      </c>
      <c r="C2572" s="1" t="s">
        <v>11</v>
      </c>
      <c r="D2572" s="1" t="s">
        <v>36</v>
      </c>
      <c r="E2572" s="1" t="s">
        <v>180</v>
      </c>
      <c r="F2572" s="1" t="s">
        <v>181</v>
      </c>
      <c r="G2572" s="1" t="s">
        <v>37</v>
      </c>
      <c r="H2572" s="1" t="s">
        <v>15</v>
      </c>
      <c r="I2572">
        <v>34.940791900000001</v>
      </c>
      <c r="J2572">
        <f>ROUND(employee[[#This Row],[Age]],0)</f>
        <v>35</v>
      </c>
      <c r="K25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72">
        <v>7.0375963380000002</v>
      </c>
      <c r="M2572">
        <f>ROUND(employee[[#This Row],[LengthService]],2)</f>
        <v>7.04</v>
      </c>
      <c r="N2572">
        <v>6.6208437279999997</v>
      </c>
      <c r="O2572">
        <f>ROUND(employee[[#This Row],[AbsentHours]],2)</f>
        <v>6.62</v>
      </c>
      <c r="P2572" s="5">
        <f>employee[[#This Row],[RoundedAbsentHours]]/2080 *100</f>
        <v>0.3182692307692308</v>
      </c>
      <c r="Q2572" s="1" t="s">
        <v>15</v>
      </c>
    </row>
    <row r="2573" spans="1:17" x14ac:dyDescent="0.35">
      <c r="A2573">
        <v>2572</v>
      </c>
      <c r="B2573" s="1" t="s">
        <v>2879</v>
      </c>
      <c r="C2573" s="1" t="s">
        <v>11</v>
      </c>
      <c r="D2573" s="1" t="s">
        <v>87</v>
      </c>
      <c r="E2573" s="1" t="s">
        <v>180</v>
      </c>
      <c r="F2573" s="1" t="s">
        <v>181</v>
      </c>
      <c r="G2573" s="1" t="s">
        <v>39</v>
      </c>
      <c r="H2573" s="1" t="s">
        <v>15</v>
      </c>
      <c r="I2573">
        <v>35.160808209999999</v>
      </c>
      <c r="J2573">
        <f>ROUND(employee[[#This Row],[Age]],0)</f>
        <v>35</v>
      </c>
      <c r="K25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73">
        <v>3.6685181120000001</v>
      </c>
      <c r="M2573">
        <f>ROUND(employee[[#This Row],[LengthService]],2)</f>
        <v>3.67</v>
      </c>
      <c r="N2573">
        <v>9.5586794909999995</v>
      </c>
      <c r="O2573">
        <f>ROUND(employee[[#This Row],[AbsentHours]],2)</f>
        <v>9.56</v>
      </c>
      <c r="P2573" s="5">
        <f>employee[[#This Row],[RoundedAbsentHours]]/2080 *100</f>
        <v>0.45961538461538459</v>
      </c>
      <c r="Q2573" s="1" t="s">
        <v>15</v>
      </c>
    </row>
    <row r="2574" spans="1:17" x14ac:dyDescent="0.35">
      <c r="A2574">
        <v>2573</v>
      </c>
      <c r="B2574" s="1" t="s">
        <v>2880</v>
      </c>
      <c r="C2574" s="1" t="s">
        <v>16</v>
      </c>
      <c r="D2574" s="1" t="s">
        <v>129</v>
      </c>
      <c r="E2574" s="1" t="s">
        <v>180</v>
      </c>
      <c r="F2574" s="1" t="s">
        <v>181</v>
      </c>
      <c r="G2574" s="1" t="s">
        <v>39</v>
      </c>
      <c r="H2574" s="1" t="s">
        <v>15</v>
      </c>
      <c r="I2574">
        <v>24.546156209999999</v>
      </c>
      <c r="J2574">
        <f>ROUND(employee[[#This Row],[Age]],0)</f>
        <v>25</v>
      </c>
      <c r="K25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574">
        <v>5.1672330290000001</v>
      </c>
      <c r="M2574">
        <f>ROUND(employee[[#This Row],[LengthService]],2)</f>
        <v>5.17</v>
      </c>
      <c r="N2574">
        <v>0</v>
      </c>
      <c r="O2574">
        <f>ROUND(employee[[#This Row],[AbsentHours]],2)</f>
        <v>0</v>
      </c>
      <c r="P2574" s="5">
        <f>employee[[#This Row],[RoundedAbsentHours]]/2080 *100</f>
        <v>0</v>
      </c>
      <c r="Q2574" s="1" t="s">
        <v>15</v>
      </c>
    </row>
    <row r="2575" spans="1:17" x14ac:dyDescent="0.35">
      <c r="A2575">
        <v>2574</v>
      </c>
      <c r="B2575" s="1" t="s">
        <v>2881</v>
      </c>
      <c r="C2575" s="1" t="s">
        <v>16</v>
      </c>
      <c r="D2575" s="1" t="s">
        <v>18</v>
      </c>
      <c r="E2575" s="1" t="s">
        <v>180</v>
      </c>
      <c r="F2575" s="1" t="s">
        <v>181</v>
      </c>
      <c r="G2575" s="1" t="s">
        <v>18</v>
      </c>
      <c r="H2575" s="1" t="s">
        <v>15</v>
      </c>
      <c r="I2575">
        <v>31.70966628</v>
      </c>
      <c r="J2575">
        <f>ROUND(employee[[#This Row],[Age]],0)</f>
        <v>32</v>
      </c>
      <c r="K25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75">
        <v>3.314700991</v>
      </c>
      <c r="M2575">
        <f>ROUND(employee[[#This Row],[LengthService]],2)</f>
        <v>3.31</v>
      </c>
      <c r="N2575">
        <v>56.817400069999998</v>
      </c>
      <c r="O2575">
        <f>ROUND(employee[[#This Row],[AbsentHours]],2)</f>
        <v>56.82</v>
      </c>
      <c r="P2575" s="5">
        <f>employee[[#This Row],[RoundedAbsentHours]]/2080 *100</f>
        <v>2.7317307692307691</v>
      </c>
      <c r="Q2575" s="1" t="s">
        <v>15</v>
      </c>
    </row>
    <row r="2576" spans="1:17" x14ac:dyDescent="0.35">
      <c r="A2576">
        <v>2575</v>
      </c>
      <c r="B2576" s="1" t="s">
        <v>2882</v>
      </c>
      <c r="C2576" s="1" t="s">
        <v>11</v>
      </c>
      <c r="D2576" s="1" t="s">
        <v>226</v>
      </c>
      <c r="E2576" s="1" t="s">
        <v>180</v>
      </c>
      <c r="F2576" s="1" t="s">
        <v>181</v>
      </c>
      <c r="G2576" s="1" t="s">
        <v>33</v>
      </c>
      <c r="H2576" s="1" t="s">
        <v>15</v>
      </c>
      <c r="I2576">
        <v>39.239492839999997</v>
      </c>
      <c r="J2576">
        <f>ROUND(employee[[#This Row],[Age]],0)</f>
        <v>39</v>
      </c>
      <c r="K25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76">
        <v>4.8252958389999998</v>
      </c>
      <c r="M2576">
        <f>ROUND(employee[[#This Row],[LengthService]],2)</f>
        <v>4.83</v>
      </c>
      <c r="N2576">
        <v>71.174470279999994</v>
      </c>
      <c r="O2576">
        <f>ROUND(employee[[#This Row],[AbsentHours]],2)</f>
        <v>71.17</v>
      </c>
      <c r="P2576" s="5">
        <f>employee[[#This Row],[RoundedAbsentHours]]/2080 *100</f>
        <v>3.4216346153846153</v>
      </c>
      <c r="Q2576" s="1" t="s">
        <v>15</v>
      </c>
    </row>
    <row r="2577" spans="1:17" x14ac:dyDescent="0.35">
      <c r="A2577">
        <v>2576</v>
      </c>
      <c r="B2577" s="1" t="s">
        <v>2883</v>
      </c>
      <c r="C2577" s="1" t="s">
        <v>16</v>
      </c>
      <c r="D2577" s="1" t="s">
        <v>20</v>
      </c>
      <c r="E2577" s="1" t="s">
        <v>180</v>
      </c>
      <c r="F2577" s="1" t="s">
        <v>181</v>
      </c>
      <c r="G2577" s="1" t="s">
        <v>20</v>
      </c>
      <c r="H2577" s="1" t="s">
        <v>15</v>
      </c>
      <c r="I2577">
        <v>47.290620969999999</v>
      </c>
      <c r="J2577">
        <f>ROUND(employee[[#This Row],[Age]],0)</f>
        <v>47</v>
      </c>
      <c r="K25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77">
        <v>5.2231126010000004</v>
      </c>
      <c r="M2577">
        <f>ROUND(employee[[#This Row],[LengthService]],2)</f>
        <v>5.22</v>
      </c>
      <c r="N2577">
        <v>91.285973960000007</v>
      </c>
      <c r="O2577">
        <f>ROUND(employee[[#This Row],[AbsentHours]],2)</f>
        <v>91.29</v>
      </c>
      <c r="P2577" s="5">
        <f>employee[[#This Row],[RoundedAbsentHours]]/2080 *100</f>
        <v>4.3889423076923082</v>
      </c>
      <c r="Q2577" s="1" t="s">
        <v>15</v>
      </c>
    </row>
    <row r="2578" spans="1:17" x14ac:dyDescent="0.35">
      <c r="A2578">
        <v>2577</v>
      </c>
      <c r="B2578" s="1" t="s">
        <v>2884</v>
      </c>
      <c r="C2578" s="1" t="s">
        <v>11</v>
      </c>
      <c r="D2578" s="1" t="s">
        <v>51</v>
      </c>
      <c r="E2578" s="1" t="s">
        <v>180</v>
      </c>
      <c r="F2578" s="1" t="s">
        <v>181</v>
      </c>
      <c r="G2578" s="1" t="s">
        <v>51</v>
      </c>
      <c r="H2578" s="1" t="s">
        <v>15</v>
      </c>
      <c r="I2578">
        <v>38.458805640000001</v>
      </c>
      <c r="J2578">
        <f>ROUND(employee[[#This Row],[Age]],0)</f>
        <v>38</v>
      </c>
      <c r="K25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78">
        <v>6.9920604050000001</v>
      </c>
      <c r="M2578">
        <f>ROUND(employee[[#This Row],[LengthService]],2)</f>
        <v>6.99</v>
      </c>
      <c r="N2578">
        <v>0</v>
      </c>
      <c r="O2578">
        <f>ROUND(employee[[#This Row],[AbsentHours]],2)</f>
        <v>0</v>
      </c>
      <c r="P2578" s="5">
        <f>employee[[#This Row],[RoundedAbsentHours]]/2080 *100</f>
        <v>0</v>
      </c>
      <c r="Q2578" s="1" t="s">
        <v>15</v>
      </c>
    </row>
    <row r="2579" spans="1:17" x14ac:dyDescent="0.35">
      <c r="A2579">
        <v>2578</v>
      </c>
      <c r="B2579" s="1" t="s">
        <v>2885</v>
      </c>
      <c r="C2579" s="1" t="s">
        <v>11</v>
      </c>
      <c r="D2579" s="1" t="s">
        <v>20</v>
      </c>
      <c r="E2579" s="1" t="s">
        <v>180</v>
      </c>
      <c r="F2579" s="1" t="s">
        <v>181</v>
      </c>
      <c r="G2579" s="1" t="s">
        <v>20</v>
      </c>
      <c r="H2579" s="1" t="s">
        <v>15</v>
      </c>
      <c r="I2579">
        <v>66.153760340000005</v>
      </c>
      <c r="J2579">
        <f>ROUND(employee[[#This Row],[Age]],0)</f>
        <v>66</v>
      </c>
      <c r="K25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2579">
        <v>4.0583478900000003</v>
      </c>
      <c r="M2579">
        <f>ROUND(employee[[#This Row],[LengthService]],2)</f>
        <v>4.0599999999999996</v>
      </c>
      <c r="N2579">
        <v>170.54342700000001</v>
      </c>
      <c r="O2579">
        <f>ROUND(employee[[#This Row],[AbsentHours]],2)</f>
        <v>170.54</v>
      </c>
      <c r="P2579" s="5">
        <f>employee[[#This Row],[RoundedAbsentHours]]/2080 *100</f>
        <v>8.1990384615384624</v>
      </c>
      <c r="Q2579" s="1" t="s">
        <v>15</v>
      </c>
    </row>
    <row r="2580" spans="1:17" x14ac:dyDescent="0.35">
      <c r="A2580">
        <v>2579</v>
      </c>
      <c r="B2580" s="1" t="s">
        <v>2886</v>
      </c>
      <c r="C2580" s="1" t="s">
        <v>11</v>
      </c>
      <c r="D2580" s="1" t="s">
        <v>19</v>
      </c>
      <c r="E2580" s="1" t="s">
        <v>158</v>
      </c>
      <c r="F2580" s="1" t="s">
        <v>159</v>
      </c>
      <c r="G2580" s="1" t="s">
        <v>19</v>
      </c>
      <c r="H2580" s="1" t="s">
        <v>15</v>
      </c>
      <c r="I2580">
        <v>37.733486769999999</v>
      </c>
      <c r="J2580">
        <f>ROUND(employee[[#This Row],[Age]],0)</f>
        <v>38</v>
      </c>
      <c r="K25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80">
        <v>4.0043124890000001</v>
      </c>
      <c r="M2580">
        <f>ROUND(employee[[#This Row],[LengthService]],2)</f>
        <v>4</v>
      </c>
      <c r="N2580">
        <v>59.638844829999996</v>
      </c>
      <c r="O2580">
        <f>ROUND(employee[[#This Row],[AbsentHours]],2)</f>
        <v>59.64</v>
      </c>
      <c r="P2580" s="5">
        <f>employee[[#This Row],[RoundedAbsentHours]]/2080 *100</f>
        <v>2.8673076923076923</v>
      </c>
      <c r="Q2580" s="1" t="s">
        <v>15</v>
      </c>
    </row>
    <row r="2581" spans="1:17" x14ac:dyDescent="0.35">
      <c r="A2581">
        <v>2580</v>
      </c>
      <c r="B2581" s="1" t="s">
        <v>2887</v>
      </c>
      <c r="C2581" s="1" t="s">
        <v>11</v>
      </c>
      <c r="D2581" s="1" t="s">
        <v>22</v>
      </c>
      <c r="E2581" s="1" t="s">
        <v>158</v>
      </c>
      <c r="F2581" s="1" t="s">
        <v>159</v>
      </c>
      <c r="G2581" s="1" t="s">
        <v>22</v>
      </c>
      <c r="H2581" s="1" t="s">
        <v>15</v>
      </c>
      <c r="I2581">
        <v>39.891883229999998</v>
      </c>
      <c r="J2581">
        <f>ROUND(employee[[#This Row],[Age]],0)</f>
        <v>40</v>
      </c>
      <c r="K25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81">
        <v>1.766600113</v>
      </c>
      <c r="M2581">
        <f>ROUND(employee[[#This Row],[LengthService]],2)</f>
        <v>1.77</v>
      </c>
      <c r="N2581">
        <v>51.527000200000003</v>
      </c>
      <c r="O2581">
        <f>ROUND(employee[[#This Row],[AbsentHours]],2)</f>
        <v>51.53</v>
      </c>
      <c r="P2581" s="5">
        <f>employee[[#This Row],[RoundedAbsentHours]]/2080 *100</f>
        <v>2.4774038461538463</v>
      </c>
      <c r="Q2581" s="1" t="s">
        <v>15</v>
      </c>
    </row>
    <row r="2582" spans="1:17" x14ac:dyDescent="0.35">
      <c r="A2582">
        <v>2581</v>
      </c>
      <c r="B2582" s="1" t="s">
        <v>2888</v>
      </c>
      <c r="C2582" s="1" t="s">
        <v>16</v>
      </c>
      <c r="D2582" s="1" t="s">
        <v>44</v>
      </c>
      <c r="E2582" s="1" t="s">
        <v>180</v>
      </c>
      <c r="F2582" s="1" t="s">
        <v>181</v>
      </c>
      <c r="G2582" s="1" t="s">
        <v>44</v>
      </c>
      <c r="H2582" s="1" t="s">
        <v>15</v>
      </c>
      <c r="I2582">
        <v>34.347494169999997</v>
      </c>
      <c r="J2582">
        <f>ROUND(employee[[#This Row],[Age]],0)</f>
        <v>34</v>
      </c>
      <c r="K25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82">
        <v>4.4377758729999996</v>
      </c>
      <c r="M2582">
        <f>ROUND(employee[[#This Row],[LengthService]],2)</f>
        <v>4.4400000000000004</v>
      </c>
      <c r="N2582">
        <v>18.812944479999999</v>
      </c>
      <c r="O2582">
        <f>ROUND(employee[[#This Row],[AbsentHours]],2)</f>
        <v>18.809999999999999</v>
      </c>
      <c r="P2582" s="5">
        <f>employee[[#This Row],[RoundedAbsentHours]]/2080 *100</f>
        <v>0.90432692307692297</v>
      </c>
      <c r="Q2582" s="1" t="s">
        <v>15</v>
      </c>
    </row>
    <row r="2583" spans="1:17" x14ac:dyDescent="0.35">
      <c r="A2583">
        <v>2582</v>
      </c>
      <c r="B2583" s="1" t="s">
        <v>2889</v>
      </c>
      <c r="C2583" s="1" t="s">
        <v>16</v>
      </c>
      <c r="D2583" s="1" t="s">
        <v>101</v>
      </c>
      <c r="E2583" s="1" t="s">
        <v>180</v>
      </c>
      <c r="F2583" s="1" t="s">
        <v>181</v>
      </c>
      <c r="G2583" s="1" t="s">
        <v>47</v>
      </c>
      <c r="H2583" s="1" t="s">
        <v>15</v>
      </c>
      <c r="I2583">
        <v>22.514152190000001</v>
      </c>
      <c r="J2583">
        <f>ROUND(employee[[#This Row],[Age]],0)</f>
        <v>23</v>
      </c>
      <c r="K25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583">
        <v>2.9610186729999999</v>
      </c>
      <c r="M2583">
        <f>ROUND(employee[[#This Row],[LengthService]],2)</f>
        <v>2.96</v>
      </c>
      <c r="N2583">
        <v>0</v>
      </c>
      <c r="O2583">
        <f>ROUND(employee[[#This Row],[AbsentHours]],2)</f>
        <v>0</v>
      </c>
      <c r="P2583" s="5">
        <f>employee[[#This Row],[RoundedAbsentHours]]/2080 *100</f>
        <v>0</v>
      </c>
      <c r="Q2583" s="1" t="s">
        <v>15</v>
      </c>
    </row>
    <row r="2584" spans="1:17" x14ac:dyDescent="0.35">
      <c r="A2584">
        <v>2583</v>
      </c>
      <c r="B2584" s="1" t="s">
        <v>2890</v>
      </c>
      <c r="C2584" s="1" t="s">
        <v>16</v>
      </c>
      <c r="D2584" s="1" t="s">
        <v>22</v>
      </c>
      <c r="E2584" s="1" t="s">
        <v>312</v>
      </c>
      <c r="F2584" s="1" t="s">
        <v>266</v>
      </c>
      <c r="G2584" s="1" t="s">
        <v>22</v>
      </c>
      <c r="H2584" s="1" t="s">
        <v>15</v>
      </c>
      <c r="I2584">
        <v>54.026933960000001</v>
      </c>
      <c r="J2584">
        <f>ROUND(employee[[#This Row],[Age]],0)</f>
        <v>54</v>
      </c>
      <c r="K25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584">
        <v>4.9189445010000004</v>
      </c>
      <c r="M2584">
        <f>ROUND(employee[[#This Row],[LengthService]],2)</f>
        <v>4.92</v>
      </c>
      <c r="N2584">
        <v>133.16367489999999</v>
      </c>
      <c r="O2584">
        <f>ROUND(employee[[#This Row],[AbsentHours]],2)</f>
        <v>133.16</v>
      </c>
      <c r="P2584" s="5">
        <f>employee[[#This Row],[RoundedAbsentHours]]/2080 *100</f>
        <v>6.4019230769230777</v>
      </c>
      <c r="Q2584" s="1" t="s">
        <v>15</v>
      </c>
    </row>
    <row r="2585" spans="1:17" x14ac:dyDescent="0.35">
      <c r="A2585">
        <v>2584</v>
      </c>
      <c r="B2585" s="1" t="s">
        <v>2891</v>
      </c>
      <c r="C2585" s="1" t="s">
        <v>11</v>
      </c>
      <c r="D2585" s="1" t="s">
        <v>45</v>
      </c>
      <c r="E2585" s="1" t="s">
        <v>180</v>
      </c>
      <c r="F2585" s="1" t="s">
        <v>181</v>
      </c>
      <c r="G2585" s="1" t="s">
        <v>45</v>
      </c>
      <c r="H2585" s="1" t="s">
        <v>15</v>
      </c>
      <c r="I2585">
        <v>46.84458506</v>
      </c>
      <c r="J2585">
        <f>ROUND(employee[[#This Row],[Age]],0)</f>
        <v>47</v>
      </c>
      <c r="K25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85">
        <v>6.3901882929999996</v>
      </c>
      <c r="M2585">
        <f>ROUND(employee[[#This Row],[LengthService]],2)</f>
        <v>6.39</v>
      </c>
      <c r="N2585">
        <v>113.5585217</v>
      </c>
      <c r="O2585">
        <f>ROUND(employee[[#This Row],[AbsentHours]],2)</f>
        <v>113.56</v>
      </c>
      <c r="P2585" s="5">
        <f>employee[[#This Row],[RoundedAbsentHours]]/2080 *100</f>
        <v>5.4596153846153852</v>
      </c>
      <c r="Q2585" s="1" t="s">
        <v>15</v>
      </c>
    </row>
    <row r="2586" spans="1:17" x14ac:dyDescent="0.35">
      <c r="A2586">
        <v>2585</v>
      </c>
      <c r="B2586" s="1" t="s">
        <v>2892</v>
      </c>
      <c r="C2586" s="1" t="s">
        <v>16</v>
      </c>
      <c r="D2586" s="1" t="s">
        <v>95</v>
      </c>
      <c r="E2586" s="1" t="s">
        <v>180</v>
      </c>
      <c r="F2586" s="1" t="s">
        <v>181</v>
      </c>
      <c r="G2586" s="1" t="s">
        <v>51</v>
      </c>
      <c r="H2586" s="1" t="s">
        <v>15</v>
      </c>
      <c r="I2586">
        <v>49.565750510000001</v>
      </c>
      <c r="J2586">
        <f>ROUND(employee[[#This Row],[Age]],0)</f>
        <v>50</v>
      </c>
      <c r="K25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586">
        <v>5.6235415309999999</v>
      </c>
      <c r="M2586">
        <f>ROUND(employee[[#This Row],[LengthService]],2)</f>
        <v>5.62</v>
      </c>
      <c r="N2586">
        <v>127.86021289999999</v>
      </c>
      <c r="O2586">
        <f>ROUND(employee[[#This Row],[AbsentHours]],2)</f>
        <v>127.86</v>
      </c>
      <c r="P2586" s="5">
        <f>employee[[#This Row],[RoundedAbsentHours]]/2080 *100</f>
        <v>6.1471153846153852</v>
      </c>
      <c r="Q2586" s="1" t="s">
        <v>15</v>
      </c>
    </row>
    <row r="2587" spans="1:17" x14ac:dyDescent="0.35">
      <c r="A2587">
        <v>2586</v>
      </c>
      <c r="B2587" s="1" t="s">
        <v>2893</v>
      </c>
      <c r="C2587" s="1" t="s">
        <v>11</v>
      </c>
      <c r="D2587" s="1" t="s">
        <v>20</v>
      </c>
      <c r="E2587" s="1" t="s">
        <v>180</v>
      </c>
      <c r="F2587" s="1" t="s">
        <v>181</v>
      </c>
      <c r="G2587" s="1" t="s">
        <v>20</v>
      </c>
      <c r="H2587" s="1" t="s">
        <v>15</v>
      </c>
      <c r="I2587">
        <v>39.780203010000001</v>
      </c>
      <c r="J2587">
        <f>ROUND(employee[[#This Row],[Age]],0)</f>
        <v>40</v>
      </c>
      <c r="K25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87">
        <v>3.5599031060000002</v>
      </c>
      <c r="M2587">
        <f>ROUND(employee[[#This Row],[LengthService]],2)</f>
        <v>3.56</v>
      </c>
      <c r="N2587">
        <v>80.728868899999995</v>
      </c>
      <c r="O2587">
        <f>ROUND(employee[[#This Row],[AbsentHours]],2)</f>
        <v>80.73</v>
      </c>
      <c r="P2587" s="5">
        <f>employee[[#This Row],[RoundedAbsentHours]]/2080 *100</f>
        <v>3.8812500000000001</v>
      </c>
      <c r="Q2587" s="1" t="s">
        <v>15</v>
      </c>
    </row>
    <row r="2588" spans="1:17" x14ac:dyDescent="0.35">
      <c r="A2588">
        <v>2587</v>
      </c>
      <c r="B2588" s="1" t="s">
        <v>2894</v>
      </c>
      <c r="C2588" s="1" t="s">
        <v>16</v>
      </c>
      <c r="D2588" s="1" t="s">
        <v>58</v>
      </c>
      <c r="E2588" s="1" t="s">
        <v>180</v>
      </c>
      <c r="F2588" s="1" t="s">
        <v>181</v>
      </c>
      <c r="G2588" s="1" t="s">
        <v>45</v>
      </c>
      <c r="H2588" s="1" t="s">
        <v>15</v>
      </c>
      <c r="I2588">
        <v>26.25249913</v>
      </c>
      <c r="J2588">
        <f>ROUND(employee[[#This Row],[Age]],0)</f>
        <v>26</v>
      </c>
      <c r="K25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588">
        <v>5.2981446920000002</v>
      </c>
      <c r="M2588">
        <f>ROUND(employee[[#This Row],[LengthService]],2)</f>
        <v>5.3</v>
      </c>
      <c r="N2588">
        <v>0</v>
      </c>
      <c r="O2588">
        <f>ROUND(employee[[#This Row],[AbsentHours]],2)</f>
        <v>0</v>
      </c>
      <c r="P2588" s="5">
        <f>employee[[#This Row],[RoundedAbsentHours]]/2080 *100</f>
        <v>0</v>
      </c>
      <c r="Q2588" s="1" t="s">
        <v>15</v>
      </c>
    </row>
    <row r="2589" spans="1:17" x14ac:dyDescent="0.35">
      <c r="A2589">
        <v>2588</v>
      </c>
      <c r="B2589" s="1" t="s">
        <v>2895</v>
      </c>
      <c r="C2589" s="1" t="s">
        <v>11</v>
      </c>
      <c r="D2589" s="1" t="s">
        <v>22</v>
      </c>
      <c r="E2589" s="1" t="s">
        <v>158</v>
      </c>
      <c r="F2589" s="1" t="s">
        <v>159</v>
      </c>
      <c r="G2589" s="1" t="s">
        <v>22</v>
      </c>
      <c r="H2589" s="1" t="s">
        <v>15</v>
      </c>
      <c r="I2589">
        <v>50.494935640000001</v>
      </c>
      <c r="J2589">
        <f>ROUND(employee[[#This Row],[Age]],0)</f>
        <v>50</v>
      </c>
      <c r="K25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589">
        <v>4.364766189</v>
      </c>
      <c r="M2589">
        <f>ROUND(employee[[#This Row],[LengthService]],2)</f>
        <v>4.3600000000000003</v>
      </c>
      <c r="N2589">
        <v>118.452088</v>
      </c>
      <c r="O2589">
        <f>ROUND(employee[[#This Row],[AbsentHours]],2)</f>
        <v>118.45</v>
      </c>
      <c r="P2589" s="5">
        <f>employee[[#This Row],[RoundedAbsentHours]]/2080 *100</f>
        <v>5.6947115384615383</v>
      </c>
      <c r="Q2589" s="1" t="s">
        <v>15</v>
      </c>
    </row>
    <row r="2590" spans="1:17" x14ac:dyDescent="0.35">
      <c r="A2590">
        <v>2589</v>
      </c>
      <c r="B2590" s="1" t="s">
        <v>2896</v>
      </c>
      <c r="C2590" s="1" t="s">
        <v>16</v>
      </c>
      <c r="D2590" s="1" t="s">
        <v>42</v>
      </c>
      <c r="E2590" s="1" t="s">
        <v>180</v>
      </c>
      <c r="F2590" s="1" t="s">
        <v>181</v>
      </c>
      <c r="G2590" s="1" t="s">
        <v>42</v>
      </c>
      <c r="H2590" s="1" t="s">
        <v>15</v>
      </c>
      <c r="I2590">
        <v>33.377864109999997</v>
      </c>
      <c r="J2590">
        <f>ROUND(employee[[#This Row],[Age]],0)</f>
        <v>33</v>
      </c>
      <c r="K25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90">
        <v>4.9728511969999998</v>
      </c>
      <c r="M2590">
        <f>ROUND(employee[[#This Row],[LengthService]],2)</f>
        <v>4.97</v>
      </c>
      <c r="N2590">
        <v>24.57007252</v>
      </c>
      <c r="O2590">
        <f>ROUND(employee[[#This Row],[AbsentHours]],2)</f>
        <v>24.57</v>
      </c>
      <c r="P2590" s="5">
        <f>employee[[#This Row],[RoundedAbsentHours]]/2080 *100</f>
        <v>1.1812499999999999</v>
      </c>
      <c r="Q2590" s="1" t="s">
        <v>15</v>
      </c>
    </row>
    <row r="2591" spans="1:17" x14ac:dyDescent="0.35">
      <c r="A2591">
        <v>2590</v>
      </c>
      <c r="B2591" s="1" t="s">
        <v>2897</v>
      </c>
      <c r="C2591" s="1" t="s">
        <v>16</v>
      </c>
      <c r="D2591" s="1" t="s">
        <v>56</v>
      </c>
      <c r="E2591" s="1" t="s">
        <v>180</v>
      </c>
      <c r="F2591" s="1" t="s">
        <v>181</v>
      </c>
      <c r="G2591" s="1" t="s">
        <v>56</v>
      </c>
      <c r="H2591" s="1" t="s">
        <v>15</v>
      </c>
      <c r="I2591">
        <v>44.224607820000003</v>
      </c>
      <c r="J2591">
        <f>ROUND(employee[[#This Row],[Age]],0)</f>
        <v>44</v>
      </c>
      <c r="K25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91">
        <v>2.9486929829999999</v>
      </c>
      <c r="M2591">
        <f>ROUND(employee[[#This Row],[LengthService]],2)</f>
        <v>2.95</v>
      </c>
      <c r="N2591">
        <v>57.143672309999999</v>
      </c>
      <c r="O2591">
        <f>ROUND(employee[[#This Row],[AbsentHours]],2)</f>
        <v>57.14</v>
      </c>
      <c r="P2591" s="5">
        <f>employee[[#This Row],[RoundedAbsentHours]]/2080 *100</f>
        <v>2.7471153846153848</v>
      </c>
      <c r="Q2591" s="1" t="s">
        <v>15</v>
      </c>
    </row>
    <row r="2592" spans="1:17" x14ac:dyDescent="0.35">
      <c r="A2592">
        <v>2591</v>
      </c>
      <c r="B2592" s="1" t="s">
        <v>2898</v>
      </c>
      <c r="C2592" s="1" t="s">
        <v>11</v>
      </c>
      <c r="D2592" s="1" t="s">
        <v>22</v>
      </c>
      <c r="E2592" s="1" t="s">
        <v>158</v>
      </c>
      <c r="F2592" s="1" t="s">
        <v>159</v>
      </c>
      <c r="G2592" s="1" t="s">
        <v>22</v>
      </c>
      <c r="H2592" s="1" t="s">
        <v>15</v>
      </c>
      <c r="I2592">
        <v>21.753848229999999</v>
      </c>
      <c r="J2592">
        <f>ROUND(employee[[#This Row],[Age]],0)</f>
        <v>22</v>
      </c>
      <c r="K25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592">
        <v>5.0013274699999997</v>
      </c>
      <c r="M2592">
        <f>ROUND(employee[[#This Row],[LengthService]],2)</f>
        <v>5</v>
      </c>
      <c r="N2592">
        <v>0</v>
      </c>
      <c r="O2592">
        <f>ROUND(employee[[#This Row],[AbsentHours]],2)</f>
        <v>0</v>
      </c>
      <c r="P2592" s="5">
        <f>employee[[#This Row],[RoundedAbsentHours]]/2080 *100</f>
        <v>0</v>
      </c>
      <c r="Q2592" s="1" t="s">
        <v>15</v>
      </c>
    </row>
    <row r="2593" spans="1:17" x14ac:dyDescent="0.35">
      <c r="A2593">
        <v>2592</v>
      </c>
      <c r="B2593" s="1" t="s">
        <v>2899</v>
      </c>
      <c r="C2593" s="1" t="s">
        <v>16</v>
      </c>
      <c r="D2593" s="1" t="s">
        <v>22</v>
      </c>
      <c r="E2593" s="1" t="s">
        <v>312</v>
      </c>
      <c r="F2593" s="1" t="s">
        <v>266</v>
      </c>
      <c r="G2593" s="1" t="s">
        <v>22</v>
      </c>
      <c r="H2593" s="1" t="s">
        <v>15</v>
      </c>
      <c r="I2593">
        <v>31.11974901</v>
      </c>
      <c r="J2593">
        <f>ROUND(employee[[#This Row],[Age]],0)</f>
        <v>31</v>
      </c>
      <c r="K25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93">
        <v>4.3078659220000004</v>
      </c>
      <c r="M2593">
        <f>ROUND(employee[[#This Row],[LengthService]],2)</f>
        <v>4.3099999999999996</v>
      </c>
      <c r="N2593">
        <v>0</v>
      </c>
      <c r="O2593">
        <f>ROUND(employee[[#This Row],[AbsentHours]],2)</f>
        <v>0</v>
      </c>
      <c r="P2593" s="5">
        <f>employee[[#This Row],[RoundedAbsentHours]]/2080 *100</f>
        <v>0</v>
      </c>
      <c r="Q2593" s="1" t="s">
        <v>15</v>
      </c>
    </row>
    <row r="2594" spans="1:17" x14ac:dyDescent="0.35">
      <c r="A2594">
        <v>2593</v>
      </c>
      <c r="B2594" s="1" t="s">
        <v>2900</v>
      </c>
      <c r="C2594" s="1" t="s">
        <v>16</v>
      </c>
      <c r="D2594" s="1" t="s">
        <v>21</v>
      </c>
      <c r="E2594" s="1" t="s">
        <v>180</v>
      </c>
      <c r="F2594" s="1" t="s">
        <v>181</v>
      </c>
      <c r="G2594" s="1" t="s">
        <v>21</v>
      </c>
      <c r="H2594" s="1" t="s">
        <v>15</v>
      </c>
      <c r="I2594">
        <v>61.505886289999999</v>
      </c>
      <c r="J2594">
        <f>ROUND(employee[[#This Row],[Age]],0)</f>
        <v>62</v>
      </c>
      <c r="K25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594">
        <v>4.0584636830000003</v>
      </c>
      <c r="M2594">
        <f>ROUND(employee[[#This Row],[LengthService]],2)</f>
        <v>4.0599999999999996</v>
      </c>
      <c r="N2594">
        <v>124.25266740000001</v>
      </c>
      <c r="O2594">
        <f>ROUND(employee[[#This Row],[AbsentHours]],2)</f>
        <v>124.25</v>
      </c>
      <c r="P2594" s="5">
        <f>employee[[#This Row],[RoundedAbsentHours]]/2080 *100</f>
        <v>5.9735576923076925</v>
      </c>
      <c r="Q2594" s="1" t="s">
        <v>15</v>
      </c>
    </row>
    <row r="2595" spans="1:17" x14ac:dyDescent="0.35">
      <c r="A2595">
        <v>2594</v>
      </c>
      <c r="B2595" s="1" t="s">
        <v>2901</v>
      </c>
      <c r="C2595" s="1" t="s">
        <v>16</v>
      </c>
      <c r="D2595" s="1" t="s">
        <v>20</v>
      </c>
      <c r="E2595" s="1" t="s">
        <v>180</v>
      </c>
      <c r="F2595" s="1" t="s">
        <v>181</v>
      </c>
      <c r="G2595" s="1" t="s">
        <v>20</v>
      </c>
      <c r="H2595" s="1" t="s">
        <v>15</v>
      </c>
      <c r="I2595">
        <v>22.88958251</v>
      </c>
      <c r="J2595">
        <f>ROUND(employee[[#This Row],[Age]],0)</f>
        <v>23</v>
      </c>
      <c r="K25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595">
        <v>3.2870141579999999</v>
      </c>
      <c r="M2595">
        <f>ROUND(employee[[#This Row],[LengthService]],2)</f>
        <v>3.29</v>
      </c>
      <c r="N2595">
        <v>0</v>
      </c>
      <c r="O2595">
        <f>ROUND(employee[[#This Row],[AbsentHours]],2)</f>
        <v>0</v>
      </c>
      <c r="P2595" s="5">
        <f>employee[[#This Row],[RoundedAbsentHours]]/2080 *100</f>
        <v>0</v>
      </c>
      <c r="Q2595" s="1" t="s">
        <v>15</v>
      </c>
    </row>
    <row r="2596" spans="1:17" x14ac:dyDescent="0.35">
      <c r="A2596">
        <v>2595</v>
      </c>
      <c r="B2596" s="1" t="s">
        <v>2902</v>
      </c>
      <c r="C2596" s="1" t="s">
        <v>16</v>
      </c>
      <c r="D2596" s="1" t="s">
        <v>21</v>
      </c>
      <c r="E2596" s="1" t="s">
        <v>180</v>
      </c>
      <c r="F2596" s="1" t="s">
        <v>181</v>
      </c>
      <c r="G2596" s="1" t="s">
        <v>21</v>
      </c>
      <c r="H2596" s="1" t="s">
        <v>15</v>
      </c>
      <c r="I2596">
        <v>38.666870000000003</v>
      </c>
      <c r="J2596">
        <f>ROUND(employee[[#This Row],[Age]],0)</f>
        <v>39</v>
      </c>
      <c r="K25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96">
        <v>5.1451816060000004</v>
      </c>
      <c r="M2596">
        <f>ROUND(employee[[#This Row],[LengthService]],2)</f>
        <v>5.15</v>
      </c>
      <c r="N2596">
        <v>20.419890290000001</v>
      </c>
      <c r="O2596">
        <f>ROUND(employee[[#This Row],[AbsentHours]],2)</f>
        <v>20.420000000000002</v>
      </c>
      <c r="P2596" s="5">
        <f>employee[[#This Row],[RoundedAbsentHours]]/2080 *100</f>
        <v>0.9817307692307693</v>
      </c>
      <c r="Q2596" s="1" t="s">
        <v>15</v>
      </c>
    </row>
    <row r="2597" spans="1:17" x14ac:dyDescent="0.35">
      <c r="A2597">
        <v>2596</v>
      </c>
      <c r="B2597" s="1" t="s">
        <v>2903</v>
      </c>
      <c r="C2597" s="1" t="s">
        <v>16</v>
      </c>
      <c r="D2597" s="1" t="s">
        <v>93</v>
      </c>
      <c r="E2597" s="1" t="s">
        <v>158</v>
      </c>
      <c r="F2597" s="1" t="s">
        <v>159</v>
      </c>
      <c r="G2597" s="1" t="s">
        <v>93</v>
      </c>
      <c r="H2597" s="1" t="s">
        <v>15</v>
      </c>
      <c r="I2597">
        <v>32.70001405</v>
      </c>
      <c r="J2597">
        <f>ROUND(employee[[#This Row],[Age]],0)</f>
        <v>33</v>
      </c>
      <c r="K25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597">
        <v>4.600080803</v>
      </c>
      <c r="M2597">
        <f>ROUND(employee[[#This Row],[LengthService]],2)</f>
        <v>4.5999999999999996</v>
      </c>
      <c r="N2597">
        <v>8.6646710089999992</v>
      </c>
      <c r="O2597">
        <f>ROUND(employee[[#This Row],[AbsentHours]],2)</f>
        <v>8.66</v>
      </c>
      <c r="P2597" s="5">
        <f>employee[[#This Row],[RoundedAbsentHours]]/2080 *100</f>
        <v>0.41634615384615387</v>
      </c>
      <c r="Q2597" s="1" t="s">
        <v>15</v>
      </c>
    </row>
    <row r="2598" spans="1:17" x14ac:dyDescent="0.35">
      <c r="A2598">
        <v>2597</v>
      </c>
      <c r="B2598" s="1" t="s">
        <v>2904</v>
      </c>
      <c r="C2598" s="1" t="s">
        <v>11</v>
      </c>
      <c r="D2598" s="1" t="s">
        <v>21</v>
      </c>
      <c r="E2598" s="1" t="s">
        <v>180</v>
      </c>
      <c r="F2598" s="1" t="s">
        <v>181</v>
      </c>
      <c r="G2598" s="1" t="s">
        <v>21</v>
      </c>
      <c r="H2598" s="1" t="s">
        <v>15</v>
      </c>
      <c r="I2598">
        <v>47.684183509999997</v>
      </c>
      <c r="J2598">
        <f>ROUND(employee[[#This Row],[Age]],0)</f>
        <v>48</v>
      </c>
      <c r="K25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98">
        <v>4.3296576010000001</v>
      </c>
      <c r="M2598">
        <f>ROUND(employee[[#This Row],[LengthService]],2)</f>
        <v>4.33</v>
      </c>
      <c r="N2598">
        <v>87.584628570000007</v>
      </c>
      <c r="O2598">
        <f>ROUND(employee[[#This Row],[AbsentHours]],2)</f>
        <v>87.58</v>
      </c>
      <c r="P2598" s="5">
        <f>employee[[#This Row],[RoundedAbsentHours]]/2080 *100</f>
        <v>4.210576923076923</v>
      </c>
      <c r="Q2598" s="1" t="s">
        <v>15</v>
      </c>
    </row>
    <row r="2599" spans="1:17" x14ac:dyDescent="0.35">
      <c r="A2599">
        <v>2598</v>
      </c>
      <c r="B2599" s="1" t="s">
        <v>2905</v>
      </c>
      <c r="C2599" s="1" t="s">
        <v>11</v>
      </c>
      <c r="D2599" s="1" t="s">
        <v>42</v>
      </c>
      <c r="E2599" s="1" t="s">
        <v>289</v>
      </c>
      <c r="F2599" s="1" t="s">
        <v>258</v>
      </c>
      <c r="G2599" s="1" t="s">
        <v>42</v>
      </c>
      <c r="H2599" s="1" t="s">
        <v>15</v>
      </c>
      <c r="I2599">
        <v>42.766118880000001</v>
      </c>
      <c r="J2599">
        <f>ROUND(employee[[#This Row],[Age]],0)</f>
        <v>43</v>
      </c>
      <c r="K25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599">
        <v>4.2501979969999999</v>
      </c>
      <c r="M2599">
        <f>ROUND(employee[[#This Row],[LengthService]],2)</f>
        <v>4.25</v>
      </c>
      <c r="N2599">
        <v>76.314791959999994</v>
      </c>
      <c r="O2599">
        <f>ROUND(employee[[#This Row],[AbsentHours]],2)</f>
        <v>76.31</v>
      </c>
      <c r="P2599" s="5">
        <f>employee[[#This Row],[RoundedAbsentHours]]/2080 *100</f>
        <v>3.6687499999999997</v>
      </c>
      <c r="Q2599" s="1" t="s">
        <v>15</v>
      </c>
    </row>
    <row r="2600" spans="1:17" x14ac:dyDescent="0.35">
      <c r="A2600">
        <v>2599</v>
      </c>
      <c r="B2600" s="1" t="s">
        <v>2906</v>
      </c>
      <c r="C2600" s="1" t="s">
        <v>11</v>
      </c>
      <c r="D2600" s="1" t="s">
        <v>313</v>
      </c>
      <c r="E2600" s="1" t="s">
        <v>180</v>
      </c>
      <c r="F2600" s="1" t="s">
        <v>181</v>
      </c>
      <c r="G2600" s="1" t="s">
        <v>152</v>
      </c>
      <c r="H2600" s="1" t="s">
        <v>15</v>
      </c>
      <c r="I2600">
        <v>53.552285130000001</v>
      </c>
      <c r="J2600">
        <f>ROUND(employee[[#This Row],[Age]],0)</f>
        <v>54</v>
      </c>
      <c r="K26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00">
        <v>7.2521362079999996</v>
      </c>
      <c r="M2600">
        <f>ROUND(employee[[#This Row],[LengthService]],2)</f>
        <v>7.25</v>
      </c>
      <c r="N2600">
        <v>112.938695</v>
      </c>
      <c r="O2600">
        <f>ROUND(employee[[#This Row],[AbsentHours]],2)</f>
        <v>112.94</v>
      </c>
      <c r="P2600" s="5">
        <f>employee[[#This Row],[RoundedAbsentHours]]/2080 *100</f>
        <v>5.4298076923076923</v>
      </c>
      <c r="Q2600" s="1" t="s">
        <v>15</v>
      </c>
    </row>
    <row r="2601" spans="1:17" x14ac:dyDescent="0.35">
      <c r="A2601">
        <v>2600</v>
      </c>
      <c r="B2601" s="1" t="s">
        <v>2907</v>
      </c>
      <c r="C2601" s="1" t="s">
        <v>16</v>
      </c>
      <c r="D2601" s="1" t="s">
        <v>19</v>
      </c>
      <c r="E2601" s="1" t="s">
        <v>180</v>
      </c>
      <c r="F2601" s="1" t="s">
        <v>181</v>
      </c>
      <c r="G2601" s="1" t="s">
        <v>19</v>
      </c>
      <c r="H2601" s="1" t="s">
        <v>15</v>
      </c>
      <c r="I2601">
        <v>51.963741050000003</v>
      </c>
      <c r="J2601">
        <f>ROUND(employee[[#This Row],[Age]],0)</f>
        <v>52</v>
      </c>
      <c r="K26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01">
        <v>3.3562423049999999</v>
      </c>
      <c r="M2601">
        <f>ROUND(employee[[#This Row],[LengthService]],2)</f>
        <v>3.36</v>
      </c>
      <c r="N2601">
        <v>109.0545281</v>
      </c>
      <c r="O2601">
        <f>ROUND(employee[[#This Row],[AbsentHours]],2)</f>
        <v>109.05</v>
      </c>
      <c r="P2601" s="5">
        <f>employee[[#This Row],[RoundedAbsentHours]]/2080 *100</f>
        <v>5.2427884615384617</v>
      </c>
      <c r="Q2601" s="1" t="s">
        <v>15</v>
      </c>
    </row>
    <row r="2602" spans="1:17" x14ac:dyDescent="0.35">
      <c r="A2602">
        <v>2601</v>
      </c>
      <c r="B2602" s="1" t="s">
        <v>2908</v>
      </c>
      <c r="C2602" s="1" t="s">
        <v>11</v>
      </c>
      <c r="D2602" s="1" t="s">
        <v>288</v>
      </c>
      <c r="E2602" s="1" t="s">
        <v>180</v>
      </c>
      <c r="F2602" s="1" t="s">
        <v>181</v>
      </c>
      <c r="G2602" s="1" t="s">
        <v>56</v>
      </c>
      <c r="H2602" s="1" t="s">
        <v>15</v>
      </c>
      <c r="I2602">
        <v>32.932114110000001</v>
      </c>
      <c r="J2602">
        <f>ROUND(employee[[#This Row],[Age]],0)</f>
        <v>33</v>
      </c>
      <c r="K26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02">
        <v>4.5979993280000002</v>
      </c>
      <c r="M2602">
        <f>ROUND(employee[[#This Row],[LengthService]],2)</f>
        <v>4.5999999999999996</v>
      </c>
      <c r="N2602">
        <v>0</v>
      </c>
      <c r="O2602">
        <f>ROUND(employee[[#This Row],[AbsentHours]],2)</f>
        <v>0</v>
      </c>
      <c r="P2602" s="5">
        <f>employee[[#This Row],[RoundedAbsentHours]]/2080 *100</f>
        <v>0</v>
      </c>
      <c r="Q2602" s="1" t="s">
        <v>15</v>
      </c>
    </row>
    <row r="2603" spans="1:17" x14ac:dyDescent="0.35">
      <c r="A2603">
        <v>2602</v>
      </c>
      <c r="B2603" s="1" t="s">
        <v>2909</v>
      </c>
      <c r="C2603" s="1" t="s">
        <v>16</v>
      </c>
      <c r="D2603" s="1" t="s">
        <v>300</v>
      </c>
      <c r="E2603" s="1" t="s">
        <v>180</v>
      </c>
      <c r="F2603" s="1" t="s">
        <v>181</v>
      </c>
      <c r="G2603" s="1" t="s">
        <v>20</v>
      </c>
      <c r="H2603" s="1" t="s">
        <v>15</v>
      </c>
      <c r="I2603">
        <v>45.338652199999999</v>
      </c>
      <c r="J2603">
        <f>ROUND(employee[[#This Row],[Age]],0)</f>
        <v>45</v>
      </c>
      <c r="K26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03">
        <v>4.5392333440000003</v>
      </c>
      <c r="M2603">
        <f>ROUND(employee[[#This Row],[LengthService]],2)</f>
        <v>4.54</v>
      </c>
      <c r="N2603">
        <v>42.02180164</v>
      </c>
      <c r="O2603">
        <f>ROUND(employee[[#This Row],[AbsentHours]],2)</f>
        <v>42.02</v>
      </c>
      <c r="P2603" s="5">
        <f>employee[[#This Row],[RoundedAbsentHours]]/2080 *100</f>
        <v>2.0201923076923078</v>
      </c>
      <c r="Q2603" s="1" t="s">
        <v>15</v>
      </c>
    </row>
    <row r="2604" spans="1:17" x14ac:dyDescent="0.35">
      <c r="A2604">
        <v>2603</v>
      </c>
      <c r="B2604" s="1" t="s">
        <v>2910</v>
      </c>
      <c r="C2604" s="1" t="s">
        <v>11</v>
      </c>
      <c r="D2604" s="1" t="s">
        <v>56</v>
      </c>
      <c r="E2604" s="1" t="s">
        <v>180</v>
      </c>
      <c r="F2604" s="1" t="s">
        <v>181</v>
      </c>
      <c r="G2604" s="1" t="s">
        <v>56</v>
      </c>
      <c r="H2604" s="1" t="s">
        <v>15</v>
      </c>
      <c r="I2604">
        <v>48.922820479999999</v>
      </c>
      <c r="J2604">
        <f>ROUND(employee[[#This Row],[Age]],0)</f>
        <v>49</v>
      </c>
      <c r="K26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04">
        <v>3.414063251</v>
      </c>
      <c r="M2604">
        <f>ROUND(employee[[#This Row],[LengthService]],2)</f>
        <v>3.41</v>
      </c>
      <c r="N2604">
        <v>95.541822870000004</v>
      </c>
      <c r="O2604">
        <f>ROUND(employee[[#This Row],[AbsentHours]],2)</f>
        <v>95.54</v>
      </c>
      <c r="P2604" s="5">
        <f>employee[[#This Row],[RoundedAbsentHours]]/2080 *100</f>
        <v>4.5932692307692315</v>
      </c>
      <c r="Q2604" s="1" t="s">
        <v>15</v>
      </c>
    </row>
    <row r="2605" spans="1:17" x14ac:dyDescent="0.35">
      <c r="A2605">
        <v>2604</v>
      </c>
      <c r="B2605" s="1" t="s">
        <v>2911</v>
      </c>
      <c r="C2605" s="1" t="s">
        <v>16</v>
      </c>
      <c r="D2605" s="1" t="s">
        <v>20</v>
      </c>
      <c r="E2605" s="1" t="s">
        <v>180</v>
      </c>
      <c r="F2605" s="1" t="s">
        <v>181</v>
      </c>
      <c r="G2605" s="1" t="s">
        <v>20</v>
      </c>
      <c r="H2605" s="1" t="s">
        <v>15</v>
      </c>
      <c r="I2605">
        <v>54.872462740000003</v>
      </c>
      <c r="J2605">
        <f>ROUND(employee[[#This Row],[Age]],0)</f>
        <v>55</v>
      </c>
      <c r="K26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05">
        <v>2.8820505280000002</v>
      </c>
      <c r="M2605">
        <f>ROUND(employee[[#This Row],[LengthService]],2)</f>
        <v>2.88</v>
      </c>
      <c r="N2605">
        <v>126.6881844</v>
      </c>
      <c r="O2605">
        <f>ROUND(employee[[#This Row],[AbsentHours]],2)</f>
        <v>126.69</v>
      </c>
      <c r="P2605" s="5">
        <f>employee[[#This Row],[RoundedAbsentHours]]/2080 *100</f>
        <v>6.0908653846153848</v>
      </c>
      <c r="Q2605" s="1" t="s">
        <v>15</v>
      </c>
    </row>
    <row r="2606" spans="1:17" x14ac:dyDescent="0.35">
      <c r="A2606">
        <v>2605</v>
      </c>
      <c r="B2606" s="1" t="s">
        <v>2912</v>
      </c>
      <c r="C2606" s="1" t="s">
        <v>11</v>
      </c>
      <c r="D2606" s="1" t="s">
        <v>208</v>
      </c>
      <c r="E2606" s="1" t="s">
        <v>180</v>
      </c>
      <c r="F2606" s="1" t="s">
        <v>181</v>
      </c>
      <c r="G2606" s="1" t="s">
        <v>18</v>
      </c>
      <c r="H2606" s="1" t="s">
        <v>15</v>
      </c>
      <c r="I2606">
        <v>44.474794469999999</v>
      </c>
      <c r="J2606">
        <f>ROUND(employee[[#This Row],[Age]],0)</f>
        <v>44</v>
      </c>
      <c r="K26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06">
        <v>7.2429605590000001</v>
      </c>
      <c r="M2606">
        <f>ROUND(employee[[#This Row],[LengthService]],2)</f>
        <v>7.24</v>
      </c>
      <c r="N2606">
        <v>104.3418319</v>
      </c>
      <c r="O2606">
        <f>ROUND(employee[[#This Row],[AbsentHours]],2)</f>
        <v>104.34</v>
      </c>
      <c r="P2606" s="5">
        <f>employee[[#This Row],[RoundedAbsentHours]]/2080 *100</f>
        <v>5.016346153846154</v>
      </c>
      <c r="Q2606" s="1" t="s">
        <v>15</v>
      </c>
    </row>
    <row r="2607" spans="1:17" x14ac:dyDescent="0.35">
      <c r="A2607">
        <v>2606</v>
      </c>
      <c r="B2607" s="1" t="s">
        <v>2913</v>
      </c>
      <c r="C2607" s="1" t="s">
        <v>11</v>
      </c>
      <c r="D2607" s="1" t="s">
        <v>29</v>
      </c>
      <c r="E2607" s="1" t="s">
        <v>180</v>
      </c>
      <c r="F2607" s="1" t="s">
        <v>181</v>
      </c>
      <c r="G2607" s="1" t="s">
        <v>29</v>
      </c>
      <c r="H2607" s="1" t="s">
        <v>15</v>
      </c>
      <c r="I2607">
        <v>36.43549032</v>
      </c>
      <c r="J2607">
        <f>ROUND(employee[[#This Row],[Age]],0)</f>
        <v>36</v>
      </c>
      <c r="K26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07">
        <v>4.8158908330000001</v>
      </c>
      <c r="M2607">
        <f>ROUND(employee[[#This Row],[LengthService]],2)</f>
        <v>4.82</v>
      </c>
      <c r="N2607">
        <v>0</v>
      </c>
      <c r="O2607">
        <f>ROUND(employee[[#This Row],[AbsentHours]],2)</f>
        <v>0</v>
      </c>
      <c r="P2607" s="5">
        <f>employee[[#This Row],[RoundedAbsentHours]]/2080 *100</f>
        <v>0</v>
      </c>
      <c r="Q2607" s="1" t="s">
        <v>15</v>
      </c>
    </row>
    <row r="2608" spans="1:17" x14ac:dyDescent="0.35">
      <c r="A2608">
        <v>2607</v>
      </c>
      <c r="B2608" s="1" t="s">
        <v>2914</v>
      </c>
      <c r="C2608" s="1" t="s">
        <v>16</v>
      </c>
      <c r="D2608" s="1" t="s">
        <v>44</v>
      </c>
      <c r="E2608" s="1" t="s">
        <v>180</v>
      </c>
      <c r="F2608" s="1" t="s">
        <v>181</v>
      </c>
      <c r="G2608" s="1" t="s">
        <v>44</v>
      </c>
      <c r="H2608" s="1" t="s">
        <v>15</v>
      </c>
      <c r="I2608">
        <v>36.944155369999997</v>
      </c>
      <c r="J2608">
        <f>ROUND(employee[[#This Row],[Age]],0)</f>
        <v>37</v>
      </c>
      <c r="K26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08">
        <v>3.7972147249999999</v>
      </c>
      <c r="M2608">
        <f>ROUND(employee[[#This Row],[LengthService]],2)</f>
        <v>3.8</v>
      </c>
      <c r="N2608">
        <v>39.914482249999999</v>
      </c>
      <c r="O2608">
        <f>ROUND(employee[[#This Row],[AbsentHours]],2)</f>
        <v>39.909999999999997</v>
      </c>
      <c r="P2608" s="5">
        <f>employee[[#This Row],[RoundedAbsentHours]]/2080 *100</f>
        <v>1.91875</v>
      </c>
      <c r="Q2608" s="1" t="s">
        <v>15</v>
      </c>
    </row>
    <row r="2609" spans="1:17" x14ac:dyDescent="0.35">
      <c r="A2609">
        <v>2608</v>
      </c>
      <c r="B2609" s="1" t="s">
        <v>2915</v>
      </c>
      <c r="C2609" s="1" t="s">
        <v>11</v>
      </c>
      <c r="D2609" s="1" t="s">
        <v>22</v>
      </c>
      <c r="E2609" s="1" t="s">
        <v>158</v>
      </c>
      <c r="F2609" s="1" t="s">
        <v>159</v>
      </c>
      <c r="G2609" s="1" t="s">
        <v>22</v>
      </c>
      <c r="H2609" s="1" t="s">
        <v>15</v>
      </c>
      <c r="I2609">
        <v>46.221215350000001</v>
      </c>
      <c r="J2609">
        <f>ROUND(employee[[#This Row],[Age]],0)</f>
        <v>46</v>
      </c>
      <c r="K26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09">
        <v>4.6920167319999999</v>
      </c>
      <c r="M2609">
        <f>ROUND(employee[[#This Row],[LengthService]],2)</f>
        <v>4.6900000000000004</v>
      </c>
      <c r="N2609">
        <v>65.208851179999996</v>
      </c>
      <c r="O2609">
        <f>ROUND(employee[[#This Row],[AbsentHours]],2)</f>
        <v>65.209999999999994</v>
      </c>
      <c r="P2609" s="5">
        <f>employee[[#This Row],[RoundedAbsentHours]]/2080 *100</f>
        <v>3.1350961538461535</v>
      </c>
      <c r="Q2609" s="1" t="s">
        <v>15</v>
      </c>
    </row>
    <row r="2610" spans="1:17" x14ac:dyDescent="0.35">
      <c r="A2610">
        <v>2609</v>
      </c>
      <c r="B2610" s="1" t="s">
        <v>2916</v>
      </c>
      <c r="C2610" s="1" t="s">
        <v>16</v>
      </c>
      <c r="D2610" s="1" t="s">
        <v>43</v>
      </c>
      <c r="E2610" s="1" t="s">
        <v>312</v>
      </c>
      <c r="F2610" s="1" t="s">
        <v>266</v>
      </c>
      <c r="G2610" s="1" t="s">
        <v>43</v>
      </c>
      <c r="H2610" s="1" t="s">
        <v>15</v>
      </c>
      <c r="I2610">
        <v>50.525619089999999</v>
      </c>
      <c r="J2610">
        <f>ROUND(employee[[#This Row],[Age]],0)</f>
        <v>51</v>
      </c>
      <c r="K26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10">
        <v>3.6247496219999999</v>
      </c>
      <c r="M2610">
        <f>ROUND(employee[[#This Row],[LengthService]],2)</f>
        <v>3.62</v>
      </c>
      <c r="N2610">
        <v>125.7008403</v>
      </c>
      <c r="O2610">
        <f>ROUND(employee[[#This Row],[AbsentHours]],2)</f>
        <v>125.7</v>
      </c>
      <c r="P2610" s="5">
        <f>employee[[#This Row],[RoundedAbsentHours]]/2080 *100</f>
        <v>6.0432692307692308</v>
      </c>
      <c r="Q2610" s="1" t="s">
        <v>15</v>
      </c>
    </row>
    <row r="2611" spans="1:17" x14ac:dyDescent="0.35">
      <c r="A2611">
        <v>2610</v>
      </c>
      <c r="B2611" s="1" t="s">
        <v>2917</v>
      </c>
      <c r="C2611" s="1" t="s">
        <v>11</v>
      </c>
      <c r="D2611" s="1" t="s">
        <v>88</v>
      </c>
      <c r="E2611" s="1" t="s">
        <v>180</v>
      </c>
      <c r="F2611" s="1" t="s">
        <v>181</v>
      </c>
      <c r="G2611" s="1" t="s">
        <v>88</v>
      </c>
      <c r="H2611" s="1" t="s">
        <v>15</v>
      </c>
      <c r="I2611">
        <v>37.394011980000002</v>
      </c>
      <c r="J2611">
        <f>ROUND(employee[[#This Row],[Age]],0)</f>
        <v>37</v>
      </c>
      <c r="K26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11">
        <v>2.1131633559999998</v>
      </c>
      <c r="M2611">
        <f>ROUND(employee[[#This Row],[LengthService]],2)</f>
        <v>2.11</v>
      </c>
      <c r="N2611">
        <v>83.130516479999997</v>
      </c>
      <c r="O2611">
        <f>ROUND(employee[[#This Row],[AbsentHours]],2)</f>
        <v>83.13</v>
      </c>
      <c r="P2611" s="5">
        <f>employee[[#This Row],[RoundedAbsentHours]]/2080 *100</f>
        <v>3.9966346153846151</v>
      </c>
      <c r="Q2611" s="1" t="s">
        <v>15</v>
      </c>
    </row>
    <row r="2612" spans="1:17" x14ac:dyDescent="0.35">
      <c r="A2612">
        <v>2611</v>
      </c>
      <c r="B2612" s="1" t="s">
        <v>2918</v>
      </c>
      <c r="C2612" s="1" t="s">
        <v>11</v>
      </c>
      <c r="D2612" s="1" t="s">
        <v>22</v>
      </c>
      <c r="E2612" s="1" t="s">
        <v>312</v>
      </c>
      <c r="F2612" s="1" t="s">
        <v>266</v>
      </c>
      <c r="G2612" s="1" t="s">
        <v>22</v>
      </c>
      <c r="H2612" s="1" t="s">
        <v>15</v>
      </c>
      <c r="I2612">
        <v>51.94452467</v>
      </c>
      <c r="J2612">
        <f>ROUND(employee[[#This Row],[Age]],0)</f>
        <v>52</v>
      </c>
      <c r="K26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12">
        <v>5.5225811330000001</v>
      </c>
      <c r="M2612">
        <f>ROUND(employee[[#This Row],[LengthService]],2)</f>
        <v>5.52</v>
      </c>
      <c r="N2612">
        <v>109.3250809</v>
      </c>
      <c r="O2612">
        <f>ROUND(employee[[#This Row],[AbsentHours]],2)</f>
        <v>109.33</v>
      </c>
      <c r="P2612" s="5">
        <f>employee[[#This Row],[RoundedAbsentHours]]/2080 *100</f>
        <v>5.2562499999999996</v>
      </c>
      <c r="Q2612" s="1" t="s">
        <v>15</v>
      </c>
    </row>
    <row r="2613" spans="1:17" x14ac:dyDescent="0.35">
      <c r="A2613">
        <v>2612</v>
      </c>
      <c r="B2613" s="1" t="s">
        <v>2919</v>
      </c>
      <c r="C2613" s="1" t="s">
        <v>11</v>
      </c>
      <c r="D2613" s="1" t="s">
        <v>17</v>
      </c>
      <c r="E2613" s="1" t="s">
        <v>180</v>
      </c>
      <c r="F2613" s="1" t="s">
        <v>181</v>
      </c>
      <c r="G2613" s="1" t="s">
        <v>18</v>
      </c>
      <c r="H2613" s="1" t="s">
        <v>15</v>
      </c>
      <c r="I2613">
        <v>41.58000053</v>
      </c>
      <c r="J2613">
        <f>ROUND(employee[[#This Row],[Age]],0)</f>
        <v>42</v>
      </c>
      <c r="K26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13">
        <v>4.4739203720000003</v>
      </c>
      <c r="M2613">
        <f>ROUND(employee[[#This Row],[LengthService]],2)</f>
        <v>4.47</v>
      </c>
      <c r="N2613">
        <v>23.319636119999998</v>
      </c>
      <c r="O2613">
        <f>ROUND(employee[[#This Row],[AbsentHours]],2)</f>
        <v>23.32</v>
      </c>
      <c r="P2613" s="5">
        <f>employee[[#This Row],[RoundedAbsentHours]]/2080 *100</f>
        <v>1.1211538461538462</v>
      </c>
      <c r="Q2613" s="1" t="s">
        <v>15</v>
      </c>
    </row>
    <row r="2614" spans="1:17" x14ac:dyDescent="0.35">
      <c r="A2614">
        <v>2613</v>
      </c>
      <c r="B2614" s="1" t="s">
        <v>2920</v>
      </c>
      <c r="C2614" s="1" t="s">
        <v>11</v>
      </c>
      <c r="D2614" s="1" t="s">
        <v>21</v>
      </c>
      <c r="E2614" s="1" t="s">
        <v>180</v>
      </c>
      <c r="F2614" s="1" t="s">
        <v>181</v>
      </c>
      <c r="G2614" s="1" t="s">
        <v>21</v>
      </c>
      <c r="H2614" s="1" t="s">
        <v>15</v>
      </c>
      <c r="I2614">
        <v>40.93001872</v>
      </c>
      <c r="J2614">
        <f>ROUND(employee[[#This Row],[Age]],0)</f>
        <v>41</v>
      </c>
      <c r="K26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14">
        <v>5.9230023469999997</v>
      </c>
      <c r="M2614">
        <f>ROUND(employee[[#This Row],[LengthService]],2)</f>
        <v>5.92</v>
      </c>
      <c r="N2614">
        <v>47.8831481</v>
      </c>
      <c r="O2614">
        <f>ROUND(employee[[#This Row],[AbsentHours]],2)</f>
        <v>47.88</v>
      </c>
      <c r="P2614" s="5">
        <f>employee[[#This Row],[RoundedAbsentHours]]/2080 *100</f>
        <v>2.3019230769230772</v>
      </c>
      <c r="Q2614" s="1" t="s">
        <v>15</v>
      </c>
    </row>
    <row r="2615" spans="1:17" x14ac:dyDescent="0.35">
      <c r="A2615">
        <v>2614</v>
      </c>
      <c r="B2615" s="1" t="s">
        <v>2921</v>
      </c>
      <c r="C2615" s="1" t="s">
        <v>16</v>
      </c>
      <c r="D2615" s="1" t="s">
        <v>161</v>
      </c>
      <c r="E2615" s="1" t="s">
        <v>180</v>
      </c>
      <c r="F2615" s="1" t="s">
        <v>181</v>
      </c>
      <c r="G2615" s="1" t="s">
        <v>18</v>
      </c>
      <c r="H2615" s="1" t="s">
        <v>15</v>
      </c>
      <c r="I2615">
        <v>35.43821037</v>
      </c>
      <c r="J2615">
        <f>ROUND(employee[[#This Row],[Age]],0)</f>
        <v>35</v>
      </c>
      <c r="K26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15">
        <v>2.811080552</v>
      </c>
      <c r="M2615">
        <f>ROUND(employee[[#This Row],[LengthService]],2)</f>
        <v>2.81</v>
      </c>
      <c r="N2615">
        <v>0</v>
      </c>
      <c r="O2615">
        <f>ROUND(employee[[#This Row],[AbsentHours]],2)</f>
        <v>0</v>
      </c>
      <c r="P2615" s="5">
        <f>employee[[#This Row],[RoundedAbsentHours]]/2080 *100</f>
        <v>0</v>
      </c>
      <c r="Q2615" s="1" t="s">
        <v>15</v>
      </c>
    </row>
    <row r="2616" spans="1:17" x14ac:dyDescent="0.35">
      <c r="A2616">
        <v>2615</v>
      </c>
      <c r="B2616" s="1" t="s">
        <v>2922</v>
      </c>
      <c r="C2616" s="1" t="s">
        <v>16</v>
      </c>
      <c r="D2616" s="1" t="s">
        <v>37</v>
      </c>
      <c r="E2616" s="1" t="s">
        <v>180</v>
      </c>
      <c r="F2616" s="1" t="s">
        <v>181</v>
      </c>
      <c r="G2616" s="1" t="s">
        <v>37</v>
      </c>
      <c r="H2616" s="1" t="s">
        <v>15</v>
      </c>
      <c r="I2616">
        <v>48.232837879999998</v>
      </c>
      <c r="J2616">
        <f>ROUND(employee[[#This Row],[Age]],0)</f>
        <v>48</v>
      </c>
      <c r="K26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16">
        <v>5.6641537279999996</v>
      </c>
      <c r="M2616">
        <f>ROUND(employee[[#This Row],[LengthService]],2)</f>
        <v>5.66</v>
      </c>
      <c r="N2616">
        <v>97.743853439999995</v>
      </c>
      <c r="O2616">
        <f>ROUND(employee[[#This Row],[AbsentHours]],2)</f>
        <v>97.74</v>
      </c>
      <c r="P2616" s="5">
        <f>employee[[#This Row],[RoundedAbsentHours]]/2080 *100</f>
        <v>4.6990384615384615</v>
      </c>
      <c r="Q2616" s="1" t="s">
        <v>15</v>
      </c>
    </row>
    <row r="2617" spans="1:17" x14ac:dyDescent="0.35">
      <c r="A2617">
        <v>2616</v>
      </c>
      <c r="B2617" s="1" t="s">
        <v>2923</v>
      </c>
      <c r="C2617" s="1" t="s">
        <v>16</v>
      </c>
      <c r="D2617" s="1" t="s">
        <v>19</v>
      </c>
      <c r="E2617" s="1" t="s">
        <v>180</v>
      </c>
      <c r="F2617" s="1" t="s">
        <v>181</v>
      </c>
      <c r="G2617" s="1" t="s">
        <v>19</v>
      </c>
      <c r="H2617" s="1" t="s">
        <v>15</v>
      </c>
      <c r="I2617">
        <v>52.206020240000001</v>
      </c>
      <c r="J2617">
        <f>ROUND(employee[[#This Row],[Age]],0)</f>
        <v>52</v>
      </c>
      <c r="K26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17">
        <v>2.9493704319999998</v>
      </c>
      <c r="M2617">
        <f>ROUND(employee[[#This Row],[LengthService]],2)</f>
        <v>2.95</v>
      </c>
      <c r="N2617">
        <v>98.421404989999999</v>
      </c>
      <c r="O2617">
        <f>ROUND(employee[[#This Row],[AbsentHours]],2)</f>
        <v>98.42</v>
      </c>
      <c r="P2617" s="5">
        <f>employee[[#This Row],[RoundedAbsentHours]]/2080 *100</f>
        <v>4.7317307692307695</v>
      </c>
      <c r="Q2617" s="1" t="s">
        <v>15</v>
      </c>
    </row>
    <row r="2618" spans="1:17" x14ac:dyDescent="0.35">
      <c r="A2618">
        <v>2617</v>
      </c>
      <c r="B2618" s="1" t="s">
        <v>2924</v>
      </c>
      <c r="C2618" s="1" t="s">
        <v>11</v>
      </c>
      <c r="D2618" s="1" t="s">
        <v>33</v>
      </c>
      <c r="E2618" s="1" t="s">
        <v>180</v>
      </c>
      <c r="F2618" s="1" t="s">
        <v>181</v>
      </c>
      <c r="G2618" s="1" t="s">
        <v>33</v>
      </c>
      <c r="H2618" s="1" t="s">
        <v>15</v>
      </c>
      <c r="I2618">
        <v>46.094387640000001</v>
      </c>
      <c r="J2618">
        <f>ROUND(employee[[#This Row],[Age]],0)</f>
        <v>46</v>
      </c>
      <c r="K26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18">
        <v>6.0242766579999998</v>
      </c>
      <c r="M2618">
        <f>ROUND(employee[[#This Row],[LengthService]],2)</f>
        <v>6.02</v>
      </c>
      <c r="N2618">
        <v>48.894932109999999</v>
      </c>
      <c r="O2618">
        <f>ROUND(employee[[#This Row],[AbsentHours]],2)</f>
        <v>48.89</v>
      </c>
      <c r="P2618" s="5">
        <f>employee[[#This Row],[RoundedAbsentHours]]/2080 *100</f>
        <v>2.3504807692307694</v>
      </c>
      <c r="Q2618" s="1" t="s">
        <v>15</v>
      </c>
    </row>
    <row r="2619" spans="1:17" x14ac:dyDescent="0.35">
      <c r="A2619">
        <v>2618</v>
      </c>
      <c r="B2619" s="1" t="s">
        <v>2925</v>
      </c>
      <c r="C2619" s="1" t="s">
        <v>11</v>
      </c>
      <c r="D2619" s="1" t="s">
        <v>28</v>
      </c>
      <c r="E2619" s="1" t="s">
        <v>180</v>
      </c>
      <c r="F2619" s="1" t="s">
        <v>181</v>
      </c>
      <c r="G2619" s="1" t="s">
        <v>28</v>
      </c>
      <c r="H2619" s="1" t="s">
        <v>15</v>
      </c>
      <c r="I2619">
        <v>40.310677419999998</v>
      </c>
      <c r="J2619">
        <f>ROUND(employee[[#This Row],[Age]],0)</f>
        <v>40</v>
      </c>
      <c r="K26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19">
        <v>4.9274446809999999</v>
      </c>
      <c r="M2619">
        <f>ROUND(employee[[#This Row],[LengthService]],2)</f>
        <v>4.93</v>
      </c>
      <c r="N2619">
        <v>82.949885320000007</v>
      </c>
      <c r="O2619">
        <f>ROUND(employee[[#This Row],[AbsentHours]],2)</f>
        <v>82.95</v>
      </c>
      <c r="P2619" s="5">
        <f>employee[[#This Row],[RoundedAbsentHours]]/2080 *100</f>
        <v>3.9879807692307692</v>
      </c>
      <c r="Q2619" s="1" t="s">
        <v>15</v>
      </c>
    </row>
    <row r="2620" spans="1:17" x14ac:dyDescent="0.35">
      <c r="A2620">
        <v>2619</v>
      </c>
      <c r="B2620" s="1" t="s">
        <v>2926</v>
      </c>
      <c r="C2620" s="1" t="s">
        <v>16</v>
      </c>
      <c r="D2620" s="1" t="s">
        <v>22</v>
      </c>
      <c r="E2620" s="1" t="s">
        <v>312</v>
      </c>
      <c r="F2620" s="1" t="s">
        <v>266</v>
      </c>
      <c r="G2620" s="1" t="s">
        <v>22</v>
      </c>
      <c r="H2620" s="1" t="s">
        <v>15</v>
      </c>
      <c r="I2620">
        <v>52.243523430000003</v>
      </c>
      <c r="J2620">
        <f>ROUND(employee[[#This Row],[Age]],0)</f>
        <v>52</v>
      </c>
      <c r="K26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20">
        <v>7.5844648550000002</v>
      </c>
      <c r="M2620">
        <f>ROUND(employee[[#This Row],[LengthService]],2)</f>
        <v>7.58</v>
      </c>
      <c r="N2620">
        <v>106.0001353</v>
      </c>
      <c r="O2620">
        <f>ROUND(employee[[#This Row],[AbsentHours]],2)</f>
        <v>106</v>
      </c>
      <c r="P2620" s="5">
        <f>employee[[#This Row],[RoundedAbsentHours]]/2080 *100</f>
        <v>5.0961538461538458</v>
      </c>
      <c r="Q2620" s="1" t="s">
        <v>15</v>
      </c>
    </row>
    <row r="2621" spans="1:17" x14ac:dyDescent="0.35">
      <c r="A2621">
        <v>2620</v>
      </c>
      <c r="B2621" s="1" t="s">
        <v>2927</v>
      </c>
      <c r="C2621" s="1" t="s">
        <v>16</v>
      </c>
      <c r="D2621" s="1" t="s">
        <v>93</v>
      </c>
      <c r="E2621" s="1" t="s">
        <v>180</v>
      </c>
      <c r="F2621" s="1" t="s">
        <v>181</v>
      </c>
      <c r="G2621" s="1" t="s">
        <v>93</v>
      </c>
      <c r="H2621" s="1" t="s">
        <v>15</v>
      </c>
      <c r="I2621">
        <v>25.462992150000002</v>
      </c>
      <c r="J2621">
        <f>ROUND(employee[[#This Row],[Age]],0)</f>
        <v>25</v>
      </c>
      <c r="K26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621">
        <v>5.872443863</v>
      </c>
      <c r="M2621">
        <f>ROUND(employee[[#This Row],[LengthService]],2)</f>
        <v>5.87</v>
      </c>
      <c r="N2621">
        <v>0</v>
      </c>
      <c r="O2621">
        <f>ROUND(employee[[#This Row],[AbsentHours]],2)</f>
        <v>0</v>
      </c>
      <c r="P2621" s="5">
        <f>employee[[#This Row],[RoundedAbsentHours]]/2080 *100</f>
        <v>0</v>
      </c>
      <c r="Q2621" s="1" t="s">
        <v>15</v>
      </c>
    </row>
    <row r="2622" spans="1:17" x14ac:dyDescent="0.35">
      <c r="A2622">
        <v>2621</v>
      </c>
      <c r="B2622" s="1" t="s">
        <v>2928</v>
      </c>
      <c r="C2622" s="1" t="s">
        <v>16</v>
      </c>
      <c r="D2622" s="1" t="s">
        <v>44</v>
      </c>
      <c r="E2622" s="1" t="s">
        <v>180</v>
      </c>
      <c r="F2622" s="1" t="s">
        <v>181</v>
      </c>
      <c r="G2622" s="1" t="s">
        <v>44</v>
      </c>
      <c r="H2622" s="1" t="s">
        <v>15</v>
      </c>
      <c r="I2622">
        <v>34.277277570000003</v>
      </c>
      <c r="J2622">
        <f>ROUND(employee[[#This Row],[Age]],0)</f>
        <v>34</v>
      </c>
      <c r="K26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22">
        <v>5.574116965</v>
      </c>
      <c r="M2622">
        <f>ROUND(employee[[#This Row],[LengthService]],2)</f>
        <v>5.57</v>
      </c>
      <c r="N2622">
        <v>16.676789200000002</v>
      </c>
      <c r="O2622">
        <f>ROUND(employee[[#This Row],[AbsentHours]],2)</f>
        <v>16.68</v>
      </c>
      <c r="P2622" s="5">
        <f>employee[[#This Row],[RoundedAbsentHours]]/2080 *100</f>
        <v>0.80192307692307696</v>
      </c>
      <c r="Q2622" s="1" t="s">
        <v>15</v>
      </c>
    </row>
    <row r="2623" spans="1:17" x14ac:dyDescent="0.35">
      <c r="A2623">
        <v>2622</v>
      </c>
      <c r="B2623" s="1" t="s">
        <v>2929</v>
      </c>
      <c r="C2623" s="1" t="s">
        <v>16</v>
      </c>
      <c r="D2623" s="1" t="s">
        <v>21</v>
      </c>
      <c r="E2623" s="1" t="s">
        <v>180</v>
      </c>
      <c r="F2623" s="1" t="s">
        <v>181</v>
      </c>
      <c r="G2623" s="1" t="s">
        <v>21</v>
      </c>
      <c r="H2623" s="1" t="s">
        <v>15</v>
      </c>
      <c r="I2623">
        <v>28.379243089999999</v>
      </c>
      <c r="J2623">
        <f>ROUND(employee[[#This Row],[Age]],0)</f>
        <v>28</v>
      </c>
      <c r="K26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623">
        <v>7.1770545170000002</v>
      </c>
      <c r="M2623">
        <f>ROUND(employee[[#This Row],[LengthService]],2)</f>
        <v>7.18</v>
      </c>
      <c r="N2623">
        <v>44.482097090000003</v>
      </c>
      <c r="O2623">
        <f>ROUND(employee[[#This Row],[AbsentHours]],2)</f>
        <v>44.48</v>
      </c>
      <c r="P2623" s="5">
        <f>employee[[#This Row],[RoundedAbsentHours]]/2080 *100</f>
        <v>2.1384615384615384</v>
      </c>
      <c r="Q2623" s="1" t="s">
        <v>15</v>
      </c>
    </row>
    <row r="2624" spans="1:17" x14ac:dyDescent="0.35">
      <c r="A2624">
        <v>2623</v>
      </c>
      <c r="B2624" s="1" t="s">
        <v>2930</v>
      </c>
      <c r="C2624" s="1" t="s">
        <v>11</v>
      </c>
      <c r="D2624" s="1" t="s">
        <v>33</v>
      </c>
      <c r="E2624" s="1" t="s">
        <v>180</v>
      </c>
      <c r="F2624" s="1" t="s">
        <v>181</v>
      </c>
      <c r="G2624" s="1" t="s">
        <v>33</v>
      </c>
      <c r="H2624" s="1" t="s">
        <v>15</v>
      </c>
      <c r="I2624">
        <v>49.415410229999999</v>
      </c>
      <c r="J2624">
        <f>ROUND(employee[[#This Row],[Age]],0)</f>
        <v>49</v>
      </c>
      <c r="K26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24">
        <v>4.138224933</v>
      </c>
      <c r="M2624">
        <f>ROUND(employee[[#This Row],[LengthService]],2)</f>
        <v>4.1399999999999997</v>
      </c>
      <c r="N2624">
        <v>115.8070524</v>
      </c>
      <c r="O2624">
        <f>ROUND(employee[[#This Row],[AbsentHours]],2)</f>
        <v>115.81</v>
      </c>
      <c r="P2624" s="5">
        <f>employee[[#This Row],[RoundedAbsentHours]]/2080 *100</f>
        <v>5.5677884615384619</v>
      </c>
      <c r="Q2624" s="1" t="s">
        <v>15</v>
      </c>
    </row>
    <row r="2625" spans="1:17" x14ac:dyDescent="0.35">
      <c r="A2625">
        <v>2624</v>
      </c>
      <c r="B2625" s="1" t="s">
        <v>2931</v>
      </c>
      <c r="C2625" s="1" t="s">
        <v>16</v>
      </c>
      <c r="D2625" s="1" t="s">
        <v>22</v>
      </c>
      <c r="E2625" s="1" t="s">
        <v>312</v>
      </c>
      <c r="F2625" s="1" t="s">
        <v>266</v>
      </c>
      <c r="G2625" s="1" t="s">
        <v>22</v>
      </c>
      <c r="H2625" s="1" t="s">
        <v>15</v>
      </c>
      <c r="I2625">
        <v>49.871299190000002</v>
      </c>
      <c r="J2625">
        <f>ROUND(employee[[#This Row],[Age]],0)</f>
        <v>50</v>
      </c>
      <c r="K26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25">
        <v>3.8528392789999999</v>
      </c>
      <c r="M2625">
        <f>ROUND(employee[[#This Row],[LengthService]],2)</f>
        <v>3.85</v>
      </c>
      <c r="N2625">
        <v>96.076718999999997</v>
      </c>
      <c r="O2625">
        <f>ROUND(employee[[#This Row],[AbsentHours]],2)</f>
        <v>96.08</v>
      </c>
      <c r="P2625" s="5">
        <f>employee[[#This Row],[RoundedAbsentHours]]/2080 *100</f>
        <v>4.6192307692307688</v>
      </c>
      <c r="Q2625" s="1" t="s">
        <v>15</v>
      </c>
    </row>
    <row r="2626" spans="1:17" x14ac:dyDescent="0.35">
      <c r="A2626">
        <v>2625</v>
      </c>
      <c r="B2626" s="1" t="s">
        <v>2932</v>
      </c>
      <c r="C2626" s="1" t="s">
        <v>11</v>
      </c>
      <c r="D2626" s="1" t="s">
        <v>202</v>
      </c>
      <c r="E2626" s="1" t="s">
        <v>180</v>
      </c>
      <c r="F2626" s="1" t="s">
        <v>181</v>
      </c>
      <c r="G2626" s="1" t="s">
        <v>51</v>
      </c>
      <c r="H2626" s="1" t="s">
        <v>15</v>
      </c>
      <c r="I2626">
        <v>61.751555330000002</v>
      </c>
      <c r="J2626">
        <f>ROUND(employee[[#This Row],[Age]],0)</f>
        <v>62</v>
      </c>
      <c r="K26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626">
        <v>2.3527830239999998</v>
      </c>
      <c r="M2626">
        <f>ROUND(employee[[#This Row],[LengthService]],2)</f>
        <v>2.35</v>
      </c>
      <c r="N2626">
        <v>160.15251459999999</v>
      </c>
      <c r="O2626">
        <f>ROUND(employee[[#This Row],[AbsentHours]],2)</f>
        <v>160.15</v>
      </c>
      <c r="P2626" s="5">
        <f>employee[[#This Row],[RoundedAbsentHours]]/2080 *100</f>
        <v>7.6995192307692308</v>
      </c>
      <c r="Q2626" s="1" t="s">
        <v>15</v>
      </c>
    </row>
    <row r="2627" spans="1:17" x14ac:dyDescent="0.35">
      <c r="A2627">
        <v>2626</v>
      </c>
      <c r="B2627" s="1" t="s">
        <v>2933</v>
      </c>
      <c r="C2627" s="1" t="s">
        <v>16</v>
      </c>
      <c r="D2627" s="1" t="s">
        <v>18</v>
      </c>
      <c r="E2627" s="1" t="s">
        <v>180</v>
      </c>
      <c r="F2627" s="1" t="s">
        <v>181</v>
      </c>
      <c r="G2627" s="1" t="s">
        <v>18</v>
      </c>
      <c r="H2627" s="1" t="s">
        <v>15</v>
      </c>
      <c r="I2627">
        <v>50.565562839999998</v>
      </c>
      <c r="J2627">
        <f>ROUND(employee[[#This Row],[Age]],0)</f>
        <v>51</v>
      </c>
      <c r="K26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27">
        <v>3.9650663289999999</v>
      </c>
      <c r="M2627">
        <f>ROUND(employee[[#This Row],[LengthService]],2)</f>
        <v>3.97</v>
      </c>
      <c r="N2627">
        <v>128.73609149999999</v>
      </c>
      <c r="O2627">
        <f>ROUND(employee[[#This Row],[AbsentHours]],2)</f>
        <v>128.74</v>
      </c>
      <c r="P2627" s="5">
        <f>employee[[#This Row],[RoundedAbsentHours]]/2080 *100</f>
        <v>6.1894230769230774</v>
      </c>
      <c r="Q2627" s="1" t="s">
        <v>15</v>
      </c>
    </row>
    <row r="2628" spans="1:17" x14ac:dyDescent="0.35">
      <c r="A2628">
        <v>2627</v>
      </c>
      <c r="B2628" s="1" t="s">
        <v>2934</v>
      </c>
      <c r="C2628" s="1" t="s">
        <v>11</v>
      </c>
      <c r="D2628" s="1" t="s">
        <v>21</v>
      </c>
      <c r="E2628" s="1" t="s">
        <v>180</v>
      </c>
      <c r="F2628" s="1" t="s">
        <v>181</v>
      </c>
      <c r="G2628" s="1" t="s">
        <v>21</v>
      </c>
      <c r="H2628" s="1" t="s">
        <v>15</v>
      </c>
      <c r="I2628">
        <v>44.814749399999997</v>
      </c>
      <c r="J2628">
        <f>ROUND(employee[[#This Row],[Age]],0)</f>
        <v>45</v>
      </c>
      <c r="K26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28">
        <v>4.2284182719999999</v>
      </c>
      <c r="M2628">
        <f>ROUND(employee[[#This Row],[LengthService]],2)</f>
        <v>4.2300000000000004</v>
      </c>
      <c r="N2628">
        <v>88.116704949999999</v>
      </c>
      <c r="O2628">
        <f>ROUND(employee[[#This Row],[AbsentHours]],2)</f>
        <v>88.12</v>
      </c>
      <c r="P2628" s="5">
        <f>employee[[#This Row],[RoundedAbsentHours]]/2080 *100</f>
        <v>4.236538461538462</v>
      </c>
      <c r="Q2628" s="1" t="s">
        <v>15</v>
      </c>
    </row>
    <row r="2629" spans="1:17" x14ac:dyDescent="0.35">
      <c r="A2629">
        <v>2628</v>
      </c>
      <c r="B2629" s="1" t="s">
        <v>2935</v>
      </c>
      <c r="C2629" s="1" t="s">
        <v>16</v>
      </c>
      <c r="D2629" s="1" t="s">
        <v>223</v>
      </c>
      <c r="E2629" s="1" t="s">
        <v>180</v>
      </c>
      <c r="F2629" s="1" t="s">
        <v>181</v>
      </c>
      <c r="G2629" s="1" t="s">
        <v>56</v>
      </c>
      <c r="H2629" s="1" t="s">
        <v>15</v>
      </c>
      <c r="I2629">
        <v>40.853399979999999</v>
      </c>
      <c r="J2629">
        <f>ROUND(employee[[#This Row],[Age]],0)</f>
        <v>41</v>
      </c>
      <c r="K26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29">
        <v>7.0486701859999998</v>
      </c>
      <c r="M2629">
        <f>ROUND(employee[[#This Row],[LengthService]],2)</f>
        <v>7.05</v>
      </c>
      <c r="N2629">
        <v>51.42381838</v>
      </c>
      <c r="O2629">
        <f>ROUND(employee[[#This Row],[AbsentHours]],2)</f>
        <v>51.42</v>
      </c>
      <c r="P2629" s="5">
        <f>employee[[#This Row],[RoundedAbsentHours]]/2080 *100</f>
        <v>2.4721153846153849</v>
      </c>
      <c r="Q2629" s="1" t="s">
        <v>15</v>
      </c>
    </row>
    <row r="2630" spans="1:17" x14ac:dyDescent="0.35">
      <c r="A2630">
        <v>2629</v>
      </c>
      <c r="B2630" s="1" t="s">
        <v>2936</v>
      </c>
      <c r="C2630" s="1" t="s">
        <v>16</v>
      </c>
      <c r="D2630" s="1" t="s">
        <v>12</v>
      </c>
      <c r="E2630" s="1" t="s">
        <v>180</v>
      </c>
      <c r="F2630" s="1" t="s">
        <v>181</v>
      </c>
      <c r="G2630" s="1" t="s">
        <v>12</v>
      </c>
      <c r="H2630" s="1" t="s">
        <v>15</v>
      </c>
      <c r="I2630">
        <v>46.426790160000003</v>
      </c>
      <c r="J2630">
        <f>ROUND(employee[[#This Row],[Age]],0)</f>
        <v>46</v>
      </c>
      <c r="K26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30">
        <v>6.9322813810000001</v>
      </c>
      <c r="M2630">
        <f>ROUND(employee[[#This Row],[LengthService]],2)</f>
        <v>6.93</v>
      </c>
      <c r="N2630">
        <v>45.356674589999997</v>
      </c>
      <c r="O2630">
        <f>ROUND(employee[[#This Row],[AbsentHours]],2)</f>
        <v>45.36</v>
      </c>
      <c r="P2630" s="5">
        <f>employee[[#This Row],[RoundedAbsentHours]]/2080 *100</f>
        <v>2.1807692307692306</v>
      </c>
      <c r="Q2630" s="1" t="s">
        <v>15</v>
      </c>
    </row>
    <row r="2631" spans="1:17" x14ac:dyDescent="0.35">
      <c r="A2631">
        <v>2630</v>
      </c>
      <c r="B2631" s="1" t="s">
        <v>2937</v>
      </c>
      <c r="C2631" s="1" t="s">
        <v>11</v>
      </c>
      <c r="D2631" s="1" t="s">
        <v>51</v>
      </c>
      <c r="E2631" s="1" t="s">
        <v>180</v>
      </c>
      <c r="F2631" s="1" t="s">
        <v>181</v>
      </c>
      <c r="G2631" s="1" t="s">
        <v>51</v>
      </c>
      <c r="H2631" s="1" t="s">
        <v>15</v>
      </c>
      <c r="I2631">
        <v>39.842954169999999</v>
      </c>
      <c r="J2631">
        <f>ROUND(employee[[#This Row],[Age]],0)</f>
        <v>40</v>
      </c>
      <c r="K26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31">
        <v>3.1699878319999999</v>
      </c>
      <c r="M2631">
        <f>ROUND(employee[[#This Row],[LengthService]],2)</f>
        <v>3.17</v>
      </c>
      <c r="N2631">
        <v>60.927767080000002</v>
      </c>
      <c r="O2631">
        <f>ROUND(employee[[#This Row],[AbsentHours]],2)</f>
        <v>60.93</v>
      </c>
      <c r="P2631" s="5">
        <f>employee[[#This Row],[RoundedAbsentHours]]/2080 *100</f>
        <v>2.929326923076923</v>
      </c>
      <c r="Q2631" s="1" t="s">
        <v>15</v>
      </c>
    </row>
    <row r="2632" spans="1:17" x14ac:dyDescent="0.35">
      <c r="A2632">
        <v>2631</v>
      </c>
      <c r="B2632" s="1" t="s">
        <v>2938</v>
      </c>
      <c r="C2632" s="1" t="s">
        <v>11</v>
      </c>
      <c r="D2632" s="1" t="s">
        <v>314</v>
      </c>
      <c r="E2632" s="1" t="s">
        <v>180</v>
      </c>
      <c r="F2632" s="1" t="s">
        <v>181</v>
      </c>
      <c r="G2632" s="1" t="s">
        <v>29</v>
      </c>
      <c r="H2632" s="1" t="s">
        <v>15</v>
      </c>
      <c r="I2632">
        <v>34.88715432</v>
      </c>
      <c r="J2632">
        <f>ROUND(employee[[#This Row],[Age]],0)</f>
        <v>35</v>
      </c>
      <c r="K26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32">
        <v>4.7290747250000003</v>
      </c>
      <c r="M2632">
        <f>ROUND(employee[[#This Row],[LengthService]],2)</f>
        <v>4.7300000000000004</v>
      </c>
      <c r="N2632">
        <v>0</v>
      </c>
      <c r="O2632">
        <f>ROUND(employee[[#This Row],[AbsentHours]],2)</f>
        <v>0</v>
      </c>
      <c r="P2632" s="5">
        <f>employee[[#This Row],[RoundedAbsentHours]]/2080 *100</f>
        <v>0</v>
      </c>
      <c r="Q2632" s="1" t="s">
        <v>15</v>
      </c>
    </row>
    <row r="2633" spans="1:17" x14ac:dyDescent="0.35">
      <c r="A2633">
        <v>2632</v>
      </c>
      <c r="B2633" s="1" t="s">
        <v>2939</v>
      </c>
      <c r="C2633" s="1" t="s">
        <v>11</v>
      </c>
      <c r="D2633" s="1" t="s">
        <v>12</v>
      </c>
      <c r="E2633" s="1" t="s">
        <v>13</v>
      </c>
      <c r="F2633" s="1" t="s">
        <v>14</v>
      </c>
      <c r="G2633" s="1" t="s">
        <v>12</v>
      </c>
      <c r="H2633" s="1" t="s">
        <v>15</v>
      </c>
      <c r="I2633">
        <v>43.459123769999998</v>
      </c>
      <c r="J2633">
        <f>ROUND(employee[[#This Row],[Age]],0)</f>
        <v>43</v>
      </c>
      <c r="K26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33">
        <v>4.4353578679999996</v>
      </c>
      <c r="M2633">
        <f>ROUND(employee[[#This Row],[LengthService]],2)</f>
        <v>4.4400000000000004</v>
      </c>
      <c r="N2633">
        <v>84.880349120000005</v>
      </c>
      <c r="O2633">
        <f>ROUND(employee[[#This Row],[AbsentHours]],2)</f>
        <v>84.88</v>
      </c>
      <c r="P2633" s="5">
        <f>employee[[#This Row],[RoundedAbsentHours]]/2080 *100</f>
        <v>4.0807692307692305</v>
      </c>
      <c r="Q2633" s="1" t="s">
        <v>15</v>
      </c>
    </row>
    <row r="2634" spans="1:17" x14ac:dyDescent="0.35">
      <c r="A2634">
        <v>2633</v>
      </c>
      <c r="B2634" s="1" t="s">
        <v>2940</v>
      </c>
      <c r="C2634" s="1" t="s">
        <v>11</v>
      </c>
      <c r="D2634" s="1" t="s">
        <v>33</v>
      </c>
      <c r="E2634" s="1" t="s">
        <v>180</v>
      </c>
      <c r="F2634" s="1" t="s">
        <v>181</v>
      </c>
      <c r="G2634" s="1" t="s">
        <v>33</v>
      </c>
      <c r="H2634" s="1" t="s">
        <v>15</v>
      </c>
      <c r="I2634">
        <v>25.622670230000001</v>
      </c>
      <c r="J2634">
        <f>ROUND(employee[[#This Row],[Age]],0)</f>
        <v>26</v>
      </c>
      <c r="K26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634">
        <v>4.6673477849999996</v>
      </c>
      <c r="M2634">
        <f>ROUND(employee[[#This Row],[LengthService]],2)</f>
        <v>4.67</v>
      </c>
      <c r="N2634">
        <v>0.71928103300000001</v>
      </c>
      <c r="O2634">
        <f>ROUND(employee[[#This Row],[AbsentHours]],2)</f>
        <v>0.72</v>
      </c>
      <c r="P2634" s="5">
        <f>employee[[#This Row],[RoundedAbsentHours]]/2080 *100</f>
        <v>3.461538461538461E-2</v>
      </c>
      <c r="Q2634" s="1" t="s">
        <v>15</v>
      </c>
    </row>
    <row r="2635" spans="1:17" x14ac:dyDescent="0.35">
      <c r="A2635">
        <v>2634</v>
      </c>
      <c r="B2635" s="1" t="s">
        <v>2941</v>
      </c>
      <c r="C2635" s="1" t="s">
        <v>11</v>
      </c>
      <c r="D2635" s="1" t="s">
        <v>47</v>
      </c>
      <c r="E2635" s="1" t="s">
        <v>180</v>
      </c>
      <c r="F2635" s="1" t="s">
        <v>181</v>
      </c>
      <c r="G2635" s="1" t="s">
        <v>47</v>
      </c>
      <c r="H2635" s="1" t="s">
        <v>15</v>
      </c>
      <c r="I2635">
        <v>59.705029359999997</v>
      </c>
      <c r="J2635">
        <f>ROUND(employee[[#This Row],[Age]],0)</f>
        <v>60</v>
      </c>
      <c r="K26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635">
        <v>4.9789212110000003</v>
      </c>
      <c r="M2635">
        <f>ROUND(employee[[#This Row],[LengthService]],2)</f>
        <v>4.9800000000000004</v>
      </c>
      <c r="N2635">
        <v>167.42818080000001</v>
      </c>
      <c r="O2635">
        <f>ROUND(employee[[#This Row],[AbsentHours]],2)</f>
        <v>167.43</v>
      </c>
      <c r="P2635" s="5">
        <f>employee[[#This Row],[RoundedAbsentHours]]/2080 *100</f>
        <v>8.0495192307692314</v>
      </c>
      <c r="Q2635" s="1" t="s">
        <v>15</v>
      </c>
    </row>
    <row r="2636" spans="1:17" x14ac:dyDescent="0.35">
      <c r="A2636">
        <v>2635</v>
      </c>
      <c r="B2636" s="1" t="s">
        <v>2942</v>
      </c>
      <c r="C2636" s="1" t="s">
        <v>16</v>
      </c>
      <c r="D2636" s="1" t="s">
        <v>283</v>
      </c>
      <c r="E2636" s="1" t="s">
        <v>289</v>
      </c>
      <c r="F2636" s="1" t="s">
        <v>258</v>
      </c>
      <c r="G2636" s="1" t="s">
        <v>62</v>
      </c>
      <c r="H2636" s="1" t="s">
        <v>15</v>
      </c>
      <c r="I2636">
        <v>44.901721629999997</v>
      </c>
      <c r="J2636">
        <f>ROUND(employee[[#This Row],[Age]],0)</f>
        <v>45</v>
      </c>
      <c r="K26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36">
        <v>3.2972453079999999</v>
      </c>
      <c r="M2636">
        <f>ROUND(employee[[#This Row],[LengthService]],2)</f>
        <v>3.3</v>
      </c>
      <c r="N2636">
        <v>28.83732462</v>
      </c>
      <c r="O2636">
        <f>ROUND(employee[[#This Row],[AbsentHours]],2)</f>
        <v>28.84</v>
      </c>
      <c r="P2636" s="5">
        <f>employee[[#This Row],[RoundedAbsentHours]]/2080 *100</f>
        <v>1.3865384615384615</v>
      </c>
      <c r="Q2636" s="1" t="s">
        <v>15</v>
      </c>
    </row>
    <row r="2637" spans="1:17" x14ac:dyDescent="0.35">
      <c r="A2637">
        <v>2636</v>
      </c>
      <c r="B2637" s="1" t="s">
        <v>2943</v>
      </c>
      <c r="C2637" s="1" t="s">
        <v>11</v>
      </c>
      <c r="D2637" s="1" t="s">
        <v>20</v>
      </c>
      <c r="E2637" s="1" t="s">
        <v>180</v>
      </c>
      <c r="F2637" s="1" t="s">
        <v>181</v>
      </c>
      <c r="G2637" s="1" t="s">
        <v>20</v>
      </c>
      <c r="H2637" s="1" t="s">
        <v>15</v>
      </c>
      <c r="I2637">
        <v>18.599617240000001</v>
      </c>
      <c r="J2637">
        <f>ROUND(employee[[#This Row],[Age]],0)</f>
        <v>19</v>
      </c>
      <c r="K26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2637">
        <v>6.6158686329999998</v>
      </c>
      <c r="M2637">
        <f>ROUND(employee[[#This Row],[LengthService]],2)</f>
        <v>6.62</v>
      </c>
      <c r="N2637">
        <v>0</v>
      </c>
      <c r="O2637">
        <f>ROUND(employee[[#This Row],[AbsentHours]],2)</f>
        <v>0</v>
      </c>
      <c r="P2637" s="5">
        <f>employee[[#This Row],[RoundedAbsentHours]]/2080 *100</f>
        <v>0</v>
      </c>
      <c r="Q2637" s="1" t="s">
        <v>15</v>
      </c>
    </row>
    <row r="2638" spans="1:17" x14ac:dyDescent="0.35">
      <c r="A2638">
        <v>2637</v>
      </c>
      <c r="B2638" s="1" t="s">
        <v>2944</v>
      </c>
      <c r="C2638" s="1" t="s">
        <v>11</v>
      </c>
      <c r="D2638" s="1" t="s">
        <v>33</v>
      </c>
      <c r="E2638" s="1" t="s">
        <v>180</v>
      </c>
      <c r="F2638" s="1" t="s">
        <v>181</v>
      </c>
      <c r="G2638" s="1" t="s">
        <v>33</v>
      </c>
      <c r="H2638" s="1" t="s">
        <v>15</v>
      </c>
      <c r="I2638">
        <v>30.988176859999999</v>
      </c>
      <c r="J2638">
        <f>ROUND(employee[[#This Row],[Age]],0)</f>
        <v>31</v>
      </c>
      <c r="K26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38">
        <v>2.6677829640000001</v>
      </c>
      <c r="M2638">
        <f>ROUND(employee[[#This Row],[LengthService]],2)</f>
        <v>2.67</v>
      </c>
      <c r="N2638">
        <v>0</v>
      </c>
      <c r="O2638">
        <f>ROUND(employee[[#This Row],[AbsentHours]],2)</f>
        <v>0</v>
      </c>
      <c r="P2638" s="5">
        <f>employee[[#This Row],[RoundedAbsentHours]]/2080 *100</f>
        <v>0</v>
      </c>
      <c r="Q2638" s="1" t="s">
        <v>15</v>
      </c>
    </row>
    <row r="2639" spans="1:17" x14ac:dyDescent="0.35">
      <c r="A2639">
        <v>2638</v>
      </c>
      <c r="B2639" s="1" t="s">
        <v>2945</v>
      </c>
      <c r="C2639" s="1" t="s">
        <v>11</v>
      </c>
      <c r="D2639" s="1" t="s">
        <v>22</v>
      </c>
      <c r="E2639" s="1" t="s">
        <v>312</v>
      </c>
      <c r="F2639" s="1" t="s">
        <v>266</v>
      </c>
      <c r="G2639" s="1" t="s">
        <v>22</v>
      </c>
      <c r="H2639" s="1" t="s">
        <v>15</v>
      </c>
      <c r="I2639">
        <v>59.125528969999998</v>
      </c>
      <c r="J2639">
        <f>ROUND(employee[[#This Row],[Age]],0)</f>
        <v>59</v>
      </c>
      <c r="K26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39">
        <v>5.8631906960000002</v>
      </c>
      <c r="M2639">
        <f>ROUND(employee[[#This Row],[LengthService]],2)</f>
        <v>5.86</v>
      </c>
      <c r="N2639">
        <v>156.06040590000001</v>
      </c>
      <c r="O2639">
        <f>ROUND(employee[[#This Row],[AbsentHours]],2)</f>
        <v>156.06</v>
      </c>
      <c r="P2639" s="5">
        <f>employee[[#This Row],[RoundedAbsentHours]]/2080 *100</f>
        <v>7.5028846153846152</v>
      </c>
      <c r="Q2639" s="1" t="s">
        <v>15</v>
      </c>
    </row>
    <row r="2640" spans="1:17" x14ac:dyDescent="0.35">
      <c r="A2640">
        <v>2639</v>
      </c>
      <c r="B2640" s="1" t="s">
        <v>2946</v>
      </c>
      <c r="C2640" s="1" t="s">
        <v>16</v>
      </c>
      <c r="D2640" s="1" t="s">
        <v>19</v>
      </c>
      <c r="E2640" s="1" t="s">
        <v>180</v>
      </c>
      <c r="F2640" s="1" t="s">
        <v>181</v>
      </c>
      <c r="G2640" s="1" t="s">
        <v>19</v>
      </c>
      <c r="H2640" s="1" t="s">
        <v>15</v>
      </c>
      <c r="I2640">
        <v>41.36421524</v>
      </c>
      <c r="J2640">
        <f>ROUND(employee[[#This Row],[Age]],0)</f>
        <v>41</v>
      </c>
      <c r="K26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40">
        <v>4.1002407569999999</v>
      </c>
      <c r="M2640">
        <f>ROUND(employee[[#This Row],[LengthService]],2)</f>
        <v>4.0999999999999996</v>
      </c>
      <c r="N2640">
        <v>24.794769200000001</v>
      </c>
      <c r="O2640">
        <f>ROUND(employee[[#This Row],[AbsentHours]],2)</f>
        <v>24.79</v>
      </c>
      <c r="P2640" s="5">
        <f>employee[[#This Row],[RoundedAbsentHours]]/2080 *100</f>
        <v>1.191826923076923</v>
      </c>
      <c r="Q2640" s="1" t="s">
        <v>15</v>
      </c>
    </row>
    <row r="2641" spans="1:17" x14ac:dyDescent="0.35">
      <c r="A2641">
        <v>2640</v>
      </c>
      <c r="B2641" s="1" t="s">
        <v>2947</v>
      </c>
      <c r="C2641" s="1" t="s">
        <v>16</v>
      </c>
      <c r="D2641" s="1" t="s">
        <v>60</v>
      </c>
      <c r="E2641" s="1" t="s">
        <v>246</v>
      </c>
      <c r="F2641" s="1" t="s">
        <v>181</v>
      </c>
      <c r="G2641" s="1" t="s">
        <v>60</v>
      </c>
      <c r="H2641" s="1" t="s">
        <v>15</v>
      </c>
      <c r="I2641">
        <v>40.274713149999997</v>
      </c>
      <c r="J2641">
        <f>ROUND(employee[[#This Row],[Age]],0)</f>
        <v>40</v>
      </c>
      <c r="K26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41">
        <v>2.8993874310000001</v>
      </c>
      <c r="M2641">
        <f>ROUND(employee[[#This Row],[LengthService]],2)</f>
        <v>2.9</v>
      </c>
      <c r="N2641">
        <v>39.482764709999998</v>
      </c>
      <c r="O2641">
        <f>ROUND(employee[[#This Row],[AbsentHours]],2)</f>
        <v>39.479999999999997</v>
      </c>
      <c r="P2641" s="5">
        <f>employee[[#This Row],[RoundedAbsentHours]]/2080 *100</f>
        <v>1.8980769230769228</v>
      </c>
      <c r="Q2641" s="1" t="s">
        <v>15</v>
      </c>
    </row>
    <row r="2642" spans="1:17" x14ac:dyDescent="0.35">
      <c r="A2642">
        <v>2641</v>
      </c>
      <c r="B2642" s="1" t="s">
        <v>2948</v>
      </c>
      <c r="C2642" s="1" t="s">
        <v>11</v>
      </c>
      <c r="D2642" s="1" t="s">
        <v>56</v>
      </c>
      <c r="E2642" s="1" t="s">
        <v>180</v>
      </c>
      <c r="F2642" s="1" t="s">
        <v>181</v>
      </c>
      <c r="G2642" s="1" t="s">
        <v>56</v>
      </c>
      <c r="H2642" s="1" t="s">
        <v>15</v>
      </c>
      <c r="I2642">
        <v>36.799775359999998</v>
      </c>
      <c r="J2642">
        <f>ROUND(employee[[#This Row],[Age]],0)</f>
        <v>37</v>
      </c>
      <c r="K26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42">
        <v>3.2426293990000001</v>
      </c>
      <c r="M2642">
        <f>ROUND(employee[[#This Row],[LengthService]],2)</f>
        <v>3.24</v>
      </c>
      <c r="N2642">
        <v>22.03630854</v>
      </c>
      <c r="O2642">
        <f>ROUND(employee[[#This Row],[AbsentHours]],2)</f>
        <v>22.04</v>
      </c>
      <c r="P2642" s="5">
        <f>employee[[#This Row],[RoundedAbsentHours]]/2080 *100</f>
        <v>1.0596153846153846</v>
      </c>
      <c r="Q2642" s="1" t="s">
        <v>15</v>
      </c>
    </row>
    <row r="2643" spans="1:17" x14ac:dyDescent="0.35">
      <c r="A2643">
        <v>2642</v>
      </c>
      <c r="B2643" s="1" t="s">
        <v>2949</v>
      </c>
      <c r="C2643" s="1" t="s">
        <v>16</v>
      </c>
      <c r="D2643" s="1" t="s">
        <v>72</v>
      </c>
      <c r="E2643" s="1" t="s">
        <v>180</v>
      </c>
      <c r="F2643" s="1" t="s">
        <v>181</v>
      </c>
      <c r="G2643" s="1" t="s">
        <v>72</v>
      </c>
      <c r="H2643" s="1" t="s">
        <v>15</v>
      </c>
      <c r="I2643">
        <v>51.267504760000001</v>
      </c>
      <c r="J2643">
        <f>ROUND(employee[[#This Row],[Age]],0)</f>
        <v>51</v>
      </c>
      <c r="K26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43">
        <v>4.6219304680000004</v>
      </c>
      <c r="M2643">
        <f>ROUND(employee[[#This Row],[LengthService]],2)</f>
        <v>4.62</v>
      </c>
      <c r="N2643">
        <v>100.94349339999999</v>
      </c>
      <c r="O2643">
        <f>ROUND(employee[[#This Row],[AbsentHours]],2)</f>
        <v>100.94</v>
      </c>
      <c r="P2643" s="5">
        <f>employee[[#This Row],[RoundedAbsentHours]]/2080 *100</f>
        <v>4.8528846153846148</v>
      </c>
      <c r="Q2643" s="1" t="s">
        <v>15</v>
      </c>
    </row>
    <row r="2644" spans="1:17" x14ac:dyDescent="0.35">
      <c r="A2644">
        <v>2643</v>
      </c>
      <c r="B2644" s="1" t="s">
        <v>2950</v>
      </c>
      <c r="C2644" s="1" t="s">
        <v>16</v>
      </c>
      <c r="D2644" s="1" t="s">
        <v>171</v>
      </c>
      <c r="E2644" s="1" t="s">
        <v>180</v>
      </c>
      <c r="F2644" s="1" t="s">
        <v>181</v>
      </c>
      <c r="G2644" s="1" t="s">
        <v>18</v>
      </c>
      <c r="H2644" s="1" t="s">
        <v>15</v>
      </c>
      <c r="I2644">
        <v>52.124825540000003</v>
      </c>
      <c r="J2644">
        <f>ROUND(employee[[#This Row],[Age]],0)</f>
        <v>52</v>
      </c>
      <c r="K26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44">
        <v>6.6450241559999998</v>
      </c>
      <c r="M2644">
        <f>ROUND(employee[[#This Row],[LengthService]],2)</f>
        <v>6.65</v>
      </c>
      <c r="N2644">
        <v>77.413305300000005</v>
      </c>
      <c r="O2644">
        <f>ROUND(employee[[#This Row],[AbsentHours]],2)</f>
        <v>77.41</v>
      </c>
      <c r="P2644" s="5">
        <f>employee[[#This Row],[RoundedAbsentHours]]/2080 *100</f>
        <v>3.7216346153846156</v>
      </c>
      <c r="Q2644" s="1" t="s">
        <v>15</v>
      </c>
    </row>
    <row r="2645" spans="1:17" x14ac:dyDescent="0.35">
      <c r="A2645">
        <v>2644</v>
      </c>
      <c r="B2645" s="1" t="s">
        <v>2951</v>
      </c>
      <c r="C2645" s="1" t="s">
        <v>11</v>
      </c>
      <c r="D2645" s="1" t="s">
        <v>20</v>
      </c>
      <c r="E2645" s="1" t="s">
        <v>180</v>
      </c>
      <c r="F2645" s="1" t="s">
        <v>181</v>
      </c>
      <c r="G2645" s="1" t="s">
        <v>20</v>
      </c>
      <c r="H2645" s="1" t="s">
        <v>15</v>
      </c>
      <c r="I2645">
        <v>32.51028642</v>
      </c>
      <c r="J2645">
        <f>ROUND(employee[[#This Row],[Age]],0)</f>
        <v>33</v>
      </c>
      <c r="K26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45">
        <v>4.6854656349999999</v>
      </c>
      <c r="M2645">
        <f>ROUND(employee[[#This Row],[LengthService]],2)</f>
        <v>4.6900000000000004</v>
      </c>
      <c r="N2645">
        <v>22.74326027</v>
      </c>
      <c r="O2645">
        <f>ROUND(employee[[#This Row],[AbsentHours]],2)</f>
        <v>22.74</v>
      </c>
      <c r="P2645" s="5">
        <f>employee[[#This Row],[RoundedAbsentHours]]/2080 *100</f>
        <v>1.0932692307692307</v>
      </c>
      <c r="Q2645" s="1" t="s">
        <v>15</v>
      </c>
    </row>
    <row r="2646" spans="1:17" x14ac:dyDescent="0.35">
      <c r="A2646">
        <v>2645</v>
      </c>
      <c r="B2646" s="1" t="s">
        <v>2952</v>
      </c>
      <c r="C2646" s="1" t="s">
        <v>11</v>
      </c>
      <c r="D2646" s="1" t="s">
        <v>20</v>
      </c>
      <c r="E2646" s="1" t="s">
        <v>180</v>
      </c>
      <c r="F2646" s="1" t="s">
        <v>181</v>
      </c>
      <c r="G2646" s="1" t="s">
        <v>20</v>
      </c>
      <c r="H2646" s="1" t="s">
        <v>15</v>
      </c>
      <c r="I2646">
        <v>29.620181949999999</v>
      </c>
      <c r="J2646">
        <f>ROUND(employee[[#This Row],[Age]],0)</f>
        <v>30</v>
      </c>
      <c r="K26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46">
        <v>2.9223330179999998</v>
      </c>
      <c r="M2646">
        <f>ROUND(employee[[#This Row],[LengthService]],2)</f>
        <v>2.92</v>
      </c>
      <c r="N2646">
        <v>33.895677419999998</v>
      </c>
      <c r="O2646">
        <f>ROUND(employee[[#This Row],[AbsentHours]],2)</f>
        <v>33.9</v>
      </c>
      <c r="P2646" s="5">
        <f>employee[[#This Row],[RoundedAbsentHours]]/2080 *100</f>
        <v>1.6298076923076923</v>
      </c>
      <c r="Q2646" s="1" t="s">
        <v>15</v>
      </c>
    </row>
    <row r="2647" spans="1:17" x14ac:dyDescent="0.35">
      <c r="A2647">
        <v>2646</v>
      </c>
      <c r="B2647" s="1" t="s">
        <v>2561</v>
      </c>
      <c r="C2647" s="1" t="s">
        <v>16</v>
      </c>
      <c r="D2647" s="1" t="s">
        <v>22</v>
      </c>
      <c r="E2647" s="1" t="s">
        <v>312</v>
      </c>
      <c r="F2647" s="1" t="s">
        <v>266</v>
      </c>
      <c r="G2647" s="1" t="s">
        <v>22</v>
      </c>
      <c r="H2647" s="1" t="s">
        <v>15</v>
      </c>
      <c r="I2647">
        <v>32.811063679999997</v>
      </c>
      <c r="J2647">
        <f>ROUND(employee[[#This Row],[Age]],0)</f>
        <v>33</v>
      </c>
      <c r="K26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47">
        <v>4.3789609120000001</v>
      </c>
      <c r="M2647">
        <f>ROUND(employee[[#This Row],[LengthService]],2)</f>
        <v>4.38</v>
      </c>
      <c r="N2647">
        <v>0</v>
      </c>
      <c r="O2647">
        <f>ROUND(employee[[#This Row],[AbsentHours]],2)</f>
        <v>0</v>
      </c>
      <c r="P2647" s="5">
        <f>employee[[#This Row],[RoundedAbsentHours]]/2080 *100</f>
        <v>0</v>
      </c>
      <c r="Q2647" s="1" t="s">
        <v>15</v>
      </c>
    </row>
    <row r="2648" spans="1:17" x14ac:dyDescent="0.35">
      <c r="A2648">
        <v>2647</v>
      </c>
      <c r="B2648" s="1" t="s">
        <v>2953</v>
      </c>
      <c r="C2648" s="1" t="s">
        <v>16</v>
      </c>
      <c r="D2648" s="1" t="s">
        <v>22</v>
      </c>
      <c r="E2648" s="1" t="s">
        <v>312</v>
      </c>
      <c r="F2648" s="1" t="s">
        <v>266</v>
      </c>
      <c r="G2648" s="1" t="s">
        <v>22</v>
      </c>
      <c r="H2648" s="1" t="s">
        <v>15</v>
      </c>
      <c r="I2648">
        <v>57.844533929999997</v>
      </c>
      <c r="J2648">
        <f>ROUND(employee[[#This Row],[Age]],0)</f>
        <v>58</v>
      </c>
      <c r="K26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48">
        <v>5.6905092030000004</v>
      </c>
      <c r="M2648">
        <f>ROUND(employee[[#This Row],[LengthService]],2)</f>
        <v>5.69</v>
      </c>
      <c r="N2648">
        <v>60.497691119999999</v>
      </c>
      <c r="O2648">
        <f>ROUND(employee[[#This Row],[AbsentHours]],2)</f>
        <v>60.5</v>
      </c>
      <c r="P2648" s="5">
        <f>employee[[#This Row],[RoundedAbsentHours]]/2080 *100</f>
        <v>2.9086538461538463</v>
      </c>
      <c r="Q2648" s="1" t="s">
        <v>15</v>
      </c>
    </row>
    <row r="2649" spans="1:17" x14ac:dyDescent="0.35">
      <c r="A2649">
        <v>2648</v>
      </c>
      <c r="B2649" s="1" t="s">
        <v>2954</v>
      </c>
      <c r="C2649" s="1" t="s">
        <v>16</v>
      </c>
      <c r="D2649" s="1" t="s">
        <v>30</v>
      </c>
      <c r="E2649" s="1" t="s">
        <v>180</v>
      </c>
      <c r="F2649" s="1" t="s">
        <v>181</v>
      </c>
      <c r="G2649" s="1" t="s">
        <v>30</v>
      </c>
      <c r="H2649" s="1" t="s">
        <v>15</v>
      </c>
      <c r="I2649">
        <v>39.714721349999998</v>
      </c>
      <c r="J2649">
        <f>ROUND(employee[[#This Row],[Age]],0)</f>
        <v>40</v>
      </c>
      <c r="K26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49">
        <v>8.4422369909999997</v>
      </c>
      <c r="M2649">
        <f>ROUND(employee[[#This Row],[LengthService]],2)</f>
        <v>8.44</v>
      </c>
      <c r="N2649">
        <v>28.096980210000002</v>
      </c>
      <c r="O2649">
        <f>ROUND(employee[[#This Row],[AbsentHours]],2)</f>
        <v>28.1</v>
      </c>
      <c r="P2649" s="5">
        <f>employee[[#This Row],[RoundedAbsentHours]]/2080 *100</f>
        <v>1.3509615384615385</v>
      </c>
      <c r="Q2649" s="1" t="s">
        <v>15</v>
      </c>
    </row>
    <row r="2650" spans="1:17" x14ac:dyDescent="0.35">
      <c r="A2650">
        <v>2649</v>
      </c>
      <c r="B2650" s="1" t="s">
        <v>2955</v>
      </c>
      <c r="C2650" s="1" t="s">
        <v>16</v>
      </c>
      <c r="D2650" s="1" t="s">
        <v>302</v>
      </c>
      <c r="E2650" s="1" t="s">
        <v>180</v>
      </c>
      <c r="F2650" s="1" t="s">
        <v>181</v>
      </c>
      <c r="G2650" s="1" t="s">
        <v>75</v>
      </c>
      <c r="H2650" s="1" t="s">
        <v>15</v>
      </c>
      <c r="I2650">
        <v>35.221911830000003</v>
      </c>
      <c r="J2650">
        <f>ROUND(employee[[#This Row],[Age]],0)</f>
        <v>35</v>
      </c>
      <c r="K26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50">
        <v>5.287661548</v>
      </c>
      <c r="M2650">
        <f>ROUND(employee[[#This Row],[LengthService]],2)</f>
        <v>5.29</v>
      </c>
      <c r="N2650">
        <v>33.757064319999998</v>
      </c>
      <c r="O2650">
        <f>ROUND(employee[[#This Row],[AbsentHours]],2)</f>
        <v>33.76</v>
      </c>
      <c r="P2650" s="5">
        <f>employee[[#This Row],[RoundedAbsentHours]]/2080 *100</f>
        <v>1.6230769230769229</v>
      </c>
      <c r="Q2650" s="1" t="s">
        <v>15</v>
      </c>
    </row>
    <row r="2651" spans="1:17" x14ac:dyDescent="0.35">
      <c r="A2651">
        <v>2650</v>
      </c>
      <c r="B2651" s="1" t="s">
        <v>2956</v>
      </c>
      <c r="C2651" s="1" t="s">
        <v>11</v>
      </c>
      <c r="D2651" s="1" t="s">
        <v>22</v>
      </c>
      <c r="E2651" s="1" t="s">
        <v>158</v>
      </c>
      <c r="F2651" s="1" t="s">
        <v>159</v>
      </c>
      <c r="G2651" s="1" t="s">
        <v>22</v>
      </c>
      <c r="H2651" s="1" t="s">
        <v>15</v>
      </c>
      <c r="I2651">
        <v>52.566104940000002</v>
      </c>
      <c r="J2651">
        <f>ROUND(employee[[#This Row],[Age]],0)</f>
        <v>53</v>
      </c>
      <c r="K26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51">
        <v>2.7528149970000002</v>
      </c>
      <c r="M2651">
        <f>ROUND(employee[[#This Row],[LengthService]],2)</f>
        <v>2.75</v>
      </c>
      <c r="N2651">
        <v>122.68225649999999</v>
      </c>
      <c r="O2651">
        <f>ROUND(employee[[#This Row],[AbsentHours]],2)</f>
        <v>122.68</v>
      </c>
      <c r="P2651" s="5">
        <f>employee[[#This Row],[RoundedAbsentHours]]/2080 *100</f>
        <v>5.898076923076923</v>
      </c>
      <c r="Q2651" s="1" t="s">
        <v>15</v>
      </c>
    </row>
    <row r="2652" spans="1:17" x14ac:dyDescent="0.35">
      <c r="A2652">
        <v>2651</v>
      </c>
      <c r="B2652" s="1" t="s">
        <v>2957</v>
      </c>
      <c r="C2652" s="1" t="s">
        <v>11</v>
      </c>
      <c r="D2652" s="1" t="s">
        <v>311</v>
      </c>
      <c r="E2652" s="1" t="s">
        <v>180</v>
      </c>
      <c r="F2652" s="1" t="s">
        <v>181</v>
      </c>
      <c r="G2652" s="1" t="s">
        <v>56</v>
      </c>
      <c r="H2652" s="1" t="s">
        <v>15</v>
      </c>
      <c r="I2652">
        <v>54.238010500000001</v>
      </c>
      <c r="J2652">
        <f>ROUND(employee[[#This Row],[Age]],0)</f>
        <v>54</v>
      </c>
      <c r="K26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52">
        <v>2.5023979220000001</v>
      </c>
      <c r="M2652">
        <f>ROUND(employee[[#This Row],[LengthService]],2)</f>
        <v>2.5</v>
      </c>
      <c r="N2652">
        <v>104.1989114</v>
      </c>
      <c r="O2652">
        <f>ROUND(employee[[#This Row],[AbsentHours]],2)</f>
        <v>104.2</v>
      </c>
      <c r="P2652" s="5">
        <f>employee[[#This Row],[RoundedAbsentHours]]/2080 *100</f>
        <v>5.009615384615385</v>
      </c>
      <c r="Q2652" s="1" t="s">
        <v>15</v>
      </c>
    </row>
    <row r="2653" spans="1:17" x14ac:dyDescent="0.35">
      <c r="A2653">
        <v>2652</v>
      </c>
      <c r="B2653" s="1" t="s">
        <v>2958</v>
      </c>
      <c r="C2653" s="1" t="s">
        <v>11</v>
      </c>
      <c r="D2653" s="1" t="s">
        <v>22</v>
      </c>
      <c r="E2653" s="1" t="s">
        <v>158</v>
      </c>
      <c r="F2653" s="1" t="s">
        <v>159</v>
      </c>
      <c r="G2653" s="1" t="s">
        <v>22</v>
      </c>
      <c r="H2653" s="1" t="s">
        <v>15</v>
      </c>
      <c r="I2653">
        <v>36.08902501</v>
      </c>
      <c r="J2653">
        <f>ROUND(employee[[#This Row],[Age]],0)</f>
        <v>36</v>
      </c>
      <c r="K26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53">
        <v>3.724325742</v>
      </c>
      <c r="M2653">
        <f>ROUND(employee[[#This Row],[LengthService]],2)</f>
        <v>3.72</v>
      </c>
      <c r="N2653">
        <v>37.04313097</v>
      </c>
      <c r="O2653">
        <f>ROUND(employee[[#This Row],[AbsentHours]],2)</f>
        <v>37.04</v>
      </c>
      <c r="P2653" s="5">
        <f>employee[[#This Row],[RoundedAbsentHours]]/2080 *100</f>
        <v>1.7807692307692307</v>
      </c>
      <c r="Q2653" s="1" t="s">
        <v>15</v>
      </c>
    </row>
    <row r="2654" spans="1:17" x14ac:dyDescent="0.35">
      <c r="A2654">
        <v>2653</v>
      </c>
      <c r="B2654" s="1" t="s">
        <v>2959</v>
      </c>
      <c r="C2654" s="1" t="s">
        <v>11</v>
      </c>
      <c r="D2654" s="1" t="s">
        <v>21</v>
      </c>
      <c r="E2654" s="1" t="s">
        <v>180</v>
      </c>
      <c r="F2654" s="1" t="s">
        <v>181</v>
      </c>
      <c r="G2654" s="1" t="s">
        <v>21</v>
      </c>
      <c r="H2654" s="1" t="s">
        <v>15</v>
      </c>
      <c r="I2654">
        <v>50.564108539999999</v>
      </c>
      <c r="J2654">
        <f>ROUND(employee[[#This Row],[Age]],0)</f>
        <v>51</v>
      </c>
      <c r="K26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54">
        <v>1.607570073</v>
      </c>
      <c r="M2654">
        <f>ROUND(employee[[#This Row],[LengthService]],2)</f>
        <v>1.61</v>
      </c>
      <c r="N2654">
        <v>93.042012229999997</v>
      </c>
      <c r="O2654">
        <f>ROUND(employee[[#This Row],[AbsentHours]],2)</f>
        <v>93.04</v>
      </c>
      <c r="P2654" s="5">
        <f>employee[[#This Row],[RoundedAbsentHours]]/2080 *100</f>
        <v>4.4730769230769232</v>
      </c>
      <c r="Q2654" s="1" t="s">
        <v>15</v>
      </c>
    </row>
    <row r="2655" spans="1:17" x14ac:dyDescent="0.35">
      <c r="A2655">
        <v>2654</v>
      </c>
      <c r="B2655" s="1" t="s">
        <v>2960</v>
      </c>
      <c r="C2655" s="1" t="s">
        <v>16</v>
      </c>
      <c r="D2655" s="1" t="s">
        <v>22</v>
      </c>
      <c r="E2655" s="1" t="s">
        <v>312</v>
      </c>
      <c r="F2655" s="1" t="s">
        <v>266</v>
      </c>
      <c r="G2655" s="1" t="s">
        <v>22</v>
      </c>
      <c r="H2655" s="1" t="s">
        <v>15</v>
      </c>
      <c r="I2655">
        <v>49.423933359999999</v>
      </c>
      <c r="J2655">
        <f>ROUND(employee[[#This Row],[Age]],0)</f>
        <v>49</v>
      </c>
      <c r="K26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55">
        <v>5.9473640989999996</v>
      </c>
      <c r="M2655">
        <f>ROUND(employee[[#This Row],[LengthService]],2)</f>
        <v>5.95</v>
      </c>
      <c r="N2655">
        <v>95.903463970000004</v>
      </c>
      <c r="O2655">
        <f>ROUND(employee[[#This Row],[AbsentHours]],2)</f>
        <v>95.9</v>
      </c>
      <c r="P2655" s="5">
        <f>employee[[#This Row],[RoundedAbsentHours]]/2080 *100</f>
        <v>4.6105769230769234</v>
      </c>
      <c r="Q2655" s="1" t="s">
        <v>15</v>
      </c>
    </row>
    <row r="2656" spans="1:17" x14ac:dyDescent="0.35">
      <c r="A2656">
        <v>2655</v>
      </c>
      <c r="B2656" s="1" t="s">
        <v>2961</v>
      </c>
      <c r="C2656" s="1" t="s">
        <v>16</v>
      </c>
      <c r="D2656" s="1" t="s">
        <v>19</v>
      </c>
      <c r="E2656" s="1" t="s">
        <v>180</v>
      </c>
      <c r="F2656" s="1" t="s">
        <v>181</v>
      </c>
      <c r="G2656" s="1" t="s">
        <v>19</v>
      </c>
      <c r="H2656" s="1" t="s">
        <v>15</v>
      </c>
      <c r="I2656">
        <v>26.598837929999998</v>
      </c>
      <c r="J2656">
        <f>ROUND(employee[[#This Row],[Age]],0)</f>
        <v>27</v>
      </c>
      <c r="K26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656">
        <v>5.1075757849999999</v>
      </c>
      <c r="M2656">
        <f>ROUND(employee[[#This Row],[LengthService]],2)</f>
        <v>5.1100000000000003</v>
      </c>
      <c r="N2656">
        <v>0</v>
      </c>
      <c r="O2656">
        <f>ROUND(employee[[#This Row],[AbsentHours]],2)</f>
        <v>0</v>
      </c>
      <c r="P2656" s="5">
        <f>employee[[#This Row],[RoundedAbsentHours]]/2080 *100</f>
        <v>0</v>
      </c>
      <c r="Q2656" s="1" t="s">
        <v>15</v>
      </c>
    </row>
    <row r="2657" spans="1:17" x14ac:dyDescent="0.35">
      <c r="A2657">
        <v>2656</v>
      </c>
      <c r="B2657" s="1" t="s">
        <v>2962</v>
      </c>
      <c r="C2657" s="1" t="s">
        <v>16</v>
      </c>
      <c r="D2657" s="1" t="s">
        <v>20</v>
      </c>
      <c r="E2657" s="1" t="s">
        <v>180</v>
      </c>
      <c r="F2657" s="1" t="s">
        <v>181</v>
      </c>
      <c r="G2657" s="1" t="s">
        <v>20</v>
      </c>
      <c r="H2657" s="1" t="s">
        <v>15</v>
      </c>
      <c r="I2657">
        <v>51.128337559999999</v>
      </c>
      <c r="J2657">
        <f>ROUND(employee[[#This Row],[Age]],0)</f>
        <v>51</v>
      </c>
      <c r="K26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57">
        <v>5.8117560490000004</v>
      </c>
      <c r="M2657">
        <f>ROUND(employee[[#This Row],[LengthService]],2)</f>
        <v>5.81</v>
      </c>
      <c r="N2657">
        <v>90.276535929999994</v>
      </c>
      <c r="O2657">
        <f>ROUND(employee[[#This Row],[AbsentHours]],2)</f>
        <v>90.28</v>
      </c>
      <c r="P2657" s="5">
        <f>employee[[#This Row],[RoundedAbsentHours]]/2080 *100</f>
        <v>4.3403846153846155</v>
      </c>
      <c r="Q2657" s="1" t="s">
        <v>15</v>
      </c>
    </row>
    <row r="2658" spans="1:17" x14ac:dyDescent="0.35">
      <c r="A2658">
        <v>2657</v>
      </c>
      <c r="B2658" s="1" t="s">
        <v>2963</v>
      </c>
      <c r="C2658" s="1" t="s">
        <v>16</v>
      </c>
      <c r="D2658" s="1" t="s">
        <v>44</v>
      </c>
      <c r="E2658" s="1" t="s">
        <v>180</v>
      </c>
      <c r="F2658" s="1" t="s">
        <v>181</v>
      </c>
      <c r="G2658" s="1" t="s">
        <v>44</v>
      </c>
      <c r="H2658" s="1" t="s">
        <v>15</v>
      </c>
      <c r="I2658">
        <v>41.889107070000001</v>
      </c>
      <c r="J2658">
        <f>ROUND(employee[[#This Row],[Age]],0)</f>
        <v>42</v>
      </c>
      <c r="K26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58">
        <v>3.0755658050000001</v>
      </c>
      <c r="M2658">
        <f>ROUND(employee[[#This Row],[LengthService]],2)</f>
        <v>3.08</v>
      </c>
      <c r="N2658">
        <v>74.037985890000002</v>
      </c>
      <c r="O2658">
        <f>ROUND(employee[[#This Row],[AbsentHours]],2)</f>
        <v>74.040000000000006</v>
      </c>
      <c r="P2658" s="5">
        <f>employee[[#This Row],[RoundedAbsentHours]]/2080 *100</f>
        <v>3.5596153846153848</v>
      </c>
      <c r="Q2658" s="1" t="s">
        <v>15</v>
      </c>
    </row>
    <row r="2659" spans="1:17" x14ac:dyDescent="0.35">
      <c r="A2659">
        <v>2658</v>
      </c>
      <c r="B2659" s="1" t="s">
        <v>2964</v>
      </c>
      <c r="C2659" s="1" t="s">
        <v>16</v>
      </c>
      <c r="D2659" s="1" t="s">
        <v>61</v>
      </c>
      <c r="E2659" s="1" t="s">
        <v>158</v>
      </c>
      <c r="F2659" s="1" t="s">
        <v>159</v>
      </c>
      <c r="G2659" s="1" t="s">
        <v>28</v>
      </c>
      <c r="H2659" s="1" t="s">
        <v>15</v>
      </c>
      <c r="I2659">
        <v>29.81647315</v>
      </c>
      <c r="J2659">
        <f>ROUND(employee[[#This Row],[Age]],0)</f>
        <v>30</v>
      </c>
      <c r="K26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59">
        <v>4.4523096229999997</v>
      </c>
      <c r="M2659">
        <f>ROUND(employee[[#This Row],[LengthService]],2)</f>
        <v>4.45</v>
      </c>
      <c r="N2659">
        <v>0</v>
      </c>
      <c r="O2659">
        <f>ROUND(employee[[#This Row],[AbsentHours]],2)</f>
        <v>0</v>
      </c>
      <c r="P2659" s="5">
        <f>employee[[#This Row],[RoundedAbsentHours]]/2080 *100</f>
        <v>0</v>
      </c>
      <c r="Q2659" s="1" t="s">
        <v>15</v>
      </c>
    </row>
    <row r="2660" spans="1:17" x14ac:dyDescent="0.35">
      <c r="A2660">
        <v>2659</v>
      </c>
      <c r="B2660" s="1" t="s">
        <v>2965</v>
      </c>
      <c r="C2660" s="1" t="s">
        <v>16</v>
      </c>
      <c r="D2660" s="1" t="s">
        <v>22</v>
      </c>
      <c r="E2660" s="1" t="s">
        <v>158</v>
      </c>
      <c r="F2660" s="1" t="s">
        <v>159</v>
      </c>
      <c r="G2660" s="1" t="s">
        <v>22</v>
      </c>
      <c r="H2660" s="1" t="s">
        <v>15</v>
      </c>
      <c r="I2660">
        <v>30.11987568</v>
      </c>
      <c r="J2660">
        <f>ROUND(employee[[#This Row],[Age]],0)</f>
        <v>30</v>
      </c>
      <c r="K26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60">
        <v>4.9977081129999998</v>
      </c>
      <c r="M2660">
        <f>ROUND(employee[[#This Row],[LengthService]],2)</f>
        <v>5</v>
      </c>
      <c r="N2660">
        <v>0</v>
      </c>
      <c r="O2660">
        <f>ROUND(employee[[#This Row],[AbsentHours]],2)</f>
        <v>0</v>
      </c>
      <c r="P2660" s="5">
        <f>employee[[#This Row],[RoundedAbsentHours]]/2080 *100</f>
        <v>0</v>
      </c>
      <c r="Q2660" s="1" t="s">
        <v>15</v>
      </c>
    </row>
    <row r="2661" spans="1:17" x14ac:dyDescent="0.35">
      <c r="A2661">
        <v>2660</v>
      </c>
      <c r="B2661" s="1" t="s">
        <v>2966</v>
      </c>
      <c r="C2661" s="1" t="s">
        <v>11</v>
      </c>
      <c r="D2661" s="1" t="s">
        <v>21</v>
      </c>
      <c r="E2661" s="1" t="s">
        <v>180</v>
      </c>
      <c r="F2661" s="1" t="s">
        <v>181</v>
      </c>
      <c r="G2661" s="1" t="s">
        <v>21</v>
      </c>
      <c r="H2661" s="1" t="s">
        <v>15</v>
      </c>
      <c r="I2661">
        <v>57.089393680000001</v>
      </c>
      <c r="J2661">
        <f>ROUND(employee[[#This Row],[Age]],0)</f>
        <v>57</v>
      </c>
      <c r="K26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61">
        <v>4.7739892680000002</v>
      </c>
      <c r="M2661">
        <f>ROUND(employee[[#This Row],[LengthService]],2)</f>
        <v>4.7699999999999996</v>
      </c>
      <c r="N2661">
        <v>112.60168779999999</v>
      </c>
      <c r="O2661">
        <f>ROUND(employee[[#This Row],[AbsentHours]],2)</f>
        <v>112.6</v>
      </c>
      <c r="P2661" s="5">
        <f>employee[[#This Row],[RoundedAbsentHours]]/2080 *100</f>
        <v>5.4134615384615383</v>
      </c>
      <c r="Q2661" s="1" t="s">
        <v>15</v>
      </c>
    </row>
    <row r="2662" spans="1:17" x14ac:dyDescent="0.35">
      <c r="A2662">
        <v>2661</v>
      </c>
      <c r="B2662" s="1" t="s">
        <v>2967</v>
      </c>
      <c r="C2662" s="1" t="s">
        <v>16</v>
      </c>
      <c r="D2662" s="1" t="s">
        <v>20</v>
      </c>
      <c r="E2662" s="1" t="s">
        <v>180</v>
      </c>
      <c r="F2662" s="1" t="s">
        <v>181</v>
      </c>
      <c r="G2662" s="1" t="s">
        <v>20</v>
      </c>
      <c r="H2662" s="1" t="s">
        <v>15</v>
      </c>
      <c r="I2662">
        <v>43.079683420000002</v>
      </c>
      <c r="J2662">
        <f>ROUND(employee[[#This Row],[Age]],0)</f>
        <v>43</v>
      </c>
      <c r="K26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62">
        <v>4.4011379939999999</v>
      </c>
      <c r="M2662">
        <f>ROUND(employee[[#This Row],[LengthService]],2)</f>
        <v>4.4000000000000004</v>
      </c>
      <c r="N2662">
        <v>44.319944319999998</v>
      </c>
      <c r="O2662">
        <f>ROUND(employee[[#This Row],[AbsentHours]],2)</f>
        <v>44.32</v>
      </c>
      <c r="P2662" s="5">
        <f>employee[[#This Row],[RoundedAbsentHours]]/2080 *100</f>
        <v>2.1307692307692307</v>
      </c>
      <c r="Q2662" s="1" t="s">
        <v>15</v>
      </c>
    </row>
    <row r="2663" spans="1:17" x14ac:dyDescent="0.35">
      <c r="A2663">
        <v>2662</v>
      </c>
      <c r="B2663" s="1" t="s">
        <v>2968</v>
      </c>
      <c r="C2663" s="1" t="s">
        <v>16</v>
      </c>
      <c r="D2663" s="1" t="s">
        <v>22</v>
      </c>
      <c r="E2663" s="1" t="s">
        <v>158</v>
      </c>
      <c r="F2663" s="1" t="s">
        <v>159</v>
      </c>
      <c r="G2663" s="1" t="s">
        <v>22</v>
      </c>
      <c r="H2663" s="1" t="s">
        <v>15</v>
      </c>
      <c r="I2663">
        <v>34.593318920000002</v>
      </c>
      <c r="J2663">
        <f>ROUND(employee[[#This Row],[Age]],0)</f>
        <v>35</v>
      </c>
      <c r="K26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63">
        <v>0.49151855700000002</v>
      </c>
      <c r="M2663">
        <f>ROUND(employee[[#This Row],[LengthService]],2)</f>
        <v>0.49</v>
      </c>
      <c r="N2663">
        <v>8.1711404699999992</v>
      </c>
      <c r="O2663">
        <f>ROUND(employee[[#This Row],[AbsentHours]],2)</f>
        <v>8.17</v>
      </c>
      <c r="P2663" s="5">
        <f>employee[[#This Row],[RoundedAbsentHours]]/2080 *100</f>
        <v>0.39278846153846153</v>
      </c>
      <c r="Q2663" s="1" t="s">
        <v>15</v>
      </c>
    </row>
    <row r="2664" spans="1:17" x14ac:dyDescent="0.35">
      <c r="A2664">
        <v>2663</v>
      </c>
      <c r="B2664" s="1" t="s">
        <v>2969</v>
      </c>
      <c r="C2664" s="1" t="s">
        <v>16</v>
      </c>
      <c r="D2664" s="1" t="s">
        <v>19</v>
      </c>
      <c r="E2664" s="1" t="s">
        <v>180</v>
      </c>
      <c r="F2664" s="1" t="s">
        <v>181</v>
      </c>
      <c r="G2664" s="1" t="s">
        <v>19</v>
      </c>
      <c r="H2664" s="1" t="s">
        <v>15</v>
      </c>
      <c r="I2664">
        <v>42.325881610000003</v>
      </c>
      <c r="J2664">
        <f>ROUND(employee[[#This Row],[Age]],0)</f>
        <v>42</v>
      </c>
      <c r="K26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64">
        <v>3.9055919609999998</v>
      </c>
      <c r="M2664">
        <f>ROUND(employee[[#This Row],[LengthService]],2)</f>
        <v>3.91</v>
      </c>
      <c r="N2664">
        <v>0</v>
      </c>
      <c r="O2664">
        <f>ROUND(employee[[#This Row],[AbsentHours]],2)</f>
        <v>0</v>
      </c>
      <c r="P2664" s="5">
        <f>employee[[#This Row],[RoundedAbsentHours]]/2080 *100</f>
        <v>0</v>
      </c>
      <c r="Q2664" s="1" t="s">
        <v>15</v>
      </c>
    </row>
    <row r="2665" spans="1:17" x14ac:dyDescent="0.35">
      <c r="A2665">
        <v>2664</v>
      </c>
      <c r="B2665" s="1" t="s">
        <v>2620</v>
      </c>
      <c r="C2665" s="1" t="s">
        <v>16</v>
      </c>
      <c r="D2665" s="1" t="s">
        <v>22</v>
      </c>
      <c r="E2665" s="1" t="s">
        <v>312</v>
      </c>
      <c r="F2665" s="1" t="s">
        <v>266</v>
      </c>
      <c r="G2665" s="1" t="s">
        <v>22</v>
      </c>
      <c r="H2665" s="1" t="s">
        <v>15</v>
      </c>
      <c r="I2665">
        <v>38.421801160000001</v>
      </c>
      <c r="J2665">
        <f>ROUND(employee[[#This Row],[Age]],0)</f>
        <v>38</v>
      </c>
      <c r="K26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65">
        <v>5.6368904960000004</v>
      </c>
      <c r="M2665">
        <f>ROUND(employee[[#This Row],[LengthService]],2)</f>
        <v>5.64</v>
      </c>
      <c r="N2665">
        <v>22.85551766</v>
      </c>
      <c r="O2665">
        <f>ROUND(employee[[#This Row],[AbsentHours]],2)</f>
        <v>22.86</v>
      </c>
      <c r="P2665" s="5">
        <f>employee[[#This Row],[RoundedAbsentHours]]/2080 *100</f>
        <v>1.0990384615384616</v>
      </c>
      <c r="Q2665" s="1" t="s">
        <v>15</v>
      </c>
    </row>
    <row r="2666" spans="1:17" x14ac:dyDescent="0.35">
      <c r="A2666">
        <v>2665</v>
      </c>
      <c r="B2666" s="1" t="s">
        <v>2970</v>
      </c>
      <c r="C2666" s="1" t="s">
        <v>11</v>
      </c>
      <c r="D2666" s="1" t="s">
        <v>28</v>
      </c>
      <c r="E2666" s="1" t="s">
        <v>180</v>
      </c>
      <c r="F2666" s="1" t="s">
        <v>181</v>
      </c>
      <c r="G2666" s="1" t="s">
        <v>28</v>
      </c>
      <c r="H2666" s="1" t="s">
        <v>15</v>
      </c>
      <c r="I2666">
        <v>33.914340029999998</v>
      </c>
      <c r="J2666">
        <f>ROUND(employee[[#This Row],[Age]],0)</f>
        <v>34</v>
      </c>
      <c r="K26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66">
        <v>6.8592866289999996</v>
      </c>
      <c r="M2666">
        <f>ROUND(employee[[#This Row],[LengthService]],2)</f>
        <v>6.86</v>
      </c>
      <c r="N2666">
        <v>54.770781929999998</v>
      </c>
      <c r="O2666">
        <f>ROUND(employee[[#This Row],[AbsentHours]],2)</f>
        <v>54.77</v>
      </c>
      <c r="P2666" s="5">
        <f>employee[[#This Row],[RoundedAbsentHours]]/2080 *100</f>
        <v>2.633173076923077</v>
      </c>
      <c r="Q2666" s="1" t="s">
        <v>15</v>
      </c>
    </row>
    <row r="2667" spans="1:17" x14ac:dyDescent="0.35">
      <c r="A2667">
        <v>2666</v>
      </c>
      <c r="B2667" s="1" t="s">
        <v>2971</v>
      </c>
      <c r="C2667" s="1" t="s">
        <v>11</v>
      </c>
      <c r="D2667" s="1" t="s">
        <v>20</v>
      </c>
      <c r="E2667" s="1" t="s">
        <v>180</v>
      </c>
      <c r="F2667" s="1" t="s">
        <v>181</v>
      </c>
      <c r="G2667" s="1" t="s">
        <v>20</v>
      </c>
      <c r="H2667" s="1" t="s">
        <v>15</v>
      </c>
      <c r="I2667">
        <v>39.989396569999997</v>
      </c>
      <c r="J2667">
        <f>ROUND(employee[[#This Row],[Age]],0)</f>
        <v>40</v>
      </c>
      <c r="K26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67">
        <v>6.3101133660000004</v>
      </c>
      <c r="M2667">
        <f>ROUND(employee[[#This Row],[LengthService]],2)</f>
        <v>6.31</v>
      </c>
      <c r="N2667">
        <v>106.0970378</v>
      </c>
      <c r="O2667">
        <f>ROUND(employee[[#This Row],[AbsentHours]],2)</f>
        <v>106.1</v>
      </c>
      <c r="P2667" s="5">
        <f>employee[[#This Row],[RoundedAbsentHours]]/2080 *100</f>
        <v>5.1009615384615383</v>
      </c>
      <c r="Q2667" s="1" t="s">
        <v>15</v>
      </c>
    </row>
    <row r="2668" spans="1:17" x14ac:dyDescent="0.35">
      <c r="A2668">
        <v>2667</v>
      </c>
      <c r="B2668" s="1" t="s">
        <v>2972</v>
      </c>
      <c r="C2668" s="1" t="s">
        <v>11</v>
      </c>
      <c r="D2668" s="1" t="s">
        <v>12</v>
      </c>
      <c r="E2668" s="1" t="s">
        <v>180</v>
      </c>
      <c r="F2668" s="1" t="s">
        <v>181</v>
      </c>
      <c r="G2668" s="1" t="s">
        <v>12</v>
      </c>
      <c r="H2668" s="1" t="s">
        <v>15</v>
      </c>
      <c r="I2668">
        <v>46.31457073</v>
      </c>
      <c r="J2668">
        <f>ROUND(employee[[#This Row],[Age]],0)</f>
        <v>46</v>
      </c>
      <c r="K26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68">
        <v>5.1861449220000004</v>
      </c>
      <c r="M2668">
        <f>ROUND(employee[[#This Row],[LengthService]],2)</f>
        <v>5.19</v>
      </c>
      <c r="N2668">
        <v>53.329899519999998</v>
      </c>
      <c r="O2668">
        <f>ROUND(employee[[#This Row],[AbsentHours]],2)</f>
        <v>53.33</v>
      </c>
      <c r="P2668" s="5">
        <f>employee[[#This Row],[RoundedAbsentHours]]/2080 *100</f>
        <v>2.5639423076923076</v>
      </c>
      <c r="Q2668" s="1" t="s">
        <v>15</v>
      </c>
    </row>
    <row r="2669" spans="1:17" x14ac:dyDescent="0.35">
      <c r="A2669">
        <v>2668</v>
      </c>
      <c r="B2669" s="1" t="s">
        <v>2973</v>
      </c>
      <c r="C2669" s="1" t="s">
        <v>11</v>
      </c>
      <c r="D2669" s="1" t="s">
        <v>39</v>
      </c>
      <c r="E2669" s="1" t="s">
        <v>180</v>
      </c>
      <c r="F2669" s="1" t="s">
        <v>181</v>
      </c>
      <c r="G2669" s="1" t="s">
        <v>39</v>
      </c>
      <c r="H2669" s="1" t="s">
        <v>15</v>
      </c>
      <c r="I2669">
        <v>47.595413499999999</v>
      </c>
      <c r="J2669">
        <f>ROUND(employee[[#This Row],[Age]],0)</f>
        <v>48</v>
      </c>
      <c r="K26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69">
        <v>5.3300931829999998</v>
      </c>
      <c r="M2669">
        <f>ROUND(employee[[#This Row],[LengthService]],2)</f>
        <v>5.33</v>
      </c>
      <c r="N2669">
        <v>99.544633079999997</v>
      </c>
      <c r="O2669">
        <f>ROUND(employee[[#This Row],[AbsentHours]],2)</f>
        <v>99.54</v>
      </c>
      <c r="P2669" s="5">
        <f>employee[[#This Row],[RoundedAbsentHours]]/2080 *100</f>
        <v>4.7855769230769241</v>
      </c>
      <c r="Q2669" s="1" t="s">
        <v>15</v>
      </c>
    </row>
    <row r="2670" spans="1:17" x14ac:dyDescent="0.35">
      <c r="A2670">
        <v>2669</v>
      </c>
      <c r="B2670" s="1" t="s">
        <v>2974</v>
      </c>
      <c r="C2670" s="1" t="s">
        <v>11</v>
      </c>
      <c r="D2670" s="1" t="s">
        <v>22</v>
      </c>
      <c r="E2670" s="1" t="s">
        <v>312</v>
      </c>
      <c r="F2670" s="1" t="s">
        <v>266</v>
      </c>
      <c r="G2670" s="1" t="s">
        <v>22</v>
      </c>
      <c r="H2670" s="1" t="s">
        <v>15</v>
      </c>
      <c r="I2670">
        <v>43.520134470000002</v>
      </c>
      <c r="J2670">
        <f>ROUND(employee[[#This Row],[Age]],0)</f>
        <v>44</v>
      </c>
      <c r="K26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70">
        <v>2.7238483279999999</v>
      </c>
      <c r="M2670">
        <f>ROUND(employee[[#This Row],[LengthService]],2)</f>
        <v>2.72</v>
      </c>
      <c r="N2670">
        <v>34.152838500000001</v>
      </c>
      <c r="O2670">
        <f>ROUND(employee[[#This Row],[AbsentHours]],2)</f>
        <v>34.15</v>
      </c>
      <c r="P2670" s="5">
        <f>employee[[#This Row],[RoundedAbsentHours]]/2080 *100</f>
        <v>1.6418269230769229</v>
      </c>
      <c r="Q2670" s="1" t="s">
        <v>15</v>
      </c>
    </row>
    <row r="2671" spans="1:17" x14ac:dyDescent="0.35">
      <c r="A2671">
        <v>2670</v>
      </c>
      <c r="B2671" s="1" t="s">
        <v>2975</v>
      </c>
      <c r="C2671" s="1" t="s">
        <v>11</v>
      </c>
      <c r="D2671" s="1" t="s">
        <v>93</v>
      </c>
      <c r="E2671" s="1" t="s">
        <v>158</v>
      </c>
      <c r="F2671" s="1" t="s">
        <v>159</v>
      </c>
      <c r="G2671" s="1" t="s">
        <v>93</v>
      </c>
      <c r="H2671" s="1" t="s">
        <v>15</v>
      </c>
      <c r="I2671">
        <v>51.29860592</v>
      </c>
      <c r="J2671">
        <f>ROUND(employee[[#This Row],[Age]],0)</f>
        <v>51</v>
      </c>
      <c r="K26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71">
        <v>5.4933192699999998</v>
      </c>
      <c r="M2671">
        <f>ROUND(employee[[#This Row],[LengthService]],2)</f>
        <v>5.49</v>
      </c>
      <c r="N2671">
        <v>137.70235940000001</v>
      </c>
      <c r="O2671">
        <f>ROUND(employee[[#This Row],[AbsentHours]],2)</f>
        <v>137.69999999999999</v>
      </c>
      <c r="P2671" s="5">
        <f>employee[[#This Row],[RoundedAbsentHours]]/2080 *100</f>
        <v>6.6201923076923075</v>
      </c>
      <c r="Q2671" s="1" t="s">
        <v>15</v>
      </c>
    </row>
    <row r="2672" spans="1:17" x14ac:dyDescent="0.35">
      <c r="A2672">
        <v>2671</v>
      </c>
      <c r="B2672" s="1" t="s">
        <v>2976</v>
      </c>
      <c r="C2672" s="1" t="s">
        <v>16</v>
      </c>
      <c r="D2672" s="1" t="s">
        <v>12</v>
      </c>
      <c r="E2672" s="1" t="s">
        <v>13</v>
      </c>
      <c r="F2672" s="1" t="s">
        <v>14</v>
      </c>
      <c r="G2672" s="1" t="s">
        <v>12</v>
      </c>
      <c r="H2672" s="1" t="s">
        <v>15</v>
      </c>
      <c r="I2672">
        <v>41.401174849999997</v>
      </c>
      <c r="J2672">
        <f>ROUND(employee[[#This Row],[Age]],0)</f>
        <v>41</v>
      </c>
      <c r="K26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72">
        <v>6.8895531029999999</v>
      </c>
      <c r="M2672">
        <f>ROUND(employee[[#This Row],[LengthService]],2)</f>
        <v>6.89</v>
      </c>
      <c r="N2672">
        <v>50.382808509999997</v>
      </c>
      <c r="O2672">
        <f>ROUND(employee[[#This Row],[AbsentHours]],2)</f>
        <v>50.38</v>
      </c>
      <c r="P2672" s="5">
        <f>employee[[#This Row],[RoundedAbsentHours]]/2080 *100</f>
        <v>2.4221153846153847</v>
      </c>
      <c r="Q2672" s="1" t="s">
        <v>15</v>
      </c>
    </row>
    <row r="2673" spans="1:17" x14ac:dyDescent="0.35">
      <c r="A2673">
        <v>2672</v>
      </c>
      <c r="B2673" s="1" t="s">
        <v>2977</v>
      </c>
      <c r="C2673" s="1" t="s">
        <v>11</v>
      </c>
      <c r="D2673" s="1" t="s">
        <v>47</v>
      </c>
      <c r="E2673" s="1" t="s">
        <v>180</v>
      </c>
      <c r="F2673" s="1" t="s">
        <v>181</v>
      </c>
      <c r="G2673" s="1" t="s">
        <v>47</v>
      </c>
      <c r="H2673" s="1" t="s">
        <v>15</v>
      </c>
      <c r="I2673">
        <v>55.190289810000003</v>
      </c>
      <c r="J2673">
        <f>ROUND(employee[[#This Row],[Age]],0)</f>
        <v>55</v>
      </c>
      <c r="K26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73">
        <v>3.612633556</v>
      </c>
      <c r="M2673">
        <f>ROUND(employee[[#This Row],[LengthService]],2)</f>
        <v>3.61</v>
      </c>
      <c r="N2673">
        <v>124.62511050000001</v>
      </c>
      <c r="O2673">
        <f>ROUND(employee[[#This Row],[AbsentHours]],2)</f>
        <v>124.63</v>
      </c>
      <c r="P2673" s="5">
        <f>employee[[#This Row],[RoundedAbsentHours]]/2080 *100</f>
        <v>5.991826923076923</v>
      </c>
      <c r="Q2673" s="1" t="s">
        <v>15</v>
      </c>
    </row>
    <row r="2674" spans="1:17" x14ac:dyDescent="0.35">
      <c r="A2674">
        <v>2673</v>
      </c>
      <c r="B2674" s="1" t="s">
        <v>2978</v>
      </c>
      <c r="C2674" s="1" t="s">
        <v>16</v>
      </c>
      <c r="D2674" s="1" t="s">
        <v>47</v>
      </c>
      <c r="E2674" s="1" t="s">
        <v>180</v>
      </c>
      <c r="F2674" s="1" t="s">
        <v>181</v>
      </c>
      <c r="G2674" s="1" t="s">
        <v>47</v>
      </c>
      <c r="H2674" s="1" t="s">
        <v>15</v>
      </c>
      <c r="I2674">
        <v>32.060837620000001</v>
      </c>
      <c r="J2674">
        <f>ROUND(employee[[#This Row],[Age]],0)</f>
        <v>32</v>
      </c>
      <c r="K26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74">
        <v>4.7330153959999999</v>
      </c>
      <c r="M2674">
        <f>ROUND(employee[[#This Row],[LengthService]],2)</f>
        <v>4.7300000000000004</v>
      </c>
      <c r="N2674">
        <v>0</v>
      </c>
      <c r="O2674">
        <f>ROUND(employee[[#This Row],[AbsentHours]],2)</f>
        <v>0</v>
      </c>
      <c r="P2674" s="5">
        <f>employee[[#This Row],[RoundedAbsentHours]]/2080 *100</f>
        <v>0</v>
      </c>
      <c r="Q2674" s="1" t="s">
        <v>15</v>
      </c>
    </row>
    <row r="2675" spans="1:17" x14ac:dyDescent="0.35">
      <c r="A2675">
        <v>2674</v>
      </c>
      <c r="B2675" s="1" t="s">
        <v>2979</v>
      </c>
      <c r="C2675" s="1" t="s">
        <v>11</v>
      </c>
      <c r="D2675" s="1" t="s">
        <v>281</v>
      </c>
      <c r="E2675" s="1" t="s">
        <v>180</v>
      </c>
      <c r="F2675" s="1" t="s">
        <v>181</v>
      </c>
      <c r="G2675" s="1" t="s">
        <v>33</v>
      </c>
      <c r="H2675" s="1" t="s">
        <v>15</v>
      </c>
      <c r="I2675">
        <v>55.959609649999997</v>
      </c>
      <c r="J2675">
        <f>ROUND(employee[[#This Row],[Age]],0)</f>
        <v>56</v>
      </c>
      <c r="K26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75">
        <v>6.3524632179999996</v>
      </c>
      <c r="M2675">
        <f>ROUND(employee[[#This Row],[LengthService]],2)</f>
        <v>6.35</v>
      </c>
      <c r="N2675">
        <v>147.91763779999999</v>
      </c>
      <c r="O2675">
        <f>ROUND(employee[[#This Row],[AbsentHours]],2)</f>
        <v>147.91999999999999</v>
      </c>
      <c r="P2675" s="5">
        <f>employee[[#This Row],[RoundedAbsentHours]]/2080 *100</f>
        <v>7.1115384615384611</v>
      </c>
      <c r="Q2675" s="1" t="s">
        <v>15</v>
      </c>
    </row>
    <row r="2676" spans="1:17" x14ac:dyDescent="0.35">
      <c r="A2676">
        <v>2675</v>
      </c>
      <c r="B2676" s="1" t="s">
        <v>2980</v>
      </c>
      <c r="C2676" s="1" t="s">
        <v>11</v>
      </c>
      <c r="D2676" s="1" t="s">
        <v>21</v>
      </c>
      <c r="E2676" s="1" t="s">
        <v>180</v>
      </c>
      <c r="F2676" s="1" t="s">
        <v>181</v>
      </c>
      <c r="G2676" s="1" t="s">
        <v>21</v>
      </c>
      <c r="H2676" s="1" t="s">
        <v>15</v>
      </c>
      <c r="I2676">
        <v>44.351428429999999</v>
      </c>
      <c r="J2676">
        <f>ROUND(employee[[#This Row],[Age]],0)</f>
        <v>44</v>
      </c>
      <c r="K26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76">
        <v>4.4777632580000004</v>
      </c>
      <c r="M2676">
        <f>ROUND(employee[[#This Row],[LengthService]],2)</f>
        <v>4.4800000000000004</v>
      </c>
      <c r="N2676">
        <v>103.9126679</v>
      </c>
      <c r="O2676">
        <f>ROUND(employee[[#This Row],[AbsentHours]],2)</f>
        <v>103.91</v>
      </c>
      <c r="P2676" s="5">
        <f>employee[[#This Row],[RoundedAbsentHours]]/2080 *100</f>
        <v>4.9956730769230768</v>
      </c>
      <c r="Q2676" s="1" t="s">
        <v>15</v>
      </c>
    </row>
    <row r="2677" spans="1:17" x14ac:dyDescent="0.35">
      <c r="A2677">
        <v>2676</v>
      </c>
      <c r="B2677" s="1" t="s">
        <v>2981</v>
      </c>
      <c r="C2677" s="1" t="s">
        <v>11</v>
      </c>
      <c r="D2677" s="1" t="s">
        <v>161</v>
      </c>
      <c r="E2677" s="1" t="s">
        <v>180</v>
      </c>
      <c r="F2677" s="1" t="s">
        <v>181</v>
      </c>
      <c r="G2677" s="1" t="s">
        <v>18</v>
      </c>
      <c r="H2677" s="1" t="s">
        <v>15</v>
      </c>
      <c r="I2677">
        <v>26.321492079999999</v>
      </c>
      <c r="J2677">
        <f>ROUND(employee[[#This Row],[Age]],0)</f>
        <v>26</v>
      </c>
      <c r="K26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677">
        <v>4.3887944330000002</v>
      </c>
      <c r="M2677">
        <f>ROUND(employee[[#This Row],[LengthService]],2)</f>
        <v>4.3899999999999997</v>
      </c>
      <c r="N2677">
        <v>0</v>
      </c>
      <c r="O2677">
        <f>ROUND(employee[[#This Row],[AbsentHours]],2)</f>
        <v>0</v>
      </c>
      <c r="P2677" s="5">
        <f>employee[[#This Row],[RoundedAbsentHours]]/2080 *100</f>
        <v>0</v>
      </c>
      <c r="Q2677" s="1" t="s">
        <v>15</v>
      </c>
    </row>
    <row r="2678" spans="1:17" x14ac:dyDescent="0.35">
      <c r="A2678">
        <v>2677</v>
      </c>
      <c r="B2678" s="1" t="s">
        <v>2982</v>
      </c>
      <c r="C2678" s="1" t="s">
        <v>16</v>
      </c>
      <c r="D2678" s="1" t="s">
        <v>274</v>
      </c>
      <c r="E2678" s="1" t="s">
        <v>180</v>
      </c>
      <c r="F2678" s="1" t="s">
        <v>181</v>
      </c>
      <c r="G2678" s="1" t="s">
        <v>75</v>
      </c>
      <c r="H2678" s="1" t="s">
        <v>15</v>
      </c>
      <c r="I2678">
        <v>42.178439750000003</v>
      </c>
      <c r="J2678">
        <f>ROUND(employee[[#This Row],[Age]],0)</f>
        <v>42</v>
      </c>
      <c r="K26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78">
        <v>4.2623088310000004</v>
      </c>
      <c r="M2678">
        <f>ROUND(employee[[#This Row],[LengthService]],2)</f>
        <v>4.26</v>
      </c>
      <c r="N2678">
        <v>34.884532790000002</v>
      </c>
      <c r="O2678">
        <f>ROUND(employee[[#This Row],[AbsentHours]],2)</f>
        <v>34.880000000000003</v>
      </c>
      <c r="P2678" s="5">
        <f>employee[[#This Row],[RoundedAbsentHours]]/2080 *100</f>
        <v>1.676923076923077</v>
      </c>
      <c r="Q2678" s="1" t="s">
        <v>15</v>
      </c>
    </row>
    <row r="2679" spans="1:17" x14ac:dyDescent="0.35">
      <c r="A2679">
        <v>2678</v>
      </c>
      <c r="B2679" s="1" t="s">
        <v>2983</v>
      </c>
      <c r="C2679" s="1" t="s">
        <v>16</v>
      </c>
      <c r="D2679" s="1" t="s">
        <v>29</v>
      </c>
      <c r="E2679" s="1" t="s">
        <v>180</v>
      </c>
      <c r="F2679" s="1" t="s">
        <v>181</v>
      </c>
      <c r="G2679" s="1" t="s">
        <v>29</v>
      </c>
      <c r="H2679" s="1" t="s">
        <v>15</v>
      </c>
      <c r="I2679">
        <v>34.738711770000002</v>
      </c>
      <c r="J2679">
        <f>ROUND(employee[[#This Row],[Age]],0)</f>
        <v>35</v>
      </c>
      <c r="K26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79">
        <v>6.9254990730000001</v>
      </c>
      <c r="M2679">
        <f>ROUND(employee[[#This Row],[LengthService]],2)</f>
        <v>6.93</v>
      </c>
      <c r="N2679">
        <v>29.136154359999999</v>
      </c>
      <c r="O2679">
        <f>ROUND(employee[[#This Row],[AbsentHours]],2)</f>
        <v>29.14</v>
      </c>
      <c r="P2679" s="5">
        <f>employee[[#This Row],[RoundedAbsentHours]]/2080 *100</f>
        <v>1.4009615384615384</v>
      </c>
      <c r="Q2679" s="1" t="s">
        <v>15</v>
      </c>
    </row>
    <row r="2680" spans="1:17" x14ac:dyDescent="0.35">
      <c r="A2680">
        <v>2679</v>
      </c>
      <c r="B2680" s="1" t="s">
        <v>2984</v>
      </c>
      <c r="C2680" s="1" t="s">
        <v>16</v>
      </c>
      <c r="D2680" s="1" t="s">
        <v>60</v>
      </c>
      <c r="E2680" s="1" t="s">
        <v>257</v>
      </c>
      <c r="F2680" s="1" t="s">
        <v>258</v>
      </c>
      <c r="G2680" s="1" t="s">
        <v>60</v>
      </c>
      <c r="H2680" s="1" t="s">
        <v>15</v>
      </c>
      <c r="I2680">
        <v>55.035813279999999</v>
      </c>
      <c r="J2680">
        <f>ROUND(employee[[#This Row],[Age]],0)</f>
        <v>55</v>
      </c>
      <c r="K26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80">
        <v>7.1413969689999997</v>
      </c>
      <c r="M2680">
        <f>ROUND(employee[[#This Row],[LengthService]],2)</f>
        <v>7.14</v>
      </c>
      <c r="N2680">
        <v>130.1274669</v>
      </c>
      <c r="O2680">
        <f>ROUND(employee[[#This Row],[AbsentHours]],2)</f>
        <v>130.13</v>
      </c>
      <c r="P2680" s="5">
        <f>employee[[#This Row],[RoundedAbsentHours]]/2080 *100</f>
        <v>6.2562499999999996</v>
      </c>
      <c r="Q2680" s="1" t="s">
        <v>15</v>
      </c>
    </row>
    <row r="2681" spans="1:17" x14ac:dyDescent="0.35">
      <c r="A2681">
        <v>2680</v>
      </c>
      <c r="B2681" s="1" t="s">
        <v>2985</v>
      </c>
      <c r="C2681" s="1" t="s">
        <v>16</v>
      </c>
      <c r="D2681" s="1" t="s">
        <v>281</v>
      </c>
      <c r="E2681" s="1" t="s">
        <v>180</v>
      </c>
      <c r="F2681" s="1" t="s">
        <v>181</v>
      </c>
      <c r="G2681" s="1" t="s">
        <v>33</v>
      </c>
      <c r="H2681" s="1" t="s">
        <v>15</v>
      </c>
      <c r="I2681">
        <v>27.366714049999999</v>
      </c>
      <c r="J2681">
        <f>ROUND(employee[[#This Row],[Age]],0)</f>
        <v>27</v>
      </c>
      <c r="K26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681">
        <v>4.0721166259999997</v>
      </c>
      <c r="M2681">
        <f>ROUND(employee[[#This Row],[LengthService]],2)</f>
        <v>4.07</v>
      </c>
      <c r="N2681">
        <v>0</v>
      </c>
      <c r="O2681">
        <f>ROUND(employee[[#This Row],[AbsentHours]],2)</f>
        <v>0</v>
      </c>
      <c r="P2681" s="5">
        <f>employee[[#This Row],[RoundedAbsentHours]]/2080 *100</f>
        <v>0</v>
      </c>
      <c r="Q2681" s="1" t="s">
        <v>15</v>
      </c>
    </row>
    <row r="2682" spans="1:17" x14ac:dyDescent="0.35">
      <c r="A2682">
        <v>2681</v>
      </c>
      <c r="B2682" s="1" t="s">
        <v>2986</v>
      </c>
      <c r="C2682" s="1" t="s">
        <v>11</v>
      </c>
      <c r="D2682" s="1" t="s">
        <v>60</v>
      </c>
      <c r="E2682" s="1" t="s">
        <v>158</v>
      </c>
      <c r="F2682" s="1" t="s">
        <v>159</v>
      </c>
      <c r="G2682" s="1" t="s">
        <v>60</v>
      </c>
      <c r="H2682" s="1" t="s">
        <v>15</v>
      </c>
      <c r="I2682">
        <v>43.596636949999997</v>
      </c>
      <c r="J2682">
        <f>ROUND(employee[[#This Row],[Age]],0)</f>
        <v>44</v>
      </c>
      <c r="K26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82">
        <v>4.3675090699999997</v>
      </c>
      <c r="M2682">
        <f>ROUND(employee[[#This Row],[LengthService]],2)</f>
        <v>4.37</v>
      </c>
      <c r="N2682">
        <v>37.140560569999998</v>
      </c>
      <c r="O2682">
        <f>ROUND(employee[[#This Row],[AbsentHours]],2)</f>
        <v>37.14</v>
      </c>
      <c r="P2682" s="5">
        <f>employee[[#This Row],[RoundedAbsentHours]]/2080 *100</f>
        <v>1.7855769230769232</v>
      </c>
      <c r="Q2682" s="1" t="s">
        <v>15</v>
      </c>
    </row>
    <row r="2683" spans="1:17" x14ac:dyDescent="0.35">
      <c r="A2683">
        <v>2682</v>
      </c>
      <c r="B2683" s="1" t="s">
        <v>2987</v>
      </c>
      <c r="C2683" s="1" t="s">
        <v>16</v>
      </c>
      <c r="D2683" s="1" t="s">
        <v>22</v>
      </c>
      <c r="E2683" s="1" t="s">
        <v>158</v>
      </c>
      <c r="F2683" s="1" t="s">
        <v>159</v>
      </c>
      <c r="G2683" s="1" t="s">
        <v>22</v>
      </c>
      <c r="H2683" s="1" t="s">
        <v>15</v>
      </c>
      <c r="I2683">
        <v>52.810442430000002</v>
      </c>
      <c r="J2683">
        <f>ROUND(employee[[#This Row],[Age]],0)</f>
        <v>53</v>
      </c>
      <c r="K26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83">
        <v>6.0686567130000002</v>
      </c>
      <c r="M2683">
        <f>ROUND(employee[[#This Row],[LengthService]],2)</f>
        <v>6.07</v>
      </c>
      <c r="N2683">
        <v>85.003524499999997</v>
      </c>
      <c r="O2683">
        <f>ROUND(employee[[#This Row],[AbsentHours]],2)</f>
        <v>85</v>
      </c>
      <c r="P2683" s="5">
        <f>employee[[#This Row],[RoundedAbsentHours]]/2080 *100</f>
        <v>4.0865384615384617</v>
      </c>
      <c r="Q2683" s="1" t="s">
        <v>15</v>
      </c>
    </row>
    <row r="2684" spans="1:17" x14ac:dyDescent="0.35">
      <c r="A2684">
        <v>2683</v>
      </c>
      <c r="B2684" s="1" t="s">
        <v>2988</v>
      </c>
      <c r="C2684" s="1" t="s">
        <v>11</v>
      </c>
      <c r="D2684" s="1" t="s">
        <v>118</v>
      </c>
      <c r="E2684" s="1" t="s">
        <v>180</v>
      </c>
      <c r="F2684" s="1" t="s">
        <v>181</v>
      </c>
      <c r="G2684" s="1" t="s">
        <v>29</v>
      </c>
      <c r="H2684" s="1" t="s">
        <v>15</v>
      </c>
      <c r="I2684">
        <v>29.225702600000002</v>
      </c>
      <c r="J2684">
        <f>ROUND(employee[[#This Row],[Age]],0)</f>
        <v>29</v>
      </c>
      <c r="K26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684">
        <v>4.5752388269999997</v>
      </c>
      <c r="M2684">
        <f>ROUND(employee[[#This Row],[LengthService]],2)</f>
        <v>4.58</v>
      </c>
      <c r="N2684">
        <v>0</v>
      </c>
      <c r="O2684">
        <f>ROUND(employee[[#This Row],[AbsentHours]],2)</f>
        <v>0</v>
      </c>
      <c r="P2684" s="5">
        <f>employee[[#This Row],[RoundedAbsentHours]]/2080 *100</f>
        <v>0</v>
      </c>
      <c r="Q2684" s="1" t="s">
        <v>15</v>
      </c>
    </row>
    <row r="2685" spans="1:17" x14ac:dyDescent="0.35">
      <c r="A2685">
        <v>2684</v>
      </c>
      <c r="B2685" s="1" t="s">
        <v>2989</v>
      </c>
      <c r="C2685" s="1" t="s">
        <v>16</v>
      </c>
      <c r="D2685" s="1" t="s">
        <v>171</v>
      </c>
      <c r="E2685" s="1" t="s">
        <v>180</v>
      </c>
      <c r="F2685" s="1" t="s">
        <v>181</v>
      </c>
      <c r="G2685" s="1" t="s">
        <v>18</v>
      </c>
      <c r="H2685" s="1" t="s">
        <v>15</v>
      </c>
      <c r="I2685">
        <v>48.465624869999999</v>
      </c>
      <c r="J2685">
        <f>ROUND(employee[[#This Row],[Age]],0)</f>
        <v>48</v>
      </c>
      <c r="K26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85">
        <v>2.4165444479999998</v>
      </c>
      <c r="M2685">
        <f>ROUND(employee[[#This Row],[LengthService]],2)</f>
        <v>2.42</v>
      </c>
      <c r="N2685">
        <v>105.2297149</v>
      </c>
      <c r="O2685">
        <f>ROUND(employee[[#This Row],[AbsentHours]],2)</f>
        <v>105.23</v>
      </c>
      <c r="P2685" s="5">
        <f>employee[[#This Row],[RoundedAbsentHours]]/2080 *100</f>
        <v>5.0591346153846155</v>
      </c>
      <c r="Q2685" s="1" t="s">
        <v>15</v>
      </c>
    </row>
    <row r="2686" spans="1:17" x14ac:dyDescent="0.35">
      <c r="A2686">
        <v>2685</v>
      </c>
      <c r="B2686" s="1" t="s">
        <v>2990</v>
      </c>
      <c r="C2686" s="1" t="s">
        <v>11</v>
      </c>
      <c r="D2686" s="1" t="s">
        <v>21</v>
      </c>
      <c r="E2686" s="1" t="s">
        <v>180</v>
      </c>
      <c r="F2686" s="1" t="s">
        <v>181</v>
      </c>
      <c r="G2686" s="1" t="s">
        <v>21</v>
      </c>
      <c r="H2686" s="1" t="s">
        <v>15</v>
      </c>
      <c r="I2686">
        <v>40.725418169999998</v>
      </c>
      <c r="J2686">
        <f>ROUND(employee[[#This Row],[Age]],0)</f>
        <v>41</v>
      </c>
      <c r="K26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86">
        <v>3.8630134549999999</v>
      </c>
      <c r="M2686">
        <f>ROUND(employee[[#This Row],[LengthService]],2)</f>
        <v>3.86</v>
      </c>
      <c r="N2686">
        <v>89.372840569999994</v>
      </c>
      <c r="O2686">
        <f>ROUND(employee[[#This Row],[AbsentHours]],2)</f>
        <v>89.37</v>
      </c>
      <c r="P2686" s="5">
        <f>employee[[#This Row],[RoundedAbsentHours]]/2080 *100</f>
        <v>4.2966346153846153</v>
      </c>
      <c r="Q2686" s="1" t="s">
        <v>15</v>
      </c>
    </row>
    <row r="2687" spans="1:17" x14ac:dyDescent="0.35">
      <c r="A2687">
        <v>2686</v>
      </c>
      <c r="B2687" s="1" t="s">
        <v>2991</v>
      </c>
      <c r="C2687" s="1" t="s">
        <v>11</v>
      </c>
      <c r="D2687" s="1" t="s">
        <v>20</v>
      </c>
      <c r="E2687" s="1" t="s">
        <v>180</v>
      </c>
      <c r="F2687" s="1" t="s">
        <v>181</v>
      </c>
      <c r="G2687" s="1" t="s">
        <v>20</v>
      </c>
      <c r="H2687" s="1" t="s">
        <v>15</v>
      </c>
      <c r="I2687">
        <v>47.174918429999998</v>
      </c>
      <c r="J2687">
        <f>ROUND(employee[[#This Row],[Age]],0)</f>
        <v>47</v>
      </c>
      <c r="K26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87">
        <v>4.5591955110000004</v>
      </c>
      <c r="M2687">
        <f>ROUND(employee[[#This Row],[LengthService]],2)</f>
        <v>4.5599999999999996</v>
      </c>
      <c r="N2687">
        <v>99.053218029999996</v>
      </c>
      <c r="O2687">
        <f>ROUND(employee[[#This Row],[AbsentHours]],2)</f>
        <v>99.05</v>
      </c>
      <c r="P2687" s="5">
        <f>employee[[#This Row],[RoundedAbsentHours]]/2080 *100</f>
        <v>4.7620192307692308</v>
      </c>
      <c r="Q2687" s="1" t="s">
        <v>15</v>
      </c>
    </row>
    <row r="2688" spans="1:17" x14ac:dyDescent="0.35">
      <c r="A2688">
        <v>2687</v>
      </c>
      <c r="B2688" s="1" t="s">
        <v>2992</v>
      </c>
      <c r="C2688" s="1" t="s">
        <v>11</v>
      </c>
      <c r="D2688" s="1" t="s">
        <v>22</v>
      </c>
      <c r="E2688" s="1" t="s">
        <v>312</v>
      </c>
      <c r="F2688" s="1" t="s">
        <v>266</v>
      </c>
      <c r="G2688" s="1" t="s">
        <v>22</v>
      </c>
      <c r="H2688" s="1" t="s">
        <v>15</v>
      </c>
      <c r="I2688">
        <v>52.211446440000003</v>
      </c>
      <c r="J2688">
        <f>ROUND(employee[[#This Row],[Age]],0)</f>
        <v>52</v>
      </c>
      <c r="K26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88">
        <v>5.2243496970000001</v>
      </c>
      <c r="M2688">
        <f>ROUND(employee[[#This Row],[LengthService]],2)</f>
        <v>5.22</v>
      </c>
      <c r="N2688">
        <v>115.0050476</v>
      </c>
      <c r="O2688">
        <f>ROUND(employee[[#This Row],[AbsentHours]],2)</f>
        <v>115.01</v>
      </c>
      <c r="P2688" s="5">
        <f>employee[[#This Row],[RoundedAbsentHours]]/2080 *100</f>
        <v>5.5293269230769235</v>
      </c>
      <c r="Q2688" s="1" t="s">
        <v>15</v>
      </c>
    </row>
    <row r="2689" spans="1:17" x14ac:dyDescent="0.35">
      <c r="A2689">
        <v>2688</v>
      </c>
      <c r="B2689" s="1" t="s">
        <v>2993</v>
      </c>
      <c r="C2689" s="1" t="s">
        <v>16</v>
      </c>
      <c r="D2689" s="1" t="s">
        <v>20</v>
      </c>
      <c r="E2689" s="1" t="s">
        <v>180</v>
      </c>
      <c r="F2689" s="1" t="s">
        <v>181</v>
      </c>
      <c r="G2689" s="1" t="s">
        <v>20</v>
      </c>
      <c r="H2689" s="1" t="s">
        <v>15</v>
      </c>
      <c r="I2689">
        <v>29.14411831</v>
      </c>
      <c r="J2689">
        <f>ROUND(employee[[#This Row],[Age]],0)</f>
        <v>29</v>
      </c>
      <c r="K26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689">
        <v>3.121117538</v>
      </c>
      <c r="M2689">
        <f>ROUND(employee[[#This Row],[LengthService]],2)</f>
        <v>3.12</v>
      </c>
      <c r="N2689">
        <v>0</v>
      </c>
      <c r="O2689">
        <f>ROUND(employee[[#This Row],[AbsentHours]],2)</f>
        <v>0</v>
      </c>
      <c r="P2689" s="5">
        <f>employee[[#This Row],[RoundedAbsentHours]]/2080 *100</f>
        <v>0</v>
      </c>
      <c r="Q2689" s="1" t="s">
        <v>15</v>
      </c>
    </row>
    <row r="2690" spans="1:17" x14ac:dyDescent="0.35">
      <c r="A2690">
        <v>2689</v>
      </c>
      <c r="B2690" s="1" t="s">
        <v>2994</v>
      </c>
      <c r="C2690" s="1" t="s">
        <v>11</v>
      </c>
      <c r="D2690" s="1" t="s">
        <v>70</v>
      </c>
      <c r="E2690" s="1" t="s">
        <v>180</v>
      </c>
      <c r="F2690" s="1" t="s">
        <v>181</v>
      </c>
      <c r="G2690" s="1" t="s">
        <v>39</v>
      </c>
      <c r="H2690" s="1" t="s">
        <v>15</v>
      </c>
      <c r="I2690">
        <v>34.032680900000003</v>
      </c>
      <c r="J2690">
        <f>ROUND(employee[[#This Row],[Age]],0)</f>
        <v>34</v>
      </c>
      <c r="K26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90">
        <v>3.1979582280000001</v>
      </c>
      <c r="M2690">
        <f>ROUND(employee[[#This Row],[LengthService]],2)</f>
        <v>3.2</v>
      </c>
      <c r="N2690">
        <v>0</v>
      </c>
      <c r="O2690">
        <f>ROUND(employee[[#This Row],[AbsentHours]],2)</f>
        <v>0</v>
      </c>
      <c r="P2690" s="5">
        <f>employee[[#This Row],[RoundedAbsentHours]]/2080 *100</f>
        <v>0</v>
      </c>
      <c r="Q2690" s="1" t="s">
        <v>15</v>
      </c>
    </row>
    <row r="2691" spans="1:17" x14ac:dyDescent="0.35">
      <c r="A2691">
        <v>2690</v>
      </c>
      <c r="B2691" s="1" t="s">
        <v>2995</v>
      </c>
      <c r="C2691" s="1" t="s">
        <v>11</v>
      </c>
      <c r="D2691" s="1" t="s">
        <v>44</v>
      </c>
      <c r="E2691" s="1" t="s">
        <v>180</v>
      </c>
      <c r="F2691" s="1" t="s">
        <v>181</v>
      </c>
      <c r="G2691" s="1" t="s">
        <v>44</v>
      </c>
      <c r="H2691" s="1" t="s">
        <v>15</v>
      </c>
      <c r="I2691">
        <v>28.54726428</v>
      </c>
      <c r="J2691">
        <f>ROUND(employee[[#This Row],[Age]],0)</f>
        <v>29</v>
      </c>
      <c r="K26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691">
        <v>2.7093078689999999</v>
      </c>
      <c r="M2691">
        <f>ROUND(employee[[#This Row],[LengthService]],2)</f>
        <v>2.71</v>
      </c>
      <c r="N2691">
        <v>0</v>
      </c>
      <c r="O2691">
        <f>ROUND(employee[[#This Row],[AbsentHours]],2)</f>
        <v>0</v>
      </c>
      <c r="P2691" s="5">
        <f>employee[[#This Row],[RoundedAbsentHours]]/2080 *100</f>
        <v>0</v>
      </c>
      <c r="Q2691" s="1" t="s">
        <v>15</v>
      </c>
    </row>
    <row r="2692" spans="1:17" x14ac:dyDescent="0.35">
      <c r="A2692">
        <v>2691</v>
      </c>
      <c r="B2692" s="1" t="s">
        <v>2996</v>
      </c>
      <c r="C2692" s="1" t="s">
        <v>11</v>
      </c>
      <c r="D2692" s="1" t="s">
        <v>215</v>
      </c>
      <c r="E2692" s="1" t="s">
        <v>180</v>
      </c>
      <c r="F2692" s="1" t="s">
        <v>181</v>
      </c>
      <c r="G2692" s="1" t="s">
        <v>20</v>
      </c>
      <c r="H2692" s="1" t="s">
        <v>15</v>
      </c>
      <c r="I2692">
        <v>32.380931699999998</v>
      </c>
      <c r="J2692">
        <f>ROUND(employee[[#This Row],[Age]],0)</f>
        <v>32</v>
      </c>
      <c r="K26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92">
        <v>4.6628417950000003</v>
      </c>
      <c r="M2692">
        <f>ROUND(employee[[#This Row],[LengthService]],2)</f>
        <v>4.66</v>
      </c>
      <c r="N2692">
        <v>39.051222320000001</v>
      </c>
      <c r="O2692">
        <f>ROUND(employee[[#This Row],[AbsentHours]],2)</f>
        <v>39.049999999999997</v>
      </c>
      <c r="P2692" s="5">
        <f>employee[[#This Row],[RoundedAbsentHours]]/2080 *100</f>
        <v>1.877403846153846</v>
      </c>
      <c r="Q2692" s="1" t="s">
        <v>15</v>
      </c>
    </row>
    <row r="2693" spans="1:17" x14ac:dyDescent="0.35">
      <c r="A2693">
        <v>2692</v>
      </c>
      <c r="B2693" s="1" t="s">
        <v>2997</v>
      </c>
      <c r="C2693" s="1" t="s">
        <v>16</v>
      </c>
      <c r="D2693" s="1" t="s">
        <v>21</v>
      </c>
      <c r="E2693" s="1" t="s">
        <v>180</v>
      </c>
      <c r="F2693" s="1" t="s">
        <v>181</v>
      </c>
      <c r="G2693" s="1" t="s">
        <v>21</v>
      </c>
      <c r="H2693" s="1" t="s">
        <v>15</v>
      </c>
      <c r="I2693">
        <v>19.762952840000001</v>
      </c>
      <c r="J2693">
        <f>ROUND(employee[[#This Row],[Age]],0)</f>
        <v>20</v>
      </c>
      <c r="K26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693">
        <v>2.970641917</v>
      </c>
      <c r="M2693">
        <f>ROUND(employee[[#This Row],[LengthService]],2)</f>
        <v>2.97</v>
      </c>
      <c r="N2693">
        <v>0</v>
      </c>
      <c r="O2693">
        <f>ROUND(employee[[#This Row],[AbsentHours]],2)</f>
        <v>0</v>
      </c>
      <c r="P2693" s="5">
        <f>employee[[#This Row],[RoundedAbsentHours]]/2080 *100</f>
        <v>0</v>
      </c>
      <c r="Q2693" s="1" t="s">
        <v>15</v>
      </c>
    </row>
    <row r="2694" spans="1:17" x14ac:dyDescent="0.35">
      <c r="A2694">
        <v>2693</v>
      </c>
      <c r="B2694" s="1" t="s">
        <v>2998</v>
      </c>
      <c r="C2694" s="1" t="s">
        <v>16</v>
      </c>
      <c r="D2694" s="1" t="s">
        <v>21</v>
      </c>
      <c r="E2694" s="1" t="s">
        <v>180</v>
      </c>
      <c r="F2694" s="1" t="s">
        <v>181</v>
      </c>
      <c r="G2694" s="1" t="s">
        <v>21</v>
      </c>
      <c r="H2694" s="1" t="s">
        <v>15</v>
      </c>
      <c r="I2694">
        <v>56.695349630000003</v>
      </c>
      <c r="J2694">
        <f>ROUND(employee[[#This Row],[Age]],0)</f>
        <v>57</v>
      </c>
      <c r="K26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694">
        <v>2.8168722079999999</v>
      </c>
      <c r="M2694">
        <f>ROUND(employee[[#This Row],[LengthService]],2)</f>
        <v>2.82</v>
      </c>
      <c r="N2694">
        <v>122.3542332</v>
      </c>
      <c r="O2694">
        <f>ROUND(employee[[#This Row],[AbsentHours]],2)</f>
        <v>122.35</v>
      </c>
      <c r="P2694" s="5">
        <f>employee[[#This Row],[RoundedAbsentHours]]/2080 *100</f>
        <v>5.8822115384615383</v>
      </c>
      <c r="Q2694" s="1" t="s">
        <v>15</v>
      </c>
    </row>
    <row r="2695" spans="1:17" x14ac:dyDescent="0.35">
      <c r="A2695">
        <v>2694</v>
      </c>
      <c r="B2695" s="1" t="s">
        <v>2999</v>
      </c>
      <c r="C2695" s="1" t="s">
        <v>16</v>
      </c>
      <c r="D2695" s="1" t="s">
        <v>33</v>
      </c>
      <c r="E2695" s="1" t="s">
        <v>180</v>
      </c>
      <c r="F2695" s="1" t="s">
        <v>181</v>
      </c>
      <c r="G2695" s="1" t="s">
        <v>33</v>
      </c>
      <c r="H2695" s="1" t="s">
        <v>15</v>
      </c>
      <c r="I2695">
        <v>42.814172550000002</v>
      </c>
      <c r="J2695">
        <f>ROUND(employee[[#This Row],[Age]],0)</f>
        <v>43</v>
      </c>
      <c r="K26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95">
        <v>6.3257093920000003</v>
      </c>
      <c r="M2695">
        <f>ROUND(employee[[#This Row],[LengthService]],2)</f>
        <v>6.33</v>
      </c>
      <c r="N2695">
        <v>72.304948429999996</v>
      </c>
      <c r="O2695">
        <f>ROUND(employee[[#This Row],[AbsentHours]],2)</f>
        <v>72.3</v>
      </c>
      <c r="P2695" s="5">
        <f>employee[[#This Row],[RoundedAbsentHours]]/2080 *100</f>
        <v>3.4759615384615383</v>
      </c>
      <c r="Q2695" s="1" t="s">
        <v>15</v>
      </c>
    </row>
    <row r="2696" spans="1:17" x14ac:dyDescent="0.35">
      <c r="A2696">
        <v>2695</v>
      </c>
      <c r="B2696" s="1" t="s">
        <v>3000</v>
      </c>
      <c r="C2696" s="1" t="s">
        <v>16</v>
      </c>
      <c r="D2696" s="1" t="s">
        <v>18</v>
      </c>
      <c r="E2696" s="1" t="s">
        <v>180</v>
      </c>
      <c r="F2696" s="1" t="s">
        <v>181</v>
      </c>
      <c r="G2696" s="1" t="s">
        <v>18</v>
      </c>
      <c r="H2696" s="1" t="s">
        <v>15</v>
      </c>
      <c r="I2696">
        <v>46.110384719999999</v>
      </c>
      <c r="J2696">
        <f>ROUND(employee[[#This Row],[Age]],0)</f>
        <v>46</v>
      </c>
      <c r="K26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696">
        <v>6.282045944</v>
      </c>
      <c r="M2696">
        <f>ROUND(employee[[#This Row],[LengthService]],2)</f>
        <v>6.28</v>
      </c>
      <c r="N2696">
        <v>71.412465600000004</v>
      </c>
      <c r="O2696">
        <f>ROUND(employee[[#This Row],[AbsentHours]],2)</f>
        <v>71.41</v>
      </c>
      <c r="P2696" s="5">
        <f>employee[[#This Row],[RoundedAbsentHours]]/2080 *100</f>
        <v>3.4331730769230768</v>
      </c>
      <c r="Q2696" s="1" t="s">
        <v>15</v>
      </c>
    </row>
    <row r="2697" spans="1:17" x14ac:dyDescent="0.35">
      <c r="A2697">
        <v>2696</v>
      </c>
      <c r="B2697" s="1" t="s">
        <v>3001</v>
      </c>
      <c r="C2697" s="1" t="s">
        <v>11</v>
      </c>
      <c r="D2697" s="1" t="s">
        <v>20</v>
      </c>
      <c r="E2697" s="1" t="s">
        <v>180</v>
      </c>
      <c r="F2697" s="1" t="s">
        <v>181</v>
      </c>
      <c r="G2697" s="1" t="s">
        <v>20</v>
      </c>
      <c r="H2697" s="1" t="s">
        <v>15</v>
      </c>
      <c r="I2697">
        <v>33.19254523</v>
      </c>
      <c r="J2697">
        <f>ROUND(employee[[#This Row],[Age]],0)</f>
        <v>33</v>
      </c>
      <c r="K26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97">
        <v>4.8717987230000004</v>
      </c>
      <c r="M2697">
        <f>ROUND(employee[[#This Row],[LengthService]],2)</f>
        <v>4.87</v>
      </c>
      <c r="N2697">
        <v>53.321858110000001</v>
      </c>
      <c r="O2697">
        <f>ROUND(employee[[#This Row],[AbsentHours]],2)</f>
        <v>53.32</v>
      </c>
      <c r="P2697" s="5">
        <f>employee[[#This Row],[RoundedAbsentHours]]/2080 *100</f>
        <v>2.5634615384615382</v>
      </c>
      <c r="Q2697" s="1" t="s">
        <v>15</v>
      </c>
    </row>
    <row r="2698" spans="1:17" x14ac:dyDescent="0.35">
      <c r="A2698">
        <v>2697</v>
      </c>
      <c r="B2698" s="1" t="s">
        <v>3002</v>
      </c>
      <c r="C2698" s="1" t="s">
        <v>11</v>
      </c>
      <c r="D2698" s="1" t="s">
        <v>51</v>
      </c>
      <c r="E2698" s="1" t="s">
        <v>180</v>
      </c>
      <c r="F2698" s="1" t="s">
        <v>181</v>
      </c>
      <c r="G2698" s="1" t="s">
        <v>51</v>
      </c>
      <c r="H2698" s="1" t="s">
        <v>15</v>
      </c>
      <c r="I2698">
        <v>25.676238690000002</v>
      </c>
      <c r="J2698">
        <f>ROUND(employee[[#This Row],[Age]],0)</f>
        <v>26</v>
      </c>
      <c r="K26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698">
        <v>5.0177129430000003</v>
      </c>
      <c r="M2698">
        <f>ROUND(employee[[#This Row],[LengthService]],2)</f>
        <v>5.0199999999999996</v>
      </c>
      <c r="N2698">
        <v>0</v>
      </c>
      <c r="O2698">
        <f>ROUND(employee[[#This Row],[AbsentHours]],2)</f>
        <v>0</v>
      </c>
      <c r="P2698" s="5">
        <f>employee[[#This Row],[RoundedAbsentHours]]/2080 *100</f>
        <v>0</v>
      </c>
      <c r="Q2698" s="1" t="s">
        <v>15</v>
      </c>
    </row>
    <row r="2699" spans="1:17" x14ac:dyDescent="0.35">
      <c r="A2699">
        <v>2698</v>
      </c>
      <c r="B2699" s="1" t="s">
        <v>3003</v>
      </c>
      <c r="C2699" s="1" t="s">
        <v>11</v>
      </c>
      <c r="D2699" s="1" t="s">
        <v>28</v>
      </c>
      <c r="E2699" s="1" t="s">
        <v>180</v>
      </c>
      <c r="F2699" s="1" t="s">
        <v>181</v>
      </c>
      <c r="G2699" s="1" t="s">
        <v>28</v>
      </c>
      <c r="H2699" s="1" t="s">
        <v>15</v>
      </c>
      <c r="I2699">
        <v>34.534365819999998</v>
      </c>
      <c r="J2699">
        <f>ROUND(employee[[#This Row],[Age]],0)</f>
        <v>35</v>
      </c>
      <c r="K26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699">
        <v>3.4486437419999998</v>
      </c>
      <c r="M2699">
        <f>ROUND(employee[[#This Row],[LengthService]],2)</f>
        <v>3.45</v>
      </c>
      <c r="N2699">
        <v>0</v>
      </c>
      <c r="O2699">
        <f>ROUND(employee[[#This Row],[AbsentHours]],2)</f>
        <v>0</v>
      </c>
      <c r="P2699" s="5">
        <f>employee[[#This Row],[RoundedAbsentHours]]/2080 *100</f>
        <v>0</v>
      </c>
      <c r="Q2699" s="1" t="s">
        <v>15</v>
      </c>
    </row>
    <row r="2700" spans="1:17" x14ac:dyDescent="0.35">
      <c r="A2700">
        <v>2699</v>
      </c>
      <c r="B2700" s="1" t="s">
        <v>3004</v>
      </c>
      <c r="C2700" s="1" t="s">
        <v>11</v>
      </c>
      <c r="D2700" s="1" t="s">
        <v>44</v>
      </c>
      <c r="E2700" s="1" t="s">
        <v>180</v>
      </c>
      <c r="F2700" s="1" t="s">
        <v>181</v>
      </c>
      <c r="G2700" s="1" t="s">
        <v>44</v>
      </c>
      <c r="H2700" s="1" t="s">
        <v>15</v>
      </c>
      <c r="I2700">
        <v>40.862101780000003</v>
      </c>
      <c r="J2700">
        <f>ROUND(employee[[#This Row],[Age]],0)</f>
        <v>41</v>
      </c>
      <c r="K27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00">
        <v>5.9743307139999997</v>
      </c>
      <c r="M2700">
        <f>ROUND(employee[[#This Row],[LengthService]],2)</f>
        <v>5.97</v>
      </c>
      <c r="N2700">
        <v>104.0762189</v>
      </c>
      <c r="O2700">
        <f>ROUND(employee[[#This Row],[AbsentHours]],2)</f>
        <v>104.08</v>
      </c>
      <c r="P2700" s="5">
        <f>employee[[#This Row],[RoundedAbsentHours]]/2080 *100</f>
        <v>5.0038461538461538</v>
      </c>
      <c r="Q2700" s="1" t="s">
        <v>15</v>
      </c>
    </row>
    <row r="2701" spans="1:17" x14ac:dyDescent="0.35">
      <c r="A2701">
        <v>2700</v>
      </c>
      <c r="B2701" s="1" t="s">
        <v>3005</v>
      </c>
      <c r="C2701" s="1" t="s">
        <v>11</v>
      </c>
      <c r="D2701" s="1" t="s">
        <v>20</v>
      </c>
      <c r="E2701" s="1" t="s">
        <v>180</v>
      </c>
      <c r="F2701" s="1" t="s">
        <v>181</v>
      </c>
      <c r="G2701" s="1" t="s">
        <v>20</v>
      </c>
      <c r="H2701" s="1" t="s">
        <v>15</v>
      </c>
      <c r="I2701">
        <v>23.035755590000001</v>
      </c>
      <c r="J2701">
        <f>ROUND(employee[[#This Row],[Age]],0)</f>
        <v>23</v>
      </c>
      <c r="K27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701">
        <v>3.485033407</v>
      </c>
      <c r="M2701">
        <f>ROUND(employee[[#This Row],[LengthService]],2)</f>
        <v>3.49</v>
      </c>
      <c r="N2701">
        <v>0</v>
      </c>
      <c r="O2701">
        <f>ROUND(employee[[#This Row],[AbsentHours]],2)</f>
        <v>0</v>
      </c>
      <c r="P2701" s="5">
        <f>employee[[#This Row],[RoundedAbsentHours]]/2080 *100</f>
        <v>0</v>
      </c>
      <c r="Q2701" s="1" t="s">
        <v>15</v>
      </c>
    </row>
    <row r="2702" spans="1:17" x14ac:dyDescent="0.35">
      <c r="A2702">
        <v>2701</v>
      </c>
      <c r="B2702" s="1" t="s">
        <v>3006</v>
      </c>
      <c r="C2702" s="1" t="s">
        <v>11</v>
      </c>
      <c r="D2702" s="1" t="s">
        <v>44</v>
      </c>
      <c r="E2702" s="1" t="s">
        <v>180</v>
      </c>
      <c r="F2702" s="1" t="s">
        <v>181</v>
      </c>
      <c r="G2702" s="1" t="s">
        <v>44</v>
      </c>
      <c r="H2702" s="1" t="s">
        <v>15</v>
      </c>
      <c r="I2702">
        <v>35.979605650000003</v>
      </c>
      <c r="J2702">
        <f>ROUND(employee[[#This Row],[Age]],0)</f>
        <v>36</v>
      </c>
      <c r="K27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02">
        <v>6.1117303810000001</v>
      </c>
      <c r="M2702">
        <f>ROUND(employee[[#This Row],[LengthService]],2)</f>
        <v>6.11</v>
      </c>
      <c r="N2702">
        <v>49.4960551</v>
      </c>
      <c r="O2702">
        <f>ROUND(employee[[#This Row],[AbsentHours]],2)</f>
        <v>49.5</v>
      </c>
      <c r="P2702" s="5">
        <f>employee[[#This Row],[RoundedAbsentHours]]/2080 *100</f>
        <v>2.3798076923076921</v>
      </c>
      <c r="Q2702" s="1" t="s">
        <v>15</v>
      </c>
    </row>
    <row r="2703" spans="1:17" x14ac:dyDescent="0.35">
      <c r="A2703">
        <v>2702</v>
      </c>
      <c r="B2703" s="1" t="s">
        <v>3007</v>
      </c>
      <c r="C2703" s="1" t="s">
        <v>11</v>
      </c>
      <c r="D2703" s="1" t="s">
        <v>44</v>
      </c>
      <c r="E2703" s="1" t="s">
        <v>180</v>
      </c>
      <c r="F2703" s="1" t="s">
        <v>181</v>
      </c>
      <c r="G2703" s="1" t="s">
        <v>44</v>
      </c>
      <c r="H2703" s="1" t="s">
        <v>15</v>
      </c>
      <c r="I2703">
        <v>39.47114535</v>
      </c>
      <c r="J2703">
        <f>ROUND(employee[[#This Row],[Age]],0)</f>
        <v>39</v>
      </c>
      <c r="K27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03">
        <v>6.9580205670000002</v>
      </c>
      <c r="M2703">
        <f>ROUND(employee[[#This Row],[LengthService]],2)</f>
        <v>6.96</v>
      </c>
      <c r="N2703">
        <v>0</v>
      </c>
      <c r="O2703">
        <f>ROUND(employee[[#This Row],[AbsentHours]],2)</f>
        <v>0</v>
      </c>
      <c r="P2703" s="5">
        <f>employee[[#This Row],[RoundedAbsentHours]]/2080 *100</f>
        <v>0</v>
      </c>
      <c r="Q2703" s="1" t="s">
        <v>15</v>
      </c>
    </row>
    <row r="2704" spans="1:17" x14ac:dyDescent="0.35">
      <c r="A2704">
        <v>2703</v>
      </c>
      <c r="B2704" s="1" t="s">
        <v>3008</v>
      </c>
      <c r="C2704" s="1" t="s">
        <v>11</v>
      </c>
      <c r="D2704" s="1" t="s">
        <v>30</v>
      </c>
      <c r="E2704" s="1" t="s">
        <v>180</v>
      </c>
      <c r="F2704" s="1" t="s">
        <v>181</v>
      </c>
      <c r="G2704" s="1" t="s">
        <v>30</v>
      </c>
      <c r="H2704" s="1" t="s">
        <v>15</v>
      </c>
      <c r="I2704">
        <v>40.421311609999997</v>
      </c>
      <c r="J2704">
        <f>ROUND(employee[[#This Row],[Age]],0)</f>
        <v>40</v>
      </c>
      <c r="K27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04">
        <v>1.9749892979999999</v>
      </c>
      <c r="M2704">
        <f>ROUND(employee[[#This Row],[LengthService]],2)</f>
        <v>1.97</v>
      </c>
      <c r="N2704">
        <v>49.603649939999997</v>
      </c>
      <c r="O2704">
        <f>ROUND(employee[[#This Row],[AbsentHours]],2)</f>
        <v>49.6</v>
      </c>
      <c r="P2704" s="5">
        <f>employee[[#This Row],[RoundedAbsentHours]]/2080 *100</f>
        <v>2.3846153846153846</v>
      </c>
      <c r="Q2704" s="1" t="s">
        <v>15</v>
      </c>
    </row>
    <row r="2705" spans="1:17" x14ac:dyDescent="0.35">
      <c r="A2705">
        <v>2704</v>
      </c>
      <c r="B2705" s="1" t="s">
        <v>3009</v>
      </c>
      <c r="C2705" s="1" t="s">
        <v>16</v>
      </c>
      <c r="D2705" s="1" t="s">
        <v>21</v>
      </c>
      <c r="E2705" s="1" t="s">
        <v>180</v>
      </c>
      <c r="F2705" s="1" t="s">
        <v>181</v>
      </c>
      <c r="G2705" s="1" t="s">
        <v>21</v>
      </c>
      <c r="H2705" s="1" t="s">
        <v>15</v>
      </c>
      <c r="I2705">
        <v>46.162600410000003</v>
      </c>
      <c r="J2705">
        <f>ROUND(employee[[#This Row],[Age]],0)</f>
        <v>46</v>
      </c>
      <c r="K27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05">
        <v>3.5158816829999999</v>
      </c>
      <c r="M2705">
        <f>ROUND(employee[[#This Row],[LengthService]],2)</f>
        <v>3.52</v>
      </c>
      <c r="N2705">
        <v>82.116683589999994</v>
      </c>
      <c r="O2705">
        <f>ROUND(employee[[#This Row],[AbsentHours]],2)</f>
        <v>82.12</v>
      </c>
      <c r="P2705" s="5">
        <f>employee[[#This Row],[RoundedAbsentHours]]/2080 *100</f>
        <v>3.9480769230769237</v>
      </c>
      <c r="Q2705" s="1" t="s">
        <v>15</v>
      </c>
    </row>
    <row r="2706" spans="1:17" x14ac:dyDescent="0.35">
      <c r="A2706">
        <v>2705</v>
      </c>
      <c r="B2706" s="1" t="s">
        <v>3010</v>
      </c>
      <c r="C2706" s="1" t="s">
        <v>11</v>
      </c>
      <c r="D2706" s="1" t="s">
        <v>22</v>
      </c>
      <c r="E2706" s="1" t="s">
        <v>158</v>
      </c>
      <c r="F2706" s="1" t="s">
        <v>159</v>
      </c>
      <c r="G2706" s="1" t="s">
        <v>22</v>
      </c>
      <c r="H2706" s="1" t="s">
        <v>15</v>
      </c>
      <c r="I2706">
        <v>43.581547319999999</v>
      </c>
      <c r="J2706">
        <f>ROUND(employee[[#This Row],[Age]],0)</f>
        <v>44</v>
      </c>
      <c r="K27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06">
        <v>6.2400685899999999</v>
      </c>
      <c r="M2706">
        <f>ROUND(employee[[#This Row],[LengthService]],2)</f>
        <v>6.24</v>
      </c>
      <c r="N2706">
        <v>92.88297627</v>
      </c>
      <c r="O2706">
        <f>ROUND(employee[[#This Row],[AbsentHours]],2)</f>
        <v>92.88</v>
      </c>
      <c r="P2706" s="5">
        <f>employee[[#This Row],[RoundedAbsentHours]]/2080 *100</f>
        <v>4.4653846153846155</v>
      </c>
      <c r="Q2706" s="1" t="s">
        <v>15</v>
      </c>
    </row>
    <row r="2707" spans="1:17" x14ac:dyDescent="0.35">
      <c r="A2707">
        <v>2706</v>
      </c>
      <c r="B2707" s="1" t="s">
        <v>3011</v>
      </c>
      <c r="C2707" s="1" t="s">
        <v>11</v>
      </c>
      <c r="D2707" s="1" t="s">
        <v>29</v>
      </c>
      <c r="E2707" s="1" t="s">
        <v>180</v>
      </c>
      <c r="F2707" s="1" t="s">
        <v>181</v>
      </c>
      <c r="G2707" s="1" t="s">
        <v>29</v>
      </c>
      <c r="H2707" s="1" t="s">
        <v>15</v>
      </c>
      <c r="I2707">
        <v>46.050522700000002</v>
      </c>
      <c r="J2707">
        <f>ROUND(employee[[#This Row],[Age]],0)</f>
        <v>46</v>
      </c>
      <c r="K27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07">
        <v>4.6221870059999999</v>
      </c>
      <c r="M2707">
        <f>ROUND(employee[[#This Row],[LengthService]],2)</f>
        <v>4.62</v>
      </c>
      <c r="N2707">
        <v>87.733484279999999</v>
      </c>
      <c r="O2707">
        <f>ROUND(employee[[#This Row],[AbsentHours]],2)</f>
        <v>87.73</v>
      </c>
      <c r="P2707" s="5">
        <f>employee[[#This Row],[RoundedAbsentHours]]/2080 *100</f>
        <v>4.2177884615384613</v>
      </c>
      <c r="Q2707" s="1" t="s">
        <v>15</v>
      </c>
    </row>
    <row r="2708" spans="1:17" x14ac:dyDescent="0.35">
      <c r="A2708">
        <v>2707</v>
      </c>
      <c r="B2708" s="1" t="s">
        <v>3012</v>
      </c>
      <c r="C2708" s="1" t="s">
        <v>16</v>
      </c>
      <c r="D2708" s="1" t="s">
        <v>21</v>
      </c>
      <c r="E2708" s="1" t="s">
        <v>180</v>
      </c>
      <c r="F2708" s="1" t="s">
        <v>181</v>
      </c>
      <c r="G2708" s="1" t="s">
        <v>21</v>
      </c>
      <c r="H2708" s="1" t="s">
        <v>15</v>
      </c>
      <c r="I2708">
        <v>39.029217430000003</v>
      </c>
      <c r="J2708">
        <f>ROUND(employee[[#This Row],[Age]],0)</f>
        <v>39</v>
      </c>
      <c r="K27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08">
        <v>5.1901517860000004</v>
      </c>
      <c r="M2708">
        <f>ROUND(employee[[#This Row],[LengthService]],2)</f>
        <v>5.19</v>
      </c>
      <c r="N2708">
        <v>43.02977533</v>
      </c>
      <c r="O2708">
        <f>ROUND(employee[[#This Row],[AbsentHours]],2)</f>
        <v>43.03</v>
      </c>
      <c r="P2708" s="5">
        <f>employee[[#This Row],[RoundedAbsentHours]]/2080 *100</f>
        <v>2.0687500000000001</v>
      </c>
      <c r="Q2708" s="1" t="s">
        <v>15</v>
      </c>
    </row>
    <row r="2709" spans="1:17" x14ac:dyDescent="0.35">
      <c r="A2709">
        <v>2708</v>
      </c>
      <c r="B2709" s="1" t="s">
        <v>3013</v>
      </c>
      <c r="C2709" s="1" t="s">
        <v>11</v>
      </c>
      <c r="D2709" s="1" t="s">
        <v>22</v>
      </c>
      <c r="E2709" s="1" t="s">
        <v>158</v>
      </c>
      <c r="F2709" s="1" t="s">
        <v>159</v>
      </c>
      <c r="G2709" s="1" t="s">
        <v>22</v>
      </c>
      <c r="H2709" s="1" t="s">
        <v>15</v>
      </c>
      <c r="I2709">
        <v>37.300656529999998</v>
      </c>
      <c r="J2709">
        <f>ROUND(employee[[#This Row],[Age]],0)</f>
        <v>37</v>
      </c>
      <c r="K27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09">
        <v>2.4267896360000001</v>
      </c>
      <c r="M2709">
        <f>ROUND(employee[[#This Row],[LengthService]],2)</f>
        <v>2.4300000000000002</v>
      </c>
      <c r="N2709">
        <v>56.734912080000001</v>
      </c>
      <c r="O2709">
        <f>ROUND(employee[[#This Row],[AbsentHours]],2)</f>
        <v>56.73</v>
      </c>
      <c r="P2709" s="5">
        <f>employee[[#This Row],[RoundedAbsentHours]]/2080 *100</f>
        <v>2.7274038461538459</v>
      </c>
      <c r="Q2709" s="1" t="s">
        <v>15</v>
      </c>
    </row>
    <row r="2710" spans="1:17" x14ac:dyDescent="0.35">
      <c r="A2710">
        <v>2709</v>
      </c>
      <c r="B2710" s="1" t="s">
        <v>3014</v>
      </c>
      <c r="C2710" s="1" t="s">
        <v>16</v>
      </c>
      <c r="D2710" s="1" t="s">
        <v>12</v>
      </c>
      <c r="E2710" s="1" t="s">
        <v>13</v>
      </c>
      <c r="F2710" s="1" t="s">
        <v>14</v>
      </c>
      <c r="G2710" s="1" t="s">
        <v>12</v>
      </c>
      <c r="H2710" s="1" t="s">
        <v>15</v>
      </c>
      <c r="I2710">
        <v>24.00193398</v>
      </c>
      <c r="J2710">
        <f>ROUND(employee[[#This Row],[Age]],0)</f>
        <v>24</v>
      </c>
      <c r="K27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710">
        <v>3.9750290170000002</v>
      </c>
      <c r="M2710">
        <f>ROUND(employee[[#This Row],[LengthService]],2)</f>
        <v>3.98</v>
      </c>
      <c r="N2710">
        <v>0</v>
      </c>
      <c r="O2710">
        <f>ROUND(employee[[#This Row],[AbsentHours]],2)</f>
        <v>0</v>
      </c>
      <c r="P2710" s="5">
        <f>employee[[#This Row],[RoundedAbsentHours]]/2080 *100</f>
        <v>0</v>
      </c>
      <c r="Q2710" s="1" t="s">
        <v>15</v>
      </c>
    </row>
    <row r="2711" spans="1:17" x14ac:dyDescent="0.35">
      <c r="A2711">
        <v>2710</v>
      </c>
      <c r="B2711" s="1" t="s">
        <v>3015</v>
      </c>
      <c r="C2711" s="1" t="s">
        <v>11</v>
      </c>
      <c r="D2711" s="1" t="s">
        <v>20</v>
      </c>
      <c r="E2711" s="1" t="s">
        <v>180</v>
      </c>
      <c r="F2711" s="1" t="s">
        <v>181</v>
      </c>
      <c r="G2711" s="1" t="s">
        <v>20</v>
      </c>
      <c r="H2711" s="1" t="s">
        <v>15</v>
      </c>
      <c r="I2711">
        <v>34.737632480000002</v>
      </c>
      <c r="J2711">
        <f>ROUND(employee[[#This Row],[Age]],0)</f>
        <v>35</v>
      </c>
      <c r="K27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11">
        <v>6.0453050790000002</v>
      </c>
      <c r="M2711">
        <f>ROUND(employee[[#This Row],[LengthService]],2)</f>
        <v>6.05</v>
      </c>
      <c r="N2711">
        <v>25.48104116</v>
      </c>
      <c r="O2711">
        <f>ROUND(employee[[#This Row],[AbsentHours]],2)</f>
        <v>25.48</v>
      </c>
      <c r="P2711" s="5">
        <f>employee[[#This Row],[RoundedAbsentHours]]/2080 *100</f>
        <v>1.2250000000000001</v>
      </c>
      <c r="Q2711" s="1" t="s">
        <v>15</v>
      </c>
    </row>
    <row r="2712" spans="1:17" x14ac:dyDescent="0.35">
      <c r="A2712">
        <v>2711</v>
      </c>
      <c r="B2712" s="1" t="s">
        <v>3016</v>
      </c>
      <c r="C2712" s="1" t="s">
        <v>11</v>
      </c>
      <c r="D2712" s="1" t="s">
        <v>29</v>
      </c>
      <c r="E2712" s="1" t="s">
        <v>180</v>
      </c>
      <c r="F2712" s="1" t="s">
        <v>181</v>
      </c>
      <c r="G2712" s="1" t="s">
        <v>29</v>
      </c>
      <c r="H2712" s="1" t="s">
        <v>15</v>
      </c>
      <c r="I2712">
        <v>46.41434082</v>
      </c>
      <c r="J2712">
        <f>ROUND(employee[[#This Row],[Age]],0)</f>
        <v>46</v>
      </c>
      <c r="K27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12">
        <v>3.898395856</v>
      </c>
      <c r="M2712">
        <f>ROUND(employee[[#This Row],[LengthService]],2)</f>
        <v>3.9</v>
      </c>
      <c r="N2712">
        <v>75.870177499999997</v>
      </c>
      <c r="O2712">
        <f>ROUND(employee[[#This Row],[AbsentHours]],2)</f>
        <v>75.87</v>
      </c>
      <c r="P2712" s="5">
        <f>employee[[#This Row],[RoundedAbsentHours]]/2080 *100</f>
        <v>3.6475961538461541</v>
      </c>
      <c r="Q2712" s="1" t="s">
        <v>15</v>
      </c>
    </row>
    <row r="2713" spans="1:17" x14ac:dyDescent="0.35">
      <c r="A2713">
        <v>2712</v>
      </c>
      <c r="B2713" s="1" t="s">
        <v>3017</v>
      </c>
      <c r="C2713" s="1" t="s">
        <v>11</v>
      </c>
      <c r="D2713" s="1" t="s">
        <v>22</v>
      </c>
      <c r="E2713" s="1" t="s">
        <v>312</v>
      </c>
      <c r="F2713" s="1" t="s">
        <v>266</v>
      </c>
      <c r="G2713" s="1" t="s">
        <v>22</v>
      </c>
      <c r="H2713" s="1" t="s">
        <v>15</v>
      </c>
      <c r="I2713">
        <v>44.555781680000003</v>
      </c>
      <c r="J2713">
        <f>ROUND(employee[[#This Row],[Age]],0)</f>
        <v>45</v>
      </c>
      <c r="K27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13">
        <v>7.638647357</v>
      </c>
      <c r="M2713">
        <f>ROUND(employee[[#This Row],[LengthService]],2)</f>
        <v>7.64</v>
      </c>
      <c r="N2713">
        <v>83.972427890000006</v>
      </c>
      <c r="O2713">
        <f>ROUND(employee[[#This Row],[AbsentHours]],2)</f>
        <v>83.97</v>
      </c>
      <c r="P2713" s="5">
        <f>employee[[#This Row],[RoundedAbsentHours]]/2080 *100</f>
        <v>4.0370192307692312</v>
      </c>
      <c r="Q2713" s="1" t="s">
        <v>15</v>
      </c>
    </row>
    <row r="2714" spans="1:17" x14ac:dyDescent="0.35">
      <c r="A2714">
        <v>2713</v>
      </c>
      <c r="B2714" s="1" t="s">
        <v>3018</v>
      </c>
      <c r="C2714" s="1" t="s">
        <v>16</v>
      </c>
      <c r="D2714" s="1" t="s">
        <v>36</v>
      </c>
      <c r="E2714" s="1" t="s">
        <v>158</v>
      </c>
      <c r="F2714" s="1" t="s">
        <v>159</v>
      </c>
      <c r="G2714" s="1" t="s">
        <v>37</v>
      </c>
      <c r="H2714" s="1" t="s">
        <v>15</v>
      </c>
      <c r="I2714">
        <v>44.77370809</v>
      </c>
      <c r="J2714">
        <f>ROUND(employee[[#This Row],[Age]],0)</f>
        <v>45</v>
      </c>
      <c r="K27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14">
        <v>2.9579266620000002</v>
      </c>
      <c r="M2714">
        <f>ROUND(employee[[#This Row],[LengthService]],2)</f>
        <v>2.96</v>
      </c>
      <c r="N2714">
        <v>109.4167478</v>
      </c>
      <c r="O2714">
        <f>ROUND(employee[[#This Row],[AbsentHours]],2)</f>
        <v>109.42</v>
      </c>
      <c r="P2714" s="5">
        <f>employee[[#This Row],[RoundedAbsentHours]]/2080 *100</f>
        <v>5.2605769230769237</v>
      </c>
      <c r="Q2714" s="1" t="s">
        <v>15</v>
      </c>
    </row>
    <row r="2715" spans="1:17" x14ac:dyDescent="0.35">
      <c r="A2715">
        <v>2714</v>
      </c>
      <c r="B2715" s="1" t="s">
        <v>3019</v>
      </c>
      <c r="C2715" s="1" t="s">
        <v>11</v>
      </c>
      <c r="D2715" s="1" t="s">
        <v>18</v>
      </c>
      <c r="E2715" s="1" t="s">
        <v>180</v>
      </c>
      <c r="F2715" s="1" t="s">
        <v>181</v>
      </c>
      <c r="G2715" s="1" t="s">
        <v>18</v>
      </c>
      <c r="H2715" s="1" t="s">
        <v>15</v>
      </c>
      <c r="I2715">
        <v>42.750072269999997</v>
      </c>
      <c r="J2715">
        <f>ROUND(employee[[#This Row],[Age]],0)</f>
        <v>43</v>
      </c>
      <c r="K27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15">
        <v>4.6204124240000004</v>
      </c>
      <c r="M2715">
        <f>ROUND(employee[[#This Row],[LengthService]],2)</f>
        <v>4.62</v>
      </c>
      <c r="N2715">
        <v>85.39177771</v>
      </c>
      <c r="O2715">
        <f>ROUND(employee[[#This Row],[AbsentHours]],2)</f>
        <v>85.39</v>
      </c>
      <c r="P2715" s="5">
        <f>employee[[#This Row],[RoundedAbsentHours]]/2080 *100</f>
        <v>4.1052884615384615</v>
      </c>
      <c r="Q2715" s="1" t="s">
        <v>15</v>
      </c>
    </row>
    <row r="2716" spans="1:17" x14ac:dyDescent="0.35">
      <c r="A2716">
        <v>2715</v>
      </c>
      <c r="B2716" s="1" t="s">
        <v>3020</v>
      </c>
      <c r="C2716" s="1" t="s">
        <v>16</v>
      </c>
      <c r="D2716" s="1" t="s">
        <v>196</v>
      </c>
      <c r="E2716" s="1" t="s">
        <v>180</v>
      </c>
      <c r="F2716" s="1" t="s">
        <v>181</v>
      </c>
      <c r="G2716" s="1" t="s">
        <v>18</v>
      </c>
      <c r="H2716" s="1" t="s">
        <v>15</v>
      </c>
      <c r="I2716">
        <v>52.787911749999999</v>
      </c>
      <c r="J2716">
        <f>ROUND(employee[[#This Row],[Age]],0)</f>
        <v>53</v>
      </c>
      <c r="K27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716">
        <v>7.4185309229999996</v>
      </c>
      <c r="M2716">
        <f>ROUND(employee[[#This Row],[LengthService]],2)</f>
        <v>7.42</v>
      </c>
      <c r="N2716">
        <v>85.053228579999995</v>
      </c>
      <c r="O2716">
        <f>ROUND(employee[[#This Row],[AbsentHours]],2)</f>
        <v>85.05</v>
      </c>
      <c r="P2716" s="5">
        <f>employee[[#This Row],[RoundedAbsentHours]]/2080 *100</f>
        <v>4.0889423076923075</v>
      </c>
      <c r="Q2716" s="1" t="s">
        <v>15</v>
      </c>
    </row>
    <row r="2717" spans="1:17" x14ac:dyDescent="0.35">
      <c r="A2717">
        <v>2716</v>
      </c>
      <c r="B2717" s="1" t="s">
        <v>3021</v>
      </c>
      <c r="C2717" s="1" t="s">
        <v>11</v>
      </c>
      <c r="D2717" s="1" t="s">
        <v>93</v>
      </c>
      <c r="E2717" s="1" t="s">
        <v>180</v>
      </c>
      <c r="F2717" s="1" t="s">
        <v>181</v>
      </c>
      <c r="G2717" s="1" t="s">
        <v>93</v>
      </c>
      <c r="H2717" s="1" t="s">
        <v>15</v>
      </c>
      <c r="I2717">
        <v>44.282734120000001</v>
      </c>
      <c r="J2717">
        <f>ROUND(employee[[#This Row],[Age]],0)</f>
        <v>44</v>
      </c>
      <c r="K27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17">
        <v>4.7157742379999998</v>
      </c>
      <c r="M2717">
        <f>ROUND(employee[[#This Row],[LengthService]],2)</f>
        <v>4.72</v>
      </c>
      <c r="N2717">
        <v>42.732379850000001</v>
      </c>
      <c r="O2717">
        <f>ROUND(employee[[#This Row],[AbsentHours]],2)</f>
        <v>42.73</v>
      </c>
      <c r="P2717" s="5">
        <f>employee[[#This Row],[RoundedAbsentHours]]/2080 *100</f>
        <v>2.054326923076923</v>
      </c>
      <c r="Q2717" s="1" t="s">
        <v>15</v>
      </c>
    </row>
    <row r="2718" spans="1:17" x14ac:dyDescent="0.35">
      <c r="A2718">
        <v>2717</v>
      </c>
      <c r="B2718" s="1" t="s">
        <v>3022</v>
      </c>
      <c r="C2718" s="1" t="s">
        <v>16</v>
      </c>
      <c r="D2718" s="1" t="s">
        <v>99</v>
      </c>
      <c r="E2718" s="1" t="s">
        <v>180</v>
      </c>
      <c r="F2718" s="1" t="s">
        <v>181</v>
      </c>
      <c r="G2718" s="1" t="s">
        <v>93</v>
      </c>
      <c r="H2718" s="1" t="s">
        <v>15</v>
      </c>
      <c r="I2718">
        <v>43.243548359999998</v>
      </c>
      <c r="J2718">
        <f>ROUND(employee[[#This Row],[Age]],0)</f>
        <v>43</v>
      </c>
      <c r="K27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18">
        <v>4.7681764729999996</v>
      </c>
      <c r="M2718">
        <f>ROUND(employee[[#This Row],[LengthService]],2)</f>
        <v>4.7699999999999996</v>
      </c>
      <c r="N2718">
        <v>51.288776499999997</v>
      </c>
      <c r="O2718">
        <f>ROUND(employee[[#This Row],[AbsentHours]],2)</f>
        <v>51.29</v>
      </c>
      <c r="P2718" s="5">
        <f>employee[[#This Row],[RoundedAbsentHours]]/2080 *100</f>
        <v>2.4658653846153844</v>
      </c>
      <c r="Q2718" s="1" t="s">
        <v>15</v>
      </c>
    </row>
    <row r="2719" spans="1:17" x14ac:dyDescent="0.35">
      <c r="A2719">
        <v>2718</v>
      </c>
      <c r="B2719" s="1" t="s">
        <v>3023</v>
      </c>
      <c r="C2719" s="1" t="s">
        <v>11</v>
      </c>
      <c r="D2719" s="1" t="s">
        <v>22</v>
      </c>
      <c r="E2719" s="1" t="s">
        <v>312</v>
      </c>
      <c r="F2719" s="1" t="s">
        <v>266</v>
      </c>
      <c r="G2719" s="1" t="s">
        <v>22</v>
      </c>
      <c r="H2719" s="1" t="s">
        <v>15</v>
      </c>
      <c r="I2719">
        <v>58.06400944</v>
      </c>
      <c r="J2719">
        <f>ROUND(employee[[#This Row],[Age]],0)</f>
        <v>58</v>
      </c>
      <c r="K27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719">
        <v>4.8493433210000001</v>
      </c>
      <c r="M2719">
        <f>ROUND(employee[[#This Row],[LengthService]],2)</f>
        <v>4.8499999999999996</v>
      </c>
      <c r="N2719">
        <v>181.76706239999999</v>
      </c>
      <c r="O2719">
        <f>ROUND(employee[[#This Row],[AbsentHours]],2)</f>
        <v>181.77</v>
      </c>
      <c r="P2719" s="5">
        <f>employee[[#This Row],[RoundedAbsentHours]]/2080 *100</f>
        <v>8.7389423076923087</v>
      </c>
      <c r="Q2719" s="1" t="s">
        <v>15</v>
      </c>
    </row>
    <row r="2720" spans="1:17" x14ac:dyDescent="0.35">
      <c r="A2720">
        <v>2719</v>
      </c>
      <c r="B2720" s="1" t="s">
        <v>3024</v>
      </c>
      <c r="C2720" s="1" t="s">
        <v>11</v>
      </c>
      <c r="D2720" s="1" t="s">
        <v>44</v>
      </c>
      <c r="E2720" s="1" t="s">
        <v>180</v>
      </c>
      <c r="F2720" s="1" t="s">
        <v>181</v>
      </c>
      <c r="G2720" s="1" t="s">
        <v>44</v>
      </c>
      <c r="H2720" s="1" t="s">
        <v>15</v>
      </c>
      <c r="I2720">
        <v>42.58083938</v>
      </c>
      <c r="J2720">
        <f>ROUND(employee[[#This Row],[Age]],0)</f>
        <v>43</v>
      </c>
      <c r="K27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20">
        <v>3.4942976219999999</v>
      </c>
      <c r="M2720">
        <f>ROUND(employee[[#This Row],[LengthService]],2)</f>
        <v>3.49</v>
      </c>
      <c r="N2720">
        <v>60.974354730000002</v>
      </c>
      <c r="O2720">
        <f>ROUND(employee[[#This Row],[AbsentHours]],2)</f>
        <v>60.97</v>
      </c>
      <c r="P2720" s="5">
        <f>employee[[#This Row],[RoundedAbsentHours]]/2080 *100</f>
        <v>2.9312499999999999</v>
      </c>
      <c r="Q2720" s="1" t="s">
        <v>15</v>
      </c>
    </row>
    <row r="2721" spans="1:17" x14ac:dyDescent="0.35">
      <c r="A2721">
        <v>2720</v>
      </c>
      <c r="B2721" s="1" t="s">
        <v>3025</v>
      </c>
      <c r="C2721" s="1" t="s">
        <v>11</v>
      </c>
      <c r="D2721" s="1" t="s">
        <v>32</v>
      </c>
      <c r="E2721" s="1" t="s">
        <v>180</v>
      </c>
      <c r="F2721" s="1" t="s">
        <v>181</v>
      </c>
      <c r="G2721" s="1" t="s">
        <v>32</v>
      </c>
      <c r="H2721" s="1" t="s">
        <v>15</v>
      </c>
      <c r="I2721">
        <v>38.25097762</v>
      </c>
      <c r="J2721">
        <f>ROUND(employee[[#This Row],[Age]],0)</f>
        <v>38</v>
      </c>
      <c r="K27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21">
        <v>3.7679026879999999</v>
      </c>
      <c r="M2721">
        <f>ROUND(employee[[#This Row],[LengthService]],2)</f>
        <v>3.77</v>
      </c>
      <c r="N2721">
        <v>18.23591901</v>
      </c>
      <c r="O2721">
        <f>ROUND(employee[[#This Row],[AbsentHours]],2)</f>
        <v>18.239999999999998</v>
      </c>
      <c r="P2721" s="5">
        <f>employee[[#This Row],[RoundedAbsentHours]]/2080 *100</f>
        <v>0.87692307692307692</v>
      </c>
      <c r="Q2721" s="1" t="s">
        <v>15</v>
      </c>
    </row>
    <row r="2722" spans="1:17" x14ac:dyDescent="0.35">
      <c r="A2722">
        <v>2721</v>
      </c>
      <c r="B2722" s="1" t="s">
        <v>3026</v>
      </c>
      <c r="C2722" s="1" t="s">
        <v>11</v>
      </c>
      <c r="D2722" s="1" t="s">
        <v>21</v>
      </c>
      <c r="E2722" s="1" t="s">
        <v>180</v>
      </c>
      <c r="F2722" s="1" t="s">
        <v>181</v>
      </c>
      <c r="G2722" s="1" t="s">
        <v>21</v>
      </c>
      <c r="H2722" s="1" t="s">
        <v>15</v>
      </c>
      <c r="I2722">
        <v>26.127510229999999</v>
      </c>
      <c r="J2722">
        <f>ROUND(employee[[#This Row],[Age]],0)</f>
        <v>26</v>
      </c>
      <c r="K27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722">
        <v>2.2792105579999999</v>
      </c>
      <c r="M2722">
        <f>ROUND(employee[[#This Row],[LengthService]],2)</f>
        <v>2.2799999999999998</v>
      </c>
      <c r="N2722">
        <v>15.872805169999999</v>
      </c>
      <c r="O2722">
        <f>ROUND(employee[[#This Row],[AbsentHours]],2)</f>
        <v>15.87</v>
      </c>
      <c r="P2722" s="5">
        <f>employee[[#This Row],[RoundedAbsentHours]]/2080 *100</f>
        <v>0.76298076923076918</v>
      </c>
      <c r="Q2722" s="1" t="s">
        <v>15</v>
      </c>
    </row>
    <row r="2723" spans="1:17" x14ac:dyDescent="0.35">
      <c r="A2723">
        <v>2722</v>
      </c>
      <c r="B2723" s="1" t="s">
        <v>3027</v>
      </c>
      <c r="C2723" s="1" t="s">
        <v>16</v>
      </c>
      <c r="D2723" s="1" t="s">
        <v>22</v>
      </c>
      <c r="E2723" s="1" t="s">
        <v>312</v>
      </c>
      <c r="F2723" s="1" t="s">
        <v>266</v>
      </c>
      <c r="G2723" s="1" t="s">
        <v>22</v>
      </c>
      <c r="H2723" s="1" t="s">
        <v>15</v>
      </c>
      <c r="I2723">
        <v>49.465822920000001</v>
      </c>
      <c r="J2723">
        <f>ROUND(employee[[#This Row],[Age]],0)</f>
        <v>49</v>
      </c>
      <c r="K27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23">
        <v>5.9534374540000004</v>
      </c>
      <c r="M2723">
        <f>ROUND(employee[[#This Row],[LengthService]],2)</f>
        <v>5.95</v>
      </c>
      <c r="N2723">
        <v>98.193099669999995</v>
      </c>
      <c r="O2723">
        <f>ROUND(employee[[#This Row],[AbsentHours]],2)</f>
        <v>98.19</v>
      </c>
      <c r="P2723" s="5">
        <f>employee[[#This Row],[RoundedAbsentHours]]/2080 *100</f>
        <v>4.7206730769230765</v>
      </c>
      <c r="Q2723" s="1" t="s">
        <v>15</v>
      </c>
    </row>
    <row r="2724" spans="1:17" x14ac:dyDescent="0.35">
      <c r="A2724">
        <v>2723</v>
      </c>
      <c r="B2724" s="1" t="s">
        <v>3028</v>
      </c>
      <c r="C2724" s="1" t="s">
        <v>11</v>
      </c>
      <c r="D2724" s="1" t="s">
        <v>22</v>
      </c>
      <c r="E2724" s="1" t="s">
        <v>158</v>
      </c>
      <c r="F2724" s="1" t="s">
        <v>159</v>
      </c>
      <c r="G2724" s="1" t="s">
        <v>22</v>
      </c>
      <c r="H2724" s="1" t="s">
        <v>15</v>
      </c>
      <c r="I2724">
        <v>30.411748790000001</v>
      </c>
      <c r="J2724">
        <f>ROUND(employee[[#This Row],[Age]],0)</f>
        <v>30</v>
      </c>
      <c r="K27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24">
        <v>3.9815561490000002</v>
      </c>
      <c r="M2724">
        <f>ROUND(employee[[#This Row],[LengthService]],2)</f>
        <v>3.98</v>
      </c>
      <c r="N2724">
        <v>16.39813088</v>
      </c>
      <c r="O2724">
        <f>ROUND(employee[[#This Row],[AbsentHours]],2)</f>
        <v>16.399999999999999</v>
      </c>
      <c r="P2724" s="5">
        <f>employee[[#This Row],[RoundedAbsentHours]]/2080 *100</f>
        <v>0.78846153846153844</v>
      </c>
      <c r="Q2724" s="1" t="s">
        <v>15</v>
      </c>
    </row>
    <row r="2725" spans="1:17" x14ac:dyDescent="0.35">
      <c r="A2725">
        <v>2724</v>
      </c>
      <c r="B2725" s="1" t="s">
        <v>3029</v>
      </c>
      <c r="C2725" s="1" t="s">
        <v>11</v>
      </c>
      <c r="D2725" s="1" t="s">
        <v>51</v>
      </c>
      <c r="E2725" s="1" t="s">
        <v>180</v>
      </c>
      <c r="F2725" s="1" t="s">
        <v>181</v>
      </c>
      <c r="G2725" s="1" t="s">
        <v>51</v>
      </c>
      <c r="H2725" s="1" t="s">
        <v>15</v>
      </c>
      <c r="I2725">
        <v>39.774642610000001</v>
      </c>
      <c r="J2725">
        <f>ROUND(employee[[#This Row],[Age]],0)</f>
        <v>40</v>
      </c>
      <c r="K27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25">
        <v>2.3605126420000002</v>
      </c>
      <c r="M2725">
        <f>ROUND(employee[[#This Row],[LengthService]],2)</f>
        <v>2.36</v>
      </c>
      <c r="N2725">
        <v>50.242173829999999</v>
      </c>
      <c r="O2725">
        <f>ROUND(employee[[#This Row],[AbsentHours]],2)</f>
        <v>50.24</v>
      </c>
      <c r="P2725" s="5">
        <f>employee[[#This Row],[RoundedAbsentHours]]/2080 *100</f>
        <v>2.4153846153846152</v>
      </c>
      <c r="Q2725" s="1" t="s">
        <v>15</v>
      </c>
    </row>
    <row r="2726" spans="1:17" x14ac:dyDescent="0.35">
      <c r="A2726">
        <v>2725</v>
      </c>
      <c r="B2726" s="1" t="s">
        <v>3030</v>
      </c>
      <c r="C2726" s="1" t="s">
        <v>11</v>
      </c>
      <c r="D2726" s="1" t="s">
        <v>42</v>
      </c>
      <c r="E2726" s="1" t="s">
        <v>180</v>
      </c>
      <c r="F2726" s="1" t="s">
        <v>181</v>
      </c>
      <c r="G2726" s="1" t="s">
        <v>42</v>
      </c>
      <c r="H2726" s="1" t="s">
        <v>15</v>
      </c>
      <c r="I2726">
        <v>44.855419140000002</v>
      </c>
      <c r="J2726">
        <f>ROUND(employee[[#This Row],[Age]],0)</f>
        <v>45</v>
      </c>
      <c r="K27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26">
        <v>6.0721324140000004</v>
      </c>
      <c r="M2726">
        <f>ROUND(employee[[#This Row],[LengthService]],2)</f>
        <v>6.07</v>
      </c>
      <c r="N2726">
        <v>83.671170630000006</v>
      </c>
      <c r="O2726">
        <f>ROUND(employee[[#This Row],[AbsentHours]],2)</f>
        <v>83.67</v>
      </c>
      <c r="P2726" s="5">
        <f>employee[[#This Row],[RoundedAbsentHours]]/2080 *100</f>
        <v>4.0225961538461537</v>
      </c>
      <c r="Q2726" s="1" t="s">
        <v>15</v>
      </c>
    </row>
    <row r="2727" spans="1:17" x14ac:dyDescent="0.35">
      <c r="A2727">
        <v>2726</v>
      </c>
      <c r="B2727" s="1" t="s">
        <v>3031</v>
      </c>
      <c r="C2727" s="1" t="s">
        <v>11</v>
      </c>
      <c r="D2727" s="1" t="s">
        <v>66</v>
      </c>
      <c r="E2727" s="1" t="s">
        <v>180</v>
      </c>
      <c r="F2727" s="1" t="s">
        <v>181</v>
      </c>
      <c r="G2727" s="1" t="s">
        <v>56</v>
      </c>
      <c r="H2727" s="1" t="s">
        <v>15</v>
      </c>
      <c r="I2727">
        <v>55.687421129999997</v>
      </c>
      <c r="J2727">
        <f>ROUND(employee[[#This Row],[Age]],0)</f>
        <v>56</v>
      </c>
      <c r="K27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727">
        <v>4.8297371179999997</v>
      </c>
      <c r="M2727">
        <f>ROUND(employee[[#This Row],[LengthService]],2)</f>
        <v>4.83</v>
      </c>
      <c r="N2727">
        <v>140.3867348</v>
      </c>
      <c r="O2727">
        <f>ROUND(employee[[#This Row],[AbsentHours]],2)</f>
        <v>140.38999999999999</v>
      </c>
      <c r="P2727" s="5">
        <f>employee[[#This Row],[RoundedAbsentHours]]/2080 *100</f>
        <v>6.7495192307692298</v>
      </c>
      <c r="Q2727" s="1" t="s">
        <v>15</v>
      </c>
    </row>
    <row r="2728" spans="1:17" x14ac:dyDescent="0.35">
      <c r="A2728">
        <v>2727</v>
      </c>
      <c r="B2728" s="1" t="s">
        <v>3032</v>
      </c>
      <c r="C2728" s="1" t="s">
        <v>16</v>
      </c>
      <c r="D2728" s="1" t="s">
        <v>315</v>
      </c>
      <c r="E2728" s="1" t="s">
        <v>180</v>
      </c>
      <c r="F2728" s="1" t="s">
        <v>181</v>
      </c>
      <c r="G2728" s="1" t="s">
        <v>47</v>
      </c>
      <c r="H2728" s="1" t="s">
        <v>15</v>
      </c>
      <c r="I2728">
        <v>45.679385140000001</v>
      </c>
      <c r="J2728">
        <f>ROUND(employee[[#This Row],[Age]],0)</f>
        <v>46</v>
      </c>
      <c r="K27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28">
        <v>5.278612216</v>
      </c>
      <c r="M2728">
        <f>ROUND(employee[[#This Row],[LengthService]],2)</f>
        <v>5.28</v>
      </c>
      <c r="N2728">
        <v>51.610786480000002</v>
      </c>
      <c r="O2728">
        <f>ROUND(employee[[#This Row],[AbsentHours]],2)</f>
        <v>51.61</v>
      </c>
      <c r="P2728" s="5">
        <f>employee[[#This Row],[RoundedAbsentHours]]/2080 *100</f>
        <v>2.4812500000000002</v>
      </c>
      <c r="Q2728" s="1" t="s">
        <v>15</v>
      </c>
    </row>
    <row r="2729" spans="1:17" x14ac:dyDescent="0.35">
      <c r="A2729">
        <v>2728</v>
      </c>
      <c r="B2729" s="1" t="s">
        <v>3033</v>
      </c>
      <c r="C2729" s="1" t="s">
        <v>11</v>
      </c>
      <c r="D2729" s="1" t="s">
        <v>21</v>
      </c>
      <c r="E2729" s="1" t="s">
        <v>180</v>
      </c>
      <c r="F2729" s="1" t="s">
        <v>181</v>
      </c>
      <c r="G2729" s="1" t="s">
        <v>21</v>
      </c>
      <c r="H2729" s="1" t="s">
        <v>15</v>
      </c>
      <c r="I2729">
        <v>30.846573899999999</v>
      </c>
      <c r="J2729">
        <f>ROUND(employee[[#This Row],[Age]],0)</f>
        <v>31</v>
      </c>
      <c r="K27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29">
        <v>4.3778322310000002</v>
      </c>
      <c r="M2729">
        <f>ROUND(employee[[#This Row],[LengthService]],2)</f>
        <v>4.38</v>
      </c>
      <c r="N2729">
        <v>33.038556890000002</v>
      </c>
      <c r="O2729">
        <f>ROUND(employee[[#This Row],[AbsentHours]],2)</f>
        <v>33.04</v>
      </c>
      <c r="P2729" s="5">
        <f>employee[[#This Row],[RoundedAbsentHours]]/2080 *100</f>
        <v>1.5884615384615386</v>
      </c>
      <c r="Q2729" s="1" t="s">
        <v>15</v>
      </c>
    </row>
    <row r="2730" spans="1:17" x14ac:dyDescent="0.35">
      <c r="A2730">
        <v>2729</v>
      </c>
      <c r="B2730" s="1" t="s">
        <v>3034</v>
      </c>
      <c r="C2730" s="1" t="s">
        <v>16</v>
      </c>
      <c r="D2730" s="1" t="s">
        <v>28</v>
      </c>
      <c r="E2730" s="1" t="s">
        <v>158</v>
      </c>
      <c r="F2730" s="1" t="s">
        <v>159</v>
      </c>
      <c r="G2730" s="1" t="s">
        <v>28</v>
      </c>
      <c r="H2730" s="1" t="s">
        <v>15</v>
      </c>
      <c r="I2730">
        <v>40.59796068</v>
      </c>
      <c r="J2730">
        <f>ROUND(employee[[#This Row],[Age]],0)</f>
        <v>41</v>
      </c>
      <c r="K27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30">
        <v>3.468667441</v>
      </c>
      <c r="M2730">
        <f>ROUND(employee[[#This Row],[LengthService]],2)</f>
        <v>3.47</v>
      </c>
      <c r="N2730">
        <v>5.3280547619999998</v>
      </c>
      <c r="O2730">
        <f>ROUND(employee[[#This Row],[AbsentHours]],2)</f>
        <v>5.33</v>
      </c>
      <c r="P2730" s="5">
        <f>employee[[#This Row],[RoundedAbsentHours]]/2080 *100</f>
        <v>0.25625000000000003</v>
      </c>
      <c r="Q2730" s="1" t="s">
        <v>15</v>
      </c>
    </row>
    <row r="2731" spans="1:17" x14ac:dyDescent="0.35">
      <c r="A2731">
        <v>2730</v>
      </c>
      <c r="B2731" s="1" t="s">
        <v>3035</v>
      </c>
      <c r="C2731" s="1" t="s">
        <v>11</v>
      </c>
      <c r="D2731" s="1" t="s">
        <v>21</v>
      </c>
      <c r="E2731" s="1" t="s">
        <v>180</v>
      </c>
      <c r="F2731" s="1" t="s">
        <v>181</v>
      </c>
      <c r="G2731" s="1" t="s">
        <v>21</v>
      </c>
      <c r="H2731" s="1" t="s">
        <v>15</v>
      </c>
      <c r="I2731">
        <v>54.391521760000003</v>
      </c>
      <c r="J2731">
        <f>ROUND(employee[[#This Row],[Age]],0)</f>
        <v>54</v>
      </c>
      <c r="K27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731">
        <v>4.0934037849999996</v>
      </c>
      <c r="M2731">
        <f>ROUND(employee[[#This Row],[LengthService]],2)</f>
        <v>4.09</v>
      </c>
      <c r="N2731">
        <v>108.8340477</v>
      </c>
      <c r="O2731">
        <f>ROUND(employee[[#This Row],[AbsentHours]],2)</f>
        <v>108.83</v>
      </c>
      <c r="P2731" s="5">
        <f>employee[[#This Row],[RoundedAbsentHours]]/2080 *100</f>
        <v>5.232211538461538</v>
      </c>
      <c r="Q2731" s="1" t="s">
        <v>15</v>
      </c>
    </row>
    <row r="2732" spans="1:17" x14ac:dyDescent="0.35">
      <c r="A2732">
        <v>2731</v>
      </c>
      <c r="B2732" s="1" t="s">
        <v>3036</v>
      </c>
      <c r="C2732" s="1" t="s">
        <v>16</v>
      </c>
      <c r="D2732" s="1" t="s">
        <v>22</v>
      </c>
      <c r="E2732" s="1" t="s">
        <v>312</v>
      </c>
      <c r="F2732" s="1" t="s">
        <v>266</v>
      </c>
      <c r="G2732" s="1" t="s">
        <v>22</v>
      </c>
      <c r="H2732" s="1" t="s">
        <v>15</v>
      </c>
      <c r="I2732">
        <v>41.758090760000002</v>
      </c>
      <c r="J2732">
        <f>ROUND(employee[[#This Row],[Age]],0)</f>
        <v>42</v>
      </c>
      <c r="K27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32">
        <v>2.8470110829999999</v>
      </c>
      <c r="M2732">
        <f>ROUND(employee[[#This Row],[LengthService]],2)</f>
        <v>2.85</v>
      </c>
      <c r="N2732">
        <v>77.847249149999996</v>
      </c>
      <c r="O2732">
        <f>ROUND(employee[[#This Row],[AbsentHours]],2)</f>
        <v>77.849999999999994</v>
      </c>
      <c r="P2732" s="5">
        <f>employee[[#This Row],[RoundedAbsentHours]]/2080 *100</f>
        <v>3.7427884615384612</v>
      </c>
      <c r="Q2732" s="1" t="s">
        <v>15</v>
      </c>
    </row>
    <row r="2733" spans="1:17" x14ac:dyDescent="0.35">
      <c r="A2733">
        <v>2732</v>
      </c>
      <c r="B2733" s="1" t="s">
        <v>3037</v>
      </c>
      <c r="C2733" s="1" t="s">
        <v>11</v>
      </c>
      <c r="D2733" s="1" t="s">
        <v>41</v>
      </c>
      <c r="E2733" s="1" t="s">
        <v>180</v>
      </c>
      <c r="F2733" s="1" t="s">
        <v>181</v>
      </c>
      <c r="G2733" s="1" t="s">
        <v>29</v>
      </c>
      <c r="H2733" s="1" t="s">
        <v>15</v>
      </c>
      <c r="I2733">
        <v>11.475106630000001</v>
      </c>
      <c r="J2733">
        <f>ROUND(employee[[#This Row],[Age]],0)</f>
        <v>11</v>
      </c>
      <c r="K27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Childhood</v>
      </c>
      <c r="L2733">
        <v>6.5884013860000001</v>
      </c>
      <c r="M2733">
        <f>ROUND(employee[[#This Row],[LengthService]],2)</f>
        <v>6.59</v>
      </c>
      <c r="N2733">
        <v>0</v>
      </c>
      <c r="O2733">
        <f>ROUND(employee[[#This Row],[AbsentHours]],2)</f>
        <v>0</v>
      </c>
      <c r="P2733" s="5">
        <f>employee[[#This Row],[RoundedAbsentHours]]/2080 *100</f>
        <v>0</v>
      </c>
      <c r="Q2733" s="1" t="s">
        <v>15</v>
      </c>
    </row>
    <row r="2734" spans="1:17" x14ac:dyDescent="0.35">
      <c r="A2734">
        <v>2733</v>
      </c>
      <c r="B2734" s="1" t="s">
        <v>3038</v>
      </c>
      <c r="C2734" s="1" t="s">
        <v>11</v>
      </c>
      <c r="D2734" s="1" t="s">
        <v>72</v>
      </c>
      <c r="E2734" s="1" t="s">
        <v>180</v>
      </c>
      <c r="F2734" s="1" t="s">
        <v>181</v>
      </c>
      <c r="G2734" s="1" t="s">
        <v>72</v>
      </c>
      <c r="H2734" s="1" t="s">
        <v>15</v>
      </c>
      <c r="I2734">
        <v>43.777335989999997</v>
      </c>
      <c r="J2734">
        <f>ROUND(employee[[#This Row],[Age]],0)</f>
        <v>44</v>
      </c>
      <c r="K27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34">
        <v>5.6271569030000004</v>
      </c>
      <c r="M2734">
        <f>ROUND(employee[[#This Row],[LengthService]],2)</f>
        <v>5.63</v>
      </c>
      <c r="N2734">
        <v>70.986522289999996</v>
      </c>
      <c r="O2734">
        <f>ROUND(employee[[#This Row],[AbsentHours]],2)</f>
        <v>70.989999999999995</v>
      </c>
      <c r="P2734" s="5">
        <f>employee[[#This Row],[RoundedAbsentHours]]/2080 *100</f>
        <v>3.412980769230769</v>
      </c>
      <c r="Q2734" s="1" t="s">
        <v>15</v>
      </c>
    </row>
    <row r="2735" spans="1:17" x14ac:dyDescent="0.35">
      <c r="A2735">
        <v>2734</v>
      </c>
      <c r="B2735" s="1" t="s">
        <v>2084</v>
      </c>
      <c r="C2735" s="1" t="s">
        <v>16</v>
      </c>
      <c r="D2735" s="1" t="s">
        <v>12</v>
      </c>
      <c r="E2735" s="1" t="s">
        <v>13</v>
      </c>
      <c r="F2735" s="1" t="s">
        <v>14</v>
      </c>
      <c r="G2735" s="1" t="s">
        <v>12</v>
      </c>
      <c r="H2735" s="1" t="s">
        <v>15</v>
      </c>
      <c r="I2735">
        <v>36.879712079999997</v>
      </c>
      <c r="J2735">
        <f>ROUND(employee[[#This Row],[Age]],0)</f>
        <v>37</v>
      </c>
      <c r="K27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35">
        <v>3.559922512</v>
      </c>
      <c r="M2735">
        <f>ROUND(employee[[#This Row],[LengthService]],2)</f>
        <v>3.56</v>
      </c>
      <c r="N2735">
        <v>31.017913350000001</v>
      </c>
      <c r="O2735">
        <f>ROUND(employee[[#This Row],[AbsentHours]],2)</f>
        <v>31.02</v>
      </c>
      <c r="P2735" s="5">
        <f>employee[[#This Row],[RoundedAbsentHours]]/2080 *100</f>
        <v>1.4913461538461539</v>
      </c>
      <c r="Q2735" s="1" t="s">
        <v>15</v>
      </c>
    </row>
    <row r="2736" spans="1:17" x14ac:dyDescent="0.35">
      <c r="A2736">
        <v>2735</v>
      </c>
      <c r="B2736" s="1" t="s">
        <v>3039</v>
      </c>
      <c r="C2736" s="1" t="s">
        <v>11</v>
      </c>
      <c r="D2736" s="1" t="s">
        <v>36</v>
      </c>
      <c r="E2736" s="1" t="s">
        <v>180</v>
      </c>
      <c r="F2736" s="1" t="s">
        <v>181</v>
      </c>
      <c r="G2736" s="1" t="s">
        <v>37</v>
      </c>
      <c r="H2736" s="1" t="s">
        <v>15</v>
      </c>
      <c r="I2736">
        <v>39.734629640000001</v>
      </c>
      <c r="J2736">
        <f>ROUND(employee[[#This Row],[Age]],0)</f>
        <v>40</v>
      </c>
      <c r="K27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36">
        <v>3.810372965</v>
      </c>
      <c r="M2736">
        <f>ROUND(employee[[#This Row],[LengthService]],2)</f>
        <v>3.81</v>
      </c>
      <c r="N2736">
        <v>54.500058279999998</v>
      </c>
      <c r="O2736">
        <f>ROUND(employee[[#This Row],[AbsentHours]],2)</f>
        <v>54.5</v>
      </c>
      <c r="P2736" s="5">
        <f>employee[[#This Row],[RoundedAbsentHours]]/2080 *100</f>
        <v>2.6201923076923079</v>
      </c>
      <c r="Q2736" s="1" t="s">
        <v>15</v>
      </c>
    </row>
    <row r="2737" spans="1:17" x14ac:dyDescent="0.35">
      <c r="A2737">
        <v>2736</v>
      </c>
      <c r="B2737" s="1" t="s">
        <v>3040</v>
      </c>
      <c r="C2737" s="1" t="s">
        <v>11</v>
      </c>
      <c r="D2737" s="1" t="s">
        <v>20</v>
      </c>
      <c r="E2737" s="1" t="s">
        <v>180</v>
      </c>
      <c r="F2737" s="1" t="s">
        <v>181</v>
      </c>
      <c r="G2737" s="1" t="s">
        <v>20</v>
      </c>
      <c r="H2737" s="1" t="s">
        <v>15</v>
      </c>
      <c r="I2737">
        <v>44.098146579999998</v>
      </c>
      <c r="J2737">
        <f>ROUND(employee[[#This Row],[Age]],0)</f>
        <v>44</v>
      </c>
      <c r="K27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37">
        <v>3.6036391019999998</v>
      </c>
      <c r="M2737">
        <f>ROUND(employee[[#This Row],[LengthService]],2)</f>
        <v>3.6</v>
      </c>
      <c r="N2737">
        <v>85.955037790000006</v>
      </c>
      <c r="O2737">
        <f>ROUND(employee[[#This Row],[AbsentHours]],2)</f>
        <v>85.96</v>
      </c>
      <c r="P2737" s="5">
        <f>employee[[#This Row],[RoundedAbsentHours]]/2080 *100</f>
        <v>4.1326923076923077</v>
      </c>
      <c r="Q2737" s="1" t="s">
        <v>15</v>
      </c>
    </row>
    <row r="2738" spans="1:17" x14ac:dyDescent="0.35">
      <c r="A2738">
        <v>2737</v>
      </c>
      <c r="B2738" s="1" t="s">
        <v>3041</v>
      </c>
      <c r="C2738" s="1" t="s">
        <v>16</v>
      </c>
      <c r="D2738" s="1" t="s">
        <v>152</v>
      </c>
      <c r="E2738" s="1" t="s">
        <v>107</v>
      </c>
      <c r="F2738" s="1" t="s">
        <v>14</v>
      </c>
      <c r="G2738" s="1" t="s">
        <v>152</v>
      </c>
      <c r="H2738" s="1" t="s">
        <v>15</v>
      </c>
      <c r="I2738">
        <v>35.792858950000003</v>
      </c>
      <c r="J2738">
        <f>ROUND(employee[[#This Row],[Age]],0)</f>
        <v>36</v>
      </c>
      <c r="K27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38">
        <v>2.0194842190000002</v>
      </c>
      <c r="M2738">
        <f>ROUND(employee[[#This Row],[LengthService]],2)</f>
        <v>2.02</v>
      </c>
      <c r="N2738">
        <v>34.116388559999997</v>
      </c>
      <c r="O2738">
        <f>ROUND(employee[[#This Row],[AbsentHours]],2)</f>
        <v>34.119999999999997</v>
      </c>
      <c r="P2738" s="5">
        <f>employee[[#This Row],[RoundedAbsentHours]]/2080 *100</f>
        <v>1.6403846153846153</v>
      </c>
      <c r="Q2738" s="1" t="s">
        <v>15</v>
      </c>
    </row>
    <row r="2739" spans="1:17" x14ac:dyDescent="0.35">
      <c r="A2739">
        <v>2738</v>
      </c>
      <c r="B2739" s="1" t="s">
        <v>3042</v>
      </c>
      <c r="C2739" s="1" t="s">
        <v>11</v>
      </c>
      <c r="D2739" s="1" t="s">
        <v>58</v>
      </c>
      <c r="E2739" s="1" t="s">
        <v>180</v>
      </c>
      <c r="F2739" s="1" t="s">
        <v>181</v>
      </c>
      <c r="G2739" s="1" t="s">
        <v>45</v>
      </c>
      <c r="H2739" s="1" t="s">
        <v>15</v>
      </c>
      <c r="I2739">
        <v>40.094409640000002</v>
      </c>
      <c r="J2739">
        <f>ROUND(employee[[#This Row],[Age]],0)</f>
        <v>40</v>
      </c>
      <c r="K27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39">
        <v>4.0232586210000001</v>
      </c>
      <c r="M2739">
        <f>ROUND(employee[[#This Row],[LengthService]],2)</f>
        <v>4.0199999999999996</v>
      </c>
      <c r="N2739">
        <v>26.391390730000001</v>
      </c>
      <c r="O2739">
        <f>ROUND(employee[[#This Row],[AbsentHours]],2)</f>
        <v>26.39</v>
      </c>
      <c r="P2739" s="5">
        <f>employee[[#This Row],[RoundedAbsentHours]]/2080 *100</f>
        <v>1.26875</v>
      </c>
      <c r="Q2739" s="1" t="s">
        <v>15</v>
      </c>
    </row>
    <row r="2740" spans="1:17" x14ac:dyDescent="0.35">
      <c r="A2740">
        <v>2739</v>
      </c>
      <c r="B2740" s="1" t="s">
        <v>3043</v>
      </c>
      <c r="C2740" s="1" t="s">
        <v>11</v>
      </c>
      <c r="D2740" s="1" t="s">
        <v>210</v>
      </c>
      <c r="E2740" s="1" t="s">
        <v>180</v>
      </c>
      <c r="F2740" s="1" t="s">
        <v>181</v>
      </c>
      <c r="G2740" s="1" t="s">
        <v>72</v>
      </c>
      <c r="H2740" s="1" t="s">
        <v>15</v>
      </c>
      <c r="I2740">
        <v>37.508369299999998</v>
      </c>
      <c r="J2740">
        <f>ROUND(employee[[#This Row],[Age]],0)</f>
        <v>38</v>
      </c>
      <c r="K27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40">
        <v>2.7847073400000002</v>
      </c>
      <c r="M2740">
        <f>ROUND(employee[[#This Row],[LengthService]],2)</f>
        <v>2.78</v>
      </c>
      <c r="N2740">
        <v>24.69713995</v>
      </c>
      <c r="O2740">
        <f>ROUND(employee[[#This Row],[AbsentHours]],2)</f>
        <v>24.7</v>
      </c>
      <c r="P2740" s="5">
        <f>employee[[#This Row],[RoundedAbsentHours]]/2080 *100</f>
        <v>1.1875</v>
      </c>
      <c r="Q2740" s="1" t="s">
        <v>15</v>
      </c>
    </row>
    <row r="2741" spans="1:17" x14ac:dyDescent="0.35">
      <c r="A2741">
        <v>2740</v>
      </c>
      <c r="B2741" s="1" t="s">
        <v>3044</v>
      </c>
      <c r="C2741" s="1" t="s">
        <v>11</v>
      </c>
      <c r="D2741" s="1" t="s">
        <v>38</v>
      </c>
      <c r="E2741" s="1" t="s">
        <v>180</v>
      </c>
      <c r="F2741" s="1" t="s">
        <v>181</v>
      </c>
      <c r="G2741" s="1" t="s">
        <v>39</v>
      </c>
      <c r="H2741" s="1" t="s">
        <v>15</v>
      </c>
      <c r="I2741">
        <v>59.329067770000002</v>
      </c>
      <c r="J2741">
        <f>ROUND(employee[[#This Row],[Age]],0)</f>
        <v>59</v>
      </c>
      <c r="K27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741">
        <v>5.3404942420000001</v>
      </c>
      <c r="M2741">
        <f>ROUND(employee[[#This Row],[LengthService]],2)</f>
        <v>5.34</v>
      </c>
      <c r="N2741">
        <v>137.35335929999999</v>
      </c>
      <c r="O2741">
        <f>ROUND(employee[[#This Row],[AbsentHours]],2)</f>
        <v>137.35</v>
      </c>
      <c r="P2741" s="5">
        <f>employee[[#This Row],[RoundedAbsentHours]]/2080 *100</f>
        <v>6.6033653846153841</v>
      </c>
      <c r="Q2741" s="1" t="s">
        <v>15</v>
      </c>
    </row>
    <row r="2742" spans="1:17" x14ac:dyDescent="0.35">
      <c r="A2742">
        <v>2741</v>
      </c>
      <c r="B2742" s="1" t="s">
        <v>3045</v>
      </c>
      <c r="C2742" s="1" t="s">
        <v>16</v>
      </c>
      <c r="D2742" s="1" t="s">
        <v>88</v>
      </c>
      <c r="E2742" s="1" t="s">
        <v>180</v>
      </c>
      <c r="F2742" s="1" t="s">
        <v>181</v>
      </c>
      <c r="G2742" s="1" t="s">
        <v>88</v>
      </c>
      <c r="H2742" s="1" t="s">
        <v>15</v>
      </c>
      <c r="I2742">
        <v>52.577926480000002</v>
      </c>
      <c r="J2742">
        <f>ROUND(employee[[#This Row],[Age]],0)</f>
        <v>53</v>
      </c>
      <c r="K27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742">
        <v>2.4165595980000001</v>
      </c>
      <c r="M2742">
        <f>ROUND(employee[[#This Row],[LengthService]],2)</f>
        <v>2.42</v>
      </c>
      <c r="N2742">
        <v>152.8200622</v>
      </c>
      <c r="O2742">
        <f>ROUND(employee[[#This Row],[AbsentHours]],2)</f>
        <v>152.82</v>
      </c>
      <c r="P2742" s="5">
        <f>employee[[#This Row],[RoundedAbsentHours]]/2080 *100</f>
        <v>7.3471153846153836</v>
      </c>
      <c r="Q2742" s="1" t="s">
        <v>15</v>
      </c>
    </row>
    <row r="2743" spans="1:17" x14ac:dyDescent="0.35">
      <c r="A2743">
        <v>2742</v>
      </c>
      <c r="B2743" s="1" t="s">
        <v>3046</v>
      </c>
      <c r="C2743" s="1" t="s">
        <v>16</v>
      </c>
      <c r="D2743" s="1" t="s">
        <v>131</v>
      </c>
      <c r="E2743" s="1" t="s">
        <v>180</v>
      </c>
      <c r="F2743" s="1" t="s">
        <v>181</v>
      </c>
      <c r="G2743" s="1" t="s">
        <v>47</v>
      </c>
      <c r="H2743" s="1" t="s">
        <v>15</v>
      </c>
      <c r="I2743">
        <v>50.699830519999999</v>
      </c>
      <c r="J2743">
        <f>ROUND(employee[[#This Row],[Age]],0)</f>
        <v>51</v>
      </c>
      <c r="K27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743">
        <v>5.9270686709999998</v>
      </c>
      <c r="M2743">
        <f>ROUND(employee[[#This Row],[LengthService]],2)</f>
        <v>5.93</v>
      </c>
      <c r="N2743">
        <v>113.6717268</v>
      </c>
      <c r="O2743">
        <f>ROUND(employee[[#This Row],[AbsentHours]],2)</f>
        <v>113.67</v>
      </c>
      <c r="P2743" s="5">
        <f>employee[[#This Row],[RoundedAbsentHours]]/2080 *100</f>
        <v>5.4649038461538462</v>
      </c>
      <c r="Q2743" s="1" t="s">
        <v>15</v>
      </c>
    </row>
    <row r="2744" spans="1:17" x14ac:dyDescent="0.35">
      <c r="A2744">
        <v>2743</v>
      </c>
      <c r="B2744" s="1" t="s">
        <v>3047</v>
      </c>
      <c r="C2744" s="1" t="s">
        <v>16</v>
      </c>
      <c r="D2744" s="1" t="s">
        <v>22</v>
      </c>
      <c r="E2744" s="1" t="s">
        <v>312</v>
      </c>
      <c r="F2744" s="1" t="s">
        <v>266</v>
      </c>
      <c r="G2744" s="1" t="s">
        <v>22</v>
      </c>
      <c r="H2744" s="1" t="s">
        <v>15</v>
      </c>
      <c r="I2744">
        <v>39.904024069999998</v>
      </c>
      <c r="J2744">
        <f>ROUND(employee[[#This Row],[Age]],0)</f>
        <v>40</v>
      </c>
      <c r="K27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44">
        <v>2.5876682190000002</v>
      </c>
      <c r="M2744">
        <f>ROUND(employee[[#This Row],[LengthService]],2)</f>
        <v>2.59</v>
      </c>
      <c r="N2744">
        <v>50.152654210000001</v>
      </c>
      <c r="O2744">
        <f>ROUND(employee[[#This Row],[AbsentHours]],2)</f>
        <v>50.15</v>
      </c>
      <c r="P2744" s="5">
        <f>employee[[#This Row],[RoundedAbsentHours]]/2080 *100</f>
        <v>2.4110576923076921</v>
      </c>
      <c r="Q2744" s="1" t="s">
        <v>15</v>
      </c>
    </row>
    <row r="2745" spans="1:17" x14ac:dyDescent="0.35">
      <c r="A2745">
        <v>2744</v>
      </c>
      <c r="B2745" s="1" t="s">
        <v>3048</v>
      </c>
      <c r="C2745" s="1" t="s">
        <v>11</v>
      </c>
      <c r="D2745" s="1" t="s">
        <v>12</v>
      </c>
      <c r="E2745" s="1" t="s">
        <v>180</v>
      </c>
      <c r="F2745" s="1" t="s">
        <v>181</v>
      </c>
      <c r="G2745" s="1" t="s">
        <v>12</v>
      </c>
      <c r="H2745" s="1" t="s">
        <v>15</v>
      </c>
      <c r="I2745">
        <v>40.27570034</v>
      </c>
      <c r="J2745">
        <f>ROUND(employee[[#This Row],[Age]],0)</f>
        <v>40</v>
      </c>
      <c r="K27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45">
        <v>6.5535420069999999</v>
      </c>
      <c r="M2745">
        <f>ROUND(employee[[#This Row],[LengthService]],2)</f>
        <v>6.55</v>
      </c>
      <c r="N2745">
        <v>62.240437100000001</v>
      </c>
      <c r="O2745">
        <f>ROUND(employee[[#This Row],[AbsentHours]],2)</f>
        <v>62.24</v>
      </c>
      <c r="P2745" s="5">
        <f>employee[[#This Row],[RoundedAbsentHours]]/2080 *100</f>
        <v>2.9923076923076923</v>
      </c>
      <c r="Q2745" s="1" t="s">
        <v>15</v>
      </c>
    </row>
    <row r="2746" spans="1:17" x14ac:dyDescent="0.35">
      <c r="A2746">
        <v>2745</v>
      </c>
      <c r="B2746" s="1" t="s">
        <v>3049</v>
      </c>
      <c r="C2746" s="1" t="s">
        <v>16</v>
      </c>
      <c r="D2746" s="1" t="s">
        <v>129</v>
      </c>
      <c r="E2746" s="1" t="s">
        <v>180</v>
      </c>
      <c r="F2746" s="1" t="s">
        <v>181</v>
      </c>
      <c r="G2746" s="1" t="s">
        <v>39</v>
      </c>
      <c r="H2746" s="1" t="s">
        <v>15</v>
      </c>
      <c r="I2746">
        <v>53.887062440000001</v>
      </c>
      <c r="J2746">
        <f>ROUND(employee[[#This Row],[Age]],0)</f>
        <v>54</v>
      </c>
      <c r="K27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746">
        <v>2.1387675540000002</v>
      </c>
      <c r="M2746">
        <f>ROUND(employee[[#This Row],[LengthService]],2)</f>
        <v>2.14</v>
      </c>
      <c r="N2746">
        <v>78.078025600000004</v>
      </c>
      <c r="O2746">
        <f>ROUND(employee[[#This Row],[AbsentHours]],2)</f>
        <v>78.08</v>
      </c>
      <c r="P2746" s="5">
        <f>employee[[#This Row],[RoundedAbsentHours]]/2080 *100</f>
        <v>3.7538461538461534</v>
      </c>
      <c r="Q2746" s="1" t="s">
        <v>15</v>
      </c>
    </row>
    <row r="2747" spans="1:17" x14ac:dyDescent="0.35">
      <c r="A2747">
        <v>2746</v>
      </c>
      <c r="B2747" s="1" t="s">
        <v>3050</v>
      </c>
      <c r="C2747" s="1" t="s">
        <v>16</v>
      </c>
      <c r="D2747" s="1" t="s">
        <v>22</v>
      </c>
      <c r="E2747" s="1" t="s">
        <v>312</v>
      </c>
      <c r="F2747" s="1" t="s">
        <v>266</v>
      </c>
      <c r="G2747" s="1" t="s">
        <v>22</v>
      </c>
      <c r="H2747" s="1" t="s">
        <v>15</v>
      </c>
      <c r="I2747">
        <v>23.82077919</v>
      </c>
      <c r="J2747">
        <f>ROUND(employee[[#This Row],[Age]],0)</f>
        <v>24</v>
      </c>
      <c r="K27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747">
        <v>3.9856072139999998</v>
      </c>
      <c r="M2747">
        <f>ROUND(employee[[#This Row],[LengthService]],2)</f>
        <v>3.99</v>
      </c>
      <c r="N2747">
        <v>0</v>
      </c>
      <c r="O2747">
        <f>ROUND(employee[[#This Row],[AbsentHours]],2)</f>
        <v>0</v>
      </c>
      <c r="P2747" s="5">
        <f>employee[[#This Row],[RoundedAbsentHours]]/2080 *100</f>
        <v>0</v>
      </c>
      <c r="Q2747" s="1" t="s">
        <v>15</v>
      </c>
    </row>
    <row r="2748" spans="1:17" x14ac:dyDescent="0.35">
      <c r="A2748">
        <v>2747</v>
      </c>
      <c r="B2748" s="1" t="s">
        <v>3051</v>
      </c>
      <c r="C2748" s="1" t="s">
        <v>11</v>
      </c>
      <c r="D2748" s="1" t="s">
        <v>12</v>
      </c>
      <c r="E2748" s="1" t="s">
        <v>180</v>
      </c>
      <c r="F2748" s="1" t="s">
        <v>181</v>
      </c>
      <c r="G2748" s="1" t="s">
        <v>12</v>
      </c>
      <c r="H2748" s="1" t="s">
        <v>15</v>
      </c>
      <c r="I2748">
        <v>46.624659620000003</v>
      </c>
      <c r="J2748">
        <f>ROUND(employee[[#This Row],[Age]],0)</f>
        <v>47</v>
      </c>
      <c r="K27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48">
        <v>6.0249548280000003</v>
      </c>
      <c r="M2748">
        <f>ROUND(employee[[#This Row],[LengthService]],2)</f>
        <v>6.02</v>
      </c>
      <c r="N2748">
        <v>77.092709429999999</v>
      </c>
      <c r="O2748">
        <f>ROUND(employee[[#This Row],[AbsentHours]],2)</f>
        <v>77.09</v>
      </c>
      <c r="P2748" s="5">
        <f>employee[[#This Row],[RoundedAbsentHours]]/2080 *100</f>
        <v>3.7062499999999998</v>
      </c>
      <c r="Q2748" s="1" t="s">
        <v>15</v>
      </c>
    </row>
    <row r="2749" spans="1:17" x14ac:dyDescent="0.35">
      <c r="A2749">
        <v>2748</v>
      </c>
      <c r="B2749" s="1" t="s">
        <v>3052</v>
      </c>
      <c r="C2749" s="1" t="s">
        <v>11</v>
      </c>
      <c r="D2749" s="1" t="s">
        <v>51</v>
      </c>
      <c r="E2749" s="1" t="s">
        <v>180</v>
      </c>
      <c r="F2749" s="1" t="s">
        <v>181</v>
      </c>
      <c r="G2749" s="1" t="s">
        <v>51</v>
      </c>
      <c r="H2749" s="1" t="s">
        <v>15</v>
      </c>
      <c r="I2749">
        <v>36.73476625</v>
      </c>
      <c r="J2749">
        <f>ROUND(employee[[#This Row],[Age]],0)</f>
        <v>37</v>
      </c>
      <c r="K27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49">
        <v>4.6817630689999996</v>
      </c>
      <c r="M2749">
        <f>ROUND(employee[[#This Row],[LengthService]],2)</f>
        <v>4.68</v>
      </c>
      <c r="N2749">
        <v>47.355927139999999</v>
      </c>
      <c r="O2749">
        <f>ROUND(employee[[#This Row],[AbsentHours]],2)</f>
        <v>47.36</v>
      </c>
      <c r="P2749" s="5">
        <f>employee[[#This Row],[RoundedAbsentHours]]/2080 *100</f>
        <v>2.2769230769230768</v>
      </c>
      <c r="Q2749" s="1" t="s">
        <v>15</v>
      </c>
    </row>
    <row r="2750" spans="1:17" x14ac:dyDescent="0.35">
      <c r="A2750">
        <v>2749</v>
      </c>
      <c r="B2750" s="1" t="s">
        <v>3053</v>
      </c>
      <c r="C2750" s="1" t="s">
        <v>16</v>
      </c>
      <c r="D2750" s="1" t="s">
        <v>75</v>
      </c>
      <c r="E2750" s="1" t="s">
        <v>180</v>
      </c>
      <c r="F2750" s="1" t="s">
        <v>181</v>
      </c>
      <c r="G2750" s="1" t="s">
        <v>75</v>
      </c>
      <c r="H2750" s="1" t="s">
        <v>15</v>
      </c>
      <c r="I2750">
        <v>50.221006490000001</v>
      </c>
      <c r="J2750">
        <f>ROUND(employee[[#This Row],[Age]],0)</f>
        <v>50</v>
      </c>
      <c r="K27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750">
        <v>4.8277492000000004</v>
      </c>
      <c r="M2750">
        <f>ROUND(employee[[#This Row],[LengthService]],2)</f>
        <v>4.83</v>
      </c>
      <c r="N2750">
        <v>104.2806499</v>
      </c>
      <c r="O2750">
        <f>ROUND(employee[[#This Row],[AbsentHours]],2)</f>
        <v>104.28</v>
      </c>
      <c r="P2750" s="5">
        <f>employee[[#This Row],[RoundedAbsentHours]]/2080 *100</f>
        <v>5.0134615384615389</v>
      </c>
      <c r="Q2750" s="1" t="s">
        <v>15</v>
      </c>
    </row>
    <row r="2751" spans="1:17" x14ac:dyDescent="0.35">
      <c r="A2751">
        <v>2750</v>
      </c>
      <c r="B2751" s="1" t="s">
        <v>3054</v>
      </c>
      <c r="C2751" s="1" t="s">
        <v>11</v>
      </c>
      <c r="D2751" s="1" t="s">
        <v>44</v>
      </c>
      <c r="E2751" s="1" t="s">
        <v>180</v>
      </c>
      <c r="F2751" s="1" t="s">
        <v>181</v>
      </c>
      <c r="G2751" s="1" t="s">
        <v>44</v>
      </c>
      <c r="H2751" s="1" t="s">
        <v>15</v>
      </c>
      <c r="I2751">
        <v>37.594993639999998</v>
      </c>
      <c r="J2751">
        <f>ROUND(employee[[#This Row],[Age]],0)</f>
        <v>38</v>
      </c>
      <c r="K27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51">
        <v>3.5680453719999998</v>
      </c>
      <c r="M2751">
        <f>ROUND(employee[[#This Row],[LengthService]],2)</f>
        <v>3.57</v>
      </c>
      <c r="N2751">
        <v>34.205366239999996</v>
      </c>
      <c r="O2751">
        <f>ROUND(employee[[#This Row],[AbsentHours]],2)</f>
        <v>34.21</v>
      </c>
      <c r="P2751" s="5">
        <f>employee[[#This Row],[RoundedAbsentHours]]/2080 *100</f>
        <v>1.6447115384615387</v>
      </c>
      <c r="Q2751" s="1" t="s">
        <v>15</v>
      </c>
    </row>
    <row r="2752" spans="1:17" x14ac:dyDescent="0.35">
      <c r="A2752">
        <v>2751</v>
      </c>
      <c r="B2752" s="1" t="s">
        <v>3055</v>
      </c>
      <c r="C2752" s="1" t="s">
        <v>16</v>
      </c>
      <c r="D2752" s="1" t="s">
        <v>22</v>
      </c>
      <c r="E2752" s="1" t="s">
        <v>312</v>
      </c>
      <c r="F2752" s="1" t="s">
        <v>266</v>
      </c>
      <c r="G2752" s="1" t="s">
        <v>22</v>
      </c>
      <c r="H2752" s="1" t="s">
        <v>15</v>
      </c>
      <c r="I2752">
        <v>29.473409490000002</v>
      </c>
      <c r="J2752">
        <f>ROUND(employee[[#This Row],[Age]],0)</f>
        <v>29</v>
      </c>
      <c r="K27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752">
        <v>7.1409064170000001</v>
      </c>
      <c r="M2752">
        <f>ROUND(employee[[#This Row],[LengthService]],2)</f>
        <v>7.14</v>
      </c>
      <c r="N2752">
        <v>2.390985846</v>
      </c>
      <c r="O2752">
        <f>ROUND(employee[[#This Row],[AbsentHours]],2)</f>
        <v>2.39</v>
      </c>
      <c r="P2752" s="5">
        <f>employee[[#This Row],[RoundedAbsentHours]]/2080 *100</f>
        <v>0.11490384615384615</v>
      </c>
      <c r="Q2752" s="1" t="s">
        <v>15</v>
      </c>
    </row>
    <row r="2753" spans="1:17" x14ac:dyDescent="0.35">
      <c r="A2753">
        <v>2752</v>
      </c>
      <c r="B2753" s="1" t="s">
        <v>3056</v>
      </c>
      <c r="C2753" s="1" t="s">
        <v>11</v>
      </c>
      <c r="D2753" s="1" t="s">
        <v>20</v>
      </c>
      <c r="E2753" s="1" t="s">
        <v>180</v>
      </c>
      <c r="F2753" s="1" t="s">
        <v>181</v>
      </c>
      <c r="G2753" s="1" t="s">
        <v>20</v>
      </c>
      <c r="H2753" s="1" t="s">
        <v>15</v>
      </c>
      <c r="I2753">
        <v>47.41687933</v>
      </c>
      <c r="J2753">
        <f>ROUND(employee[[#This Row],[Age]],0)</f>
        <v>47</v>
      </c>
      <c r="K27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53">
        <v>3.556842327</v>
      </c>
      <c r="M2753">
        <f>ROUND(employee[[#This Row],[LengthService]],2)</f>
        <v>3.56</v>
      </c>
      <c r="N2753">
        <v>56.264272149999996</v>
      </c>
      <c r="O2753">
        <f>ROUND(employee[[#This Row],[AbsentHours]],2)</f>
        <v>56.26</v>
      </c>
      <c r="P2753" s="5">
        <f>employee[[#This Row],[RoundedAbsentHours]]/2080 *100</f>
        <v>2.7048076923076922</v>
      </c>
      <c r="Q2753" s="1" t="s">
        <v>15</v>
      </c>
    </row>
    <row r="2754" spans="1:17" x14ac:dyDescent="0.35">
      <c r="A2754">
        <v>2753</v>
      </c>
      <c r="B2754" s="1" t="s">
        <v>3057</v>
      </c>
      <c r="C2754" s="1" t="s">
        <v>11</v>
      </c>
      <c r="D2754" s="1" t="s">
        <v>72</v>
      </c>
      <c r="E2754" s="1" t="s">
        <v>180</v>
      </c>
      <c r="F2754" s="1" t="s">
        <v>181</v>
      </c>
      <c r="G2754" s="1" t="s">
        <v>72</v>
      </c>
      <c r="H2754" s="1" t="s">
        <v>15</v>
      </c>
      <c r="I2754">
        <v>31.91659323</v>
      </c>
      <c r="J2754">
        <f>ROUND(employee[[#This Row],[Age]],0)</f>
        <v>32</v>
      </c>
      <c r="K27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54">
        <v>4.7099671079999998</v>
      </c>
      <c r="M2754">
        <f>ROUND(employee[[#This Row],[LengthService]],2)</f>
        <v>4.71</v>
      </c>
      <c r="N2754">
        <v>0</v>
      </c>
      <c r="O2754">
        <f>ROUND(employee[[#This Row],[AbsentHours]],2)</f>
        <v>0</v>
      </c>
      <c r="P2754" s="5">
        <f>employee[[#This Row],[RoundedAbsentHours]]/2080 *100</f>
        <v>0</v>
      </c>
      <c r="Q2754" s="1" t="s">
        <v>15</v>
      </c>
    </row>
    <row r="2755" spans="1:17" x14ac:dyDescent="0.35">
      <c r="A2755">
        <v>2754</v>
      </c>
      <c r="B2755" s="1" t="s">
        <v>2406</v>
      </c>
      <c r="C2755" s="1" t="s">
        <v>16</v>
      </c>
      <c r="D2755" s="1" t="s">
        <v>21</v>
      </c>
      <c r="E2755" s="1" t="s">
        <v>180</v>
      </c>
      <c r="F2755" s="1" t="s">
        <v>181</v>
      </c>
      <c r="G2755" s="1" t="s">
        <v>21</v>
      </c>
      <c r="H2755" s="1" t="s">
        <v>15</v>
      </c>
      <c r="I2755">
        <v>30.38347783</v>
      </c>
      <c r="J2755">
        <f>ROUND(employee[[#This Row],[Age]],0)</f>
        <v>30</v>
      </c>
      <c r="K27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55">
        <v>5.2583464769999999</v>
      </c>
      <c r="M2755">
        <f>ROUND(employee[[#This Row],[LengthService]],2)</f>
        <v>5.26</v>
      </c>
      <c r="N2755">
        <v>0</v>
      </c>
      <c r="O2755">
        <f>ROUND(employee[[#This Row],[AbsentHours]],2)</f>
        <v>0</v>
      </c>
      <c r="P2755" s="5">
        <f>employee[[#This Row],[RoundedAbsentHours]]/2080 *100</f>
        <v>0</v>
      </c>
      <c r="Q2755" s="1" t="s">
        <v>15</v>
      </c>
    </row>
    <row r="2756" spans="1:17" x14ac:dyDescent="0.35">
      <c r="A2756">
        <v>2755</v>
      </c>
      <c r="B2756" s="1" t="s">
        <v>3058</v>
      </c>
      <c r="C2756" s="1" t="s">
        <v>16</v>
      </c>
      <c r="D2756" s="1" t="s">
        <v>143</v>
      </c>
      <c r="E2756" s="1" t="s">
        <v>180</v>
      </c>
      <c r="F2756" s="1" t="s">
        <v>181</v>
      </c>
      <c r="G2756" s="1" t="s">
        <v>45</v>
      </c>
      <c r="H2756" s="1" t="s">
        <v>15</v>
      </c>
      <c r="I2756">
        <v>50.009106269999997</v>
      </c>
      <c r="J2756">
        <f>ROUND(employee[[#This Row],[Age]],0)</f>
        <v>50</v>
      </c>
      <c r="K27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756">
        <v>5.2522934269999997</v>
      </c>
      <c r="M2756">
        <f>ROUND(employee[[#This Row],[LengthService]],2)</f>
        <v>5.25</v>
      </c>
      <c r="N2756">
        <v>66.966131739999994</v>
      </c>
      <c r="O2756">
        <f>ROUND(employee[[#This Row],[AbsentHours]],2)</f>
        <v>66.97</v>
      </c>
      <c r="P2756" s="5">
        <f>employee[[#This Row],[RoundedAbsentHours]]/2080 *100</f>
        <v>3.2197115384615387</v>
      </c>
      <c r="Q2756" s="1" t="s">
        <v>15</v>
      </c>
    </row>
    <row r="2757" spans="1:17" x14ac:dyDescent="0.35">
      <c r="A2757">
        <v>2756</v>
      </c>
      <c r="B2757" s="1" t="s">
        <v>3059</v>
      </c>
      <c r="C2757" s="1" t="s">
        <v>11</v>
      </c>
      <c r="D2757" s="1" t="s">
        <v>274</v>
      </c>
      <c r="E2757" s="1" t="s">
        <v>180</v>
      </c>
      <c r="F2757" s="1" t="s">
        <v>181</v>
      </c>
      <c r="G2757" s="1" t="s">
        <v>75</v>
      </c>
      <c r="H2757" s="1" t="s">
        <v>15</v>
      </c>
      <c r="I2757">
        <v>63.968581110000002</v>
      </c>
      <c r="J2757">
        <f>ROUND(employee[[#This Row],[Age]],0)</f>
        <v>64</v>
      </c>
      <c r="K27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757">
        <v>4.2313826130000001</v>
      </c>
      <c r="M2757">
        <f>ROUND(employee[[#This Row],[LengthService]],2)</f>
        <v>4.2300000000000004</v>
      </c>
      <c r="N2757">
        <v>157.25092000000001</v>
      </c>
      <c r="O2757">
        <f>ROUND(employee[[#This Row],[AbsentHours]],2)</f>
        <v>157.25</v>
      </c>
      <c r="P2757" s="5">
        <f>employee[[#This Row],[RoundedAbsentHours]]/2080 *100</f>
        <v>7.5600961538461533</v>
      </c>
      <c r="Q2757" s="1" t="s">
        <v>15</v>
      </c>
    </row>
    <row r="2758" spans="1:17" x14ac:dyDescent="0.35">
      <c r="A2758">
        <v>2757</v>
      </c>
      <c r="B2758" s="1" t="s">
        <v>3060</v>
      </c>
      <c r="C2758" s="1" t="s">
        <v>11</v>
      </c>
      <c r="D2758" s="1" t="s">
        <v>210</v>
      </c>
      <c r="E2758" s="1" t="s">
        <v>180</v>
      </c>
      <c r="F2758" s="1" t="s">
        <v>181</v>
      </c>
      <c r="G2758" s="1" t="s">
        <v>72</v>
      </c>
      <c r="H2758" s="1" t="s">
        <v>15</v>
      </c>
      <c r="I2758">
        <v>30.966963679999999</v>
      </c>
      <c r="J2758">
        <f>ROUND(employee[[#This Row],[Age]],0)</f>
        <v>31</v>
      </c>
      <c r="K27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58">
        <v>5.8447602380000001</v>
      </c>
      <c r="M2758">
        <f>ROUND(employee[[#This Row],[LengthService]],2)</f>
        <v>5.84</v>
      </c>
      <c r="N2758">
        <v>6.9485471670000001</v>
      </c>
      <c r="O2758">
        <f>ROUND(employee[[#This Row],[AbsentHours]],2)</f>
        <v>6.95</v>
      </c>
      <c r="P2758" s="5">
        <f>employee[[#This Row],[RoundedAbsentHours]]/2080 *100</f>
        <v>0.33413461538461542</v>
      </c>
      <c r="Q2758" s="1" t="s">
        <v>15</v>
      </c>
    </row>
    <row r="2759" spans="1:17" x14ac:dyDescent="0.35">
      <c r="A2759">
        <v>2758</v>
      </c>
      <c r="B2759" s="1" t="s">
        <v>3061</v>
      </c>
      <c r="C2759" s="1" t="s">
        <v>16</v>
      </c>
      <c r="D2759" s="1" t="s">
        <v>22</v>
      </c>
      <c r="E2759" s="1" t="s">
        <v>312</v>
      </c>
      <c r="F2759" s="1" t="s">
        <v>266</v>
      </c>
      <c r="G2759" s="1" t="s">
        <v>22</v>
      </c>
      <c r="H2759" s="1" t="s">
        <v>15</v>
      </c>
      <c r="I2759">
        <v>34.113641370000003</v>
      </c>
      <c r="J2759">
        <f>ROUND(employee[[#This Row],[Age]],0)</f>
        <v>34</v>
      </c>
      <c r="K27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59">
        <v>4.8781661359999999</v>
      </c>
      <c r="M2759">
        <f>ROUND(employee[[#This Row],[LengthService]],2)</f>
        <v>4.88</v>
      </c>
      <c r="N2759">
        <v>56.296377040000003</v>
      </c>
      <c r="O2759">
        <f>ROUND(employee[[#This Row],[AbsentHours]],2)</f>
        <v>56.3</v>
      </c>
      <c r="P2759" s="5">
        <f>employee[[#This Row],[RoundedAbsentHours]]/2080 *100</f>
        <v>2.7067307692307692</v>
      </c>
      <c r="Q2759" s="1" t="s">
        <v>15</v>
      </c>
    </row>
    <row r="2760" spans="1:17" x14ac:dyDescent="0.35">
      <c r="A2760">
        <v>2759</v>
      </c>
      <c r="B2760" s="1" t="s">
        <v>3062</v>
      </c>
      <c r="C2760" s="1" t="s">
        <v>11</v>
      </c>
      <c r="D2760" s="1" t="s">
        <v>307</v>
      </c>
      <c r="E2760" s="1" t="s">
        <v>180</v>
      </c>
      <c r="F2760" s="1" t="s">
        <v>181</v>
      </c>
      <c r="G2760" s="1" t="s">
        <v>34</v>
      </c>
      <c r="H2760" s="1" t="s">
        <v>15</v>
      </c>
      <c r="I2760">
        <v>50.009247289999998</v>
      </c>
      <c r="J2760">
        <f>ROUND(employee[[#This Row],[Age]],0)</f>
        <v>50</v>
      </c>
      <c r="K27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760">
        <v>4.8664707490000003</v>
      </c>
      <c r="M2760">
        <f>ROUND(employee[[#This Row],[LengthService]],2)</f>
        <v>4.87</v>
      </c>
      <c r="N2760">
        <v>91.298032340000006</v>
      </c>
      <c r="O2760">
        <f>ROUND(employee[[#This Row],[AbsentHours]],2)</f>
        <v>91.3</v>
      </c>
      <c r="P2760" s="5">
        <f>employee[[#This Row],[RoundedAbsentHours]]/2080 *100</f>
        <v>4.3894230769230766</v>
      </c>
      <c r="Q2760" s="1" t="s">
        <v>15</v>
      </c>
    </row>
    <row r="2761" spans="1:17" x14ac:dyDescent="0.35">
      <c r="A2761">
        <v>2760</v>
      </c>
      <c r="B2761" s="1" t="s">
        <v>3063</v>
      </c>
      <c r="C2761" s="1" t="s">
        <v>11</v>
      </c>
      <c r="D2761" s="1" t="s">
        <v>223</v>
      </c>
      <c r="E2761" s="1" t="s">
        <v>180</v>
      </c>
      <c r="F2761" s="1" t="s">
        <v>181</v>
      </c>
      <c r="G2761" s="1" t="s">
        <v>56</v>
      </c>
      <c r="H2761" s="1" t="s">
        <v>15</v>
      </c>
      <c r="I2761">
        <v>43.797996390000002</v>
      </c>
      <c r="J2761">
        <f>ROUND(employee[[#This Row],[Age]],0)</f>
        <v>44</v>
      </c>
      <c r="K27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61">
        <v>5.451998691</v>
      </c>
      <c r="M2761">
        <f>ROUND(employee[[#This Row],[LengthService]],2)</f>
        <v>5.45</v>
      </c>
      <c r="N2761">
        <v>63.865964310000003</v>
      </c>
      <c r="O2761">
        <f>ROUND(employee[[#This Row],[AbsentHours]],2)</f>
        <v>63.87</v>
      </c>
      <c r="P2761" s="5">
        <f>employee[[#This Row],[RoundedAbsentHours]]/2080 *100</f>
        <v>3.0706730769230766</v>
      </c>
      <c r="Q2761" s="1" t="s">
        <v>15</v>
      </c>
    </row>
    <row r="2762" spans="1:17" x14ac:dyDescent="0.35">
      <c r="A2762">
        <v>2761</v>
      </c>
      <c r="B2762" s="1" t="s">
        <v>3064</v>
      </c>
      <c r="C2762" s="1" t="s">
        <v>11</v>
      </c>
      <c r="D2762" s="1" t="s">
        <v>72</v>
      </c>
      <c r="E2762" s="1" t="s">
        <v>180</v>
      </c>
      <c r="F2762" s="1" t="s">
        <v>181</v>
      </c>
      <c r="G2762" s="1" t="s">
        <v>72</v>
      </c>
      <c r="H2762" s="1" t="s">
        <v>15</v>
      </c>
      <c r="I2762">
        <v>52.67156671</v>
      </c>
      <c r="J2762">
        <f>ROUND(employee[[#This Row],[Age]],0)</f>
        <v>53</v>
      </c>
      <c r="K27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762">
        <v>7.3053989670000004</v>
      </c>
      <c r="M2762">
        <f>ROUND(employee[[#This Row],[LengthService]],2)</f>
        <v>7.31</v>
      </c>
      <c r="N2762">
        <v>126.9626995</v>
      </c>
      <c r="O2762">
        <f>ROUND(employee[[#This Row],[AbsentHours]],2)</f>
        <v>126.96</v>
      </c>
      <c r="P2762" s="5">
        <f>employee[[#This Row],[RoundedAbsentHours]]/2080 *100</f>
        <v>6.1038461538461535</v>
      </c>
      <c r="Q2762" s="1" t="s">
        <v>15</v>
      </c>
    </row>
    <row r="2763" spans="1:17" x14ac:dyDescent="0.35">
      <c r="A2763">
        <v>2762</v>
      </c>
      <c r="B2763" s="1" t="s">
        <v>3065</v>
      </c>
      <c r="C2763" s="1" t="s">
        <v>11</v>
      </c>
      <c r="D2763" s="1" t="s">
        <v>22</v>
      </c>
      <c r="E2763" s="1" t="s">
        <v>158</v>
      </c>
      <c r="F2763" s="1" t="s">
        <v>159</v>
      </c>
      <c r="G2763" s="1" t="s">
        <v>22</v>
      </c>
      <c r="H2763" s="1" t="s">
        <v>15</v>
      </c>
      <c r="I2763">
        <v>15.369732519999999</v>
      </c>
      <c r="J2763">
        <f>ROUND(employee[[#This Row],[Age]],0)</f>
        <v>15</v>
      </c>
      <c r="K27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2763">
        <v>5.1159704860000002</v>
      </c>
      <c r="M2763">
        <f>ROUND(employee[[#This Row],[LengthService]],2)</f>
        <v>5.12</v>
      </c>
      <c r="N2763">
        <v>0</v>
      </c>
      <c r="O2763">
        <f>ROUND(employee[[#This Row],[AbsentHours]],2)</f>
        <v>0</v>
      </c>
      <c r="P2763" s="5">
        <f>employee[[#This Row],[RoundedAbsentHours]]/2080 *100</f>
        <v>0</v>
      </c>
      <c r="Q2763" s="1" t="s">
        <v>15</v>
      </c>
    </row>
    <row r="2764" spans="1:17" x14ac:dyDescent="0.35">
      <c r="A2764">
        <v>2763</v>
      </c>
      <c r="B2764" s="1" t="s">
        <v>3066</v>
      </c>
      <c r="C2764" s="1" t="s">
        <v>16</v>
      </c>
      <c r="D2764" s="1" t="s">
        <v>36</v>
      </c>
      <c r="E2764" s="1" t="s">
        <v>180</v>
      </c>
      <c r="F2764" s="1" t="s">
        <v>181</v>
      </c>
      <c r="G2764" s="1" t="s">
        <v>37</v>
      </c>
      <c r="H2764" s="1" t="s">
        <v>15</v>
      </c>
      <c r="I2764">
        <v>25.243050660000002</v>
      </c>
      <c r="J2764">
        <f>ROUND(employee[[#This Row],[Age]],0)</f>
        <v>25</v>
      </c>
      <c r="K27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764">
        <v>7.6771764679999999</v>
      </c>
      <c r="M2764">
        <f>ROUND(employee[[#This Row],[LengthService]],2)</f>
        <v>7.68</v>
      </c>
      <c r="N2764">
        <v>0</v>
      </c>
      <c r="O2764">
        <f>ROUND(employee[[#This Row],[AbsentHours]],2)</f>
        <v>0</v>
      </c>
      <c r="P2764" s="5">
        <f>employee[[#This Row],[RoundedAbsentHours]]/2080 *100</f>
        <v>0</v>
      </c>
      <c r="Q2764" s="1" t="s">
        <v>15</v>
      </c>
    </row>
    <row r="2765" spans="1:17" x14ac:dyDescent="0.35">
      <c r="A2765">
        <v>2764</v>
      </c>
      <c r="B2765" s="1" t="s">
        <v>3067</v>
      </c>
      <c r="C2765" s="1" t="s">
        <v>11</v>
      </c>
      <c r="D2765" s="1" t="s">
        <v>20</v>
      </c>
      <c r="E2765" s="1" t="s">
        <v>180</v>
      </c>
      <c r="F2765" s="1" t="s">
        <v>181</v>
      </c>
      <c r="G2765" s="1" t="s">
        <v>20</v>
      </c>
      <c r="H2765" s="1" t="s">
        <v>15</v>
      </c>
      <c r="I2765">
        <v>33.984442979999997</v>
      </c>
      <c r="J2765">
        <f>ROUND(employee[[#This Row],[Age]],0)</f>
        <v>34</v>
      </c>
      <c r="K27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65">
        <v>4.7644429989999999</v>
      </c>
      <c r="M2765">
        <f>ROUND(employee[[#This Row],[LengthService]],2)</f>
        <v>4.76</v>
      </c>
      <c r="N2765">
        <v>0</v>
      </c>
      <c r="O2765">
        <f>ROUND(employee[[#This Row],[AbsentHours]],2)</f>
        <v>0</v>
      </c>
      <c r="P2765" s="5">
        <f>employee[[#This Row],[RoundedAbsentHours]]/2080 *100</f>
        <v>0</v>
      </c>
      <c r="Q2765" s="1" t="s">
        <v>15</v>
      </c>
    </row>
    <row r="2766" spans="1:17" x14ac:dyDescent="0.35">
      <c r="A2766">
        <v>2765</v>
      </c>
      <c r="B2766" s="1" t="s">
        <v>3068</v>
      </c>
      <c r="C2766" s="1" t="s">
        <v>16</v>
      </c>
      <c r="D2766" s="1" t="s">
        <v>56</v>
      </c>
      <c r="E2766" s="1" t="s">
        <v>180</v>
      </c>
      <c r="F2766" s="1" t="s">
        <v>181</v>
      </c>
      <c r="G2766" s="1" t="s">
        <v>56</v>
      </c>
      <c r="H2766" s="1" t="s">
        <v>15</v>
      </c>
      <c r="I2766">
        <v>39.958698990000002</v>
      </c>
      <c r="J2766">
        <f>ROUND(employee[[#This Row],[Age]],0)</f>
        <v>40</v>
      </c>
      <c r="K27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66">
        <v>3.523608281</v>
      </c>
      <c r="M2766">
        <f>ROUND(employee[[#This Row],[LengthService]],2)</f>
        <v>3.52</v>
      </c>
      <c r="N2766">
        <v>48.258304809999998</v>
      </c>
      <c r="O2766">
        <f>ROUND(employee[[#This Row],[AbsentHours]],2)</f>
        <v>48.26</v>
      </c>
      <c r="P2766" s="5">
        <f>employee[[#This Row],[RoundedAbsentHours]]/2080 *100</f>
        <v>2.3201923076923077</v>
      </c>
      <c r="Q2766" s="1" t="s">
        <v>15</v>
      </c>
    </row>
    <row r="2767" spans="1:17" x14ac:dyDescent="0.35">
      <c r="A2767">
        <v>2766</v>
      </c>
      <c r="B2767" s="1" t="s">
        <v>3069</v>
      </c>
      <c r="C2767" s="1" t="s">
        <v>11</v>
      </c>
      <c r="D2767" s="1" t="s">
        <v>186</v>
      </c>
      <c r="E2767" s="1" t="s">
        <v>180</v>
      </c>
      <c r="F2767" s="1" t="s">
        <v>181</v>
      </c>
      <c r="G2767" s="1" t="s">
        <v>33</v>
      </c>
      <c r="H2767" s="1" t="s">
        <v>15</v>
      </c>
      <c r="I2767">
        <v>33.222008600000002</v>
      </c>
      <c r="J2767">
        <f>ROUND(employee[[#This Row],[Age]],0)</f>
        <v>33</v>
      </c>
      <c r="K27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67">
        <v>4.5548349330000004</v>
      </c>
      <c r="M2767">
        <f>ROUND(employee[[#This Row],[LengthService]],2)</f>
        <v>4.55</v>
      </c>
      <c r="N2767">
        <v>26.351860039999998</v>
      </c>
      <c r="O2767">
        <f>ROUND(employee[[#This Row],[AbsentHours]],2)</f>
        <v>26.35</v>
      </c>
      <c r="P2767" s="5">
        <f>employee[[#This Row],[RoundedAbsentHours]]/2080 *100</f>
        <v>1.2668269230769231</v>
      </c>
      <c r="Q2767" s="1" t="s">
        <v>15</v>
      </c>
    </row>
    <row r="2768" spans="1:17" x14ac:dyDescent="0.35">
      <c r="A2768">
        <v>2767</v>
      </c>
      <c r="B2768" s="1" t="s">
        <v>3070</v>
      </c>
      <c r="C2768" s="1" t="s">
        <v>16</v>
      </c>
      <c r="D2768" s="1" t="s">
        <v>89</v>
      </c>
      <c r="E2768" s="1" t="s">
        <v>13</v>
      </c>
      <c r="F2768" s="1" t="s">
        <v>14</v>
      </c>
      <c r="G2768" s="1" t="s">
        <v>89</v>
      </c>
      <c r="H2768" s="1" t="s">
        <v>15</v>
      </c>
      <c r="I2768">
        <v>41.109875150000001</v>
      </c>
      <c r="J2768">
        <f>ROUND(employee[[#This Row],[Age]],0)</f>
        <v>41</v>
      </c>
      <c r="K27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68">
        <v>4.8875714590000001</v>
      </c>
      <c r="M2768">
        <f>ROUND(employee[[#This Row],[LengthService]],2)</f>
        <v>4.8899999999999997</v>
      </c>
      <c r="N2768">
        <v>52.55542844</v>
      </c>
      <c r="O2768">
        <f>ROUND(employee[[#This Row],[AbsentHours]],2)</f>
        <v>52.56</v>
      </c>
      <c r="P2768" s="5">
        <f>employee[[#This Row],[RoundedAbsentHours]]/2080 *100</f>
        <v>2.5269230769230768</v>
      </c>
      <c r="Q2768" s="1" t="s">
        <v>15</v>
      </c>
    </row>
    <row r="2769" spans="1:17" x14ac:dyDescent="0.35">
      <c r="A2769">
        <v>2768</v>
      </c>
      <c r="B2769" s="1" t="s">
        <v>3071</v>
      </c>
      <c r="C2769" s="1" t="s">
        <v>11</v>
      </c>
      <c r="D2769" s="1" t="s">
        <v>22</v>
      </c>
      <c r="E2769" s="1" t="s">
        <v>312</v>
      </c>
      <c r="F2769" s="1" t="s">
        <v>266</v>
      </c>
      <c r="G2769" s="1" t="s">
        <v>22</v>
      </c>
      <c r="H2769" s="1" t="s">
        <v>15</v>
      </c>
      <c r="I2769">
        <v>40.402795259999998</v>
      </c>
      <c r="J2769">
        <f>ROUND(employee[[#This Row],[Age]],0)</f>
        <v>40</v>
      </c>
      <c r="K27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69">
        <v>5.5316162389999999</v>
      </c>
      <c r="M2769">
        <f>ROUND(employee[[#This Row],[LengthService]],2)</f>
        <v>5.53</v>
      </c>
      <c r="N2769">
        <v>40.016720030000002</v>
      </c>
      <c r="O2769">
        <f>ROUND(employee[[#This Row],[AbsentHours]],2)</f>
        <v>40.020000000000003</v>
      </c>
      <c r="P2769" s="5">
        <f>employee[[#This Row],[RoundedAbsentHours]]/2080 *100</f>
        <v>1.9240384615384618</v>
      </c>
      <c r="Q2769" s="1" t="s">
        <v>15</v>
      </c>
    </row>
    <row r="2770" spans="1:17" x14ac:dyDescent="0.35">
      <c r="A2770">
        <v>2769</v>
      </c>
      <c r="B2770" s="1" t="s">
        <v>3072</v>
      </c>
      <c r="C2770" s="1" t="s">
        <v>11</v>
      </c>
      <c r="D2770" s="1" t="s">
        <v>35</v>
      </c>
      <c r="E2770" s="1" t="s">
        <v>180</v>
      </c>
      <c r="F2770" s="1" t="s">
        <v>181</v>
      </c>
      <c r="G2770" s="1" t="s">
        <v>33</v>
      </c>
      <c r="H2770" s="1" t="s">
        <v>15</v>
      </c>
      <c r="I2770">
        <v>13.023534769999999</v>
      </c>
      <c r="J2770">
        <f>ROUND(employee[[#This Row],[Age]],0)</f>
        <v>13</v>
      </c>
      <c r="K27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2770">
        <v>4.1392411950000003</v>
      </c>
      <c r="M2770">
        <f>ROUND(employee[[#This Row],[LengthService]],2)</f>
        <v>4.1399999999999997</v>
      </c>
      <c r="N2770">
        <v>0</v>
      </c>
      <c r="O2770">
        <f>ROUND(employee[[#This Row],[AbsentHours]],2)</f>
        <v>0</v>
      </c>
      <c r="P2770" s="5">
        <f>employee[[#This Row],[RoundedAbsentHours]]/2080 *100</f>
        <v>0</v>
      </c>
      <c r="Q2770" s="1" t="s">
        <v>15</v>
      </c>
    </row>
    <row r="2771" spans="1:17" x14ac:dyDescent="0.35">
      <c r="A2771">
        <v>2770</v>
      </c>
      <c r="B2771" s="1" t="s">
        <v>3073</v>
      </c>
      <c r="C2771" s="1" t="s">
        <v>11</v>
      </c>
      <c r="D2771" s="1" t="s">
        <v>42</v>
      </c>
      <c r="E2771" s="1" t="s">
        <v>180</v>
      </c>
      <c r="F2771" s="1" t="s">
        <v>181</v>
      </c>
      <c r="G2771" s="1" t="s">
        <v>42</v>
      </c>
      <c r="H2771" s="1" t="s">
        <v>15</v>
      </c>
      <c r="I2771">
        <v>29.71842929</v>
      </c>
      <c r="J2771">
        <f>ROUND(employee[[#This Row],[Age]],0)</f>
        <v>30</v>
      </c>
      <c r="K27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71">
        <v>2.8224092920000001</v>
      </c>
      <c r="M2771">
        <f>ROUND(employee[[#This Row],[LengthService]],2)</f>
        <v>2.82</v>
      </c>
      <c r="N2771">
        <v>0</v>
      </c>
      <c r="O2771">
        <f>ROUND(employee[[#This Row],[AbsentHours]],2)</f>
        <v>0</v>
      </c>
      <c r="P2771" s="5">
        <f>employee[[#This Row],[RoundedAbsentHours]]/2080 *100</f>
        <v>0</v>
      </c>
      <c r="Q2771" s="1" t="s">
        <v>15</v>
      </c>
    </row>
    <row r="2772" spans="1:17" x14ac:dyDescent="0.35">
      <c r="A2772">
        <v>2771</v>
      </c>
      <c r="B2772" s="1" t="s">
        <v>3074</v>
      </c>
      <c r="C2772" s="1" t="s">
        <v>16</v>
      </c>
      <c r="D2772" s="1" t="s">
        <v>20</v>
      </c>
      <c r="E2772" s="1" t="s">
        <v>180</v>
      </c>
      <c r="F2772" s="1" t="s">
        <v>181</v>
      </c>
      <c r="G2772" s="1" t="s">
        <v>20</v>
      </c>
      <c r="H2772" s="1" t="s">
        <v>15</v>
      </c>
      <c r="I2772">
        <v>37.925291860000002</v>
      </c>
      <c r="J2772">
        <f>ROUND(employee[[#This Row],[Age]],0)</f>
        <v>38</v>
      </c>
      <c r="K27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72">
        <v>3.4305266599999999</v>
      </c>
      <c r="M2772">
        <f>ROUND(employee[[#This Row],[LengthService]],2)</f>
        <v>3.43</v>
      </c>
      <c r="N2772">
        <v>18.436537139999999</v>
      </c>
      <c r="O2772">
        <f>ROUND(employee[[#This Row],[AbsentHours]],2)</f>
        <v>18.440000000000001</v>
      </c>
      <c r="P2772" s="5">
        <f>employee[[#This Row],[RoundedAbsentHours]]/2080 *100</f>
        <v>0.8865384615384615</v>
      </c>
      <c r="Q2772" s="1" t="s">
        <v>15</v>
      </c>
    </row>
    <row r="2773" spans="1:17" x14ac:dyDescent="0.35">
      <c r="A2773">
        <v>2772</v>
      </c>
      <c r="B2773" s="1" t="s">
        <v>3075</v>
      </c>
      <c r="C2773" s="1" t="s">
        <v>11</v>
      </c>
      <c r="D2773" s="1" t="s">
        <v>226</v>
      </c>
      <c r="E2773" s="1" t="s">
        <v>180</v>
      </c>
      <c r="F2773" s="1" t="s">
        <v>181</v>
      </c>
      <c r="G2773" s="1" t="s">
        <v>33</v>
      </c>
      <c r="H2773" s="1" t="s">
        <v>15</v>
      </c>
      <c r="I2773">
        <v>25.294537429999998</v>
      </c>
      <c r="J2773">
        <f>ROUND(employee[[#This Row],[Age]],0)</f>
        <v>25</v>
      </c>
      <c r="K27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773">
        <v>3.7339760499999999</v>
      </c>
      <c r="M2773">
        <f>ROUND(employee[[#This Row],[LengthService]],2)</f>
        <v>3.73</v>
      </c>
      <c r="N2773">
        <v>0</v>
      </c>
      <c r="O2773">
        <f>ROUND(employee[[#This Row],[AbsentHours]],2)</f>
        <v>0</v>
      </c>
      <c r="P2773" s="5">
        <f>employee[[#This Row],[RoundedAbsentHours]]/2080 *100</f>
        <v>0</v>
      </c>
      <c r="Q2773" s="1" t="s">
        <v>15</v>
      </c>
    </row>
    <row r="2774" spans="1:17" x14ac:dyDescent="0.35">
      <c r="A2774">
        <v>2773</v>
      </c>
      <c r="B2774" s="1" t="s">
        <v>3076</v>
      </c>
      <c r="C2774" s="1" t="s">
        <v>16</v>
      </c>
      <c r="D2774" s="1" t="s">
        <v>20</v>
      </c>
      <c r="E2774" s="1" t="s">
        <v>180</v>
      </c>
      <c r="F2774" s="1" t="s">
        <v>181</v>
      </c>
      <c r="G2774" s="1" t="s">
        <v>20</v>
      </c>
      <c r="H2774" s="1" t="s">
        <v>15</v>
      </c>
      <c r="I2774">
        <v>32.966181839999997</v>
      </c>
      <c r="J2774">
        <f>ROUND(employee[[#This Row],[Age]],0)</f>
        <v>33</v>
      </c>
      <c r="K27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74">
        <v>4.9528275600000002</v>
      </c>
      <c r="M2774">
        <f>ROUND(employee[[#This Row],[LengthService]],2)</f>
        <v>4.95</v>
      </c>
      <c r="N2774">
        <v>28.202567460000001</v>
      </c>
      <c r="O2774">
        <f>ROUND(employee[[#This Row],[AbsentHours]],2)</f>
        <v>28.2</v>
      </c>
      <c r="P2774" s="5">
        <f>employee[[#This Row],[RoundedAbsentHours]]/2080 *100</f>
        <v>1.3557692307692306</v>
      </c>
      <c r="Q2774" s="1" t="s">
        <v>15</v>
      </c>
    </row>
    <row r="2775" spans="1:17" x14ac:dyDescent="0.35">
      <c r="A2775">
        <v>2774</v>
      </c>
      <c r="B2775" s="1" t="s">
        <v>3077</v>
      </c>
      <c r="C2775" s="1" t="s">
        <v>16</v>
      </c>
      <c r="D2775" s="1" t="s">
        <v>21</v>
      </c>
      <c r="E2775" s="1" t="s">
        <v>180</v>
      </c>
      <c r="F2775" s="1" t="s">
        <v>181</v>
      </c>
      <c r="G2775" s="1" t="s">
        <v>21</v>
      </c>
      <c r="H2775" s="1" t="s">
        <v>15</v>
      </c>
      <c r="I2775">
        <v>56.727408060000002</v>
      </c>
      <c r="J2775">
        <f>ROUND(employee[[#This Row],[Age]],0)</f>
        <v>57</v>
      </c>
      <c r="K27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775">
        <v>6.4888550589999996</v>
      </c>
      <c r="M2775">
        <f>ROUND(employee[[#This Row],[LengthService]],2)</f>
        <v>6.49</v>
      </c>
      <c r="N2775">
        <v>102.6670831</v>
      </c>
      <c r="O2775">
        <f>ROUND(employee[[#This Row],[AbsentHours]],2)</f>
        <v>102.67</v>
      </c>
      <c r="P2775" s="5">
        <f>employee[[#This Row],[RoundedAbsentHours]]/2080 *100</f>
        <v>4.936057692307692</v>
      </c>
      <c r="Q2775" s="1" t="s">
        <v>15</v>
      </c>
    </row>
    <row r="2776" spans="1:17" x14ac:dyDescent="0.35">
      <c r="A2776">
        <v>2775</v>
      </c>
      <c r="B2776" s="1" t="s">
        <v>3078</v>
      </c>
      <c r="C2776" s="1" t="s">
        <v>11</v>
      </c>
      <c r="D2776" s="1" t="s">
        <v>32</v>
      </c>
      <c r="E2776" s="1" t="s">
        <v>180</v>
      </c>
      <c r="F2776" s="1" t="s">
        <v>181</v>
      </c>
      <c r="G2776" s="1" t="s">
        <v>32</v>
      </c>
      <c r="H2776" s="1" t="s">
        <v>15</v>
      </c>
      <c r="I2776">
        <v>30.749572489999998</v>
      </c>
      <c r="J2776">
        <f>ROUND(employee[[#This Row],[Age]],0)</f>
        <v>31</v>
      </c>
      <c r="K27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76">
        <v>1.7116019920000001</v>
      </c>
      <c r="M2776">
        <f>ROUND(employee[[#This Row],[LengthService]],2)</f>
        <v>1.71</v>
      </c>
      <c r="N2776">
        <v>0</v>
      </c>
      <c r="O2776">
        <f>ROUND(employee[[#This Row],[AbsentHours]],2)</f>
        <v>0</v>
      </c>
      <c r="P2776" s="5">
        <f>employee[[#This Row],[RoundedAbsentHours]]/2080 *100</f>
        <v>0</v>
      </c>
      <c r="Q2776" s="1" t="s">
        <v>15</v>
      </c>
    </row>
    <row r="2777" spans="1:17" x14ac:dyDescent="0.35">
      <c r="A2777">
        <v>2776</v>
      </c>
      <c r="B2777" s="1" t="s">
        <v>3079</v>
      </c>
      <c r="C2777" s="1" t="s">
        <v>16</v>
      </c>
      <c r="D2777" s="1" t="s">
        <v>56</v>
      </c>
      <c r="E2777" s="1" t="s">
        <v>180</v>
      </c>
      <c r="F2777" s="1" t="s">
        <v>181</v>
      </c>
      <c r="G2777" s="1" t="s">
        <v>56</v>
      </c>
      <c r="H2777" s="1" t="s">
        <v>15</v>
      </c>
      <c r="I2777">
        <v>34.742441999999997</v>
      </c>
      <c r="J2777">
        <f>ROUND(employee[[#This Row],[Age]],0)</f>
        <v>35</v>
      </c>
      <c r="K27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77">
        <v>4.9841181280000004</v>
      </c>
      <c r="M2777">
        <f>ROUND(employee[[#This Row],[LengthService]],2)</f>
        <v>4.9800000000000004</v>
      </c>
      <c r="N2777">
        <v>19.561905960000001</v>
      </c>
      <c r="O2777">
        <f>ROUND(employee[[#This Row],[AbsentHours]],2)</f>
        <v>19.559999999999999</v>
      </c>
      <c r="P2777" s="5">
        <f>employee[[#This Row],[RoundedAbsentHours]]/2080 *100</f>
        <v>0.94038461538461537</v>
      </c>
      <c r="Q2777" s="1" t="s">
        <v>15</v>
      </c>
    </row>
    <row r="2778" spans="1:17" x14ac:dyDescent="0.35">
      <c r="A2778">
        <v>2777</v>
      </c>
      <c r="B2778" s="1" t="s">
        <v>3080</v>
      </c>
      <c r="C2778" s="1" t="s">
        <v>11</v>
      </c>
      <c r="D2778" s="1" t="s">
        <v>316</v>
      </c>
      <c r="E2778" s="1" t="s">
        <v>180</v>
      </c>
      <c r="F2778" s="1" t="s">
        <v>181</v>
      </c>
      <c r="G2778" s="1" t="s">
        <v>29</v>
      </c>
      <c r="H2778" s="1" t="s">
        <v>15</v>
      </c>
      <c r="I2778">
        <v>56.514805320000001</v>
      </c>
      <c r="J2778">
        <f>ROUND(employee[[#This Row],[Age]],0)</f>
        <v>57</v>
      </c>
      <c r="K27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778">
        <v>3.0530351859999998</v>
      </c>
      <c r="M2778">
        <f>ROUND(employee[[#This Row],[LengthService]],2)</f>
        <v>3.05</v>
      </c>
      <c r="N2778">
        <v>151.7079655</v>
      </c>
      <c r="O2778">
        <f>ROUND(employee[[#This Row],[AbsentHours]],2)</f>
        <v>151.71</v>
      </c>
      <c r="P2778" s="5">
        <f>employee[[#This Row],[RoundedAbsentHours]]/2080 *100</f>
        <v>7.2937500000000002</v>
      </c>
      <c r="Q2778" s="1" t="s">
        <v>15</v>
      </c>
    </row>
    <row r="2779" spans="1:17" x14ac:dyDescent="0.35">
      <c r="A2779">
        <v>2778</v>
      </c>
      <c r="B2779" s="1" t="s">
        <v>3081</v>
      </c>
      <c r="C2779" s="1" t="s">
        <v>11</v>
      </c>
      <c r="D2779" s="1" t="s">
        <v>72</v>
      </c>
      <c r="E2779" s="1" t="s">
        <v>180</v>
      </c>
      <c r="F2779" s="1" t="s">
        <v>181</v>
      </c>
      <c r="G2779" s="1" t="s">
        <v>72</v>
      </c>
      <c r="H2779" s="1" t="s">
        <v>15</v>
      </c>
      <c r="I2779">
        <v>47.142670529999997</v>
      </c>
      <c r="J2779">
        <f>ROUND(employee[[#This Row],[Age]],0)</f>
        <v>47</v>
      </c>
      <c r="K27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79">
        <v>4.7914700019999996</v>
      </c>
      <c r="M2779">
        <f>ROUND(employee[[#This Row],[LengthService]],2)</f>
        <v>4.79</v>
      </c>
      <c r="N2779">
        <v>60.668213059999999</v>
      </c>
      <c r="O2779">
        <f>ROUND(employee[[#This Row],[AbsentHours]],2)</f>
        <v>60.67</v>
      </c>
      <c r="P2779" s="5">
        <f>employee[[#This Row],[RoundedAbsentHours]]/2080 *100</f>
        <v>2.9168269230769228</v>
      </c>
      <c r="Q2779" s="1" t="s">
        <v>15</v>
      </c>
    </row>
    <row r="2780" spans="1:17" x14ac:dyDescent="0.35">
      <c r="A2780">
        <v>2779</v>
      </c>
      <c r="B2780" s="1" t="s">
        <v>3082</v>
      </c>
      <c r="C2780" s="1" t="s">
        <v>16</v>
      </c>
      <c r="D2780" s="1" t="s">
        <v>22</v>
      </c>
      <c r="E2780" s="1" t="s">
        <v>312</v>
      </c>
      <c r="F2780" s="1" t="s">
        <v>266</v>
      </c>
      <c r="G2780" s="1" t="s">
        <v>22</v>
      </c>
      <c r="H2780" s="1" t="s">
        <v>15</v>
      </c>
      <c r="I2780">
        <v>33.251314299999997</v>
      </c>
      <c r="J2780">
        <f>ROUND(employee[[#This Row],[Age]],0)</f>
        <v>33</v>
      </c>
      <c r="K27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80">
        <v>4.1402663159999999</v>
      </c>
      <c r="M2780">
        <f>ROUND(employee[[#This Row],[LengthService]],2)</f>
        <v>4.1399999999999997</v>
      </c>
      <c r="N2780">
        <v>9.1019166429999991</v>
      </c>
      <c r="O2780">
        <f>ROUND(employee[[#This Row],[AbsentHours]],2)</f>
        <v>9.1</v>
      </c>
      <c r="P2780" s="5">
        <f>employee[[#This Row],[RoundedAbsentHours]]/2080 *100</f>
        <v>0.43749999999999994</v>
      </c>
      <c r="Q2780" s="1" t="s">
        <v>15</v>
      </c>
    </row>
    <row r="2781" spans="1:17" x14ac:dyDescent="0.35">
      <c r="A2781">
        <v>2780</v>
      </c>
      <c r="B2781" s="1" t="s">
        <v>3083</v>
      </c>
      <c r="C2781" s="1" t="s">
        <v>16</v>
      </c>
      <c r="D2781" s="1" t="s">
        <v>51</v>
      </c>
      <c r="E2781" s="1" t="s">
        <v>180</v>
      </c>
      <c r="F2781" s="1" t="s">
        <v>181</v>
      </c>
      <c r="G2781" s="1" t="s">
        <v>51</v>
      </c>
      <c r="H2781" s="1" t="s">
        <v>15</v>
      </c>
      <c r="I2781">
        <v>50.840337720000001</v>
      </c>
      <c r="J2781">
        <f>ROUND(employee[[#This Row],[Age]],0)</f>
        <v>51</v>
      </c>
      <c r="K27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781">
        <v>7.4563568299999998</v>
      </c>
      <c r="M2781">
        <f>ROUND(employee[[#This Row],[LengthService]],2)</f>
        <v>7.46</v>
      </c>
      <c r="N2781">
        <v>96.635831240000002</v>
      </c>
      <c r="O2781">
        <f>ROUND(employee[[#This Row],[AbsentHours]],2)</f>
        <v>96.64</v>
      </c>
      <c r="P2781" s="5">
        <f>employee[[#This Row],[RoundedAbsentHours]]/2080 *100</f>
        <v>4.6461538461538465</v>
      </c>
      <c r="Q2781" s="1" t="s">
        <v>15</v>
      </c>
    </row>
    <row r="2782" spans="1:17" x14ac:dyDescent="0.35">
      <c r="A2782">
        <v>2781</v>
      </c>
      <c r="B2782" s="1" t="s">
        <v>3084</v>
      </c>
      <c r="C2782" s="1" t="s">
        <v>16</v>
      </c>
      <c r="D2782" s="1" t="s">
        <v>56</v>
      </c>
      <c r="E2782" s="1" t="s">
        <v>180</v>
      </c>
      <c r="F2782" s="1" t="s">
        <v>181</v>
      </c>
      <c r="G2782" s="1" t="s">
        <v>56</v>
      </c>
      <c r="H2782" s="1" t="s">
        <v>15</v>
      </c>
      <c r="I2782">
        <v>57.823920299999997</v>
      </c>
      <c r="J2782">
        <f>ROUND(employee[[#This Row],[Age]],0)</f>
        <v>58</v>
      </c>
      <c r="K27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782">
        <v>3.365789001</v>
      </c>
      <c r="M2782">
        <f>ROUND(employee[[#This Row],[LengthService]],2)</f>
        <v>3.37</v>
      </c>
      <c r="N2782">
        <v>153.07966959999999</v>
      </c>
      <c r="O2782">
        <f>ROUND(employee[[#This Row],[AbsentHours]],2)</f>
        <v>153.08000000000001</v>
      </c>
      <c r="P2782" s="5">
        <f>employee[[#This Row],[RoundedAbsentHours]]/2080 *100</f>
        <v>7.3596153846153856</v>
      </c>
      <c r="Q2782" s="1" t="s">
        <v>15</v>
      </c>
    </row>
    <row r="2783" spans="1:17" x14ac:dyDescent="0.35">
      <c r="A2783">
        <v>2782</v>
      </c>
      <c r="B2783" s="1" t="s">
        <v>3085</v>
      </c>
      <c r="C2783" s="1" t="s">
        <v>11</v>
      </c>
      <c r="D2783" s="1" t="s">
        <v>62</v>
      </c>
      <c r="E2783" s="1" t="s">
        <v>289</v>
      </c>
      <c r="F2783" s="1" t="s">
        <v>258</v>
      </c>
      <c r="G2783" s="1" t="s">
        <v>62</v>
      </c>
      <c r="H2783" s="1" t="s">
        <v>15</v>
      </c>
      <c r="I2783">
        <v>49.154960580000001</v>
      </c>
      <c r="J2783">
        <f>ROUND(employee[[#This Row],[Age]],0)</f>
        <v>49</v>
      </c>
      <c r="K27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83">
        <v>6.644271797</v>
      </c>
      <c r="M2783">
        <f>ROUND(employee[[#This Row],[LengthService]],2)</f>
        <v>6.64</v>
      </c>
      <c r="N2783">
        <v>107.1765975</v>
      </c>
      <c r="O2783">
        <f>ROUND(employee[[#This Row],[AbsentHours]],2)</f>
        <v>107.18</v>
      </c>
      <c r="P2783" s="5">
        <f>employee[[#This Row],[RoundedAbsentHours]]/2080 *100</f>
        <v>5.1528846153846155</v>
      </c>
      <c r="Q2783" s="1" t="s">
        <v>15</v>
      </c>
    </row>
    <row r="2784" spans="1:17" x14ac:dyDescent="0.35">
      <c r="A2784">
        <v>2783</v>
      </c>
      <c r="B2784" s="1" t="s">
        <v>3086</v>
      </c>
      <c r="C2784" s="1" t="s">
        <v>16</v>
      </c>
      <c r="D2784" s="1" t="s">
        <v>44</v>
      </c>
      <c r="E2784" s="1" t="s">
        <v>180</v>
      </c>
      <c r="F2784" s="1" t="s">
        <v>181</v>
      </c>
      <c r="G2784" s="1" t="s">
        <v>44</v>
      </c>
      <c r="H2784" s="1" t="s">
        <v>15</v>
      </c>
      <c r="I2784">
        <v>42.979421729999999</v>
      </c>
      <c r="J2784">
        <f>ROUND(employee[[#This Row],[Age]],0)</f>
        <v>43</v>
      </c>
      <c r="K27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84">
        <v>5.9969129309999998</v>
      </c>
      <c r="M2784">
        <f>ROUND(employee[[#This Row],[LengthService]],2)</f>
        <v>6</v>
      </c>
      <c r="N2784">
        <v>34.388077780000003</v>
      </c>
      <c r="O2784">
        <f>ROUND(employee[[#This Row],[AbsentHours]],2)</f>
        <v>34.39</v>
      </c>
      <c r="P2784" s="5">
        <f>employee[[#This Row],[RoundedAbsentHours]]/2080 *100</f>
        <v>1.6533653846153846</v>
      </c>
      <c r="Q2784" s="1" t="s">
        <v>15</v>
      </c>
    </row>
    <row r="2785" spans="1:17" x14ac:dyDescent="0.35">
      <c r="A2785">
        <v>2784</v>
      </c>
      <c r="B2785" s="1" t="s">
        <v>3087</v>
      </c>
      <c r="C2785" s="1" t="s">
        <v>16</v>
      </c>
      <c r="D2785" s="1" t="s">
        <v>30</v>
      </c>
      <c r="E2785" s="1" t="s">
        <v>180</v>
      </c>
      <c r="F2785" s="1" t="s">
        <v>181</v>
      </c>
      <c r="G2785" s="1" t="s">
        <v>30</v>
      </c>
      <c r="H2785" s="1" t="s">
        <v>15</v>
      </c>
      <c r="I2785">
        <v>43.876667859999998</v>
      </c>
      <c r="J2785">
        <f>ROUND(employee[[#This Row],[Age]],0)</f>
        <v>44</v>
      </c>
      <c r="K27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85">
        <v>6.1465459840000003</v>
      </c>
      <c r="M2785">
        <f>ROUND(employee[[#This Row],[LengthService]],2)</f>
        <v>6.15</v>
      </c>
      <c r="N2785">
        <v>51.6367707</v>
      </c>
      <c r="O2785">
        <f>ROUND(employee[[#This Row],[AbsentHours]],2)</f>
        <v>51.64</v>
      </c>
      <c r="P2785" s="5">
        <f>employee[[#This Row],[RoundedAbsentHours]]/2080 *100</f>
        <v>2.4826923076923078</v>
      </c>
      <c r="Q2785" s="1" t="s">
        <v>15</v>
      </c>
    </row>
    <row r="2786" spans="1:17" x14ac:dyDescent="0.35">
      <c r="A2786">
        <v>2785</v>
      </c>
      <c r="B2786" s="1" t="s">
        <v>3088</v>
      </c>
      <c r="C2786" s="1" t="s">
        <v>16</v>
      </c>
      <c r="D2786" s="1" t="s">
        <v>22</v>
      </c>
      <c r="E2786" s="1" t="s">
        <v>158</v>
      </c>
      <c r="F2786" s="1" t="s">
        <v>159</v>
      </c>
      <c r="G2786" s="1" t="s">
        <v>22</v>
      </c>
      <c r="H2786" s="1" t="s">
        <v>15</v>
      </c>
      <c r="I2786">
        <v>38.249609589999999</v>
      </c>
      <c r="J2786">
        <f>ROUND(employee[[#This Row],[Age]],0)</f>
        <v>38</v>
      </c>
      <c r="K27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86">
        <v>4.0472825849999996</v>
      </c>
      <c r="M2786">
        <f>ROUND(employee[[#This Row],[LengthService]],2)</f>
        <v>4.05</v>
      </c>
      <c r="N2786">
        <v>18.133609750000002</v>
      </c>
      <c r="O2786">
        <f>ROUND(employee[[#This Row],[AbsentHours]],2)</f>
        <v>18.13</v>
      </c>
      <c r="P2786" s="5">
        <f>employee[[#This Row],[RoundedAbsentHours]]/2080 *100</f>
        <v>0.87163461538461529</v>
      </c>
      <c r="Q2786" s="1" t="s">
        <v>15</v>
      </c>
    </row>
    <row r="2787" spans="1:17" x14ac:dyDescent="0.35">
      <c r="A2787">
        <v>2786</v>
      </c>
      <c r="B2787" s="1" t="s">
        <v>3089</v>
      </c>
      <c r="C2787" s="1" t="s">
        <v>11</v>
      </c>
      <c r="D2787" s="1" t="s">
        <v>207</v>
      </c>
      <c r="E2787" s="1" t="s">
        <v>180</v>
      </c>
      <c r="F2787" s="1" t="s">
        <v>181</v>
      </c>
      <c r="G2787" s="1" t="s">
        <v>56</v>
      </c>
      <c r="H2787" s="1" t="s">
        <v>15</v>
      </c>
      <c r="I2787">
        <v>48.810270109999998</v>
      </c>
      <c r="J2787">
        <f>ROUND(employee[[#This Row],[Age]],0)</f>
        <v>49</v>
      </c>
      <c r="K27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87">
        <v>5.869865001</v>
      </c>
      <c r="M2787">
        <f>ROUND(employee[[#This Row],[LengthService]],2)</f>
        <v>5.87</v>
      </c>
      <c r="N2787">
        <v>117.1051255</v>
      </c>
      <c r="O2787">
        <f>ROUND(employee[[#This Row],[AbsentHours]],2)</f>
        <v>117.11</v>
      </c>
      <c r="P2787" s="5">
        <f>employee[[#This Row],[RoundedAbsentHours]]/2080 *100</f>
        <v>5.6302884615384619</v>
      </c>
      <c r="Q2787" s="1" t="s">
        <v>15</v>
      </c>
    </row>
    <row r="2788" spans="1:17" x14ac:dyDescent="0.35">
      <c r="A2788">
        <v>2787</v>
      </c>
      <c r="B2788" s="1" t="s">
        <v>3090</v>
      </c>
      <c r="C2788" s="1" t="s">
        <v>11</v>
      </c>
      <c r="D2788" s="1" t="s">
        <v>22</v>
      </c>
      <c r="E2788" s="1" t="s">
        <v>312</v>
      </c>
      <c r="F2788" s="1" t="s">
        <v>266</v>
      </c>
      <c r="G2788" s="1" t="s">
        <v>22</v>
      </c>
      <c r="H2788" s="1" t="s">
        <v>15</v>
      </c>
      <c r="I2788">
        <v>35.557410820000001</v>
      </c>
      <c r="J2788">
        <f>ROUND(employee[[#This Row],[Age]],0)</f>
        <v>36</v>
      </c>
      <c r="K27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88">
        <v>4.6264844529999998</v>
      </c>
      <c r="M2788">
        <f>ROUND(employee[[#This Row],[LengthService]],2)</f>
        <v>4.63</v>
      </c>
      <c r="N2788">
        <v>78.010781469999998</v>
      </c>
      <c r="O2788">
        <f>ROUND(employee[[#This Row],[AbsentHours]],2)</f>
        <v>78.010000000000005</v>
      </c>
      <c r="P2788" s="5">
        <f>employee[[#This Row],[RoundedAbsentHours]]/2080 *100</f>
        <v>3.7504807692307693</v>
      </c>
      <c r="Q2788" s="1" t="s">
        <v>15</v>
      </c>
    </row>
    <row r="2789" spans="1:17" x14ac:dyDescent="0.35">
      <c r="A2789">
        <v>2788</v>
      </c>
      <c r="B2789" s="1" t="s">
        <v>3091</v>
      </c>
      <c r="C2789" s="1" t="s">
        <v>16</v>
      </c>
      <c r="D2789" s="1" t="s">
        <v>20</v>
      </c>
      <c r="E2789" s="1" t="s">
        <v>180</v>
      </c>
      <c r="F2789" s="1" t="s">
        <v>181</v>
      </c>
      <c r="G2789" s="1" t="s">
        <v>20</v>
      </c>
      <c r="H2789" s="1" t="s">
        <v>15</v>
      </c>
      <c r="I2789">
        <v>36.209924800000003</v>
      </c>
      <c r="J2789">
        <f>ROUND(employee[[#This Row],[Age]],0)</f>
        <v>36</v>
      </c>
      <c r="K27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89">
        <v>4.991607546</v>
      </c>
      <c r="M2789">
        <f>ROUND(employee[[#This Row],[LengthService]],2)</f>
        <v>4.99</v>
      </c>
      <c r="N2789">
        <v>41.473153060000001</v>
      </c>
      <c r="O2789">
        <f>ROUND(employee[[#This Row],[AbsentHours]],2)</f>
        <v>41.47</v>
      </c>
      <c r="P2789" s="5">
        <f>employee[[#This Row],[RoundedAbsentHours]]/2080 *100</f>
        <v>1.9937500000000001</v>
      </c>
      <c r="Q2789" s="1" t="s">
        <v>15</v>
      </c>
    </row>
    <row r="2790" spans="1:17" x14ac:dyDescent="0.35">
      <c r="A2790">
        <v>2789</v>
      </c>
      <c r="B2790" s="1" t="s">
        <v>3092</v>
      </c>
      <c r="C2790" s="1" t="s">
        <v>16</v>
      </c>
      <c r="D2790" s="1" t="s">
        <v>72</v>
      </c>
      <c r="E2790" s="1" t="s">
        <v>180</v>
      </c>
      <c r="F2790" s="1" t="s">
        <v>181</v>
      </c>
      <c r="G2790" s="1" t="s">
        <v>72</v>
      </c>
      <c r="H2790" s="1" t="s">
        <v>15</v>
      </c>
      <c r="I2790">
        <v>38.531035420000002</v>
      </c>
      <c r="J2790">
        <f>ROUND(employee[[#This Row],[Age]],0)</f>
        <v>39</v>
      </c>
      <c r="K27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90">
        <v>4.9055307079999997</v>
      </c>
      <c r="M2790">
        <f>ROUND(employee[[#This Row],[LengthService]],2)</f>
        <v>4.91</v>
      </c>
      <c r="N2790">
        <v>24.587917409999999</v>
      </c>
      <c r="O2790">
        <f>ROUND(employee[[#This Row],[AbsentHours]],2)</f>
        <v>24.59</v>
      </c>
      <c r="P2790" s="5">
        <f>employee[[#This Row],[RoundedAbsentHours]]/2080 *100</f>
        <v>1.1822115384615384</v>
      </c>
      <c r="Q2790" s="1" t="s">
        <v>15</v>
      </c>
    </row>
    <row r="2791" spans="1:17" x14ac:dyDescent="0.35">
      <c r="A2791">
        <v>2790</v>
      </c>
      <c r="B2791" s="1" t="s">
        <v>3093</v>
      </c>
      <c r="C2791" s="1" t="s">
        <v>11</v>
      </c>
      <c r="D2791" s="1" t="s">
        <v>88</v>
      </c>
      <c r="E2791" s="1" t="s">
        <v>180</v>
      </c>
      <c r="F2791" s="1" t="s">
        <v>181</v>
      </c>
      <c r="G2791" s="1" t="s">
        <v>88</v>
      </c>
      <c r="H2791" s="1" t="s">
        <v>15</v>
      </c>
      <c r="I2791">
        <v>40.093341379999998</v>
      </c>
      <c r="J2791">
        <f>ROUND(employee[[#This Row],[Age]],0)</f>
        <v>40</v>
      </c>
      <c r="K27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91">
        <v>5.4856229110000001</v>
      </c>
      <c r="M2791">
        <f>ROUND(employee[[#This Row],[LengthService]],2)</f>
        <v>5.49</v>
      </c>
      <c r="N2791">
        <v>106.9375431</v>
      </c>
      <c r="O2791">
        <f>ROUND(employee[[#This Row],[AbsentHours]],2)</f>
        <v>106.94</v>
      </c>
      <c r="P2791" s="5">
        <f>employee[[#This Row],[RoundedAbsentHours]]/2080 *100</f>
        <v>5.141346153846154</v>
      </c>
      <c r="Q2791" s="1" t="s">
        <v>15</v>
      </c>
    </row>
    <row r="2792" spans="1:17" x14ac:dyDescent="0.35">
      <c r="A2792">
        <v>2791</v>
      </c>
      <c r="B2792" s="1" t="s">
        <v>3094</v>
      </c>
      <c r="C2792" s="1" t="s">
        <v>11</v>
      </c>
      <c r="D2792" s="1" t="s">
        <v>21</v>
      </c>
      <c r="E2792" s="1" t="s">
        <v>180</v>
      </c>
      <c r="F2792" s="1" t="s">
        <v>181</v>
      </c>
      <c r="G2792" s="1" t="s">
        <v>21</v>
      </c>
      <c r="H2792" s="1" t="s">
        <v>15</v>
      </c>
      <c r="I2792">
        <v>32.993996209999999</v>
      </c>
      <c r="J2792">
        <f>ROUND(employee[[#This Row],[Age]],0)</f>
        <v>33</v>
      </c>
      <c r="K27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92">
        <v>5.17452019</v>
      </c>
      <c r="M2792">
        <f>ROUND(employee[[#This Row],[LengthService]],2)</f>
        <v>5.17</v>
      </c>
      <c r="N2792">
        <v>46.007482109999998</v>
      </c>
      <c r="O2792">
        <f>ROUND(employee[[#This Row],[AbsentHours]],2)</f>
        <v>46.01</v>
      </c>
      <c r="P2792" s="5">
        <f>employee[[#This Row],[RoundedAbsentHours]]/2080 *100</f>
        <v>2.2120192307692306</v>
      </c>
      <c r="Q2792" s="1" t="s">
        <v>15</v>
      </c>
    </row>
    <row r="2793" spans="1:17" x14ac:dyDescent="0.35">
      <c r="A2793">
        <v>2792</v>
      </c>
      <c r="B2793" s="1" t="s">
        <v>3095</v>
      </c>
      <c r="C2793" s="1" t="s">
        <v>11</v>
      </c>
      <c r="D2793" s="1" t="s">
        <v>22</v>
      </c>
      <c r="E2793" s="1" t="s">
        <v>312</v>
      </c>
      <c r="F2793" s="1" t="s">
        <v>266</v>
      </c>
      <c r="G2793" s="1" t="s">
        <v>22</v>
      </c>
      <c r="H2793" s="1" t="s">
        <v>15</v>
      </c>
      <c r="I2793">
        <v>35.611818970000002</v>
      </c>
      <c r="J2793">
        <f>ROUND(employee[[#This Row],[Age]],0)</f>
        <v>36</v>
      </c>
      <c r="K27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93">
        <v>5.7087091250000004</v>
      </c>
      <c r="M2793">
        <f>ROUND(employee[[#This Row],[LengthService]],2)</f>
        <v>5.71</v>
      </c>
      <c r="N2793">
        <v>46.653226719999999</v>
      </c>
      <c r="O2793">
        <f>ROUND(employee[[#This Row],[AbsentHours]],2)</f>
        <v>46.65</v>
      </c>
      <c r="P2793" s="5">
        <f>employee[[#This Row],[RoundedAbsentHours]]/2080 *100</f>
        <v>2.2427884615384612</v>
      </c>
      <c r="Q2793" s="1" t="s">
        <v>15</v>
      </c>
    </row>
    <row r="2794" spans="1:17" x14ac:dyDescent="0.35">
      <c r="A2794">
        <v>2793</v>
      </c>
      <c r="B2794" s="1" t="s">
        <v>3096</v>
      </c>
      <c r="C2794" s="1" t="s">
        <v>16</v>
      </c>
      <c r="D2794" s="1" t="s">
        <v>162</v>
      </c>
      <c r="E2794" s="1" t="s">
        <v>180</v>
      </c>
      <c r="F2794" s="1" t="s">
        <v>181</v>
      </c>
      <c r="G2794" s="1" t="s">
        <v>18</v>
      </c>
      <c r="H2794" s="1" t="s">
        <v>15</v>
      </c>
      <c r="I2794">
        <v>31.626461580000001</v>
      </c>
      <c r="J2794">
        <f>ROUND(employee[[#This Row],[Age]],0)</f>
        <v>32</v>
      </c>
      <c r="K27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94">
        <v>6.0034137879999996</v>
      </c>
      <c r="M2794">
        <f>ROUND(employee[[#This Row],[LengthService]],2)</f>
        <v>6</v>
      </c>
      <c r="N2794">
        <v>0</v>
      </c>
      <c r="O2794">
        <f>ROUND(employee[[#This Row],[AbsentHours]],2)</f>
        <v>0</v>
      </c>
      <c r="P2794" s="5">
        <f>employee[[#This Row],[RoundedAbsentHours]]/2080 *100</f>
        <v>0</v>
      </c>
      <c r="Q2794" s="1" t="s">
        <v>15</v>
      </c>
    </row>
    <row r="2795" spans="1:17" x14ac:dyDescent="0.35">
      <c r="A2795">
        <v>2794</v>
      </c>
      <c r="B2795" s="1" t="s">
        <v>3097</v>
      </c>
      <c r="C2795" s="1" t="s">
        <v>11</v>
      </c>
      <c r="D2795" s="1" t="s">
        <v>20</v>
      </c>
      <c r="E2795" s="1" t="s">
        <v>180</v>
      </c>
      <c r="F2795" s="1" t="s">
        <v>181</v>
      </c>
      <c r="G2795" s="1" t="s">
        <v>20</v>
      </c>
      <c r="H2795" s="1" t="s">
        <v>15</v>
      </c>
      <c r="I2795">
        <v>49.529852329999997</v>
      </c>
      <c r="J2795">
        <f>ROUND(employee[[#This Row],[Age]],0)</f>
        <v>50</v>
      </c>
      <c r="K27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795">
        <v>6.0765975929999998</v>
      </c>
      <c r="M2795">
        <f>ROUND(employee[[#This Row],[LengthService]],2)</f>
        <v>6.08</v>
      </c>
      <c r="N2795">
        <v>141.3312621</v>
      </c>
      <c r="O2795">
        <f>ROUND(employee[[#This Row],[AbsentHours]],2)</f>
        <v>141.33000000000001</v>
      </c>
      <c r="P2795" s="5">
        <f>employee[[#This Row],[RoundedAbsentHours]]/2080 *100</f>
        <v>6.7947115384615397</v>
      </c>
      <c r="Q2795" s="1" t="s">
        <v>15</v>
      </c>
    </row>
    <row r="2796" spans="1:17" x14ac:dyDescent="0.35">
      <c r="A2796">
        <v>2795</v>
      </c>
      <c r="B2796" s="1" t="s">
        <v>3098</v>
      </c>
      <c r="C2796" s="1" t="s">
        <v>11</v>
      </c>
      <c r="D2796" s="1" t="s">
        <v>72</v>
      </c>
      <c r="E2796" s="1" t="s">
        <v>180</v>
      </c>
      <c r="F2796" s="1" t="s">
        <v>181</v>
      </c>
      <c r="G2796" s="1" t="s">
        <v>72</v>
      </c>
      <c r="H2796" s="1" t="s">
        <v>15</v>
      </c>
      <c r="I2796">
        <v>38.908989849999998</v>
      </c>
      <c r="J2796">
        <f>ROUND(employee[[#This Row],[Age]],0)</f>
        <v>39</v>
      </c>
      <c r="K27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96">
        <v>3.0568860170000001</v>
      </c>
      <c r="M2796">
        <f>ROUND(employee[[#This Row],[LengthService]],2)</f>
        <v>3.06</v>
      </c>
      <c r="N2796">
        <v>37.356189219999997</v>
      </c>
      <c r="O2796">
        <f>ROUND(employee[[#This Row],[AbsentHours]],2)</f>
        <v>37.36</v>
      </c>
      <c r="P2796" s="5">
        <f>employee[[#This Row],[RoundedAbsentHours]]/2080 *100</f>
        <v>1.7961538461538462</v>
      </c>
      <c r="Q2796" s="1" t="s">
        <v>15</v>
      </c>
    </row>
    <row r="2797" spans="1:17" x14ac:dyDescent="0.35">
      <c r="A2797">
        <v>2796</v>
      </c>
      <c r="B2797" s="1" t="s">
        <v>3099</v>
      </c>
      <c r="C2797" s="1" t="s">
        <v>16</v>
      </c>
      <c r="D2797" s="1" t="s">
        <v>19</v>
      </c>
      <c r="E2797" s="1" t="s">
        <v>180</v>
      </c>
      <c r="F2797" s="1" t="s">
        <v>181</v>
      </c>
      <c r="G2797" s="1" t="s">
        <v>19</v>
      </c>
      <c r="H2797" s="1" t="s">
        <v>15</v>
      </c>
      <c r="I2797">
        <v>58.028812729999999</v>
      </c>
      <c r="J2797">
        <f>ROUND(employee[[#This Row],[Age]],0)</f>
        <v>58</v>
      </c>
      <c r="K27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797">
        <v>1.3032596279999999</v>
      </c>
      <c r="M2797">
        <f>ROUND(employee[[#This Row],[LengthService]],2)</f>
        <v>1.3</v>
      </c>
      <c r="N2797">
        <v>112.0822084</v>
      </c>
      <c r="O2797">
        <f>ROUND(employee[[#This Row],[AbsentHours]],2)</f>
        <v>112.08</v>
      </c>
      <c r="P2797" s="5">
        <f>employee[[#This Row],[RoundedAbsentHours]]/2080 *100</f>
        <v>5.3884615384615389</v>
      </c>
      <c r="Q2797" s="1" t="s">
        <v>15</v>
      </c>
    </row>
    <row r="2798" spans="1:17" x14ac:dyDescent="0.35">
      <c r="A2798">
        <v>2797</v>
      </c>
      <c r="B2798" s="1" t="s">
        <v>3100</v>
      </c>
      <c r="C2798" s="1" t="s">
        <v>16</v>
      </c>
      <c r="D2798" s="1" t="s">
        <v>22</v>
      </c>
      <c r="E2798" s="1" t="s">
        <v>312</v>
      </c>
      <c r="F2798" s="1" t="s">
        <v>266</v>
      </c>
      <c r="G2798" s="1" t="s">
        <v>22</v>
      </c>
      <c r="H2798" s="1" t="s">
        <v>15</v>
      </c>
      <c r="I2798">
        <v>42.77034381</v>
      </c>
      <c r="J2798">
        <f>ROUND(employee[[#This Row],[Age]],0)</f>
        <v>43</v>
      </c>
      <c r="K27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798">
        <v>3.3817290350000002</v>
      </c>
      <c r="M2798">
        <f>ROUND(employee[[#This Row],[LengthService]],2)</f>
        <v>3.38</v>
      </c>
      <c r="N2798">
        <v>72.748588380000001</v>
      </c>
      <c r="O2798">
        <f>ROUND(employee[[#This Row],[AbsentHours]],2)</f>
        <v>72.75</v>
      </c>
      <c r="P2798" s="5">
        <f>employee[[#This Row],[RoundedAbsentHours]]/2080 *100</f>
        <v>3.4975961538461537</v>
      </c>
      <c r="Q2798" s="1" t="s">
        <v>15</v>
      </c>
    </row>
    <row r="2799" spans="1:17" x14ac:dyDescent="0.35">
      <c r="A2799">
        <v>2798</v>
      </c>
      <c r="B2799" s="1" t="s">
        <v>3101</v>
      </c>
      <c r="C2799" s="1" t="s">
        <v>16</v>
      </c>
      <c r="D2799" s="1" t="s">
        <v>18</v>
      </c>
      <c r="E2799" s="1" t="s">
        <v>180</v>
      </c>
      <c r="F2799" s="1" t="s">
        <v>181</v>
      </c>
      <c r="G2799" s="1" t="s">
        <v>18</v>
      </c>
      <c r="H2799" s="1" t="s">
        <v>15</v>
      </c>
      <c r="I2799">
        <v>29.85873316</v>
      </c>
      <c r="J2799">
        <f>ROUND(employee[[#This Row],[Age]],0)</f>
        <v>30</v>
      </c>
      <c r="K27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799">
        <v>3.380297171</v>
      </c>
      <c r="M2799">
        <f>ROUND(employee[[#This Row],[LengthService]],2)</f>
        <v>3.38</v>
      </c>
      <c r="N2799">
        <v>0</v>
      </c>
      <c r="O2799">
        <f>ROUND(employee[[#This Row],[AbsentHours]],2)</f>
        <v>0</v>
      </c>
      <c r="P2799" s="5">
        <f>employee[[#This Row],[RoundedAbsentHours]]/2080 *100</f>
        <v>0</v>
      </c>
      <c r="Q2799" s="1" t="s">
        <v>15</v>
      </c>
    </row>
    <row r="2800" spans="1:17" x14ac:dyDescent="0.35">
      <c r="A2800">
        <v>2799</v>
      </c>
      <c r="B2800" s="1" t="s">
        <v>3102</v>
      </c>
      <c r="C2800" s="1" t="s">
        <v>11</v>
      </c>
      <c r="D2800" s="1" t="s">
        <v>22</v>
      </c>
      <c r="E2800" s="1" t="s">
        <v>312</v>
      </c>
      <c r="F2800" s="1" t="s">
        <v>266</v>
      </c>
      <c r="G2800" s="1" t="s">
        <v>22</v>
      </c>
      <c r="H2800" s="1" t="s">
        <v>15</v>
      </c>
      <c r="I2800">
        <v>44.064981580000001</v>
      </c>
      <c r="J2800">
        <f>ROUND(employee[[#This Row],[Age]],0)</f>
        <v>44</v>
      </c>
      <c r="K28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00">
        <v>1.4674497710000001</v>
      </c>
      <c r="M2800">
        <f>ROUND(employee[[#This Row],[LengthService]],2)</f>
        <v>1.47</v>
      </c>
      <c r="N2800">
        <v>22.187331060000002</v>
      </c>
      <c r="O2800">
        <f>ROUND(employee[[#This Row],[AbsentHours]],2)</f>
        <v>22.19</v>
      </c>
      <c r="P2800" s="5">
        <f>employee[[#This Row],[RoundedAbsentHours]]/2080 *100</f>
        <v>1.0668269230769232</v>
      </c>
      <c r="Q2800" s="1" t="s">
        <v>15</v>
      </c>
    </row>
    <row r="2801" spans="1:17" x14ac:dyDescent="0.35">
      <c r="A2801">
        <v>2800</v>
      </c>
      <c r="B2801" s="1" t="s">
        <v>3103</v>
      </c>
      <c r="C2801" s="1" t="s">
        <v>11</v>
      </c>
      <c r="D2801" s="1" t="s">
        <v>56</v>
      </c>
      <c r="E2801" s="1" t="s">
        <v>180</v>
      </c>
      <c r="F2801" s="1" t="s">
        <v>181</v>
      </c>
      <c r="G2801" s="1" t="s">
        <v>56</v>
      </c>
      <c r="H2801" s="1" t="s">
        <v>15</v>
      </c>
      <c r="I2801">
        <v>30.484262170000001</v>
      </c>
      <c r="J2801">
        <f>ROUND(employee[[#This Row],[Age]],0)</f>
        <v>30</v>
      </c>
      <c r="K28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01">
        <v>4.3870157650000001</v>
      </c>
      <c r="M2801">
        <f>ROUND(employee[[#This Row],[LengthService]],2)</f>
        <v>4.3899999999999997</v>
      </c>
      <c r="N2801">
        <v>26.47443664</v>
      </c>
      <c r="O2801">
        <f>ROUND(employee[[#This Row],[AbsentHours]],2)</f>
        <v>26.47</v>
      </c>
      <c r="P2801" s="5">
        <f>employee[[#This Row],[RoundedAbsentHours]]/2080 *100</f>
        <v>1.2725961538461539</v>
      </c>
      <c r="Q2801" s="1" t="s">
        <v>15</v>
      </c>
    </row>
    <row r="2802" spans="1:17" x14ac:dyDescent="0.35">
      <c r="A2802">
        <v>2801</v>
      </c>
      <c r="B2802" s="1" t="s">
        <v>3104</v>
      </c>
      <c r="C2802" s="1" t="s">
        <v>16</v>
      </c>
      <c r="D2802" s="1" t="s">
        <v>205</v>
      </c>
      <c r="E2802" s="1" t="s">
        <v>13</v>
      </c>
      <c r="F2802" s="1" t="s">
        <v>14</v>
      </c>
      <c r="G2802" s="1" t="s">
        <v>12</v>
      </c>
      <c r="H2802" s="1" t="s">
        <v>15</v>
      </c>
      <c r="I2802">
        <v>64.175446769999994</v>
      </c>
      <c r="J2802">
        <f>ROUND(employee[[#This Row],[Age]],0)</f>
        <v>64</v>
      </c>
      <c r="K28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802">
        <v>4.5283373950000003</v>
      </c>
      <c r="M2802">
        <f>ROUND(employee[[#This Row],[LengthService]],2)</f>
        <v>4.53</v>
      </c>
      <c r="N2802">
        <v>146.39727859999999</v>
      </c>
      <c r="O2802">
        <f>ROUND(employee[[#This Row],[AbsentHours]],2)</f>
        <v>146.4</v>
      </c>
      <c r="P2802" s="5">
        <f>employee[[#This Row],[RoundedAbsentHours]]/2080 *100</f>
        <v>7.0384615384615392</v>
      </c>
      <c r="Q2802" s="1" t="s">
        <v>15</v>
      </c>
    </row>
    <row r="2803" spans="1:17" x14ac:dyDescent="0.35">
      <c r="A2803">
        <v>2802</v>
      </c>
      <c r="B2803" s="1" t="s">
        <v>3105</v>
      </c>
      <c r="C2803" s="1" t="s">
        <v>16</v>
      </c>
      <c r="D2803" s="1" t="s">
        <v>28</v>
      </c>
      <c r="E2803" s="1" t="s">
        <v>180</v>
      </c>
      <c r="F2803" s="1" t="s">
        <v>181</v>
      </c>
      <c r="G2803" s="1" t="s">
        <v>28</v>
      </c>
      <c r="H2803" s="1" t="s">
        <v>15</v>
      </c>
      <c r="I2803">
        <v>43.778333920000001</v>
      </c>
      <c r="J2803">
        <f>ROUND(employee[[#This Row],[Age]],0)</f>
        <v>44</v>
      </c>
      <c r="K28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03">
        <v>3.47922105</v>
      </c>
      <c r="M2803">
        <f>ROUND(employee[[#This Row],[LengthService]],2)</f>
        <v>3.48</v>
      </c>
      <c r="N2803">
        <v>22.03651189</v>
      </c>
      <c r="O2803">
        <f>ROUND(employee[[#This Row],[AbsentHours]],2)</f>
        <v>22.04</v>
      </c>
      <c r="P2803" s="5">
        <f>employee[[#This Row],[RoundedAbsentHours]]/2080 *100</f>
        <v>1.0596153846153846</v>
      </c>
      <c r="Q2803" s="1" t="s">
        <v>15</v>
      </c>
    </row>
    <row r="2804" spans="1:17" x14ac:dyDescent="0.35">
      <c r="A2804">
        <v>2803</v>
      </c>
      <c r="B2804" s="1" t="s">
        <v>3106</v>
      </c>
      <c r="C2804" s="1" t="s">
        <v>11</v>
      </c>
      <c r="D2804" s="1" t="s">
        <v>20</v>
      </c>
      <c r="E2804" s="1" t="s">
        <v>180</v>
      </c>
      <c r="F2804" s="1" t="s">
        <v>181</v>
      </c>
      <c r="G2804" s="1" t="s">
        <v>20</v>
      </c>
      <c r="H2804" s="1" t="s">
        <v>15</v>
      </c>
      <c r="I2804">
        <v>51.053819689999997</v>
      </c>
      <c r="J2804">
        <f>ROUND(employee[[#This Row],[Age]],0)</f>
        <v>51</v>
      </c>
      <c r="K28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804">
        <v>3.3365807639999998</v>
      </c>
      <c r="M2804">
        <f>ROUND(employee[[#This Row],[LengthService]],2)</f>
        <v>3.34</v>
      </c>
      <c r="N2804">
        <v>129.7578967</v>
      </c>
      <c r="O2804">
        <f>ROUND(employee[[#This Row],[AbsentHours]],2)</f>
        <v>129.76</v>
      </c>
      <c r="P2804" s="5">
        <f>employee[[#This Row],[RoundedAbsentHours]]/2080 *100</f>
        <v>6.2384615384615376</v>
      </c>
      <c r="Q2804" s="1" t="s">
        <v>15</v>
      </c>
    </row>
    <row r="2805" spans="1:17" x14ac:dyDescent="0.35">
      <c r="A2805">
        <v>2804</v>
      </c>
      <c r="B2805" s="1" t="s">
        <v>3107</v>
      </c>
      <c r="C2805" s="1" t="s">
        <v>16</v>
      </c>
      <c r="D2805" s="1" t="s">
        <v>21</v>
      </c>
      <c r="E2805" s="1" t="s">
        <v>180</v>
      </c>
      <c r="F2805" s="1" t="s">
        <v>181</v>
      </c>
      <c r="G2805" s="1" t="s">
        <v>21</v>
      </c>
      <c r="H2805" s="1" t="s">
        <v>15</v>
      </c>
      <c r="I2805">
        <v>49.70499976</v>
      </c>
      <c r="J2805">
        <f>ROUND(employee[[#This Row],[Age]],0)</f>
        <v>50</v>
      </c>
      <c r="K28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805">
        <v>2.6026576459999999</v>
      </c>
      <c r="M2805">
        <f>ROUND(employee[[#This Row],[LengthService]],2)</f>
        <v>2.6</v>
      </c>
      <c r="N2805">
        <v>92.468811450000004</v>
      </c>
      <c r="O2805">
        <f>ROUND(employee[[#This Row],[AbsentHours]],2)</f>
        <v>92.47</v>
      </c>
      <c r="P2805" s="5">
        <f>employee[[#This Row],[RoundedAbsentHours]]/2080 *100</f>
        <v>4.445673076923077</v>
      </c>
      <c r="Q2805" s="1" t="s">
        <v>15</v>
      </c>
    </row>
    <row r="2806" spans="1:17" x14ac:dyDescent="0.35">
      <c r="A2806">
        <v>2805</v>
      </c>
      <c r="B2806" s="1" t="s">
        <v>949</v>
      </c>
      <c r="C2806" s="1" t="s">
        <v>16</v>
      </c>
      <c r="D2806" s="1" t="s">
        <v>22</v>
      </c>
      <c r="E2806" s="1" t="s">
        <v>158</v>
      </c>
      <c r="F2806" s="1" t="s">
        <v>159</v>
      </c>
      <c r="G2806" s="1" t="s">
        <v>22</v>
      </c>
      <c r="H2806" s="1" t="s">
        <v>15</v>
      </c>
      <c r="I2806">
        <v>33.624051739999999</v>
      </c>
      <c r="J2806">
        <f>ROUND(employee[[#This Row],[Age]],0)</f>
        <v>34</v>
      </c>
      <c r="K28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06">
        <v>4.9586809389999997</v>
      </c>
      <c r="M2806">
        <f>ROUND(employee[[#This Row],[LengthService]],2)</f>
        <v>4.96</v>
      </c>
      <c r="N2806">
        <v>0</v>
      </c>
      <c r="O2806">
        <f>ROUND(employee[[#This Row],[AbsentHours]],2)</f>
        <v>0</v>
      </c>
      <c r="P2806" s="5">
        <f>employee[[#This Row],[RoundedAbsentHours]]/2080 *100</f>
        <v>0</v>
      </c>
      <c r="Q2806" s="1" t="s">
        <v>15</v>
      </c>
    </row>
    <row r="2807" spans="1:17" x14ac:dyDescent="0.35">
      <c r="A2807">
        <v>2806</v>
      </c>
      <c r="B2807" s="1" t="s">
        <v>3108</v>
      </c>
      <c r="C2807" s="1" t="s">
        <v>11</v>
      </c>
      <c r="D2807" s="1" t="s">
        <v>20</v>
      </c>
      <c r="E2807" s="1" t="s">
        <v>180</v>
      </c>
      <c r="F2807" s="1" t="s">
        <v>181</v>
      </c>
      <c r="G2807" s="1" t="s">
        <v>20</v>
      </c>
      <c r="H2807" s="1" t="s">
        <v>15</v>
      </c>
      <c r="I2807">
        <v>29.225874879999999</v>
      </c>
      <c r="J2807">
        <f>ROUND(employee[[#This Row],[Age]],0)</f>
        <v>29</v>
      </c>
      <c r="K28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807">
        <v>5.5172312100000003</v>
      </c>
      <c r="M2807">
        <f>ROUND(employee[[#This Row],[LengthService]],2)</f>
        <v>5.52</v>
      </c>
      <c r="N2807">
        <v>12.12803484</v>
      </c>
      <c r="O2807">
        <f>ROUND(employee[[#This Row],[AbsentHours]],2)</f>
        <v>12.13</v>
      </c>
      <c r="P2807" s="5">
        <f>employee[[#This Row],[RoundedAbsentHours]]/2080 *100</f>
        <v>0.58317307692307696</v>
      </c>
      <c r="Q2807" s="1" t="s">
        <v>15</v>
      </c>
    </row>
    <row r="2808" spans="1:17" x14ac:dyDescent="0.35">
      <c r="A2808">
        <v>2807</v>
      </c>
      <c r="B2808" s="1" t="s">
        <v>3109</v>
      </c>
      <c r="C2808" s="1" t="s">
        <v>16</v>
      </c>
      <c r="D2808" s="1" t="s">
        <v>22</v>
      </c>
      <c r="E2808" s="1" t="s">
        <v>312</v>
      </c>
      <c r="F2808" s="1" t="s">
        <v>266</v>
      </c>
      <c r="G2808" s="1" t="s">
        <v>22</v>
      </c>
      <c r="H2808" s="1" t="s">
        <v>15</v>
      </c>
      <c r="I2808">
        <v>46.087989399999998</v>
      </c>
      <c r="J2808">
        <f>ROUND(employee[[#This Row],[Age]],0)</f>
        <v>46</v>
      </c>
      <c r="K28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08">
        <v>3.6172414919999998</v>
      </c>
      <c r="M2808">
        <f>ROUND(employee[[#This Row],[LengthService]],2)</f>
        <v>3.62</v>
      </c>
      <c r="N2808">
        <v>77.178076910000001</v>
      </c>
      <c r="O2808">
        <f>ROUND(employee[[#This Row],[AbsentHours]],2)</f>
        <v>77.180000000000007</v>
      </c>
      <c r="P2808" s="5">
        <f>employee[[#This Row],[RoundedAbsentHours]]/2080 *100</f>
        <v>3.7105769230769234</v>
      </c>
      <c r="Q2808" s="1" t="s">
        <v>15</v>
      </c>
    </row>
    <row r="2809" spans="1:17" x14ac:dyDescent="0.35">
      <c r="A2809">
        <v>2808</v>
      </c>
      <c r="B2809" s="1" t="s">
        <v>3110</v>
      </c>
      <c r="C2809" s="1" t="s">
        <v>16</v>
      </c>
      <c r="D2809" s="1" t="s">
        <v>206</v>
      </c>
      <c r="E2809" s="1" t="s">
        <v>180</v>
      </c>
      <c r="F2809" s="1" t="s">
        <v>181</v>
      </c>
      <c r="G2809" s="1" t="s">
        <v>33</v>
      </c>
      <c r="H2809" s="1" t="s">
        <v>15</v>
      </c>
      <c r="I2809">
        <v>41.344676870000001</v>
      </c>
      <c r="J2809">
        <f>ROUND(employee[[#This Row],[Age]],0)</f>
        <v>41</v>
      </c>
      <c r="K28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09">
        <v>5.9344055109999996</v>
      </c>
      <c r="M2809">
        <f>ROUND(employee[[#This Row],[LengthService]],2)</f>
        <v>5.93</v>
      </c>
      <c r="N2809">
        <v>56.749036599999997</v>
      </c>
      <c r="O2809">
        <f>ROUND(employee[[#This Row],[AbsentHours]],2)</f>
        <v>56.75</v>
      </c>
      <c r="P2809" s="5">
        <f>employee[[#This Row],[RoundedAbsentHours]]/2080 *100</f>
        <v>2.7283653846153846</v>
      </c>
      <c r="Q2809" s="1" t="s">
        <v>15</v>
      </c>
    </row>
    <row r="2810" spans="1:17" x14ac:dyDescent="0.35">
      <c r="A2810">
        <v>2809</v>
      </c>
      <c r="B2810" s="1" t="s">
        <v>2835</v>
      </c>
      <c r="C2810" s="1" t="s">
        <v>11</v>
      </c>
      <c r="D2810" s="1" t="s">
        <v>22</v>
      </c>
      <c r="E2810" s="1" t="s">
        <v>312</v>
      </c>
      <c r="F2810" s="1" t="s">
        <v>266</v>
      </c>
      <c r="G2810" s="1" t="s">
        <v>22</v>
      </c>
      <c r="H2810" s="1" t="s">
        <v>15</v>
      </c>
      <c r="I2810">
        <v>36.442894819999999</v>
      </c>
      <c r="J2810">
        <f>ROUND(employee[[#This Row],[Age]],0)</f>
        <v>36</v>
      </c>
      <c r="K28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10">
        <v>6.8616739740000003</v>
      </c>
      <c r="M2810">
        <f>ROUND(employee[[#This Row],[LengthService]],2)</f>
        <v>6.86</v>
      </c>
      <c r="N2810">
        <v>50.923233580000002</v>
      </c>
      <c r="O2810">
        <f>ROUND(employee[[#This Row],[AbsentHours]],2)</f>
        <v>50.92</v>
      </c>
      <c r="P2810" s="5">
        <f>employee[[#This Row],[RoundedAbsentHours]]/2080 *100</f>
        <v>2.4480769230769233</v>
      </c>
      <c r="Q2810" s="1" t="s">
        <v>15</v>
      </c>
    </row>
    <row r="2811" spans="1:17" x14ac:dyDescent="0.35">
      <c r="A2811">
        <v>2810</v>
      </c>
      <c r="B2811" s="1" t="s">
        <v>3111</v>
      </c>
      <c r="C2811" s="1" t="s">
        <v>16</v>
      </c>
      <c r="D2811" s="1" t="s">
        <v>51</v>
      </c>
      <c r="E2811" s="1" t="s">
        <v>180</v>
      </c>
      <c r="F2811" s="1" t="s">
        <v>181</v>
      </c>
      <c r="G2811" s="1" t="s">
        <v>51</v>
      </c>
      <c r="H2811" s="1" t="s">
        <v>15</v>
      </c>
      <c r="I2811">
        <v>34.182208350000003</v>
      </c>
      <c r="J2811">
        <f>ROUND(employee[[#This Row],[Age]],0)</f>
        <v>34</v>
      </c>
      <c r="K28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11">
        <v>3.154450234</v>
      </c>
      <c r="M2811">
        <f>ROUND(employee[[#This Row],[LengthService]],2)</f>
        <v>3.15</v>
      </c>
      <c r="N2811">
        <v>19.741506529999999</v>
      </c>
      <c r="O2811">
        <f>ROUND(employee[[#This Row],[AbsentHours]],2)</f>
        <v>19.739999999999998</v>
      </c>
      <c r="P2811" s="5">
        <f>employee[[#This Row],[RoundedAbsentHours]]/2080 *100</f>
        <v>0.94903846153846139</v>
      </c>
      <c r="Q2811" s="1" t="s">
        <v>15</v>
      </c>
    </row>
    <row r="2812" spans="1:17" x14ac:dyDescent="0.35">
      <c r="A2812">
        <v>2811</v>
      </c>
      <c r="B2812" s="1" t="s">
        <v>3112</v>
      </c>
      <c r="C2812" s="1" t="s">
        <v>16</v>
      </c>
      <c r="D2812" s="1" t="s">
        <v>22</v>
      </c>
      <c r="E2812" s="1" t="s">
        <v>158</v>
      </c>
      <c r="F2812" s="1" t="s">
        <v>159</v>
      </c>
      <c r="G2812" s="1" t="s">
        <v>22</v>
      </c>
      <c r="H2812" s="1" t="s">
        <v>15</v>
      </c>
      <c r="I2812">
        <v>34.11928503</v>
      </c>
      <c r="J2812">
        <f>ROUND(employee[[#This Row],[Age]],0)</f>
        <v>34</v>
      </c>
      <c r="K28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12">
        <v>7.3663745369999996</v>
      </c>
      <c r="M2812">
        <f>ROUND(employee[[#This Row],[LengthService]],2)</f>
        <v>7.37</v>
      </c>
      <c r="N2812">
        <v>0</v>
      </c>
      <c r="O2812">
        <f>ROUND(employee[[#This Row],[AbsentHours]],2)</f>
        <v>0</v>
      </c>
      <c r="P2812" s="5">
        <f>employee[[#This Row],[RoundedAbsentHours]]/2080 *100</f>
        <v>0</v>
      </c>
      <c r="Q2812" s="1" t="s">
        <v>15</v>
      </c>
    </row>
    <row r="2813" spans="1:17" x14ac:dyDescent="0.35">
      <c r="A2813">
        <v>2812</v>
      </c>
      <c r="B2813" s="1" t="s">
        <v>3113</v>
      </c>
      <c r="C2813" s="1" t="s">
        <v>16</v>
      </c>
      <c r="D2813" s="1" t="s">
        <v>279</v>
      </c>
      <c r="E2813" s="1" t="s">
        <v>180</v>
      </c>
      <c r="F2813" s="1" t="s">
        <v>181</v>
      </c>
      <c r="G2813" s="1" t="s">
        <v>39</v>
      </c>
      <c r="H2813" s="1" t="s">
        <v>15</v>
      </c>
      <c r="I2813">
        <v>22.202469520000001</v>
      </c>
      <c r="J2813">
        <f>ROUND(employee[[#This Row],[Age]],0)</f>
        <v>22</v>
      </c>
      <c r="K28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813">
        <v>2.4502043050000002</v>
      </c>
      <c r="M2813">
        <f>ROUND(employee[[#This Row],[LengthService]],2)</f>
        <v>2.4500000000000002</v>
      </c>
      <c r="N2813">
        <v>0</v>
      </c>
      <c r="O2813">
        <f>ROUND(employee[[#This Row],[AbsentHours]],2)</f>
        <v>0</v>
      </c>
      <c r="P2813" s="5">
        <f>employee[[#This Row],[RoundedAbsentHours]]/2080 *100</f>
        <v>0</v>
      </c>
      <c r="Q2813" s="1" t="s">
        <v>15</v>
      </c>
    </row>
    <row r="2814" spans="1:17" x14ac:dyDescent="0.35">
      <c r="A2814">
        <v>2813</v>
      </c>
      <c r="B2814" s="1" t="s">
        <v>3114</v>
      </c>
      <c r="C2814" s="1" t="s">
        <v>11</v>
      </c>
      <c r="D2814" s="1" t="s">
        <v>22</v>
      </c>
      <c r="E2814" s="1" t="s">
        <v>158</v>
      </c>
      <c r="F2814" s="1" t="s">
        <v>159</v>
      </c>
      <c r="G2814" s="1" t="s">
        <v>22</v>
      </c>
      <c r="H2814" s="1" t="s">
        <v>15</v>
      </c>
      <c r="I2814">
        <v>49.869950680000002</v>
      </c>
      <c r="J2814">
        <f>ROUND(employee[[#This Row],[Age]],0)</f>
        <v>50</v>
      </c>
      <c r="K28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814">
        <v>5.05840975</v>
      </c>
      <c r="M2814">
        <f>ROUND(employee[[#This Row],[LengthService]],2)</f>
        <v>5.0599999999999996</v>
      </c>
      <c r="N2814">
        <v>53.392184059999998</v>
      </c>
      <c r="O2814">
        <f>ROUND(employee[[#This Row],[AbsentHours]],2)</f>
        <v>53.39</v>
      </c>
      <c r="P2814" s="5">
        <f>employee[[#This Row],[RoundedAbsentHours]]/2080 *100</f>
        <v>2.5668269230769232</v>
      </c>
      <c r="Q2814" s="1" t="s">
        <v>15</v>
      </c>
    </row>
    <row r="2815" spans="1:17" x14ac:dyDescent="0.35">
      <c r="A2815">
        <v>2814</v>
      </c>
      <c r="B2815" s="1" t="s">
        <v>3115</v>
      </c>
      <c r="C2815" s="1" t="s">
        <v>11</v>
      </c>
      <c r="D2815" s="1" t="s">
        <v>19</v>
      </c>
      <c r="E2815" s="1" t="s">
        <v>180</v>
      </c>
      <c r="F2815" s="1" t="s">
        <v>181</v>
      </c>
      <c r="G2815" s="1" t="s">
        <v>19</v>
      </c>
      <c r="H2815" s="1" t="s">
        <v>15</v>
      </c>
      <c r="I2815">
        <v>61.923988389999998</v>
      </c>
      <c r="J2815">
        <f>ROUND(employee[[#This Row],[Age]],0)</f>
        <v>62</v>
      </c>
      <c r="K28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815">
        <v>7.116954389</v>
      </c>
      <c r="M2815">
        <f>ROUND(employee[[#This Row],[LengthService]],2)</f>
        <v>7.12</v>
      </c>
      <c r="N2815">
        <v>184.65549379999999</v>
      </c>
      <c r="O2815">
        <f>ROUND(employee[[#This Row],[AbsentHours]],2)</f>
        <v>184.66</v>
      </c>
      <c r="P2815" s="5">
        <f>employee[[#This Row],[RoundedAbsentHours]]/2080 *100</f>
        <v>8.877884615384616</v>
      </c>
      <c r="Q2815" s="1" t="s">
        <v>15</v>
      </c>
    </row>
    <row r="2816" spans="1:17" x14ac:dyDescent="0.35">
      <c r="A2816">
        <v>2815</v>
      </c>
      <c r="B2816" s="1" t="s">
        <v>3116</v>
      </c>
      <c r="C2816" s="1" t="s">
        <v>16</v>
      </c>
      <c r="D2816" s="1" t="s">
        <v>22</v>
      </c>
      <c r="E2816" s="1" t="s">
        <v>312</v>
      </c>
      <c r="F2816" s="1" t="s">
        <v>266</v>
      </c>
      <c r="G2816" s="1" t="s">
        <v>22</v>
      </c>
      <c r="H2816" s="1" t="s">
        <v>15</v>
      </c>
      <c r="I2816">
        <v>51.071753289999997</v>
      </c>
      <c r="J2816">
        <f>ROUND(employee[[#This Row],[Age]],0)</f>
        <v>51</v>
      </c>
      <c r="K28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816">
        <v>5.4386453220000002</v>
      </c>
      <c r="M2816">
        <f>ROUND(employee[[#This Row],[LengthService]],2)</f>
        <v>5.44</v>
      </c>
      <c r="N2816">
        <v>57.299858180000001</v>
      </c>
      <c r="O2816">
        <f>ROUND(employee[[#This Row],[AbsentHours]],2)</f>
        <v>57.3</v>
      </c>
      <c r="P2816" s="5">
        <f>employee[[#This Row],[RoundedAbsentHours]]/2080 *100</f>
        <v>2.7548076923076921</v>
      </c>
      <c r="Q2816" s="1" t="s">
        <v>15</v>
      </c>
    </row>
    <row r="2817" spans="1:17" x14ac:dyDescent="0.35">
      <c r="A2817">
        <v>2816</v>
      </c>
      <c r="B2817" s="1" t="s">
        <v>3117</v>
      </c>
      <c r="C2817" s="1" t="s">
        <v>11</v>
      </c>
      <c r="D2817" s="1" t="s">
        <v>78</v>
      </c>
      <c r="E2817" s="1" t="s">
        <v>158</v>
      </c>
      <c r="F2817" s="1" t="s">
        <v>159</v>
      </c>
      <c r="G2817" s="1" t="s">
        <v>78</v>
      </c>
      <c r="H2817" s="1" t="s">
        <v>15</v>
      </c>
      <c r="I2817">
        <v>37.810783469999997</v>
      </c>
      <c r="J2817">
        <f>ROUND(employee[[#This Row],[Age]],0)</f>
        <v>38</v>
      </c>
      <c r="K28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17">
        <v>3.508533619</v>
      </c>
      <c r="M2817">
        <f>ROUND(employee[[#This Row],[LengthService]],2)</f>
        <v>3.51</v>
      </c>
      <c r="N2817">
        <v>39.383522149999997</v>
      </c>
      <c r="O2817">
        <f>ROUND(employee[[#This Row],[AbsentHours]],2)</f>
        <v>39.380000000000003</v>
      </c>
      <c r="P2817" s="5">
        <f>employee[[#This Row],[RoundedAbsentHours]]/2080 *100</f>
        <v>1.8932692307692309</v>
      </c>
      <c r="Q2817" s="1" t="s">
        <v>15</v>
      </c>
    </row>
    <row r="2818" spans="1:17" x14ac:dyDescent="0.35">
      <c r="A2818">
        <v>2817</v>
      </c>
      <c r="B2818" s="1" t="s">
        <v>3118</v>
      </c>
      <c r="C2818" s="1" t="s">
        <v>11</v>
      </c>
      <c r="D2818" s="1" t="s">
        <v>93</v>
      </c>
      <c r="E2818" s="1" t="s">
        <v>180</v>
      </c>
      <c r="F2818" s="1" t="s">
        <v>181</v>
      </c>
      <c r="G2818" s="1" t="s">
        <v>93</v>
      </c>
      <c r="H2818" s="1" t="s">
        <v>15</v>
      </c>
      <c r="I2818">
        <v>38.20601937</v>
      </c>
      <c r="J2818">
        <f>ROUND(employee[[#This Row],[Age]],0)</f>
        <v>38</v>
      </c>
      <c r="K28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18">
        <v>6.5417788090000002</v>
      </c>
      <c r="M2818">
        <f>ROUND(employee[[#This Row],[LengthService]],2)</f>
        <v>6.54</v>
      </c>
      <c r="N2818">
        <v>45.093732039999999</v>
      </c>
      <c r="O2818">
        <f>ROUND(employee[[#This Row],[AbsentHours]],2)</f>
        <v>45.09</v>
      </c>
      <c r="P2818" s="5">
        <f>employee[[#This Row],[RoundedAbsentHours]]/2080 *100</f>
        <v>2.1677884615384615</v>
      </c>
      <c r="Q2818" s="1" t="s">
        <v>15</v>
      </c>
    </row>
    <row r="2819" spans="1:17" x14ac:dyDescent="0.35">
      <c r="A2819">
        <v>2818</v>
      </c>
      <c r="B2819" s="1" t="s">
        <v>2427</v>
      </c>
      <c r="C2819" s="1" t="s">
        <v>16</v>
      </c>
      <c r="D2819" s="1" t="s">
        <v>284</v>
      </c>
      <c r="E2819" s="1" t="s">
        <v>180</v>
      </c>
      <c r="F2819" s="1" t="s">
        <v>181</v>
      </c>
      <c r="G2819" s="1" t="s">
        <v>51</v>
      </c>
      <c r="H2819" s="1" t="s">
        <v>15</v>
      </c>
      <c r="I2819">
        <v>21.61891468</v>
      </c>
      <c r="J2819">
        <f>ROUND(employee[[#This Row],[Age]],0)</f>
        <v>22</v>
      </c>
      <c r="K28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819">
        <v>5.4160199990000004</v>
      </c>
      <c r="M2819">
        <f>ROUND(employee[[#This Row],[LengthService]],2)</f>
        <v>5.42</v>
      </c>
      <c r="N2819">
        <v>0</v>
      </c>
      <c r="O2819">
        <f>ROUND(employee[[#This Row],[AbsentHours]],2)</f>
        <v>0</v>
      </c>
      <c r="P2819" s="5">
        <f>employee[[#This Row],[RoundedAbsentHours]]/2080 *100</f>
        <v>0</v>
      </c>
      <c r="Q2819" s="1" t="s">
        <v>15</v>
      </c>
    </row>
    <row r="2820" spans="1:17" x14ac:dyDescent="0.35">
      <c r="A2820">
        <v>2819</v>
      </c>
      <c r="B2820" s="1" t="s">
        <v>3119</v>
      </c>
      <c r="C2820" s="1" t="s">
        <v>11</v>
      </c>
      <c r="D2820" s="1" t="s">
        <v>39</v>
      </c>
      <c r="E2820" s="1" t="s">
        <v>180</v>
      </c>
      <c r="F2820" s="1" t="s">
        <v>181</v>
      </c>
      <c r="G2820" s="1" t="s">
        <v>39</v>
      </c>
      <c r="H2820" s="1" t="s">
        <v>15</v>
      </c>
      <c r="I2820">
        <v>54.626866620000001</v>
      </c>
      <c r="J2820">
        <f>ROUND(employee[[#This Row],[Age]],0)</f>
        <v>55</v>
      </c>
      <c r="K28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820">
        <v>3.4178815610000002</v>
      </c>
      <c r="M2820">
        <f>ROUND(employee[[#This Row],[LengthService]],2)</f>
        <v>3.42</v>
      </c>
      <c r="N2820">
        <v>146.641784</v>
      </c>
      <c r="O2820">
        <f>ROUND(employee[[#This Row],[AbsentHours]],2)</f>
        <v>146.63999999999999</v>
      </c>
      <c r="P2820" s="5">
        <f>employee[[#This Row],[RoundedAbsentHours]]/2080 *100</f>
        <v>7.0499999999999989</v>
      </c>
      <c r="Q2820" s="1" t="s">
        <v>15</v>
      </c>
    </row>
    <row r="2821" spans="1:17" x14ac:dyDescent="0.35">
      <c r="A2821">
        <v>2820</v>
      </c>
      <c r="B2821" s="1" t="s">
        <v>3120</v>
      </c>
      <c r="C2821" s="1" t="s">
        <v>11</v>
      </c>
      <c r="D2821" s="1" t="s">
        <v>135</v>
      </c>
      <c r="E2821" s="1" t="s">
        <v>180</v>
      </c>
      <c r="F2821" s="1" t="s">
        <v>181</v>
      </c>
      <c r="G2821" s="1" t="s">
        <v>39</v>
      </c>
      <c r="H2821" s="1" t="s">
        <v>15</v>
      </c>
      <c r="I2821">
        <v>56.655785979999997</v>
      </c>
      <c r="J2821">
        <f>ROUND(employee[[#This Row],[Age]],0)</f>
        <v>57</v>
      </c>
      <c r="K28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821">
        <v>6.2680585019999997</v>
      </c>
      <c r="M2821">
        <f>ROUND(employee[[#This Row],[LengthService]],2)</f>
        <v>6.27</v>
      </c>
      <c r="N2821">
        <v>153.6644666</v>
      </c>
      <c r="O2821">
        <f>ROUND(employee[[#This Row],[AbsentHours]],2)</f>
        <v>153.66</v>
      </c>
      <c r="P2821" s="5">
        <f>employee[[#This Row],[RoundedAbsentHours]]/2080 *100</f>
        <v>7.3874999999999993</v>
      </c>
      <c r="Q2821" s="1" t="s">
        <v>15</v>
      </c>
    </row>
    <row r="2822" spans="1:17" x14ac:dyDescent="0.35">
      <c r="A2822">
        <v>2821</v>
      </c>
      <c r="B2822" s="1" t="s">
        <v>3121</v>
      </c>
      <c r="C2822" s="1" t="s">
        <v>16</v>
      </c>
      <c r="D2822" s="1" t="s">
        <v>22</v>
      </c>
      <c r="E2822" s="1" t="s">
        <v>158</v>
      </c>
      <c r="F2822" s="1" t="s">
        <v>159</v>
      </c>
      <c r="G2822" s="1" t="s">
        <v>22</v>
      </c>
      <c r="H2822" s="1" t="s">
        <v>15</v>
      </c>
      <c r="I2822">
        <v>53.709091209999997</v>
      </c>
      <c r="J2822">
        <f>ROUND(employee[[#This Row],[Age]],0)</f>
        <v>54</v>
      </c>
      <c r="K28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822">
        <v>4.8685048450000004</v>
      </c>
      <c r="M2822">
        <f>ROUND(employee[[#This Row],[LengthService]],2)</f>
        <v>4.87</v>
      </c>
      <c r="N2822">
        <v>143.17622449999999</v>
      </c>
      <c r="O2822">
        <f>ROUND(employee[[#This Row],[AbsentHours]],2)</f>
        <v>143.18</v>
      </c>
      <c r="P2822" s="5">
        <f>employee[[#This Row],[RoundedAbsentHours]]/2080 *100</f>
        <v>6.8836538461538463</v>
      </c>
      <c r="Q2822" s="1" t="s">
        <v>15</v>
      </c>
    </row>
    <row r="2823" spans="1:17" x14ac:dyDescent="0.35">
      <c r="A2823">
        <v>2822</v>
      </c>
      <c r="B2823" s="1" t="s">
        <v>3122</v>
      </c>
      <c r="C2823" s="1" t="s">
        <v>11</v>
      </c>
      <c r="D2823" s="1" t="s">
        <v>12</v>
      </c>
      <c r="E2823" s="1" t="s">
        <v>13</v>
      </c>
      <c r="F2823" s="1" t="s">
        <v>14</v>
      </c>
      <c r="G2823" s="1" t="s">
        <v>12</v>
      </c>
      <c r="H2823" s="1" t="s">
        <v>15</v>
      </c>
      <c r="I2823">
        <v>47.7757419</v>
      </c>
      <c r="J2823">
        <f>ROUND(employee[[#This Row],[Age]],0)</f>
        <v>48</v>
      </c>
      <c r="K28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23">
        <v>5.9974803809999999</v>
      </c>
      <c r="M2823">
        <f>ROUND(employee[[#This Row],[LengthService]],2)</f>
        <v>6</v>
      </c>
      <c r="N2823">
        <v>83.939377640000004</v>
      </c>
      <c r="O2823">
        <f>ROUND(employee[[#This Row],[AbsentHours]],2)</f>
        <v>83.94</v>
      </c>
      <c r="P2823" s="5">
        <f>employee[[#This Row],[RoundedAbsentHours]]/2080 *100</f>
        <v>4.0355769230769232</v>
      </c>
      <c r="Q2823" s="1" t="s">
        <v>15</v>
      </c>
    </row>
    <row r="2824" spans="1:17" x14ac:dyDescent="0.35">
      <c r="A2824">
        <v>2823</v>
      </c>
      <c r="B2824" s="1" t="s">
        <v>3123</v>
      </c>
      <c r="C2824" s="1" t="s">
        <v>16</v>
      </c>
      <c r="D2824" s="1" t="s">
        <v>22</v>
      </c>
      <c r="E2824" s="1" t="s">
        <v>312</v>
      </c>
      <c r="F2824" s="1" t="s">
        <v>266</v>
      </c>
      <c r="G2824" s="1" t="s">
        <v>22</v>
      </c>
      <c r="H2824" s="1" t="s">
        <v>15</v>
      </c>
      <c r="I2824">
        <v>39.057453559999999</v>
      </c>
      <c r="J2824">
        <f>ROUND(employee[[#This Row],[Age]],0)</f>
        <v>39</v>
      </c>
      <c r="K28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24">
        <v>3.9655484429999999</v>
      </c>
      <c r="M2824">
        <f>ROUND(employee[[#This Row],[LengthService]],2)</f>
        <v>3.97</v>
      </c>
      <c r="N2824">
        <v>5.3520524140000001</v>
      </c>
      <c r="O2824">
        <f>ROUND(employee[[#This Row],[AbsentHours]],2)</f>
        <v>5.35</v>
      </c>
      <c r="P2824" s="5">
        <f>employee[[#This Row],[RoundedAbsentHours]]/2080 *100</f>
        <v>0.25721153846153844</v>
      </c>
      <c r="Q2824" s="1" t="s">
        <v>15</v>
      </c>
    </row>
    <row r="2825" spans="1:17" x14ac:dyDescent="0.35">
      <c r="A2825">
        <v>2824</v>
      </c>
      <c r="B2825" s="1" t="s">
        <v>3124</v>
      </c>
      <c r="C2825" s="1" t="s">
        <v>11</v>
      </c>
      <c r="D2825" s="1" t="s">
        <v>29</v>
      </c>
      <c r="E2825" s="1" t="s">
        <v>180</v>
      </c>
      <c r="F2825" s="1" t="s">
        <v>181</v>
      </c>
      <c r="G2825" s="1" t="s">
        <v>29</v>
      </c>
      <c r="H2825" s="1" t="s">
        <v>15</v>
      </c>
      <c r="I2825">
        <v>50.517437280000003</v>
      </c>
      <c r="J2825">
        <f>ROUND(employee[[#This Row],[Age]],0)</f>
        <v>51</v>
      </c>
      <c r="K28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825">
        <v>6.7501230899999998</v>
      </c>
      <c r="M2825">
        <f>ROUND(employee[[#This Row],[LengthService]],2)</f>
        <v>6.75</v>
      </c>
      <c r="N2825">
        <v>98.755144900000005</v>
      </c>
      <c r="O2825">
        <f>ROUND(employee[[#This Row],[AbsentHours]],2)</f>
        <v>98.76</v>
      </c>
      <c r="P2825" s="5">
        <f>employee[[#This Row],[RoundedAbsentHours]]/2080 *100</f>
        <v>4.7480769230769235</v>
      </c>
      <c r="Q2825" s="1" t="s">
        <v>15</v>
      </c>
    </row>
    <row r="2826" spans="1:17" x14ac:dyDescent="0.35">
      <c r="A2826">
        <v>2825</v>
      </c>
      <c r="B2826" s="1" t="s">
        <v>3125</v>
      </c>
      <c r="C2826" s="1" t="s">
        <v>16</v>
      </c>
      <c r="D2826" s="1" t="s">
        <v>20</v>
      </c>
      <c r="E2826" s="1" t="s">
        <v>180</v>
      </c>
      <c r="F2826" s="1" t="s">
        <v>181</v>
      </c>
      <c r="G2826" s="1" t="s">
        <v>20</v>
      </c>
      <c r="H2826" s="1" t="s">
        <v>15</v>
      </c>
      <c r="I2826">
        <v>46.380005079999997</v>
      </c>
      <c r="J2826">
        <f>ROUND(employee[[#This Row],[Age]],0)</f>
        <v>46</v>
      </c>
      <c r="K28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26">
        <v>3.0851891239999998</v>
      </c>
      <c r="M2826">
        <f>ROUND(employee[[#This Row],[LengthService]],2)</f>
        <v>3.09</v>
      </c>
      <c r="N2826">
        <v>81.062309990000003</v>
      </c>
      <c r="O2826">
        <f>ROUND(employee[[#This Row],[AbsentHours]],2)</f>
        <v>81.06</v>
      </c>
      <c r="P2826" s="5">
        <f>employee[[#This Row],[RoundedAbsentHours]]/2080 *100</f>
        <v>3.8971153846153852</v>
      </c>
      <c r="Q2826" s="1" t="s">
        <v>15</v>
      </c>
    </row>
    <row r="2827" spans="1:17" x14ac:dyDescent="0.35">
      <c r="A2827">
        <v>2826</v>
      </c>
      <c r="B2827" s="1" t="s">
        <v>3126</v>
      </c>
      <c r="C2827" s="1" t="s">
        <v>16</v>
      </c>
      <c r="D2827" s="1" t="s">
        <v>206</v>
      </c>
      <c r="E2827" s="1" t="s">
        <v>180</v>
      </c>
      <c r="F2827" s="1" t="s">
        <v>181</v>
      </c>
      <c r="G2827" s="1" t="s">
        <v>33</v>
      </c>
      <c r="H2827" s="1" t="s">
        <v>15</v>
      </c>
      <c r="I2827">
        <v>44.263417850000003</v>
      </c>
      <c r="J2827">
        <f>ROUND(employee[[#This Row],[Age]],0)</f>
        <v>44</v>
      </c>
      <c r="K28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27">
        <v>3.741979014</v>
      </c>
      <c r="M2827">
        <f>ROUND(employee[[#This Row],[LengthService]],2)</f>
        <v>3.74</v>
      </c>
      <c r="N2827">
        <v>58.956886369999999</v>
      </c>
      <c r="O2827">
        <f>ROUND(employee[[#This Row],[AbsentHours]],2)</f>
        <v>58.96</v>
      </c>
      <c r="P2827" s="5">
        <f>employee[[#This Row],[RoundedAbsentHours]]/2080 *100</f>
        <v>2.8346153846153848</v>
      </c>
      <c r="Q2827" s="1" t="s">
        <v>15</v>
      </c>
    </row>
    <row r="2828" spans="1:17" x14ac:dyDescent="0.35">
      <c r="A2828">
        <v>2827</v>
      </c>
      <c r="B2828" s="1" t="s">
        <v>3127</v>
      </c>
      <c r="C2828" s="1" t="s">
        <v>11</v>
      </c>
      <c r="D2828" s="1" t="s">
        <v>126</v>
      </c>
      <c r="E2828" s="1" t="s">
        <v>180</v>
      </c>
      <c r="F2828" s="1" t="s">
        <v>181</v>
      </c>
      <c r="G2828" s="1" t="s">
        <v>34</v>
      </c>
      <c r="H2828" s="1" t="s">
        <v>15</v>
      </c>
      <c r="I2828">
        <v>24.486779930000001</v>
      </c>
      <c r="J2828">
        <f>ROUND(employee[[#This Row],[Age]],0)</f>
        <v>24</v>
      </c>
      <c r="K28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828">
        <v>4.4634043449999998</v>
      </c>
      <c r="M2828">
        <f>ROUND(employee[[#This Row],[LengthService]],2)</f>
        <v>4.46</v>
      </c>
      <c r="N2828">
        <v>0</v>
      </c>
      <c r="O2828">
        <f>ROUND(employee[[#This Row],[AbsentHours]],2)</f>
        <v>0</v>
      </c>
      <c r="P2828" s="5">
        <f>employee[[#This Row],[RoundedAbsentHours]]/2080 *100</f>
        <v>0</v>
      </c>
      <c r="Q2828" s="1" t="s">
        <v>15</v>
      </c>
    </row>
    <row r="2829" spans="1:17" x14ac:dyDescent="0.35">
      <c r="A2829">
        <v>2828</v>
      </c>
      <c r="B2829" s="1" t="s">
        <v>3128</v>
      </c>
      <c r="C2829" s="1" t="s">
        <v>16</v>
      </c>
      <c r="D2829" s="1" t="s">
        <v>51</v>
      </c>
      <c r="E2829" s="1" t="s">
        <v>180</v>
      </c>
      <c r="F2829" s="1" t="s">
        <v>181</v>
      </c>
      <c r="G2829" s="1" t="s">
        <v>51</v>
      </c>
      <c r="H2829" s="1" t="s">
        <v>15</v>
      </c>
      <c r="I2829">
        <v>56.389275150000003</v>
      </c>
      <c r="J2829">
        <f>ROUND(employee[[#This Row],[Age]],0)</f>
        <v>56</v>
      </c>
      <c r="K28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829">
        <v>4.9700513209999997</v>
      </c>
      <c r="M2829">
        <f>ROUND(employee[[#This Row],[LengthService]],2)</f>
        <v>4.97</v>
      </c>
      <c r="N2829">
        <v>81.480036049999995</v>
      </c>
      <c r="O2829">
        <f>ROUND(employee[[#This Row],[AbsentHours]],2)</f>
        <v>81.48</v>
      </c>
      <c r="P2829" s="5">
        <f>employee[[#This Row],[RoundedAbsentHours]]/2080 *100</f>
        <v>3.9173076923076922</v>
      </c>
      <c r="Q2829" s="1" t="s">
        <v>15</v>
      </c>
    </row>
    <row r="2830" spans="1:17" x14ac:dyDescent="0.35">
      <c r="A2830">
        <v>2829</v>
      </c>
      <c r="B2830" s="1" t="s">
        <v>3129</v>
      </c>
      <c r="C2830" s="1" t="s">
        <v>16</v>
      </c>
      <c r="D2830" s="1" t="s">
        <v>20</v>
      </c>
      <c r="E2830" s="1" t="s">
        <v>180</v>
      </c>
      <c r="F2830" s="1" t="s">
        <v>181</v>
      </c>
      <c r="G2830" s="1" t="s">
        <v>20</v>
      </c>
      <c r="H2830" s="1" t="s">
        <v>15</v>
      </c>
      <c r="I2830">
        <v>39.431269440000001</v>
      </c>
      <c r="J2830">
        <f>ROUND(employee[[#This Row],[Age]],0)</f>
        <v>39</v>
      </c>
      <c r="K28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30">
        <v>4.2880569749999999</v>
      </c>
      <c r="M2830">
        <f>ROUND(employee[[#This Row],[LengthService]],2)</f>
        <v>4.29</v>
      </c>
      <c r="N2830">
        <v>15.84945609</v>
      </c>
      <c r="O2830">
        <f>ROUND(employee[[#This Row],[AbsentHours]],2)</f>
        <v>15.85</v>
      </c>
      <c r="P2830" s="5">
        <f>employee[[#This Row],[RoundedAbsentHours]]/2080 *100</f>
        <v>0.76201923076923084</v>
      </c>
      <c r="Q2830" s="1" t="s">
        <v>15</v>
      </c>
    </row>
    <row r="2831" spans="1:17" x14ac:dyDescent="0.35">
      <c r="A2831">
        <v>2830</v>
      </c>
      <c r="B2831" s="1" t="s">
        <v>3130</v>
      </c>
      <c r="C2831" s="1" t="s">
        <v>16</v>
      </c>
      <c r="D2831" s="1" t="s">
        <v>315</v>
      </c>
      <c r="E2831" s="1" t="s">
        <v>180</v>
      </c>
      <c r="F2831" s="1" t="s">
        <v>181</v>
      </c>
      <c r="G2831" s="1" t="s">
        <v>47</v>
      </c>
      <c r="H2831" s="1" t="s">
        <v>15</v>
      </c>
      <c r="I2831">
        <v>41.188949280000003</v>
      </c>
      <c r="J2831">
        <f>ROUND(employee[[#This Row],[Age]],0)</f>
        <v>41</v>
      </c>
      <c r="K28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31">
        <v>5.4644986260000001</v>
      </c>
      <c r="M2831">
        <f>ROUND(employee[[#This Row],[LengthService]],2)</f>
        <v>5.46</v>
      </c>
      <c r="N2831">
        <v>11.506265470000001</v>
      </c>
      <c r="O2831">
        <f>ROUND(employee[[#This Row],[AbsentHours]],2)</f>
        <v>11.51</v>
      </c>
      <c r="P2831" s="5">
        <f>employee[[#This Row],[RoundedAbsentHours]]/2080 *100</f>
        <v>0.55336538461538465</v>
      </c>
      <c r="Q2831" s="1" t="s">
        <v>15</v>
      </c>
    </row>
    <row r="2832" spans="1:17" x14ac:dyDescent="0.35">
      <c r="A2832">
        <v>2831</v>
      </c>
      <c r="B2832" s="1" t="s">
        <v>3131</v>
      </c>
      <c r="C2832" s="1" t="s">
        <v>11</v>
      </c>
      <c r="D2832" s="1" t="s">
        <v>29</v>
      </c>
      <c r="E2832" s="1" t="s">
        <v>180</v>
      </c>
      <c r="F2832" s="1" t="s">
        <v>181</v>
      </c>
      <c r="G2832" s="1" t="s">
        <v>29</v>
      </c>
      <c r="H2832" s="1" t="s">
        <v>15</v>
      </c>
      <c r="I2832">
        <v>27.257914020000001</v>
      </c>
      <c r="J2832">
        <f>ROUND(employee[[#This Row],[Age]],0)</f>
        <v>27</v>
      </c>
      <c r="K28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832">
        <v>2.701116233</v>
      </c>
      <c r="M2832">
        <f>ROUND(employee[[#This Row],[LengthService]],2)</f>
        <v>2.7</v>
      </c>
      <c r="N2832">
        <v>21.511778700000001</v>
      </c>
      <c r="O2832">
        <f>ROUND(employee[[#This Row],[AbsentHours]],2)</f>
        <v>21.51</v>
      </c>
      <c r="P2832" s="5">
        <f>employee[[#This Row],[RoundedAbsentHours]]/2080 *100</f>
        <v>1.0341346153846154</v>
      </c>
      <c r="Q2832" s="1" t="s">
        <v>15</v>
      </c>
    </row>
    <row r="2833" spans="1:17" x14ac:dyDescent="0.35">
      <c r="A2833">
        <v>2832</v>
      </c>
      <c r="B2833" s="1" t="s">
        <v>3132</v>
      </c>
      <c r="C2833" s="1" t="s">
        <v>16</v>
      </c>
      <c r="D2833" s="1" t="s">
        <v>47</v>
      </c>
      <c r="E2833" s="1" t="s">
        <v>158</v>
      </c>
      <c r="F2833" s="1" t="s">
        <v>159</v>
      </c>
      <c r="G2833" s="1" t="s">
        <v>47</v>
      </c>
      <c r="H2833" s="1" t="s">
        <v>15</v>
      </c>
      <c r="I2833">
        <v>31.712617170000001</v>
      </c>
      <c r="J2833">
        <f>ROUND(employee[[#This Row],[Age]],0)</f>
        <v>32</v>
      </c>
      <c r="K28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33">
        <v>2.8982885980000002</v>
      </c>
      <c r="M2833">
        <f>ROUND(employee[[#This Row],[LengthService]],2)</f>
        <v>2.9</v>
      </c>
      <c r="N2833">
        <v>9.6324625800000003</v>
      </c>
      <c r="O2833">
        <f>ROUND(employee[[#This Row],[AbsentHours]],2)</f>
        <v>9.6300000000000008</v>
      </c>
      <c r="P2833" s="5">
        <f>employee[[#This Row],[RoundedAbsentHours]]/2080 *100</f>
        <v>0.46298076923076925</v>
      </c>
      <c r="Q2833" s="1" t="s">
        <v>15</v>
      </c>
    </row>
    <row r="2834" spans="1:17" x14ac:dyDescent="0.35">
      <c r="A2834">
        <v>2833</v>
      </c>
      <c r="B2834" s="1" t="s">
        <v>3133</v>
      </c>
      <c r="C2834" s="1" t="s">
        <v>16</v>
      </c>
      <c r="D2834" s="1" t="s">
        <v>21</v>
      </c>
      <c r="E2834" s="1" t="s">
        <v>180</v>
      </c>
      <c r="F2834" s="1" t="s">
        <v>181</v>
      </c>
      <c r="G2834" s="1" t="s">
        <v>21</v>
      </c>
      <c r="H2834" s="1" t="s">
        <v>15</v>
      </c>
      <c r="I2834">
        <v>41.74878039</v>
      </c>
      <c r="J2834">
        <f>ROUND(employee[[#This Row],[Age]],0)</f>
        <v>42</v>
      </c>
      <c r="K28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34">
        <v>1.612282285</v>
      </c>
      <c r="M2834">
        <f>ROUND(employee[[#This Row],[LengthService]],2)</f>
        <v>1.61</v>
      </c>
      <c r="N2834">
        <v>11.735907429999999</v>
      </c>
      <c r="O2834">
        <f>ROUND(employee[[#This Row],[AbsentHours]],2)</f>
        <v>11.74</v>
      </c>
      <c r="P2834" s="5">
        <f>employee[[#This Row],[RoundedAbsentHours]]/2080 *100</f>
        <v>0.56442307692307692</v>
      </c>
      <c r="Q2834" s="1" t="s">
        <v>15</v>
      </c>
    </row>
    <row r="2835" spans="1:17" x14ac:dyDescent="0.35">
      <c r="A2835">
        <v>2834</v>
      </c>
      <c r="B2835" s="1" t="s">
        <v>3134</v>
      </c>
      <c r="C2835" s="1" t="s">
        <v>16</v>
      </c>
      <c r="D2835" s="1" t="s">
        <v>62</v>
      </c>
      <c r="E2835" s="1" t="s">
        <v>289</v>
      </c>
      <c r="F2835" s="1" t="s">
        <v>258</v>
      </c>
      <c r="G2835" s="1" t="s">
        <v>62</v>
      </c>
      <c r="H2835" s="1" t="s">
        <v>15</v>
      </c>
      <c r="I2835">
        <v>45.785936540000002</v>
      </c>
      <c r="J2835">
        <f>ROUND(employee[[#This Row],[Age]],0)</f>
        <v>46</v>
      </c>
      <c r="K28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35">
        <v>4.3781915280000003</v>
      </c>
      <c r="M2835">
        <f>ROUND(employee[[#This Row],[LengthService]],2)</f>
        <v>4.38</v>
      </c>
      <c r="N2835">
        <v>50.586773729999997</v>
      </c>
      <c r="O2835">
        <f>ROUND(employee[[#This Row],[AbsentHours]],2)</f>
        <v>50.59</v>
      </c>
      <c r="P2835" s="5">
        <f>employee[[#This Row],[RoundedAbsentHours]]/2080 *100</f>
        <v>2.4322115384615386</v>
      </c>
      <c r="Q2835" s="1" t="s">
        <v>15</v>
      </c>
    </row>
    <row r="2836" spans="1:17" x14ac:dyDescent="0.35">
      <c r="A2836">
        <v>2835</v>
      </c>
      <c r="B2836" s="1" t="s">
        <v>3135</v>
      </c>
      <c r="C2836" s="1" t="s">
        <v>16</v>
      </c>
      <c r="D2836" s="1" t="s">
        <v>29</v>
      </c>
      <c r="E2836" s="1" t="s">
        <v>289</v>
      </c>
      <c r="F2836" s="1" t="s">
        <v>258</v>
      </c>
      <c r="G2836" s="1" t="s">
        <v>29</v>
      </c>
      <c r="H2836" s="1" t="s">
        <v>15</v>
      </c>
      <c r="I2836">
        <v>46.971946269999997</v>
      </c>
      <c r="J2836">
        <f>ROUND(employee[[#This Row],[Age]],0)</f>
        <v>47</v>
      </c>
      <c r="K28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36">
        <v>5.1956381350000003</v>
      </c>
      <c r="M2836">
        <f>ROUND(employee[[#This Row],[LengthService]],2)</f>
        <v>5.2</v>
      </c>
      <c r="N2836">
        <v>91.420530619999994</v>
      </c>
      <c r="O2836">
        <f>ROUND(employee[[#This Row],[AbsentHours]],2)</f>
        <v>91.42</v>
      </c>
      <c r="P2836" s="5">
        <f>employee[[#This Row],[RoundedAbsentHours]]/2080 *100</f>
        <v>4.3951923076923078</v>
      </c>
      <c r="Q2836" s="1" t="s">
        <v>15</v>
      </c>
    </row>
    <row r="2837" spans="1:17" x14ac:dyDescent="0.35">
      <c r="A2837">
        <v>2836</v>
      </c>
      <c r="B2837" s="1" t="s">
        <v>3136</v>
      </c>
      <c r="C2837" s="1" t="s">
        <v>11</v>
      </c>
      <c r="D2837" s="1" t="s">
        <v>22</v>
      </c>
      <c r="E2837" s="1" t="s">
        <v>124</v>
      </c>
      <c r="F2837" s="1" t="s">
        <v>125</v>
      </c>
      <c r="G2837" s="1" t="s">
        <v>22</v>
      </c>
      <c r="H2837" s="1" t="s">
        <v>15</v>
      </c>
      <c r="I2837">
        <v>51.301092390000001</v>
      </c>
      <c r="J2837">
        <f>ROUND(employee[[#This Row],[Age]],0)</f>
        <v>51</v>
      </c>
      <c r="K28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837">
        <v>6.038295239</v>
      </c>
      <c r="M2837">
        <f>ROUND(employee[[#This Row],[LengthService]],2)</f>
        <v>6.04</v>
      </c>
      <c r="N2837">
        <v>94.213095859999996</v>
      </c>
      <c r="O2837">
        <f>ROUND(employee[[#This Row],[AbsentHours]],2)</f>
        <v>94.21</v>
      </c>
      <c r="P2837" s="5">
        <f>employee[[#This Row],[RoundedAbsentHours]]/2080 *100</f>
        <v>4.5293269230769226</v>
      </c>
      <c r="Q2837" s="1" t="s">
        <v>15</v>
      </c>
    </row>
    <row r="2838" spans="1:17" x14ac:dyDescent="0.35">
      <c r="A2838">
        <v>2837</v>
      </c>
      <c r="B2838" s="1" t="s">
        <v>3137</v>
      </c>
      <c r="C2838" s="1" t="s">
        <v>11</v>
      </c>
      <c r="D2838" s="1" t="s">
        <v>29</v>
      </c>
      <c r="E2838" s="1" t="s">
        <v>180</v>
      </c>
      <c r="F2838" s="1" t="s">
        <v>181</v>
      </c>
      <c r="G2838" s="1" t="s">
        <v>29</v>
      </c>
      <c r="H2838" s="1" t="s">
        <v>15</v>
      </c>
      <c r="I2838">
        <v>53.521861000000001</v>
      </c>
      <c r="J2838">
        <f>ROUND(employee[[#This Row],[Age]],0)</f>
        <v>54</v>
      </c>
      <c r="K28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838">
        <v>4.4503244180000001</v>
      </c>
      <c r="M2838">
        <f>ROUND(employee[[#This Row],[LengthService]],2)</f>
        <v>4.45</v>
      </c>
      <c r="N2838">
        <v>126.0843194</v>
      </c>
      <c r="O2838">
        <f>ROUND(employee[[#This Row],[AbsentHours]],2)</f>
        <v>126.08</v>
      </c>
      <c r="P2838" s="5">
        <f>employee[[#This Row],[RoundedAbsentHours]]/2080 *100</f>
        <v>6.0615384615384613</v>
      </c>
      <c r="Q2838" s="1" t="s">
        <v>15</v>
      </c>
    </row>
    <row r="2839" spans="1:17" x14ac:dyDescent="0.35">
      <c r="A2839">
        <v>2838</v>
      </c>
      <c r="B2839" s="1" t="s">
        <v>3138</v>
      </c>
      <c r="C2839" s="1" t="s">
        <v>16</v>
      </c>
      <c r="D2839" s="1" t="s">
        <v>22</v>
      </c>
      <c r="E2839" s="1" t="s">
        <v>124</v>
      </c>
      <c r="F2839" s="1" t="s">
        <v>125</v>
      </c>
      <c r="G2839" s="1" t="s">
        <v>22</v>
      </c>
      <c r="H2839" s="1" t="s">
        <v>15</v>
      </c>
      <c r="I2839">
        <v>35.576001580000003</v>
      </c>
      <c r="J2839">
        <f>ROUND(employee[[#This Row],[Age]],0)</f>
        <v>36</v>
      </c>
      <c r="K28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39">
        <v>5.9532076409999997</v>
      </c>
      <c r="M2839">
        <f>ROUND(employee[[#This Row],[LengthService]],2)</f>
        <v>5.95</v>
      </c>
      <c r="N2839">
        <v>63.769979970000001</v>
      </c>
      <c r="O2839">
        <f>ROUND(employee[[#This Row],[AbsentHours]],2)</f>
        <v>63.77</v>
      </c>
      <c r="P2839" s="5">
        <f>employee[[#This Row],[RoundedAbsentHours]]/2080 *100</f>
        <v>3.0658653846153849</v>
      </c>
      <c r="Q2839" s="1" t="s">
        <v>15</v>
      </c>
    </row>
    <row r="2840" spans="1:17" x14ac:dyDescent="0.35">
      <c r="A2840">
        <v>2839</v>
      </c>
      <c r="B2840" s="1" t="s">
        <v>3139</v>
      </c>
      <c r="C2840" s="1" t="s">
        <v>16</v>
      </c>
      <c r="D2840" s="1" t="s">
        <v>12</v>
      </c>
      <c r="E2840" s="1" t="s">
        <v>13</v>
      </c>
      <c r="F2840" s="1" t="s">
        <v>14</v>
      </c>
      <c r="G2840" s="1" t="s">
        <v>12</v>
      </c>
      <c r="H2840" s="1" t="s">
        <v>15</v>
      </c>
      <c r="I2840">
        <v>48.414072570000002</v>
      </c>
      <c r="J2840">
        <f>ROUND(employee[[#This Row],[Age]],0)</f>
        <v>48</v>
      </c>
      <c r="K28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40">
        <v>7.531986753</v>
      </c>
      <c r="M2840">
        <f>ROUND(employee[[#This Row],[LengthService]],2)</f>
        <v>7.53</v>
      </c>
      <c r="N2840">
        <v>144.95930390000001</v>
      </c>
      <c r="O2840">
        <f>ROUND(employee[[#This Row],[AbsentHours]],2)</f>
        <v>144.96</v>
      </c>
      <c r="P2840" s="5">
        <f>employee[[#This Row],[RoundedAbsentHours]]/2080 *100</f>
        <v>6.9692307692307693</v>
      </c>
      <c r="Q2840" s="1" t="s">
        <v>15</v>
      </c>
    </row>
    <row r="2841" spans="1:17" x14ac:dyDescent="0.35">
      <c r="A2841">
        <v>2840</v>
      </c>
      <c r="B2841" s="1" t="s">
        <v>3140</v>
      </c>
      <c r="C2841" s="1" t="s">
        <v>11</v>
      </c>
      <c r="D2841" s="1" t="s">
        <v>21</v>
      </c>
      <c r="E2841" s="1" t="s">
        <v>180</v>
      </c>
      <c r="F2841" s="1" t="s">
        <v>181</v>
      </c>
      <c r="G2841" s="1" t="s">
        <v>21</v>
      </c>
      <c r="H2841" s="1" t="s">
        <v>15</v>
      </c>
      <c r="I2841">
        <v>30.60100474</v>
      </c>
      <c r="J2841">
        <f>ROUND(employee[[#This Row],[Age]],0)</f>
        <v>31</v>
      </c>
      <c r="K28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41">
        <v>4.8319385009999998</v>
      </c>
      <c r="M2841">
        <f>ROUND(employee[[#This Row],[LengthService]],2)</f>
        <v>4.83</v>
      </c>
      <c r="N2841">
        <v>7.0204773390000001</v>
      </c>
      <c r="O2841">
        <f>ROUND(employee[[#This Row],[AbsentHours]],2)</f>
        <v>7.02</v>
      </c>
      <c r="P2841" s="5">
        <f>employee[[#This Row],[RoundedAbsentHours]]/2080 *100</f>
        <v>0.33750000000000002</v>
      </c>
      <c r="Q2841" s="1" t="s">
        <v>15</v>
      </c>
    </row>
    <row r="2842" spans="1:17" x14ac:dyDescent="0.35">
      <c r="A2842">
        <v>2841</v>
      </c>
      <c r="B2842" s="1" t="s">
        <v>3141</v>
      </c>
      <c r="C2842" s="1" t="s">
        <v>11</v>
      </c>
      <c r="D2842" s="1" t="s">
        <v>62</v>
      </c>
      <c r="E2842" s="1" t="s">
        <v>289</v>
      </c>
      <c r="F2842" s="1" t="s">
        <v>258</v>
      </c>
      <c r="G2842" s="1" t="s">
        <v>62</v>
      </c>
      <c r="H2842" s="1" t="s">
        <v>15</v>
      </c>
      <c r="I2842">
        <v>55.532406010000003</v>
      </c>
      <c r="J2842">
        <f>ROUND(employee[[#This Row],[Age]],0)</f>
        <v>56</v>
      </c>
      <c r="K28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842">
        <v>4.7211159609999997</v>
      </c>
      <c r="M2842">
        <f>ROUND(employee[[#This Row],[LengthService]],2)</f>
        <v>4.72</v>
      </c>
      <c r="N2842">
        <v>103.1191005</v>
      </c>
      <c r="O2842">
        <f>ROUND(employee[[#This Row],[AbsentHours]],2)</f>
        <v>103.12</v>
      </c>
      <c r="P2842" s="5">
        <f>employee[[#This Row],[RoundedAbsentHours]]/2080 *100</f>
        <v>4.9576923076923078</v>
      </c>
      <c r="Q2842" s="1" t="s">
        <v>15</v>
      </c>
    </row>
    <row r="2843" spans="1:17" x14ac:dyDescent="0.35">
      <c r="A2843">
        <v>2842</v>
      </c>
      <c r="B2843" s="1" t="s">
        <v>3142</v>
      </c>
      <c r="C2843" s="1" t="s">
        <v>16</v>
      </c>
      <c r="D2843" s="1" t="s">
        <v>22</v>
      </c>
      <c r="E2843" s="1" t="s">
        <v>124</v>
      </c>
      <c r="F2843" s="1" t="s">
        <v>125</v>
      </c>
      <c r="G2843" s="1" t="s">
        <v>22</v>
      </c>
      <c r="H2843" s="1" t="s">
        <v>15</v>
      </c>
      <c r="I2843">
        <v>53.14640009</v>
      </c>
      <c r="J2843">
        <f>ROUND(employee[[#This Row],[Age]],0)</f>
        <v>53</v>
      </c>
      <c r="K28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843">
        <v>5.1534050459999996</v>
      </c>
      <c r="M2843">
        <f>ROUND(employee[[#This Row],[LengthService]],2)</f>
        <v>5.15</v>
      </c>
      <c r="N2843">
        <v>114.0572538</v>
      </c>
      <c r="O2843">
        <f>ROUND(employee[[#This Row],[AbsentHours]],2)</f>
        <v>114.06</v>
      </c>
      <c r="P2843" s="5">
        <f>employee[[#This Row],[RoundedAbsentHours]]/2080 *100</f>
        <v>5.483653846153846</v>
      </c>
      <c r="Q2843" s="1" t="s">
        <v>15</v>
      </c>
    </row>
    <row r="2844" spans="1:17" x14ac:dyDescent="0.35">
      <c r="A2844">
        <v>2843</v>
      </c>
      <c r="B2844" s="1" t="s">
        <v>3143</v>
      </c>
      <c r="C2844" s="1" t="s">
        <v>11</v>
      </c>
      <c r="D2844" s="1" t="s">
        <v>21</v>
      </c>
      <c r="E2844" s="1" t="s">
        <v>180</v>
      </c>
      <c r="F2844" s="1" t="s">
        <v>181</v>
      </c>
      <c r="G2844" s="1" t="s">
        <v>21</v>
      </c>
      <c r="H2844" s="1" t="s">
        <v>15</v>
      </c>
      <c r="I2844">
        <v>39.102983389999999</v>
      </c>
      <c r="J2844">
        <f>ROUND(employee[[#This Row],[Age]],0)</f>
        <v>39</v>
      </c>
      <c r="K28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44">
        <v>7.100031736</v>
      </c>
      <c r="M2844">
        <f>ROUND(employee[[#This Row],[LengthService]],2)</f>
        <v>7.1</v>
      </c>
      <c r="N2844">
        <v>27.379641320000001</v>
      </c>
      <c r="O2844">
        <f>ROUND(employee[[#This Row],[AbsentHours]],2)</f>
        <v>27.38</v>
      </c>
      <c r="P2844" s="5">
        <f>employee[[#This Row],[RoundedAbsentHours]]/2080 *100</f>
        <v>1.3163461538461538</v>
      </c>
      <c r="Q2844" s="1" t="s">
        <v>15</v>
      </c>
    </row>
    <row r="2845" spans="1:17" x14ac:dyDescent="0.35">
      <c r="A2845">
        <v>2844</v>
      </c>
      <c r="B2845" s="1" t="s">
        <v>3144</v>
      </c>
      <c r="C2845" s="1" t="s">
        <v>16</v>
      </c>
      <c r="D2845" s="1" t="s">
        <v>20</v>
      </c>
      <c r="E2845" s="1" t="s">
        <v>180</v>
      </c>
      <c r="F2845" s="1" t="s">
        <v>181</v>
      </c>
      <c r="G2845" s="1" t="s">
        <v>20</v>
      </c>
      <c r="H2845" s="1" t="s">
        <v>15</v>
      </c>
      <c r="I2845">
        <v>53.473057799999999</v>
      </c>
      <c r="J2845">
        <f>ROUND(employee[[#This Row],[Age]],0)</f>
        <v>53</v>
      </c>
      <c r="K28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845">
        <v>3.5395605040000002</v>
      </c>
      <c r="M2845">
        <f>ROUND(employee[[#This Row],[LengthService]],2)</f>
        <v>3.54</v>
      </c>
      <c r="N2845">
        <v>137.20862220000001</v>
      </c>
      <c r="O2845">
        <f>ROUND(employee[[#This Row],[AbsentHours]],2)</f>
        <v>137.21</v>
      </c>
      <c r="P2845" s="5">
        <f>employee[[#This Row],[RoundedAbsentHours]]/2080 *100</f>
        <v>6.5966346153846152</v>
      </c>
      <c r="Q2845" s="1" t="s">
        <v>15</v>
      </c>
    </row>
    <row r="2846" spans="1:17" x14ac:dyDescent="0.35">
      <c r="A2846">
        <v>2845</v>
      </c>
      <c r="B2846" s="1" t="s">
        <v>3145</v>
      </c>
      <c r="C2846" s="1" t="s">
        <v>11</v>
      </c>
      <c r="D2846" s="1" t="s">
        <v>37</v>
      </c>
      <c r="E2846" s="1" t="s">
        <v>158</v>
      </c>
      <c r="F2846" s="1" t="s">
        <v>159</v>
      </c>
      <c r="G2846" s="1" t="s">
        <v>37</v>
      </c>
      <c r="H2846" s="1" t="s">
        <v>15</v>
      </c>
      <c r="I2846">
        <v>51.916031869999998</v>
      </c>
      <c r="J2846">
        <f>ROUND(employee[[#This Row],[Age]],0)</f>
        <v>52</v>
      </c>
      <c r="K28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846">
        <v>2.5101487439999999</v>
      </c>
      <c r="M2846">
        <f>ROUND(employee[[#This Row],[LengthService]],2)</f>
        <v>2.5099999999999998</v>
      </c>
      <c r="N2846">
        <v>156.37389150000001</v>
      </c>
      <c r="O2846">
        <f>ROUND(employee[[#This Row],[AbsentHours]],2)</f>
        <v>156.37</v>
      </c>
      <c r="P2846" s="5">
        <f>employee[[#This Row],[RoundedAbsentHours]]/2080 *100</f>
        <v>7.517788461538462</v>
      </c>
      <c r="Q2846" s="1" t="s">
        <v>15</v>
      </c>
    </row>
    <row r="2847" spans="1:17" x14ac:dyDescent="0.35">
      <c r="A2847">
        <v>2846</v>
      </c>
      <c r="B2847" s="1" t="s">
        <v>3146</v>
      </c>
      <c r="C2847" s="1" t="s">
        <v>16</v>
      </c>
      <c r="D2847" s="1" t="s">
        <v>30</v>
      </c>
      <c r="E2847" s="1" t="s">
        <v>180</v>
      </c>
      <c r="F2847" s="1" t="s">
        <v>181</v>
      </c>
      <c r="G2847" s="1" t="s">
        <v>30</v>
      </c>
      <c r="H2847" s="1" t="s">
        <v>15</v>
      </c>
      <c r="I2847">
        <v>31.96729414</v>
      </c>
      <c r="J2847">
        <f>ROUND(employee[[#This Row],[Age]],0)</f>
        <v>32</v>
      </c>
      <c r="K28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47">
        <v>5.4262701130000002</v>
      </c>
      <c r="M2847">
        <f>ROUND(employee[[#This Row],[LengthService]],2)</f>
        <v>5.43</v>
      </c>
      <c r="N2847">
        <v>19.250437170000001</v>
      </c>
      <c r="O2847">
        <f>ROUND(employee[[#This Row],[AbsentHours]],2)</f>
        <v>19.25</v>
      </c>
      <c r="P2847" s="5">
        <f>employee[[#This Row],[RoundedAbsentHours]]/2080 *100</f>
        <v>0.92548076923076927</v>
      </c>
      <c r="Q2847" s="1" t="s">
        <v>15</v>
      </c>
    </row>
    <row r="2848" spans="1:17" x14ac:dyDescent="0.35">
      <c r="A2848">
        <v>2847</v>
      </c>
      <c r="B2848" s="1" t="s">
        <v>3147</v>
      </c>
      <c r="C2848" s="1" t="s">
        <v>11</v>
      </c>
      <c r="D2848" s="1" t="s">
        <v>20</v>
      </c>
      <c r="E2848" s="1" t="s">
        <v>180</v>
      </c>
      <c r="F2848" s="1" t="s">
        <v>181</v>
      </c>
      <c r="G2848" s="1" t="s">
        <v>20</v>
      </c>
      <c r="H2848" s="1" t="s">
        <v>15</v>
      </c>
      <c r="I2848">
        <v>48.119768960000002</v>
      </c>
      <c r="J2848">
        <f>ROUND(employee[[#This Row],[Age]],0)</f>
        <v>48</v>
      </c>
      <c r="K28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48">
        <v>4.5497203979999998</v>
      </c>
      <c r="M2848">
        <f>ROUND(employee[[#This Row],[LengthService]],2)</f>
        <v>4.55</v>
      </c>
      <c r="N2848">
        <v>44.834248670000001</v>
      </c>
      <c r="O2848">
        <f>ROUND(employee[[#This Row],[AbsentHours]],2)</f>
        <v>44.83</v>
      </c>
      <c r="P2848" s="5">
        <f>employee[[#This Row],[RoundedAbsentHours]]/2080 *100</f>
        <v>2.1552884615384618</v>
      </c>
      <c r="Q2848" s="1" t="s">
        <v>15</v>
      </c>
    </row>
    <row r="2849" spans="1:17" x14ac:dyDescent="0.35">
      <c r="A2849">
        <v>2848</v>
      </c>
      <c r="B2849" s="1" t="s">
        <v>3148</v>
      </c>
      <c r="C2849" s="1" t="s">
        <v>16</v>
      </c>
      <c r="D2849" s="1" t="s">
        <v>36</v>
      </c>
      <c r="E2849" s="1" t="s">
        <v>158</v>
      </c>
      <c r="F2849" s="1" t="s">
        <v>159</v>
      </c>
      <c r="G2849" s="1" t="s">
        <v>37</v>
      </c>
      <c r="H2849" s="1" t="s">
        <v>15</v>
      </c>
      <c r="I2849">
        <v>47.96671087</v>
      </c>
      <c r="J2849">
        <f>ROUND(employee[[#This Row],[Age]],0)</f>
        <v>48</v>
      </c>
      <c r="K28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49">
        <v>7.52438787</v>
      </c>
      <c r="M2849">
        <f>ROUND(employee[[#This Row],[LengthService]],2)</f>
        <v>7.52</v>
      </c>
      <c r="N2849">
        <v>67.629415960000003</v>
      </c>
      <c r="O2849">
        <f>ROUND(employee[[#This Row],[AbsentHours]],2)</f>
        <v>67.63</v>
      </c>
      <c r="P2849" s="5">
        <f>employee[[#This Row],[RoundedAbsentHours]]/2080 *100</f>
        <v>3.2514423076923071</v>
      </c>
      <c r="Q2849" s="1" t="s">
        <v>15</v>
      </c>
    </row>
    <row r="2850" spans="1:17" x14ac:dyDescent="0.35">
      <c r="A2850">
        <v>2849</v>
      </c>
      <c r="B2850" s="1" t="s">
        <v>3149</v>
      </c>
      <c r="C2850" s="1" t="s">
        <v>16</v>
      </c>
      <c r="D2850" s="1" t="s">
        <v>72</v>
      </c>
      <c r="E2850" s="1" t="s">
        <v>180</v>
      </c>
      <c r="F2850" s="1" t="s">
        <v>181</v>
      </c>
      <c r="G2850" s="1" t="s">
        <v>72</v>
      </c>
      <c r="H2850" s="1" t="s">
        <v>15</v>
      </c>
      <c r="I2850">
        <v>39.149400780000001</v>
      </c>
      <c r="J2850">
        <f>ROUND(employee[[#This Row],[Age]],0)</f>
        <v>39</v>
      </c>
      <c r="K28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50">
        <v>6.1904027460000002</v>
      </c>
      <c r="M2850">
        <f>ROUND(employee[[#This Row],[LengthService]],2)</f>
        <v>6.19</v>
      </c>
      <c r="N2850">
        <v>38.543945999999998</v>
      </c>
      <c r="O2850">
        <f>ROUND(employee[[#This Row],[AbsentHours]],2)</f>
        <v>38.54</v>
      </c>
      <c r="P2850" s="5">
        <f>employee[[#This Row],[RoundedAbsentHours]]/2080 *100</f>
        <v>1.8528846153846152</v>
      </c>
      <c r="Q2850" s="1" t="s">
        <v>15</v>
      </c>
    </row>
    <row r="2851" spans="1:17" x14ac:dyDescent="0.35">
      <c r="A2851">
        <v>2850</v>
      </c>
      <c r="B2851" s="1" t="s">
        <v>3150</v>
      </c>
      <c r="C2851" s="1" t="s">
        <v>16</v>
      </c>
      <c r="D2851" s="1" t="s">
        <v>32</v>
      </c>
      <c r="E2851" s="1" t="s">
        <v>180</v>
      </c>
      <c r="F2851" s="1" t="s">
        <v>181</v>
      </c>
      <c r="G2851" s="1" t="s">
        <v>32</v>
      </c>
      <c r="H2851" s="1" t="s">
        <v>15</v>
      </c>
      <c r="I2851">
        <v>31.43897419</v>
      </c>
      <c r="J2851">
        <f>ROUND(employee[[#This Row],[Age]],0)</f>
        <v>31</v>
      </c>
      <c r="K28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51">
        <v>2.2795294350000002</v>
      </c>
      <c r="M2851">
        <f>ROUND(employee[[#This Row],[LengthService]],2)</f>
        <v>2.2799999999999998</v>
      </c>
      <c r="N2851">
        <v>0</v>
      </c>
      <c r="O2851">
        <f>ROUND(employee[[#This Row],[AbsentHours]],2)</f>
        <v>0</v>
      </c>
      <c r="P2851" s="5">
        <f>employee[[#This Row],[RoundedAbsentHours]]/2080 *100</f>
        <v>0</v>
      </c>
      <c r="Q2851" s="1" t="s">
        <v>15</v>
      </c>
    </row>
    <row r="2852" spans="1:17" x14ac:dyDescent="0.35">
      <c r="A2852">
        <v>2851</v>
      </c>
      <c r="B2852" s="1" t="s">
        <v>3151</v>
      </c>
      <c r="C2852" s="1" t="s">
        <v>16</v>
      </c>
      <c r="D2852" s="1" t="s">
        <v>30</v>
      </c>
      <c r="E2852" s="1" t="s">
        <v>180</v>
      </c>
      <c r="F2852" s="1" t="s">
        <v>181</v>
      </c>
      <c r="G2852" s="1" t="s">
        <v>30</v>
      </c>
      <c r="H2852" s="1" t="s">
        <v>15</v>
      </c>
      <c r="I2852">
        <v>41.692949980000002</v>
      </c>
      <c r="J2852">
        <f>ROUND(employee[[#This Row],[Age]],0)</f>
        <v>42</v>
      </c>
      <c r="K28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52">
        <v>2.1844720500000001</v>
      </c>
      <c r="M2852">
        <f>ROUND(employee[[#This Row],[LengthService]],2)</f>
        <v>2.1800000000000002</v>
      </c>
      <c r="N2852">
        <v>52.8101512</v>
      </c>
      <c r="O2852">
        <f>ROUND(employee[[#This Row],[AbsentHours]],2)</f>
        <v>52.81</v>
      </c>
      <c r="P2852" s="5">
        <f>employee[[#This Row],[RoundedAbsentHours]]/2080 *100</f>
        <v>2.5389423076923077</v>
      </c>
      <c r="Q2852" s="1" t="s">
        <v>15</v>
      </c>
    </row>
    <row r="2853" spans="1:17" x14ac:dyDescent="0.35">
      <c r="A2853">
        <v>2852</v>
      </c>
      <c r="B2853" s="1" t="s">
        <v>3152</v>
      </c>
      <c r="C2853" s="1" t="s">
        <v>11</v>
      </c>
      <c r="D2853" s="1" t="s">
        <v>20</v>
      </c>
      <c r="E2853" s="1" t="s">
        <v>180</v>
      </c>
      <c r="F2853" s="1" t="s">
        <v>181</v>
      </c>
      <c r="G2853" s="1" t="s">
        <v>20</v>
      </c>
      <c r="H2853" s="1" t="s">
        <v>15</v>
      </c>
      <c r="I2853">
        <v>41.297845989999999</v>
      </c>
      <c r="J2853">
        <f>ROUND(employee[[#This Row],[Age]],0)</f>
        <v>41</v>
      </c>
      <c r="K28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53">
        <v>3.4521847160000001</v>
      </c>
      <c r="M2853">
        <f>ROUND(employee[[#This Row],[LengthService]],2)</f>
        <v>3.45</v>
      </c>
      <c r="N2853">
        <v>26.72756124</v>
      </c>
      <c r="O2853">
        <f>ROUND(employee[[#This Row],[AbsentHours]],2)</f>
        <v>26.73</v>
      </c>
      <c r="P2853" s="5">
        <f>employee[[#This Row],[RoundedAbsentHours]]/2080 *100</f>
        <v>1.2850961538461538</v>
      </c>
      <c r="Q2853" s="1" t="s">
        <v>15</v>
      </c>
    </row>
    <row r="2854" spans="1:17" x14ac:dyDescent="0.35">
      <c r="A2854">
        <v>2853</v>
      </c>
      <c r="B2854" s="1" t="s">
        <v>3153</v>
      </c>
      <c r="C2854" s="1" t="s">
        <v>11</v>
      </c>
      <c r="D2854" s="1" t="s">
        <v>22</v>
      </c>
      <c r="E2854" s="1" t="s">
        <v>158</v>
      </c>
      <c r="F2854" s="1" t="s">
        <v>159</v>
      </c>
      <c r="G2854" s="1" t="s">
        <v>22</v>
      </c>
      <c r="H2854" s="1" t="s">
        <v>15</v>
      </c>
      <c r="I2854">
        <v>45.04899554</v>
      </c>
      <c r="J2854">
        <f>ROUND(employee[[#This Row],[Age]],0)</f>
        <v>45</v>
      </c>
      <c r="K28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54">
        <v>2.5883927930000001</v>
      </c>
      <c r="M2854">
        <f>ROUND(employee[[#This Row],[LengthService]],2)</f>
        <v>2.59</v>
      </c>
      <c r="N2854">
        <v>88.721784450000001</v>
      </c>
      <c r="O2854">
        <f>ROUND(employee[[#This Row],[AbsentHours]],2)</f>
        <v>88.72</v>
      </c>
      <c r="P2854" s="5">
        <f>employee[[#This Row],[RoundedAbsentHours]]/2080 *100</f>
        <v>4.2653846153846153</v>
      </c>
      <c r="Q2854" s="1" t="s">
        <v>15</v>
      </c>
    </row>
    <row r="2855" spans="1:17" x14ac:dyDescent="0.35">
      <c r="A2855">
        <v>2854</v>
      </c>
      <c r="B2855" s="1" t="s">
        <v>3154</v>
      </c>
      <c r="C2855" s="1" t="s">
        <v>16</v>
      </c>
      <c r="D2855" s="1" t="s">
        <v>39</v>
      </c>
      <c r="E2855" s="1" t="s">
        <v>289</v>
      </c>
      <c r="F2855" s="1" t="s">
        <v>258</v>
      </c>
      <c r="G2855" s="1" t="s">
        <v>39</v>
      </c>
      <c r="H2855" s="1" t="s">
        <v>15</v>
      </c>
      <c r="I2855">
        <v>34.964151129999998</v>
      </c>
      <c r="J2855">
        <f>ROUND(employee[[#This Row],[Age]],0)</f>
        <v>35</v>
      </c>
      <c r="K28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55">
        <v>3.2205159189999999</v>
      </c>
      <c r="M2855">
        <f>ROUND(employee[[#This Row],[LengthService]],2)</f>
        <v>3.22</v>
      </c>
      <c r="N2855">
        <v>13.354827869999999</v>
      </c>
      <c r="O2855">
        <f>ROUND(employee[[#This Row],[AbsentHours]],2)</f>
        <v>13.35</v>
      </c>
      <c r="P2855" s="5">
        <f>employee[[#This Row],[RoundedAbsentHours]]/2080 *100</f>
        <v>0.64182692307692313</v>
      </c>
      <c r="Q2855" s="1" t="s">
        <v>15</v>
      </c>
    </row>
    <row r="2856" spans="1:17" x14ac:dyDescent="0.35">
      <c r="A2856">
        <v>2855</v>
      </c>
      <c r="B2856" s="1" t="s">
        <v>3155</v>
      </c>
      <c r="C2856" s="1" t="s">
        <v>16</v>
      </c>
      <c r="D2856" s="1" t="s">
        <v>56</v>
      </c>
      <c r="E2856" s="1" t="s">
        <v>180</v>
      </c>
      <c r="F2856" s="1" t="s">
        <v>181</v>
      </c>
      <c r="G2856" s="1" t="s">
        <v>56</v>
      </c>
      <c r="H2856" s="1" t="s">
        <v>15</v>
      </c>
      <c r="I2856">
        <v>44.654383299999999</v>
      </c>
      <c r="J2856">
        <f>ROUND(employee[[#This Row],[Age]],0)</f>
        <v>45</v>
      </c>
      <c r="K28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56">
        <v>1.3205642399999999</v>
      </c>
      <c r="M2856">
        <f>ROUND(employee[[#This Row],[LengthService]],2)</f>
        <v>1.32</v>
      </c>
      <c r="N2856">
        <v>77.182334920000002</v>
      </c>
      <c r="O2856">
        <f>ROUND(employee[[#This Row],[AbsentHours]],2)</f>
        <v>77.180000000000007</v>
      </c>
      <c r="P2856" s="5">
        <f>employee[[#This Row],[RoundedAbsentHours]]/2080 *100</f>
        <v>3.7105769230769234</v>
      </c>
      <c r="Q2856" s="1" t="s">
        <v>15</v>
      </c>
    </row>
    <row r="2857" spans="1:17" x14ac:dyDescent="0.35">
      <c r="A2857">
        <v>2856</v>
      </c>
      <c r="B2857" s="1" t="s">
        <v>3156</v>
      </c>
      <c r="C2857" s="1" t="s">
        <v>11</v>
      </c>
      <c r="D2857" s="1" t="s">
        <v>21</v>
      </c>
      <c r="E2857" s="1" t="s">
        <v>180</v>
      </c>
      <c r="F2857" s="1" t="s">
        <v>181</v>
      </c>
      <c r="G2857" s="1" t="s">
        <v>21</v>
      </c>
      <c r="H2857" s="1" t="s">
        <v>15</v>
      </c>
      <c r="I2857">
        <v>28.769769459999999</v>
      </c>
      <c r="J2857">
        <f>ROUND(employee[[#This Row],[Age]],0)</f>
        <v>29</v>
      </c>
      <c r="K28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857">
        <v>5.6683228720000001</v>
      </c>
      <c r="M2857">
        <f>ROUND(employee[[#This Row],[LengthService]],2)</f>
        <v>5.67</v>
      </c>
      <c r="N2857">
        <v>0</v>
      </c>
      <c r="O2857">
        <f>ROUND(employee[[#This Row],[AbsentHours]],2)</f>
        <v>0</v>
      </c>
      <c r="P2857" s="5">
        <f>employee[[#This Row],[RoundedAbsentHours]]/2080 *100</f>
        <v>0</v>
      </c>
      <c r="Q2857" s="1" t="s">
        <v>15</v>
      </c>
    </row>
    <row r="2858" spans="1:17" x14ac:dyDescent="0.35">
      <c r="A2858">
        <v>2857</v>
      </c>
      <c r="B2858" s="1" t="s">
        <v>3157</v>
      </c>
      <c r="C2858" s="1" t="s">
        <v>11</v>
      </c>
      <c r="D2858" s="1" t="s">
        <v>12</v>
      </c>
      <c r="E2858" s="1" t="s">
        <v>13</v>
      </c>
      <c r="F2858" s="1" t="s">
        <v>14</v>
      </c>
      <c r="G2858" s="1" t="s">
        <v>12</v>
      </c>
      <c r="H2858" s="1" t="s">
        <v>15</v>
      </c>
      <c r="I2858">
        <v>52.595763069999997</v>
      </c>
      <c r="J2858">
        <f>ROUND(employee[[#This Row],[Age]],0)</f>
        <v>53</v>
      </c>
      <c r="K28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858">
        <v>7.2342996350000002</v>
      </c>
      <c r="M2858">
        <f>ROUND(employee[[#This Row],[LengthService]],2)</f>
        <v>7.23</v>
      </c>
      <c r="N2858">
        <v>86.946833470000001</v>
      </c>
      <c r="O2858">
        <f>ROUND(employee[[#This Row],[AbsentHours]],2)</f>
        <v>86.95</v>
      </c>
      <c r="P2858" s="5">
        <f>employee[[#This Row],[RoundedAbsentHours]]/2080 *100</f>
        <v>4.1802884615384617</v>
      </c>
      <c r="Q2858" s="1" t="s">
        <v>15</v>
      </c>
    </row>
    <row r="2859" spans="1:17" x14ac:dyDescent="0.35">
      <c r="A2859">
        <v>2858</v>
      </c>
      <c r="B2859" s="1" t="s">
        <v>3158</v>
      </c>
      <c r="C2859" s="1" t="s">
        <v>11</v>
      </c>
      <c r="D2859" s="1" t="s">
        <v>22</v>
      </c>
      <c r="E2859" s="1" t="s">
        <v>124</v>
      </c>
      <c r="F2859" s="1" t="s">
        <v>125</v>
      </c>
      <c r="G2859" s="1" t="s">
        <v>22</v>
      </c>
      <c r="H2859" s="1" t="s">
        <v>15</v>
      </c>
      <c r="I2859">
        <v>40.983868219999998</v>
      </c>
      <c r="J2859">
        <f>ROUND(employee[[#This Row],[Age]],0)</f>
        <v>41</v>
      </c>
      <c r="K28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59">
        <v>4.2565408659999999</v>
      </c>
      <c r="M2859">
        <f>ROUND(employee[[#This Row],[LengthService]],2)</f>
        <v>4.26</v>
      </c>
      <c r="N2859">
        <v>47.689599600000001</v>
      </c>
      <c r="O2859">
        <f>ROUND(employee[[#This Row],[AbsentHours]],2)</f>
        <v>47.69</v>
      </c>
      <c r="P2859" s="5">
        <f>employee[[#This Row],[RoundedAbsentHours]]/2080 *100</f>
        <v>2.2927884615384615</v>
      </c>
      <c r="Q2859" s="1" t="s">
        <v>15</v>
      </c>
    </row>
    <row r="2860" spans="1:17" x14ac:dyDescent="0.35">
      <c r="A2860">
        <v>2859</v>
      </c>
      <c r="B2860" s="1" t="s">
        <v>3159</v>
      </c>
      <c r="C2860" s="1" t="s">
        <v>16</v>
      </c>
      <c r="D2860" s="1" t="s">
        <v>22</v>
      </c>
      <c r="E2860" s="1" t="s">
        <v>124</v>
      </c>
      <c r="F2860" s="1" t="s">
        <v>125</v>
      </c>
      <c r="G2860" s="1" t="s">
        <v>22</v>
      </c>
      <c r="H2860" s="1" t="s">
        <v>15</v>
      </c>
      <c r="I2860">
        <v>44.776546639999999</v>
      </c>
      <c r="J2860">
        <f>ROUND(employee[[#This Row],[Age]],0)</f>
        <v>45</v>
      </c>
      <c r="K28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60">
        <v>5.3369510739999999</v>
      </c>
      <c r="M2860">
        <f>ROUND(employee[[#This Row],[LengthService]],2)</f>
        <v>5.34</v>
      </c>
      <c r="N2860">
        <v>67.368716570000004</v>
      </c>
      <c r="O2860">
        <f>ROUND(employee[[#This Row],[AbsentHours]],2)</f>
        <v>67.37</v>
      </c>
      <c r="P2860" s="5">
        <f>employee[[#This Row],[RoundedAbsentHours]]/2080 *100</f>
        <v>3.2389423076923078</v>
      </c>
      <c r="Q2860" s="1" t="s">
        <v>15</v>
      </c>
    </row>
    <row r="2861" spans="1:17" x14ac:dyDescent="0.35">
      <c r="A2861">
        <v>2860</v>
      </c>
      <c r="B2861" s="1" t="s">
        <v>3160</v>
      </c>
      <c r="C2861" s="1" t="s">
        <v>16</v>
      </c>
      <c r="D2861" s="1" t="s">
        <v>32</v>
      </c>
      <c r="E2861" s="1" t="s">
        <v>180</v>
      </c>
      <c r="F2861" s="1" t="s">
        <v>181</v>
      </c>
      <c r="G2861" s="1" t="s">
        <v>32</v>
      </c>
      <c r="H2861" s="1" t="s">
        <v>15</v>
      </c>
      <c r="I2861">
        <v>45.611223019999997</v>
      </c>
      <c r="J2861">
        <f>ROUND(employee[[#This Row],[Age]],0)</f>
        <v>46</v>
      </c>
      <c r="K28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61">
        <v>5.8155920710000002</v>
      </c>
      <c r="M2861">
        <f>ROUND(employee[[#This Row],[LengthService]],2)</f>
        <v>5.82</v>
      </c>
      <c r="N2861">
        <v>73.634288350000006</v>
      </c>
      <c r="O2861">
        <f>ROUND(employee[[#This Row],[AbsentHours]],2)</f>
        <v>73.63</v>
      </c>
      <c r="P2861" s="5">
        <f>employee[[#This Row],[RoundedAbsentHours]]/2080 *100</f>
        <v>3.5399038461538459</v>
      </c>
      <c r="Q2861" s="1" t="s">
        <v>15</v>
      </c>
    </row>
    <row r="2862" spans="1:17" x14ac:dyDescent="0.35">
      <c r="A2862">
        <v>2861</v>
      </c>
      <c r="B2862" s="1" t="s">
        <v>3161</v>
      </c>
      <c r="C2862" s="1" t="s">
        <v>16</v>
      </c>
      <c r="D2862" s="1" t="s">
        <v>279</v>
      </c>
      <c r="E2862" s="1" t="s">
        <v>289</v>
      </c>
      <c r="F2862" s="1" t="s">
        <v>258</v>
      </c>
      <c r="G2862" s="1" t="s">
        <v>39</v>
      </c>
      <c r="H2862" s="1" t="s">
        <v>15</v>
      </c>
      <c r="I2862">
        <v>54.336467349999999</v>
      </c>
      <c r="J2862">
        <f>ROUND(employee[[#This Row],[Age]],0)</f>
        <v>54</v>
      </c>
      <c r="K28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862">
        <v>2.5111425239999998</v>
      </c>
      <c r="M2862">
        <f>ROUND(employee[[#This Row],[LengthService]],2)</f>
        <v>2.5099999999999998</v>
      </c>
      <c r="N2862">
        <v>95.613812620000004</v>
      </c>
      <c r="O2862">
        <f>ROUND(employee[[#This Row],[AbsentHours]],2)</f>
        <v>95.61</v>
      </c>
      <c r="P2862" s="5">
        <f>employee[[#This Row],[RoundedAbsentHours]]/2080 *100</f>
        <v>4.596634615384616</v>
      </c>
      <c r="Q2862" s="1" t="s">
        <v>15</v>
      </c>
    </row>
    <row r="2863" spans="1:17" x14ac:dyDescent="0.35">
      <c r="A2863">
        <v>2862</v>
      </c>
      <c r="B2863" s="1" t="s">
        <v>3162</v>
      </c>
      <c r="C2863" s="1" t="s">
        <v>11</v>
      </c>
      <c r="D2863" s="1" t="s">
        <v>260</v>
      </c>
      <c r="E2863" s="1" t="s">
        <v>180</v>
      </c>
      <c r="F2863" s="1" t="s">
        <v>181</v>
      </c>
      <c r="G2863" s="1" t="s">
        <v>33</v>
      </c>
      <c r="H2863" s="1" t="s">
        <v>15</v>
      </c>
      <c r="I2863">
        <v>52.544498390000001</v>
      </c>
      <c r="J2863">
        <f>ROUND(employee[[#This Row],[Age]],0)</f>
        <v>53</v>
      </c>
      <c r="K28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863">
        <v>5.2788908579999996</v>
      </c>
      <c r="M2863">
        <f>ROUND(employee[[#This Row],[LengthService]],2)</f>
        <v>5.28</v>
      </c>
      <c r="N2863">
        <v>151.7602594</v>
      </c>
      <c r="O2863">
        <f>ROUND(employee[[#This Row],[AbsentHours]],2)</f>
        <v>151.76</v>
      </c>
      <c r="P2863" s="5">
        <f>employee[[#This Row],[RoundedAbsentHours]]/2080 *100</f>
        <v>7.2961538461538451</v>
      </c>
      <c r="Q2863" s="1" t="s">
        <v>15</v>
      </c>
    </row>
    <row r="2864" spans="1:17" x14ac:dyDescent="0.35">
      <c r="A2864">
        <v>2863</v>
      </c>
      <c r="B2864" s="1" t="s">
        <v>3163</v>
      </c>
      <c r="C2864" s="1" t="s">
        <v>11</v>
      </c>
      <c r="D2864" s="1" t="s">
        <v>30</v>
      </c>
      <c r="E2864" s="1" t="s">
        <v>180</v>
      </c>
      <c r="F2864" s="1" t="s">
        <v>181</v>
      </c>
      <c r="G2864" s="1" t="s">
        <v>30</v>
      </c>
      <c r="H2864" s="1" t="s">
        <v>15</v>
      </c>
      <c r="I2864">
        <v>40.128873179999999</v>
      </c>
      <c r="J2864">
        <f>ROUND(employee[[#This Row],[Age]],0)</f>
        <v>40</v>
      </c>
      <c r="K28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64">
        <v>7.331719788</v>
      </c>
      <c r="M2864">
        <f>ROUND(employee[[#This Row],[LengthService]],2)</f>
        <v>7.33</v>
      </c>
      <c r="N2864">
        <v>53.073415840000003</v>
      </c>
      <c r="O2864">
        <f>ROUND(employee[[#This Row],[AbsentHours]],2)</f>
        <v>53.07</v>
      </c>
      <c r="P2864" s="5">
        <f>employee[[#This Row],[RoundedAbsentHours]]/2080 *100</f>
        <v>2.5514423076923078</v>
      </c>
      <c r="Q2864" s="1" t="s">
        <v>15</v>
      </c>
    </row>
    <row r="2865" spans="1:17" x14ac:dyDescent="0.35">
      <c r="A2865">
        <v>2864</v>
      </c>
      <c r="B2865" s="1" t="s">
        <v>3164</v>
      </c>
      <c r="C2865" s="1" t="s">
        <v>16</v>
      </c>
      <c r="D2865" s="1" t="s">
        <v>37</v>
      </c>
      <c r="E2865" s="1" t="s">
        <v>158</v>
      </c>
      <c r="F2865" s="1" t="s">
        <v>159</v>
      </c>
      <c r="G2865" s="1" t="s">
        <v>37</v>
      </c>
      <c r="H2865" s="1" t="s">
        <v>15</v>
      </c>
      <c r="I2865">
        <v>57.057183019999997</v>
      </c>
      <c r="J2865">
        <f>ROUND(employee[[#This Row],[Age]],0)</f>
        <v>57</v>
      </c>
      <c r="K28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865">
        <v>7.0731643630000001</v>
      </c>
      <c r="M2865">
        <f>ROUND(employee[[#This Row],[LengthService]],2)</f>
        <v>7.07</v>
      </c>
      <c r="N2865">
        <v>140.02004030000001</v>
      </c>
      <c r="O2865">
        <f>ROUND(employee[[#This Row],[AbsentHours]],2)</f>
        <v>140.02000000000001</v>
      </c>
      <c r="P2865" s="5">
        <f>employee[[#This Row],[RoundedAbsentHours]]/2080 *100</f>
        <v>6.7317307692307704</v>
      </c>
      <c r="Q2865" s="1" t="s">
        <v>15</v>
      </c>
    </row>
    <row r="2866" spans="1:17" x14ac:dyDescent="0.35">
      <c r="A2866">
        <v>2865</v>
      </c>
      <c r="B2866" s="1" t="s">
        <v>3165</v>
      </c>
      <c r="C2866" s="1" t="s">
        <v>11</v>
      </c>
      <c r="D2866" s="1" t="s">
        <v>22</v>
      </c>
      <c r="E2866" s="1" t="s">
        <v>158</v>
      </c>
      <c r="F2866" s="1" t="s">
        <v>159</v>
      </c>
      <c r="G2866" s="1" t="s">
        <v>22</v>
      </c>
      <c r="H2866" s="1" t="s">
        <v>15</v>
      </c>
      <c r="I2866">
        <v>24.132917800000001</v>
      </c>
      <c r="J2866">
        <f>ROUND(employee[[#This Row],[Age]],0)</f>
        <v>24</v>
      </c>
      <c r="K28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866">
        <v>5.3164856150000004</v>
      </c>
      <c r="M2866">
        <f>ROUND(employee[[#This Row],[LengthService]],2)</f>
        <v>5.32</v>
      </c>
      <c r="N2866">
        <v>0</v>
      </c>
      <c r="O2866">
        <f>ROUND(employee[[#This Row],[AbsentHours]],2)</f>
        <v>0</v>
      </c>
      <c r="P2866" s="5">
        <f>employee[[#This Row],[RoundedAbsentHours]]/2080 *100</f>
        <v>0</v>
      </c>
      <c r="Q2866" s="1" t="s">
        <v>15</v>
      </c>
    </row>
    <row r="2867" spans="1:17" x14ac:dyDescent="0.35">
      <c r="A2867">
        <v>2866</v>
      </c>
      <c r="B2867" s="1" t="s">
        <v>3166</v>
      </c>
      <c r="C2867" s="1" t="s">
        <v>16</v>
      </c>
      <c r="D2867" s="1" t="s">
        <v>12</v>
      </c>
      <c r="E2867" s="1" t="s">
        <v>180</v>
      </c>
      <c r="F2867" s="1" t="s">
        <v>181</v>
      </c>
      <c r="G2867" s="1" t="s">
        <v>12</v>
      </c>
      <c r="H2867" s="1" t="s">
        <v>15</v>
      </c>
      <c r="I2867">
        <v>44.764166469999999</v>
      </c>
      <c r="J2867">
        <f>ROUND(employee[[#This Row],[Age]],0)</f>
        <v>45</v>
      </c>
      <c r="K28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67">
        <v>4.5119483809999998</v>
      </c>
      <c r="M2867">
        <f>ROUND(employee[[#This Row],[LengthService]],2)</f>
        <v>4.51</v>
      </c>
      <c r="N2867">
        <v>87.198683799999998</v>
      </c>
      <c r="O2867">
        <f>ROUND(employee[[#This Row],[AbsentHours]],2)</f>
        <v>87.2</v>
      </c>
      <c r="P2867" s="5">
        <f>employee[[#This Row],[RoundedAbsentHours]]/2080 *100</f>
        <v>4.1923076923076925</v>
      </c>
      <c r="Q2867" s="1" t="s">
        <v>15</v>
      </c>
    </row>
    <row r="2868" spans="1:17" x14ac:dyDescent="0.35">
      <c r="A2868">
        <v>2867</v>
      </c>
      <c r="B2868" s="1" t="s">
        <v>3167</v>
      </c>
      <c r="C2868" s="1" t="s">
        <v>16</v>
      </c>
      <c r="D2868" s="1" t="s">
        <v>22</v>
      </c>
      <c r="E2868" s="1" t="s">
        <v>158</v>
      </c>
      <c r="F2868" s="1" t="s">
        <v>159</v>
      </c>
      <c r="G2868" s="1" t="s">
        <v>22</v>
      </c>
      <c r="H2868" s="1" t="s">
        <v>15</v>
      </c>
      <c r="I2868">
        <v>49.780579000000003</v>
      </c>
      <c r="J2868">
        <f>ROUND(employee[[#This Row],[Age]],0)</f>
        <v>50</v>
      </c>
      <c r="K28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868">
        <v>4.7495256460000004</v>
      </c>
      <c r="M2868">
        <f>ROUND(employee[[#This Row],[LengthService]],2)</f>
        <v>4.75</v>
      </c>
      <c r="N2868">
        <v>60.328480259999999</v>
      </c>
      <c r="O2868">
        <f>ROUND(employee[[#This Row],[AbsentHours]],2)</f>
        <v>60.33</v>
      </c>
      <c r="P2868" s="5">
        <f>employee[[#This Row],[RoundedAbsentHours]]/2080 *100</f>
        <v>2.9004807692307693</v>
      </c>
      <c r="Q2868" s="1" t="s">
        <v>15</v>
      </c>
    </row>
    <row r="2869" spans="1:17" x14ac:dyDescent="0.35">
      <c r="A2869">
        <v>2868</v>
      </c>
      <c r="B2869" s="1" t="s">
        <v>3168</v>
      </c>
      <c r="C2869" s="1" t="s">
        <v>11</v>
      </c>
      <c r="D2869" s="1" t="s">
        <v>22</v>
      </c>
      <c r="E2869" s="1" t="s">
        <v>124</v>
      </c>
      <c r="F2869" s="1" t="s">
        <v>125</v>
      </c>
      <c r="G2869" s="1" t="s">
        <v>22</v>
      </c>
      <c r="H2869" s="1" t="s">
        <v>15</v>
      </c>
      <c r="I2869">
        <v>31.029520000000002</v>
      </c>
      <c r="J2869">
        <f>ROUND(employee[[#This Row],[Age]],0)</f>
        <v>31</v>
      </c>
      <c r="K28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69">
        <v>3.6348108639999999</v>
      </c>
      <c r="M2869">
        <f>ROUND(employee[[#This Row],[LengthService]],2)</f>
        <v>3.63</v>
      </c>
      <c r="N2869">
        <v>46.472703359999997</v>
      </c>
      <c r="O2869">
        <f>ROUND(employee[[#This Row],[AbsentHours]],2)</f>
        <v>46.47</v>
      </c>
      <c r="P2869" s="5">
        <f>employee[[#This Row],[RoundedAbsentHours]]/2080 *100</f>
        <v>2.2341346153846153</v>
      </c>
      <c r="Q2869" s="1" t="s">
        <v>15</v>
      </c>
    </row>
    <row r="2870" spans="1:17" x14ac:dyDescent="0.35">
      <c r="A2870">
        <v>2869</v>
      </c>
      <c r="B2870" s="1" t="s">
        <v>3169</v>
      </c>
      <c r="C2870" s="1" t="s">
        <v>16</v>
      </c>
      <c r="D2870" s="1" t="s">
        <v>22</v>
      </c>
      <c r="E2870" s="1" t="s">
        <v>124</v>
      </c>
      <c r="F2870" s="1" t="s">
        <v>125</v>
      </c>
      <c r="G2870" s="1" t="s">
        <v>22</v>
      </c>
      <c r="H2870" s="1" t="s">
        <v>15</v>
      </c>
      <c r="I2870">
        <v>43.95420214</v>
      </c>
      <c r="J2870">
        <f>ROUND(employee[[#This Row],[Age]],0)</f>
        <v>44</v>
      </c>
      <c r="K28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70">
        <v>4.0215969239999998</v>
      </c>
      <c r="M2870">
        <f>ROUND(employee[[#This Row],[LengthService]],2)</f>
        <v>4.0199999999999996</v>
      </c>
      <c r="N2870">
        <v>96.522894579999999</v>
      </c>
      <c r="O2870">
        <f>ROUND(employee[[#This Row],[AbsentHours]],2)</f>
        <v>96.52</v>
      </c>
      <c r="P2870" s="5">
        <f>employee[[#This Row],[RoundedAbsentHours]]/2080 *100</f>
        <v>4.6403846153846153</v>
      </c>
      <c r="Q2870" s="1" t="s">
        <v>15</v>
      </c>
    </row>
    <row r="2871" spans="1:17" x14ac:dyDescent="0.35">
      <c r="A2871">
        <v>2870</v>
      </c>
      <c r="B2871" s="1" t="s">
        <v>3170</v>
      </c>
      <c r="C2871" s="1" t="s">
        <v>11</v>
      </c>
      <c r="D2871" s="1" t="s">
        <v>20</v>
      </c>
      <c r="E2871" s="1" t="s">
        <v>180</v>
      </c>
      <c r="F2871" s="1" t="s">
        <v>181</v>
      </c>
      <c r="G2871" s="1" t="s">
        <v>20</v>
      </c>
      <c r="H2871" s="1" t="s">
        <v>15</v>
      </c>
      <c r="I2871">
        <v>31.575907910000002</v>
      </c>
      <c r="J2871">
        <f>ROUND(employee[[#This Row],[Age]],0)</f>
        <v>32</v>
      </c>
      <c r="K28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71">
        <v>3.931127923</v>
      </c>
      <c r="M2871">
        <f>ROUND(employee[[#This Row],[LengthService]],2)</f>
        <v>3.93</v>
      </c>
      <c r="N2871">
        <v>4.4237075409999997</v>
      </c>
      <c r="O2871">
        <f>ROUND(employee[[#This Row],[AbsentHours]],2)</f>
        <v>4.42</v>
      </c>
      <c r="P2871" s="5">
        <f>employee[[#This Row],[RoundedAbsentHours]]/2080 *100</f>
        <v>0.21250000000000002</v>
      </c>
      <c r="Q2871" s="1" t="s">
        <v>15</v>
      </c>
    </row>
    <row r="2872" spans="1:17" x14ac:dyDescent="0.35">
      <c r="A2872">
        <v>2871</v>
      </c>
      <c r="B2872" s="1" t="s">
        <v>3171</v>
      </c>
      <c r="C2872" s="1" t="s">
        <v>11</v>
      </c>
      <c r="D2872" s="1" t="s">
        <v>34</v>
      </c>
      <c r="E2872" s="1" t="s">
        <v>180</v>
      </c>
      <c r="F2872" s="1" t="s">
        <v>181</v>
      </c>
      <c r="G2872" s="1" t="s">
        <v>34</v>
      </c>
      <c r="H2872" s="1" t="s">
        <v>15</v>
      </c>
      <c r="I2872">
        <v>46.208242730000002</v>
      </c>
      <c r="J2872">
        <f>ROUND(employee[[#This Row],[Age]],0)</f>
        <v>46</v>
      </c>
      <c r="K28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72">
        <v>7.1802277070000002</v>
      </c>
      <c r="M2872">
        <f>ROUND(employee[[#This Row],[LengthService]],2)</f>
        <v>7.18</v>
      </c>
      <c r="N2872">
        <v>88.437161320000001</v>
      </c>
      <c r="O2872">
        <f>ROUND(employee[[#This Row],[AbsentHours]],2)</f>
        <v>88.44</v>
      </c>
      <c r="P2872" s="5">
        <f>employee[[#This Row],[RoundedAbsentHours]]/2080 *100</f>
        <v>4.2519230769230765</v>
      </c>
      <c r="Q2872" s="1" t="s">
        <v>15</v>
      </c>
    </row>
    <row r="2873" spans="1:17" x14ac:dyDescent="0.35">
      <c r="A2873">
        <v>2872</v>
      </c>
      <c r="B2873" s="1" t="s">
        <v>3172</v>
      </c>
      <c r="C2873" s="1" t="s">
        <v>16</v>
      </c>
      <c r="D2873" s="1" t="s">
        <v>42</v>
      </c>
      <c r="E2873" s="1" t="s">
        <v>180</v>
      </c>
      <c r="F2873" s="1" t="s">
        <v>181</v>
      </c>
      <c r="G2873" s="1" t="s">
        <v>42</v>
      </c>
      <c r="H2873" s="1" t="s">
        <v>15</v>
      </c>
      <c r="I2873">
        <v>48.337268020000003</v>
      </c>
      <c r="J2873">
        <f>ROUND(employee[[#This Row],[Age]],0)</f>
        <v>48</v>
      </c>
      <c r="K28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73">
        <v>5.1566470979999997</v>
      </c>
      <c r="M2873">
        <f>ROUND(employee[[#This Row],[LengthService]],2)</f>
        <v>5.16</v>
      </c>
      <c r="N2873">
        <v>61.85904558</v>
      </c>
      <c r="O2873">
        <f>ROUND(employee[[#This Row],[AbsentHours]],2)</f>
        <v>61.86</v>
      </c>
      <c r="P2873" s="5">
        <f>employee[[#This Row],[RoundedAbsentHours]]/2080 *100</f>
        <v>2.9740384615384619</v>
      </c>
      <c r="Q2873" s="1" t="s">
        <v>15</v>
      </c>
    </row>
    <row r="2874" spans="1:17" x14ac:dyDescent="0.35">
      <c r="A2874">
        <v>2873</v>
      </c>
      <c r="B2874" s="1" t="s">
        <v>3173</v>
      </c>
      <c r="C2874" s="1" t="s">
        <v>16</v>
      </c>
      <c r="D2874" s="1" t="s">
        <v>20</v>
      </c>
      <c r="E2874" s="1" t="s">
        <v>180</v>
      </c>
      <c r="F2874" s="1" t="s">
        <v>181</v>
      </c>
      <c r="G2874" s="1" t="s">
        <v>20</v>
      </c>
      <c r="H2874" s="1" t="s">
        <v>15</v>
      </c>
      <c r="I2874">
        <v>49.236810660000003</v>
      </c>
      <c r="J2874">
        <f>ROUND(employee[[#This Row],[Age]],0)</f>
        <v>49</v>
      </c>
      <c r="K28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74">
        <v>5.1394122009999998</v>
      </c>
      <c r="M2874">
        <f>ROUND(employee[[#This Row],[LengthService]],2)</f>
        <v>5.14</v>
      </c>
      <c r="N2874">
        <v>68.546578229999994</v>
      </c>
      <c r="O2874">
        <f>ROUND(employee[[#This Row],[AbsentHours]],2)</f>
        <v>68.55</v>
      </c>
      <c r="P2874" s="5">
        <f>employee[[#This Row],[RoundedAbsentHours]]/2080 *100</f>
        <v>3.2956730769230766</v>
      </c>
      <c r="Q2874" s="1" t="s">
        <v>15</v>
      </c>
    </row>
    <row r="2875" spans="1:17" x14ac:dyDescent="0.35">
      <c r="A2875">
        <v>2874</v>
      </c>
      <c r="B2875" s="1" t="s">
        <v>3174</v>
      </c>
      <c r="C2875" s="1" t="s">
        <v>16</v>
      </c>
      <c r="D2875" s="1" t="s">
        <v>225</v>
      </c>
      <c r="E2875" s="1" t="s">
        <v>180</v>
      </c>
      <c r="F2875" s="1" t="s">
        <v>181</v>
      </c>
      <c r="G2875" s="1" t="s">
        <v>67</v>
      </c>
      <c r="H2875" s="1" t="s">
        <v>15</v>
      </c>
      <c r="I2875">
        <v>31.933520189999999</v>
      </c>
      <c r="J2875">
        <f>ROUND(employee[[#This Row],[Age]],0)</f>
        <v>32</v>
      </c>
      <c r="K28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75">
        <v>5.0552250030000003</v>
      </c>
      <c r="M2875">
        <f>ROUND(employee[[#This Row],[LengthService]],2)</f>
        <v>5.0599999999999996</v>
      </c>
      <c r="N2875">
        <v>36.581348089999999</v>
      </c>
      <c r="O2875">
        <f>ROUND(employee[[#This Row],[AbsentHours]],2)</f>
        <v>36.58</v>
      </c>
      <c r="P2875" s="5">
        <f>employee[[#This Row],[RoundedAbsentHours]]/2080 *100</f>
        <v>1.7586538461538459</v>
      </c>
      <c r="Q2875" s="1" t="s">
        <v>15</v>
      </c>
    </row>
    <row r="2876" spans="1:17" x14ac:dyDescent="0.35">
      <c r="A2876">
        <v>2875</v>
      </c>
      <c r="B2876" s="1" t="s">
        <v>3175</v>
      </c>
      <c r="C2876" s="1" t="s">
        <v>16</v>
      </c>
      <c r="D2876" s="1" t="s">
        <v>284</v>
      </c>
      <c r="E2876" s="1" t="s">
        <v>180</v>
      </c>
      <c r="F2876" s="1" t="s">
        <v>181</v>
      </c>
      <c r="G2876" s="1" t="s">
        <v>51</v>
      </c>
      <c r="H2876" s="1" t="s">
        <v>15</v>
      </c>
      <c r="I2876">
        <v>40.397965239999998</v>
      </c>
      <c r="J2876">
        <f>ROUND(employee[[#This Row],[Age]],0)</f>
        <v>40</v>
      </c>
      <c r="K28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76">
        <v>5.3157422289999996</v>
      </c>
      <c r="M2876">
        <f>ROUND(employee[[#This Row],[LengthService]],2)</f>
        <v>5.32</v>
      </c>
      <c r="N2876">
        <v>72.463157620000004</v>
      </c>
      <c r="O2876">
        <f>ROUND(employee[[#This Row],[AbsentHours]],2)</f>
        <v>72.459999999999994</v>
      </c>
      <c r="P2876" s="5">
        <f>employee[[#This Row],[RoundedAbsentHours]]/2080 *100</f>
        <v>3.483653846153846</v>
      </c>
      <c r="Q2876" s="1" t="s">
        <v>15</v>
      </c>
    </row>
    <row r="2877" spans="1:17" x14ac:dyDescent="0.35">
      <c r="A2877">
        <v>2876</v>
      </c>
      <c r="B2877" s="1" t="s">
        <v>3176</v>
      </c>
      <c r="C2877" s="1" t="s">
        <v>11</v>
      </c>
      <c r="D2877" s="1" t="s">
        <v>200</v>
      </c>
      <c r="E2877" s="1" t="s">
        <v>180</v>
      </c>
      <c r="F2877" s="1" t="s">
        <v>181</v>
      </c>
      <c r="G2877" s="1" t="s">
        <v>20</v>
      </c>
      <c r="H2877" s="1" t="s">
        <v>15</v>
      </c>
      <c r="I2877">
        <v>37.533511660000002</v>
      </c>
      <c r="J2877">
        <f>ROUND(employee[[#This Row],[Age]],0)</f>
        <v>38</v>
      </c>
      <c r="K28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77">
        <v>1.4016186879999999</v>
      </c>
      <c r="M2877">
        <f>ROUND(employee[[#This Row],[LengthService]],2)</f>
        <v>1.4</v>
      </c>
      <c r="N2877">
        <v>48.236186359999998</v>
      </c>
      <c r="O2877">
        <f>ROUND(employee[[#This Row],[AbsentHours]],2)</f>
        <v>48.24</v>
      </c>
      <c r="P2877" s="5">
        <f>employee[[#This Row],[RoundedAbsentHours]]/2080 *100</f>
        <v>2.3192307692307694</v>
      </c>
      <c r="Q2877" s="1" t="s">
        <v>15</v>
      </c>
    </row>
    <row r="2878" spans="1:17" x14ac:dyDescent="0.35">
      <c r="A2878">
        <v>2877</v>
      </c>
      <c r="B2878" s="1" t="s">
        <v>3177</v>
      </c>
      <c r="C2878" s="1" t="s">
        <v>11</v>
      </c>
      <c r="D2878" s="1" t="s">
        <v>19</v>
      </c>
      <c r="E2878" s="1" t="s">
        <v>180</v>
      </c>
      <c r="F2878" s="1" t="s">
        <v>181</v>
      </c>
      <c r="G2878" s="1" t="s">
        <v>19</v>
      </c>
      <c r="H2878" s="1" t="s">
        <v>15</v>
      </c>
      <c r="I2878">
        <v>23.977800949999999</v>
      </c>
      <c r="J2878">
        <f>ROUND(employee[[#This Row],[Age]],0)</f>
        <v>24</v>
      </c>
      <c r="K28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878">
        <v>1.3878372320000001</v>
      </c>
      <c r="M2878">
        <f>ROUND(employee[[#This Row],[LengthService]],2)</f>
        <v>1.39</v>
      </c>
      <c r="N2878">
        <v>0</v>
      </c>
      <c r="O2878">
        <f>ROUND(employee[[#This Row],[AbsentHours]],2)</f>
        <v>0</v>
      </c>
      <c r="P2878" s="5">
        <f>employee[[#This Row],[RoundedAbsentHours]]/2080 *100</f>
        <v>0</v>
      </c>
      <c r="Q2878" s="1" t="s">
        <v>15</v>
      </c>
    </row>
    <row r="2879" spans="1:17" x14ac:dyDescent="0.35">
      <c r="A2879">
        <v>2878</v>
      </c>
      <c r="B2879" s="1" t="s">
        <v>3178</v>
      </c>
      <c r="C2879" s="1" t="s">
        <v>16</v>
      </c>
      <c r="D2879" s="1" t="s">
        <v>84</v>
      </c>
      <c r="E2879" s="1" t="s">
        <v>180</v>
      </c>
      <c r="F2879" s="1" t="s">
        <v>181</v>
      </c>
      <c r="G2879" s="1" t="s">
        <v>56</v>
      </c>
      <c r="H2879" s="1" t="s">
        <v>15</v>
      </c>
      <c r="I2879">
        <v>42.58640724</v>
      </c>
      <c r="J2879">
        <f>ROUND(employee[[#This Row],[Age]],0)</f>
        <v>43</v>
      </c>
      <c r="K28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79">
        <v>2.9034104900000002</v>
      </c>
      <c r="M2879">
        <f>ROUND(employee[[#This Row],[LengthService]],2)</f>
        <v>2.9</v>
      </c>
      <c r="N2879">
        <v>51.92433853</v>
      </c>
      <c r="O2879">
        <f>ROUND(employee[[#This Row],[AbsentHours]],2)</f>
        <v>51.92</v>
      </c>
      <c r="P2879" s="5">
        <f>employee[[#This Row],[RoundedAbsentHours]]/2080 *100</f>
        <v>2.4961538461538462</v>
      </c>
      <c r="Q2879" s="1" t="s">
        <v>15</v>
      </c>
    </row>
    <row r="2880" spans="1:17" x14ac:dyDescent="0.35">
      <c r="A2880">
        <v>2879</v>
      </c>
      <c r="B2880" s="1" t="s">
        <v>3179</v>
      </c>
      <c r="C2880" s="1" t="s">
        <v>16</v>
      </c>
      <c r="D2880" s="1" t="s">
        <v>152</v>
      </c>
      <c r="E2880" s="1" t="s">
        <v>289</v>
      </c>
      <c r="F2880" s="1" t="s">
        <v>258</v>
      </c>
      <c r="G2880" s="1" t="s">
        <v>152</v>
      </c>
      <c r="H2880" s="1" t="s">
        <v>15</v>
      </c>
      <c r="I2880">
        <v>41.359673260000001</v>
      </c>
      <c r="J2880">
        <f>ROUND(employee[[#This Row],[Age]],0)</f>
        <v>41</v>
      </c>
      <c r="K28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80">
        <v>5.7148975919999998</v>
      </c>
      <c r="M2880">
        <f>ROUND(employee[[#This Row],[LengthService]],2)</f>
        <v>5.71</v>
      </c>
      <c r="N2880">
        <v>57.942977249999998</v>
      </c>
      <c r="O2880">
        <f>ROUND(employee[[#This Row],[AbsentHours]],2)</f>
        <v>57.94</v>
      </c>
      <c r="P2880" s="5">
        <f>employee[[#This Row],[RoundedAbsentHours]]/2080 *100</f>
        <v>2.7855769230769227</v>
      </c>
      <c r="Q2880" s="1" t="s">
        <v>15</v>
      </c>
    </row>
    <row r="2881" spans="1:17" x14ac:dyDescent="0.35">
      <c r="A2881">
        <v>2880</v>
      </c>
      <c r="B2881" s="1" t="s">
        <v>3180</v>
      </c>
      <c r="C2881" s="1" t="s">
        <v>16</v>
      </c>
      <c r="D2881" s="1" t="s">
        <v>32</v>
      </c>
      <c r="E2881" s="1" t="s">
        <v>180</v>
      </c>
      <c r="F2881" s="1" t="s">
        <v>181</v>
      </c>
      <c r="G2881" s="1" t="s">
        <v>32</v>
      </c>
      <c r="H2881" s="1" t="s">
        <v>15</v>
      </c>
      <c r="I2881">
        <v>37.592526620000001</v>
      </c>
      <c r="J2881">
        <f>ROUND(employee[[#This Row],[Age]],0)</f>
        <v>38</v>
      </c>
      <c r="K28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81">
        <v>4.6297569840000001</v>
      </c>
      <c r="M2881">
        <f>ROUND(employee[[#This Row],[LengthService]],2)</f>
        <v>4.63</v>
      </c>
      <c r="N2881">
        <v>0</v>
      </c>
      <c r="O2881">
        <f>ROUND(employee[[#This Row],[AbsentHours]],2)</f>
        <v>0</v>
      </c>
      <c r="P2881" s="5">
        <f>employee[[#This Row],[RoundedAbsentHours]]/2080 *100</f>
        <v>0</v>
      </c>
      <c r="Q2881" s="1" t="s">
        <v>15</v>
      </c>
    </row>
    <row r="2882" spans="1:17" x14ac:dyDescent="0.35">
      <c r="A2882">
        <v>2881</v>
      </c>
      <c r="B2882" s="1" t="s">
        <v>3181</v>
      </c>
      <c r="C2882" s="1" t="s">
        <v>11</v>
      </c>
      <c r="D2882" s="1" t="s">
        <v>20</v>
      </c>
      <c r="E2882" s="1" t="s">
        <v>180</v>
      </c>
      <c r="F2882" s="1" t="s">
        <v>181</v>
      </c>
      <c r="G2882" s="1" t="s">
        <v>20</v>
      </c>
      <c r="H2882" s="1" t="s">
        <v>15</v>
      </c>
      <c r="I2882">
        <v>30.219852979999999</v>
      </c>
      <c r="J2882">
        <f>ROUND(employee[[#This Row],[Age]],0)</f>
        <v>30</v>
      </c>
      <c r="K28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82">
        <v>6.3034782470000001</v>
      </c>
      <c r="M2882">
        <f>ROUND(employee[[#This Row],[LengthService]],2)</f>
        <v>6.3</v>
      </c>
      <c r="N2882">
        <v>2.2798482870000001</v>
      </c>
      <c r="O2882">
        <f>ROUND(employee[[#This Row],[AbsentHours]],2)</f>
        <v>2.2799999999999998</v>
      </c>
      <c r="P2882" s="5">
        <f>employee[[#This Row],[RoundedAbsentHours]]/2080 *100</f>
        <v>0.10961538461538461</v>
      </c>
      <c r="Q2882" s="1" t="s">
        <v>15</v>
      </c>
    </row>
    <row r="2883" spans="1:17" x14ac:dyDescent="0.35">
      <c r="A2883">
        <v>2882</v>
      </c>
      <c r="B2883" s="1" t="s">
        <v>3182</v>
      </c>
      <c r="C2883" s="1" t="s">
        <v>11</v>
      </c>
      <c r="D2883" s="1" t="s">
        <v>22</v>
      </c>
      <c r="E2883" s="1" t="s">
        <v>124</v>
      </c>
      <c r="F2883" s="1" t="s">
        <v>125</v>
      </c>
      <c r="G2883" s="1" t="s">
        <v>22</v>
      </c>
      <c r="H2883" s="1" t="s">
        <v>15</v>
      </c>
      <c r="I2883">
        <v>39.184264200000001</v>
      </c>
      <c r="J2883">
        <f>ROUND(employee[[#This Row],[Age]],0)</f>
        <v>39</v>
      </c>
      <c r="K28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83">
        <v>4.8595506930000001</v>
      </c>
      <c r="M2883">
        <f>ROUND(employee[[#This Row],[LengthService]],2)</f>
        <v>4.8600000000000003</v>
      </c>
      <c r="N2883">
        <v>52.279237639999998</v>
      </c>
      <c r="O2883">
        <f>ROUND(employee[[#This Row],[AbsentHours]],2)</f>
        <v>52.28</v>
      </c>
      <c r="P2883" s="5">
        <f>employee[[#This Row],[RoundedAbsentHours]]/2080 *100</f>
        <v>2.5134615384615384</v>
      </c>
      <c r="Q2883" s="1" t="s">
        <v>15</v>
      </c>
    </row>
    <row r="2884" spans="1:17" x14ac:dyDescent="0.35">
      <c r="A2884">
        <v>2883</v>
      </c>
      <c r="B2884" s="1" t="s">
        <v>3183</v>
      </c>
      <c r="C2884" s="1" t="s">
        <v>11</v>
      </c>
      <c r="D2884" s="1" t="s">
        <v>39</v>
      </c>
      <c r="E2884" s="1" t="s">
        <v>180</v>
      </c>
      <c r="F2884" s="1" t="s">
        <v>181</v>
      </c>
      <c r="G2884" s="1" t="s">
        <v>39</v>
      </c>
      <c r="H2884" s="1" t="s">
        <v>15</v>
      </c>
      <c r="I2884">
        <v>48.485760319999997</v>
      </c>
      <c r="J2884">
        <f>ROUND(employee[[#This Row],[Age]],0)</f>
        <v>48</v>
      </c>
      <c r="K28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84">
        <v>2.0777960979999999</v>
      </c>
      <c r="M2884">
        <f>ROUND(employee[[#This Row],[LengthService]],2)</f>
        <v>2.08</v>
      </c>
      <c r="N2884">
        <v>113.3857007</v>
      </c>
      <c r="O2884">
        <f>ROUND(employee[[#This Row],[AbsentHours]],2)</f>
        <v>113.39</v>
      </c>
      <c r="P2884" s="5">
        <f>employee[[#This Row],[RoundedAbsentHours]]/2080 *100</f>
        <v>5.4514423076923082</v>
      </c>
      <c r="Q2884" s="1" t="s">
        <v>15</v>
      </c>
    </row>
    <row r="2885" spans="1:17" x14ac:dyDescent="0.35">
      <c r="A2885">
        <v>2884</v>
      </c>
      <c r="B2885" s="1" t="s">
        <v>3184</v>
      </c>
      <c r="C2885" s="1" t="s">
        <v>16</v>
      </c>
      <c r="D2885" s="1" t="s">
        <v>170</v>
      </c>
      <c r="E2885" s="1" t="s">
        <v>180</v>
      </c>
      <c r="F2885" s="1" t="s">
        <v>181</v>
      </c>
      <c r="G2885" s="1" t="s">
        <v>75</v>
      </c>
      <c r="H2885" s="1" t="s">
        <v>15</v>
      </c>
      <c r="I2885">
        <v>40.273674929999999</v>
      </c>
      <c r="J2885">
        <f>ROUND(employee[[#This Row],[Age]],0)</f>
        <v>40</v>
      </c>
      <c r="K28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85">
        <v>5.1029092800000004</v>
      </c>
      <c r="M2885">
        <f>ROUND(employee[[#This Row],[LengthService]],2)</f>
        <v>5.0999999999999996</v>
      </c>
      <c r="N2885">
        <v>84.655985029999997</v>
      </c>
      <c r="O2885">
        <f>ROUND(employee[[#This Row],[AbsentHours]],2)</f>
        <v>84.66</v>
      </c>
      <c r="P2885" s="5">
        <f>employee[[#This Row],[RoundedAbsentHours]]/2080 *100</f>
        <v>4.0701923076923077</v>
      </c>
      <c r="Q2885" s="1" t="s">
        <v>15</v>
      </c>
    </row>
    <row r="2886" spans="1:17" x14ac:dyDescent="0.35">
      <c r="A2886">
        <v>2885</v>
      </c>
      <c r="B2886" s="1" t="s">
        <v>3185</v>
      </c>
      <c r="C2886" s="1" t="s">
        <v>16</v>
      </c>
      <c r="D2886" s="1" t="s">
        <v>22</v>
      </c>
      <c r="E2886" s="1" t="s">
        <v>158</v>
      </c>
      <c r="F2886" s="1" t="s">
        <v>159</v>
      </c>
      <c r="G2886" s="1" t="s">
        <v>22</v>
      </c>
      <c r="H2886" s="1" t="s">
        <v>15</v>
      </c>
      <c r="I2886">
        <v>44.173698909999999</v>
      </c>
      <c r="J2886">
        <f>ROUND(employee[[#This Row],[Age]],0)</f>
        <v>44</v>
      </c>
      <c r="K28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86">
        <v>3.6405418780000001</v>
      </c>
      <c r="M2886">
        <f>ROUND(employee[[#This Row],[LengthService]],2)</f>
        <v>3.64</v>
      </c>
      <c r="N2886">
        <v>102.2935978</v>
      </c>
      <c r="O2886">
        <f>ROUND(employee[[#This Row],[AbsentHours]],2)</f>
        <v>102.29</v>
      </c>
      <c r="P2886" s="5">
        <f>employee[[#This Row],[RoundedAbsentHours]]/2080 *100</f>
        <v>4.9177884615384615</v>
      </c>
      <c r="Q2886" s="1" t="s">
        <v>15</v>
      </c>
    </row>
    <row r="2887" spans="1:17" x14ac:dyDescent="0.35">
      <c r="A2887">
        <v>2886</v>
      </c>
      <c r="B2887" s="1" t="s">
        <v>3186</v>
      </c>
      <c r="C2887" s="1" t="s">
        <v>16</v>
      </c>
      <c r="D2887" s="1" t="s">
        <v>49</v>
      </c>
      <c r="E2887" s="1" t="s">
        <v>180</v>
      </c>
      <c r="F2887" s="1" t="s">
        <v>181</v>
      </c>
      <c r="G2887" s="1" t="s">
        <v>47</v>
      </c>
      <c r="H2887" s="1" t="s">
        <v>15</v>
      </c>
      <c r="I2887">
        <v>38.761016429999998</v>
      </c>
      <c r="J2887">
        <f>ROUND(employee[[#This Row],[Age]],0)</f>
        <v>39</v>
      </c>
      <c r="K28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87">
        <v>6.7340166359999998</v>
      </c>
      <c r="M2887">
        <f>ROUND(employee[[#This Row],[LengthService]],2)</f>
        <v>6.73</v>
      </c>
      <c r="N2887">
        <v>34.68426599</v>
      </c>
      <c r="O2887">
        <f>ROUND(employee[[#This Row],[AbsentHours]],2)</f>
        <v>34.68</v>
      </c>
      <c r="P2887" s="5">
        <f>employee[[#This Row],[RoundedAbsentHours]]/2080 *100</f>
        <v>1.6673076923076922</v>
      </c>
      <c r="Q2887" s="1" t="s">
        <v>15</v>
      </c>
    </row>
    <row r="2888" spans="1:17" x14ac:dyDescent="0.35">
      <c r="A2888">
        <v>2887</v>
      </c>
      <c r="B2888" s="1" t="s">
        <v>3187</v>
      </c>
      <c r="C2888" s="1" t="s">
        <v>11</v>
      </c>
      <c r="D2888" s="1" t="s">
        <v>78</v>
      </c>
      <c r="E2888" s="1" t="s">
        <v>158</v>
      </c>
      <c r="F2888" s="1" t="s">
        <v>159</v>
      </c>
      <c r="G2888" s="1" t="s">
        <v>78</v>
      </c>
      <c r="H2888" s="1" t="s">
        <v>15</v>
      </c>
      <c r="I2888">
        <v>44.802664280000002</v>
      </c>
      <c r="J2888">
        <f>ROUND(employee[[#This Row],[Age]],0)</f>
        <v>45</v>
      </c>
      <c r="K28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88">
        <v>5.1655776400000004</v>
      </c>
      <c r="M2888">
        <f>ROUND(employee[[#This Row],[LengthService]],2)</f>
        <v>5.17</v>
      </c>
      <c r="N2888">
        <v>107.098833</v>
      </c>
      <c r="O2888">
        <f>ROUND(employee[[#This Row],[AbsentHours]],2)</f>
        <v>107.1</v>
      </c>
      <c r="P2888" s="5">
        <f>employee[[#This Row],[RoundedAbsentHours]]/2080 *100</f>
        <v>5.1490384615384608</v>
      </c>
      <c r="Q2888" s="1" t="s">
        <v>15</v>
      </c>
    </row>
    <row r="2889" spans="1:17" x14ac:dyDescent="0.35">
      <c r="A2889">
        <v>2888</v>
      </c>
      <c r="B2889" s="1" t="s">
        <v>3188</v>
      </c>
      <c r="C2889" s="1" t="s">
        <v>11</v>
      </c>
      <c r="D2889" s="1" t="s">
        <v>170</v>
      </c>
      <c r="E2889" s="1" t="s">
        <v>180</v>
      </c>
      <c r="F2889" s="1" t="s">
        <v>181</v>
      </c>
      <c r="G2889" s="1" t="s">
        <v>75</v>
      </c>
      <c r="H2889" s="1" t="s">
        <v>15</v>
      </c>
      <c r="I2889">
        <v>21.491623149999999</v>
      </c>
      <c r="J2889">
        <f>ROUND(employee[[#This Row],[Age]],0)</f>
        <v>21</v>
      </c>
      <c r="K28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889">
        <v>3.5170692080000001</v>
      </c>
      <c r="M2889">
        <f>ROUND(employee[[#This Row],[LengthService]],2)</f>
        <v>3.52</v>
      </c>
      <c r="N2889">
        <v>0</v>
      </c>
      <c r="O2889">
        <f>ROUND(employee[[#This Row],[AbsentHours]],2)</f>
        <v>0</v>
      </c>
      <c r="P2889" s="5">
        <f>employee[[#This Row],[RoundedAbsentHours]]/2080 *100</f>
        <v>0</v>
      </c>
      <c r="Q2889" s="1" t="s">
        <v>15</v>
      </c>
    </row>
    <row r="2890" spans="1:17" x14ac:dyDescent="0.35">
      <c r="A2890">
        <v>2889</v>
      </c>
      <c r="B2890" s="1" t="s">
        <v>3189</v>
      </c>
      <c r="C2890" s="1" t="s">
        <v>16</v>
      </c>
      <c r="D2890" s="1" t="s">
        <v>194</v>
      </c>
      <c r="E2890" s="1" t="s">
        <v>180</v>
      </c>
      <c r="F2890" s="1" t="s">
        <v>181</v>
      </c>
      <c r="G2890" s="1" t="s">
        <v>72</v>
      </c>
      <c r="H2890" s="1" t="s">
        <v>15</v>
      </c>
      <c r="I2890">
        <v>23.98126151</v>
      </c>
      <c r="J2890">
        <f>ROUND(employee[[#This Row],[Age]],0)</f>
        <v>24</v>
      </c>
      <c r="K28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890">
        <v>4.7584521100000003</v>
      </c>
      <c r="M2890">
        <f>ROUND(employee[[#This Row],[LengthService]],2)</f>
        <v>4.76</v>
      </c>
      <c r="N2890">
        <v>0</v>
      </c>
      <c r="O2890">
        <f>ROUND(employee[[#This Row],[AbsentHours]],2)</f>
        <v>0</v>
      </c>
      <c r="P2890" s="5">
        <f>employee[[#This Row],[RoundedAbsentHours]]/2080 *100</f>
        <v>0</v>
      </c>
      <c r="Q2890" s="1" t="s">
        <v>15</v>
      </c>
    </row>
    <row r="2891" spans="1:17" x14ac:dyDescent="0.35">
      <c r="A2891">
        <v>2890</v>
      </c>
      <c r="B2891" s="1" t="s">
        <v>3190</v>
      </c>
      <c r="C2891" s="1" t="s">
        <v>11</v>
      </c>
      <c r="D2891" s="1" t="s">
        <v>35</v>
      </c>
      <c r="E2891" s="1" t="s">
        <v>180</v>
      </c>
      <c r="F2891" s="1" t="s">
        <v>181</v>
      </c>
      <c r="G2891" s="1" t="s">
        <v>33</v>
      </c>
      <c r="H2891" s="1" t="s">
        <v>15</v>
      </c>
      <c r="I2891">
        <v>58.431984319999998</v>
      </c>
      <c r="J2891">
        <f>ROUND(employee[[#This Row],[Age]],0)</f>
        <v>58</v>
      </c>
      <c r="K28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891">
        <v>4.0869745389999999</v>
      </c>
      <c r="M2891">
        <f>ROUND(employee[[#This Row],[LengthService]],2)</f>
        <v>4.09</v>
      </c>
      <c r="N2891">
        <v>173.16435179999999</v>
      </c>
      <c r="O2891">
        <f>ROUND(employee[[#This Row],[AbsentHours]],2)</f>
        <v>173.16</v>
      </c>
      <c r="P2891" s="5">
        <f>employee[[#This Row],[RoundedAbsentHours]]/2080 *100</f>
        <v>8.3250000000000011</v>
      </c>
      <c r="Q2891" s="1" t="s">
        <v>15</v>
      </c>
    </row>
    <row r="2892" spans="1:17" x14ac:dyDescent="0.35">
      <c r="A2892">
        <v>2891</v>
      </c>
      <c r="B2892" s="1" t="s">
        <v>3191</v>
      </c>
      <c r="C2892" s="1" t="s">
        <v>16</v>
      </c>
      <c r="D2892" s="1" t="s">
        <v>161</v>
      </c>
      <c r="E2892" s="1" t="s">
        <v>180</v>
      </c>
      <c r="F2892" s="1" t="s">
        <v>181</v>
      </c>
      <c r="G2892" s="1" t="s">
        <v>18</v>
      </c>
      <c r="H2892" s="1" t="s">
        <v>15</v>
      </c>
      <c r="I2892">
        <v>31.919972569999999</v>
      </c>
      <c r="J2892">
        <f>ROUND(employee[[#This Row],[Age]],0)</f>
        <v>32</v>
      </c>
      <c r="K28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92">
        <v>4.8423011520000001</v>
      </c>
      <c r="M2892">
        <f>ROUND(employee[[#This Row],[LengthService]],2)</f>
        <v>4.84</v>
      </c>
      <c r="N2892">
        <v>54.971975729999997</v>
      </c>
      <c r="O2892">
        <f>ROUND(employee[[#This Row],[AbsentHours]],2)</f>
        <v>54.97</v>
      </c>
      <c r="P2892" s="5">
        <f>employee[[#This Row],[RoundedAbsentHours]]/2080 *100</f>
        <v>2.6427884615384611</v>
      </c>
      <c r="Q2892" s="1" t="s">
        <v>15</v>
      </c>
    </row>
    <row r="2893" spans="1:17" x14ac:dyDescent="0.35">
      <c r="A2893">
        <v>2892</v>
      </c>
      <c r="B2893" s="1" t="s">
        <v>3192</v>
      </c>
      <c r="C2893" s="1" t="s">
        <v>16</v>
      </c>
      <c r="D2893" s="1" t="s">
        <v>56</v>
      </c>
      <c r="E2893" s="1" t="s">
        <v>180</v>
      </c>
      <c r="F2893" s="1" t="s">
        <v>181</v>
      </c>
      <c r="G2893" s="1" t="s">
        <v>56</v>
      </c>
      <c r="H2893" s="1" t="s">
        <v>15</v>
      </c>
      <c r="I2893">
        <v>36.200192850000001</v>
      </c>
      <c r="J2893">
        <f>ROUND(employee[[#This Row],[Age]],0)</f>
        <v>36</v>
      </c>
      <c r="K28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893">
        <v>3.6073780640000002</v>
      </c>
      <c r="M2893">
        <f>ROUND(employee[[#This Row],[LengthService]],2)</f>
        <v>3.61</v>
      </c>
      <c r="N2893">
        <v>13.5581403</v>
      </c>
      <c r="O2893">
        <f>ROUND(employee[[#This Row],[AbsentHours]],2)</f>
        <v>13.56</v>
      </c>
      <c r="P2893" s="5">
        <f>employee[[#This Row],[RoundedAbsentHours]]/2080 *100</f>
        <v>0.65192307692307694</v>
      </c>
      <c r="Q2893" s="1" t="s">
        <v>15</v>
      </c>
    </row>
    <row r="2894" spans="1:17" x14ac:dyDescent="0.35">
      <c r="A2894">
        <v>2893</v>
      </c>
      <c r="B2894" s="1" t="s">
        <v>3193</v>
      </c>
      <c r="C2894" s="1" t="s">
        <v>11</v>
      </c>
      <c r="D2894" s="1" t="s">
        <v>18</v>
      </c>
      <c r="E2894" s="1" t="s">
        <v>180</v>
      </c>
      <c r="F2894" s="1" t="s">
        <v>181</v>
      </c>
      <c r="G2894" s="1" t="s">
        <v>18</v>
      </c>
      <c r="H2894" s="1" t="s">
        <v>15</v>
      </c>
      <c r="I2894">
        <v>46.420359120000001</v>
      </c>
      <c r="J2894">
        <f>ROUND(employee[[#This Row],[Age]],0)</f>
        <v>46</v>
      </c>
      <c r="K28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94">
        <v>2.472258021</v>
      </c>
      <c r="M2894">
        <f>ROUND(employee[[#This Row],[LengthService]],2)</f>
        <v>2.4700000000000002</v>
      </c>
      <c r="N2894">
        <v>107.49240349999999</v>
      </c>
      <c r="O2894">
        <f>ROUND(employee[[#This Row],[AbsentHours]],2)</f>
        <v>107.49</v>
      </c>
      <c r="P2894" s="5">
        <f>employee[[#This Row],[RoundedAbsentHours]]/2080 *100</f>
        <v>5.1677884615384615</v>
      </c>
      <c r="Q2894" s="1" t="s">
        <v>15</v>
      </c>
    </row>
    <row r="2895" spans="1:17" x14ac:dyDescent="0.35">
      <c r="A2895">
        <v>2894</v>
      </c>
      <c r="B2895" s="1" t="s">
        <v>3194</v>
      </c>
      <c r="C2895" s="1" t="s">
        <v>11</v>
      </c>
      <c r="D2895" s="1" t="s">
        <v>20</v>
      </c>
      <c r="E2895" s="1" t="s">
        <v>289</v>
      </c>
      <c r="F2895" s="1" t="s">
        <v>258</v>
      </c>
      <c r="G2895" s="1" t="s">
        <v>20</v>
      </c>
      <c r="H2895" s="1" t="s">
        <v>15</v>
      </c>
      <c r="I2895">
        <v>50.213346219999998</v>
      </c>
      <c r="J2895">
        <f>ROUND(employee[[#This Row],[Age]],0)</f>
        <v>50</v>
      </c>
      <c r="K28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895">
        <v>6.8584094640000002</v>
      </c>
      <c r="M2895">
        <f>ROUND(employee[[#This Row],[LengthService]],2)</f>
        <v>6.86</v>
      </c>
      <c r="N2895">
        <v>88.352350470000005</v>
      </c>
      <c r="O2895">
        <f>ROUND(employee[[#This Row],[AbsentHours]],2)</f>
        <v>88.35</v>
      </c>
      <c r="P2895" s="5">
        <f>employee[[#This Row],[RoundedAbsentHours]]/2080 *100</f>
        <v>4.2475961538461542</v>
      </c>
      <c r="Q2895" s="1" t="s">
        <v>15</v>
      </c>
    </row>
    <row r="2896" spans="1:17" x14ac:dyDescent="0.35">
      <c r="A2896">
        <v>2895</v>
      </c>
      <c r="B2896" s="1" t="s">
        <v>3195</v>
      </c>
      <c r="C2896" s="1" t="s">
        <v>11</v>
      </c>
      <c r="D2896" s="1" t="s">
        <v>22</v>
      </c>
      <c r="E2896" s="1" t="s">
        <v>158</v>
      </c>
      <c r="F2896" s="1" t="s">
        <v>159</v>
      </c>
      <c r="G2896" s="1" t="s">
        <v>22</v>
      </c>
      <c r="H2896" s="1" t="s">
        <v>15</v>
      </c>
      <c r="I2896">
        <v>22.754907289999998</v>
      </c>
      <c r="J2896">
        <f>ROUND(employee[[#This Row],[Age]],0)</f>
        <v>23</v>
      </c>
      <c r="K28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896">
        <v>4.9479394660000002</v>
      </c>
      <c r="M2896">
        <f>ROUND(employee[[#This Row],[LengthService]],2)</f>
        <v>4.95</v>
      </c>
      <c r="N2896">
        <v>0</v>
      </c>
      <c r="O2896">
        <f>ROUND(employee[[#This Row],[AbsentHours]],2)</f>
        <v>0</v>
      </c>
      <c r="P2896" s="5">
        <f>employee[[#This Row],[RoundedAbsentHours]]/2080 *100</f>
        <v>0</v>
      </c>
      <c r="Q2896" s="1" t="s">
        <v>15</v>
      </c>
    </row>
    <row r="2897" spans="1:17" x14ac:dyDescent="0.35">
      <c r="A2897">
        <v>2896</v>
      </c>
      <c r="B2897" s="1" t="s">
        <v>3196</v>
      </c>
      <c r="C2897" s="1" t="s">
        <v>16</v>
      </c>
      <c r="D2897" s="1" t="s">
        <v>22</v>
      </c>
      <c r="E2897" s="1" t="s">
        <v>124</v>
      </c>
      <c r="F2897" s="1" t="s">
        <v>125</v>
      </c>
      <c r="G2897" s="1" t="s">
        <v>22</v>
      </c>
      <c r="H2897" s="1" t="s">
        <v>15</v>
      </c>
      <c r="I2897">
        <v>22.960500450000001</v>
      </c>
      <c r="J2897">
        <f>ROUND(employee[[#This Row],[Age]],0)</f>
        <v>23</v>
      </c>
      <c r="K28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897">
        <v>3.7030952140000002</v>
      </c>
      <c r="M2897">
        <f>ROUND(employee[[#This Row],[LengthService]],2)</f>
        <v>3.7</v>
      </c>
      <c r="N2897">
        <v>0</v>
      </c>
      <c r="O2897">
        <f>ROUND(employee[[#This Row],[AbsentHours]],2)</f>
        <v>0</v>
      </c>
      <c r="P2897" s="5">
        <f>employee[[#This Row],[RoundedAbsentHours]]/2080 *100</f>
        <v>0</v>
      </c>
      <c r="Q2897" s="1" t="s">
        <v>15</v>
      </c>
    </row>
    <row r="2898" spans="1:17" x14ac:dyDescent="0.35">
      <c r="A2898">
        <v>2897</v>
      </c>
      <c r="B2898" s="1" t="s">
        <v>3197</v>
      </c>
      <c r="C2898" s="1" t="s">
        <v>11</v>
      </c>
      <c r="D2898" s="1" t="s">
        <v>58</v>
      </c>
      <c r="E2898" s="1" t="s">
        <v>180</v>
      </c>
      <c r="F2898" s="1" t="s">
        <v>181</v>
      </c>
      <c r="G2898" s="1" t="s">
        <v>45</v>
      </c>
      <c r="H2898" s="1" t="s">
        <v>15</v>
      </c>
      <c r="I2898">
        <v>44.557334750000003</v>
      </c>
      <c r="J2898">
        <f>ROUND(employee[[#This Row],[Age]],0)</f>
        <v>45</v>
      </c>
      <c r="K28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98">
        <v>5.2343281040000003</v>
      </c>
      <c r="M2898">
        <f>ROUND(employee[[#This Row],[LengthService]],2)</f>
        <v>5.23</v>
      </c>
      <c r="N2898">
        <v>49.173558020000002</v>
      </c>
      <c r="O2898">
        <f>ROUND(employee[[#This Row],[AbsentHours]],2)</f>
        <v>49.17</v>
      </c>
      <c r="P2898" s="5">
        <f>employee[[#This Row],[RoundedAbsentHours]]/2080 *100</f>
        <v>2.3639423076923078</v>
      </c>
      <c r="Q2898" s="1" t="s">
        <v>15</v>
      </c>
    </row>
    <row r="2899" spans="1:17" x14ac:dyDescent="0.35">
      <c r="A2899">
        <v>2898</v>
      </c>
      <c r="B2899" s="1" t="s">
        <v>3198</v>
      </c>
      <c r="C2899" s="1" t="s">
        <v>16</v>
      </c>
      <c r="D2899" s="1" t="s">
        <v>22</v>
      </c>
      <c r="E2899" s="1" t="s">
        <v>158</v>
      </c>
      <c r="F2899" s="1" t="s">
        <v>159</v>
      </c>
      <c r="G2899" s="1" t="s">
        <v>22</v>
      </c>
      <c r="H2899" s="1" t="s">
        <v>15</v>
      </c>
      <c r="I2899">
        <v>40.144126190000001</v>
      </c>
      <c r="J2899">
        <f>ROUND(employee[[#This Row],[Age]],0)</f>
        <v>40</v>
      </c>
      <c r="K28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899">
        <v>4.1494709140000001</v>
      </c>
      <c r="M2899">
        <f>ROUND(employee[[#This Row],[LengthService]],2)</f>
        <v>4.1500000000000004</v>
      </c>
      <c r="N2899">
        <v>20.386728309999999</v>
      </c>
      <c r="O2899">
        <f>ROUND(employee[[#This Row],[AbsentHours]],2)</f>
        <v>20.39</v>
      </c>
      <c r="P2899" s="5">
        <f>employee[[#This Row],[RoundedAbsentHours]]/2080 *100</f>
        <v>0.98028846153846161</v>
      </c>
      <c r="Q2899" s="1" t="s">
        <v>15</v>
      </c>
    </row>
    <row r="2900" spans="1:17" x14ac:dyDescent="0.35">
      <c r="A2900">
        <v>2899</v>
      </c>
      <c r="B2900" s="1" t="s">
        <v>3199</v>
      </c>
      <c r="C2900" s="1" t="s">
        <v>16</v>
      </c>
      <c r="D2900" s="1" t="s">
        <v>154</v>
      </c>
      <c r="E2900" s="1" t="s">
        <v>289</v>
      </c>
      <c r="F2900" s="1" t="s">
        <v>258</v>
      </c>
      <c r="G2900" s="1" t="s">
        <v>62</v>
      </c>
      <c r="H2900" s="1" t="s">
        <v>15</v>
      </c>
      <c r="I2900">
        <v>40.977147780000003</v>
      </c>
      <c r="J2900">
        <f>ROUND(employee[[#This Row],[Age]],0)</f>
        <v>41</v>
      </c>
      <c r="K29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00">
        <v>1.183427582</v>
      </c>
      <c r="M2900">
        <f>ROUND(employee[[#This Row],[LengthService]],2)</f>
        <v>1.18</v>
      </c>
      <c r="N2900">
        <v>22.233951449999999</v>
      </c>
      <c r="O2900">
        <f>ROUND(employee[[#This Row],[AbsentHours]],2)</f>
        <v>22.23</v>
      </c>
      <c r="P2900" s="5">
        <f>employee[[#This Row],[RoundedAbsentHours]]/2080 *100</f>
        <v>1.0687500000000001</v>
      </c>
      <c r="Q2900" s="1" t="s">
        <v>15</v>
      </c>
    </row>
    <row r="2901" spans="1:17" x14ac:dyDescent="0.35">
      <c r="A2901">
        <v>2900</v>
      </c>
      <c r="B2901" s="1" t="s">
        <v>3200</v>
      </c>
      <c r="C2901" s="1" t="s">
        <v>11</v>
      </c>
      <c r="D2901" s="1" t="s">
        <v>22</v>
      </c>
      <c r="E2901" s="1" t="s">
        <v>158</v>
      </c>
      <c r="F2901" s="1" t="s">
        <v>159</v>
      </c>
      <c r="G2901" s="1" t="s">
        <v>22</v>
      </c>
      <c r="H2901" s="1" t="s">
        <v>15</v>
      </c>
      <c r="I2901">
        <v>55.49815263</v>
      </c>
      <c r="J2901">
        <f>ROUND(employee[[#This Row],[Age]],0)</f>
        <v>55</v>
      </c>
      <c r="K29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901">
        <v>3.2389585250000001</v>
      </c>
      <c r="M2901">
        <f>ROUND(employee[[#This Row],[LengthService]],2)</f>
        <v>3.24</v>
      </c>
      <c r="N2901">
        <v>178.10771360000001</v>
      </c>
      <c r="O2901">
        <f>ROUND(employee[[#This Row],[AbsentHours]],2)</f>
        <v>178.11</v>
      </c>
      <c r="P2901" s="5">
        <f>employee[[#This Row],[RoundedAbsentHours]]/2080 *100</f>
        <v>8.5629807692307693</v>
      </c>
      <c r="Q2901" s="1" t="s">
        <v>15</v>
      </c>
    </row>
    <row r="2902" spans="1:17" x14ac:dyDescent="0.35">
      <c r="A2902">
        <v>2901</v>
      </c>
      <c r="B2902" s="1" t="s">
        <v>3201</v>
      </c>
      <c r="C2902" s="1" t="s">
        <v>16</v>
      </c>
      <c r="D2902" s="1" t="s">
        <v>164</v>
      </c>
      <c r="E2902" s="1" t="s">
        <v>180</v>
      </c>
      <c r="F2902" s="1" t="s">
        <v>181</v>
      </c>
      <c r="G2902" s="1" t="s">
        <v>56</v>
      </c>
      <c r="H2902" s="1" t="s">
        <v>15</v>
      </c>
      <c r="I2902">
        <v>49.074939739999998</v>
      </c>
      <c r="J2902">
        <f>ROUND(employee[[#This Row],[Age]],0)</f>
        <v>49</v>
      </c>
      <c r="K29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02">
        <v>5.4188917290000003</v>
      </c>
      <c r="M2902">
        <f>ROUND(employee[[#This Row],[LengthService]],2)</f>
        <v>5.42</v>
      </c>
      <c r="N2902">
        <v>36.497021830000001</v>
      </c>
      <c r="O2902">
        <f>ROUND(employee[[#This Row],[AbsentHours]],2)</f>
        <v>36.5</v>
      </c>
      <c r="P2902" s="5">
        <f>employee[[#This Row],[RoundedAbsentHours]]/2080 *100</f>
        <v>1.7548076923076923</v>
      </c>
      <c r="Q2902" s="1" t="s">
        <v>15</v>
      </c>
    </row>
    <row r="2903" spans="1:17" x14ac:dyDescent="0.35">
      <c r="A2903">
        <v>2902</v>
      </c>
      <c r="B2903" s="1" t="s">
        <v>3202</v>
      </c>
      <c r="C2903" s="1" t="s">
        <v>16</v>
      </c>
      <c r="D2903" s="1" t="s">
        <v>58</v>
      </c>
      <c r="E2903" s="1" t="s">
        <v>180</v>
      </c>
      <c r="F2903" s="1" t="s">
        <v>181</v>
      </c>
      <c r="G2903" s="1" t="s">
        <v>45</v>
      </c>
      <c r="H2903" s="1" t="s">
        <v>15</v>
      </c>
      <c r="I2903">
        <v>49.16902967</v>
      </c>
      <c r="J2903">
        <f>ROUND(employee[[#This Row],[Age]],0)</f>
        <v>49</v>
      </c>
      <c r="K29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03">
        <v>2.47893856</v>
      </c>
      <c r="M2903">
        <f>ROUND(employee[[#This Row],[LengthService]],2)</f>
        <v>2.48</v>
      </c>
      <c r="N2903">
        <v>109.8676129</v>
      </c>
      <c r="O2903">
        <f>ROUND(employee[[#This Row],[AbsentHours]],2)</f>
        <v>109.87</v>
      </c>
      <c r="P2903" s="5">
        <f>employee[[#This Row],[RoundedAbsentHours]]/2080 *100</f>
        <v>5.2822115384615387</v>
      </c>
      <c r="Q2903" s="1" t="s">
        <v>15</v>
      </c>
    </row>
    <row r="2904" spans="1:17" x14ac:dyDescent="0.35">
      <c r="A2904">
        <v>2903</v>
      </c>
      <c r="B2904" s="1" t="s">
        <v>3203</v>
      </c>
      <c r="C2904" s="1" t="s">
        <v>16</v>
      </c>
      <c r="D2904" s="1" t="s">
        <v>34</v>
      </c>
      <c r="E2904" s="1" t="s">
        <v>180</v>
      </c>
      <c r="F2904" s="1" t="s">
        <v>181</v>
      </c>
      <c r="G2904" s="1" t="s">
        <v>34</v>
      </c>
      <c r="H2904" s="1" t="s">
        <v>15</v>
      </c>
      <c r="I2904">
        <v>47.883399490000002</v>
      </c>
      <c r="J2904">
        <f>ROUND(employee[[#This Row],[Age]],0)</f>
        <v>48</v>
      </c>
      <c r="K29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04">
        <v>5.9451078370000001</v>
      </c>
      <c r="M2904">
        <f>ROUND(employee[[#This Row],[LengthService]],2)</f>
        <v>5.95</v>
      </c>
      <c r="N2904">
        <v>81.372377689999993</v>
      </c>
      <c r="O2904">
        <f>ROUND(employee[[#This Row],[AbsentHours]],2)</f>
        <v>81.37</v>
      </c>
      <c r="P2904" s="5">
        <f>employee[[#This Row],[RoundedAbsentHours]]/2080 *100</f>
        <v>3.9120192307692307</v>
      </c>
      <c r="Q2904" s="1" t="s">
        <v>15</v>
      </c>
    </row>
    <row r="2905" spans="1:17" x14ac:dyDescent="0.35">
      <c r="A2905">
        <v>2904</v>
      </c>
      <c r="B2905" s="1" t="s">
        <v>3204</v>
      </c>
      <c r="C2905" s="1" t="s">
        <v>16</v>
      </c>
      <c r="D2905" s="1" t="s">
        <v>30</v>
      </c>
      <c r="E2905" s="1" t="s">
        <v>180</v>
      </c>
      <c r="F2905" s="1" t="s">
        <v>181</v>
      </c>
      <c r="G2905" s="1" t="s">
        <v>30</v>
      </c>
      <c r="H2905" s="1" t="s">
        <v>15</v>
      </c>
      <c r="I2905">
        <v>42.788672040000002</v>
      </c>
      <c r="J2905">
        <f>ROUND(employee[[#This Row],[Age]],0)</f>
        <v>43</v>
      </c>
      <c r="K29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05">
        <v>3.9998523019999999</v>
      </c>
      <c r="M2905">
        <f>ROUND(employee[[#This Row],[LengthService]],2)</f>
        <v>4</v>
      </c>
      <c r="N2905">
        <v>99.865468530000001</v>
      </c>
      <c r="O2905">
        <f>ROUND(employee[[#This Row],[AbsentHours]],2)</f>
        <v>99.87</v>
      </c>
      <c r="P2905" s="5">
        <f>employee[[#This Row],[RoundedAbsentHours]]/2080 *100</f>
        <v>4.8014423076923078</v>
      </c>
      <c r="Q2905" s="1" t="s">
        <v>15</v>
      </c>
    </row>
    <row r="2906" spans="1:17" x14ac:dyDescent="0.35">
      <c r="A2906">
        <v>2905</v>
      </c>
      <c r="B2906" s="1" t="s">
        <v>3205</v>
      </c>
      <c r="C2906" s="1" t="s">
        <v>16</v>
      </c>
      <c r="D2906" s="1" t="s">
        <v>20</v>
      </c>
      <c r="E2906" s="1" t="s">
        <v>180</v>
      </c>
      <c r="F2906" s="1" t="s">
        <v>181</v>
      </c>
      <c r="G2906" s="1" t="s">
        <v>20</v>
      </c>
      <c r="H2906" s="1" t="s">
        <v>15</v>
      </c>
      <c r="I2906">
        <v>43.859213439999998</v>
      </c>
      <c r="J2906">
        <f>ROUND(employee[[#This Row],[Age]],0)</f>
        <v>44</v>
      </c>
      <c r="K29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06">
        <v>3.9979941019999998</v>
      </c>
      <c r="M2906">
        <f>ROUND(employee[[#This Row],[LengthService]],2)</f>
        <v>4</v>
      </c>
      <c r="N2906">
        <v>52.897668490000001</v>
      </c>
      <c r="O2906">
        <f>ROUND(employee[[#This Row],[AbsentHours]],2)</f>
        <v>52.9</v>
      </c>
      <c r="P2906" s="5">
        <f>employee[[#This Row],[RoundedAbsentHours]]/2080 *100</f>
        <v>2.5432692307692304</v>
      </c>
      <c r="Q2906" s="1" t="s">
        <v>15</v>
      </c>
    </row>
    <row r="2907" spans="1:17" x14ac:dyDescent="0.35">
      <c r="A2907">
        <v>2906</v>
      </c>
      <c r="B2907" s="1" t="s">
        <v>3206</v>
      </c>
      <c r="C2907" s="1" t="s">
        <v>11</v>
      </c>
      <c r="D2907" s="1" t="s">
        <v>47</v>
      </c>
      <c r="E2907" s="1" t="s">
        <v>180</v>
      </c>
      <c r="F2907" s="1" t="s">
        <v>181</v>
      </c>
      <c r="G2907" s="1" t="s">
        <v>47</v>
      </c>
      <c r="H2907" s="1" t="s">
        <v>15</v>
      </c>
      <c r="I2907">
        <v>33.329917530000003</v>
      </c>
      <c r="J2907">
        <f>ROUND(employee[[#This Row],[Age]],0)</f>
        <v>33</v>
      </c>
      <c r="K29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07">
        <v>5.153047098</v>
      </c>
      <c r="M2907">
        <f>ROUND(employee[[#This Row],[LengthService]],2)</f>
        <v>5.15</v>
      </c>
      <c r="N2907">
        <v>6.7530096909999999</v>
      </c>
      <c r="O2907">
        <f>ROUND(employee[[#This Row],[AbsentHours]],2)</f>
        <v>6.75</v>
      </c>
      <c r="P2907" s="5">
        <f>employee[[#This Row],[RoundedAbsentHours]]/2080 *100</f>
        <v>0.32451923076923078</v>
      </c>
      <c r="Q2907" s="1" t="s">
        <v>15</v>
      </c>
    </row>
    <row r="2908" spans="1:17" x14ac:dyDescent="0.35">
      <c r="A2908">
        <v>2907</v>
      </c>
      <c r="B2908" s="1" t="s">
        <v>3207</v>
      </c>
      <c r="C2908" s="1" t="s">
        <v>11</v>
      </c>
      <c r="D2908" s="1" t="s">
        <v>207</v>
      </c>
      <c r="E2908" s="1" t="s">
        <v>180</v>
      </c>
      <c r="F2908" s="1" t="s">
        <v>181</v>
      </c>
      <c r="G2908" s="1" t="s">
        <v>56</v>
      </c>
      <c r="H2908" s="1" t="s">
        <v>15</v>
      </c>
      <c r="I2908">
        <v>26.997529920000002</v>
      </c>
      <c r="J2908">
        <f>ROUND(employee[[#This Row],[Age]],0)</f>
        <v>27</v>
      </c>
      <c r="K29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908">
        <v>4.5574907830000004</v>
      </c>
      <c r="M2908">
        <f>ROUND(employee[[#This Row],[LengthService]],2)</f>
        <v>4.5599999999999996</v>
      </c>
      <c r="N2908">
        <v>1.225515959</v>
      </c>
      <c r="O2908">
        <f>ROUND(employee[[#This Row],[AbsentHours]],2)</f>
        <v>1.23</v>
      </c>
      <c r="P2908" s="5">
        <f>employee[[#This Row],[RoundedAbsentHours]]/2080 *100</f>
        <v>5.913461538461539E-2</v>
      </c>
      <c r="Q2908" s="1" t="s">
        <v>15</v>
      </c>
    </row>
    <row r="2909" spans="1:17" x14ac:dyDescent="0.35">
      <c r="A2909">
        <v>2908</v>
      </c>
      <c r="B2909" s="1" t="s">
        <v>3208</v>
      </c>
      <c r="C2909" s="1" t="s">
        <v>16</v>
      </c>
      <c r="D2909" s="1" t="s">
        <v>22</v>
      </c>
      <c r="E2909" s="1" t="s">
        <v>124</v>
      </c>
      <c r="F2909" s="1" t="s">
        <v>125</v>
      </c>
      <c r="G2909" s="1" t="s">
        <v>22</v>
      </c>
      <c r="H2909" s="1" t="s">
        <v>15</v>
      </c>
      <c r="I2909">
        <v>29.834935699999999</v>
      </c>
      <c r="J2909">
        <f>ROUND(employee[[#This Row],[Age]],0)</f>
        <v>30</v>
      </c>
      <c r="K29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09">
        <v>4.5373648199999996</v>
      </c>
      <c r="M2909">
        <f>ROUND(employee[[#This Row],[LengthService]],2)</f>
        <v>4.54</v>
      </c>
      <c r="N2909">
        <v>36.629509980000002</v>
      </c>
      <c r="O2909">
        <f>ROUND(employee[[#This Row],[AbsentHours]],2)</f>
        <v>36.630000000000003</v>
      </c>
      <c r="P2909" s="5">
        <f>employee[[#This Row],[RoundedAbsentHours]]/2080 *100</f>
        <v>1.7610576923076924</v>
      </c>
      <c r="Q2909" s="1" t="s">
        <v>15</v>
      </c>
    </row>
    <row r="2910" spans="1:17" x14ac:dyDescent="0.35">
      <c r="A2910">
        <v>2909</v>
      </c>
      <c r="B2910" s="1" t="s">
        <v>3209</v>
      </c>
      <c r="C2910" s="1" t="s">
        <v>16</v>
      </c>
      <c r="D2910" s="1" t="s">
        <v>22</v>
      </c>
      <c r="E2910" s="1" t="s">
        <v>124</v>
      </c>
      <c r="F2910" s="1" t="s">
        <v>125</v>
      </c>
      <c r="G2910" s="1" t="s">
        <v>22</v>
      </c>
      <c r="H2910" s="1" t="s">
        <v>15</v>
      </c>
      <c r="I2910">
        <v>43.242313320000001</v>
      </c>
      <c r="J2910">
        <f>ROUND(employee[[#This Row],[Age]],0)</f>
        <v>43</v>
      </c>
      <c r="K29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10">
        <v>4.6976575049999996</v>
      </c>
      <c r="M2910">
        <f>ROUND(employee[[#This Row],[LengthService]],2)</f>
        <v>4.7</v>
      </c>
      <c r="N2910">
        <v>14.98354898</v>
      </c>
      <c r="O2910">
        <f>ROUND(employee[[#This Row],[AbsentHours]],2)</f>
        <v>14.98</v>
      </c>
      <c r="P2910" s="5">
        <f>employee[[#This Row],[RoundedAbsentHours]]/2080 *100</f>
        <v>0.72019230769230769</v>
      </c>
      <c r="Q2910" s="1" t="s">
        <v>15</v>
      </c>
    </row>
    <row r="2911" spans="1:17" x14ac:dyDescent="0.35">
      <c r="A2911">
        <v>2910</v>
      </c>
      <c r="B2911" s="1" t="s">
        <v>3210</v>
      </c>
      <c r="C2911" s="1" t="s">
        <v>11</v>
      </c>
      <c r="D2911" s="1" t="s">
        <v>20</v>
      </c>
      <c r="E2911" s="1" t="s">
        <v>180</v>
      </c>
      <c r="F2911" s="1" t="s">
        <v>181</v>
      </c>
      <c r="G2911" s="1" t="s">
        <v>20</v>
      </c>
      <c r="H2911" s="1" t="s">
        <v>15</v>
      </c>
      <c r="I2911">
        <v>55.983675990000002</v>
      </c>
      <c r="J2911">
        <f>ROUND(employee[[#This Row],[Age]],0)</f>
        <v>56</v>
      </c>
      <c r="K29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911">
        <v>4.0244513099999999</v>
      </c>
      <c r="M2911">
        <f>ROUND(employee[[#This Row],[LengthService]],2)</f>
        <v>4.0199999999999996</v>
      </c>
      <c r="N2911">
        <v>121.1355638</v>
      </c>
      <c r="O2911">
        <f>ROUND(employee[[#This Row],[AbsentHours]],2)</f>
        <v>121.14</v>
      </c>
      <c r="P2911" s="5">
        <f>employee[[#This Row],[RoundedAbsentHours]]/2080 *100</f>
        <v>5.8240384615384615</v>
      </c>
      <c r="Q2911" s="1" t="s">
        <v>15</v>
      </c>
    </row>
    <row r="2912" spans="1:17" x14ac:dyDescent="0.35">
      <c r="A2912">
        <v>2911</v>
      </c>
      <c r="B2912" s="1" t="s">
        <v>3211</v>
      </c>
      <c r="C2912" s="1" t="s">
        <v>16</v>
      </c>
      <c r="D2912" s="1" t="s">
        <v>160</v>
      </c>
      <c r="E2912" s="1" t="s">
        <v>289</v>
      </c>
      <c r="F2912" s="1" t="s">
        <v>258</v>
      </c>
      <c r="G2912" s="1" t="s">
        <v>51</v>
      </c>
      <c r="H2912" s="1" t="s">
        <v>15</v>
      </c>
      <c r="I2912">
        <v>23.522491110000001</v>
      </c>
      <c r="J2912">
        <f>ROUND(employee[[#This Row],[Age]],0)</f>
        <v>24</v>
      </c>
      <c r="K29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912">
        <v>4.8811570629999999</v>
      </c>
      <c r="M2912">
        <f>ROUND(employee[[#This Row],[LengthService]],2)</f>
        <v>4.88</v>
      </c>
      <c r="N2912">
        <v>0</v>
      </c>
      <c r="O2912">
        <f>ROUND(employee[[#This Row],[AbsentHours]],2)</f>
        <v>0</v>
      </c>
      <c r="P2912" s="5">
        <f>employee[[#This Row],[RoundedAbsentHours]]/2080 *100</f>
        <v>0</v>
      </c>
      <c r="Q2912" s="1" t="s">
        <v>15</v>
      </c>
    </row>
    <row r="2913" spans="1:17" x14ac:dyDescent="0.35">
      <c r="A2913">
        <v>2912</v>
      </c>
      <c r="B2913" s="1" t="s">
        <v>3212</v>
      </c>
      <c r="C2913" s="1" t="s">
        <v>16</v>
      </c>
      <c r="D2913" s="1" t="s">
        <v>58</v>
      </c>
      <c r="E2913" s="1" t="s">
        <v>180</v>
      </c>
      <c r="F2913" s="1" t="s">
        <v>181</v>
      </c>
      <c r="G2913" s="1" t="s">
        <v>45</v>
      </c>
      <c r="H2913" s="1" t="s">
        <v>15</v>
      </c>
      <c r="I2913">
        <v>40.363118700000001</v>
      </c>
      <c r="J2913">
        <f>ROUND(employee[[#This Row],[Age]],0)</f>
        <v>40</v>
      </c>
      <c r="K29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13">
        <v>4.9826074480000004</v>
      </c>
      <c r="M2913">
        <f>ROUND(employee[[#This Row],[LengthService]],2)</f>
        <v>4.9800000000000004</v>
      </c>
      <c r="N2913">
        <v>31.019601810000001</v>
      </c>
      <c r="O2913">
        <f>ROUND(employee[[#This Row],[AbsentHours]],2)</f>
        <v>31.02</v>
      </c>
      <c r="P2913" s="5">
        <f>employee[[#This Row],[RoundedAbsentHours]]/2080 *100</f>
        <v>1.4913461538461539</v>
      </c>
      <c r="Q2913" s="1" t="s">
        <v>15</v>
      </c>
    </row>
    <row r="2914" spans="1:17" x14ac:dyDescent="0.35">
      <c r="A2914">
        <v>2913</v>
      </c>
      <c r="B2914" s="1" t="s">
        <v>3213</v>
      </c>
      <c r="C2914" s="1" t="s">
        <v>11</v>
      </c>
      <c r="D2914" s="1" t="s">
        <v>20</v>
      </c>
      <c r="E2914" s="1" t="s">
        <v>180</v>
      </c>
      <c r="F2914" s="1" t="s">
        <v>181</v>
      </c>
      <c r="G2914" s="1" t="s">
        <v>20</v>
      </c>
      <c r="H2914" s="1" t="s">
        <v>15</v>
      </c>
      <c r="I2914">
        <v>34.845068419999997</v>
      </c>
      <c r="J2914">
        <f>ROUND(employee[[#This Row],[Age]],0)</f>
        <v>35</v>
      </c>
      <c r="K29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14">
        <v>3.5297146530000001</v>
      </c>
      <c r="M2914">
        <f>ROUND(employee[[#This Row],[LengthService]],2)</f>
        <v>3.53</v>
      </c>
      <c r="N2914">
        <v>0</v>
      </c>
      <c r="O2914">
        <f>ROUND(employee[[#This Row],[AbsentHours]],2)</f>
        <v>0</v>
      </c>
      <c r="P2914" s="5">
        <f>employee[[#This Row],[RoundedAbsentHours]]/2080 *100</f>
        <v>0</v>
      </c>
      <c r="Q2914" s="1" t="s">
        <v>15</v>
      </c>
    </row>
    <row r="2915" spans="1:17" x14ac:dyDescent="0.35">
      <c r="A2915">
        <v>2914</v>
      </c>
      <c r="B2915" s="1" t="s">
        <v>3214</v>
      </c>
      <c r="C2915" s="1" t="s">
        <v>16</v>
      </c>
      <c r="D2915" s="1" t="s">
        <v>22</v>
      </c>
      <c r="E2915" s="1" t="s">
        <v>158</v>
      </c>
      <c r="F2915" s="1" t="s">
        <v>159</v>
      </c>
      <c r="G2915" s="1" t="s">
        <v>22</v>
      </c>
      <c r="H2915" s="1" t="s">
        <v>15</v>
      </c>
      <c r="I2915">
        <v>64.918600620000007</v>
      </c>
      <c r="J2915">
        <f>ROUND(employee[[#This Row],[Age]],0)</f>
        <v>65</v>
      </c>
      <c r="K29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915">
        <v>3.522766302</v>
      </c>
      <c r="M2915">
        <f>ROUND(employee[[#This Row],[LengthService]],2)</f>
        <v>3.52</v>
      </c>
      <c r="N2915">
        <v>90.128909250000007</v>
      </c>
      <c r="O2915">
        <f>ROUND(employee[[#This Row],[AbsentHours]],2)</f>
        <v>90.13</v>
      </c>
      <c r="P2915" s="5">
        <f>employee[[#This Row],[RoundedAbsentHours]]/2080 *100</f>
        <v>4.3331730769230772</v>
      </c>
      <c r="Q2915" s="1" t="s">
        <v>15</v>
      </c>
    </row>
    <row r="2916" spans="1:17" x14ac:dyDescent="0.35">
      <c r="A2916">
        <v>2915</v>
      </c>
      <c r="B2916" s="1" t="s">
        <v>3215</v>
      </c>
      <c r="C2916" s="1" t="s">
        <v>11</v>
      </c>
      <c r="D2916" s="1" t="s">
        <v>30</v>
      </c>
      <c r="E2916" s="1" t="s">
        <v>180</v>
      </c>
      <c r="F2916" s="1" t="s">
        <v>181</v>
      </c>
      <c r="G2916" s="1" t="s">
        <v>30</v>
      </c>
      <c r="H2916" s="1" t="s">
        <v>15</v>
      </c>
      <c r="I2916">
        <v>36.014220049999999</v>
      </c>
      <c r="J2916">
        <f>ROUND(employee[[#This Row],[Age]],0)</f>
        <v>36</v>
      </c>
      <c r="K29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16">
        <v>6.2445633750000002</v>
      </c>
      <c r="M2916">
        <f>ROUND(employee[[#This Row],[LengthService]],2)</f>
        <v>6.24</v>
      </c>
      <c r="N2916">
        <v>27.68959847</v>
      </c>
      <c r="O2916">
        <f>ROUND(employee[[#This Row],[AbsentHours]],2)</f>
        <v>27.69</v>
      </c>
      <c r="P2916" s="5">
        <f>employee[[#This Row],[RoundedAbsentHours]]/2080 *100</f>
        <v>1.33125</v>
      </c>
      <c r="Q2916" s="1" t="s">
        <v>15</v>
      </c>
    </row>
    <row r="2917" spans="1:17" x14ac:dyDescent="0.35">
      <c r="A2917">
        <v>2916</v>
      </c>
      <c r="B2917" s="1" t="s">
        <v>3216</v>
      </c>
      <c r="C2917" s="1" t="s">
        <v>11</v>
      </c>
      <c r="D2917" s="1" t="s">
        <v>22</v>
      </c>
      <c r="E2917" s="1" t="s">
        <v>158</v>
      </c>
      <c r="F2917" s="1" t="s">
        <v>159</v>
      </c>
      <c r="G2917" s="1" t="s">
        <v>22</v>
      </c>
      <c r="H2917" s="1" t="s">
        <v>15</v>
      </c>
      <c r="I2917">
        <v>36.825627900000001</v>
      </c>
      <c r="J2917">
        <f>ROUND(employee[[#This Row],[Age]],0)</f>
        <v>37</v>
      </c>
      <c r="K29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17">
        <v>3.0900178120000001</v>
      </c>
      <c r="M2917">
        <f>ROUND(employee[[#This Row],[LengthService]],2)</f>
        <v>3.09</v>
      </c>
      <c r="N2917">
        <v>52.271713550000001</v>
      </c>
      <c r="O2917">
        <f>ROUND(employee[[#This Row],[AbsentHours]],2)</f>
        <v>52.27</v>
      </c>
      <c r="P2917" s="5">
        <f>employee[[#This Row],[RoundedAbsentHours]]/2080 *100</f>
        <v>2.5129807692307695</v>
      </c>
      <c r="Q2917" s="1" t="s">
        <v>15</v>
      </c>
    </row>
    <row r="2918" spans="1:17" x14ac:dyDescent="0.35">
      <c r="A2918">
        <v>2917</v>
      </c>
      <c r="B2918" s="1" t="s">
        <v>3217</v>
      </c>
      <c r="C2918" s="1" t="s">
        <v>11</v>
      </c>
      <c r="D2918" s="1" t="s">
        <v>160</v>
      </c>
      <c r="E2918" s="1" t="s">
        <v>289</v>
      </c>
      <c r="F2918" s="1" t="s">
        <v>258</v>
      </c>
      <c r="G2918" s="1" t="s">
        <v>51</v>
      </c>
      <c r="H2918" s="1" t="s">
        <v>15</v>
      </c>
      <c r="I2918">
        <v>47.223756219999999</v>
      </c>
      <c r="J2918">
        <f>ROUND(employee[[#This Row],[Age]],0)</f>
        <v>47</v>
      </c>
      <c r="K29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18">
        <v>4.3581794140000003</v>
      </c>
      <c r="M2918">
        <f>ROUND(employee[[#This Row],[LengthService]],2)</f>
        <v>4.3600000000000003</v>
      </c>
      <c r="N2918">
        <v>112.3959533</v>
      </c>
      <c r="O2918">
        <f>ROUND(employee[[#This Row],[AbsentHours]],2)</f>
        <v>112.4</v>
      </c>
      <c r="P2918" s="5">
        <f>employee[[#This Row],[RoundedAbsentHours]]/2080 *100</f>
        <v>5.4038461538461542</v>
      </c>
      <c r="Q2918" s="1" t="s">
        <v>15</v>
      </c>
    </row>
    <row r="2919" spans="1:17" x14ac:dyDescent="0.35">
      <c r="A2919">
        <v>2918</v>
      </c>
      <c r="B2919" s="1" t="s">
        <v>3218</v>
      </c>
      <c r="C2919" s="1" t="s">
        <v>11</v>
      </c>
      <c r="D2919" s="1" t="s">
        <v>19</v>
      </c>
      <c r="E2919" s="1" t="s">
        <v>180</v>
      </c>
      <c r="F2919" s="1" t="s">
        <v>181</v>
      </c>
      <c r="G2919" s="1" t="s">
        <v>19</v>
      </c>
      <c r="H2919" s="1" t="s">
        <v>15</v>
      </c>
      <c r="I2919">
        <v>33.903216139999998</v>
      </c>
      <c r="J2919">
        <f>ROUND(employee[[#This Row],[Age]],0)</f>
        <v>34</v>
      </c>
      <c r="K29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19">
        <v>6.9697124219999997</v>
      </c>
      <c r="M2919">
        <f>ROUND(employee[[#This Row],[LengthService]],2)</f>
        <v>6.97</v>
      </c>
      <c r="N2919">
        <v>66.105506579999997</v>
      </c>
      <c r="O2919">
        <f>ROUND(employee[[#This Row],[AbsentHours]],2)</f>
        <v>66.11</v>
      </c>
      <c r="P2919" s="5">
        <f>employee[[#This Row],[RoundedAbsentHours]]/2080 *100</f>
        <v>3.1783653846153843</v>
      </c>
      <c r="Q2919" s="1" t="s">
        <v>15</v>
      </c>
    </row>
    <row r="2920" spans="1:17" x14ac:dyDescent="0.35">
      <c r="A2920">
        <v>2919</v>
      </c>
      <c r="B2920" s="1" t="s">
        <v>3219</v>
      </c>
      <c r="C2920" s="1" t="s">
        <v>11</v>
      </c>
      <c r="D2920" s="1" t="s">
        <v>72</v>
      </c>
      <c r="E2920" s="1" t="s">
        <v>180</v>
      </c>
      <c r="F2920" s="1" t="s">
        <v>181</v>
      </c>
      <c r="G2920" s="1" t="s">
        <v>72</v>
      </c>
      <c r="H2920" s="1" t="s">
        <v>15</v>
      </c>
      <c r="I2920">
        <v>29.91481125</v>
      </c>
      <c r="J2920">
        <f>ROUND(employee[[#This Row],[Age]],0)</f>
        <v>30</v>
      </c>
      <c r="K29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20">
        <v>4.3154173260000004</v>
      </c>
      <c r="M2920">
        <f>ROUND(employee[[#This Row],[LengthService]],2)</f>
        <v>4.32</v>
      </c>
      <c r="N2920">
        <v>33.93587376</v>
      </c>
      <c r="O2920">
        <f>ROUND(employee[[#This Row],[AbsentHours]],2)</f>
        <v>33.94</v>
      </c>
      <c r="P2920" s="5">
        <f>employee[[#This Row],[RoundedAbsentHours]]/2080 *100</f>
        <v>1.631730769230769</v>
      </c>
      <c r="Q2920" s="1" t="s">
        <v>15</v>
      </c>
    </row>
    <row r="2921" spans="1:17" x14ac:dyDescent="0.35">
      <c r="A2921">
        <v>2920</v>
      </c>
      <c r="B2921" s="1" t="s">
        <v>3220</v>
      </c>
      <c r="C2921" s="1" t="s">
        <v>11</v>
      </c>
      <c r="D2921" s="1" t="s">
        <v>21</v>
      </c>
      <c r="E2921" s="1" t="s">
        <v>180</v>
      </c>
      <c r="F2921" s="1" t="s">
        <v>181</v>
      </c>
      <c r="G2921" s="1" t="s">
        <v>21</v>
      </c>
      <c r="H2921" s="1" t="s">
        <v>15</v>
      </c>
      <c r="I2921">
        <v>45.003204349999997</v>
      </c>
      <c r="J2921">
        <f>ROUND(employee[[#This Row],[Age]],0)</f>
        <v>45</v>
      </c>
      <c r="K29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21">
        <v>4.2553954410000001</v>
      </c>
      <c r="M2921">
        <f>ROUND(employee[[#This Row],[LengthService]],2)</f>
        <v>4.26</v>
      </c>
      <c r="N2921">
        <v>76.823921949999999</v>
      </c>
      <c r="O2921">
        <f>ROUND(employee[[#This Row],[AbsentHours]],2)</f>
        <v>76.819999999999993</v>
      </c>
      <c r="P2921" s="5">
        <f>employee[[#This Row],[RoundedAbsentHours]]/2080 *100</f>
        <v>3.6932692307692303</v>
      </c>
      <c r="Q2921" s="1" t="s">
        <v>15</v>
      </c>
    </row>
    <row r="2922" spans="1:17" x14ac:dyDescent="0.35">
      <c r="A2922">
        <v>2921</v>
      </c>
      <c r="B2922" s="1" t="s">
        <v>3221</v>
      </c>
      <c r="C2922" s="1" t="s">
        <v>16</v>
      </c>
      <c r="D2922" s="1" t="s">
        <v>33</v>
      </c>
      <c r="E2922" s="1" t="s">
        <v>180</v>
      </c>
      <c r="F2922" s="1" t="s">
        <v>181</v>
      </c>
      <c r="G2922" s="1" t="s">
        <v>33</v>
      </c>
      <c r="H2922" s="1" t="s">
        <v>15</v>
      </c>
      <c r="I2922">
        <v>38.86622749</v>
      </c>
      <c r="J2922">
        <f>ROUND(employee[[#This Row],[Age]],0)</f>
        <v>39</v>
      </c>
      <c r="K29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22">
        <v>6.8143294210000001</v>
      </c>
      <c r="M2922">
        <f>ROUND(employee[[#This Row],[LengthService]],2)</f>
        <v>6.81</v>
      </c>
      <c r="N2922">
        <v>42.750352280000001</v>
      </c>
      <c r="O2922">
        <f>ROUND(employee[[#This Row],[AbsentHours]],2)</f>
        <v>42.75</v>
      </c>
      <c r="P2922" s="5">
        <f>employee[[#This Row],[RoundedAbsentHours]]/2080 *100</f>
        <v>2.0552884615384617</v>
      </c>
      <c r="Q2922" s="1" t="s">
        <v>15</v>
      </c>
    </row>
    <row r="2923" spans="1:17" x14ac:dyDescent="0.35">
      <c r="A2923">
        <v>2922</v>
      </c>
      <c r="B2923" s="1" t="s">
        <v>3222</v>
      </c>
      <c r="C2923" s="1" t="s">
        <v>16</v>
      </c>
      <c r="D2923" s="1" t="s">
        <v>103</v>
      </c>
      <c r="E2923" s="1" t="s">
        <v>180</v>
      </c>
      <c r="F2923" s="1" t="s">
        <v>181</v>
      </c>
      <c r="G2923" s="1" t="s">
        <v>18</v>
      </c>
      <c r="H2923" s="1" t="s">
        <v>15</v>
      </c>
      <c r="I2923">
        <v>50.877132709999998</v>
      </c>
      <c r="J2923">
        <f>ROUND(employee[[#This Row],[Age]],0)</f>
        <v>51</v>
      </c>
      <c r="K29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923">
        <v>4.6766110699999999</v>
      </c>
      <c r="M2923">
        <f>ROUND(employee[[#This Row],[LengthService]],2)</f>
        <v>4.68</v>
      </c>
      <c r="N2923">
        <v>115.17757810000001</v>
      </c>
      <c r="O2923">
        <f>ROUND(employee[[#This Row],[AbsentHours]],2)</f>
        <v>115.18</v>
      </c>
      <c r="P2923" s="5">
        <f>employee[[#This Row],[RoundedAbsentHours]]/2080 *100</f>
        <v>5.5374999999999996</v>
      </c>
      <c r="Q2923" s="1" t="s">
        <v>15</v>
      </c>
    </row>
    <row r="2924" spans="1:17" x14ac:dyDescent="0.35">
      <c r="A2924">
        <v>2923</v>
      </c>
      <c r="B2924" s="1" t="s">
        <v>3223</v>
      </c>
      <c r="C2924" s="1" t="s">
        <v>11</v>
      </c>
      <c r="D2924" s="1" t="s">
        <v>301</v>
      </c>
      <c r="E2924" s="1" t="s">
        <v>180</v>
      </c>
      <c r="F2924" s="1" t="s">
        <v>181</v>
      </c>
      <c r="G2924" s="1" t="s">
        <v>33</v>
      </c>
      <c r="H2924" s="1" t="s">
        <v>15</v>
      </c>
      <c r="I2924">
        <v>35.172019130000002</v>
      </c>
      <c r="J2924">
        <f>ROUND(employee[[#This Row],[Age]],0)</f>
        <v>35</v>
      </c>
      <c r="K29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24">
        <v>4.798658885</v>
      </c>
      <c r="M2924">
        <f>ROUND(employee[[#This Row],[LengthService]],2)</f>
        <v>4.8</v>
      </c>
      <c r="N2924">
        <v>33.118184360000001</v>
      </c>
      <c r="O2924">
        <f>ROUND(employee[[#This Row],[AbsentHours]],2)</f>
        <v>33.119999999999997</v>
      </c>
      <c r="P2924" s="5">
        <f>employee[[#This Row],[RoundedAbsentHours]]/2080 *100</f>
        <v>1.5923076923076922</v>
      </c>
      <c r="Q2924" s="1" t="s">
        <v>15</v>
      </c>
    </row>
    <row r="2925" spans="1:17" x14ac:dyDescent="0.35">
      <c r="A2925">
        <v>2924</v>
      </c>
      <c r="B2925" s="1" t="s">
        <v>3224</v>
      </c>
      <c r="C2925" s="1" t="s">
        <v>16</v>
      </c>
      <c r="D2925" s="1" t="s">
        <v>75</v>
      </c>
      <c r="E2925" s="1" t="s">
        <v>180</v>
      </c>
      <c r="F2925" s="1" t="s">
        <v>181</v>
      </c>
      <c r="G2925" s="1" t="s">
        <v>75</v>
      </c>
      <c r="H2925" s="1" t="s">
        <v>15</v>
      </c>
      <c r="I2925">
        <v>51.123268340000003</v>
      </c>
      <c r="J2925">
        <f>ROUND(employee[[#This Row],[Age]],0)</f>
        <v>51</v>
      </c>
      <c r="K29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925">
        <v>3.2689438059999998</v>
      </c>
      <c r="M2925">
        <f>ROUND(employee[[#This Row],[LengthService]],2)</f>
        <v>3.27</v>
      </c>
      <c r="N2925">
        <v>102.0322487</v>
      </c>
      <c r="O2925">
        <f>ROUND(employee[[#This Row],[AbsentHours]],2)</f>
        <v>102.03</v>
      </c>
      <c r="P2925" s="5">
        <f>employee[[#This Row],[RoundedAbsentHours]]/2080 *100</f>
        <v>4.9052884615384613</v>
      </c>
      <c r="Q2925" s="1" t="s">
        <v>15</v>
      </c>
    </row>
    <row r="2926" spans="1:17" x14ac:dyDescent="0.35">
      <c r="A2926">
        <v>2925</v>
      </c>
      <c r="B2926" s="1" t="s">
        <v>3225</v>
      </c>
      <c r="C2926" s="1" t="s">
        <v>16</v>
      </c>
      <c r="D2926" s="1" t="s">
        <v>22</v>
      </c>
      <c r="E2926" s="1" t="s">
        <v>158</v>
      </c>
      <c r="F2926" s="1" t="s">
        <v>159</v>
      </c>
      <c r="G2926" s="1" t="s">
        <v>22</v>
      </c>
      <c r="H2926" s="1" t="s">
        <v>15</v>
      </c>
      <c r="I2926">
        <v>34.194379050000002</v>
      </c>
      <c r="J2926">
        <f>ROUND(employee[[#This Row],[Age]],0)</f>
        <v>34</v>
      </c>
      <c r="K29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26">
        <v>6.3563450430000001</v>
      </c>
      <c r="M2926">
        <f>ROUND(employee[[#This Row],[LengthService]],2)</f>
        <v>6.36</v>
      </c>
      <c r="N2926">
        <v>0</v>
      </c>
      <c r="O2926">
        <f>ROUND(employee[[#This Row],[AbsentHours]],2)</f>
        <v>0</v>
      </c>
      <c r="P2926" s="5">
        <f>employee[[#This Row],[RoundedAbsentHours]]/2080 *100</f>
        <v>0</v>
      </c>
      <c r="Q2926" s="1" t="s">
        <v>15</v>
      </c>
    </row>
    <row r="2927" spans="1:17" x14ac:dyDescent="0.35">
      <c r="A2927">
        <v>2926</v>
      </c>
      <c r="B2927" s="1" t="s">
        <v>3226</v>
      </c>
      <c r="C2927" s="1" t="s">
        <v>16</v>
      </c>
      <c r="D2927" s="1" t="s">
        <v>297</v>
      </c>
      <c r="E2927" s="1" t="s">
        <v>289</v>
      </c>
      <c r="F2927" s="1" t="s">
        <v>258</v>
      </c>
      <c r="G2927" s="1" t="s">
        <v>51</v>
      </c>
      <c r="H2927" s="1" t="s">
        <v>15</v>
      </c>
      <c r="I2927">
        <v>54.846433779999998</v>
      </c>
      <c r="J2927">
        <f>ROUND(employee[[#This Row],[Age]],0)</f>
        <v>55</v>
      </c>
      <c r="K29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927">
        <v>2.5917035140000002</v>
      </c>
      <c r="M2927">
        <f>ROUND(employee[[#This Row],[LengthService]],2)</f>
        <v>2.59</v>
      </c>
      <c r="N2927">
        <v>121.4934834</v>
      </c>
      <c r="O2927">
        <f>ROUND(employee[[#This Row],[AbsentHours]],2)</f>
        <v>121.49</v>
      </c>
      <c r="P2927" s="5">
        <f>employee[[#This Row],[RoundedAbsentHours]]/2080 *100</f>
        <v>5.8408653846153848</v>
      </c>
      <c r="Q2927" s="1" t="s">
        <v>15</v>
      </c>
    </row>
    <row r="2928" spans="1:17" x14ac:dyDescent="0.35">
      <c r="A2928">
        <v>2927</v>
      </c>
      <c r="B2928" s="1" t="s">
        <v>3227</v>
      </c>
      <c r="C2928" s="1" t="s">
        <v>11</v>
      </c>
      <c r="D2928" s="1" t="s">
        <v>22</v>
      </c>
      <c r="E2928" s="1" t="s">
        <v>124</v>
      </c>
      <c r="F2928" s="1" t="s">
        <v>125</v>
      </c>
      <c r="G2928" s="1" t="s">
        <v>22</v>
      </c>
      <c r="H2928" s="1" t="s">
        <v>15</v>
      </c>
      <c r="I2928">
        <v>31.214106009999998</v>
      </c>
      <c r="J2928">
        <f>ROUND(employee[[#This Row],[Age]],0)</f>
        <v>31</v>
      </c>
      <c r="K29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28">
        <v>1.7619695689999999</v>
      </c>
      <c r="M2928">
        <f>ROUND(employee[[#This Row],[LengthService]],2)</f>
        <v>1.76</v>
      </c>
      <c r="N2928">
        <v>38.455419390000003</v>
      </c>
      <c r="O2928">
        <f>ROUND(employee[[#This Row],[AbsentHours]],2)</f>
        <v>38.46</v>
      </c>
      <c r="P2928" s="5">
        <f>employee[[#This Row],[RoundedAbsentHours]]/2080 *100</f>
        <v>1.8490384615384616</v>
      </c>
      <c r="Q2928" s="1" t="s">
        <v>15</v>
      </c>
    </row>
    <row r="2929" spans="1:17" x14ac:dyDescent="0.35">
      <c r="A2929">
        <v>2928</v>
      </c>
      <c r="B2929" s="1" t="s">
        <v>3228</v>
      </c>
      <c r="C2929" s="1" t="s">
        <v>16</v>
      </c>
      <c r="D2929" s="1" t="s">
        <v>22</v>
      </c>
      <c r="E2929" s="1" t="s">
        <v>124</v>
      </c>
      <c r="F2929" s="1" t="s">
        <v>125</v>
      </c>
      <c r="G2929" s="1" t="s">
        <v>22</v>
      </c>
      <c r="H2929" s="1" t="s">
        <v>15</v>
      </c>
      <c r="I2929">
        <v>31.67770994</v>
      </c>
      <c r="J2929">
        <f>ROUND(employee[[#This Row],[Age]],0)</f>
        <v>32</v>
      </c>
      <c r="K29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29">
        <v>1.2361090459999999</v>
      </c>
      <c r="M2929">
        <f>ROUND(employee[[#This Row],[LengthService]],2)</f>
        <v>1.24</v>
      </c>
      <c r="N2929">
        <v>0</v>
      </c>
      <c r="O2929">
        <f>ROUND(employee[[#This Row],[AbsentHours]],2)</f>
        <v>0</v>
      </c>
      <c r="P2929" s="5">
        <f>employee[[#This Row],[RoundedAbsentHours]]/2080 *100</f>
        <v>0</v>
      </c>
      <c r="Q2929" s="1" t="s">
        <v>15</v>
      </c>
    </row>
    <row r="2930" spans="1:17" x14ac:dyDescent="0.35">
      <c r="A2930">
        <v>2929</v>
      </c>
      <c r="B2930" s="1" t="s">
        <v>3229</v>
      </c>
      <c r="C2930" s="1" t="s">
        <v>16</v>
      </c>
      <c r="D2930" s="1" t="s">
        <v>22</v>
      </c>
      <c r="E2930" s="1" t="s">
        <v>158</v>
      </c>
      <c r="F2930" s="1" t="s">
        <v>159</v>
      </c>
      <c r="G2930" s="1" t="s">
        <v>22</v>
      </c>
      <c r="H2930" s="1" t="s">
        <v>15</v>
      </c>
      <c r="I2930">
        <v>43.89032898</v>
      </c>
      <c r="J2930">
        <f>ROUND(employee[[#This Row],[Age]],0)</f>
        <v>44</v>
      </c>
      <c r="K29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30">
        <v>6.4473462819999998</v>
      </c>
      <c r="M2930">
        <f>ROUND(employee[[#This Row],[LengthService]],2)</f>
        <v>6.45</v>
      </c>
      <c r="N2930">
        <v>46.210033850000002</v>
      </c>
      <c r="O2930">
        <f>ROUND(employee[[#This Row],[AbsentHours]],2)</f>
        <v>46.21</v>
      </c>
      <c r="P2930" s="5">
        <f>employee[[#This Row],[RoundedAbsentHours]]/2080 *100</f>
        <v>2.2216346153846156</v>
      </c>
      <c r="Q2930" s="1" t="s">
        <v>15</v>
      </c>
    </row>
    <row r="2931" spans="1:17" x14ac:dyDescent="0.35">
      <c r="A2931">
        <v>2930</v>
      </c>
      <c r="B2931" s="1" t="s">
        <v>3230</v>
      </c>
      <c r="C2931" s="1" t="s">
        <v>16</v>
      </c>
      <c r="D2931" s="1" t="s">
        <v>20</v>
      </c>
      <c r="E2931" s="1" t="s">
        <v>180</v>
      </c>
      <c r="F2931" s="1" t="s">
        <v>181</v>
      </c>
      <c r="G2931" s="1" t="s">
        <v>20</v>
      </c>
      <c r="H2931" s="1" t="s">
        <v>15</v>
      </c>
      <c r="I2931">
        <v>36.527538</v>
      </c>
      <c r="J2931">
        <f>ROUND(employee[[#This Row],[Age]],0)</f>
        <v>37</v>
      </c>
      <c r="K29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31">
        <v>4.8262547089999996</v>
      </c>
      <c r="M2931">
        <f>ROUND(employee[[#This Row],[LengthService]],2)</f>
        <v>4.83</v>
      </c>
      <c r="N2931">
        <v>0</v>
      </c>
      <c r="O2931">
        <f>ROUND(employee[[#This Row],[AbsentHours]],2)</f>
        <v>0</v>
      </c>
      <c r="P2931" s="5">
        <f>employee[[#This Row],[RoundedAbsentHours]]/2080 *100</f>
        <v>0</v>
      </c>
      <c r="Q2931" s="1" t="s">
        <v>15</v>
      </c>
    </row>
    <row r="2932" spans="1:17" x14ac:dyDescent="0.35">
      <c r="A2932">
        <v>2931</v>
      </c>
      <c r="B2932" s="1" t="s">
        <v>3231</v>
      </c>
      <c r="C2932" s="1" t="s">
        <v>16</v>
      </c>
      <c r="D2932" s="1" t="s">
        <v>44</v>
      </c>
      <c r="E2932" s="1" t="s">
        <v>180</v>
      </c>
      <c r="F2932" s="1" t="s">
        <v>181</v>
      </c>
      <c r="G2932" s="1" t="s">
        <v>44</v>
      </c>
      <c r="H2932" s="1" t="s">
        <v>15</v>
      </c>
      <c r="I2932">
        <v>50.301329729999999</v>
      </c>
      <c r="J2932">
        <f>ROUND(employee[[#This Row],[Age]],0)</f>
        <v>50</v>
      </c>
      <c r="K29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932">
        <v>3.3115523539999998</v>
      </c>
      <c r="M2932">
        <f>ROUND(employee[[#This Row],[LengthService]],2)</f>
        <v>3.31</v>
      </c>
      <c r="N2932">
        <v>100.44878439999999</v>
      </c>
      <c r="O2932">
        <f>ROUND(employee[[#This Row],[AbsentHours]],2)</f>
        <v>100.45</v>
      </c>
      <c r="P2932" s="5">
        <f>employee[[#This Row],[RoundedAbsentHours]]/2080 *100</f>
        <v>4.8293269230769234</v>
      </c>
      <c r="Q2932" s="1" t="s">
        <v>15</v>
      </c>
    </row>
    <row r="2933" spans="1:17" x14ac:dyDescent="0.35">
      <c r="A2933">
        <v>2932</v>
      </c>
      <c r="B2933" s="1" t="s">
        <v>3232</v>
      </c>
      <c r="C2933" s="1" t="s">
        <v>11</v>
      </c>
      <c r="D2933" s="1" t="s">
        <v>19</v>
      </c>
      <c r="E2933" s="1" t="s">
        <v>180</v>
      </c>
      <c r="F2933" s="1" t="s">
        <v>181</v>
      </c>
      <c r="G2933" s="1" t="s">
        <v>19</v>
      </c>
      <c r="H2933" s="1" t="s">
        <v>15</v>
      </c>
      <c r="I2933">
        <v>46.585472780000003</v>
      </c>
      <c r="J2933">
        <f>ROUND(employee[[#This Row],[Age]],0)</f>
        <v>47</v>
      </c>
      <c r="K29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33">
        <v>3.2616822490000001</v>
      </c>
      <c r="M2933">
        <f>ROUND(employee[[#This Row],[LengthService]],2)</f>
        <v>3.26</v>
      </c>
      <c r="N2933">
        <v>117.1345963</v>
      </c>
      <c r="O2933">
        <f>ROUND(employee[[#This Row],[AbsentHours]],2)</f>
        <v>117.13</v>
      </c>
      <c r="P2933" s="5">
        <f>employee[[#This Row],[RoundedAbsentHours]]/2080 *100</f>
        <v>5.6312499999999996</v>
      </c>
      <c r="Q2933" s="1" t="s">
        <v>15</v>
      </c>
    </row>
    <row r="2934" spans="1:17" x14ac:dyDescent="0.35">
      <c r="A2934">
        <v>2933</v>
      </c>
      <c r="B2934" s="1" t="s">
        <v>3233</v>
      </c>
      <c r="C2934" s="1" t="s">
        <v>11</v>
      </c>
      <c r="D2934" s="1" t="s">
        <v>22</v>
      </c>
      <c r="E2934" s="1" t="s">
        <v>124</v>
      </c>
      <c r="F2934" s="1" t="s">
        <v>125</v>
      </c>
      <c r="G2934" s="1" t="s">
        <v>22</v>
      </c>
      <c r="H2934" s="1" t="s">
        <v>15</v>
      </c>
      <c r="I2934">
        <v>36.501454250000002</v>
      </c>
      <c r="J2934">
        <f>ROUND(employee[[#This Row],[Age]],0)</f>
        <v>37</v>
      </c>
      <c r="K29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34">
        <v>5.5244661669999999</v>
      </c>
      <c r="M2934">
        <f>ROUND(employee[[#This Row],[LengthService]],2)</f>
        <v>5.52</v>
      </c>
      <c r="N2934">
        <v>0</v>
      </c>
      <c r="O2934">
        <f>ROUND(employee[[#This Row],[AbsentHours]],2)</f>
        <v>0</v>
      </c>
      <c r="P2934" s="5">
        <f>employee[[#This Row],[RoundedAbsentHours]]/2080 *100</f>
        <v>0</v>
      </c>
      <c r="Q2934" s="1" t="s">
        <v>15</v>
      </c>
    </row>
    <row r="2935" spans="1:17" x14ac:dyDescent="0.35">
      <c r="A2935">
        <v>2934</v>
      </c>
      <c r="B2935" s="1" t="s">
        <v>3234</v>
      </c>
      <c r="C2935" s="1" t="s">
        <v>16</v>
      </c>
      <c r="D2935" s="1" t="s">
        <v>20</v>
      </c>
      <c r="E2935" s="1" t="s">
        <v>289</v>
      </c>
      <c r="F2935" s="1" t="s">
        <v>258</v>
      </c>
      <c r="G2935" s="1" t="s">
        <v>20</v>
      </c>
      <c r="H2935" s="1" t="s">
        <v>15</v>
      </c>
      <c r="I2935">
        <v>27.198453390000001</v>
      </c>
      <c r="J2935">
        <f>ROUND(employee[[#This Row],[Age]],0)</f>
        <v>27</v>
      </c>
      <c r="K29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935">
        <v>2.6678452080000001</v>
      </c>
      <c r="M2935">
        <f>ROUND(employee[[#This Row],[LengthService]],2)</f>
        <v>2.67</v>
      </c>
      <c r="N2935">
        <v>5.9842962220000002</v>
      </c>
      <c r="O2935">
        <f>ROUND(employee[[#This Row],[AbsentHours]],2)</f>
        <v>5.98</v>
      </c>
      <c r="P2935" s="5">
        <f>employee[[#This Row],[RoundedAbsentHours]]/2080 *100</f>
        <v>0.28750000000000003</v>
      </c>
      <c r="Q2935" s="1" t="s">
        <v>15</v>
      </c>
    </row>
    <row r="2936" spans="1:17" x14ac:dyDescent="0.35">
      <c r="A2936">
        <v>2935</v>
      </c>
      <c r="B2936" s="1" t="s">
        <v>3235</v>
      </c>
      <c r="C2936" s="1" t="s">
        <v>11</v>
      </c>
      <c r="D2936" s="1" t="s">
        <v>29</v>
      </c>
      <c r="E2936" s="1" t="s">
        <v>180</v>
      </c>
      <c r="F2936" s="1" t="s">
        <v>181</v>
      </c>
      <c r="G2936" s="1" t="s">
        <v>29</v>
      </c>
      <c r="H2936" s="1" t="s">
        <v>15</v>
      </c>
      <c r="I2936">
        <v>37.478163350000003</v>
      </c>
      <c r="J2936">
        <f>ROUND(employee[[#This Row],[Age]],0)</f>
        <v>37</v>
      </c>
      <c r="K29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36">
        <v>3.7685863830000002</v>
      </c>
      <c r="M2936">
        <f>ROUND(employee[[#This Row],[LengthService]],2)</f>
        <v>3.77</v>
      </c>
      <c r="N2936">
        <v>63.30434142</v>
      </c>
      <c r="O2936">
        <f>ROUND(employee[[#This Row],[AbsentHours]],2)</f>
        <v>63.3</v>
      </c>
      <c r="P2936" s="5">
        <f>employee[[#This Row],[RoundedAbsentHours]]/2080 *100</f>
        <v>3.0432692307692308</v>
      </c>
      <c r="Q2936" s="1" t="s">
        <v>15</v>
      </c>
    </row>
    <row r="2937" spans="1:17" x14ac:dyDescent="0.35">
      <c r="A2937">
        <v>2936</v>
      </c>
      <c r="B2937" s="1" t="s">
        <v>3236</v>
      </c>
      <c r="C2937" s="1" t="s">
        <v>11</v>
      </c>
      <c r="D2937" s="1" t="s">
        <v>62</v>
      </c>
      <c r="E2937" s="1" t="s">
        <v>289</v>
      </c>
      <c r="F2937" s="1" t="s">
        <v>258</v>
      </c>
      <c r="G2937" s="1" t="s">
        <v>62</v>
      </c>
      <c r="H2937" s="1" t="s">
        <v>15</v>
      </c>
      <c r="I2937">
        <v>29.769562449999999</v>
      </c>
      <c r="J2937">
        <f>ROUND(employee[[#This Row],[Age]],0)</f>
        <v>30</v>
      </c>
      <c r="K29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37">
        <v>4.6649193899999997</v>
      </c>
      <c r="M2937">
        <f>ROUND(employee[[#This Row],[LengthService]],2)</f>
        <v>4.66</v>
      </c>
      <c r="N2937">
        <v>0</v>
      </c>
      <c r="O2937">
        <f>ROUND(employee[[#This Row],[AbsentHours]],2)</f>
        <v>0</v>
      </c>
      <c r="P2937" s="5">
        <f>employee[[#This Row],[RoundedAbsentHours]]/2080 *100</f>
        <v>0</v>
      </c>
      <c r="Q2937" s="1" t="s">
        <v>15</v>
      </c>
    </row>
    <row r="2938" spans="1:17" x14ac:dyDescent="0.35">
      <c r="A2938">
        <v>2937</v>
      </c>
      <c r="B2938" s="1" t="s">
        <v>3237</v>
      </c>
      <c r="C2938" s="1" t="s">
        <v>11</v>
      </c>
      <c r="D2938" s="1" t="s">
        <v>33</v>
      </c>
      <c r="E2938" s="1" t="s">
        <v>180</v>
      </c>
      <c r="F2938" s="1" t="s">
        <v>181</v>
      </c>
      <c r="G2938" s="1" t="s">
        <v>33</v>
      </c>
      <c r="H2938" s="1" t="s">
        <v>15</v>
      </c>
      <c r="I2938">
        <v>44.410733659999998</v>
      </c>
      <c r="J2938">
        <f>ROUND(employee[[#This Row],[Age]],0)</f>
        <v>44</v>
      </c>
      <c r="K29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38">
        <v>6.1157512499999998</v>
      </c>
      <c r="M2938">
        <f>ROUND(employee[[#This Row],[LengthService]],2)</f>
        <v>6.12</v>
      </c>
      <c r="N2938">
        <v>24.083150929999999</v>
      </c>
      <c r="O2938">
        <f>ROUND(employee[[#This Row],[AbsentHours]],2)</f>
        <v>24.08</v>
      </c>
      <c r="P2938" s="5">
        <f>employee[[#This Row],[RoundedAbsentHours]]/2080 *100</f>
        <v>1.1576923076923076</v>
      </c>
      <c r="Q2938" s="1" t="s">
        <v>15</v>
      </c>
    </row>
    <row r="2939" spans="1:17" x14ac:dyDescent="0.35">
      <c r="A2939">
        <v>2938</v>
      </c>
      <c r="B2939" s="1" t="s">
        <v>3238</v>
      </c>
      <c r="C2939" s="1" t="s">
        <v>11</v>
      </c>
      <c r="D2939" s="1" t="s">
        <v>277</v>
      </c>
      <c r="E2939" s="1" t="s">
        <v>289</v>
      </c>
      <c r="F2939" s="1" t="s">
        <v>258</v>
      </c>
      <c r="G2939" s="1" t="s">
        <v>29</v>
      </c>
      <c r="H2939" s="1" t="s">
        <v>15</v>
      </c>
      <c r="I2939">
        <v>50.548739529999999</v>
      </c>
      <c r="J2939">
        <f>ROUND(employee[[#This Row],[Age]],0)</f>
        <v>51</v>
      </c>
      <c r="K29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939">
        <v>4.5425783129999999</v>
      </c>
      <c r="M2939">
        <f>ROUND(employee[[#This Row],[LengthService]],2)</f>
        <v>4.54</v>
      </c>
      <c r="N2939">
        <v>105.55702599999999</v>
      </c>
      <c r="O2939">
        <f>ROUND(employee[[#This Row],[AbsentHours]],2)</f>
        <v>105.56</v>
      </c>
      <c r="P2939" s="5">
        <f>employee[[#This Row],[RoundedAbsentHours]]/2080 *100</f>
        <v>5.0750000000000002</v>
      </c>
      <c r="Q2939" s="1" t="s">
        <v>15</v>
      </c>
    </row>
    <row r="2940" spans="1:17" x14ac:dyDescent="0.35">
      <c r="A2940">
        <v>2939</v>
      </c>
      <c r="B2940" s="1" t="s">
        <v>3239</v>
      </c>
      <c r="C2940" s="1" t="s">
        <v>16</v>
      </c>
      <c r="D2940" s="1" t="s">
        <v>21</v>
      </c>
      <c r="E2940" s="1" t="s">
        <v>180</v>
      </c>
      <c r="F2940" s="1" t="s">
        <v>181</v>
      </c>
      <c r="G2940" s="1" t="s">
        <v>21</v>
      </c>
      <c r="H2940" s="1" t="s">
        <v>15</v>
      </c>
      <c r="I2940">
        <v>17.552538389999999</v>
      </c>
      <c r="J2940">
        <f>ROUND(employee[[#This Row],[Age]],0)</f>
        <v>18</v>
      </c>
      <c r="K29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2940">
        <v>4.6782786950000004</v>
      </c>
      <c r="M2940">
        <f>ROUND(employee[[#This Row],[LengthService]],2)</f>
        <v>4.68</v>
      </c>
      <c r="N2940">
        <v>0</v>
      </c>
      <c r="O2940">
        <f>ROUND(employee[[#This Row],[AbsentHours]],2)</f>
        <v>0</v>
      </c>
      <c r="P2940" s="5">
        <f>employee[[#This Row],[RoundedAbsentHours]]/2080 *100</f>
        <v>0</v>
      </c>
      <c r="Q2940" s="1" t="s">
        <v>15</v>
      </c>
    </row>
    <row r="2941" spans="1:17" x14ac:dyDescent="0.35">
      <c r="A2941">
        <v>2940</v>
      </c>
      <c r="B2941" s="1" t="s">
        <v>3240</v>
      </c>
      <c r="C2941" s="1" t="s">
        <v>16</v>
      </c>
      <c r="D2941" s="1" t="s">
        <v>105</v>
      </c>
      <c r="E2941" s="1" t="s">
        <v>180</v>
      </c>
      <c r="F2941" s="1" t="s">
        <v>181</v>
      </c>
      <c r="G2941" s="1" t="s">
        <v>18</v>
      </c>
      <c r="H2941" s="1" t="s">
        <v>15</v>
      </c>
      <c r="I2941">
        <v>55.37062762</v>
      </c>
      <c r="J2941">
        <f>ROUND(employee[[#This Row],[Age]],0)</f>
        <v>55</v>
      </c>
      <c r="K29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941">
        <v>5.447332877</v>
      </c>
      <c r="M2941">
        <f>ROUND(employee[[#This Row],[LengthService]],2)</f>
        <v>5.45</v>
      </c>
      <c r="N2941">
        <v>107.4884879</v>
      </c>
      <c r="O2941">
        <f>ROUND(employee[[#This Row],[AbsentHours]],2)</f>
        <v>107.49</v>
      </c>
      <c r="P2941" s="5">
        <f>employee[[#This Row],[RoundedAbsentHours]]/2080 *100</f>
        <v>5.1677884615384615</v>
      </c>
      <c r="Q2941" s="1" t="s">
        <v>15</v>
      </c>
    </row>
    <row r="2942" spans="1:17" x14ac:dyDescent="0.35">
      <c r="A2942">
        <v>2941</v>
      </c>
      <c r="B2942" s="1" t="s">
        <v>3241</v>
      </c>
      <c r="C2942" s="1" t="s">
        <v>11</v>
      </c>
      <c r="D2942" s="1" t="s">
        <v>30</v>
      </c>
      <c r="E2942" s="1" t="s">
        <v>180</v>
      </c>
      <c r="F2942" s="1" t="s">
        <v>181</v>
      </c>
      <c r="G2942" s="1" t="s">
        <v>30</v>
      </c>
      <c r="H2942" s="1" t="s">
        <v>15</v>
      </c>
      <c r="I2942">
        <v>45.530872770000002</v>
      </c>
      <c r="J2942">
        <f>ROUND(employee[[#This Row],[Age]],0)</f>
        <v>46</v>
      </c>
      <c r="K29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42">
        <v>5.4530164870000002</v>
      </c>
      <c r="M2942">
        <f>ROUND(employee[[#This Row],[LengthService]],2)</f>
        <v>5.45</v>
      </c>
      <c r="N2942">
        <v>31.460637250000001</v>
      </c>
      <c r="O2942">
        <f>ROUND(employee[[#This Row],[AbsentHours]],2)</f>
        <v>31.46</v>
      </c>
      <c r="P2942" s="5">
        <f>employee[[#This Row],[RoundedAbsentHours]]/2080 *100</f>
        <v>1.5125</v>
      </c>
      <c r="Q2942" s="1" t="s">
        <v>15</v>
      </c>
    </row>
    <row r="2943" spans="1:17" x14ac:dyDescent="0.35">
      <c r="A2943">
        <v>2942</v>
      </c>
      <c r="B2943" s="1" t="s">
        <v>3242</v>
      </c>
      <c r="C2943" s="1" t="s">
        <v>11</v>
      </c>
      <c r="D2943" s="1" t="s">
        <v>22</v>
      </c>
      <c r="E2943" s="1" t="s">
        <v>158</v>
      </c>
      <c r="F2943" s="1" t="s">
        <v>159</v>
      </c>
      <c r="G2943" s="1" t="s">
        <v>22</v>
      </c>
      <c r="H2943" s="1" t="s">
        <v>15</v>
      </c>
      <c r="I2943">
        <v>37.249579840000003</v>
      </c>
      <c r="J2943">
        <f>ROUND(employee[[#This Row],[Age]],0)</f>
        <v>37</v>
      </c>
      <c r="K29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43">
        <v>4.2890631060000004</v>
      </c>
      <c r="M2943">
        <f>ROUND(employee[[#This Row],[LengthService]],2)</f>
        <v>4.29</v>
      </c>
      <c r="N2943">
        <v>0</v>
      </c>
      <c r="O2943">
        <f>ROUND(employee[[#This Row],[AbsentHours]],2)</f>
        <v>0</v>
      </c>
      <c r="P2943" s="5">
        <f>employee[[#This Row],[RoundedAbsentHours]]/2080 *100</f>
        <v>0</v>
      </c>
      <c r="Q2943" s="1" t="s">
        <v>15</v>
      </c>
    </row>
    <row r="2944" spans="1:17" x14ac:dyDescent="0.35">
      <c r="A2944">
        <v>2943</v>
      </c>
      <c r="B2944" s="1" t="s">
        <v>3243</v>
      </c>
      <c r="C2944" s="1" t="s">
        <v>11</v>
      </c>
      <c r="D2944" s="1" t="s">
        <v>21</v>
      </c>
      <c r="E2944" s="1" t="s">
        <v>180</v>
      </c>
      <c r="F2944" s="1" t="s">
        <v>181</v>
      </c>
      <c r="G2944" s="1" t="s">
        <v>21</v>
      </c>
      <c r="H2944" s="1" t="s">
        <v>15</v>
      </c>
      <c r="I2944">
        <v>30.2739808</v>
      </c>
      <c r="J2944">
        <f>ROUND(employee[[#This Row],[Age]],0)</f>
        <v>30</v>
      </c>
      <c r="K29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44">
        <v>5.940269432</v>
      </c>
      <c r="M2944">
        <f>ROUND(employee[[#This Row],[LengthService]],2)</f>
        <v>5.94</v>
      </c>
      <c r="N2944">
        <v>0</v>
      </c>
      <c r="O2944">
        <f>ROUND(employee[[#This Row],[AbsentHours]],2)</f>
        <v>0</v>
      </c>
      <c r="P2944" s="5">
        <f>employee[[#This Row],[RoundedAbsentHours]]/2080 *100</f>
        <v>0</v>
      </c>
      <c r="Q2944" s="1" t="s">
        <v>15</v>
      </c>
    </row>
    <row r="2945" spans="1:17" x14ac:dyDescent="0.35">
      <c r="A2945">
        <v>2944</v>
      </c>
      <c r="B2945" s="1" t="s">
        <v>3244</v>
      </c>
      <c r="C2945" s="1" t="s">
        <v>11</v>
      </c>
      <c r="D2945" s="1" t="s">
        <v>21</v>
      </c>
      <c r="E2945" s="1" t="s">
        <v>180</v>
      </c>
      <c r="F2945" s="1" t="s">
        <v>181</v>
      </c>
      <c r="G2945" s="1" t="s">
        <v>21</v>
      </c>
      <c r="H2945" s="1" t="s">
        <v>15</v>
      </c>
      <c r="I2945">
        <v>44.012612939999997</v>
      </c>
      <c r="J2945">
        <f>ROUND(employee[[#This Row],[Age]],0)</f>
        <v>44</v>
      </c>
      <c r="K29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45">
        <v>6.5763024139999997</v>
      </c>
      <c r="M2945">
        <f>ROUND(employee[[#This Row],[LengthService]],2)</f>
        <v>6.58</v>
      </c>
      <c r="N2945">
        <v>99.377034469999998</v>
      </c>
      <c r="O2945">
        <f>ROUND(employee[[#This Row],[AbsentHours]],2)</f>
        <v>99.38</v>
      </c>
      <c r="P2945" s="5">
        <f>employee[[#This Row],[RoundedAbsentHours]]/2080 *100</f>
        <v>4.7778846153846155</v>
      </c>
      <c r="Q2945" s="1" t="s">
        <v>15</v>
      </c>
    </row>
    <row r="2946" spans="1:17" x14ac:dyDescent="0.35">
      <c r="A2946">
        <v>2945</v>
      </c>
      <c r="B2946" s="1" t="s">
        <v>3245</v>
      </c>
      <c r="C2946" s="1" t="s">
        <v>16</v>
      </c>
      <c r="D2946" s="1" t="s">
        <v>22</v>
      </c>
      <c r="E2946" s="1" t="s">
        <v>124</v>
      </c>
      <c r="F2946" s="1" t="s">
        <v>125</v>
      </c>
      <c r="G2946" s="1" t="s">
        <v>22</v>
      </c>
      <c r="H2946" s="1" t="s">
        <v>15</v>
      </c>
      <c r="I2946">
        <v>43.868538780000002</v>
      </c>
      <c r="J2946">
        <f>ROUND(employee[[#This Row],[Age]],0)</f>
        <v>44</v>
      </c>
      <c r="K29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46">
        <v>7.6872139260000001</v>
      </c>
      <c r="M2946">
        <f>ROUND(employee[[#This Row],[LengthService]],2)</f>
        <v>7.69</v>
      </c>
      <c r="N2946">
        <v>59.164302259999999</v>
      </c>
      <c r="O2946">
        <f>ROUND(employee[[#This Row],[AbsentHours]],2)</f>
        <v>59.16</v>
      </c>
      <c r="P2946" s="5">
        <f>employee[[#This Row],[RoundedAbsentHours]]/2080 *100</f>
        <v>2.8442307692307689</v>
      </c>
      <c r="Q2946" s="1" t="s">
        <v>15</v>
      </c>
    </row>
    <row r="2947" spans="1:17" x14ac:dyDescent="0.35">
      <c r="A2947">
        <v>2946</v>
      </c>
      <c r="B2947" s="1" t="s">
        <v>3246</v>
      </c>
      <c r="C2947" s="1" t="s">
        <v>11</v>
      </c>
      <c r="D2947" s="1" t="s">
        <v>20</v>
      </c>
      <c r="E2947" s="1" t="s">
        <v>180</v>
      </c>
      <c r="F2947" s="1" t="s">
        <v>181</v>
      </c>
      <c r="G2947" s="1" t="s">
        <v>20</v>
      </c>
      <c r="H2947" s="1" t="s">
        <v>15</v>
      </c>
      <c r="I2947">
        <v>61.136245250000002</v>
      </c>
      <c r="J2947">
        <f>ROUND(employee[[#This Row],[Age]],0)</f>
        <v>61</v>
      </c>
      <c r="K29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2947">
        <v>2.6422731339999999</v>
      </c>
      <c r="M2947">
        <f>ROUND(employee[[#This Row],[LengthService]],2)</f>
        <v>2.64</v>
      </c>
      <c r="N2947">
        <v>138.0661838</v>
      </c>
      <c r="O2947">
        <f>ROUND(employee[[#This Row],[AbsentHours]],2)</f>
        <v>138.07</v>
      </c>
      <c r="P2947" s="5">
        <f>employee[[#This Row],[RoundedAbsentHours]]/2080 *100</f>
        <v>6.6379807692307686</v>
      </c>
      <c r="Q2947" s="1" t="s">
        <v>15</v>
      </c>
    </row>
    <row r="2948" spans="1:17" x14ac:dyDescent="0.35">
      <c r="A2948">
        <v>2947</v>
      </c>
      <c r="B2948" s="1" t="s">
        <v>3247</v>
      </c>
      <c r="C2948" s="1" t="s">
        <v>16</v>
      </c>
      <c r="D2948" s="1" t="s">
        <v>17</v>
      </c>
      <c r="E2948" s="1" t="s">
        <v>180</v>
      </c>
      <c r="F2948" s="1" t="s">
        <v>181</v>
      </c>
      <c r="G2948" s="1" t="s">
        <v>18</v>
      </c>
      <c r="H2948" s="1" t="s">
        <v>15</v>
      </c>
      <c r="I2948">
        <v>46.693361809999999</v>
      </c>
      <c r="J2948">
        <f>ROUND(employee[[#This Row],[Age]],0)</f>
        <v>47</v>
      </c>
      <c r="K29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48">
        <v>5.019433319</v>
      </c>
      <c r="M2948">
        <f>ROUND(employee[[#This Row],[LengthService]],2)</f>
        <v>5.0199999999999996</v>
      </c>
      <c r="N2948">
        <v>74.137108170000005</v>
      </c>
      <c r="O2948">
        <f>ROUND(employee[[#This Row],[AbsentHours]],2)</f>
        <v>74.14</v>
      </c>
      <c r="P2948" s="5">
        <f>employee[[#This Row],[RoundedAbsentHours]]/2080 *100</f>
        <v>3.5644230769230769</v>
      </c>
      <c r="Q2948" s="1" t="s">
        <v>15</v>
      </c>
    </row>
    <row r="2949" spans="1:17" x14ac:dyDescent="0.35">
      <c r="A2949">
        <v>2948</v>
      </c>
      <c r="B2949" s="1" t="s">
        <v>3248</v>
      </c>
      <c r="C2949" s="1" t="s">
        <v>11</v>
      </c>
      <c r="D2949" s="1" t="s">
        <v>22</v>
      </c>
      <c r="E2949" s="1" t="s">
        <v>124</v>
      </c>
      <c r="F2949" s="1" t="s">
        <v>125</v>
      </c>
      <c r="G2949" s="1" t="s">
        <v>22</v>
      </c>
      <c r="H2949" s="1" t="s">
        <v>15</v>
      </c>
      <c r="I2949">
        <v>22.311077520000001</v>
      </c>
      <c r="J2949">
        <f>ROUND(employee[[#This Row],[Age]],0)</f>
        <v>22</v>
      </c>
      <c r="K29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949">
        <v>2.86402359</v>
      </c>
      <c r="M2949">
        <f>ROUND(employee[[#This Row],[LengthService]],2)</f>
        <v>2.86</v>
      </c>
      <c r="N2949">
        <v>0</v>
      </c>
      <c r="O2949">
        <f>ROUND(employee[[#This Row],[AbsentHours]],2)</f>
        <v>0</v>
      </c>
      <c r="P2949" s="5">
        <f>employee[[#This Row],[RoundedAbsentHours]]/2080 *100</f>
        <v>0</v>
      </c>
      <c r="Q2949" s="1" t="s">
        <v>15</v>
      </c>
    </row>
    <row r="2950" spans="1:17" x14ac:dyDescent="0.35">
      <c r="A2950">
        <v>2949</v>
      </c>
      <c r="B2950" s="1" t="s">
        <v>3249</v>
      </c>
      <c r="C2950" s="1" t="s">
        <v>11</v>
      </c>
      <c r="D2950" s="1" t="s">
        <v>267</v>
      </c>
      <c r="E2950" s="1" t="s">
        <v>180</v>
      </c>
      <c r="F2950" s="1" t="s">
        <v>181</v>
      </c>
      <c r="G2950" s="1" t="s">
        <v>75</v>
      </c>
      <c r="H2950" s="1" t="s">
        <v>15</v>
      </c>
      <c r="I2950">
        <v>54.537169370000001</v>
      </c>
      <c r="J2950">
        <f>ROUND(employee[[#This Row],[Age]],0)</f>
        <v>55</v>
      </c>
      <c r="K29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950">
        <v>4.0299035979999998</v>
      </c>
      <c r="M2950">
        <f>ROUND(employee[[#This Row],[LengthService]],2)</f>
        <v>4.03</v>
      </c>
      <c r="N2950">
        <v>100.0043326</v>
      </c>
      <c r="O2950">
        <f>ROUND(employee[[#This Row],[AbsentHours]],2)</f>
        <v>100</v>
      </c>
      <c r="P2950" s="5">
        <f>employee[[#This Row],[RoundedAbsentHours]]/2080 *100</f>
        <v>4.8076923076923084</v>
      </c>
      <c r="Q2950" s="1" t="s">
        <v>15</v>
      </c>
    </row>
    <row r="2951" spans="1:17" x14ac:dyDescent="0.35">
      <c r="A2951">
        <v>2950</v>
      </c>
      <c r="B2951" s="1" t="s">
        <v>3250</v>
      </c>
      <c r="C2951" s="1" t="s">
        <v>11</v>
      </c>
      <c r="D2951" s="1" t="s">
        <v>142</v>
      </c>
      <c r="E2951" s="1" t="s">
        <v>180</v>
      </c>
      <c r="F2951" s="1" t="s">
        <v>181</v>
      </c>
      <c r="G2951" s="1" t="s">
        <v>56</v>
      </c>
      <c r="H2951" s="1" t="s">
        <v>15</v>
      </c>
      <c r="I2951">
        <v>25.859905680000001</v>
      </c>
      <c r="J2951">
        <f>ROUND(employee[[#This Row],[Age]],0)</f>
        <v>26</v>
      </c>
      <c r="K29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951">
        <v>2.34246972</v>
      </c>
      <c r="M2951">
        <f>ROUND(employee[[#This Row],[LengthService]],2)</f>
        <v>2.34</v>
      </c>
      <c r="N2951">
        <v>11.2260042</v>
      </c>
      <c r="O2951">
        <f>ROUND(employee[[#This Row],[AbsentHours]],2)</f>
        <v>11.23</v>
      </c>
      <c r="P2951" s="5">
        <f>employee[[#This Row],[RoundedAbsentHours]]/2080 *100</f>
        <v>0.53990384615384623</v>
      </c>
      <c r="Q2951" s="1" t="s">
        <v>15</v>
      </c>
    </row>
    <row r="2952" spans="1:17" x14ac:dyDescent="0.35">
      <c r="A2952">
        <v>2951</v>
      </c>
      <c r="B2952" s="1" t="s">
        <v>3251</v>
      </c>
      <c r="C2952" s="1" t="s">
        <v>16</v>
      </c>
      <c r="D2952" s="1" t="s">
        <v>18</v>
      </c>
      <c r="E2952" s="1" t="s">
        <v>180</v>
      </c>
      <c r="F2952" s="1" t="s">
        <v>181</v>
      </c>
      <c r="G2952" s="1" t="s">
        <v>18</v>
      </c>
      <c r="H2952" s="1" t="s">
        <v>15</v>
      </c>
      <c r="I2952">
        <v>38.872828470000002</v>
      </c>
      <c r="J2952">
        <f>ROUND(employee[[#This Row],[Age]],0)</f>
        <v>39</v>
      </c>
      <c r="K29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52">
        <v>3.878276874</v>
      </c>
      <c r="M2952">
        <f>ROUND(employee[[#This Row],[LengthService]],2)</f>
        <v>3.88</v>
      </c>
      <c r="N2952">
        <v>67.357729199999994</v>
      </c>
      <c r="O2952">
        <f>ROUND(employee[[#This Row],[AbsentHours]],2)</f>
        <v>67.36</v>
      </c>
      <c r="P2952" s="5">
        <f>employee[[#This Row],[RoundedAbsentHours]]/2080 *100</f>
        <v>3.2384615384615385</v>
      </c>
      <c r="Q2952" s="1" t="s">
        <v>15</v>
      </c>
    </row>
    <row r="2953" spans="1:17" x14ac:dyDescent="0.35">
      <c r="A2953">
        <v>2952</v>
      </c>
      <c r="B2953" s="1" t="s">
        <v>3252</v>
      </c>
      <c r="C2953" s="1" t="s">
        <v>16</v>
      </c>
      <c r="D2953" s="1" t="s">
        <v>19</v>
      </c>
      <c r="E2953" s="1" t="s">
        <v>180</v>
      </c>
      <c r="F2953" s="1" t="s">
        <v>181</v>
      </c>
      <c r="G2953" s="1" t="s">
        <v>19</v>
      </c>
      <c r="H2953" s="1" t="s">
        <v>15</v>
      </c>
      <c r="I2953">
        <v>47.439746040000003</v>
      </c>
      <c r="J2953">
        <f>ROUND(employee[[#This Row],[Age]],0)</f>
        <v>47</v>
      </c>
      <c r="K29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53">
        <v>3.5359889880000002</v>
      </c>
      <c r="M2953">
        <f>ROUND(employee[[#This Row],[LengthService]],2)</f>
        <v>3.54</v>
      </c>
      <c r="N2953">
        <v>86.385082519999997</v>
      </c>
      <c r="O2953">
        <f>ROUND(employee[[#This Row],[AbsentHours]],2)</f>
        <v>86.39</v>
      </c>
      <c r="P2953" s="5">
        <f>employee[[#This Row],[RoundedAbsentHours]]/2080 *100</f>
        <v>4.1533653846153848</v>
      </c>
      <c r="Q2953" s="1" t="s">
        <v>15</v>
      </c>
    </row>
    <row r="2954" spans="1:17" x14ac:dyDescent="0.35">
      <c r="A2954">
        <v>2953</v>
      </c>
      <c r="B2954" s="1" t="s">
        <v>3253</v>
      </c>
      <c r="C2954" s="1" t="s">
        <v>11</v>
      </c>
      <c r="D2954" s="1" t="s">
        <v>56</v>
      </c>
      <c r="E2954" s="1" t="s">
        <v>180</v>
      </c>
      <c r="F2954" s="1" t="s">
        <v>181</v>
      </c>
      <c r="G2954" s="1" t="s">
        <v>56</v>
      </c>
      <c r="H2954" s="1" t="s">
        <v>15</v>
      </c>
      <c r="I2954">
        <v>33.610073409999998</v>
      </c>
      <c r="J2954">
        <f>ROUND(employee[[#This Row],[Age]],0)</f>
        <v>34</v>
      </c>
      <c r="K29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54">
        <v>3.95551232</v>
      </c>
      <c r="M2954">
        <f>ROUND(employee[[#This Row],[LengthService]],2)</f>
        <v>3.96</v>
      </c>
      <c r="N2954">
        <v>21.817221759999999</v>
      </c>
      <c r="O2954">
        <f>ROUND(employee[[#This Row],[AbsentHours]],2)</f>
        <v>21.82</v>
      </c>
      <c r="P2954" s="5">
        <f>employee[[#This Row],[RoundedAbsentHours]]/2080 *100</f>
        <v>1.0490384615384616</v>
      </c>
      <c r="Q2954" s="1" t="s">
        <v>15</v>
      </c>
    </row>
    <row r="2955" spans="1:17" x14ac:dyDescent="0.35">
      <c r="A2955">
        <v>2954</v>
      </c>
      <c r="B2955" s="1" t="s">
        <v>3254</v>
      </c>
      <c r="C2955" s="1" t="s">
        <v>16</v>
      </c>
      <c r="D2955" s="1" t="s">
        <v>22</v>
      </c>
      <c r="E2955" s="1" t="s">
        <v>124</v>
      </c>
      <c r="F2955" s="1" t="s">
        <v>125</v>
      </c>
      <c r="G2955" s="1" t="s">
        <v>22</v>
      </c>
      <c r="H2955" s="1" t="s">
        <v>15</v>
      </c>
      <c r="I2955">
        <v>27.744837449999999</v>
      </c>
      <c r="J2955">
        <f>ROUND(employee[[#This Row],[Age]],0)</f>
        <v>28</v>
      </c>
      <c r="K29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955">
        <v>3.0859807789999998</v>
      </c>
      <c r="M2955">
        <f>ROUND(employee[[#This Row],[LengthService]],2)</f>
        <v>3.09</v>
      </c>
      <c r="N2955">
        <v>0</v>
      </c>
      <c r="O2955">
        <f>ROUND(employee[[#This Row],[AbsentHours]],2)</f>
        <v>0</v>
      </c>
      <c r="P2955" s="5">
        <f>employee[[#This Row],[RoundedAbsentHours]]/2080 *100</f>
        <v>0</v>
      </c>
      <c r="Q2955" s="1" t="s">
        <v>15</v>
      </c>
    </row>
    <row r="2956" spans="1:17" x14ac:dyDescent="0.35">
      <c r="A2956">
        <v>2955</v>
      </c>
      <c r="B2956" s="1" t="s">
        <v>3255</v>
      </c>
      <c r="C2956" s="1" t="s">
        <v>16</v>
      </c>
      <c r="D2956" s="1" t="s">
        <v>20</v>
      </c>
      <c r="E2956" s="1" t="s">
        <v>289</v>
      </c>
      <c r="F2956" s="1" t="s">
        <v>258</v>
      </c>
      <c r="G2956" s="1" t="s">
        <v>20</v>
      </c>
      <c r="H2956" s="1" t="s">
        <v>15</v>
      </c>
      <c r="I2956">
        <v>34.631431399999997</v>
      </c>
      <c r="J2956">
        <f>ROUND(employee[[#This Row],[Age]],0)</f>
        <v>35</v>
      </c>
      <c r="K29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56">
        <v>5.1604966870000002</v>
      </c>
      <c r="M2956">
        <f>ROUND(employee[[#This Row],[LengthService]],2)</f>
        <v>5.16</v>
      </c>
      <c r="N2956">
        <v>0</v>
      </c>
      <c r="O2956">
        <f>ROUND(employee[[#This Row],[AbsentHours]],2)</f>
        <v>0</v>
      </c>
      <c r="P2956" s="5">
        <f>employee[[#This Row],[RoundedAbsentHours]]/2080 *100</f>
        <v>0</v>
      </c>
      <c r="Q2956" s="1" t="s">
        <v>15</v>
      </c>
    </row>
    <row r="2957" spans="1:17" x14ac:dyDescent="0.35">
      <c r="A2957">
        <v>2956</v>
      </c>
      <c r="B2957" s="1" t="s">
        <v>3256</v>
      </c>
      <c r="C2957" s="1" t="s">
        <v>16</v>
      </c>
      <c r="D2957" s="1" t="s">
        <v>22</v>
      </c>
      <c r="E2957" s="1" t="s">
        <v>158</v>
      </c>
      <c r="F2957" s="1" t="s">
        <v>159</v>
      </c>
      <c r="G2957" s="1" t="s">
        <v>22</v>
      </c>
      <c r="H2957" s="1" t="s">
        <v>15</v>
      </c>
      <c r="I2957">
        <v>35.898699290000003</v>
      </c>
      <c r="J2957">
        <f>ROUND(employee[[#This Row],[Age]],0)</f>
        <v>36</v>
      </c>
      <c r="K29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57">
        <v>3.557388972</v>
      </c>
      <c r="M2957">
        <f>ROUND(employee[[#This Row],[LengthService]],2)</f>
        <v>3.56</v>
      </c>
      <c r="N2957">
        <v>10.532301800000001</v>
      </c>
      <c r="O2957">
        <f>ROUND(employee[[#This Row],[AbsentHours]],2)</f>
        <v>10.53</v>
      </c>
      <c r="P2957" s="5">
        <f>employee[[#This Row],[RoundedAbsentHours]]/2080 *100</f>
        <v>0.50624999999999998</v>
      </c>
      <c r="Q2957" s="1" t="s">
        <v>15</v>
      </c>
    </row>
    <row r="2958" spans="1:17" x14ac:dyDescent="0.35">
      <c r="A2958">
        <v>2957</v>
      </c>
      <c r="B2958" s="1" t="s">
        <v>3257</v>
      </c>
      <c r="C2958" s="1" t="s">
        <v>11</v>
      </c>
      <c r="D2958" s="1" t="s">
        <v>271</v>
      </c>
      <c r="E2958" s="1" t="s">
        <v>180</v>
      </c>
      <c r="F2958" s="1" t="s">
        <v>181</v>
      </c>
      <c r="G2958" s="1" t="s">
        <v>33</v>
      </c>
      <c r="H2958" s="1" t="s">
        <v>15</v>
      </c>
      <c r="I2958">
        <v>32.764816420000002</v>
      </c>
      <c r="J2958">
        <f>ROUND(employee[[#This Row],[Age]],0)</f>
        <v>33</v>
      </c>
      <c r="K29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58">
        <v>4.2543437380000002</v>
      </c>
      <c r="M2958">
        <f>ROUND(employee[[#This Row],[LengthService]],2)</f>
        <v>4.25</v>
      </c>
      <c r="N2958">
        <v>14.009804409999999</v>
      </c>
      <c r="O2958">
        <f>ROUND(employee[[#This Row],[AbsentHours]],2)</f>
        <v>14.01</v>
      </c>
      <c r="P2958" s="5">
        <f>employee[[#This Row],[RoundedAbsentHours]]/2080 *100</f>
        <v>0.67355769230769236</v>
      </c>
      <c r="Q2958" s="1" t="s">
        <v>15</v>
      </c>
    </row>
    <row r="2959" spans="1:17" x14ac:dyDescent="0.35">
      <c r="A2959">
        <v>2958</v>
      </c>
      <c r="B2959" s="1" t="s">
        <v>3258</v>
      </c>
      <c r="C2959" s="1" t="s">
        <v>11</v>
      </c>
      <c r="D2959" s="1" t="s">
        <v>22</v>
      </c>
      <c r="E2959" s="1" t="s">
        <v>124</v>
      </c>
      <c r="F2959" s="1" t="s">
        <v>125</v>
      </c>
      <c r="G2959" s="1" t="s">
        <v>22</v>
      </c>
      <c r="H2959" s="1" t="s">
        <v>15</v>
      </c>
      <c r="I2959">
        <v>46.033974540000003</v>
      </c>
      <c r="J2959">
        <f>ROUND(employee[[#This Row],[Age]],0)</f>
        <v>46</v>
      </c>
      <c r="K29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59">
        <v>4.201404439</v>
      </c>
      <c r="M2959">
        <f>ROUND(employee[[#This Row],[LengthService]],2)</f>
        <v>4.2</v>
      </c>
      <c r="N2959">
        <v>46.013788409999997</v>
      </c>
      <c r="O2959">
        <f>ROUND(employee[[#This Row],[AbsentHours]],2)</f>
        <v>46.01</v>
      </c>
      <c r="P2959" s="5">
        <f>employee[[#This Row],[RoundedAbsentHours]]/2080 *100</f>
        <v>2.2120192307692306</v>
      </c>
      <c r="Q2959" s="1" t="s">
        <v>15</v>
      </c>
    </row>
    <row r="2960" spans="1:17" x14ac:dyDescent="0.35">
      <c r="A2960">
        <v>2959</v>
      </c>
      <c r="B2960" s="1" t="s">
        <v>3259</v>
      </c>
      <c r="C2960" s="1" t="s">
        <v>16</v>
      </c>
      <c r="D2960" s="1" t="s">
        <v>47</v>
      </c>
      <c r="E2960" s="1" t="s">
        <v>180</v>
      </c>
      <c r="F2960" s="1" t="s">
        <v>181</v>
      </c>
      <c r="G2960" s="1" t="s">
        <v>47</v>
      </c>
      <c r="H2960" s="1" t="s">
        <v>15</v>
      </c>
      <c r="I2960">
        <v>55.264256500000002</v>
      </c>
      <c r="J2960">
        <f>ROUND(employee[[#This Row],[Age]],0)</f>
        <v>55</v>
      </c>
      <c r="K29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960">
        <v>7.2314596680000003</v>
      </c>
      <c r="M2960">
        <f>ROUND(employee[[#This Row],[LengthService]],2)</f>
        <v>7.23</v>
      </c>
      <c r="N2960">
        <v>105.985927</v>
      </c>
      <c r="O2960">
        <f>ROUND(employee[[#This Row],[AbsentHours]],2)</f>
        <v>105.99</v>
      </c>
      <c r="P2960" s="5">
        <f>employee[[#This Row],[RoundedAbsentHours]]/2080 *100</f>
        <v>5.0956730769230765</v>
      </c>
      <c r="Q2960" s="1" t="s">
        <v>15</v>
      </c>
    </row>
    <row r="2961" spans="1:17" x14ac:dyDescent="0.35">
      <c r="A2961">
        <v>2960</v>
      </c>
      <c r="B2961" s="1" t="s">
        <v>3260</v>
      </c>
      <c r="C2961" s="1" t="s">
        <v>16</v>
      </c>
      <c r="D2961" s="1" t="s">
        <v>45</v>
      </c>
      <c r="E2961" s="1" t="s">
        <v>180</v>
      </c>
      <c r="F2961" s="1" t="s">
        <v>181</v>
      </c>
      <c r="G2961" s="1" t="s">
        <v>45</v>
      </c>
      <c r="H2961" s="1" t="s">
        <v>15</v>
      </c>
      <c r="I2961">
        <v>35.094474140000003</v>
      </c>
      <c r="J2961">
        <f>ROUND(employee[[#This Row],[Age]],0)</f>
        <v>35</v>
      </c>
      <c r="K29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61">
        <v>7.4497340000000003</v>
      </c>
      <c r="M2961">
        <f>ROUND(employee[[#This Row],[LengthService]],2)</f>
        <v>7.45</v>
      </c>
      <c r="N2961">
        <v>35.289098279999997</v>
      </c>
      <c r="O2961">
        <f>ROUND(employee[[#This Row],[AbsentHours]],2)</f>
        <v>35.29</v>
      </c>
      <c r="P2961" s="5">
        <f>employee[[#This Row],[RoundedAbsentHours]]/2080 *100</f>
        <v>1.6966346153846155</v>
      </c>
      <c r="Q2961" s="1" t="s">
        <v>15</v>
      </c>
    </row>
    <row r="2962" spans="1:17" x14ac:dyDescent="0.35">
      <c r="A2962">
        <v>2961</v>
      </c>
      <c r="B2962" s="1" t="s">
        <v>3261</v>
      </c>
      <c r="C2962" s="1" t="s">
        <v>16</v>
      </c>
      <c r="D2962" s="1" t="s">
        <v>279</v>
      </c>
      <c r="E2962" s="1" t="s">
        <v>180</v>
      </c>
      <c r="F2962" s="1" t="s">
        <v>181</v>
      </c>
      <c r="G2962" s="1" t="s">
        <v>39</v>
      </c>
      <c r="H2962" s="1" t="s">
        <v>15</v>
      </c>
      <c r="I2962">
        <v>24.40207612</v>
      </c>
      <c r="J2962">
        <f>ROUND(employee[[#This Row],[Age]],0)</f>
        <v>24</v>
      </c>
      <c r="K29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962">
        <v>3.7305162940000001</v>
      </c>
      <c r="M2962">
        <f>ROUND(employee[[#This Row],[LengthService]],2)</f>
        <v>3.73</v>
      </c>
      <c r="N2962">
        <v>0</v>
      </c>
      <c r="O2962">
        <f>ROUND(employee[[#This Row],[AbsentHours]],2)</f>
        <v>0</v>
      </c>
      <c r="P2962" s="5">
        <f>employee[[#This Row],[RoundedAbsentHours]]/2080 *100</f>
        <v>0</v>
      </c>
      <c r="Q2962" s="1" t="s">
        <v>15</v>
      </c>
    </row>
    <row r="2963" spans="1:17" x14ac:dyDescent="0.35">
      <c r="A2963">
        <v>2962</v>
      </c>
      <c r="B2963" s="1" t="s">
        <v>3262</v>
      </c>
      <c r="C2963" s="1" t="s">
        <v>16</v>
      </c>
      <c r="D2963" s="1" t="s">
        <v>21</v>
      </c>
      <c r="E2963" s="1" t="s">
        <v>180</v>
      </c>
      <c r="F2963" s="1" t="s">
        <v>181</v>
      </c>
      <c r="G2963" s="1" t="s">
        <v>21</v>
      </c>
      <c r="H2963" s="1" t="s">
        <v>15</v>
      </c>
      <c r="I2963">
        <v>35.172887379999999</v>
      </c>
      <c r="J2963">
        <f>ROUND(employee[[#This Row],[Age]],0)</f>
        <v>35</v>
      </c>
      <c r="K29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63">
        <v>7.2471227379999998</v>
      </c>
      <c r="M2963">
        <f>ROUND(employee[[#This Row],[LengthService]],2)</f>
        <v>7.25</v>
      </c>
      <c r="N2963">
        <v>17.093459299999999</v>
      </c>
      <c r="O2963">
        <f>ROUND(employee[[#This Row],[AbsentHours]],2)</f>
        <v>17.09</v>
      </c>
      <c r="P2963" s="5">
        <f>employee[[#This Row],[RoundedAbsentHours]]/2080 *100</f>
        <v>0.82163461538461535</v>
      </c>
      <c r="Q2963" s="1" t="s">
        <v>15</v>
      </c>
    </row>
    <row r="2964" spans="1:17" x14ac:dyDescent="0.35">
      <c r="A2964">
        <v>2963</v>
      </c>
      <c r="B2964" s="1" t="s">
        <v>3263</v>
      </c>
      <c r="C2964" s="1" t="s">
        <v>11</v>
      </c>
      <c r="D2964" s="1" t="s">
        <v>29</v>
      </c>
      <c r="E2964" s="1" t="s">
        <v>289</v>
      </c>
      <c r="F2964" s="1" t="s">
        <v>258</v>
      </c>
      <c r="G2964" s="1" t="s">
        <v>29</v>
      </c>
      <c r="H2964" s="1" t="s">
        <v>15</v>
      </c>
      <c r="I2964">
        <v>48.633875879999998</v>
      </c>
      <c r="J2964">
        <f>ROUND(employee[[#This Row],[Age]],0)</f>
        <v>49</v>
      </c>
      <c r="K29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64">
        <v>6.9504830310000001</v>
      </c>
      <c r="M2964">
        <f>ROUND(employee[[#This Row],[LengthService]],2)</f>
        <v>6.95</v>
      </c>
      <c r="N2964">
        <v>76.103417320000005</v>
      </c>
      <c r="O2964">
        <f>ROUND(employee[[#This Row],[AbsentHours]],2)</f>
        <v>76.099999999999994</v>
      </c>
      <c r="P2964" s="5">
        <f>employee[[#This Row],[RoundedAbsentHours]]/2080 *100</f>
        <v>3.6586538461538463</v>
      </c>
      <c r="Q2964" s="1" t="s">
        <v>15</v>
      </c>
    </row>
    <row r="2965" spans="1:17" x14ac:dyDescent="0.35">
      <c r="A2965">
        <v>2964</v>
      </c>
      <c r="B2965" s="1" t="s">
        <v>3264</v>
      </c>
      <c r="C2965" s="1" t="s">
        <v>11</v>
      </c>
      <c r="D2965" s="1" t="s">
        <v>72</v>
      </c>
      <c r="E2965" s="1" t="s">
        <v>180</v>
      </c>
      <c r="F2965" s="1" t="s">
        <v>181</v>
      </c>
      <c r="G2965" s="1" t="s">
        <v>72</v>
      </c>
      <c r="H2965" s="1" t="s">
        <v>15</v>
      </c>
      <c r="I2965">
        <v>18.23617179</v>
      </c>
      <c r="J2965">
        <f>ROUND(employee[[#This Row],[Age]],0)</f>
        <v>18</v>
      </c>
      <c r="K29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2965">
        <v>4.731764503</v>
      </c>
      <c r="M2965">
        <f>ROUND(employee[[#This Row],[LengthService]],2)</f>
        <v>4.7300000000000004</v>
      </c>
      <c r="N2965">
        <v>0</v>
      </c>
      <c r="O2965">
        <f>ROUND(employee[[#This Row],[AbsentHours]],2)</f>
        <v>0</v>
      </c>
      <c r="P2965" s="5">
        <f>employee[[#This Row],[RoundedAbsentHours]]/2080 *100</f>
        <v>0</v>
      </c>
      <c r="Q2965" s="1" t="s">
        <v>15</v>
      </c>
    </row>
    <row r="2966" spans="1:17" x14ac:dyDescent="0.35">
      <c r="A2966">
        <v>2965</v>
      </c>
      <c r="B2966" s="1" t="s">
        <v>3265</v>
      </c>
      <c r="C2966" s="1" t="s">
        <v>11</v>
      </c>
      <c r="D2966" s="1" t="s">
        <v>21</v>
      </c>
      <c r="E2966" s="1" t="s">
        <v>180</v>
      </c>
      <c r="F2966" s="1" t="s">
        <v>181</v>
      </c>
      <c r="G2966" s="1" t="s">
        <v>21</v>
      </c>
      <c r="H2966" s="1" t="s">
        <v>15</v>
      </c>
      <c r="I2966">
        <v>40.319505530000001</v>
      </c>
      <c r="J2966">
        <f>ROUND(employee[[#This Row],[Age]],0)</f>
        <v>40</v>
      </c>
      <c r="K29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66">
        <v>7.2768116669999996</v>
      </c>
      <c r="M2966">
        <f>ROUND(employee[[#This Row],[LengthService]],2)</f>
        <v>7.28</v>
      </c>
      <c r="N2966">
        <v>61.208009420000003</v>
      </c>
      <c r="O2966">
        <f>ROUND(employee[[#This Row],[AbsentHours]],2)</f>
        <v>61.21</v>
      </c>
      <c r="P2966" s="5">
        <f>employee[[#This Row],[RoundedAbsentHours]]/2080 *100</f>
        <v>2.9427884615384614</v>
      </c>
      <c r="Q2966" s="1" t="s">
        <v>15</v>
      </c>
    </row>
    <row r="2967" spans="1:17" x14ac:dyDescent="0.35">
      <c r="A2967">
        <v>2966</v>
      </c>
      <c r="B2967" s="1" t="s">
        <v>3266</v>
      </c>
      <c r="C2967" s="1" t="s">
        <v>16</v>
      </c>
      <c r="D2967" s="1" t="s">
        <v>19</v>
      </c>
      <c r="E2967" s="1" t="s">
        <v>180</v>
      </c>
      <c r="F2967" s="1" t="s">
        <v>181</v>
      </c>
      <c r="G2967" s="1" t="s">
        <v>19</v>
      </c>
      <c r="H2967" s="1" t="s">
        <v>15</v>
      </c>
      <c r="I2967">
        <v>49.350509870000003</v>
      </c>
      <c r="J2967">
        <f>ROUND(employee[[#This Row],[Age]],0)</f>
        <v>49</v>
      </c>
      <c r="K29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67">
        <v>1.945014212</v>
      </c>
      <c r="M2967">
        <f>ROUND(employee[[#This Row],[LengthService]],2)</f>
        <v>1.95</v>
      </c>
      <c r="N2967">
        <v>72.403360030000002</v>
      </c>
      <c r="O2967">
        <f>ROUND(employee[[#This Row],[AbsentHours]],2)</f>
        <v>72.400000000000006</v>
      </c>
      <c r="P2967" s="5">
        <f>employee[[#This Row],[RoundedAbsentHours]]/2080 *100</f>
        <v>3.4807692307692308</v>
      </c>
      <c r="Q2967" s="1" t="s">
        <v>15</v>
      </c>
    </row>
    <row r="2968" spans="1:17" x14ac:dyDescent="0.35">
      <c r="A2968">
        <v>2967</v>
      </c>
      <c r="B2968" s="1" t="s">
        <v>3267</v>
      </c>
      <c r="C2968" s="1" t="s">
        <v>11</v>
      </c>
      <c r="D2968" s="1" t="s">
        <v>20</v>
      </c>
      <c r="E2968" s="1" t="s">
        <v>289</v>
      </c>
      <c r="F2968" s="1" t="s">
        <v>258</v>
      </c>
      <c r="G2968" s="1" t="s">
        <v>20</v>
      </c>
      <c r="H2968" s="1" t="s">
        <v>15</v>
      </c>
      <c r="I2968">
        <v>50.940932439999997</v>
      </c>
      <c r="J2968">
        <f>ROUND(employee[[#This Row],[Age]],0)</f>
        <v>51</v>
      </c>
      <c r="K29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968">
        <v>4.6544682359999996</v>
      </c>
      <c r="M2968">
        <f>ROUND(employee[[#This Row],[LengthService]],2)</f>
        <v>4.6500000000000004</v>
      </c>
      <c r="N2968">
        <v>100.0611967</v>
      </c>
      <c r="O2968">
        <f>ROUND(employee[[#This Row],[AbsentHours]],2)</f>
        <v>100.06</v>
      </c>
      <c r="P2968" s="5">
        <f>employee[[#This Row],[RoundedAbsentHours]]/2080 *100</f>
        <v>4.8105769230769226</v>
      </c>
      <c r="Q2968" s="1" t="s">
        <v>15</v>
      </c>
    </row>
    <row r="2969" spans="1:17" x14ac:dyDescent="0.35">
      <c r="A2969">
        <v>2968</v>
      </c>
      <c r="B2969" s="1" t="s">
        <v>3268</v>
      </c>
      <c r="C2969" s="1" t="s">
        <v>11</v>
      </c>
      <c r="D2969" s="1" t="s">
        <v>22</v>
      </c>
      <c r="E2969" s="1" t="s">
        <v>124</v>
      </c>
      <c r="F2969" s="1" t="s">
        <v>125</v>
      </c>
      <c r="G2969" s="1" t="s">
        <v>22</v>
      </c>
      <c r="H2969" s="1" t="s">
        <v>15</v>
      </c>
      <c r="I2969">
        <v>43.008698670000001</v>
      </c>
      <c r="J2969">
        <f>ROUND(employee[[#This Row],[Age]],0)</f>
        <v>43</v>
      </c>
      <c r="K29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69">
        <v>3.661751851</v>
      </c>
      <c r="M2969">
        <f>ROUND(employee[[#This Row],[LengthService]],2)</f>
        <v>3.66</v>
      </c>
      <c r="N2969">
        <v>80.288030280000001</v>
      </c>
      <c r="O2969">
        <f>ROUND(employee[[#This Row],[AbsentHours]],2)</f>
        <v>80.290000000000006</v>
      </c>
      <c r="P2969" s="5">
        <f>employee[[#This Row],[RoundedAbsentHours]]/2080 *100</f>
        <v>3.860096153846154</v>
      </c>
      <c r="Q2969" s="1" t="s">
        <v>15</v>
      </c>
    </row>
    <row r="2970" spans="1:17" x14ac:dyDescent="0.35">
      <c r="A2970">
        <v>2969</v>
      </c>
      <c r="B2970" s="1" t="s">
        <v>3269</v>
      </c>
      <c r="C2970" s="1" t="s">
        <v>11</v>
      </c>
      <c r="D2970" s="1" t="s">
        <v>22</v>
      </c>
      <c r="E2970" s="1" t="s">
        <v>124</v>
      </c>
      <c r="F2970" s="1" t="s">
        <v>125</v>
      </c>
      <c r="G2970" s="1" t="s">
        <v>22</v>
      </c>
      <c r="H2970" s="1" t="s">
        <v>15</v>
      </c>
      <c r="I2970">
        <v>46.027630139999999</v>
      </c>
      <c r="J2970">
        <f>ROUND(employee[[#This Row],[Age]],0)</f>
        <v>46</v>
      </c>
      <c r="K29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70">
        <v>7.2785999190000004</v>
      </c>
      <c r="M2970">
        <f>ROUND(employee[[#This Row],[LengthService]],2)</f>
        <v>7.28</v>
      </c>
      <c r="N2970">
        <v>62.230387759999999</v>
      </c>
      <c r="O2970">
        <f>ROUND(employee[[#This Row],[AbsentHours]],2)</f>
        <v>62.23</v>
      </c>
      <c r="P2970" s="5">
        <f>employee[[#This Row],[RoundedAbsentHours]]/2080 *100</f>
        <v>2.991826923076923</v>
      </c>
      <c r="Q2970" s="1" t="s">
        <v>15</v>
      </c>
    </row>
    <row r="2971" spans="1:17" x14ac:dyDescent="0.35">
      <c r="A2971">
        <v>2970</v>
      </c>
      <c r="B2971" s="1" t="s">
        <v>3270</v>
      </c>
      <c r="C2971" s="1" t="s">
        <v>11</v>
      </c>
      <c r="D2971" s="1" t="s">
        <v>43</v>
      </c>
      <c r="E2971" s="1" t="s">
        <v>289</v>
      </c>
      <c r="F2971" s="1" t="s">
        <v>258</v>
      </c>
      <c r="G2971" s="1" t="s">
        <v>43</v>
      </c>
      <c r="H2971" s="1" t="s">
        <v>15</v>
      </c>
      <c r="I2971">
        <v>42.128028020000002</v>
      </c>
      <c r="J2971">
        <f>ROUND(employee[[#This Row],[Age]],0)</f>
        <v>42</v>
      </c>
      <c r="K29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71">
        <v>5.4444789760000001</v>
      </c>
      <c r="M2971">
        <f>ROUND(employee[[#This Row],[LengthService]],2)</f>
        <v>5.44</v>
      </c>
      <c r="N2971">
        <v>26.699867210000001</v>
      </c>
      <c r="O2971">
        <f>ROUND(employee[[#This Row],[AbsentHours]],2)</f>
        <v>26.7</v>
      </c>
      <c r="P2971" s="5">
        <f>employee[[#This Row],[RoundedAbsentHours]]/2080 *100</f>
        <v>1.2836538461538463</v>
      </c>
      <c r="Q2971" s="1" t="s">
        <v>15</v>
      </c>
    </row>
    <row r="2972" spans="1:17" x14ac:dyDescent="0.35">
      <c r="A2972">
        <v>2971</v>
      </c>
      <c r="B2972" s="1" t="s">
        <v>3271</v>
      </c>
      <c r="C2972" s="1" t="s">
        <v>11</v>
      </c>
      <c r="D2972" s="1" t="s">
        <v>161</v>
      </c>
      <c r="E2972" s="1" t="s">
        <v>180</v>
      </c>
      <c r="F2972" s="1" t="s">
        <v>181</v>
      </c>
      <c r="G2972" s="1" t="s">
        <v>18</v>
      </c>
      <c r="H2972" s="1" t="s">
        <v>15</v>
      </c>
      <c r="I2972">
        <v>33.724035170000001</v>
      </c>
      <c r="J2972">
        <f>ROUND(employee[[#This Row],[Age]],0)</f>
        <v>34</v>
      </c>
      <c r="K29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72">
        <v>6.4152923340000001</v>
      </c>
      <c r="M2972">
        <f>ROUND(employee[[#This Row],[LengthService]],2)</f>
        <v>6.42</v>
      </c>
      <c r="N2972">
        <v>27.604335160000002</v>
      </c>
      <c r="O2972">
        <f>ROUND(employee[[#This Row],[AbsentHours]],2)</f>
        <v>27.6</v>
      </c>
      <c r="P2972" s="5">
        <f>employee[[#This Row],[RoundedAbsentHours]]/2080 *100</f>
        <v>1.3269230769230769</v>
      </c>
      <c r="Q2972" s="1" t="s">
        <v>15</v>
      </c>
    </row>
    <row r="2973" spans="1:17" x14ac:dyDescent="0.35">
      <c r="A2973">
        <v>2972</v>
      </c>
      <c r="B2973" s="1" t="s">
        <v>3272</v>
      </c>
      <c r="C2973" s="1" t="s">
        <v>16</v>
      </c>
      <c r="D2973" s="1" t="s">
        <v>152</v>
      </c>
      <c r="E2973" s="1" t="s">
        <v>158</v>
      </c>
      <c r="F2973" s="1" t="s">
        <v>159</v>
      </c>
      <c r="G2973" s="1" t="s">
        <v>152</v>
      </c>
      <c r="H2973" s="1" t="s">
        <v>15</v>
      </c>
      <c r="I2973">
        <v>39.113975859999996</v>
      </c>
      <c r="J2973">
        <f>ROUND(employee[[#This Row],[Age]],0)</f>
        <v>39</v>
      </c>
      <c r="K29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73">
        <v>4.0396766260000003</v>
      </c>
      <c r="M2973">
        <f>ROUND(employee[[#This Row],[LengthService]],2)</f>
        <v>4.04</v>
      </c>
      <c r="N2973">
        <v>54.421018740000001</v>
      </c>
      <c r="O2973">
        <f>ROUND(employee[[#This Row],[AbsentHours]],2)</f>
        <v>54.42</v>
      </c>
      <c r="P2973" s="5">
        <f>employee[[#This Row],[RoundedAbsentHours]]/2080 *100</f>
        <v>2.6163461538461537</v>
      </c>
      <c r="Q2973" s="1" t="s">
        <v>15</v>
      </c>
    </row>
    <row r="2974" spans="1:17" x14ac:dyDescent="0.35">
      <c r="A2974">
        <v>2973</v>
      </c>
      <c r="B2974" s="1" t="s">
        <v>3273</v>
      </c>
      <c r="C2974" s="1" t="s">
        <v>16</v>
      </c>
      <c r="D2974" s="1" t="s">
        <v>20</v>
      </c>
      <c r="E2974" s="1" t="s">
        <v>289</v>
      </c>
      <c r="F2974" s="1" t="s">
        <v>258</v>
      </c>
      <c r="G2974" s="1" t="s">
        <v>20</v>
      </c>
      <c r="H2974" s="1" t="s">
        <v>15</v>
      </c>
      <c r="I2974">
        <v>32.770531419999998</v>
      </c>
      <c r="J2974">
        <f>ROUND(employee[[#This Row],[Age]],0)</f>
        <v>33</v>
      </c>
      <c r="K29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74">
        <v>6.3991386769999998</v>
      </c>
      <c r="M2974">
        <f>ROUND(employee[[#This Row],[LengthService]],2)</f>
        <v>6.4</v>
      </c>
      <c r="N2974">
        <v>12.923492270000001</v>
      </c>
      <c r="O2974">
        <f>ROUND(employee[[#This Row],[AbsentHours]],2)</f>
        <v>12.92</v>
      </c>
      <c r="P2974" s="5">
        <f>employee[[#This Row],[RoundedAbsentHours]]/2080 *100</f>
        <v>0.62115384615384617</v>
      </c>
      <c r="Q2974" s="1" t="s">
        <v>15</v>
      </c>
    </row>
    <row r="2975" spans="1:17" x14ac:dyDescent="0.35">
      <c r="A2975">
        <v>2974</v>
      </c>
      <c r="B2975" s="1" t="s">
        <v>3274</v>
      </c>
      <c r="C2975" s="1" t="s">
        <v>11</v>
      </c>
      <c r="D2975" s="1" t="s">
        <v>19</v>
      </c>
      <c r="E2975" s="1" t="s">
        <v>180</v>
      </c>
      <c r="F2975" s="1" t="s">
        <v>181</v>
      </c>
      <c r="G2975" s="1" t="s">
        <v>19</v>
      </c>
      <c r="H2975" s="1" t="s">
        <v>15</v>
      </c>
      <c r="I2975">
        <v>45.721641730000002</v>
      </c>
      <c r="J2975">
        <f>ROUND(employee[[#This Row],[Age]],0)</f>
        <v>46</v>
      </c>
      <c r="K29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75">
        <v>6.8846200499999997</v>
      </c>
      <c r="M2975">
        <f>ROUND(employee[[#This Row],[LengthService]],2)</f>
        <v>6.88</v>
      </c>
      <c r="N2975">
        <v>98.508936550000001</v>
      </c>
      <c r="O2975">
        <f>ROUND(employee[[#This Row],[AbsentHours]],2)</f>
        <v>98.51</v>
      </c>
      <c r="P2975" s="5">
        <f>employee[[#This Row],[RoundedAbsentHours]]/2080 *100</f>
        <v>4.7360576923076927</v>
      </c>
      <c r="Q2975" s="1" t="s">
        <v>15</v>
      </c>
    </row>
    <row r="2976" spans="1:17" x14ac:dyDescent="0.35">
      <c r="A2976">
        <v>2975</v>
      </c>
      <c r="B2976" s="1" t="s">
        <v>3275</v>
      </c>
      <c r="C2976" s="1" t="s">
        <v>16</v>
      </c>
      <c r="D2976" s="1" t="s">
        <v>20</v>
      </c>
      <c r="E2976" s="1" t="s">
        <v>289</v>
      </c>
      <c r="F2976" s="1" t="s">
        <v>258</v>
      </c>
      <c r="G2976" s="1" t="s">
        <v>20</v>
      </c>
      <c r="H2976" s="1" t="s">
        <v>15</v>
      </c>
      <c r="I2976">
        <v>34.856473469999997</v>
      </c>
      <c r="J2976">
        <f>ROUND(employee[[#This Row],[Age]],0)</f>
        <v>35</v>
      </c>
      <c r="K29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76">
        <v>3.1935674330000001</v>
      </c>
      <c r="M2976">
        <f>ROUND(employee[[#This Row],[LengthService]],2)</f>
        <v>3.19</v>
      </c>
      <c r="N2976">
        <v>0</v>
      </c>
      <c r="O2976">
        <f>ROUND(employee[[#This Row],[AbsentHours]],2)</f>
        <v>0</v>
      </c>
      <c r="P2976" s="5">
        <f>employee[[#This Row],[RoundedAbsentHours]]/2080 *100</f>
        <v>0</v>
      </c>
      <c r="Q2976" s="1" t="s">
        <v>15</v>
      </c>
    </row>
    <row r="2977" spans="1:17" x14ac:dyDescent="0.35">
      <c r="A2977">
        <v>2976</v>
      </c>
      <c r="B2977" s="1" t="s">
        <v>3276</v>
      </c>
      <c r="C2977" s="1" t="s">
        <v>16</v>
      </c>
      <c r="D2977" s="1" t="s">
        <v>20</v>
      </c>
      <c r="E2977" s="1" t="s">
        <v>289</v>
      </c>
      <c r="F2977" s="1" t="s">
        <v>258</v>
      </c>
      <c r="G2977" s="1" t="s">
        <v>20</v>
      </c>
      <c r="H2977" s="1" t="s">
        <v>15</v>
      </c>
      <c r="I2977">
        <v>58.29843168</v>
      </c>
      <c r="J2977">
        <f>ROUND(employee[[#This Row],[Age]],0)</f>
        <v>58</v>
      </c>
      <c r="K29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977">
        <v>0.63788056100000001</v>
      </c>
      <c r="M2977">
        <f>ROUND(employee[[#This Row],[LengthService]],2)</f>
        <v>0.64</v>
      </c>
      <c r="N2977">
        <v>104.69515079999999</v>
      </c>
      <c r="O2977">
        <f>ROUND(employee[[#This Row],[AbsentHours]],2)</f>
        <v>104.7</v>
      </c>
      <c r="P2977" s="5">
        <f>employee[[#This Row],[RoundedAbsentHours]]/2080 *100</f>
        <v>5.0336538461538458</v>
      </c>
      <c r="Q2977" s="1" t="s">
        <v>15</v>
      </c>
    </row>
    <row r="2978" spans="1:17" x14ac:dyDescent="0.35">
      <c r="A2978">
        <v>2977</v>
      </c>
      <c r="B2978" s="1" t="s">
        <v>3277</v>
      </c>
      <c r="C2978" s="1" t="s">
        <v>11</v>
      </c>
      <c r="D2978" s="1" t="s">
        <v>32</v>
      </c>
      <c r="E2978" s="1" t="s">
        <v>180</v>
      </c>
      <c r="F2978" s="1" t="s">
        <v>181</v>
      </c>
      <c r="G2978" s="1" t="s">
        <v>32</v>
      </c>
      <c r="H2978" s="1" t="s">
        <v>15</v>
      </c>
      <c r="I2978">
        <v>46.996497900000001</v>
      </c>
      <c r="J2978">
        <f>ROUND(employee[[#This Row],[Age]],0)</f>
        <v>47</v>
      </c>
      <c r="K29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78">
        <v>6.7727448280000004</v>
      </c>
      <c r="M2978">
        <f>ROUND(employee[[#This Row],[LengthService]],2)</f>
        <v>6.77</v>
      </c>
      <c r="N2978">
        <v>67.5980256</v>
      </c>
      <c r="O2978">
        <f>ROUND(employee[[#This Row],[AbsentHours]],2)</f>
        <v>67.599999999999994</v>
      </c>
      <c r="P2978" s="5">
        <f>employee[[#This Row],[RoundedAbsentHours]]/2080 *100</f>
        <v>3.2499999999999996</v>
      </c>
      <c r="Q2978" s="1" t="s">
        <v>15</v>
      </c>
    </row>
    <row r="2979" spans="1:17" x14ac:dyDescent="0.35">
      <c r="A2979">
        <v>2978</v>
      </c>
      <c r="B2979" s="1" t="s">
        <v>3278</v>
      </c>
      <c r="C2979" s="1" t="s">
        <v>11</v>
      </c>
      <c r="D2979" s="1" t="s">
        <v>20</v>
      </c>
      <c r="E2979" s="1" t="s">
        <v>289</v>
      </c>
      <c r="F2979" s="1" t="s">
        <v>258</v>
      </c>
      <c r="G2979" s="1" t="s">
        <v>20</v>
      </c>
      <c r="H2979" s="1" t="s">
        <v>15</v>
      </c>
      <c r="I2979">
        <v>48.706690909999999</v>
      </c>
      <c r="J2979">
        <f>ROUND(employee[[#This Row],[Age]],0)</f>
        <v>49</v>
      </c>
      <c r="K29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79">
        <v>5.4388678820000003</v>
      </c>
      <c r="M2979">
        <f>ROUND(employee[[#This Row],[LengthService]],2)</f>
        <v>5.44</v>
      </c>
      <c r="N2979">
        <v>125.5827081</v>
      </c>
      <c r="O2979">
        <f>ROUND(employee[[#This Row],[AbsentHours]],2)</f>
        <v>125.58</v>
      </c>
      <c r="P2979" s="5">
        <f>employee[[#This Row],[RoundedAbsentHours]]/2080 *100</f>
        <v>6.0374999999999996</v>
      </c>
      <c r="Q2979" s="1" t="s">
        <v>15</v>
      </c>
    </row>
    <row r="2980" spans="1:17" x14ac:dyDescent="0.35">
      <c r="A2980">
        <v>2979</v>
      </c>
      <c r="B2980" s="1" t="s">
        <v>3279</v>
      </c>
      <c r="C2980" s="1" t="s">
        <v>11</v>
      </c>
      <c r="D2980" s="1" t="s">
        <v>21</v>
      </c>
      <c r="E2980" s="1" t="s">
        <v>180</v>
      </c>
      <c r="F2980" s="1" t="s">
        <v>181</v>
      </c>
      <c r="G2980" s="1" t="s">
        <v>21</v>
      </c>
      <c r="H2980" s="1" t="s">
        <v>15</v>
      </c>
      <c r="I2980">
        <v>41.35969411</v>
      </c>
      <c r="J2980">
        <f>ROUND(employee[[#This Row],[Age]],0)</f>
        <v>41</v>
      </c>
      <c r="K29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80">
        <v>5.5575549259999999</v>
      </c>
      <c r="M2980">
        <f>ROUND(employee[[#This Row],[LengthService]],2)</f>
        <v>5.56</v>
      </c>
      <c r="N2980">
        <v>61.71631138</v>
      </c>
      <c r="O2980">
        <f>ROUND(employee[[#This Row],[AbsentHours]],2)</f>
        <v>61.72</v>
      </c>
      <c r="P2980" s="5">
        <f>employee[[#This Row],[RoundedAbsentHours]]/2080 *100</f>
        <v>2.9673076923076924</v>
      </c>
      <c r="Q2980" s="1" t="s">
        <v>15</v>
      </c>
    </row>
    <row r="2981" spans="1:17" x14ac:dyDescent="0.35">
      <c r="A2981">
        <v>2980</v>
      </c>
      <c r="B2981" s="1" t="s">
        <v>3280</v>
      </c>
      <c r="C2981" s="1" t="s">
        <v>16</v>
      </c>
      <c r="D2981" s="1" t="s">
        <v>22</v>
      </c>
      <c r="E2981" s="1" t="s">
        <v>124</v>
      </c>
      <c r="F2981" s="1" t="s">
        <v>125</v>
      </c>
      <c r="G2981" s="1" t="s">
        <v>22</v>
      </c>
      <c r="H2981" s="1" t="s">
        <v>15</v>
      </c>
      <c r="I2981">
        <v>36.674756670000001</v>
      </c>
      <c r="J2981">
        <f>ROUND(employee[[#This Row],[Age]],0)</f>
        <v>37</v>
      </c>
      <c r="K29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81">
        <v>3.2211933949999998</v>
      </c>
      <c r="M2981">
        <f>ROUND(employee[[#This Row],[LengthService]],2)</f>
        <v>3.22</v>
      </c>
      <c r="N2981">
        <v>7.3785730630000002</v>
      </c>
      <c r="O2981">
        <f>ROUND(employee[[#This Row],[AbsentHours]],2)</f>
        <v>7.38</v>
      </c>
      <c r="P2981" s="5">
        <f>employee[[#This Row],[RoundedAbsentHours]]/2080 *100</f>
        <v>0.35480769230769227</v>
      </c>
      <c r="Q2981" s="1" t="s">
        <v>15</v>
      </c>
    </row>
    <row r="2982" spans="1:17" x14ac:dyDescent="0.35">
      <c r="A2982">
        <v>2981</v>
      </c>
      <c r="B2982" s="1" t="s">
        <v>3281</v>
      </c>
      <c r="C2982" s="1" t="s">
        <v>16</v>
      </c>
      <c r="D2982" s="1" t="s">
        <v>20</v>
      </c>
      <c r="E2982" s="1" t="s">
        <v>289</v>
      </c>
      <c r="F2982" s="1" t="s">
        <v>258</v>
      </c>
      <c r="G2982" s="1" t="s">
        <v>20</v>
      </c>
      <c r="H2982" s="1" t="s">
        <v>15</v>
      </c>
      <c r="I2982">
        <v>45.576917850000001</v>
      </c>
      <c r="J2982">
        <f>ROUND(employee[[#This Row],[Age]],0)</f>
        <v>46</v>
      </c>
      <c r="K29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82">
        <v>5.5294004179999998</v>
      </c>
      <c r="M2982">
        <f>ROUND(employee[[#This Row],[LengthService]],2)</f>
        <v>5.53</v>
      </c>
      <c r="N2982">
        <v>63.655480859999997</v>
      </c>
      <c r="O2982">
        <f>ROUND(employee[[#This Row],[AbsentHours]],2)</f>
        <v>63.66</v>
      </c>
      <c r="P2982" s="5">
        <f>employee[[#This Row],[RoundedAbsentHours]]/2080 *100</f>
        <v>3.0605769230769226</v>
      </c>
      <c r="Q2982" s="1" t="s">
        <v>15</v>
      </c>
    </row>
    <row r="2983" spans="1:17" x14ac:dyDescent="0.35">
      <c r="A2983">
        <v>2982</v>
      </c>
      <c r="B2983" s="1" t="s">
        <v>3282</v>
      </c>
      <c r="C2983" s="1" t="s">
        <v>16</v>
      </c>
      <c r="D2983" s="1" t="s">
        <v>22</v>
      </c>
      <c r="E2983" s="1" t="s">
        <v>124</v>
      </c>
      <c r="F2983" s="1" t="s">
        <v>125</v>
      </c>
      <c r="G2983" s="1" t="s">
        <v>22</v>
      </c>
      <c r="H2983" s="1" t="s">
        <v>15</v>
      </c>
      <c r="I2983">
        <v>37.96562505</v>
      </c>
      <c r="J2983">
        <f>ROUND(employee[[#This Row],[Age]],0)</f>
        <v>38</v>
      </c>
      <c r="K29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83">
        <v>4.1517463259999996</v>
      </c>
      <c r="M2983">
        <f>ROUND(employee[[#This Row],[LengthService]],2)</f>
        <v>4.1500000000000004</v>
      </c>
      <c r="N2983">
        <v>23.980987939999999</v>
      </c>
      <c r="O2983">
        <f>ROUND(employee[[#This Row],[AbsentHours]],2)</f>
        <v>23.98</v>
      </c>
      <c r="P2983" s="5">
        <f>employee[[#This Row],[RoundedAbsentHours]]/2080 *100</f>
        <v>1.1528846153846153</v>
      </c>
      <c r="Q2983" s="1" t="s">
        <v>15</v>
      </c>
    </row>
    <row r="2984" spans="1:17" x14ac:dyDescent="0.35">
      <c r="A2984">
        <v>2983</v>
      </c>
      <c r="B2984" s="1" t="s">
        <v>3283</v>
      </c>
      <c r="C2984" s="1" t="s">
        <v>11</v>
      </c>
      <c r="D2984" s="1" t="s">
        <v>22</v>
      </c>
      <c r="E2984" s="1" t="s">
        <v>124</v>
      </c>
      <c r="F2984" s="1" t="s">
        <v>125</v>
      </c>
      <c r="G2984" s="1" t="s">
        <v>22</v>
      </c>
      <c r="H2984" s="1" t="s">
        <v>15</v>
      </c>
      <c r="I2984">
        <v>50.893941519999998</v>
      </c>
      <c r="J2984">
        <f>ROUND(employee[[#This Row],[Age]],0)</f>
        <v>51</v>
      </c>
      <c r="K29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984">
        <v>3.3770399279999999</v>
      </c>
      <c r="M2984">
        <f>ROUND(employee[[#This Row],[LengthService]],2)</f>
        <v>3.38</v>
      </c>
      <c r="N2984">
        <v>111.16051849999999</v>
      </c>
      <c r="O2984">
        <f>ROUND(employee[[#This Row],[AbsentHours]],2)</f>
        <v>111.16</v>
      </c>
      <c r="P2984" s="5">
        <f>employee[[#This Row],[RoundedAbsentHours]]/2080 *100</f>
        <v>5.3442307692307693</v>
      </c>
      <c r="Q2984" s="1" t="s">
        <v>15</v>
      </c>
    </row>
    <row r="2985" spans="1:17" x14ac:dyDescent="0.35">
      <c r="A2985">
        <v>2984</v>
      </c>
      <c r="B2985" s="1" t="s">
        <v>3284</v>
      </c>
      <c r="C2985" s="1" t="s">
        <v>16</v>
      </c>
      <c r="D2985" s="1" t="s">
        <v>303</v>
      </c>
      <c r="E2985" s="1" t="s">
        <v>289</v>
      </c>
      <c r="F2985" s="1" t="s">
        <v>258</v>
      </c>
      <c r="G2985" s="1" t="s">
        <v>62</v>
      </c>
      <c r="H2985" s="1" t="s">
        <v>15</v>
      </c>
      <c r="I2985">
        <v>59.473688160000002</v>
      </c>
      <c r="J2985">
        <f>ROUND(employee[[#This Row],[Age]],0)</f>
        <v>59</v>
      </c>
      <c r="K29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985">
        <v>3.5868092730000001</v>
      </c>
      <c r="M2985">
        <f>ROUND(employee[[#This Row],[LengthService]],2)</f>
        <v>3.59</v>
      </c>
      <c r="N2985">
        <v>91.863962520000001</v>
      </c>
      <c r="O2985">
        <f>ROUND(employee[[#This Row],[AbsentHours]],2)</f>
        <v>91.86</v>
      </c>
      <c r="P2985" s="5">
        <f>employee[[#This Row],[RoundedAbsentHours]]/2080 *100</f>
        <v>4.4163461538461544</v>
      </c>
      <c r="Q2985" s="1" t="s">
        <v>15</v>
      </c>
    </row>
    <row r="2986" spans="1:17" x14ac:dyDescent="0.35">
      <c r="A2986">
        <v>2985</v>
      </c>
      <c r="B2986" s="1" t="s">
        <v>3285</v>
      </c>
      <c r="C2986" s="1" t="s">
        <v>11</v>
      </c>
      <c r="D2986" s="1" t="s">
        <v>148</v>
      </c>
      <c r="E2986" s="1" t="s">
        <v>180</v>
      </c>
      <c r="F2986" s="1" t="s">
        <v>181</v>
      </c>
      <c r="G2986" s="1" t="s">
        <v>18</v>
      </c>
      <c r="H2986" s="1" t="s">
        <v>15</v>
      </c>
      <c r="I2986">
        <v>48.648763270000003</v>
      </c>
      <c r="J2986">
        <f>ROUND(employee[[#This Row],[Age]],0)</f>
        <v>49</v>
      </c>
      <c r="K29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86">
        <v>4.5883616590000003</v>
      </c>
      <c r="M2986">
        <f>ROUND(employee[[#This Row],[LengthService]],2)</f>
        <v>4.59</v>
      </c>
      <c r="N2986">
        <v>81.391443539999997</v>
      </c>
      <c r="O2986">
        <f>ROUND(employee[[#This Row],[AbsentHours]],2)</f>
        <v>81.39</v>
      </c>
      <c r="P2986" s="5">
        <f>employee[[#This Row],[RoundedAbsentHours]]/2080 *100</f>
        <v>3.9129807692307694</v>
      </c>
      <c r="Q2986" s="1" t="s">
        <v>15</v>
      </c>
    </row>
    <row r="2987" spans="1:17" x14ac:dyDescent="0.35">
      <c r="A2987">
        <v>2986</v>
      </c>
      <c r="B2987" s="1" t="s">
        <v>3286</v>
      </c>
      <c r="C2987" s="1" t="s">
        <v>11</v>
      </c>
      <c r="D2987" s="1" t="s">
        <v>21</v>
      </c>
      <c r="E2987" s="1" t="s">
        <v>180</v>
      </c>
      <c r="F2987" s="1" t="s">
        <v>181</v>
      </c>
      <c r="G2987" s="1" t="s">
        <v>21</v>
      </c>
      <c r="H2987" s="1" t="s">
        <v>15</v>
      </c>
      <c r="I2987">
        <v>47.574875990000002</v>
      </c>
      <c r="J2987">
        <f>ROUND(employee[[#This Row],[Age]],0)</f>
        <v>48</v>
      </c>
      <c r="K29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87">
        <v>5.1256711570000002</v>
      </c>
      <c r="M2987">
        <f>ROUND(employee[[#This Row],[LengthService]],2)</f>
        <v>5.13</v>
      </c>
      <c r="N2987">
        <v>111.1058409</v>
      </c>
      <c r="O2987">
        <f>ROUND(employee[[#This Row],[AbsentHours]],2)</f>
        <v>111.11</v>
      </c>
      <c r="P2987" s="5">
        <f>employee[[#This Row],[RoundedAbsentHours]]/2080 *100</f>
        <v>5.3418269230769226</v>
      </c>
      <c r="Q2987" s="1" t="s">
        <v>15</v>
      </c>
    </row>
    <row r="2988" spans="1:17" x14ac:dyDescent="0.35">
      <c r="A2988">
        <v>2987</v>
      </c>
      <c r="B2988" s="1" t="s">
        <v>3287</v>
      </c>
      <c r="C2988" s="1" t="s">
        <v>11</v>
      </c>
      <c r="D2988" s="1" t="s">
        <v>44</v>
      </c>
      <c r="E2988" s="1" t="s">
        <v>180</v>
      </c>
      <c r="F2988" s="1" t="s">
        <v>181</v>
      </c>
      <c r="G2988" s="1" t="s">
        <v>44</v>
      </c>
      <c r="H2988" s="1" t="s">
        <v>15</v>
      </c>
      <c r="I2988">
        <v>43.770998890000001</v>
      </c>
      <c r="J2988">
        <f>ROUND(employee[[#This Row],[Age]],0)</f>
        <v>44</v>
      </c>
      <c r="K29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88">
        <v>5.5430300140000002</v>
      </c>
      <c r="M2988">
        <f>ROUND(employee[[#This Row],[LengthService]],2)</f>
        <v>5.54</v>
      </c>
      <c r="N2988">
        <v>94.824782600000006</v>
      </c>
      <c r="O2988">
        <f>ROUND(employee[[#This Row],[AbsentHours]],2)</f>
        <v>94.82</v>
      </c>
      <c r="P2988" s="5">
        <f>employee[[#This Row],[RoundedAbsentHours]]/2080 *100</f>
        <v>4.5586538461538453</v>
      </c>
      <c r="Q2988" s="1" t="s">
        <v>15</v>
      </c>
    </row>
    <row r="2989" spans="1:17" x14ac:dyDescent="0.35">
      <c r="A2989">
        <v>2988</v>
      </c>
      <c r="B2989" s="1" t="s">
        <v>3288</v>
      </c>
      <c r="C2989" s="1" t="s">
        <v>11</v>
      </c>
      <c r="D2989" s="1" t="s">
        <v>22</v>
      </c>
      <c r="E2989" s="1" t="s">
        <v>158</v>
      </c>
      <c r="F2989" s="1" t="s">
        <v>159</v>
      </c>
      <c r="G2989" s="1" t="s">
        <v>22</v>
      </c>
      <c r="H2989" s="1" t="s">
        <v>15</v>
      </c>
      <c r="I2989">
        <v>47.43067284</v>
      </c>
      <c r="J2989">
        <f>ROUND(employee[[#This Row],[Age]],0)</f>
        <v>47</v>
      </c>
      <c r="K29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89">
        <v>7.9844775710000002</v>
      </c>
      <c r="M2989">
        <f>ROUND(employee[[#This Row],[LengthService]],2)</f>
        <v>7.98</v>
      </c>
      <c r="N2989">
        <v>80.325179149999997</v>
      </c>
      <c r="O2989">
        <f>ROUND(employee[[#This Row],[AbsentHours]],2)</f>
        <v>80.33</v>
      </c>
      <c r="P2989" s="5">
        <f>employee[[#This Row],[RoundedAbsentHours]]/2080 *100</f>
        <v>3.8620192307692305</v>
      </c>
      <c r="Q2989" s="1" t="s">
        <v>15</v>
      </c>
    </row>
    <row r="2990" spans="1:17" x14ac:dyDescent="0.35">
      <c r="A2990">
        <v>2989</v>
      </c>
      <c r="B2990" s="1" t="s">
        <v>3289</v>
      </c>
      <c r="C2990" s="1" t="s">
        <v>16</v>
      </c>
      <c r="D2990" s="1" t="s">
        <v>36</v>
      </c>
      <c r="E2990" s="1" t="s">
        <v>158</v>
      </c>
      <c r="F2990" s="1" t="s">
        <v>159</v>
      </c>
      <c r="G2990" s="1" t="s">
        <v>37</v>
      </c>
      <c r="H2990" s="1" t="s">
        <v>15</v>
      </c>
      <c r="I2990">
        <v>49.966495530000003</v>
      </c>
      <c r="J2990">
        <f>ROUND(employee[[#This Row],[Age]],0)</f>
        <v>50</v>
      </c>
      <c r="K29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990">
        <v>4.3763424620000002</v>
      </c>
      <c r="M2990">
        <f>ROUND(employee[[#This Row],[LengthService]],2)</f>
        <v>4.38</v>
      </c>
      <c r="N2990">
        <v>115.42792179999999</v>
      </c>
      <c r="O2990">
        <f>ROUND(employee[[#This Row],[AbsentHours]],2)</f>
        <v>115.43</v>
      </c>
      <c r="P2990" s="5">
        <f>employee[[#This Row],[RoundedAbsentHours]]/2080 *100</f>
        <v>5.5495192307692305</v>
      </c>
      <c r="Q2990" s="1" t="s">
        <v>15</v>
      </c>
    </row>
    <row r="2991" spans="1:17" x14ac:dyDescent="0.35">
      <c r="A2991">
        <v>2990</v>
      </c>
      <c r="B2991" s="1" t="s">
        <v>3290</v>
      </c>
      <c r="C2991" s="1" t="s">
        <v>11</v>
      </c>
      <c r="D2991" s="1" t="s">
        <v>17</v>
      </c>
      <c r="E2991" s="1" t="s">
        <v>180</v>
      </c>
      <c r="F2991" s="1" t="s">
        <v>181</v>
      </c>
      <c r="G2991" s="1" t="s">
        <v>18</v>
      </c>
      <c r="H2991" s="1" t="s">
        <v>15</v>
      </c>
      <c r="I2991">
        <v>53.605276369999999</v>
      </c>
      <c r="J2991">
        <f>ROUND(employee[[#This Row],[Age]],0)</f>
        <v>54</v>
      </c>
      <c r="K29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991">
        <v>3.5312165040000001</v>
      </c>
      <c r="M2991">
        <f>ROUND(employee[[#This Row],[LengthService]],2)</f>
        <v>3.53</v>
      </c>
      <c r="N2991">
        <v>153.71336020000001</v>
      </c>
      <c r="O2991">
        <f>ROUND(employee[[#This Row],[AbsentHours]],2)</f>
        <v>153.71</v>
      </c>
      <c r="P2991" s="5">
        <f>employee[[#This Row],[RoundedAbsentHours]]/2080 *100</f>
        <v>7.389903846153846</v>
      </c>
      <c r="Q2991" s="1" t="s">
        <v>15</v>
      </c>
    </row>
    <row r="2992" spans="1:17" x14ac:dyDescent="0.35">
      <c r="A2992">
        <v>2991</v>
      </c>
      <c r="B2992" s="1" t="s">
        <v>3291</v>
      </c>
      <c r="C2992" s="1" t="s">
        <v>11</v>
      </c>
      <c r="D2992" s="1" t="s">
        <v>315</v>
      </c>
      <c r="E2992" s="1" t="s">
        <v>158</v>
      </c>
      <c r="F2992" s="1" t="s">
        <v>159</v>
      </c>
      <c r="G2992" s="1" t="s">
        <v>47</v>
      </c>
      <c r="H2992" s="1" t="s">
        <v>15</v>
      </c>
      <c r="I2992">
        <v>40.65356534</v>
      </c>
      <c r="J2992">
        <f>ROUND(employee[[#This Row],[Age]],0)</f>
        <v>41</v>
      </c>
      <c r="K29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92">
        <v>4.3361352020000004</v>
      </c>
      <c r="M2992">
        <f>ROUND(employee[[#This Row],[LengthService]],2)</f>
        <v>4.34</v>
      </c>
      <c r="N2992">
        <v>95.413498480000001</v>
      </c>
      <c r="O2992">
        <f>ROUND(employee[[#This Row],[AbsentHours]],2)</f>
        <v>95.41</v>
      </c>
      <c r="P2992" s="5">
        <f>employee[[#This Row],[RoundedAbsentHours]]/2080 *100</f>
        <v>4.587019230769231</v>
      </c>
      <c r="Q2992" s="1" t="s">
        <v>15</v>
      </c>
    </row>
    <row r="2993" spans="1:17" x14ac:dyDescent="0.35">
      <c r="A2993">
        <v>2992</v>
      </c>
      <c r="B2993" s="1" t="s">
        <v>3292</v>
      </c>
      <c r="C2993" s="1" t="s">
        <v>11</v>
      </c>
      <c r="D2993" s="1" t="s">
        <v>44</v>
      </c>
      <c r="E2993" s="1" t="s">
        <v>180</v>
      </c>
      <c r="F2993" s="1" t="s">
        <v>181</v>
      </c>
      <c r="G2993" s="1" t="s">
        <v>44</v>
      </c>
      <c r="H2993" s="1" t="s">
        <v>15</v>
      </c>
      <c r="I2993">
        <v>20.453571029999999</v>
      </c>
      <c r="J2993">
        <f>ROUND(employee[[#This Row],[Age]],0)</f>
        <v>20</v>
      </c>
      <c r="K29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2993">
        <v>4.3827919900000003</v>
      </c>
      <c r="M2993">
        <f>ROUND(employee[[#This Row],[LengthService]],2)</f>
        <v>4.38</v>
      </c>
      <c r="N2993">
        <v>0</v>
      </c>
      <c r="O2993">
        <f>ROUND(employee[[#This Row],[AbsentHours]],2)</f>
        <v>0</v>
      </c>
      <c r="P2993" s="5">
        <f>employee[[#This Row],[RoundedAbsentHours]]/2080 *100</f>
        <v>0</v>
      </c>
      <c r="Q2993" s="1" t="s">
        <v>15</v>
      </c>
    </row>
    <row r="2994" spans="1:17" x14ac:dyDescent="0.35">
      <c r="A2994">
        <v>2993</v>
      </c>
      <c r="B2994" s="1" t="s">
        <v>3293</v>
      </c>
      <c r="C2994" s="1" t="s">
        <v>16</v>
      </c>
      <c r="D2994" s="1" t="s">
        <v>62</v>
      </c>
      <c r="E2994" s="1" t="s">
        <v>289</v>
      </c>
      <c r="F2994" s="1" t="s">
        <v>258</v>
      </c>
      <c r="G2994" s="1" t="s">
        <v>62</v>
      </c>
      <c r="H2994" s="1" t="s">
        <v>15</v>
      </c>
      <c r="I2994">
        <v>58.182081369999999</v>
      </c>
      <c r="J2994">
        <f>ROUND(employee[[#This Row],[Age]],0)</f>
        <v>58</v>
      </c>
      <c r="K29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994">
        <v>4.8191209830000004</v>
      </c>
      <c r="M2994">
        <f>ROUND(employee[[#This Row],[LengthService]],2)</f>
        <v>4.82</v>
      </c>
      <c r="N2994">
        <v>162.7359635</v>
      </c>
      <c r="O2994">
        <f>ROUND(employee[[#This Row],[AbsentHours]],2)</f>
        <v>162.74</v>
      </c>
      <c r="P2994" s="5">
        <f>employee[[#This Row],[RoundedAbsentHours]]/2080 *100</f>
        <v>7.8240384615384615</v>
      </c>
      <c r="Q2994" s="1" t="s">
        <v>15</v>
      </c>
    </row>
    <row r="2995" spans="1:17" x14ac:dyDescent="0.35">
      <c r="A2995">
        <v>2994</v>
      </c>
      <c r="B2995" s="1" t="s">
        <v>3294</v>
      </c>
      <c r="C2995" s="1" t="s">
        <v>16</v>
      </c>
      <c r="D2995" s="1" t="s">
        <v>36</v>
      </c>
      <c r="E2995" s="1" t="s">
        <v>180</v>
      </c>
      <c r="F2995" s="1" t="s">
        <v>181</v>
      </c>
      <c r="G2995" s="1" t="s">
        <v>37</v>
      </c>
      <c r="H2995" s="1" t="s">
        <v>15</v>
      </c>
      <c r="I2995">
        <v>49.613496609999999</v>
      </c>
      <c r="J2995">
        <f>ROUND(employee[[#This Row],[Age]],0)</f>
        <v>50</v>
      </c>
      <c r="K29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2995">
        <v>4.610853681</v>
      </c>
      <c r="M2995">
        <f>ROUND(employee[[#This Row],[LengthService]],2)</f>
        <v>4.6100000000000003</v>
      </c>
      <c r="N2995">
        <v>142.44401769999999</v>
      </c>
      <c r="O2995">
        <f>ROUND(employee[[#This Row],[AbsentHours]],2)</f>
        <v>142.44</v>
      </c>
      <c r="P2995" s="5">
        <f>employee[[#This Row],[RoundedAbsentHours]]/2080 *100</f>
        <v>6.8480769230769232</v>
      </c>
      <c r="Q2995" s="1" t="s">
        <v>15</v>
      </c>
    </row>
    <row r="2996" spans="1:17" x14ac:dyDescent="0.35">
      <c r="A2996">
        <v>2995</v>
      </c>
      <c r="B2996" s="1" t="s">
        <v>3295</v>
      </c>
      <c r="C2996" s="1" t="s">
        <v>16</v>
      </c>
      <c r="D2996" s="1" t="s">
        <v>62</v>
      </c>
      <c r="E2996" s="1" t="s">
        <v>289</v>
      </c>
      <c r="F2996" s="1" t="s">
        <v>258</v>
      </c>
      <c r="G2996" s="1" t="s">
        <v>62</v>
      </c>
      <c r="H2996" s="1" t="s">
        <v>15</v>
      </c>
      <c r="I2996">
        <v>35.160652089999999</v>
      </c>
      <c r="J2996">
        <f>ROUND(employee[[#This Row],[Age]],0)</f>
        <v>35</v>
      </c>
      <c r="K29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96">
        <v>7.233308171</v>
      </c>
      <c r="M2996">
        <f>ROUND(employee[[#This Row],[LengthService]],2)</f>
        <v>7.23</v>
      </c>
      <c r="N2996">
        <v>58.008243299999997</v>
      </c>
      <c r="O2996">
        <f>ROUND(employee[[#This Row],[AbsentHours]],2)</f>
        <v>58.01</v>
      </c>
      <c r="P2996" s="5">
        <f>employee[[#This Row],[RoundedAbsentHours]]/2080 *100</f>
        <v>2.7889423076923077</v>
      </c>
      <c r="Q2996" s="1" t="s">
        <v>15</v>
      </c>
    </row>
    <row r="2997" spans="1:17" x14ac:dyDescent="0.35">
      <c r="A2997">
        <v>2996</v>
      </c>
      <c r="B2997" s="1" t="s">
        <v>3296</v>
      </c>
      <c r="C2997" s="1" t="s">
        <v>11</v>
      </c>
      <c r="D2997" s="1" t="s">
        <v>22</v>
      </c>
      <c r="E2997" s="1" t="s">
        <v>124</v>
      </c>
      <c r="F2997" s="1" t="s">
        <v>125</v>
      </c>
      <c r="G2997" s="1" t="s">
        <v>22</v>
      </c>
      <c r="H2997" s="1" t="s">
        <v>15</v>
      </c>
      <c r="I2997">
        <v>36.337043340000001</v>
      </c>
      <c r="J2997">
        <f>ROUND(employee[[#This Row],[Age]],0)</f>
        <v>36</v>
      </c>
      <c r="K29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97">
        <v>4.8855860519999998</v>
      </c>
      <c r="M2997">
        <f>ROUND(employee[[#This Row],[LengthService]],2)</f>
        <v>4.8899999999999997</v>
      </c>
      <c r="N2997">
        <v>66.392159640000003</v>
      </c>
      <c r="O2997">
        <f>ROUND(employee[[#This Row],[AbsentHours]],2)</f>
        <v>66.39</v>
      </c>
      <c r="P2997" s="5">
        <f>employee[[#This Row],[RoundedAbsentHours]]/2080 *100</f>
        <v>3.1918269230769227</v>
      </c>
      <c r="Q2997" s="1" t="s">
        <v>15</v>
      </c>
    </row>
    <row r="2998" spans="1:17" x14ac:dyDescent="0.35">
      <c r="A2998">
        <v>2997</v>
      </c>
      <c r="B2998" s="1" t="s">
        <v>3297</v>
      </c>
      <c r="C2998" s="1" t="s">
        <v>16</v>
      </c>
      <c r="D2998" s="1" t="s">
        <v>20</v>
      </c>
      <c r="E2998" s="1" t="s">
        <v>289</v>
      </c>
      <c r="F2998" s="1" t="s">
        <v>258</v>
      </c>
      <c r="G2998" s="1" t="s">
        <v>20</v>
      </c>
      <c r="H2998" s="1" t="s">
        <v>15</v>
      </c>
      <c r="I2998">
        <v>34.684656259999997</v>
      </c>
      <c r="J2998">
        <f>ROUND(employee[[#This Row],[Age]],0)</f>
        <v>35</v>
      </c>
      <c r="K29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2998">
        <v>3.7814644350000002</v>
      </c>
      <c r="M2998">
        <f>ROUND(employee[[#This Row],[LengthService]],2)</f>
        <v>3.78</v>
      </c>
      <c r="N2998">
        <v>0</v>
      </c>
      <c r="O2998">
        <f>ROUND(employee[[#This Row],[AbsentHours]],2)</f>
        <v>0</v>
      </c>
      <c r="P2998" s="5">
        <f>employee[[#This Row],[RoundedAbsentHours]]/2080 *100</f>
        <v>0</v>
      </c>
      <c r="Q2998" s="1" t="s">
        <v>15</v>
      </c>
    </row>
    <row r="2999" spans="1:17" x14ac:dyDescent="0.35">
      <c r="A2999">
        <v>2998</v>
      </c>
      <c r="B2999" s="1" t="s">
        <v>3298</v>
      </c>
      <c r="C2999" s="1" t="s">
        <v>11</v>
      </c>
      <c r="D2999" s="1" t="s">
        <v>60</v>
      </c>
      <c r="E2999" s="1" t="s">
        <v>107</v>
      </c>
      <c r="F2999" s="1" t="s">
        <v>14</v>
      </c>
      <c r="G2999" s="1" t="s">
        <v>60</v>
      </c>
      <c r="H2999" s="1" t="s">
        <v>15</v>
      </c>
      <c r="I2999">
        <v>42.386847170000003</v>
      </c>
      <c r="J2999">
        <f>ROUND(employee[[#This Row],[Age]],0)</f>
        <v>42</v>
      </c>
      <c r="K29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2999">
        <v>4.4788051439999998</v>
      </c>
      <c r="M2999">
        <f>ROUND(employee[[#This Row],[LengthService]],2)</f>
        <v>4.4800000000000004</v>
      </c>
      <c r="N2999">
        <v>46.34225971</v>
      </c>
      <c r="O2999">
        <f>ROUND(employee[[#This Row],[AbsentHours]],2)</f>
        <v>46.34</v>
      </c>
      <c r="P2999" s="5">
        <f>employee[[#This Row],[RoundedAbsentHours]]/2080 *100</f>
        <v>2.2278846153846157</v>
      </c>
      <c r="Q2999" s="1" t="s">
        <v>15</v>
      </c>
    </row>
    <row r="3000" spans="1:17" x14ac:dyDescent="0.35">
      <c r="A3000">
        <v>2999</v>
      </c>
      <c r="B3000" s="1" t="s">
        <v>3299</v>
      </c>
      <c r="C3000" s="1" t="s">
        <v>11</v>
      </c>
      <c r="D3000" s="1" t="s">
        <v>18</v>
      </c>
      <c r="E3000" s="1" t="s">
        <v>289</v>
      </c>
      <c r="F3000" s="1" t="s">
        <v>258</v>
      </c>
      <c r="G3000" s="1" t="s">
        <v>18</v>
      </c>
      <c r="H3000" s="1" t="s">
        <v>15</v>
      </c>
      <c r="I3000">
        <v>26.388383520000001</v>
      </c>
      <c r="J3000">
        <f>ROUND(employee[[#This Row],[Age]],0)</f>
        <v>26</v>
      </c>
      <c r="K30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000">
        <v>6.4699429369999999</v>
      </c>
      <c r="M3000">
        <f>ROUND(employee[[#This Row],[LengthService]],2)</f>
        <v>6.47</v>
      </c>
      <c r="N3000">
        <v>0</v>
      </c>
      <c r="O3000">
        <f>ROUND(employee[[#This Row],[AbsentHours]],2)</f>
        <v>0</v>
      </c>
      <c r="P3000" s="5">
        <f>employee[[#This Row],[RoundedAbsentHours]]/2080 *100</f>
        <v>0</v>
      </c>
      <c r="Q3000" s="1" t="s">
        <v>15</v>
      </c>
    </row>
    <row r="3001" spans="1:17" x14ac:dyDescent="0.35">
      <c r="A3001">
        <v>3000</v>
      </c>
      <c r="B3001" s="1" t="s">
        <v>3300</v>
      </c>
      <c r="C3001" s="1" t="s">
        <v>11</v>
      </c>
      <c r="D3001" s="1" t="s">
        <v>21</v>
      </c>
      <c r="E3001" s="1" t="s">
        <v>180</v>
      </c>
      <c r="F3001" s="1" t="s">
        <v>181</v>
      </c>
      <c r="G3001" s="1" t="s">
        <v>21</v>
      </c>
      <c r="H3001" s="1" t="s">
        <v>15</v>
      </c>
      <c r="I3001">
        <v>47.211093920000003</v>
      </c>
      <c r="J3001">
        <f>ROUND(employee[[#This Row],[Age]],0)</f>
        <v>47</v>
      </c>
      <c r="K30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01">
        <v>4.9935325610000003</v>
      </c>
      <c r="M3001">
        <f>ROUND(employee[[#This Row],[LengthService]],2)</f>
        <v>4.99</v>
      </c>
      <c r="N3001">
        <v>65.070051829999997</v>
      </c>
      <c r="O3001">
        <f>ROUND(employee[[#This Row],[AbsentHours]],2)</f>
        <v>65.069999999999993</v>
      </c>
      <c r="P3001" s="5">
        <f>employee[[#This Row],[RoundedAbsentHours]]/2080 *100</f>
        <v>3.1283653846153845</v>
      </c>
      <c r="Q3001" s="1" t="s">
        <v>15</v>
      </c>
    </row>
    <row r="3002" spans="1:17" x14ac:dyDescent="0.35">
      <c r="A3002">
        <v>3001</v>
      </c>
      <c r="B3002" s="1" t="s">
        <v>3301</v>
      </c>
      <c r="C3002" s="1" t="s">
        <v>11</v>
      </c>
      <c r="D3002" s="1" t="s">
        <v>30</v>
      </c>
      <c r="E3002" s="1" t="s">
        <v>180</v>
      </c>
      <c r="F3002" s="1" t="s">
        <v>181</v>
      </c>
      <c r="G3002" s="1" t="s">
        <v>30</v>
      </c>
      <c r="H3002" s="1" t="s">
        <v>15</v>
      </c>
      <c r="I3002">
        <v>47.285634930000001</v>
      </c>
      <c r="J3002">
        <f>ROUND(employee[[#This Row],[Age]],0)</f>
        <v>47</v>
      </c>
      <c r="K30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02">
        <v>3.7207188649999998</v>
      </c>
      <c r="M3002">
        <f>ROUND(employee[[#This Row],[LengthService]],2)</f>
        <v>3.72</v>
      </c>
      <c r="N3002">
        <v>78.606881040000005</v>
      </c>
      <c r="O3002">
        <f>ROUND(employee[[#This Row],[AbsentHours]],2)</f>
        <v>78.61</v>
      </c>
      <c r="P3002" s="5">
        <f>employee[[#This Row],[RoundedAbsentHours]]/2080 *100</f>
        <v>3.7793269230769226</v>
      </c>
      <c r="Q3002" s="1" t="s">
        <v>15</v>
      </c>
    </row>
    <row r="3003" spans="1:17" x14ac:dyDescent="0.35">
      <c r="A3003">
        <v>3002</v>
      </c>
      <c r="B3003" s="1" t="s">
        <v>3302</v>
      </c>
      <c r="C3003" s="1" t="s">
        <v>11</v>
      </c>
      <c r="D3003" s="1" t="s">
        <v>22</v>
      </c>
      <c r="E3003" s="1" t="s">
        <v>158</v>
      </c>
      <c r="F3003" s="1" t="s">
        <v>159</v>
      </c>
      <c r="G3003" s="1" t="s">
        <v>22</v>
      </c>
      <c r="H3003" s="1" t="s">
        <v>15</v>
      </c>
      <c r="I3003">
        <v>24.46187763</v>
      </c>
      <c r="J3003">
        <f>ROUND(employee[[#This Row],[Age]],0)</f>
        <v>24</v>
      </c>
      <c r="K30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003">
        <v>3.2575243039999999</v>
      </c>
      <c r="M3003">
        <f>ROUND(employee[[#This Row],[LengthService]],2)</f>
        <v>3.26</v>
      </c>
      <c r="N3003">
        <v>2.1200131180000001</v>
      </c>
      <c r="O3003">
        <f>ROUND(employee[[#This Row],[AbsentHours]],2)</f>
        <v>2.12</v>
      </c>
      <c r="P3003" s="5">
        <f>employee[[#This Row],[RoundedAbsentHours]]/2080 *100</f>
        <v>0.10192307692307692</v>
      </c>
      <c r="Q3003" s="1" t="s">
        <v>15</v>
      </c>
    </row>
    <row r="3004" spans="1:17" x14ac:dyDescent="0.35">
      <c r="A3004">
        <v>3003</v>
      </c>
      <c r="B3004" s="1" t="s">
        <v>3303</v>
      </c>
      <c r="C3004" s="1" t="s">
        <v>16</v>
      </c>
      <c r="D3004" s="1" t="s">
        <v>105</v>
      </c>
      <c r="E3004" s="1" t="s">
        <v>289</v>
      </c>
      <c r="F3004" s="1" t="s">
        <v>258</v>
      </c>
      <c r="G3004" s="1" t="s">
        <v>18</v>
      </c>
      <c r="H3004" s="1" t="s">
        <v>15</v>
      </c>
      <c r="I3004">
        <v>36.025676670000003</v>
      </c>
      <c r="J3004">
        <f>ROUND(employee[[#This Row],[Age]],0)</f>
        <v>36</v>
      </c>
      <c r="K30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004">
        <v>1.881987834</v>
      </c>
      <c r="M3004">
        <f>ROUND(employee[[#This Row],[LengthService]],2)</f>
        <v>1.88</v>
      </c>
      <c r="N3004">
        <v>0</v>
      </c>
      <c r="O3004">
        <f>ROUND(employee[[#This Row],[AbsentHours]],2)</f>
        <v>0</v>
      </c>
      <c r="P3004" s="5">
        <f>employee[[#This Row],[RoundedAbsentHours]]/2080 *100</f>
        <v>0</v>
      </c>
      <c r="Q3004" s="1" t="s">
        <v>15</v>
      </c>
    </row>
    <row r="3005" spans="1:17" x14ac:dyDescent="0.35">
      <c r="A3005">
        <v>3004</v>
      </c>
      <c r="B3005" s="1" t="s">
        <v>3304</v>
      </c>
      <c r="C3005" s="1" t="s">
        <v>16</v>
      </c>
      <c r="D3005" s="1" t="s">
        <v>19</v>
      </c>
      <c r="E3005" s="1" t="s">
        <v>180</v>
      </c>
      <c r="F3005" s="1" t="s">
        <v>181</v>
      </c>
      <c r="G3005" s="1" t="s">
        <v>19</v>
      </c>
      <c r="H3005" s="1" t="s">
        <v>15</v>
      </c>
      <c r="I3005">
        <v>32.69812658</v>
      </c>
      <c r="J3005">
        <f>ROUND(employee[[#This Row],[Age]],0)</f>
        <v>33</v>
      </c>
      <c r="K30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005">
        <v>2.973458661</v>
      </c>
      <c r="M3005">
        <f>ROUND(employee[[#This Row],[LengthService]],2)</f>
        <v>2.97</v>
      </c>
      <c r="N3005">
        <v>0</v>
      </c>
      <c r="O3005">
        <f>ROUND(employee[[#This Row],[AbsentHours]],2)</f>
        <v>0</v>
      </c>
      <c r="P3005" s="5">
        <f>employee[[#This Row],[RoundedAbsentHours]]/2080 *100</f>
        <v>0</v>
      </c>
      <c r="Q3005" s="1" t="s">
        <v>15</v>
      </c>
    </row>
    <row r="3006" spans="1:17" x14ac:dyDescent="0.35">
      <c r="A3006">
        <v>3005</v>
      </c>
      <c r="B3006" s="1" t="s">
        <v>721</v>
      </c>
      <c r="C3006" s="1" t="s">
        <v>11</v>
      </c>
      <c r="D3006" s="1" t="s">
        <v>20</v>
      </c>
      <c r="E3006" s="1" t="s">
        <v>180</v>
      </c>
      <c r="F3006" s="1" t="s">
        <v>181</v>
      </c>
      <c r="G3006" s="1" t="s">
        <v>20</v>
      </c>
      <c r="H3006" s="1" t="s">
        <v>15</v>
      </c>
      <c r="I3006">
        <v>46.29274642</v>
      </c>
      <c r="J3006">
        <f>ROUND(employee[[#This Row],[Age]],0)</f>
        <v>46</v>
      </c>
      <c r="K30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06">
        <v>4.8682350970000003</v>
      </c>
      <c r="M3006">
        <f>ROUND(employee[[#This Row],[LengthService]],2)</f>
        <v>4.87</v>
      </c>
      <c r="N3006">
        <v>102.0502852</v>
      </c>
      <c r="O3006">
        <f>ROUND(employee[[#This Row],[AbsentHours]],2)</f>
        <v>102.05</v>
      </c>
      <c r="P3006" s="5">
        <f>employee[[#This Row],[RoundedAbsentHours]]/2080 *100</f>
        <v>4.90625</v>
      </c>
      <c r="Q3006" s="1" t="s">
        <v>15</v>
      </c>
    </row>
    <row r="3007" spans="1:17" x14ac:dyDescent="0.35">
      <c r="A3007">
        <v>3006</v>
      </c>
      <c r="B3007" s="1" t="s">
        <v>3305</v>
      </c>
      <c r="C3007" s="1" t="s">
        <v>11</v>
      </c>
      <c r="D3007" s="1" t="s">
        <v>212</v>
      </c>
      <c r="E3007" s="1" t="s">
        <v>289</v>
      </c>
      <c r="F3007" s="1" t="s">
        <v>258</v>
      </c>
      <c r="G3007" s="1" t="s">
        <v>29</v>
      </c>
      <c r="H3007" s="1" t="s">
        <v>15</v>
      </c>
      <c r="I3007">
        <v>52.518659120000002</v>
      </c>
      <c r="J3007">
        <f>ROUND(employee[[#This Row],[Age]],0)</f>
        <v>53</v>
      </c>
      <c r="K30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007">
        <v>3.131339111</v>
      </c>
      <c r="M3007">
        <f>ROUND(employee[[#This Row],[LengthService]],2)</f>
        <v>3.13</v>
      </c>
      <c r="N3007">
        <v>127.90621590000001</v>
      </c>
      <c r="O3007">
        <f>ROUND(employee[[#This Row],[AbsentHours]],2)</f>
        <v>127.91</v>
      </c>
      <c r="P3007" s="5">
        <f>employee[[#This Row],[RoundedAbsentHours]]/2080 *100</f>
        <v>6.149519230769231</v>
      </c>
      <c r="Q3007" s="1" t="s">
        <v>15</v>
      </c>
    </row>
    <row r="3008" spans="1:17" x14ac:dyDescent="0.35">
      <c r="A3008">
        <v>3007</v>
      </c>
      <c r="B3008" s="1" t="s">
        <v>3306</v>
      </c>
      <c r="C3008" s="1" t="s">
        <v>11</v>
      </c>
      <c r="D3008" s="1" t="s">
        <v>12</v>
      </c>
      <c r="E3008" s="1" t="s">
        <v>13</v>
      </c>
      <c r="F3008" s="1" t="s">
        <v>14</v>
      </c>
      <c r="G3008" s="1" t="s">
        <v>12</v>
      </c>
      <c r="H3008" s="1" t="s">
        <v>15</v>
      </c>
      <c r="I3008">
        <v>45.191725830000003</v>
      </c>
      <c r="J3008">
        <f>ROUND(employee[[#This Row],[Age]],0)</f>
        <v>45</v>
      </c>
      <c r="K30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08">
        <v>5.5686552489999999</v>
      </c>
      <c r="M3008">
        <f>ROUND(employee[[#This Row],[LengthService]],2)</f>
        <v>5.57</v>
      </c>
      <c r="N3008">
        <v>115.07647040000001</v>
      </c>
      <c r="O3008">
        <f>ROUND(employee[[#This Row],[AbsentHours]],2)</f>
        <v>115.08</v>
      </c>
      <c r="P3008" s="5">
        <f>employee[[#This Row],[RoundedAbsentHours]]/2080 *100</f>
        <v>5.532692307692308</v>
      </c>
      <c r="Q3008" s="1" t="s">
        <v>15</v>
      </c>
    </row>
    <row r="3009" spans="1:17" x14ac:dyDescent="0.35">
      <c r="A3009">
        <v>3008</v>
      </c>
      <c r="B3009" s="1" t="s">
        <v>3307</v>
      </c>
      <c r="C3009" s="1" t="s">
        <v>11</v>
      </c>
      <c r="D3009" s="1" t="s">
        <v>22</v>
      </c>
      <c r="E3009" s="1" t="s">
        <v>158</v>
      </c>
      <c r="F3009" s="1" t="s">
        <v>159</v>
      </c>
      <c r="G3009" s="1" t="s">
        <v>22</v>
      </c>
      <c r="H3009" s="1" t="s">
        <v>15</v>
      </c>
      <c r="I3009">
        <v>37.968851049999998</v>
      </c>
      <c r="J3009">
        <f>ROUND(employee[[#This Row],[Age]],0)</f>
        <v>38</v>
      </c>
      <c r="K30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009">
        <v>2.3502171870000002</v>
      </c>
      <c r="M3009">
        <f>ROUND(employee[[#This Row],[LengthService]],2)</f>
        <v>2.35</v>
      </c>
      <c r="N3009">
        <v>30.32506974</v>
      </c>
      <c r="O3009">
        <f>ROUND(employee[[#This Row],[AbsentHours]],2)</f>
        <v>30.33</v>
      </c>
      <c r="P3009" s="5">
        <f>employee[[#This Row],[RoundedAbsentHours]]/2080 *100</f>
        <v>1.458173076923077</v>
      </c>
      <c r="Q3009" s="1" t="s">
        <v>15</v>
      </c>
    </row>
    <row r="3010" spans="1:17" x14ac:dyDescent="0.35">
      <c r="A3010">
        <v>3009</v>
      </c>
      <c r="B3010" s="1" t="s">
        <v>3308</v>
      </c>
      <c r="C3010" s="1" t="s">
        <v>11</v>
      </c>
      <c r="D3010" s="1" t="s">
        <v>20</v>
      </c>
      <c r="E3010" s="1" t="s">
        <v>289</v>
      </c>
      <c r="F3010" s="1" t="s">
        <v>258</v>
      </c>
      <c r="G3010" s="1" t="s">
        <v>20</v>
      </c>
      <c r="H3010" s="1" t="s">
        <v>15</v>
      </c>
      <c r="I3010">
        <v>30.789694269999998</v>
      </c>
      <c r="J3010">
        <f>ROUND(employee[[#This Row],[Age]],0)</f>
        <v>31</v>
      </c>
      <c r="K30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010">
        <v>3.9928027679999998</v>
      </c>
      <c r="M3010">
        <f>ROUND(employee[[#This Row],[LengthService]],2)</f>
        <v>3.99</v>
      </c>
      <c r="N3010">
        <v>0</v>
      </c>
      <c r="O3010">
        <f>ROUND(employee[[#This Row],[AbsentHours]],2)</f>
        <v>0</v>
      </c>
      <c r="P3010" s="5">
        <f>employee[[#This Row],[RoundedAbsentHours]]/2080 *100</f>
        <v>0</v>
      </c>
      <c r="Q3010" s="1" t="s">
        <v>15</v>
      </c>
    </row>
    <row r="3011" spans="1:17" x14ac:dyDescent="0.35">
      <c r="A3011">
        <v>3010</v>
      </c>
      <c r="B3011" s="1" t="s">
        <v>3309</v>
      </c>
      <c r="C3011" s="1" t="s">
        <v>16</v>
      </c>
      <c r="D3011" s="1" t="s">
        <v>22</v>
      </c>
      <c r="E3011" s="1" t="s">
        <v>158</v>
      </c>
      <c r="F3011" s="1" t="s">
        <v>159</v>
      </c>
      <c r="G3011" s="1" t="s">
        <v>22</v>
      </c>
      <c r="H3011" s="1" t="s">
        <v>15</v>
      </c>
      <c r="I3011">
        <v>47.941473000000002</v>
      </c>
      <c r="J3011">
        <f>ROUND(employee[[#This Row],[Age]],0)</f>
        <v>48</v>
      </c>
      <c r="K30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11">
        <v>7.3503084569999997</v>
      </c>
      <c r="M3011">
        <f>ROUND(employee[[#This Row],[LengthService]],2)</f>
        <v>7.35</v>
      </c>
      <c r="N3011">
        <v>88.412505460000006</v>
      </c>
      <c r="O3011">
        <f>ROUND(employee[[#This Row],[AbsentHours]],2)</f>
        <v>88.41</v>
      </c>
      <c r="P3011" s="5">
        <f>employee[[#This Row],[RoundedAbsentHours]]/2080 *100</f>
        <v>4.2504807692307693</v>
      </c>
      <c r="Q3011" s="1" t="s">
        <v>15</v>
      </c>
    </row>
    <row r="3012" spans="1:17" x14ac:dyDescent="0.35">
      <c r="A3012">
        <v>3011</v>
      </c>
      <c r="B3012" s="1" t="s">
        <v>3310</v>
      </c>
      <c r="C3012" s="1" t="s">
        <v>11</v>
      </c>
      <c r="D3012" s="1" t="s">
        <v>33</v>
      </c>
      <c r="E3012" s="1" t="s">
        <v>180</v>
      </c>
      <c r="F3012" s="1" t="s">
        <v>181</v>
      </c>
      <c r="G3012" s="1" t="s">
        <v>33</v>
      </c>
      <c r="H3012" s="1" t="s">
        <v>15</v>
      </c>
      <c r="I3012">
        <v>44.737738659999998</v>
      </c>
      <c r="J3012">
        <f>ROUND(employee[[#This Row],[Age]],0)</f>
        <v>45</v>
      </c>
      <c r="K30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12">
        <v>5.5403654380000003</v>
      </c>
      <c r="M3012">
        <f>ROUND(employee[[#This Row],[LengthService]],2)</f>
        <v>5.54</v>
      </c>
      <c r="N3012">
        <v>111.4212478</v>
      </c>
      <c r="O3012">
        <f>ROUND(employee[[#This Row],[AbsentHours]],2)</f>
        <v>111.42</v>
      </c>
      <c r="P3012" s="5">
        <f>employee[[#This Row],[RoundedAbsentHours]]/2080 *100</f>
        <v>5.3567307692307695</v>
      </c>
      <c r="Q3012" s="1" t="s">
        <v>15</v>
      </c>
    </row>
    <row r="3013" spans="1:17" x14ac:dyDescent="0.35">
      <c r="A3013">
        <v>3012</v>
      </c>
      <c r="B3013" s="1" t="s">
        <v>3311</v>
      </c>
      <c r="C3013" s="1" t="s">
        <v>11</v>
      </c>
      <c r="D3013" s="1" t="s">
        <v>89</v>
      </c>
      <c r="E3013" s="1" t="s">
        <v>158</v>
      </c>
      <c r="F3013" s="1" t="s">
        <v>159</v>
      </c>
      <c r="G3013" s="1" t="s">
        <v>89</v>
      </c>
      <c r="H3013" s="1" t="s">
        <v>15</v>
      </c>
      <c r="I3013">
        <v>40.493806640000003</v>
      </c>
      <c r="J3013">
        <f>ROUND(employee[[#This Row],[Age]],0)</f>
        <v>40</v>
      </c>
      <c r="K30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13">
        <v>5.710662149</v>
      </c>
      <c r="M3013">
        <f>ROUND(employee[[#This Row],[LengthService]],2)</f>
        <v>5.71</v>
      </c>
      <c r="N3013">
        <v>58.510662719999999</v>
      </c>
      <c r="O3013">
        <f>ROUND(employee[[#This Row],[AbsentHours]],2)</f>
        <v>58.51</v>
      </c>
      <c r="P3013" s="5">
        <f>employee[[#This Row],[RoundedAbsentHours]]/2080 *100</f>
        <v>2.8129807692307689</v>
      </c>
      <c r="Q3013" s="1" t="s">
        <v>15</v>
      </c>
    </row>
    <row r="3014" spans="1:17" x14ac:dyDescent="0.35">
      <c r="A3014">
        <v>3013</v>
      </c>
      <c r="B3014" s="1" t="s">
        <v>3312</v>
      </c>
      <c r="C3014" s="1" t="s">
        <v>11</v>
      </c>
      <c r="D3014" s="1" t="s">
        <v>103</v>
      </c>
      <c r="E3014" s="1" t="s">
        <v>180</v>
      </c>
      <c r="F3014" s="1" t="s">
        <v>181</v>
      </c>
      <c r="G3014" s="1" t="s">
        <v>18</v>
      </c>
      <c r="H3014" s="1" t="s">
        <v>15</v>
      </c>
      <c r="I3014">
        <v>57.865226730000003</v>
      </c>
      <c r="J3014">
        <f>ROUND(employee[[#This Row],[Age]],0)</f>
        <v>58</v>
      </c>
      <c r="K30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014">
        <v>5.0426511109999996</v>
      </c>
      <c r="M3014">
        <f>ROUND(employee[[#This Row],[LengthService]],2)</f>
        <v>5.04</v>
      </c>
      <c r="N3014">
        <v>111.42837470000001</v>
      </c>
      <c r="O3014">
        <f>ROUND(employee[[#This Row],[AbsentHours]],2)</f>
        <v>111.43</v>
      </c>
      <c r="P3014" s="5">
        <f>employee[[#This Row],[RoundedAbsentHours]]/2080 *100</f>
        <v>5.3572115384615389</v>
      </c>
      <c r="Q3014" s="1" t="s">
        <v>15</v>
      </c>
    </row>
    <row r="3015" spans="1:17" x14ac:dyDescent="0.35">
      <c r="A3015">
        <v>3014</v>
      </c>
      <c r="B3015" s="1" t="s">
        <v>3313</v>
      </c>
      <c r="C3015" s="1" t="s">
        <v>16</v>
      </c>
      <c r="D3015" s="1" t="s">
        <v>78</v>
      </c>
      <c r="E3015" s="1" t="s">
        <v>289</v>
      </c>
      <c r="F3015" s="1" t="s">
        <v>258</v>
      </c>
      <c r="G3015" s="1" t="s">
        <v>78</v>
      </c>
      <c r="H3015" s="1" t="s">
        <v>15</v>
      </c>
      <c r="I3015">
        <v>56.657287490000002</v>
      </c>
      <c r="J3015">
        <f>ROUND(employee[[#This Row],[Age]],0)</f>
        <v>57</v>
      </c>
      <c r="K30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015">
        <v>4.2314047950000004</v>
      </c>
      <c r="M3015">
        <f>ROUND(employee[[#This Row],[LengthService]],2)</f>
        <v>4.2300000000000004</v>
      </c>
      <c r="N3015">
        <v>127.75665480000001</v>
      </c>
      <c r="O3015">
        <f>ROUND(employee[[#This Row],[AbsentHours]],2)</f>
        <v>127.76</v>
      </c>
      <c r="P3015" s="5">
        <f>employee[[#This Row],[RoundedAbsentHours]]/2080 *100</f>
        <v>6.1423076923076927</v>
      </c>
      <c r="Q3015" s="1" t="s">
        <v>15</v>
      </c>
    </row>
    <row r="3016" spans="1:17" x14ac:dyDescent="0.35">
      <c r="A3016">
        <v>3015</v>
      </c>
      <c r="B3016" s="1" t="s">
        <v>3314</v>
      </c>
      <c r="C3016" s="1" t="s">
        <v>16</v>
      </c>
      <c r="D3016" s="1" t="s">
        <v>72</v>
      </c>
      <c r="E3016" s="1" t="s">
        <v>180</v>
      </c>
      <c r="F3016" s="1" t="s">
        <v>181</v>
      </c>
      <c r="G3016" s="1" t="s">
        <v>72</v>
      </c>
      <c r="H3016" s="1" t="s">
        <v>15</v>
      </c>
      <c r="I3016">
        <v>49.577572359999998</v>
      </c>
      <c r="J3016">
        <f>ROUND(employee[[#This Row],[Age]],0)</f>
        <v>50</v>
      </c>
      <c r="K30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016">
        <v>3.9350247079999998</v>
      </c>
      <c r="M3016">
        <f>ROUND(employee[[#This Row],[LengthService]],2)</f>
        <v>3.94</v>
      </c>
      <c r="N3016">
        <v>85.826958140000002</v>
      </c>
      <c r="O3016">
        <f>ROUND(employee[[#This Row],[AbsentHours]],2)</f>
        <v>85.83</v>
      </c>
      <c r="P3016" s="5">
        <f>employee[[#This Row],[RoundedAbsentHours]]/2080 *100</f>
        <v>4.1264423076923071</v>
      </c>
      <c r="Q3016" s="1" t="s">
        <v>15</v>
      </c>
    </row>
    <row r="3017" spans="1:17" x14ac:dyDescent="0.35">
      <c r="A3017">
        <v>3016</v>
      </c>
      <c r="B3017" s="1" t="s">
        <v>3315</v>
      </c>
      <c r="C3017" s="1" t="s">
        <v>11</v>
      </c>
      <c r="D3017" s="1" t="s">
        <v>44</v>
      </c>
      <c r="E3017" s="1" t="s">
        <v>180</v>
      </c>
      <c r="F3017" s="1" t="s">
        <v>181</v>
      </c>
      <c r="G3017" s="1" t="s">
        <v>44</v>
      </c>
      <c r="H3017" s="1" t="s">
        <v>15</v>
      </c>
      <c r="I3017">
        <v>46.901099479999999</v>
      </c>
      <c r="J3017">
        <f>ROUND(employee[[#This Row],[Age]],0)</f>
        <v>47</v>
      </c>
      <c r="K30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17">
        <v>5.7896091829999996</v>
      </c>
      <c r="M3017">
        <f>ROUND(employee[[#This Row],[LengthService]],2)</f>
        <v>5.79</v>
      </c>
      <c r="N3017">
        <v>77.424122850000003</v>
      </c>
      <c r="O3017">
        <f>ROUND(employee[[#This Row],[AbsentHours]],2)</f>
        <v>77.42</v>
      </c>
      <c r="P3017" s="5">
        <f>employee[[#This Row],[RoundedAbsentHours]]/2080 *100</f>
        <v>3.7221153846153849</v>
      </c>
      <c r="Q3017" s="1" t="s">
        <v>15</v>
      </c>
    </row>
    <row r="3018" spans="1:17" x14ac:dyDescent="0.35">
      <c r="A3018">
        <v>3017</v>
      </c>
      <c r="B3018" s="1" t="s">
        <v>3316</v>
      </c>
      <c r="C3018" s="1" t="s">
        <v>11</v>
      </c>
      <c r="D3018" s="1" t="s">
        <v>101</v>
      </c>
      <c r="E3018" s="1" t="s">
        <v>180</v>
      </c>
      <c r="F3018" s="1" t="s">
        <v>181</v>
      </c>
      <c r="G3018" s="1" t="s">
        <v>47</v>
      </c>
      <c r="H3018" s="1" t="s">
        <v>15</v>
      </c>
      <c r="I3018">
        <v>21.82323354</v>
      </c>
      <c r="J3018">
        <f>ROUND(employee[[#This Row],[Age]],0)</f>
        <v>22</v>
      </c>
      <c r="K30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018">
        <v>2.4853478830000002</v>
      </c>
      <c r="M3018">
        <f>ROUND(employee[[#This Row],[LengthService]],2)</f>
        <v>2.4900000000000002</v>
      </c>
      <c r="N3018">
        <v>0</v>
      </c>
      <c r="O3018">
        <f>ROUND(employee[[#This Row],[AbsentHours]],2)</f>
        <v>0</v>
      </c>
      <c r="P3018" s="5">
        <f>employee[[#This Row],[RoundedAbsentHours]]/2080 *100</f>
        <v>0</v>
      </c>
      <c r="Q3018" s="1" t="s">
        <v>15</v>
      </c>
    </row>
    <row r="3019" spans="1:17" x14ac:dyDescent="0.35">
      <c r="A3019">
        <v>3018</v>
      </c>
      <c r="B3019" s="1" t="s">
        <v>3317</v>
      </c>
      <c r="C3019" s="1" t="s">
        <v>11</v>
      </c>
      <c r="D3019" s="1" t="s">
        <v>132</v>
      </c>
      <c r="E3019" s="1" t="s">
        <v>180</v>
      </c>
      <c r="F3019" s="1" t="s">
        <v>181</v>
      </c>
      <c r="G3019" s="1" t="s">
        <v>133</v>
      </c>
      <c r="H3019" s="1" t="s">
        <v>15</v>
      </c>
      <c r="I3019">
        <v>46.803980549999999</v>
      </c>
      <c r="J3019">
        <f>ROUND(employee[[#This Row],[Age]],0)</f>
        <v>47</v>
      </c>
      <c r="K30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19">
        <v>6.2453210700000001</v>
      </c>
      <c r="M3019">
        <f>ROUND(employee[[#This Row],[LengthService]],2)</f>
        <v>6.25</v>
      </c>
      <c r="N3019">
        <v>88.491180020000002</v>
      </c>
      <c r="O3019">
        <f>ROUND(employee[[#This Row],[AbsentHours]],2)</f>
        <v>88.49</v>
      </c>
      <c r="P3019" s="5">
        <f>employee[[#This Row],[RoundedAbsentHours]]/2080 *100</f>
        <v>4.2543269230769232</v>
      </c>
      <c r="Q3019" s="1" t="s">
        <v>15</v>
      </c>
    </row>
    <row r="3020" spans="1:17" x14ac:dyDescent="0.35">
      <c r="A3020">
        <v>3019</v>
      </c>
      <c r="B3020" s="1" t="s">
        <v>3318</v>
      </c>
      <c r="C3020" s="1" t="s">
        <v>11</v>
      </c>
      <c r="D3020" s="1" t="s">
        <v>22</v>
      </c>
      <c r="E3020" s="1" t="s">
        <v>124</v>
      </c>
      <c r="F3020" s="1" t="s">
        <v>125</v>
      </c>
      <c r="G3020" s="1" t="s">
        <v>22</v>
      </c>
      <c r="H3020" s="1" t="s">
        <v>15</v>
      </c>
      <c r="I3020">
        <v>37.90889541</v>
      </c>
      <c r="J3020">
        <f>ROUND(employee[[#This Row],[Age]],0)</f>
        <v>38</v>
      </c>
      <c r="K30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020">
        <v>2.7856523750000002</v>
      </c>
      <c r="M3020">
        <f>ROUND(employee[[#This Row],[LengthService]],2)</f>
        <v>2.79</v>
      </c>
      <c r="N3020">
        <v>69.51191772</v>
      </c>
      <c r="O3020">
        <f>ROUND(employee[[#This Row],[AbsentHours]],2)</f>
        <v>69.510000000000005</v>
      </c>
      <c r="P3020" s="5">
        <f>employee[[#This Row],[RoundedAbsentHours]]/2080 *100</f>
        <v>3.3418269230769231</v>
      </c>
      <c r="Q3020" s="1" t="s">
        <v>15</v>
      </c>
    </row>
    <row r="3021" spans="1:17" x14ac:dyDescent="0.35">
      <c r="A3021">
        <v>3020</v>
      </c>
      <c r="B3021" s="1" t="s">
        <v>3319</v>
      </c>
      <c r="C3021" s="1" t="s">
        <v>11</v>
      </c>
      <c r="D3021" s="1" t="s">
        <v>17</v>
      </c>
      <c r="E3021" s="1" t="s">
        <v>289</v>
      </c>
      <c r="F3021" s="1" t="s">
        <v>258</v>
      </c>
      <c r="G3021" s="1" t="s">
        <v>18</v>
      </c>
      <c r="H3021" s="1" t="s">
        <v>15</v>
      </c>
      <c r="I3021">
        <v>31.91844549</v>
      </c>
      <c r="J3021">
        <f>ROUND(employee[[#This Row],[Age]],0)</f>
        <v>32</v>
      </c>
      <c r="K30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021">
        <v>6.2554800759999996</v>
      </c>
      <c r="M3021">
        <f>ROUND(employee[[#This Row],[LengthService]],2)</f>
        <v>6.26</v>
      </c>
      <c r="N3021">
        <v>3.9068407180000002</v>
      </c>
      <c r="O3021">
        <f>ROUND(employee[[#This Row],[AbsentHours]],2)</f>
        <v>3.91</v>
      </c>
      <c r="P3021" s="5">
        <f>employee[[#This Row],[RoundedAbsentHours]]/2080 *100</f>
        <v>0.18798076923076923</v>
      </c>
      <c r="Q3021" s="1" t="s">
        <v>15</v>
      </c>
    </row>
    <row r="3022" spans="1:17" x14ac:dyDescent="0.35">
      <c r="A3022">
        <v>3021</v>
      </c>
      <c r="B3022" s="1" t="s">
        <v>3320</v>
      </c>
      <c r="C3022" s="1" t="s">
        <v>16</v>
      </c>
      <c r="D3022" s="1" t="s">
        <v>22</v>
      </c>
      <c r="E3022" s="1" t="s">
        <v>124</v>
      </c>
      <c r="F3022" s="1" t="s">
        <v>125</v>
      </c>
      <c r="G3022" s="1" t="s">
        <v>22</v>
      </c>
      <c r="H3022" s="1" t="s">
        <v>15</v>
      </c>
      <c r="I3022">
        <v>37.743951449999997</v>
      </c>
      <c r="J3022">
        <f>ROUND(employee[[#This Row],[Age]],0)</f>
        <v>38</v>
      </c>
      <c r="K30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022">
        <v>5.587965734</v>
      </c>
      <c r="M3022">
        <f>ROUND(employee[[#This Row],[LengthService]],2)</f>
        <v>5.59</v>
      </c>
      <c r="N3022">
        <v>27.98332079</v>
      </c>
      <c r="O3022">
        <f>ROUND(employee[[#This Row],[AbsentHours]],2)</f>
        <v>27.98</v>
      </c>
      <c r="P3022" s="5">
        <f>employee[[#This Row],[RoundedAbsentHours]]/2080 *100</f>
        <v>1.3451923076923076</v>
      </c>
      <c r="Q3022" s="1" t="s">
        <v>15</v>
      </c>
    </row>
    <row r="3023" spans="1:17" x14ac:dyDescent="0.35">
      <c r="A3023">
        <v>3022</v>
      </c>
      <c r="B3023" s="1" t="s">
        <v>3321</v>
      </c>
      <c r="C3023" s="1" t="s">
        <v>11</v>
      </c>
      <c r="D3023" s="1" t="s">
        <v>89</v>
      </c>
      <c r="E3023" s="1" t="s">
        <v>158</v>
      </c>
      <c r="F3023" s="1" t="s">
        <v>159</v>
      </c>
      <c r="G3023" s="1" t="s">
        <v>89</v>
      </c>
      <c r="H3023" s="1" t="s">
        <v>15</v>
      </c>
      <c r="I3023">
        <v>28.723877359999999</v>
      </c>
      <c r="J3023">
        <f>ROUND(employee[[#This Row],[Age]],0)</f>
        <v>29</v>
      </c>
      <c r="K30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023">
        <v>3.2441574659999999</v>
      </c>
      <c r="M3023">
        <f>ROUND(employee[[#This Row],[LengthService]],2)</f>
        <v>3.24</v>
      </c>
      <c r="N3023">
        <v>0</v>
      </c>
      <c r="O3023">
        <f>ROUND(employee[[#This Row],[AbsentHours]],2)</f>
        <v>0</v>
      </c>
      <c r="P3023" s="5">
        <f>employee[[#This Row],[RoundedAbsentHours]]/2080 *100</f>
        <v>0</v>
      </c>
      <c r="Q3023" s="1" t="s">
        <v>15</v>
      </c>
    </row>
    <row r="3024" spans="1:17" x14ac:dyDescent="0.35">
      <c r="A3024">
        <v>3023</v>
      </c>
      <c r="B3024" s="1" t="s">
        <v>3322</v>
      </c>
      <c r="C3024" s="1" t="s">
        <v>11</v>
      </c>
      <c r="D3024" s="1" t="s">
        <v>101</v>
      </c>
      <c r="E3024" s="1" t="s">
        <v>180</v>
      </c>
      <c r="F3024" s="1" t="s">
        <v>181</v>
      </c>
      <c r="G3024" s="1" t="s">
        <v>47</v>
      </c>
      <c r="H3024" s="1" t="s">
        <v>15</v>
      </c>
      <c r="I3024">
        <v>46.273841699999998</v>
      </c>
      <c r="J3024">
        <f>ROUND(employee[[#This Row],[Age]],0)</f>
        <v>46</v>
      </c>
      <c r="K30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24">
        <v>4.7013559950000001</v>
      </c>
      <c r="M3024">
        <f>ROUND(employee[[#This Row],[LengthService]],2)</f>
        <v>4.7</v>
      </c>
      <c r="N3024">
        <v>85.989587619999995</v>
      </c>
      <c r="O3024">
        <f>ROUND(employee[[#This Row],[AbsentHours]],2)</f>
        <v>85.99</v>
      </c>
      <c r="P3024" s="5">
        <f>employee[[#This Row],[RoundedAbsentHours]]/2080 *100</f>
        <v>4.1341346153846148</v>
      </c>
      <c r="Q3024" s="1" t="s">
        <v>15</v>
      </c>
    </row>
    <row r="3025" spans="1:17" x14ac:dyDescent="0.35">
      <c r="A3025">
        <v>3024</v>
      </c>
      <c r="B3025" s="1" t="s">
        <v>3323</v>
      </c>
      <c r="C3025" s="1" t="s">
        <v>11</v>
      </c>
      <c r="D3025" s="1" t="s">
        <v>44</v>
      </c>
      <c r="E3025" s="1" t="s">
        <v>180</v>
      </c>
      <c r="F3025" s="1" t="s">
        <v>181</v>
      </c>
      <c r="G3025" s="1" t="s">
        <v>44</v>
      </c>
      <c r="H3025" s="1" t="s">
        <v>15</v>
      </c>
      <c r="I3025">
        <v>46.108571140000002</v>
      </c>
      <c r="J3025">
        <f>ROUND(employee[[#This Row],[Age]],0)</f>
        <v>46</v>
      </c>
      <c r="K30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25">
        <v>4.6795515740000004</v>
      </c>
      <c r="M3025">
        <f>ROUND(employee[[#This Row],[LengthService]],2)</f>
        <v>4.68</v>
      </c>
      <c r="N3025">
        <v>110.22145620000001</v>
      </c>
      <c r="O3025">
        <f>ROUND(employee[[#This Row],[AbsentHours]],2)</f>
        <v>110.22</v>
      </c>
      <c r="P3025" s="5">
        <f>employee[[#This Row],[RoundedAbsentHours]]/2080 *100</f>
        <v>5.2990384615384611</v>
      </c>
      <c r="Q3025" s="1" t="s">
        <v>15</v>
      </c>
    </row>
    <row r="3026" spans="1:17" x14ac:dyDescent="0.35">
      <c r="A3026">
        <v>3025</v>
      </c>
      <c r="B3026" s="1" t="s">
        <v>3324</v>
      </c>
      <c r="C3026" s="1" t="s">
        <v>16</v>
      </c>
      <c r="D3026" s="1" t="s">
        <v>284</v>
      </c>
      <c r="E3026" s="1" t="s">
        <v>289</v>
      </c>
      <c r="F3026" s="1" t="s">
        <v>258</v>
      </c>
      <c r="G3026" s="1" t="s">
        <v>51</v>
      </c>
      <c r="H3026" s="1" t="s">
        <v>15</v>
      </c>
      <c r="I3026">
        <v>48.5614408</v>
      </c>
      <c r="J3026">
        <f>ROUND(employee[[#This Row],[Age]],0)</f>
        <v>49</v>
      </c>
      <c r="K30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26">
        <v>5.1759605439999996</v>
      </c>
      <c r="M3026">
        <f>ROUND(employee[[#This Row],[LengthService]],2)</f>
        <v>5.18</v>
      </c>
      <c r="N3026">
        <v>53.097507190000002</v>
      </c>
      <c r="O3026">
        <f>ROUND(employee[[#This Row],[AbsentHours]],2)</f>
        <v>53.1</v>
      </c>
      <c r="P3026" s="5">
        <f>employee[[#This Row],[RoundedAbsentHours]]/2080 *100</f>
        <v>2.5528846153846154</v>
      </c>
      <c r="Q3026" s="1" t="s">
        <v>15</v>
      </c>
    </row>
    <row r="3027" spans="1:17" x14ac:dyDescent="0.35">
      <c r="A3027">
        <v>3026</v>
      </c>
      <c r="B3027" s="1" t="s">
        <v>3325</v>
      </c>
      <c r="C3027" s="1" t="s">
        <v>11</v>
      </c>
      <c r="D3027" s="1" t="s">
        <v>40</v>
      </c>
      <c r="E3027" s="1" t="s">
        <v>180</v>
      </c>
      <c r="F3027" s="1" t="s">
        <v>181</v>
      </c>
      <c r="G3027" s="1" t="s">
        <v>18</v>
      </c>
      <c r="H3027" s="1" t="s">
        <v>15</v>
      </c>
      <c r="I3027">
        <v>53.54215361</v>
      </c>
      <c r="J3027">
        <f>ROUND(employee[[#This Row],[Age]],0)</f>
        <v>54</v>
      </c>
      <c r="K30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027">
        <v>3.4376181080000001</v>
      </c>
      <c r="M3027">
        <f>ROUND(employee[[#This Row],[LengthService]],2)</f>
        <v>3.44</v>
      </c>
      <c r="N3027">
        <v>136.10608909999999</v>
      </c>
      <c r="O3027">
        <f>ROUND(employee[[#This Row],[AbsentHours]],2)</f>
        <v>136.11000000000001</v>
      </c>
      <c r="P3027" s="5">
        <f>employee[[#This Row],[RoundedAbsentHours]]/2080 *100</f>
        <v>6.5437500000000011</v>
      </c>
      <c r="Q3027" s="1" t="s">
        <v>15</v>
      </c>
    </row>
    <row r="3028" spans="1:17" x14ac:dyDescent="0.35">
      <c r="A3028">
        <v>3027</v>
      </c>
      <c r="B3028" s="1" t="s">
        <v>3326</v>
      </c>
      <c r="C3028" s="1" t="s">
        <v>16</v>
      </c>
      <c r="D3028" s="1" t="s">
        <v>18</v>
      </c>
      <c r="E3028" s="1" t="s">
        <v>289</v>
      </c>
      <c r="F3028" s="1" t="s">
        <v>258</v>
      </c>
      <c r="G3028" s="1" t="s">
        <v>18</v>
      </c>
      <c r="H3028" s="1" t="s">
        <v>15</v>
      </c>
      <c r="I3028">
        <v>45.608254090000003</v>
      </c>
      <c r="J3028">
        <f>ROUND(employee[[#This Row],[Age]],0)</f>
        <v>46</v>
      </c>
      <c r="K30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28">
        <v>5.3382523820000003</v>
      </c>
      <c r="M3028">
        <f>ROUND(employee[[#This Row],[LengthService]],2)</f>
        <v>5.34</v>
      </c>
      <c r="N3028">
        <v>70.337508049999997</v>
      </c>
      <c r="O3028">
        <f>ROUND(employee[[#This Row],[AbsentHours]],2)</f>
        <v>70.34</v>
      </c>
      <c r="P3028" s="5">
        <f>employee[[#This Row],[RoundedAbsentHours]]/2080 *100</f>
        <v>3.3817307692307694</v>
      </c>
      <c r="Q3028" s="1" t="s">
        <v>15</v>
      </c>
    </row>
    <row r="3029" spans="1:17" x14ac:dyDescent="0.35">
      <c r="A3029">
        <v>3028</v>
      </c>
      <c r="B3029" s="1" t="s">
        <v>3327</v>
      </c>
      <c r="C3029" s="1" t="s">
        <v>16</v>
      </c>
      <c r="D3029" s="1" t="s">
        <v>12</v>
      </c>
      <c r="E3029" s="1" t="s">
        <v>180</v>
      </c>
      <c r="F3029" s="1" t="s">
        <v>181</v>
      </c>
      <c r="G3029" s="1" t="s">
        <v>12</v>
      </c>
      <c r="H3029" s="1" t="s">
        <v>15</v>
      </c>
      <c r="I3029">
        <v>41.468187550000003</v>
      </c>
      <c r="J3029">
        <f>ROUND(employee[[#This Row],[Age]],0)</f>
        <v>41</v>
      </c>
      <c r="K30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29">
        <v>5.1869133170000001</v>
      </c>
      <c r="M3029">
        <f>ROUND(employee[[#This Row],[LengthService]],2)</f>
        <v>5.19</v>
      </c>
      <c r="N3029">
        <v>59.73900338</v>
      </c>
      <c r="O3029">
        <f>ROUND(employee[[#This Row],[AbsentHours]],2)</f>
        <v>59.74</v>
      </c>
      <c r="P3029" s="5">
        <f>employee[[#This Row],[RoundedAbsentHours]]/2080 *100</f>
        <v>2.8721153846153848</v>
      </c>
      <c r="Q3029" s="1" t="s">
        <v>15</v>
      </c>
    </row>
    <row r="3030" spans="1:17" x14ac:dyDescent="0.35">
      <c r="A3030">
        <v>3029</v>
      </c>
      <c r="B3030" s="1" t="s">
        <v>3328</v>
      </c>
      <c r="C3030" s="1" t="s">
        <v>16</v>
      </c>
      <c r="D3030" s="1" t="s">
        <v>22</v>
      </c>
      <c r="E3030" s="1" t="s">
        <v>124</v>
      </c>
      <c r="F3030" s="1" t="s">
        <v>125</v>
      </c>
      <c r="G3030" s="1" t="s">
        <v>22</v>
      </c>
      <c r="H3030" s="1" t="s">
        <v>15</v>
      </c>
      <c r="I3030">
        <v>54.636126070000003</v>
      </c>
      <c r="J3030">
        <f>ROUND(employee[[#This Row],[Age]],0)</f>
        <v>55</v>
      </c>
      <c r="K30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030">
        <v>3.2572363160000002</v>
      </c>
      <c r="M3030">
        <f>ROUND(employee[[#This Row],[LengthService]],2)</f>
        <v>3.26</v>
      </c>
      <c r="N3030">
        <v>131.1711444</v>
      </c>
      <c r="O3030">
        <f>ROUND(employee[[#This Row],[AbsentHours]],2)</f>
        <v>131.16999999999999</v>
      </c>
      <c r="P3030" s="5">
        <f>employee[[#This Row],[RoundedAbsentHours]]/2080 *100</f>
        <v>6.3062499999999995</v>
      </c>
      <c r="Q3030" s="1" t="s">
        <v>15</v>
      </c>
    </row>
    <row r="3031" spans="1:17" x14ac:dyDescent="0.35">
      <c r="A3031">
        <v>3030</v>
      </c>
      <c r="B3031" s="1" t="s">
        <v>3329</v>
      </c>
      <c r="C3031" s="1" t="s">
        <v>16</v>
      </c>
      <c r="D3031" s="1" t="s">
        <v>44</v>
      </c>
      <c r="E3031" s="1" t="s">
        <v>180</v>
      </c>
      <c r="F3031" s="1" t="s">
        <v>181</v>
      </c>
      <c r="G3031" s="1" t="s">
        <v>44</v>
      </c>
      <c r="H3031" s="1" t="s">
        <v>15</v>
      </c>
      <c r="I3031">
        <v>25.16532784</v>
      </c>
      <c r="J3031">
        <f>ROUND(employee[[#This Row],[Age]],0)</f>
        <v>25</v>
      </c>
      <c r="K30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031">
        <v>3.8810725279999998</v>
      </c>
      <c r="M3031">
        <f>ROUND(employee[[#This Row],[LengthService]],2)</f>
        <v>3.88</v>
      </c>
      <c r="N3031">
        <v>0</v>
      </c>
      <c r="O3031">
        <f>ROUND(employee[[#This Row],[AbsentHours]],2)</f>
        <v>0</v>
      </c>
      <c r="P3031" s="5">
        <f>employee[[#This Row],[RoundedAbsentHours]]/2080 *100</f>
        <v>0</v>
      </c>
      <c r="Q3031" s="1" t="s">
        <v>15</v>
      </c>
    </row>
    <row r="3032" spans="1:17" x14ac:dyDescent="0.35">
      <c r="A3032">
        <v>3031</v>
      </c>
      <c r="B3032" s="1" t="s">
        <v>3330</v>
      </c>
      <c r="C3032" s="1" t="s">
        <v>11</v>
      </c>
      <c r="D3032" s="1" t="s">
        <v>44</v>
      </c>
      <c r="E3032" s="1" t="s">
        <v>180</v>
      </c>
      <c r="F3032" s="1" t="s">
        <v>181</v>
      </c>
      <c r="G3032" s="1" t="s">
        <v>44</v>
      </c>
      <c r="H3032" s="1" t="s">
        <v>15</v>
      </c>
      <c r="I3032">
        <v>24.44123574</v>
      </c>
      <c r="J3032">
        <f>ROUND(employee[[#This Row],[Age]],0)</f>
        <v>24</v>
      </c>
      <c r="K30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032">
        <v>1.16751081</v>
      </c>
      <c r="M3032">
        <f>ROUND(employee[[#This Row],[LengthService]],2)</f>
        <v>1.17</v>
      </c>
      <c r="N3032">
        <v>0</v>
      </c>
      <c r="O3032">
        <f>ROUND(employee[[#This Row],[AbsentHours]],2)</f>
        <v>0</v>
      </c>
      <c r="P3032" s="5">
        <f>employee[[#This Row],[RoundedAbsentHours]]/2080 *100</f>
        <v>0</v>
      </c>
      <c r="Q3032" s="1" t="s">
        <v>15</v>
      </c>
    </row>
    <row r="3033" spans="1:17" x14ac:dyDescent="0.35">
      <c r="A3033">
        <v>3032</v>
      </c>
      <c r="B3033" s="1" t="s">
        <v>3331</v>
      </c>
      <c r="C3033" s="1" t="s">
        <v>11</v>
      </c>
      <c r="D3033" s="1" t="s">
        <v>18</v>
      </c>
      <c r="E3033" s="1" t="s">
        <v>289</v>
      </c>
      <c r="F3033" s="1" t="s">
        <v>258</v>
      </c>
      <c r="G3033" s="1" t="s">
        <v>18</v>
      </c>
      <c r="H3033" s="1" t="s">
        <v>15</v>
      </c>
      <c r="I3033">
        <v>47.364442689999997</v>
      </c>
      <c r="J3033">
        <f>ROUND(employee[[#This Row],[Age]],0)</f>
        <v>47</v>
      </c>
      <c r="K30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33">
        <v>4.4273071220000002</v>
      </c>
      <c r="M3033">
        <f>ROUND(employee[[#This Row],[LengthService]],2)</f>
        <v>4.43</v>
      </c>
      <c r="N3033">
        <v>69.885373290000004</v>
      </c>
      <c r="O3033">
        <f>ROUND(employee[[#This Row],[AbsentHours]],2)</f>
        <v>69.89</v>
      </c>
      <c r="P3033" s="5">
        <f>employee[[#This Row],[RoundedAbsentHours]]/2080 *100</f>
        <v>3.360096153846154</v>
      </c>
      <c r="Q3033" s="1" t="s">
        <v>15</v>
      </c>
    </row>
    <row r="3034" spans="1:17" x14ac:dyDescent="0.35">
      <c r="A3034">
        <v>3033</v>
      </c>
      <c r="B3034" s="1" t="s">
        <v>3332</v>
      </c>
      <c r="C3034" s="1" t="s">
        <v>16</v>
      </c>
      <c r="D3034" s="1" t="s">
        <v>178</v>
      </c>
      <c r="E3034" s="1" t="s">
        <v>289</v>
      </c>
      <c r="F3034" s="1" t="s">
        <v>258</v>
      </c>
      <c r="G3034" s="1" t="s">
        <v>18</v>
      </c>
      <c r="H3034" s="1" t="s">
        <v>15</v>
      </c>
      <c r="I3034">
        <v>43.532434260000002</v>
      </c>
      <c r="J3034">
        <f>ROUND(employee[[#This Row],[Age]],0)</f>
        <v>44</v>
      </c>
      <c r="K30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34">
        <v>3.9576573920000002</v>
      </c>
      <c r="M3034">
        <f>ROUND(employee[[#This Row],[LengthService]],2)</f>
        <v>3.96</v>
      </c>
      <c r="N3034">
        <v>56.22755102</v>
      </c>
      <c r="O3034">
        <f>ROUND(employee[[#This Row],[AbsentHours]],2)</f>
        <v>56.23</v>
      </c>
      <c r="P3034" s="5">
        <f>employee[[#This Row],[RoundedAbsentHours]]/2080 *100</f>
        <v>2.7033653846153847</v>
      </c>
      <c r="Q3034" s="1" t="s">
        <v>15</v>
      </c>
    </row>
    <row r="3035" spans="1:17" x14ac:dyDescent="0.35">
      <c r="A3035">
        <v>3034</v>
      </c>
      <c r="B3035" s="1" t="s">
        <v>3333</v>
      </c>
      <c r="C3035" s="1" t="s">
        <v>16</v>
      </c>
      <c r="D3035" s="1" t="s">
        <v>22</v>
      </c>
      <c r="E3035" s="1" t="s">
        <v>124</v>
      </c>
      <c r="F3035" s="1" t="s">
        <v>125</v>
      </c>
      <c r="G3035" s="1" t="s">
        <v>22</v>
      </c>
      <c r="H3035" s="1" t="s">
        <v>15</v>
      </c>
      <c r="I3035">
        <v>47.787039010000001</v>
      </c>
      <c r="J3035">
        <f>ROUND(employee[[#This Row],[Age]],0)</f>
        <v>48</v>
      </c>
      <c r="K30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35">
        <v>2.321560903</v>
      </c>
      <c r="M3035">
        <f>ROUND(employee[[#This Row],[LengthService]],2)</f>
        <v>2.3199999999999998</v>
      </c>
      <c r="N3035">
        <v>68.784124289999994</v>
      </c>
      <c r="O3035">
        <f>ROUND(employee[[#This Row],[AbsentHours]],2)</f>
        <v>68.78</v>
      </c>
      <c r="P3035" s="5">
        <f>employee[[#This Row],[RoundedAbsentHours]]/2080 *100</f>
        <v>3.3067307692307693</v>
      </c>
      <c r="Q3035" s="1" t="s">
        <v>15</v>
      </c>
    </row>
    <row r="3036" spans="1:17" x14ac:dyDescent="0.35">
      <c r="A3036">
        <v>3035</v>
      </c>
      <c r="B3036" s="1" t="s">
        <v>3334</v>
      </c>
      <c r="C3036" s="1" t="s">
        <v>11</v>
      </c>
      <c r="D3036" s="1" t="s">
        <v>18</v>
      </c>
      <c r="E3036" s="1" t="s">
        <v>180</v>
      </c>
      <c r="F3036" s="1" t="s">
        <v>181</v>
      </c>
      <c r="G3036" s="1" t="s">
        <v>18</v>
      </c>
      <c r="H3036" s="1" t="s">
        <v>15</v>
      </c>
      <c r="I3036">
        <v>44.726507660000003</v>
      </c>
      <c r="J3036">
        <f>ROUND(employee[[#This Row],[Age]],0)</f>
        <v>45</v>
      </c>
      <c r="K30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36">
        <v>6.1948116029999998</v>
      </c>
      <c r="M3036">
        <f>ROUND(employee[[#This Row],[LengthService]],2)</f>
        <v>6.19</v>
      </c>
      <c r="N3036">
        <v>43.271605289999997</v>
      </c>
      <c r="O3036">
        <f>ROUND(employee[[#This Row],[AbsentHours]],2)</f>
        <v>43.27</v>
      </c>
      <c r="P3036" s="5">
        <f>employee[[#This Row],[RoundedAbsentHours]]/2080 *100</f>
        <v>2.0802884615384616</v>
      </c>
      <c r="Q3036" s="1" t="s">
        <v>15</v>
      </c>
    </row>
    <row r="3037" spans="1:17" x14ac:dyDescent="0.35">
      <c r="A3037">
        <v>3036</v>
      </c>
      <c r="B3037" s="1" t="s">
        <v>3335</v>
      </c>
      <c r="C3037" s="1" t="s">
        <v>11</v>
      </c>
      <c r="D3037" s="1" t="s">
        <v>21</v>
      </c>
      <c r="E3037" s="1" t="s">
        <v>180</v>
      </c>
      <c r="F3037" s="1" t="s">
        <v>181</v>
      </c>
      <c r="G3037" s="1" t="s">
        <v>21</v>
      </c>
      <c r="H3037" s="1" t="s">
        <v>15</v>
      </c>
      <c r="I3037">
        <v>22.761990019999999</v>
      </c>
      <c r="J3037">
        <f>ROUND(employee[[#This Row],[Age]],0)</f>
        <v>23</v>
      </c>
      <c r="K30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037">
        <v>1.896980908</v>
      </c>
      <c r="M3037">
        <f>ROUND(employee[[#This Row],[LengthService]],2)</f>
        <v>1.9</v>
      </c>
      <c r="N3037">
        <v>0</v>
      </c>
      <c r="O3037">
        <f>ROUND(employee[[#This Row],[AbsentHours]],2)</f>
        <v>0</v>
      </c>
      <c r="P3037" s="5">
        <f>employee[[#This Row],[RoundedAbsentHours]]/2080 *100</f>
        <v>0</v>
      </c>
      <c r="Q3037" s="1" t="s">
        <v>15</v>
      </c>
    </row>
    <row r="3038" spans="1:17" x14ac:dyDescent="0.35">
      <c r="A3038">
        <v>3037</v>
      </c>
      <c r="B3038" s="1" t="s">
        <v>3336</v>
      </c>
      <c r="C3038" s="1" t="s">
        <v>16</v>
      </c>
      <c r="D3038" s="1" t="s">
        <v>20</v>
      </c>
      <c r="E3038" s="1" t="s">
        <v>289</v>
      </c>
      <c r="F3038" s="1" t="s">
        <v>258</v>
      </c>
      <c r="G3038" s="1" t="s">
        <v>20</v>
      </c>
      <c r="H3038" s="1" t="s">
        <v>15</v>
      </c>
      <c r="I3038">
        <v>31.226408119999999</v>
      </c>
      <c r="J3038">
        <f>ROUND(employee[[#This Row],[Age]],0)</f>
        <v>31</v>
      </c>
      <c r="K30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038">
        <v>1.4822827139999999</v>
      </c>
      <c r="M3038">
        <f>ROUND(employee[[#This Row],[LengthService]],2)</f>
        <v>1.48</v>
      </c>
      <c r="N3038">
        <v>0</v>
      </c>
      <c r="O3038">
        <f>ROUND(employee[[#This Row],[AbsentHours]],2)</f>
        <v>0</v>
      </c>
      <c r="P3038" s="5">
        <f>employee[[#This Row],[RoundedAbsentHours]]/2080 *100</f>
        <v>0</v>
      </c>
      <c r="Q3038" s="1" t="s">
        <v>15</v>
      </c>
    </row>
    <row r="3039" spans="1:17" x14ac:dyDescent="0.35">
      <c r="A3039">
        <v>3038</v>
      </c>
      <c r="B3039" s="1" t="s">
        <v>3337</v>
      </c>
      <c r="C3039" s="1" t="s">
        <v>16</v>
      </c>
      <c r="D3039" s="1" t="s">
        <v>133</v>
      </c>
      <c r="E3039" s="1" t="s">
        <v>289</v>
      </c>
      <c r="F3039" s="1" t="s">
        <v>258</v>
      </c>
      <c r="G3039" s="1" t="s">
        <v>133</v>
      </c>
      <c r="H3039" s="1" t="s">
        <v>15</v>
      </c>
      <c r="I3039">
        <v>30.065781579999999</v>
      </c>
      <c r="J3039">
        <f>ROUND(employee[[#This Row],[Age]],0)</f>
        <v>30</v>
      </c>
      <c r="K30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039">
        <v>2.8981134239999999</v>
      </c>
      <c r="M3039">
        <f>ROUND(employee[[#This Row],[LengthService]],2)</f>
        <v>2.9</v>
      </c>
      <c r="N3039">
        <v>0</v>
      </c>
      <c r="O3039">
        <f>ROUND(employee[[#This Row],[AbsentHours]],2)</f>
        <v>0</v>
      </c>
      <c r="P3039" s="5">
        <f>employee[[#This Row],[RoundedAbsentHours]]/2080 *100</f>
        <v>0</v>
      </c>
      <c r="Q3039" s="1" t="s">
        <v>15</v>
      </c>
    </row>
    <row r="3040" spans="1:17" x14ac:dyDescent="0.35">
      <c r="A3040">
        <v>3039</v>
      </c>
      <c r="B3040" s="1" t="s">
        <v>3338</v>
      </c>
      <c r="C3040" s="1" t="s">
        <v>16</v>
      </c>
      <c r="D3040" s="1" t="s">
        <v>28</v>
      </c>
      <c r="E3040" s="1" t="s">
        <v>180</v>
      </c>
      <c r="F3040" s="1" t="s">
        <v>181</v>
      </c>
      <c r="G3040" s="1" t="s">
        <v>28</v>
      </c>
      <c r="H3040" s="1" t="s">
        <v>15</v>
      </c>
      <c r="I3040">
        <v>41.578545949999999</v>
      </c>
      <c r="J3040">
        <f>ROUND(employee[[#This Row],[Age]],0)</f>
        <v>42</v>
      </c>
      <c r="K30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40">
        <v>4.0430190799999997</v>
      </c>
      <c r="M3040">
        <f>ROUND(employee[[#This Row],[LengthService]],2)</f>
        <v>4.04</v>
      </c>
      <c r="N3040">
        <v>81.907253389999994</v>
      </c>
      <c r="O3040">
        <f>ROUND(employee[[#This Row],[AbsentHours]],2)</f>
        <v>81.91</v>
      </c>
      <c r="P3040" s="5">
        <f>employee[[#This Row],[RoundedAbsentHours]]/2080 *100</f>
        <v>3.9379807692307693</v>
      </c>
      <c r="Q3040" s="1" t="s">
        <v>15</v>
      </c>
    </row>
    <row r="3041" spans="1:17" x14ac:dyDescent="0.35">
      <c r="A3041">
        <v>3040</v>
      </c>
      <c r="B3041" s="1" t="s">
        <v>3339</v>
      </c>
      <c r="C3041" s="1" t="s">
        <v>11</v>
      </c>
      <c r="D3041" s="1" t="s">
        <v>284</v>
      </c>
      <c r="E3041" s="1" t="s">
        <v>289</v>
      </c>
      <c r="F3041" s="1" t="s">
        <v>258</v>
      </c>
      <c r="G3041" s="1" t="s">
        <v>51</v>
      </c>
      <c r="H3041" s="1" t="s">
        <v>15</v>
      </c>
      <c r="I3041">
        <v>48.151893059999999</v>
      </c>
      <c r="J3041">
        <f>ROUND(employee[[#This Row],[Age]],0)</f>
        <v>48</v>
      </c>
      <c r="K30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41">
        <v>4.4144281970000003</v>
      </c>
      <c r="M3041">
        <f>ROUND(employee[[#This Row],[LengthService]],2)</f>
        <v>4.41</v>
      </c>
      <c r="N3041">
        <v>106.36561690000001</v>
      </c>
      <c r="O3041">
        <f>ROUND(employee[[#This Row],[AbsentHours]],2)</f>
        <v>106.37</v>
      </c>
      <c r="P3041" s="5">
        <f>employee[[#This Row],[RoundedAbsentHours]]/2080 *100</f>
        <v>5.1139423076923078</v>
      </c>
      <c r="Q3041" s="1" t="s">
        <v>15</v>
      </c>
    </row>
    <row r="3042" spans="1:17" x14ac:dyDescent="0.35">
      <c r="A3042">
        <v>3041</v>
      </c>
      <c r="B3042" s="1" t="s">
        <v>3340</v>
      </c>
      <c r="C3042" s="1" t="s">
        <v>16</v>
      </c>
      <c r="D3042" s="1" t="s">
        <v>315</v>
      </c>
      <c r="E3042" s="1" t="s">
        <v>180</v>
      </c>
      <c r="F3042" s="1" t="s">
        <v>181</v>
      </c>
      <c r="G3042" s="1" t="s">
        <v>47</v>
      </c>
      <c r="H3042" s="1" t="s">
        <v>15</v>
      </c>
      <c r="I3042">
        <v>42.64434129</v>
      </c>
      <c r="J3042">
        <f>ROUND(employee[[#This Row],[Age]],0)</f>
        <v>43</v>
      </c>
      <c r="K30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42">
        <v>6.4455970530000002</v>
      </c>
      <c r="M3042">
        <f>ROUND(employee[[#This Row],[LengthService]],2)</f>
        <v>6.45</v>
      </c>
      <c r="N3042">
        <v>53.500921150000003</v>
      </c>
      <c r="O3042">
        <f>ROUND(employee[[#This Row],[AbsentHours]],2)</f>
        <v>53.5</v>
      </c>
      <c r="P3042" s="5">
        <f>employee[[#This Row],[RoundedAbsentHours]]/2080 *100</f>
        <v>2.5721153846153846</v>
      </c>
      <c r="Q3042" s="1" t="s">
        <v>15</v>
      </c>
    </row>
    <row r="3043" spans="1:17" x14ac:dyDescent="0.35">
      <c r="A3043">
        <v>3042</v>
      </c>
      <c r="B3043" s="1" t="s">
        <v>3341</v>
      </c>
      <c r="C3043" s="1" t="s">
        <v>11</v>
      </c>
      <c r="D3043" s="1" t="s">
        <v>28</v>
      </c>
      <c r="E3043" s="1" t="s">
        <v>180</v>
      </c>
      <c r="F3043" s="1" t="s">
        <v>181</v>
      </c>
      <c r="G3043" s="1" t="s">
        <v>28</v>
      </c>
      <c r="H3043" s="1" t="s">
        <v>15</v>
      </c>
      <c r="I3043">
        <v>8.6484616620000008</v>
      </c>
      <c r="J3043">
        <f>ROUND(employee[[#This Row],[Age]],0)</f>
        <v>9</v>
      </c>
      <c r="K30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Childhood</v>
      </c>
      <c r="L3043">
        <v>5.4547664070000002</v>
      </c>
      <c r="M3043">
        <f>ROUND(employee[[#This Row],[LengthService]],2)</f>
        <v>5.45</v>
      </c>
      <c r="N3043">
        <v>0</v>
      </c>
      <c r="O3043">
        <f>ROUND(employee[[#This Row],[AbsentHours]],2)</f>
        <v>0</v>
      </c>
      <c r="P3043" s="5">
        <f>employee[[#This Row],[RoundedAbsentHours]]/2080 *100</f>
        <v>0</v>
      </c>
      <c r="Q3043" s="1" t="s">
        <v>15</v>
      </c>
    </row>
    <row r="3044" spans="1:17" x14ac:dyDescent="0.35">
      <c r="A3044">
        <v>3043</v>
      </c>
      <c r="B3044" s="1" t="s">
        <v>3342</v>
      </c>
      <c r="C3044" s="1" t="s">
        <v>16</v>
      </c>
      <c r="D3044" s="1" t="s">
        <v>20</v>
      </c>
      <c r="E3044" s="1" t="s">
        <v>289</v>
      </c>
      <c r="F3044" s="1" t="s">
        <v>258</v>
      </c>
      <c r="G3044" s="1" t="s">
        <v>20</v>
      </c>
      <c r="H3044" s="1" t="s">
        <v>15</v>
      </c>
      <c r="I3044">
        <v>27.0793359</v>
      </c>
      <c r="J3044">
        <f>ROUND(employee[[#This Row],[Age]],0)</f>
        <v>27</v>
      </c>
      <c r="K30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044">
        <v>3.0329168690000001</v>
      </c>
      <c r="M3044">
        <f>ROUND(employee[[#This Row],[LengthService]],2)</f>
        <v>3.03</v>
      </c>
      <c r="N3044">
        <v>0</v>
      </c>
      <c r="O3044">
        <f>ROUND(employee[[#This Row],[AbsentHours]],2)</f>
        <v>0</v>
      </c>
      <c r="P3044" s="5">
        <f>employee[[#This Row],[RoundedAbsentHours]]/2080 *100</f>
        <v>0</v>
      </c>
      <c r="Q3044" s="1" t="s">
        <v>15</v>
      </c>
    </row>
    <row r="3045" spans="1:17" x14ac:dyDescent="0.35">
      <c r="A3045">
        <v>3044</v>
      </c>
      <c r="B3045" s="1" t="s">
        <v>3343</v>
      </c>
      <c r="C3045" s="1" t="s">
        <v>16</v>
      </c>
      <c r="D3045" s="1" t="s">
        <v>19</v>
      </c>
      <c r="E3045" s="1" t="s">
        <v>180</v>
      </c>
      <c r="F3045" s="1" t="s">
        <v>181</v>
      </c>
      <c r="G3045" s="1" t="s">
        <v>19</v>
      </c>
      <c r="H3045" s="1" t="s">
        <v>15</v>
      </c>
      <c r="I3045">
        <v>43.059491000000001</v>
      </c>
      <c r="J3045">
        <f>ROUND(employee[[#This Row],[Age]],0)</f>
        <v>43</v>
      </c>
      <c r="K30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45">
        <v>3.2285983979999999</v>
      </c>
      <c r="M3045">
        <f>ROUND(employee[[#This Row],[LengthService]],2)</f>
        <v>3.23</v>
      </c>
      <c r="N3045">
        <v>73.641268839999995</v>
      </c>
      <c r="O3045">
        <f>ROUND(employee[[#This Row],[AbsentHours]],2)</f>
        <v>73.64</v>
      </c>
      <c r="P3045" s="5">
        <f>employee[[#This Row],[RoundedAbsentHours]]/2080 *100</f>
        <v>3.5403846153846152</v>
      </c>
      <c r="Q3045" s="1" t="s">
        <v>15</v>
      </c>
    </row>
    <row r="3046" spans="1:17" x14ac:dyDescent="0.35">
      <c r="A3046">
        <v>3045</v>
      </c>
      <c r="B3046" s="1" t="s">
        <v>3344</v>
      </c>
      <c r="C3046" s="1" t="s">
        <v>11</v>
      </c>
      <c r="D3046" s="1" t="s">
        <v>35</v>
      </c>
      <c r="E3046" s="1" t="s">
        <v>180</v>
      </c>
      <c r="F3046" s="1" t="s">
        <v>181</v>
      </c>
      <c r="G3046" s="1" t="s">
        <v>33</v>
      </c>
      <c r="H3046" s="1" t="s">
        <v>15</v>
      </c>
      <c r="I3046">
        <v>46.567249390000001</v>
      </c>
      <c r="J3046">
        <f>ROUND(employee[[#This Row],[Age]],0)</f>
        <v>47</v>
      </c>
      <c r="K30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46">
        <v>4.9007067050000002</v>
      </c>
      <c r="M3046">
        <f>ROUND(employee[[#This Row],[LengthService]],2)</f>
        <v>4.9000000000000004</v>
      </c>
      <c r="N3046">
        <v>85.4856585</v>
      </c>
      <c r="O3046">
        <f>ROUND(employee[[#This Row],[AbsentHours]],2)</f>
        <v>85.49</v>
      </c>
      <c r="P3046" s="5">
        <f>employee[[#This Row],[RoundedAbsentHours]]/2080 *100</f>
        <v>4.110096153846154</v>
      </c>
      <c r="Q3046" s="1" t="s">
        <v>15</v>
      </c>
    </row>
    <row r="3047" spans="1:17" x14ac:dyDescent="0.35">
      <c r="A3047">
        <v>3046</v>
      </c>
      <c r="B3047" s="1" t="s">
        <v>3345</v>
      </c>
      <c r="C3047" s="1" t="s">
        <v>11</v>
      </c>
      <c r="D3047" s="1" t="s">
        <v>51</v>
      </c>
      <c r="E3047" s="1" t="s">
        <v>180</v>
      </c>
      <c r="F3047" s="1" t="s">
        <v>181</v>
      </c>
      <c r="G3047" s="1" t="s">
        <v>51</v>
      </c>
      <c r="H3047" s="1" t="s">
        <v>15</v>
      </c>
      <c r="I3047">
        <v>48.544151839999998</v>
      </c>
      <c r="J3047">
        <f>ROUND(employee[[#This Row],[Age]],0)</f>
        <v>49</v>
      </c>
      <c r="K30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47">
        <v>5.935359686</v>
      </c>
      <c r="M3047">
        <f>ROUND(employee[[#This Row],[LengthService]],2)</f>
        <v>5.94</v>
      </c>
      <c r="N3047">
        <v>127.3140229</v>
      </c>
      <c r="O3047">
        <f>ROUND(employee[[#This Row],[AbsentHours]],2)</f>
        <v>127.31</v>
      </c>
      <c r="P3047" s="5">
        <f>employee[[#This Row],[RoundedAbsentHours]]/2080 *100</f>
        <v>6.1206730769230768</v>
      </c>
      <c r="Q3047" s="1" t="s">
        <v>15</v>
      </c>
    </row>
    <row r="3048" spans="1:17" x14ac:dyDescent="0.35">
      <c r="A3048">
        <v>3047</v>
      </c>
      <c r="B3048" s="1" t="s">
        <v>3346</v>
      </c>
      <c r="C3048" s="1" t="s">
        <v>11</v>
      </c>
      <c r="D3048" s="1" t="s">
        <v>20</v>
      </c>
      <c r="E3048" s="1" t="s">
        <v>289</v>
      </c>
      <c r="F3048" s="1" t="s">
        <v>258</v>
      </c>
      <c r="G3048" s="1" t="s">
        <v>20</v>
      </c>
      <c r="H3048" s="1" t="s">
        <v>15</v>
      </c>
      <c r="I3048">
        <v>39.815269809999997</v>
      </c>
      <c r="J3048">
        <f>ROUND(employee[[#This Row],[Age]],0)</f>
        <v>40</v>
      </c>
      <c r="K30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48">
        <v>3.333134517</v>
      </c>
      <c r="M3048">
        <f>ROUND(employee[[#This Row],[LengthService]],2)</f>
        <v>3.33</v>
      </c>
      <c r="N3048">
        <v>55.581022150000003</v>
      </c>
      <c r="O3048">
        <f>ROUND(employee[[#This Row],[AbsentHours]],2)</f>
        <v>55.58</v>
      </c>
      <c r="P3048" s="5">
        <f>employee[[#This Row],[RoundedAbsentHours]]/2080 *100</f>
        <v>2.6721153846153847</v>
      </c>
      <c r="Q3048" s="1" t="s">
        <v>15</v>
      </c>
    </row>
    <row r="3049" spans="1:17" x14ac:dyDescent="0.35">
      <c r="A3049">
        <v>3048</v>
      </c>
      <c r="B3049" s="1" t="s">
        <v>3347</v>
      </c>
      <c r="C3049" s="1" t="s">
        <v>11</v>
      </c>
      <c r="D3049" s="1" t="s">
        <v>192</v>
      </c>
      <c r="E3049" s="1" t="s">
        <v>180</v>
      </c>
      <c r="F3049" s="1" t="s">
        <v>181</v>
      </c>
      <c r="G3049" s="1" t="s">
        <v>47</v>
      </c>
      <c r="H3049" s="1" t="s">
        <v>15</v>
      </c>
      <c r="I3049">
        <v>39.95589768</v>
      </c>
      <c r="J3049">
        <f>ROUND(employee[[#This Row],[Age]],0)</f>
        <v>40</v>
      </c>
      <c r="K30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49">
        <v>3.6462859949999999</v>
      </c>
      <c r="M3049">
        <f>ROUND(employee[[#This Row],[LengthService]],2)</f>
        <v>3.65</v>
      </c>
      <c r="N3049">
        <v>63.262716259999998</v>
      </c>
      <c r="O3049">
        <f>ROUND(employee[[#This Row],[AbsentHours]],2)</f>
        <v>63.26</v>
      </c>
      <c r="P3049" s="5">
        <f>employee[[#This Row],[RoundedAbsentHours]]/2080 *100</f>
        <v>3.0413461538461539</v>
      </c>
      <c r="Q3049" s="1" t="s">
        <v>15</v>
      </c>
    </row>
    <row r="3050" spans="1:17" x14ac:dyDescent="0.35">
      <c r="A3050">
        <v>3049</v>
      </c>
      <c r="B3050" s="1" t="s">
        <v>3348</v>
      </c>
      <c r="C3050" s="1" t="s">
        <v>16</v>
      </c>
      <c r="D3050" s="1" t="s">
        <v>22</v>
      </c>
      <c r="E3050" s="1" t="s">
        <v>158</v>
      </c>
      <c r="F3050" s="1" t="s">
        <v>159</v>
      </c>
      <c r="G3050" s="1" t="s">
        <v>22</v>
      </c>
      <c r="H3050" s="1" t="s">
        <v>15</v>
      </c>
      <c r="I3050">
        <v>28.42895837</v>
      </c>
      <c r="J3050">
        <f>ROUND(employee[[#This Row],[Age]],0)</f>
        <v>28</v>
      </c>
      <c r="K30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050">
        <v>3.5389971099999999</v>
      </c>
      <c r="M3050">
        <f>ROUND(employee[[#This Row],[LengthService]],2)</f>
        <v>3.54</v>
      </c>
      <c r="N3050">
        <v>20.35674874</v>
      </c>
      <c r="O3050">
        <f>ROUND(employee[[#This Row],[AbsentHours]],2)</f>
        <v>20.36</v>
      </c>
      <c r="P3050" s="5">
        <f>employee[[#This Row],[RoundedAbsentHours]]/2080 *100</f>
        <v>0.9788461538461537</v>
      </c>
      <c r="Q3050" s="1" t="s">
        <v>15</v>
      </c>
    </row>
    <row r="3051" spans="1:17" x14ac:dyDescent="0.35">
      <c r="A3051">
        <v>3050</v>
      </c>
      <c r="B3051" s="1" t="s">
        <v>3349</v>
      </c>
      <c r="C3051" s="1" t="s">
        <v>11</v>
      </c>
      <c r="D3051" s="1" t="s">
        <v>22</v>
      </c>
      <c r="E3051" s="1" t="s">
        <v>158</v>
      </c>
      <c r="F3051" s="1" t="s">
        <v>159</v>
      </c>
      <c r="G3051" s="1" t="s">
        <v>22</v>
      </c>
      <c r="H3051" s="1" t="s">
        <v>15</v>
      </c>
      <c r="I3051">
        <v>48.543769480000002</v>
      </c>
      <c r="J3051">
        <f>ROUND(employee[[#This Row],[Age]],0)</f>
        <v>49</v>
      </c>
      <c r="K30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51">
        <v>6.5264001360000004</v>
      </c>
      <c r="M3051">
        <f>ROUND(employee[[#This Row],[LengthService]],2)</f>
        <v>6.53</v>
      </c>
      <c r="N3051">
        <v>72.659489789999995</v>
      </c>
      <c r="O3051">
        <f>ROUND(employee[[#This Row],[AbsentHours]],2)</f>
        <v>72.66</v>
      </c>
      <c r="P3051" s="5">
        <f>employee[[#This Row],[RoundedAbsentHours]]/2080 *100</f>
        <v>3.4932692307692301</v>
      </c>
      <c r="Q3051" s="1" t="s">
        <v>15</v>
      </c>
    </row>
    <row r="3052" spans="1:17" x14ac:dyDescent="0.35">
      <c r="A3052">
        <v>3051</v>
      </c>
      <c r="B3052" s="1" t="s">
        <v>3350</v>
      </c>
      <c r="C3052" s="1" t="s">
        <v>16</v>
      </c>
      <c r="D3052" s="1" t="s">
        <v>62</v>
      </c>
      <c r="E3052" s="1" t="s">
        <v>289</v>
      </c>
      <c r="F3052" s="1" t="s">
        <v>258</v>
      </c>
      <c r="G3052" s="1" t="s">
        <v>62</v>
      </c>
      <c r="H3052" s="1" t="s">
        <v>15</v>
      </c>
      <c r="I3052">
        <v>45.305411820000003</v>
      </c>
      <c r="J3052">
        <f>ROUND(employee[[#This Row],[Age]],0)</f>
        <v>45</v>
      </c>
      <c r="K30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52">
        <v>7.3397826320000004</v>
      </c>
      <c r="M3052">
        <f>ROUND(employee[[#This Row],[LengthService]],2)</f>
        <v>7.34</v>
      </c>
      <c r="N3052">
        <v>48.387313249999998</v>
      </c>
      <c r="O3052">
        <f>ROUND(employee[[#This Row],[AbsentHours]],2)</f>
        <v>48.39</v>
      </c>
      <c r="P3052" s="5">
        <f>employee[[#This Row],[RoundedAbsentHours]]/2080 *100</f>
        <v>2.3264423076923078</v>
      </c>
      <c r="Q3052" s="1" t="s">
        <v>15</v>
      </c>
    </row>
    <row r="3053" spans="1:17" x14ac:dyDescent="0.35">
      <c r="A3053">
        <v>3052</v>
      </c>
      <c r="B3053" s="1" t="s">
        <v>3351</v>
      </c>
      <c r="C3053" s="1" t="s">
        <v>11</v>
      </c>
      <c r="D3053" s="1" t="s">
        <v>136</v>
      </c>
      <c r="E3053" s="1" t="s">
        <v>289</v>
      </c>
      <c r="F3053" s="1" t="s">
        <v>258</v>
      </c>
      <c r="G3053" s="1" t="s">
        <v>18</v>
      </c>
      <c r="H3053" s="1" t="s">
        <v>15</v>
      </c>
      <c r="I3053">
        <v>47.278424209999997</v>
      </c>
      <c r="J3053">
        <f>ROUND(employee[[#This Row],[Age]],0)</f>
        <v>47</v>
      </c>
      <c r="K30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53">
        <v>6.6820019310000003</v>
      </c>
      <c r="M3053">
        <f>ROUND(employee[[#This Row],[LengthService]],2)</f>
        <v>6.68</v>
      </c>
      <c r="N3053">
        <v>85.699569299999993</v>
      </c>
      <c r="O3053">
        <f>ROUND(employee[[#This Row],[AbsentHours]],2)</f>
        <v>85.7</v>
      </c>
      <c r="P3053" s="5">
        <f>employee[[#This Row],[RoundedAbsentHours]]/2080 *100</f>
        <v>4.1201923076923084</v>
      </c>
      <c r="Q3053" s="1" t="s">
        <v>15</v>
      </c>
    </row>
    <row r="3054" spans="1:17" x14ac:dyDescent="0.35">
      <c r="A3054">
        <v>3053</v>
      </c>
      <c r="B3054" s="1" t="s">
        <v>3352</v>
      </c>
      <c r="C3054" s="1" t="s">
        <v>16</v>
      </c>
      <c r="D3054" s="1" t="s">
        <v>30</v>
      </c>
      <c r="E3054" s="1" t="s">
        <v>289</v>
      </c>
      <c r="F3054" s="1" t="s">
        <v>258</v>
      </c>
      <c r="G3054" s="1" t="s">
        <v>30</v>
      </c>
      <c r="H3054" s="1" t="s">
        <v>15</v>
      </c>
      <c r="I3054">
        <v>36.767962480000001</v>
      </c>
      <c r="J3054">
        <f>ROUND(employee[[#This Row],[Age]],0)</f>
        <v>37</v>
      </c>
      <c r="K30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054">
        <v>4.9199169960000004</v>
      </c>
      <c r="M3054">
        <f>ROUND(employee[[#This Row],[LengthService]],2)</f>
        <v>4.92</v>
      </c>
      <c r="N3054">
        <v>42.066086060000003</v>
      </c>
      <c r="O3054">
        <f>ROUND(employee[[#This Row],[AbsentHours]],2)</f>
        <v>42.07</v>
      </c>
      <c r="P3054" s="5">
        <f>employee[[#This Row],[RoundedAbsentHours]]/2080 *100</f>
        <v>2.0225961538461541</v>
      </c>
      <c r="Q3054" s="1" t="s">
        <v>15</v>
      </c>
    </row>
    <row r="3055" spans="1:17" x14ac:dyDescent="0.35">
      <c r="A3055">
        <v>3054</v>
      </c>
      <c r="B3055" s="1" t="s">
        <v>3353</v>
      </c>
      <c r="C3055" s="1" t="s">
        <v>16</v>
      </c>
      <c r="D3055" s="1" t="s">
        <v>93</v>
      </c>
      <c r="E3055" s="1" t="s">
        <v>180</v>
      </c>
      <c r="F3055" s="1" t="s">
        <v>181</v>
      </c>
      <c r="G3055" s="1" t="s">
        <v>93</v>
      </c>
      <c r="H3055" s="1" t="s">
        <v>15</v>
      </c>
      <c r="I3055">
        <v>36.003914139999999</v>
      </c>
      <c r="J3055">
        <f>ROUND(employee[[#This Row],[Age]],0)</f>
        <v>36</v>
      </c>
      <c r="K30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055">
        <v>4.2931145339999999</v>
      </c>
      <c r="M3055">
        <f>ROUND(employee[[#This Row],[LengthService]],2)</f>
        <v>4.29</v>
      </c>
      <c r="N3055">
        <v>6.7607733129999996</v>
      </c>
      <c r="O3055">
        <f>ROUND(employee[[#This Row],[AbsentHours]],2)</f>
        <v>6.76</v>
      </c>
      <c r="P3055" s="5">
        <f>employee[[#This Row],[RoundedAbsentHours]]/2080 *100</f>
        <v>0.32500000000000001</v>
      </c>
      <c r="Q3055" s="1" t="s">
        <v>15</v>
      </c>
    </row>
    <row r="3056" spans="1:17" x14ac:dyDescent="0.35">
      <c r="A3056">
        <v>3055</v>
      </c>
      <c r="B3056" s="1" t="s">
        <v>3354</v>
      </c>
      <c r="C3056" s="1" t="s">
        <v>16</v>
      </c>
      <c r="D3056" s="1" t="s">
        <v>99</v>
      </c>
      <c r="E3056" s="1" t="s">
        <v>180</v>
      </c>
      <c r="F3056" s="1" t="s">
        <v>181</v>
      </c>
      <c r="G3056" s="1" t="s">
        <v>93</v>
      </c>
      <c r="H3056" s="1" t="s">
        <v>15</v>
      </c>
      <c r="I3056">
        <v>39.011510100000002</v>
      </c>
      <c r="J3056">
        <f>ROUND(employee[[#This Row],[Age]],0)</f>
        <v>39</v>
      </c>
      <c r="K30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056">
        <v>2.9595184030000001</v>
      </c>
      <c r="M3056">
        <f>ROUND(employee[[#This Row],[LengthService]],2)</f>
        <v>2.96</v>
      </c>
      <c r="N3056">
        <v>43.415229080000003</v>
      </c>
      <c r="O3056">
        <f>ROUND(employee[[#This Row],[AbsentHours]],2)</f>
        <v>43.42</v>
      </c>
      <c r="P3056" s="5">
        <f>employee[[#This Row],[RoundedAbsentHours]]/2080 *100</f>
        <v>2.0874999999999999</v>
      </c>
      <c r="Q3056" s="1" t="s">
        <v>15</v>
      </c>
    </row>
    <row r="3057" spans="1:17" x14ac:dyDescent="0.35">
      <c r="A3057">
        <v>3056</v>
      </c>
      <c r="B3057" s="1" t="s">
        <v>3355</v>
      </c>
      <c r="C3057" s="1" t="s">
        <v>11</v>
      </c>
      <c r="D3057" s="1" t="s">
        <v>21</v>
      </c>
      <c r="E3057" s="1" t="s">
        <v>180</v>
      </c>
      <c r="F3057" s="1" t="s">
        <v>181</v>
      </c>
      <c r="G3057" s="1" t="s">
        <v>21</v>
      </c>
      <c r="H3057" s="1" t="s">
        <v>15</v>
      </c>
      <c r="I3057">
        <v>48.540338210000002</v>
      </c>
      <c r="J3057">
        <f>ROUND(employee[[#This Row],[Age]],0)</f>
        <v>49</v>
      </c>
      <c r="K30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57">
        <v>1.8649610190000001</v>
      </c>
      <c r="M3057">
        <f>ROUND(employee[[#This Row],[LengthService]],2)</f>
        <v>1.86</v>
      </c>
      <c r="N3057">
        <v>100.2753328</v>
      </c>
      <c r="O3057">
        <f>ROUND(employee[[#This Row],[AbsentHours]],2)</f>
        <v>100.28</v>
      </c>
      <c r="P3057" s="5">
        <f>employee[[#This Row],[RoundedAbsentHours]]/2080 *100</f>
        <v>4.8211538461538463</v>
      </c>
      <c r="Q3057" s="1" t="s">
        <v>15</v>
      </c>
    </row>
    <row r="3058" spans="1:17" x14ac:dyDescent="0.35">
      <c r="A3058">
        <v>3057</v>
      </c>
      <c r="B3058" s="1" t="s">
        <v>3356</v>
      </c>
      <c r="C3058" s="1" t="s">
        <v>16</v>
      </c>
      <c r="D3058" s="1" t="s">
        <v>78</v>
      </c>
      <c r="E3058" s="1" t="s">
        <v>158</v>
      </c>
      <c r="F3058" s="1" t="s">
        <v>159</v>
      </c>
      <c r="G3058" s="1" t="s">
        <v>78</v>
      </c>
      <c r="H3058" s="1" t="s">
        <v>15</v>
      </c>
      <c r="I3058">
        <v>47.432844899999999</v>
      </c>
      <c r="J3058">
        <f>ROUND(employee[[#This Row],[Age]],0)</f>
        <v>47</v>
      </c>
      <c r="K30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58">
        <v>3.9598943370000002</v>
      </c>
      <c r="M3058">
        <f>ROUND(employee[[#This Row],[LengthService]],2)</f>
        <v>3.96</v>
      </c>
      <c r="N3058">
        <v>47.693161230000001</v>
      </c>
      <c r="O3058">
        <f>ROUND(employee[[#This Row],[AbsentHours]],2)</f>
        <v>47.69</v>
      </c>
      <c r="P3058" s="5">
        <f>employee[[#This Row],[RoundedAbsentHours]]/2080 *100</f>
        <v>2.2927884615384615</v>
      </c>
      <c r="Q3058" s="1" t="s">
        <v>15</v>
      </c>
    </row>
    <row r="3059" spans="1:17" x14ac:dyDescent="0.35">
      <c r="A3059">
        <v>3058</v>
      </c>
      <c r="B3059" s="1" t="s">
        <v>3357</v>
      </c>
      <c r="C3059" s="1" t="s">
        <v>11</v>
      </c>
      <c r="D3059" s="1" t="s">
        <v>42</v>
      </c>
      <c r="E3059" s="1" t="s">
        <v>180</v>
      </c>
      <c r="F3059" s="1" t="s">
        <v>181</v>
      </c>
      <c r="G3059" s="1" t="s">
        <v>42</v>
      </c>
      <c r="H3059" s="1" t="s">
        <v>15</v>
      </c>
      <c r="I3059">
        <v>40.205247559999997</v>
      </c>
      <c r="J3059">
        <f>ROUND(employee[[#This Row],[Age]],0)</f>
        <v>40</v>
      </c>
      <c r="K30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59">
        <v>4.2459523509999997</v>
      </c>
      <c r="M3059">
        <f>ROUND(employee[[#This Row],[LengthService]],2)</f>
        <v>4.25</v>
      </c>
      <c r="N3059">
        <v>86.149530260000006</v>
      </c>
      <c r="O3059">
        <f>ROUND(employee[[#This Row],[AbsentHours]],2)</f>
        <v>86.15</v>
      </c>
      <c r="P3059" s="5">
        <f>employee[[#This Row],[RoundedAbsentHours]]/2080 *100</f>
        <v>4.1418269230769234</v>
      </c>
      <c r="Q3059" s="1" t="s">
        <v>15</v>
      </c>
    </row>
    <row r="3060" spans="1:17" x14ac:dyDescent="0.35">
      <c r="A3060">
        <v>3059</v>
      </c>
      <c r="B3060" s="1" t="s">
        <v>3358</v>
      </c>
      <c r="C3060" s="1" t="s">
        <v>16</v>
      </c>
      <c r="D3060" s="1" t="s">
        <v>19</v>
      </c>
      <c r="E3060" s="1" t="s">
        <v>180</v>
      </c>
      <c r="F3060" s="1" t="s">
        <v>181</v>
      </c>
      <c r="G3060" s="1" t="s">
        <v>19</v>
      </c>
      <c r="H3060" s="1" t="s">
        <v>15</v>
      </c>
      <c r="I3060">
        <v>48.652930040000001</v>
      </c>
      <c r="J3060">
        <f>ROUND(employee[[#This Row],[Age]],0)</f>
        <v>49</v>
      </c>
      <c r="K30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60">
        <v>2.702582257</v>
      </c>
      <c r="M3060">
        <f>ROUND(employee[[#This Row],[LengthService]],2)</f>
        <v>2.7</v>
      </c>
      <c r="N3060">
        <v>77.923602720000005</v>
      </c>
      <c r="O3060">
        <f>ROUND(employee[[#This Row],[AbsentHours]],2)</f>
        <v>77.92</v>
      </c>
      <c r="P3060" s="5">
        <f>employee[[#This Row],[RoundedAbsentHours]]/2080 *100</f>
        <v>3.7461538461538462</v>
      </c>
      <c r="Q3060" s="1" t="s">
        <v>15</v>
      </c>
    </row>
    <row r="3061" spans="1:17" x14ac:dyDescent="0.35">
      <c r="A3061">
        <v>3060</v>
      </c>
      <c r="B3061" s="1" t="s">
        <v>3359</v>
      </c>
      <c r="C3061" s="1" t="s">
        <v>16</v>
      </c>
      <c r="D3061" s="1" t="s">
        <v>20</v>
      </c>
      <c r="E3061" s="1" t="s">
        <v>180</v>
      </c>
      <c r="F3061" s="1" t="s">
        <v>181</v>
      </c>
      <c r="G3061" s="1" t="s">
        <v>20</v>
      </c>
      <c r="H3061" s="1" t="s">
        <v>15</v>
      </c>
      <c r="I3061">
        <v>35.370431910000001</v>
      </c>
      <c r="J3061">
        <f>ROUND(employee[[#This Row],[Age]],0)</f>
        <v>35</v>
      </c>
      <c r="K30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061">
        <v>0.65689234100000005</v>
      </c>
      <c r="M3061">
        <f>ROUND(employee[[#This Row],[LengthService]],2)</f>
        <v>0.66</v>
      </c>
      <c r="N3061">
        <v>1.3074450559999999</v>
      </c>
      <c r="O3061">
        <f>ROUND(employee[[#This Row],[AbsentHours]],2)</f>
        <v>1.31</v>
      </c>
      <c r="P3061" s="5">
        <f>employee[[#This Row],[RoundedAbsentHours]]/2080 *100</f>
        <v>6.2980769230769229E-2</v>
      </c>
      <c r="Q3061" s="1" t="s">
        <v>15</v>
      </c>
    </row>
    <row r="3062" spans="1:17" x14ac:dyDescent="0.35">
      <c r="A3062">
        <v>3061</v>
      </c>
      <c r="B3062" s="1" t="s">
        <v>3360</v>
      </c>
      <c r="C3062" s="1" t="s">
        <v>16</v>
      </c>
      <c r="D3062" s="1" t="s">
        <v>22</v>
      </c>
      <c r="E3062" s="1" t="s">
        <v>124</v>
      </c>
      <c r="F3062" s="1" t="s">
        <v>125</v>
      </c>
      <c r="G3062" s="1" t="s">
        <v>22</v>
      </c>
      <c r="H3062" s="1" t="s">
        <v>15</v>
      </c>
      <c r="I3062">
        <v>48.038551560000002</v>
      </c>
      <c r="J3062">
        <f>ROUND(employee[[#This Row],[Age]],0)</f>
        <v>48</v>
      </c>
      <c r="K30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62">
        <v>1.7476997160000001</v>
      </c>
      <c r="M3062">
        <f>ROUND(employee[[#This Row],[LengthService]],2)</f>
        <v>1.75</v>
      </c>
      <c r="N3062">
        <v>36.755578900000003</v>
      </c>
      <c r="O3062">
        <f>ROUND(employee[[#This Row],[AbsentHours]],2)</f>
        <v>36.76</v>
      </c>
      <c r="P3062" s="5">
        <f>employee[[#This Row],[RoundedAbsentHours]]/2080 *100</f>
        <v>1.7673076923076922</v>
      </c>
      <c r="Q3062" s="1" t="s">
        <v>15</v>
      </c>
    </row>
    <row r="3063" spans="1:17" x14ac:dyDescent="0.35">
      <c r="A3063">
        <v>3062</v>
      </c>
      <c r="B3063" s="1" t="s">
        <v>3361</v>
      </c>
      <c r="C3063" s="1" t="s">
        <v>11</v>
      </c>
      <c r="D3063" s="1" t="s">
        <v>33</v>
      </c>
      <c r="E3063" s="1" t="s">
        <v>180</v>
      </c>
      <c r="F3063" s="1" t="s">
        <v>181</v>
      </c>
      <c r="G3063" s="1" t="s">
        <v>33</v>
      </c>
      <c r="H3063" s="1" t="s">
        <v>15</v>
      </c>
      <c r="I3063">
        <v>42.617911509999999</v>
      </c>
      <c r="J3063">
        <f>ROUND(employee[[#This Row],[Age]],0)</f>
        <v>43</v>
      </c>
      <c r="K30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63">
        <v>3.8266417800000001</v>
      </c>
      <c r="M3063">
        <f>ROUND(employee[[#This Row],[LengthService]],2)</f>
        <v>3.83</v>
      </c>
      <c r="N3063">
        <v>55.756727869999999</v>
      </c>
      <c r="O3063">
        <f>ROUND(employee[[#This Row],[AbsentHours]],2)</f>
        <v>55.76</v>
      </c>
      <c r="P3063" s="5">
        <f>employee[[#This Row],[RoundedAbsentHours]]/2080 *100</f>
        <v>2.6807692307692306</v>
      </c>
      <c r="Q3063" s="1" t="s">
        <v>15</v>
      </c>
    </row>
    <row r="3064" spans="1:17" x14ac:dyDescent="0.35">
      <c r="A3064">
        <v>3063</v>
      </c>
      <c r="B3064" s="1" t="s">
        <v>3362</v>
      </c>
      <c r="C3064" s="1" t="s">
        <v>16</v>
      </c>
      <c r="D3064" s="1" t="s">
        <v>131</v>
      </c>
      <c r="E3064" s="1" t="s">
        <v>180</v>
      </c>
      <c r="F3064" s="1" t="s">
        <v>181</v>
      </c>
      <c r="G3064" s="1" t="s">
        <v>47</v>
      </c>
      <c r="H3064" s="1" t="s">
        <v>15</v>
      </c>
      <c r="I3064">
        <v>24.506802610000001</v>
      </c>
      <c r="J3064">
        <f>ROUND(employee[[#This Row],[Age]],0)</f>
        <v>25</v>
      </c>
      <c r="K30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064">
        <v>5.6490291700000004</v>
      </c>
      <c r="M3064">
        <f>ROUND(employee[[#This Row],[LengthService]],2)</f>
        <v>5.65</v>
      </c>
      <c r="N3064">
        <v>0</v>
      </c>
      <c r="O3064">
        <f>ROUND(employee[[#This Row],[AbsentHours]],2)</f>
        <v>0</v>
      </c>
      <c r="P3064" s="5">
        <f>employee[[#This Row],[RoundedAbsentHours]]/2080 *100</f>
        <v>0</v>
      </c>
      <c r="Q3064" s="1" t="s">
        <v>15</v>
      </c>
    </row>
    <row r="3065" spans="1:17" x14ac:dyDescent="0.35">
      <c r="A3065">
        <v>3064</v>
      </c>
      <c r="B3065" s="1" t="s">
        <v>3363</v>
      </c>
      <c r="C3065" s="1" t="s">
        <v>16</v>
      </c>
      <c r="D3065" s="1" t="s">
        <v>62</v>
      </c>
      <c r="E3065" s="1" t="s">
        <v>289</v>
      </c>
      <c r="F3065" s="1" t="s">
        <v>258</v>
      </c>
      <c r="G3065" s="1" t="s">
        <v>62</v>
      </c>
      <c r="H3065" s="1" t="s">
        <v>15</v>
      </c>
      <c r="I3065">
        <v>42.901118650000001</v>
      </c>
      <c r="J3065">
        <f>ROUND(employee[[#This Row],[Age]],0)</f>
        <v>43</v>
      </c>
      <c r="K30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65">
        <v>6.1776144119999996</v>
      </c>
      <c r="M3065">
        <f>ROUND(employee[[#This Row],[LengthService]],2)</f>
        <v>6.18</v>
      </c>
      <c r="N3065">
        <v>113.7044544</v>
      </c>
      <c r="O3065">
        <f>ROUND(employee[[#This Row],[AbsentHours]],2)</f>
        <v>113.7</v>
      </c>
      <c r="P3065" s="5">
        <f>employee[[#This Row],[RoundedAbsentHours]]/2080 *100</f>
        <v>5.4663461538461542</v>
      </c>
      <c r="Q3065" s="1" t="s">
        <v>15</v>
      </c>
    </row>
    <row r="3066" spans="1:17" x14ac:dyDescent="0.35">
      <c r="A3066">
        <v>3065</v>
      </c>
      <c r="B3066" s="1" t="s">
        <v>3364</v>
      </c>
      <c r="C3066" s="1" t="s">
        <v>16</v>
      </c>
      <c r="D3066" s="1" t="s">
        <v>22</v>
      </c>
      <c r="E3066" s="1" t="s">
        <v>124</v>
      </c>
      <c r="F3066" s="1" t="s">
        <v>125</v>
      </c>
      <c r="G3066" s="1" t="s">
        <v>22</v>
      </c>
      <c r="H3066" s="1" t="s">
        <v>15</v>
      </c>
      <c r="I3066">
        <v>39.176464150000001</v>
      </c>
      <c r="J3066">
        <f>ROUND(employee[[#This Row],[Age]],0)</f>
        <v>39</v>
      </c>
      <c r="K30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066">
        <v>4.0801259239999998</v>
      </c>
      <c r="M3066">
        <f>ROUND(employee[[#This Row],[LengthService]],2)</f>
        <v>4.08</v>
      </c>
      <c r="N3066">
        <v>25.085806250000001</v>
      </c>
      <c r="O3066">
        <f>ROUND(employee[[#This Row],[AbsentHours]],2)</f>
        <v>25.09</v>
      </c>
      <c r="P3066" s="5">
        <f>employee[[#This Row],[RoundedAbsentHours]]/2080 *100</f>
        <v>1.20625</v>
      </c>
      <c r="Q3066" s="1" t="s">
        <v>15</v>
      </c>
    </row>
    <row r="3067" spans="1:17" x14ac:dyDescent="0.35">
      <c r="A3067">
        <v>3066</v>
      </c>
      <c r="B3067" s="1" t="s">
        <v>3365</v>
      </c>
      <c r="C3067" s="1" t="s">
        <v>11</v>
      </c>
      <c r="D3067" s="1" t="s">
        <v>20</v>
      </c>
      <c r="E3067" s="1" t="s">
        <v>289</v>
      </c>
      <c r="F3067" s="1" t="s">
        <v>258</v>
      </c>
      <c r="G3067" s="1" t="s">
        <v>20</v>
      </c>
      <c r="H3067" s="1" t="s">
        <v>15</v>
      </c>
      <c r="I3067">
        <v>45.480812200000003</v>
      </c>
      <c r="J3067">
        <f>ROUND(employee[[#This Row],[Age]],0)</f>
        <v>45</v>
      </c>
      <c r="K30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67">
        <v>3.5124697560000002</v>
      </c>
      <c r="M3067">
        <f>ROUND(employee[[#This Row],[LengthService]],2)</f>
        <v>3.51</v>
      </c>
      <c r="N3067">
        <v>79.037297960000004</v>
      </c>
      <c r="O3067">
        <f>ROUND(employee[[#This Row],[AbsentHours]],2)</f>
        <v>79.040000000000006</v>
      </c>
      <c r="P3067" s="5">
        <f>employee[[#This Row],[RoundedAbsentHours]]/2080 *100</f>
        <v>3.8000000000000007</v>
      </c>
      <c r="Q3067" s="1" t="s">
        <v>15</v>
      </c>
    </row>
    <row r="3068" spans="1:17" x14ac:dyDescent="0.35">
      <c r="A3068">
        <v>3067</v>
      </c>
      <c r="B3068" s="1" t="s">
        <v>3366</v>
      </c>
      <c r="C3068" s="1" t="s">
        <v>11</v>
      </c>
      <c r="D3068" s="1" t="s">
        <v>20</v>
      </c>
      <c r="E3068" s="1" t="s">
        <v>180</v>
      </c>
      <c r="F3068" s="1" t="s">
        <v>181</v>
      </c>
      <c r="G3068" s="1" t="s">
        <v>20</v>
      </c>
      <c r="H3068" s="1" t="s">
        <v>15</v>
      </c>
      <c r="I3068">
        <v>35.241977220000003</v>
      </c>
      <c r="J3068">
        <f>ROUND(employee[[#This Row],[Age]],0)</f>
        <v>35</v>
      </c>
      <c r="K30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068">
        <v>2.5815414360000002</v>
      </c>
      <c r="M3068">
        <f>ROUND(employee[[#This Row],[LengthService]],2)</f>
        <v>2.58</v>
      </c>
      <c r="N3068">
        <v>71.249972529999994</v>
      </c>
      <c r="O3068">
        <f>ROUND(employee[[#This Row],[AbsentHours]],2)</f>
        <v>71.25</v>
      </c>
      <c r="P3068" s="5">
        <f>employee[[#This Row],[RoundedAbsentHours]]/2080 *100</f>
        <v>3.4254807692307696</v>
      </c>
      <c r="Q3068" s="1" t="s">
        <v>15</v>
      </c>
    </row>
    <row r="3069" spans="1:17" x14ac:dyDescent="0.35">
      <c r="A3069">
        <v>3068</v>
      </c>
      <c r="B3069" s="1" t="s">
        <v>3367</v>
      </c>
      <c r="C3069" s="1" t="s">
        <v>16</v>
      </c>
      <c r="D3069" s="1" t="s">
        <v>51</v>
      </c>
      <c r="E3069" s="1" t="s">
        <v>289</v>
      </c>
      <c r="F3069" s="1" t="s">
        <v>258</v>
      </c>
      <c r="G3069" s="1" t="s">
        <v>51</v>
      </c>
      <c r="H3069" s="1" t="s">
        <v>15</v>
      </c>
      <c r="I3069">
        <v>41.260506380000002</v>
      </c>
      <c r="J3069">
        <f>ROUND(employee[[#This Row],[Age]],0)</f>
        <v>41</v>
      </c>
      <c r="K30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69">
        <v>6.3539776879999996</v>
      </c>
      <c r="M3069">
        <f>ROUND(employee[[#This Row],[LengthService]],2)</f>
        <v>6.35</v>
      </c>
      <c r="N3069">
        <v>32.822271790000002</v>
      </c>
      <c r="O3069">
        <f>ROUND(employee[[#This Row],[AbsentHours]],2)</f>
        <v>32.82</v>
      </c>
      <c r="P3069" s="5">
        <f>employee[[#This Row],[RoundedAbsentHours]]/2080 *100</f>
        <v>1.5778846153846153</v>
      </c>
      <c r="Q3069" s="1" t="s">
        <v>15</v>
      </c>
    </row>
    <row r="3070" spans="1:17" x14ac:dyDescent="0.35">
      <c r="A3070">
        <v>3069</v>
      </c>
      <c r="B3070" s="1" t="s">
        <v>3368</v>
      </c>
      <c r="C3070" s="1" t="s">
        <v>16</v>
      </c>
      <c r="D3070" s="1" t="s">
        <v>85</v>
      </c>
      <c r="E3070" s="1" t="s">
        <v>180</v>
      </c>
      <c r="F3070" s="1" t="s">
        <v>181</v>
      </c>
      <c r="G3070" s="1" t="s">
        <v>34</v>
      </c>
      <c r="H3070" s="1" t="s">
        <v>15</v>
      </c>
      <c r="I3070">
        <v>29.310247090000001</v>
      </c>
      <c r="J3070">
        <f>ROUND(employee[[#This Row],[Age]],0)</f>
        <v>29</v>
      </c>
      <c r="K30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070">
        <v>3.4916488860000001</v>
      </c>
      <c r="M3070">
        <f>ROUND(employee[[#This Row],[LengthService]],2)</f>
        <v>3.49</v>
      </c>
      <c r="N3070">
        <v>0</v>
      </c>
      <c r="O3070">
        <f>ROUND(employee[[#This Row],[AbsentHours]],2)</f>
        <v>0</v>
      </c>
      <c r="P3070" s="5">
        <f>employee[[#This Row],[RoundedAbsentHours]]/2080 *100</f>
        <v>0</v>
      </c>
      <c r="Q3070" s="1" t="s">
        <v>15</v>
      </c>
    </row>
    <row r="3071" spans="1:17" x14ac:dyDescent="0.35">
      <c r="A3071">
        <v>3070</v>
      </c>
      <c r="B3071" s="1" t="s">
        <v>3369</v>
      </c>
      <c r="C3071" s="1" t="s">
        <v>16</v>
      </c>
      <c r="D3071" s="1" t="s">
        <v>77</v>
      </c>
      <c r="E3071" s="1" t="s">
        <v>180</v>
      </c>
      <c r="F3071" s="1" t="s">
        <v>181</v>
      </c>
      <c r="G3071" s="1" t="s">
        <v>56</v>
      </c>
      <c r="H3071" s="1" t="s">
        <v>15</v>
      </c>
      <c r="I3071">
        <v>38.295885159999997</v>
      </c>
      <c r="J3071">
        <f>ROUND(employee[[#This Row],[Age]],0)</f>
        <v>38</v>
      </c>
      <c r="K30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071">
        <v>5.8441096320000003</v>
      </c>
      <c r="M3071">
        <f>ROUND(employee[[#This Row],[LengthService]],2)</f>
        <v>5.84</v>
      </c>
      <c r="N3071">
        <v>46.144573229999999</v>
      </c>
      <c r="O3071">
        <f>ROUND(employee[[#This Row],[AbsentHours]],2)</f>
        <v>46.14</v>
      </c>
      <c r="P3071" s="5">
        <f>employee[[#This Row],[RoundedAbsentHours]]/2080 *100</f>
        <v>2.2182692307692311</v>
      </c>
      <c r="Q3071" s="1" t="s">
        <v>15</v>
      </c>
    </row>
    <row r="3072" spans="1:17" x14ac:dyDescent="0.35">
      <c r="A3072">
        <v>3071</v>
      </c>
      <c r="B3072" s="1" t="s">
        <v>3370</v>
      </c>
      <c r="C3072" s="1" t="s">
        <v>11</v>
      </c>
      <c r="D3072" s="1" t="s">
        <v>22</v>
      </c>
      <c r="E3072" s="1" t="s">
        <v>158</v>
      </c>
      <c r="F3072" s="1" t="s">
        <v>159</v>
      </c>
      <c r="G3072" s="1" t="s">
        <v>22</v>
      </c>
      <c r="H3072" s="1" t="s">
        <v>15</v>
      </c>
      <c r="I3072">
        <v>52.961977560000001</v>
      </c>
      <c r="J3072">
        <f>ROUND(employee[[#This Row],[Age]],0)</f>
        <v>53</v>
      </c>
      <c r="K30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072">
        <v>6.2238074470000004</v>
      </c>
      <c r="M3072">
        <f>ROUND(employee[[#This Row],[LengthService]],2)</f>
        <v>6.22</v>
      </c>
      <c r="N3072">
        <v>151.17762490000001</v>
      </c>
      <c r="O3072">
        <f>ROUND(employee[[#This Row],[AbsentHours]],2)</f>
        <v>151.18</v>
      </c>
      <c r="P3072" s="5">
        <f>employee[[#This Row],[RoundedAbsentHours]]/2080 *100</f>
        <v>7.2682692307692314</v>
      </c>
      <c r="Q3072" s="1" t="s">
        <v>15</v>
      </c>
    </row>
    <row r="3073" spans="1:17" x14ac:dyDescent="0.35">
      <c r="A3073">
        <v>3072</v>
      </c>
      <c r="B3073" s="1" t="s">
        <v>3371</v>
      </c>
      <c r="C3073" s="1" t="s">
        <v>16</v>
      </c>
      <c r="D3073" s="1" t="s">
        <v>22</v>
      </c>
      <c r="E3073" s="1" t="s">
        <v>124</v>
      </c>
      <c r="F3073" s="1" t="s">
        <v>125</v>
      </c>
      <c r="G3073" s="1" t="s">
        <v>22</v>
      </c>
      <c r="H3073" s="1" t="s">
        <v>15</v>
      </c>
      <c r="I3073">
        <v>39.554868650000003</v>
      </c>
      <c r="J3073">
        <f>ROUND(employee[[#This Row],[Age]],0)</f>
        <v>40</v>
      </c>
      <c r="K30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73">
        <v>5.5930534940000003</v>
      </c>
      <c r="M3073">
        <f>ROUND(employee[[#This Row],[LengthService]],2)</f>
        <v>5.59</v>
      </c>
      <c r="N3073">
        <v>78.152160739999999</v>
      </c>
      <c r="O3073">
        <f>ROUND(employee[[#This Row],[AbsentHours]],2)</f>
        <v>78.150000000000006</v>
      </c>
      <c r="P3073" s="5">
        <f>employee[[#This Row],[RoundedAbsentHours]]/2080 *100</f>
        <v>3.7572115384615383</v>
      </c>
      <c r="Q3073" s="1" t="s">
        <v>15</v>
      </c>
    </row>
    <row r="3074" spans="1:17" x14ac:dyDescent="0.35">
      <c r="A3074">
        <v>3073</v>
      </c>
      <c r="B3074" s="1" t="s">
        <v>3372</v>
      </c>
      <c r="C3074" s="1" t="s">
        <v>11</v>
      </c>
      <c r="D3074" s="1" t="s">
        <v>282</v>
      </c>
      <c r="E3074" s="1" t="s">
        <v>180</v>
      </c>
      <c r="F3074" s="1" t="s">
        <v>181</v>
      </c>
      <c r="G3074" s="1" t="s">
        <v>37</v>
      </c>
      <c r="H3074" s="1" t="s">
        <v>15</v>
      </c>
      <c r="I3074">
        <v>42.134894000000003</v>
      </c>
      <c r="J3074">
        <f>ROUND(employee[[#This Row],[Age]],0)</f>
        <v>42</v>
      </c>
      <c r="K30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74">
        <v>3.1464495640000001</v>
      </c>
      <c r="M3074">
        <f>ROUND(employee[[#This Row],[LengthService]],2)</f>
        <v>3.15</v>
      </c>
      <c r="N3074">
        <v>66.975292980000006</v>
      </c>
      <c r="O3074">
        <f>ROUND(employee[[#This Row],[AbsentHours]],2)</f>
        <v>66.98</v>
      </c>
      <c r="P3074" s="5">
        <f>employee[[#This Row],[RoundedAbsentHours]]/2080 *100</f>
        <v>3.220192307692308</v>
      </c>
      <c r="Q3074" s="1" t="s">
        <v>15</v>
      </c>
    </row>
    <row r="3075" spans="1:17" x14ac:dyDescent="0.35">
      <c r="A3075">
        <v>3074</v>
      </c>
      <c r="B3075" s="1" t="s">
        <v>3373</v>
      </c>
      <c r="C3075" s="1" t="s">
        <v>16</v>
      </c>
      <c r="D3075" s="1" t="s">
        <v>104</v>
      </c>
      <c r="E3075" s="1" t="s">
        <v>289</v>
      </c>
      <c r="F3075" s="1" t="s">
        <v>258</v>
      </c>
      <c r="G3075" s="1" t="s">
        <v>75</v>
      </c>
      <c r="H3075" s="1" t="s">
        <v>15</v>
      </c>
      <c r="I3075">
        <v>47.598008780000001</v>
      </c>
      <c r="J3075">
        <f>ROUND(employee[[#This Row],[Age]],0)</f>
        <v>48</v>
      </c>
      <c r="K30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75">
        <v>2.4282503630000001</v>
      </c>
      <c r="M3075">
        <f>ROUND(employee[[#This Row],[LengthService]],2)</f>
        <v>2.4300000000000002</v>
      </c>
      <c r="N3075">
        <v>76.417372360000002</v>
      </c>
      <c r="O3075">
        <f>ROUND(employee[[#This Row],[AbsentHours]],2)</f>
        <v>76.42</v>
      </c>
      <c r="P3075" s="5">
        <f>employee[[#This Row],[RoundedAbsentHours]]/2080 *100</f>
        <v>3.674038461538462</v>
      </c>
      <c r="Q3075" s="1" t="s">
        <v>15</v>
      </c>
    </row>
    <row r="3076" spans="1:17" x14ac:dyDescent="0.35">
      <c r="A3076">
        <v>3075</v>
      </c>
      <c r="B3076" s="1" t="s">
        <v>3374</v>
      </c>
      <c r="C3076" s="1" t="s">
        <v>11</v>
      </c>
      <c r="D3076" s="1" t="s">
        <v>20</v>
      </c>
      <c r="E3076" s="1" t="s">
        <v>180</v>
      </c>
      <c r="F3076" s="1" t="s">
        <v>181</v>
      </c>
      <c r="G3076" s="1" t="s">
        <v>20</v>
      </c>
      <c r="H3076" s="1" t="s">
        <v>15</v>
      </c>
      <c r="I3076">
        <v>42.676211879999997</v>
      </c>
      <c r="J3076">
        <f>ROUND(employee[[#This Row],[Age]],0)</f>
        <v>43</v>
      </c>
      <c r="K30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76">
        <v>4.2582516679999998</v>
      </c>
      <c r="M3076">
        <f>ROUND(employee[[#This Row],[LengthService]],2)</f>
        <v>4.26</v>
      </c>
      <c r="N3076">
        <v>83.442223569999996</v>
      </c>
      <c r="O3076">
        <f>ROUND(employee[[#This Row],[AbsentHours]],2)</f>
        <v>83.44</v>
      </c>
      <c r="P3076" s="5">
        <f>employee[[#This Row],[RoundedAbsentHours]]/2080 *100</f>
        <v>4.0115384615384615</v>
      </c>
      <c r="Q3076" s="1" t="s">
        <v>15</v>
      </c>
    </row>
    <row r="3077" spans="1:17" x14ac:dyDescent="0.35">
      <c r="A3077">
        <v>3076</v>
      </c>
      <c r="B3077" s="1" t="s">
        <v>3375</v>
      </c>
      <c r="C3077" s="1" t="s">
        <v>16</v>
      </c>
      <c r="D3077" s="1" t="s">
        <v>22</v>
      </c>
      <c r="E3077" s="1" t="s">
        <v>158</v>
      </c>
      <c r="F3077" s="1" t="s">
        <v>159</v>
      </c>
      <c r="G3077" s="1" t="s">
        <v>22</v>
      </c>
      <c r="H3077" s="1" t="s">
        <v>15</v>
      </c>
      <c r="I3077">
        <v>37.823050479999999</v>
      </c>
      <c r="J3077">
        <f>ROUND(employee[[#This Row],[Age]],0)</f>
        <v>38</v>
      </c>
      <c r="K30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077">
        <v>6.6497258720000003</v>
      </c>
      <c r="M3077">
        <f>ROUND(employee[[#This Row],[LengthService]],2)</f>
        <v>6.65</v>
      </c>
      <c r="N3077">
        <v>30.838490820000001</v>
      </c>
      <c r="O3077">
        <f>ROUND(employee[[#This Row],[AbsentHours]],2)</f>
        <v>30.84</v>
      </c>
      <c r="P3077" s="5">
        <f>employee[[#This Row],[RoundedAbsentHours]]/2080 *100</f>
        <v>1.4826923076923075</v>
      </c>
      <c r="Q3077" s="1" t="s">
        <v>15</v>
      </c>
    </row>
    <row r="3078" spans="1:17" x14ac:dyDescent="0.35">
      <c r="A3078">
        <v>3077</v>
      </c>
      <c r="B3078" s="1" t="s">
        <v>3376</v>
      </c>
      <c r="C3078" s="1" t="s">
        <v>16</v>
      </c>
      <c r="D3078" s="1" t="s">
        <v>280</v>
      </c>
      <c r="E3078" s="1" t="s">
        <v>180</v>
      </c>
      <c r="F3078" s="1" t="s">
        <v>181</v>
      </c>
      <c r="G3078" s="1" t="s">
        <v>56</v>
      </c>
      <c r="H3078" s="1" t="s">
        <v>15</v>
      </c>
      <c r="I3078">
        <v>35.205270370000001</v>
      </c>
      <c r="J3078">
        <f>ROUND(employee[[#This Row],[Age]],0)</f>
        <v>35</v>
      </c>
      <c r="K30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078">
        <v>6.4694804450000003</v>
      </c>
      <c r="M3078">
        <f>ROUND(employee[[#This Row],[LengthService]],2)</f>
        <v>6.47</v>
      </c>
      <c r="N3078">
        <v>63.034661499999999</v>
      </c>
      <c r="O3078">
        <f>ROUND(employee[[#This Row],[AbsentHours]],2)</f>
        <v>63.03</v>
      </c>
      <c r="P3078" s="5">
        <f>employee[[#This Row],[RoundedAbsentHours]]/2080 *100</f>
        <v>3.0302884615384618</v>
      </c>
      <c r="Q3078" s="1" t="s">
        <v>15</v>
      </c>
    </row>
    <row r="3079" spans="1:17" x14ac:dyDescent="0.35">
      <c r="A3079">
        <v>3078</v>
      </c>
      <c r="B3079" s="1" t="s">
        <v>3377</v>
      </c>
      <c r="C3079" s="1" t="s">
        <v>11</v>
      </c>
      <c r="D3079" s="1" t="s">
        <v>32</v>
      </c>
      <c r="E3079" s="1" t="s">
        <v>180</v>
      </c>
      <c r="F3079" s="1" t="s">
        <v>181</v>
      </c>
      <c r="G3079" s="1" t="s">
        <v>32</v>
      </c>
      <c r="H3079" s="1" t="s">
        <v>15</v>
      </c>
      <c r="I3079">
        <v>47.610723890000003</v>
      </c>
      <c r="J3079">
        <f>ROUND(employee[[#This Row],[Age]],0)</f>
        <v>48</v>
      </c>
      <c r="K30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79">
        <v>2.6102415429999999</v>
      </c>
      <c r="M3079">
        <f>ROUND(employee[[#This Row],[LengthService]],2)</f>
        <v>2.61</v>
      </c>
      <c r="N3079">
        <v>108.7066696</v>
      </c>
      <c r="O3079">
        <f>ROUND(employee[[#This Row],[AbsentHours]],2)</f>
        <v>108.71</v>
      </c>
      <c r="P3079" s="5">
        <f>employee[[#This Row],[RoundedAbsentHours]]/2080 *100</f>
        <v>5.2264423076923077</v>
      </c>
      <c r="Q3079" s="1" t="s">
        <v>15</v>
      </c>
    </row>
    <row r="3080" spans="1:17" x14ac:dyDescent="0.35">
      <c r="A3080">
        <v>3079</v>
      </c>
      <c r="B3080" s="1" t="s">
        <v>3378</v>
      </c>
      <c r="C3080" s="1" t="s">
        <v>11</v>
      </c>
      <c r="D3080" s="1" t="s">
        <v>209</v>
      </c>
      <c r="E3080" s="1" t="s">
        <v>180</v>
      </c>
      <c r="F3080" s="1" t="s">
        <v>181</v>
      </c>
      <c r="G3080" s="1" t="s">
        <v>45</v>
      </c>
      <c r="H3080" s="1" t="s">
        <v>15</v>
      </c>
      <c r="I3080">
        <v>35.549378330000003</v>
      </c>
      <c r="J3080">
        <f>ROUND(employee[[#This Row],[Age]],0)</f>
        <v>36</v>
      </c>
      <c r="K30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080">
        <v>4.544618067</v>
      </c>
      <c r="M3080">
        <f>ROUND(employee[[#This Row],[LengthService]],2)</f>
        <v>4.54</v>
      </c>
      <c r="N3080">
        <v>50.589721269999998</v>
      </c>
      <c r="O3080">
        <f>ROUND(employee[[#This Row],[AbsentHours]],2)</f>
        <v>50.59</v>
      </c>
      <c r="P3080" s="5">
        <f>employee[[#This Row],[RoundedAbsentHours]]/2080 *100</f>
        <v>2.4322115384615386</v>
      </c>
      <c r="Q3080" s="1" t="s">
        <v>15</v>
      </c>
    </row>
    <row r="3081" spans="1:17" x14ac:dyDescent="0.35">
      <c r="A3081">
        <v>3080</v>
      </c>
      <c r="B3081" s="1" t="s">
        <v>3379</v>
      </c>
      <c r="C3081" s="1" t="s">
        <v>11</v>
      </c>
      <c r="D3081" s="1" t="s">
        <v>120</v>
      </c>
      <c r="E3081" s="1" t="s">
        <v>180</v>
      </c>
      <c r="F3081" s="1" t="s">
        <v>181</v>
      </c>
      <c r="G3081" s="1" t="s">
        <v>34</v>
      </c>
      <c r="H3081" s="1" t="s">
        <v>15</v>
      </c>
      <c r="I3081">
        <v>39.209037539999997</v>
      </c>
      <c r="J3081">
        <f>ROUND(employee[[#This Row],[Age]],0)</f>
        <v>39</v>
      </c>
      <c r="K30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081">
        <v>4.1768651219999997</v>
      </c>
      <c r="M3081">
        <f>ROUND(employee[[#This Row],[LengthService]],2)</f>
        <v>4.18</v>
      </c>
      <c r="N3081">
        <v>104.2628807</v>
      </c>
      <c r="O3081">
        <f>ROUND(employee[[#This Row],[AbsentHours]],2)</f>
        <v>104.26</v>
      </c>
      <c r="P3081" s="5">
        <f>employee[[#This Row],[RoundedAbsentHours]]/2080 *100</f>
        <v>5.0125000000000002</v>
      </c>
      <c r="Q3081" s="1" t="s">
        <v>15</v>
      </c>
    </row>
    <row r="3082" spans="1:17" x14ac:dyDescent="0.35">
      <c r="A3082">
        <v>3081</v>
      </c>
      <c r="B3082" s="1" t="s">
        <v>3380</v>
      </c>
      <c r="C3082" s="1" t="s">
        <v>16</v>
      </c>
      <c r="D3082" s="1" t="s">
        <v>137</v>
      </c>
      <c r="E3082" s="1" t="s">
        <v>180</v>
      </c>
      <c r="F3082" s="1" t="s">
        <v>181</v>
      </c>
      <c r="G3082" s="1" t="s">
        <v>56</v>
      </c>
      <c r="H3082" s="1" t="s">
        <v>15</v>
      </c>
      <c r="I3082">
        <v>49.606390480000002</v>
      </c>
      <c r="J3082">
        <f>ROUND(employee[[#This Row],[Age]],0)</f>
        <v>50</v>
      </c>
      <c r="K30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082">
        <v>5.9159203140000001</v>
      </c>
      <c r="M3082">
        <f>ROUND(employee[[#This Row],[LengthService]],2)</f>
        <v>5.92</v>
      </c>
      <c r="N3082">
        <v>70.723694980000005</v>
      </c>
      <c r="O3082">
        <f>ROUND(employee[[#This Row],[AbsentHours]],2)</f>
        <v>70.72</v>
      </c>
      <c r="P3082" s="5">
        <f>employee[[#This Row],[RoundedAbsentHours]]/2080 *100</f>
        <v>3.4000000000000004</v>
      </c>
      <c r="Q3082" s="1" t="s">
        <v>15</v>
      </c>
    </row>
    <row r="3083" spans="1:17" x14ac:dyDescent="0.35">
      <c r="A3083">
        <v>3082</v>
      </c>
      <c r="B3083" s="1" t="s">
        <v>3381</v>
      </c>
      <c r="C3083" s="1" t="s">
        <v>11</v>
      </c>
      <c r="D3083" s="1" t="s">
        <v>20</v>
      </c>
      <c r="E3083" s="1" t="s">
        <v>180</v>
      </c>
      <c r="F3083" s="1" t="s">
        <v>181</v>
      </c>
      <c r="G3083" s="1" t="s">
        <v>20</v>
      </c>
      <c r="H3083" s="1" t="s">
        <v>15</v>
      </c>
      <c r="I3083">
        <v>41.717321130000002</v>
      </c>
      <c r="J3083">
        <f>ROUND(employee[[#This Row],[Age]],0)</f>
        <v>42</v>
      </c>
      <c r="K30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83">
        <v>3.4761511199999999</v>
      </c>
      <c r="M3083">
        <f>ROUND(employee[[#This Row],[LengthService]],2)</f>
        <v>3.48</v>
      </c>
      <c r="N3083">
        <v>0</v>
      </c>
      <c r="O3083">
        <f>ROUND(employee[[#This Row],[AbsentHours]],2)</f>
        <v>0</v>
      </c>
      <c r="P3083" s="5">
        <f>employee[[#This Row],[RoundedAbsentHours]]/2080 *100</f>
        <v>0</v>
      </c>
      <c r="Q3083" s="1" t="s">
        <v>15</v>
      </c>
    </row>
    <row r="3084" spans="1:17" x14ac:dyDescent="0.35">
      <c r="A3084">
        <v>3083</v>
      </c>
      <c r="B3084" s="1" t="s">
        <v>3382</v>
      </c>
      <c r="C3084" s="1" t="s">
        <v>11</v>
      </c>
      <c r="D3084" s="1" t="s">
        <v>222</v>
      </c>
      <c r="E3084" s="1" t="s">
        <v>180</v>
      </c>
      <c r="F3084" s="1" t="s">
        <v>181</v>
      </c>
      <c r="G3084" s="1" t="s">
        <v>47</v>
      </c>
      <c r="H3084" s="1" t="s">
        <v>15</v>
      </c>
      <c r="I3084">
        <v>41.494596020000003</v>
      </c>
      <c r="J3084">
        <f>ROUND(employee[[#This Row],[Age]],0)</f>
        <v>41</v>
      </c>
      <c r="K30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84">
        <v>5.3699494169999999</v>
      </c>
      <c r="M3084">
        <f>ROUND(employee[[#This Row],[LengthService]],2)</f>
        <v>5.37</v>
      </c>
      <c r="N3084">
        <v>49.537945669999999</v>
      </c>
      <c r="O3084">
        <f>ROUND(employee[[#This Row],[AbsentHours]],2)</f>
        <v>49.54</v>
      </c>
      <c r="P3084" s="5">
        <f>employee[[#This Row],[RoundedAbsentHours]]/2080 *100</f>
        <v>2.3817307692307694</v>
      </c>
      <c r="Q3084" s="1" t="s">
        <v>15</v>
      </c>
    </row>
    <row r="3085" spans="1:17" x14ac:dyDescent="0.35">
      <c r="A3085">
        <v>3084</v>
      </c>
      <c r="B3085" s="1" t="s">
        <v>3383</v>
      </c>
      <c r="C3085" s="1" t="s">
        <v>16</v>
      </c>
      <c r="D3085" s="1" t="s">
        <v>12</v>
      </c>
      <c r="E3085" s="1" t="s">
        <v>180</v>
      </c>
      <c r="F3085" s="1" t="s">
        <v>181</v>
      </c>
      <c r="G3085" s="1" t="s">
        <v>12</v>
      </c>
      <c r="H3085" s="1" t="s">
        <v>15</v>
      </c>
      <c r="I3085">
        <v>43.631449570000001</v>
      </c>
      <c r="J3085">
        <f>ROUND(employee[[#This Row],[Age]],0)</f>
        <v>44</v>
      </c>
      <c r="K30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85">
        <v>2.537694637</v>
      </c>
      <c r="M3085">
        <f>ROUND(employee[[#This Row],[LengthService]],2)</f>
        <v>2.54</v>
      </c>
      <c r="N3085">
        <v>40.467992709999997</v>
      </c>
      <c r="O3085">
        <f>ROUND(employee[[#This Row],[AbsentHours]],2)</f>
        <v>40.47</v>
      </c>
      <c r="P3085" s="5">
        <f>employee[[#This Row],[RoundedAbsentHours]]/2080 *100</f>
        <v>1.9456730769230768</v>
      </c>
      <c r="Q3085" s="1" t="s">
        <v>15</v>
      </c>
    </row>
    <row r="3086" spans="1:17" x14ac:dyDescent="0.35">
      <c r="A3086">
        <v>3085</v>
      </c>
      <c r="B3086" s="1" t="s">
        <v>3384</v>
      </c>
      <c r="C3086" s="1" t="s">
        <v>16</v>
      </c>
      <c r="D3086" s="1" t="s">
        <v>175</v>
      </c>
      <c r="E3086" s="1" t="s">
        <v>289</v>
      </c>
      <c r="F3086" s="1" t="s">
        <v>258</v>
      </c>
      <c r="G3086" s="1" t="s">
        <v>18</v>
      </c>
      <c r="H3086" s="1" t="s">
        <v>15</v>
      </c>
      <c r="I3086">
        <v>53.885360159999998</v>
      </c>
      <c r="J3086">
        <f>ROUND(employee[[#This Row],[Age]],0)</f>
        <v>54</v>
      </c>
      <c r="K30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086">
        <v>4.0965066710000002</v>
      </c>
      <c r="M3086">
        <f>ROUND(employee[[#This Row],[LengthService]],2)</f>
        <v>4.0999999999999996</v>
      </c>
      <c r="N3086">
        <v>127.42082739999999</v>
      </c>
      <c r="O3086">
        <f>ROUND(employee[[#This Row],[AbsentHours]],2)</f>
        <v>127.42</v>
      </c>
      <c r="P3086" s="5">
        <f>employee[[#This Row],[RoundedAbsentHours]]/2080 *100</f>
        <v>6.1259615384615387</v>
      </c>
      <c r="Q3086" s="1" t="s">
        <v>15</v>
      </c>
    </row>
    <row r="3087" spans="1:17" x14ac:dyDescent="0.35">
      <c r="A3087">
        <v>3086</v>
      </c>
      <c r="B3087" s="1" t="s">
        <v>3385</v>
      </c>
      <c r="C3087" s="1" t="s">
        <v>16</v>
      </c>
      <c r="D3087" s="1" t="s">
        <v>22</v>
      </c>
      <c r="E3087" s="1" t="s">
        <v>158</v>
      </c>
      <c r="F3087" s="1" t="s">
        <v>159</v>
      </c>
      <c r="G3087" s="1" t="s">
        <v>22</v>
      </c>
      <c r="H3087" s="1" t="s">
        <v>15</v>
      </c>
      <c r="I3087">
        <v>43.482097670000002</v>
      </c>
      <c r="J3087">
        <f>ROUND(employee[[#This Row],[Age]],0)</f>
        <v>43</v>
      </c>
      <c r="K30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87">
        <v>2.8476866959999998</v>
      </c>
      <c r="M3087">
        <f>ROUND(employee[[#This Row],[LengthService]],2)</f>
        <v>2.85</v>
      </c>
      <c r="N3087">
        <v>44.958155869999999</v>
      </c>
      <c r="O3087">
        <f>ROUND(employee[[#This Row],[AbsentHours]],2)</f>
        <v>44.96</v>
      </c>
      <c r="P3087" s="5">
        <f>employee[[#This Row],[RoundedAbsentHours]]/2080 *100</f>
        <v>2.1615384615384614</v>
      </c>
      <c r="Q3087" s="1" t="s">
        <v>15</v>
      </c>
    </row>
    <row r="3088" spans="1:17" x14ac:dyDescent="0.35">
      <c r="A3088">
        <v>3087</v>
      </c>
      <c r="B3088" s="1" t="s">
        <v>3386</v>
      </c>
      <c r="C3088" s="1" t="s">
        <v>11</v>
      </c>
      <c r="D3088" s="1" t="s">
        <v>175</v>
      </c>
      <c r="E3088" s="1" t="s">
        <v>289</v>
      </c>
      <c r="F3088" s="1" t="s">
        <v>258</v>
      </c>
      <c r="G3088" s="1" t="s">
        <v>18</v>
      </c>
      <c r="H3088" s="1" t="s">
        <v>15</v>
      </c>
      <c r="I3088">
        <v>59.718468850000001</v>
      </c>
      <c r="J3088">
        <f>ROUND(employee[[#This Row],[Age]],0)</f>
        <v>60</v>
      </c>
      <c r="K30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088">
        <v>5.198695453</v>
      </c>
      <c r="M3088">
        <f>ROUND(employee[[#This Row],[LengthService]],2)</f>
        <v>5.2</v>
      </c>
      <c r="N3088">
        <v>170.71923039999999</v>
      </c>
      <c r="O3088">
        <f>ROUND(employee[[#This Row],[AbsentHours]],2)</f>
        <v>170.72</v>
      </c>
      <c r="P3088" s="5">
        <f>employee[[#This Row],[RoundedAbsentHours]]/2080 *100</f>
        <v>8.207692307692307</v>
      </c>
      <c r="Q3088" s="1" t="s">
        <v>15</v>
      </c>
    </row>
    <row r="3089" spans="1:17" x14ac:dyDescent="0.35">
      <c r="A3089">
        <v>3088</v>
      </c>
      <c r="B3089" s="1" t="s">
        <v>3387</v>
      </c>
      <c r="C3089" s="1" t="s">
        <v>11</v>
      </c>
      <c r="D3089" s="1" t="s">
        <v>317</v>
      </c>
      <c r="E3089" s="1" t="s">
        <v>289</v>
      </c>
      <c r="F3089" s="1" t="s">
        <v>258</v>
      </c>
      <c r="G3089" s="1" t="s">
        <v>20</v>
      </c>
      <c r="H3089" s="1" t="s">
        <v>15</v>
      </c>
      <c r="I3089">
        <v>26.464588070000001</v>
      </c>
      <c r="J3089">
        <f>ROUND(employee[[#This Row],[Age]],0)</f>
        <v>26</v>
      </c>
      <c r="K30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089">
        <v>2.5328231319999999</v>
      </c>
      <c r="M3089">
        <f>ROUND(employee[[#This Row],[LengthService]],2)</f>
        <v>2.5299999999999998</v>
      </c>
      <c r="N3089">
        <v>1.6164232839999999</v>
      </c>
      <c r="O3089">
        <f>ROUND(employee[[#This Row],[AbsentHours]],2)</f>
        <v>1.62</v>
      </c>
      <c r="P3089" s="5">
        <f>employee[[#This Row],[RoundedAbsentHours]]/2080 *100</f>
        <v>7.7884615384615399E-2</v>
      </c>
      <c r="Q3089" s="1" t="s">
        <v>15</v>
      </c>
    </row>
    <row r="3090" spans="1:17" x14ac:dyDescent="0.35">
      <c r="A3090">
        <v>3089</v>
      </c>
      <c r="B3090" s="1" t="s">
        <v>3388</v>
      </c>
      <c r="C3090" s="1" t="s">
        <v>16</v>
      </c>
      <c r="D3090" s="1" t="s">
        <v>22</v>
      </c>
      <c r="E3090" s="1" t="s">
        <v>124</v>
      </c>
      <c r="F3090" s="1" t="s">
        <v>125</v>
      </c>
      <c r="G3090" s="1" t="s">
        <v>22</v>
      </c>
      <c r="H3090" s="1" t="s">
        <v>15</v>
      </c>
      <c r="I3090">
        <v>38.240035859999999</v>
      </c>
      <c r="J3090">
        <f>ROUND(employee[[#This Row],[Age]],0)</f>
        <v>38</v>
      </c>
      <c r="K30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090">
        <v>3.2658382800000001</v>
      </c>
      <c r="M3090">
        <f>ROUND(employee[[#This Row],[LengthService]],2)</f>
        <v>3.27</v>
      </c>
      <c r="N3090">
        <v>72.857688379999999</v>
      </c>
      <c r="O3090">
        <f>ROUND(employee[[#This Row],[AbsentHours]],2)</f>
        <v>72.86</v>
      </c>
      <c r="P3090" s="5">
        <f>employee[[#This Row],[RoundedAbsentHours]]/2080 *100</f>
        <v>3.5028846153846152</v>
      </c>
      <c r="Q3090" s="1" t="s">
        <v>15</v>
      </c>
    </row>
    <row r="3091" spans="1:17" x14ac:dyDescent="0.35">
      <c r="A3091">
        <v>3090</v>
      </c>
      <c r="B3091" s="1" t="s">
        <v>3389</v>
      </c>
      <c r="C3091" s="1" t="s">
        <v>16</v>
      </c>
      <c r="D3091" s="1" t="s">
        <v>42</v>
      </c>
      <c r="E3091" s="1" t="s">
        <v>289</v>
      </c>
      <c r="F3091" s="1" t="s">
        <v>258</v>
      </c>
      <c r="G3091" s="1" t="s">
        <v>42</v>
      </c>
      <c r="H3091" s="1" t="s">
        <v>15</v>
      </c>
      <c r="I3091">
        <v>46.15278198</v>
      </c>
      <c r="J3091">
        <f>ROUND(employee[[#This Row],[Age]],0)</f>
        <v>46</v>
      </c>
      <c r="K30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91">
        <v>5.4541369079999997</v>
      </c>
      <c r="M3091">
        <f>ROUND(employee[[#This Row],[LengthService]],2)</f>
        <v>5.45</v>
      </c>
      <c r="N3091">
        <v>66.089022819999997</v>
      </c>
      <c r="O3091">
        <f>ROUND(employee[[#This Row],[AbsentHours]],2)</f>
        <v>66.09</v>
      </c>
      <c r="P3091" s="5">
        <f>employee[[#This Row],[RoundedAbsentHours]]/2080 *100</f>
        <v>3.1774038461538465</v>
      </c>
      <c r="Q3091" s="1" t="s">
        <v>15</v>
      </c>
    </row>
    <row r="3092" spans="1:17" x14ac:dyDescent="0.35">
      <c r="A3092">
        <v>3091</v>
      </c>
      <c r="B3092" s="1" t="s">
        <v>3390</v>
      </c>
      <c r="C3092" s="1" t="s">
        <v>16</v>
      </c>
      <c r="D3092" s="1" t="s">
        <v>44</v>
      </c>
      <c r="E3092" s="1" t="s">
        <v>180</v>
      </c>
      <c r="F3092" s="1" t="s">
        <v>181</v>
      </c>
      <c r="G3092" s="1" t="s">
        <v>44</v>
      </c>
      <c r="H3092" s="1" t="s">
        <v>15</v>
      </c>
      <c r="I3092">
        <v>40.8433226</v>
      </c>
      <c r="J3092">
        <f>ROUND(employee[[#This Row],[Age]],0)</f>
        <v>41</v>
      </c>
      <c r="K30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92">
        <v>4.4435097680000002</v>
      </c>
      <c r="M3092">
        <f>ROUND(employee[[#This Row],[LengthService]],2)</f>
        <v>4.4400000000000004</v>
      </c>
      <c r="N3092">
        <v>25.611527290000001</v>
      </c>
      <c r="O3092">
        <f>ROUND(employee[[#This Row],[AbsentHours]],2)</f>
        <v>25.61</v>
      </c>
      <c r="P3092" s="5">
        <f>employee[[#This Row],[RoundedAbsentHours]]/2080 *100</f>
        <v>1.23125</v>
      </c>
      <c r="Q3092" s="1" t="s">
        <v>15</v>
      </c>
    </row>
    <row r="3093" spans="1:17" x14ac:dyDescent="0.35">
      <c r="A3093">
        <v>3092</v>
      </c>
      <c r="B3093" s="1" t="s">
        <v>3391</v>
      </c>
      <c r="C3093" s="1" t="s">
        <v>16</v>
      </c>
      <c r="D3093" s="1" t="s">
        <v>20</v>
      </c>
      <c r="E3093" s="1" t="s">
        <v>180</v>
      </c>
      <c r="F3093" s="1" t="s">
        <v>181</v>
      </c>
      <c r="G3093" s="1" t="s">
        <v>20</v>
      </c>
      <c r="H3093" s="1" t="s">
        <v>15</v>
      </c>
      <c r="I3093">
        <v>60.221202269999999</v>
      </c>
      <c r="J3093">
        <f>ROUND(employee[[#This Row],[Age]],0)</f>
        <v>60</v>
      </c>
      <c r="K30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093">
        <v>4.3327301120000001</v>
      </c>
      <c r="M3093">
        <f>ROUND(employee[[#This Row],[LengthService]],2)</f>
        <v>4.33</v>
      </c>
      <c r="N3093">
        <v>142.19322159999999</v>
      </c>
      <c r="O3093">
        <f>ROUND(employee[[#This Row],[AbsentHours]],2)</f>
        <v>142.19</v>
      </c>
      <c r="P3093" s="5">
        <f>employee[[#This Row],[RoundedAbsentHours]]/2080 *100</f>
        <v>6.8360576923076923</v>
      </c>
      <c r="Q3093" s="1" t="s">
        <v>15</v>
      </c>
    </row>
    <row r="3094" spans="1:17" x14ac:dyDescent="0.35">
      <c r="A3094">
        <v>3093</v>
      </c>
      <c r="B3094" s="1" t="s">
        <v>3392</v>
      </c>
      <c r="C3094" s="1" t="s">
        <v>11</v>
      </c>
      <c r="D3094" s="1" t="s">
        <v>33</v>
      </c>
      <c r="E3094" s="1" t="s">
        <v>180</v>
      </c>
      <c r="F3094" s="1" t="s">
        <v>181</v>
      </c>
      <c r="G3094" s="1" t="s">
        <v>33</v>
      </c>
      <c r="H3094" s="1" t="s">
        <v>15</v>
      </c>
      <c r="I3094">
        <v>48.880958819999996</v>
      </c>
      <c r="J3094">
        <f>ROUND(employee[[#This Row],[Age]],0)</f>
        <v>49</v>
      </c>
      <c r="K30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94">
        <v>5.7308166790000001</v>
      </c>
      <c r="M3094">
        <f>ROUND(employee[[#This Row],[LengthService]],2)</f>
        <v>5.73</v>
      </c>
      <c r="N3094">
        <v>93.835029210000002</v>
      </c>
      <c r="O3094">
        <f>ROUND(employee[[#This Row],[AbsentHours]],2)</f>
        <v>93.84</v>
      </c>
      <c r="P3094" s="5">
        <f>employee[[#This Row],[RoundedAbsentHours]]/2080 *100</f>
        <v>4.5115384615384624</v>
      </c>
      <c r="Q3094" s="1" t="s">
        <v>15</v>
      </c>
    </row>
    <row r="3095" spans="1:17" x14ac:dyDescent="0.35">
      <c r="A3095">
        <v>3094</v>
      </c>
      <c r="B3095" s="1" t="s">
        <v>3393</v>
      </c>
      <c r="C3095" s="1" t="s">
        <v>16</v>
      </c>
      <c r="D3095" s="1" t="s">
        <v>63</v>
      </c>
      <c r="E3095" s="1" t="s">
        <v>180</v>
      </c>
      <c r="F3095" s="1" t="s">
        <v>181</v>
      </c>
      <c r="G3095" s="1" t="s">
        <v>34</v>
      </c>
      <c r="H3095" s="1" t="s">
        <v>15</v>
      </c>
      <c r="I3095">
        <v>41.508900910000001</v>
      </c>
      <c r="J3095">
        <f>ROUND(employee[[#This Row],[Age]],0)</f>
        <v>42</v>
      </c>
      <c r="K30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95">
        <v>5.2897090479999997</v>
      </c>
      <c r="M3095">
        <f>ROUND(employee[[#This Row],[LengthService]],2)</f>
        <v>5.29</v>
      </c>
      <c r="N3095">
        <v>82.249278970000006</v>
      </c>
      <c r="O3095">
        <f>ROUND(employee[[#This Row],[AbsentHours]],2)</f>
        <v>82.25</v>
      </c>
      <c r="P3095" s="5">
        <f>employee[[#This Row],[RoundedAbsentHours]]/2080 *100</f>
        <v>3.9543269230769229</v>
      </c>
      <c r="Q3095" s="1" t="s">
        <v>15</v>
      </c>
    </row>
    <row r="3096" spans="1:17" x14ac:dyDescent="0.35">
      <c r="A3096">
        <v>3095</v>
      </c>
      <c r="B3096" s="1" t="s">
        <v>3394</v>
      </c>
      <c r="C3096" s="1" t="s">
        <v>16</v>
      </c>
      <c r="D3096" s="1" t="s">
        <v>22</v>
      </c>
      <c r="E3096" s="1" t="s">
        <v>124</v>
      </c>
      <c r="F3096" s="1" t="s">
        <v>125</v>
      </c>
      <c r="G3096" s="1" t="s">
        <v>22</v>
      </c>
      <c r="H3096" s="1" t="s">
        <v>15</v>
      </c>
      <c r="I3096">
        <v>53.562822160000003</v>
      </c>
      <c r="J3096">
        <f>ROUND(employee[[#This Row],[Age]],0)</f>
        <v>54</v>
      </c>
      <c r="K30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096">
        <v>4.4319311920000004</v>
      </c>
      <c r="M3096">
        <f>ROUND(employee[[#This Row],[LengthService]],2)</f>
        <v>4.43</v>
      </c>
      <c r="N3096">
        <v>113.5232216</v>
      </c>
      <c r="O3096">
        <f>ROUND(employee[[#This Row],[AbsentHours]],2)</f>
        <v>113.52</v>
      </c>
      <c r="P3096" s="5">
        <f>employee[[#This Row],[RoundedAbsentHours]]/2080 *100</f>
        <v>5.4576923076923078</v>
      </c>
      <c r="Q3096" s="1" t="s">
        <v>15</v>
      </c>
    </row>
    <row r="3097" spans="1:17" x14ac:dyDescent="0.35">
      <c r="A3097">
        <v>3096</v>
      </c>
      <c r="B3097" s="1" t="s">
        <v>3395</v>
      </c>
      <c r="C3097" s="1" t="s">
        <v>16</v>
      </c>
      <c r="D3097" s="1" t="s">
        <v>22</v>
      </c>
      <c r="E3097" s="1" t="s">
        <v>124</v>
      </c>
      <c r="F3097" s="1" t="s">
        <v>125</v>
      </c>
      <c r="G3097" s="1" t="s">
        <v>22</v>
      </c>
      <c r="H3097" s="1" t="s">
        <v>15</v>
      </c>
      <c r="I3097">
        <v>37.847944560000002</v>
      </c>
      <c r="J3097">
        <f>ROUND(employee[[#This Row],[Age]],0)</f>
        <v>38</v>
      </c>
      <c r="K30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097">
        <v>4.4512390249999996</v>
      </c>
      <c r="M3097">
        <f>ROUND(employee[[#This Row],[LengthService]],2)</f>
        <v>4.45</v>
      </c>
      <c r="N3097">
        <v>38.203647060000002</v>
      </c>
      <c r="O3097">
        <f>ROUND(employee[[#This Row],[AbsentHours]],2)</f>
        <v>38.200000000000003</v>
      </c>
      <c r="P3097" s="5">
        <f>employee[[#This Row],[RoundedAbsentHours]]/2080 *100</f>
        <v>1.8365384615384617</v>
      </c>
      <c r="Q3097" s="1" t="s">
        <v>15</v>
      </c>
    </row>
    <row r="3098" spans="1:17" x14ac:dyDescent="0.35">
      <c r="A3098">
        <v>3097</v>
      </c>
      <c r="B3098" s="1" t="s">
        <v>3396</v>
      </c>
      <c r="C3098" s="1" t="s">
        <v>11</v>
      </c>
      <c r="D3098" s="1" t="s">
        <v>36</v>
      </c>
      <c r="E3098" s="1" t="s">
        <v>289</v>
      </c>
      <c r="F3098" s="1" t="s">
        <v>258</v>
      </c>
      <c r="G3098" s="1" t="s">
        <v>37</v>
      </c>
      <c r="H3098" s="1" t="s">
        <v>15</v>
      </c>
      <c r="I3098">
        <v>44.226003210000002</v>
      </c>
      <c r="J3098">
        <f>ROUND(employee[[#This Row],[Age]],0)</f>
        <v>44</v>
      </c>
      <c r="K30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098">
        <v>4.1803874539999999</v>
      </c>
      <c r="M3098">
        <f>ROUND(employee[[#This Row],[LengthService]],2)</f>
        <v>4.18</v>
      </c>
      <c r="N3098">
        <v>115.3011558</v>
      </c>
      <c r="O3098">
        <f>ROUND(employee[[#This Row],[AbsentHours]],2)</f>
        <v>115.3</v>
      </c>
      <c r="P3098" s="5">
        <f>employee[[#This Row],[RoundedAbsentHours]]/2080 *100</f>
        <v>5.5432692307692308</v>
      </c>
      <c r="Q3098" s="1" t="s">
        <v>15</v>
      </c>
    </row>
    <row r="3099" spans="1:17" x14ac:dyDescent="0.35">
      <c r="A3099">
        <v>3098</v>
      </c>
      <c r="B3099" s="1" t="s">
        <v>3397</v>
      </c>
      <c r="C3099" s="1" t="s">
        <v>16</v>
      </c>
      <c r="D3099" s="1" t="s">
        <v>20</v>
      </c>
      <c r="E3099" s="1" t="s">
        <v>289</v>
      </c>
      <c r="F3099" s="1" t="s">
        <v>258</v>
      </c>
      <c r="G3099" s="1" t="s">
        <v>20</v>
      </c>
      <c r="H3099" s="1" t="s">
        <v>15</v>
      </c>
      <c r="I3099">
        <v>53.473187250000002</v>
      </c>
      <c r="J3099">
        <f>ROUND(employee[[#This Row],[Age]],0)</f>
        <v>53</v>
      </c>
      <c r="K30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099">
        <v>4.31008893</v>
      </c>
      <c r="M3099">
        <f>ROUND(employee[[#This Row],[LengthService]],2)</f>
        <v>4.3099999999999996</v>
      </c>
      <c r="N3099">
        <v>124.10080189999999</v>
      </c>
      <c r="O3099">
        <f>ROUND(employee[[#This Row],[AbsentHours]],2)</f>
        <v>124.1</v>
      </c>
      <c r="P3099" s="5">
        <f>employee[[#This Row],[RoundedAbsentHours]]/2080 *100</f>
        <v>5.9663461538461533</v>
      </c>
      <c r="Q3099" s="1" t="s">
        <v>15</v>
      </c>
    </row>
    <row r="3100" spans="1:17" x14ac:dyDescent="0.35">
      <c r="A3100">
        <v>3099</v>
      </c>
      <c r="B3100" s="1" t="s">
        <v>3398</v>
      </c>
      <c r="C3100" s="1" t="s">
        <v>16</v>
      </c>
      <c r="D3100" s="1" t="s">
        <v>135</v>
      </c>
      <c r="E3100" s="1" t="s">
        <v>289</v>
      </c>
      <c r="F3100" s="1" t="s">
        <v>258</v>
      </c>
      <c r="G3100" s="1" t="s">
        <v>39</v>
      </c>
      <c r="H3100" s="1" t="s">
        <v>15</v>
      </c>
      <c r="I3100">
        <v>37.247962549999997</v>
      </c>
      <c r="J3100">
        <f>ROUND(employee[[#This Row],[Age]],0)</f>
        <v>37</v>
      </c>
      <c r="K31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00">
        <v>5.004390141</v>
      </c>
      <c r="M3100">
        <f>ROUND(employee[[#This Row],[LengthService]],2)</f>
        <v>5</v>
      </c>
      <c r="N3100">
        <v>40.704711750000001</v>
      </c>
      <c r="O3100">
        <f>ROUND(employee[[#This Row],[AbsentHours]],2)</f>
        <v>40.700000000000003</v>
      </c>
      <c r="P3100" s="5">
        <f>employee[[#This Row],[RoundedAbsentHours]]/2080 *100</f>
        <v>1.9567307692307694</v>
      </c>
      <c r="Q3100" s="1" t="s">
        <v>15</v>
      </c>
    </row>
    <row r="3101" spans="1:17" x14ac:dyDescent="0.35">
      <c r="A3101">
        <v>3100</v>
      </c>
      <c r="B3101" s="1" t="s">
        <v>3399</v>
      </c>
      <c r="C3101" s="1" t="s">
        <v>11</v>
      </c>
      <c r="D3101" s="1" t="s">
        <v>302</v>
      </c>
      <c r="E3101" s="1" t="s">
        <v>180</v>
      </c>
      <c r="F3101" s="1" t="s">
        <v>181</v>
      </c>
      <c r="G3101" s="1" t="s">
        <v>75</v>
      </c>
      <c r="H3101" s="1" t="s">
        <v>15</v>
      </c>
      <c r="I3101">
        <v>25.661032179999999</v>
      </c>
      <c r="J3101">
        <f>ROUND(employee[[#This Row],[Age]],0)</f>
        <v>26</v>
      </c>
      <c r="K31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101">
        <v>8.2197531399999999</v>
      </c>
      <c r="M3101">
        <f>ROUND(employee[[#This Row],[LengthService]],2)</f>
        <v>8.2200000000000006</v>
      </c>
      <c r="N3101">
        <v>3.2482631400000002</v>
      </c>
      <c r="O3101">
        <f>ROUND(employee[[#This Row],[AbsentHours]],2)</f>
        <v>3.25</v>
      </c>
      <c r="P3101" s="5">
        <f>employee[[#This Row],[RoundedAbsentHours]]/2080 *100</f>
        <v>0.15625</v>
      </c>
      <c r="Q3101" s="1" t="s">
        <v>15</v>
      </c>
    </row>
    <row r="3102" spans="1:17" x14ac:dyDescent="0.35">
      <c r="A3102">
        <v>3101</v>
      </c>
      <c r="B3102" s="1" t="s">
        <v>3400</v>
      </c>
      <c r="C3102" s="1" t="s">
        <v>16</v>
      </c>
      <c r="D3102" s="1" t="s">
        <v>22</v>
      </c>
      <c r="E3102" s="1" t="s">
        <v>124</v>
      </c>
      <c r="F3102" s="1" t="s">
        <v>125</v>
      </c>
      <c r="G3102" s="1" t="s">
        <v>22</v>
      </c>
      <c r="H3102" s="1" t="s">
        <v>15</v>
      </c>
      <c r="I3102">
        <v>51.847056279999997</v>
      </c>
      <c r="J3102">
        <f>ROUND(employee[[#This Row],[Age]],0)</f>
        <v>52</v>
      </c>
      <c r="K31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102">
        <v>4.7151373320000003</v>
      </c>
      <c r="M3102">
        <f>ROUND(employee[[#This Row],[LengthService]],2)</f>
        <v>4.72</v>
      </c>
      <c r="N3102">
        <v>92.189559770000002</v>
      </c>
      <c r="O3102">
        <f>ROUND(employee[[#This Row],[AbsentHours]],2)</f>
        <v>92.19</v>
      </c>
      <c r="P3102" s="5">
        <f>employee[[#This Row],[RoundedAbsentHours]]/2080 *100</f>
        <v>4.4322115384615381</v>
      </c>
      <c r="Q3102" s="1" t="s">
        <v>15</v>
      </c>
    </row>
    <row r="3103" spans="1:17" x14ac:dyDescent="0.35">
      <c r="A3103">
        <v>3102</v>
      </c>
      <c r="B3103" s="1" t="s">
        <v>3401</v>
      </c>
      <c r="C3103" s="1" t="s">
        <v>11</v>
      </c>
      <c r="D3103" s="1" t="s">
        <v>147</v>
      </c>
      <c r="E3103" s="1" t="s">
        <v>180</v>
      </c>
      <c r="F3103" s="1" t="s">
        <v>181</v>
      </c>
      <c r="G3103" s="1" t="s">
        <v>45</v>
      </c>
      <c r="H3103" s="1" t="s">
        <v>15</v>
      </c>
      <c r="I3103">
        <v>26.29997612</v>
      </c>
      <c r="J3103">
        <f>ROUND(employee[[#This Row],[Age]],0)</f>
        <v>26</v>
      </c>
      <c r="K31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103">
        <v>6.6418919130000003</v>
      </c>
      <c r="M3103">
        <f>ROUND(employee[[#This Row],[LengthService]],2)</f>
        <v>6.64</v>
      </c>
      <c r="N3103">
        <v>0</v>
      </c>
      <c r="O3103">
        <f>ROUND(employee[[#This Row],[AbsentHours]],2)</f>
        <v>0</v>
      </c>
      <c r="P3103" s="5">
        <f>employee[[#This Row],[RoundedAbsentHours]]/2080 *100</f>
        <v>0</v>
      </c>
      <c r="Q3103" s="1" t="s">
        <v>15</v>
      </c>
    </row>
    <row r="3104" spans="1:17" x14ac:dyDescent="0.35">
      <c r="A3104">
        <v>3103</v>
      </c>
      <c r="B3104" s="1" t="s">
        <v>3402</v>
      </c>
      <c r="C3104" s="1" t="s">
        <v>16</v>
      </c>
      <c r="D3104" s="1" t="s">
        <v>19</v>
      </c>
      <c r="E3104" s="1" t="s">
        <v>180</v>
      </c>
      <c r="F3104" s="1" t="s">
        <v>181</v>
      </c>
      <c r="G3104" s="1" t="s">
        <v>19</v>
      </c>
      <c r="H3104" s="1" t="s">
        <v>15</v>
      </c>
      <c r="I3104">
        <v>52.764916169999999</v>
      </c>
      <c r="J3104">
        <f>ROUND(employee[[#This Row],[Age]],0)</f>
        <v>53</v>
      </c>
      <c r="K31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104">
        <v>5.8279761289999996</v>
      </c>
      <c r="M3104">
        <f>ROUND(employee[[#This Row],[LengthService]],2)</f>
        <v>5.83</v>
      </c>
      <c r="N3104">
        <v>76.807962579999995</v>
      </c>
      <c r="O3104">
        <f>ROUND(employee[[#This Row],[AbsentHours]],2)</f>
        <v>76.81</v>
      </c>
      <c r="P3104" s="5">
        <f>employee[[#This Row],[RoundedAbsentHours]]/2080 *100</f>
        <v>3.6927884615384619</v>
      </c>
      <c r="Q3104" s="1" t="s">
        <v>15</v>
      </c>
    </row>
    <row r="3105" spans="1:17" x14ac:dyDescent="0.35">
      <c r="A3105">
        <v>3104</v>
      </c>
      <c r="B3105" s="1" t="s">
        <v>3403</v>
      </c>
      <c r="C3105" s="1" t="s">
        <v>11</v>
      </c>
      <c r="D3105" s="1" t="s">
        <v>147</v>
      </c>
      <c r="E3105" s="1" t="s">
        <v>180</v>
      </c>
      <c r="F3105" s="1" t="s">
        <v>181</v>
      </c>
      <c r="G3105" s="1" t="s">
        <v>45</v>
      </c>
      <c r="H3105" s="1" t="s">
        <v>15</v>
      </c>
      <c r="I3105">
        <v>43.838541540000001</v>
      </c>
      <c r="J3105">
        <f>ROUND(employee[[#This Row],[Age]],0)</f>
        <v>44</v>
      </c>
      <c r="K31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05">
        <v>4.6907044579999999</v>
      </c>
      <c r="M3105">
        <f>ROUND(employee[[#This Row],[LengthService]],2)</f>
        <v>4.6900000000000004</v>
      </c>
      <c r="N3105">
        <v>77.050169490000002</v>
      </c>
      <c r="O3105">
        <f>ROUND(employee[[#This Row],[AbsentHours]],2)</f>
        <v>77.05</v>
      </c>
      <c r="P3105" s="5">
        <f>employee[[#This Row],[RoundedAbsentHours]]/2080 *100</f>
        <v>3.7043269230769225</v>
      </c>
      <c r="Q3105" s="1" t="s">
        <v>15</v>
      </c>
    </row>
    <row r="3106" spans="1:17" x14ac:dyDescent="0.35">
      <c r="A3106">
        <v>3105</v>
      </c>
      <c r="B3106" s="1" t="s">
        <v>3404</v>
      </c>
      <c r="C3106" s="1" t="s">
        <v>16</v>
      </c>
      <c r="D3106" s="1" t="s">
        <v>176</v>
      </c>
      <c r="E3106" s="1" t="s">
        <v>289</v>
      </c>
      <c r="F3106" s="1" t="s">
        <v>258</v>
      </c>
      <c r="G3106" s="1" t="s">
        <v>33</v>
      </c>
      <c r="H3106" s="1" t="s">
        <v>15</v>
      </c>
      <c r="I3106">
        <v>44.701292289999998</v>
      </c>
      <c r="J3106">
        <f>ROUND(employee[[#This Row],[Age]],0)</f>
        <v>45</v>
      </c>
      <c r="K31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06">
        <v>2.838406633</v>
      </c>
      <c r="M3106">
        <f>ROUND(employee[[#This Row],[LengthService]],2)</f>
        <v>2.84</v>
      </c>
      <c r="N3106">
        <v>52.573686969999997</v>
      </c>
      <c r="O3106">
        <f>ROUND(employee[[#This Row],[AbsentHours]],2)</f>
        <v>52.57</v>
      </c>
      <c r="P3106" s="5">
        <f>employee[[#This Row],[RoundedAbsentHours]]/2080 *100</f>
        <v>2.5274038461538462</v>
      </c>
      <c r="Q3106" s="1" t="s">
        <v>15</v>
      </c>
    </row>
    <row r="3107" spans="1:17" x14ac:dyDescent="0.35">
      <c r="A3107">
        <v>3106</v>
      </c>
      <c r="B3107" s="1" t="s">
        <v>3405</v>
      </c>
      <c r="C3107" s="1" t="s">
        <v>11</v>
      </c>
      <c r="D3107" s="1" t="s">
        <v>182</v>
      </c>
      <c r="E3107" s="1" t="s">
        <v>289</v>
      </c>
      <c r="F3107" s="1" t="s">
        <v>258</v>
      </c>
      <c r="G3107" s="1" t="s">
        <v>20</v>
      </c>
      <c r="H3107" s="1" t="s">
        <v>15</v>
      </c>
      <c r="I3107">
        <v>30.817078630000001</v>
      </c>
      <c r="J3107">
        <f>ROUND(employee[[#This Row],[Age]],0)</f>
        <v>31</v>
      </c>
      <c r="K31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07">
        <v>7.1463969860000001</v>
      </c>
      <c r="M3107">
        <f>ROUND(employee[[#This Row],[LengthService]],2)</f>
        <v>7.15</v>
      </c>
      <c r="N3107">
        <v>0</v>
      </c>
      <c r="O3107">
        <f>ROUND(employee[[#This Row],[AbsentHours]],2)</f>
        <v>0</v>
      </c>
      <c r="P3107" s="5">
        <f>employee[[#This Row],[RoundedAbsentHours]]/2080 *100</f>
        <v>0</v>
      </c>
      <c r="Q3107" s="1" t="s">
        <v>15</v>
      </c>
    </row>
    <row r="3108" spans="1:17" x14ac:dyDescent="0.35">
      <c r="A3108">
        <v>3107</v>
      </c>
      <c r="B3108" s="1" t="s">
        <v>3406</v>
      </c>
      <c r="C3108" s="1" t="s">
        <v>16</v>
      </c>
      <c r="D3108" s="1" t="s">
        <v>20</v>
      </c>
      <c r="E3108" s="1" t="s">
        <v>289</v>
      </c>
      <c r="F3108" s="1" t="s">
        <v>258</v>
      </c>
      <c r="G3108" s="1" t="s">
        <v>20</v>
      </c>
      <c r="H3108" s="1" t="s">
        <v>15</v>
      </c>
      <c r="I3108">
        <v>53.487560989999999</v>
      </c>
      <c r="J3108">
        <f>ROUND(employee[[#This Row],[Age]],0)</f>
        <v>53</v>
      </c>
      <c r="K31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108">
        <v>5.0335217029999999</v>
      </c>
      <c r="M3108">
        <f>ROUND(employee[[#This Row],[LengthService]],2)</f>
        <v>5.03</v>
      </c>
      <c r="N3108">
        <v>99.975434059999998</v>
      </c>
      <c r="O3108">
        <f>ROUND(employee[[#This Row],[AbsentHours]],2)</f>
        <v>99.98</v>
      </c>
      <c r="P3108" s="5">
        <f>employee[[#This Row],[RoundedAbsentHours]]/2080 *100</f>
        <v>4.8067307692307697</v>
      </c>
      <c r="Q3108" s="1" t="s">
        <v>15</v>
      </c>
    </row>
    <row r="3109" spans="1:17" x14ac:dyDescent="0.35">
      <c r="A3109">
        <v>3108</v>
      </c>
      <c r="B3109" s="1" t="s">
        <v>3407</v>
      </c>
      <c r="C3109" s="1" t="s">
        <v>11</v>
      </c>
      <c r="D3109" s="1" t="s">
        <v>88</v>
      </c>
      <c r="E3109" s="1" t="s">
        <v>180</v>
      </c>
      <c r="F3109" s="1" t="s">
        <v>181</v>
      </c>
      <c r="G3109" s="1" t="s">
        <v>88</v>
      </c>
      <c r="H3109" s="1" t="s">
        <v>15</v>
      </c>
      <c r="I3109">
        <v>47.953550180000001</v>
      </c>
      <c r="J3109">
        <f>ROUND(employee[[#This Row],[Age]],0)</f>
        <v>48</v>
      </c>
      <c r="K31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09">
        <v>4.1974539890000004</v>
      </c>
      <c r="M3109">
        <f>ROUND(employee[[#This Row],[LengthService]],2)</f>
        <v>4.2</v>
      </c>
      <c r="N3109">
        <v>101.9290345</v>
      </c>
      <c r="O3109">
        <f>ROUND(employee[[#This Row],[AbsentHours]],2)</f>
        <v>101.93</v>
      </c>
      <c r="P3109" s="5">
        <f>employee[[#This Row],[RoundedAbsentHours]]/2080 *100</f>
        <v>4.9004807692307697</v>
      </c>
      <c r="Q3109" s="1" t="s">
        <v>15</v>
      </c>
    </row>
    <row r="3110" spans="1:17" x14ac:dyDescent="0.35">
      <c r="A3110">
        <v>3109</v>
      </c>
      <c r="B3110" s="1" t="s">
        <v>3408</v>
      </c>
      <c r="C3110" s="1" t="s">
        <v>16</v>
      </c>
      <c r="D3110" s="1" t="s">
        <v>22</v>
      </c>
      <c r="E3110" s="1" t="s">
        <v>158</v>
      </c>
      <c r="F3110" s="1" t="s">
        <v>159</v>
      </c>
      <c r="G3110" s="1" t="s">
        <v>22</v>
      </c>
      <c r="H3110" s="1" t="s">
        <v>15</v>
      </c>
      <c r="I3110">
        <v>53.832695340000001</v>
      </c>
      <c r="J3110">
        <f>ROUND(employee[[#This Row],[Age]],0)</f>
        <v>54</v>
      </c>
      <c r="K31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110">
        <v>5.2252296920000001</v>
      </c>
      <c r="M3110">
        <f>ROUND(employee[[#This Row],[LengthService]],2)</f>
        <v>5.23</v>
      </c>
      <c r="N3110">
        <v>110.6068454</v>
      </c>
      <c r="O3110">
        <f>ROUND(employee[[#This Row],[AbsentHours]],2)</f>
        <v>110.61</v>
      </c>
      <c r="P3110" s="5">
        <f>employee[[#This Row],[RoundedAbsentHours]]/2080 *100</f>
        <v>5.317788461538461</v>
      </c>
      <c r="Q3110" s="1" t="s">
        <v>15</v>
      </c>
    </row>
    <row r="3111" spans="1:17" x14ac:dyDescent="0.35">
      <c r="A3111">
        <v>3110</v>
      </c>
      <c r="B3111" s="1" t="s">
        <v>3409</v>
      </c>
      <c r="C3111" s="1" t="s">
        <v>11</v>
      </c>
      <c r="D3111" s="1" t="s">
        <v>22</v>
      </c>
      <c r="E3111" s="1" t="s">
        <v>180</v>
      </c>
      <c r="F3111" s="1" t="s">
        <v>181</v>
      </c>
      <c r="G3111" s="1" t="s">
        <v>22</v>
      </c>
      <c r="H3111" s="1" t="s">
        <v>15</v>
      </c>
      <c r="I3111">
        <v>47.543103600000002</v>
      </c>
      <c r="J3111">
        <f>ROUND(employee[[#This Row],[Age]],0)</f>
        <v>48</v>
      </c>
      <c r="K31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11">
        <v>5.7032995250000003</v>
      </c>
      <c r="M3111">
        <f>ROUND(employee[[#This Row],[LengthService]],2)</f>
        <v>5.7</v>
      </c>
      <c r="N3111">
        <v>97.083988110000007</v>
      </c>
      <c r="O3111">
        <f>ROUND(employee[[#This Row],[AbsentHours]],2)</f>
        <v>97.08</v>
      </c>
      <c r="P3111" s="5">
        <f>employee[[#This Row],[RoundedAbsentHours]]/2080 *100</f>
        <v>4.6673076923076922</v>
      </c>
      <c r="Q3111" s="1" t="s">
        <v>15</v>
      </c>
    </row>
    <row r="3112" spans="1:17" x14ac:dyDescent="0.35">
      <c r="A3112">
        <v>3111</v>
      </c>
      <c r="B3112" s="1" t="s">
        <v>3410</v>
      </c>
      <c r="C3112" s="1" t="s">
        <v>11</v>
      </c>
      <c r="D3112" s="1" t="s">
        <v>86</v>
      </c>
      <c r="E3112" s="1" t="s">
        <v>289</v>
      </c>
      <c r="F3112" s="1" t="s">
        <v>258</v>
      </c>
      <c r="G3112" s="1" t="s">
        <v>62</v>
      </c>
      <c r="H3112" s="1" t="s">
        <v>15</v>
      </c>
      <c r="I3112">
        <v>56.162113150000003</v>
      </c>
      <c r="J3112">
        <f>ROUND(employee[[#This Row],[Age]],0)</f>
        <v>56</v>
      </c>
      <c r="K31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112">
        <v>3.2767735579999999</v>
      </c>
      <c r="M3112">
        <f>ROUND(employee[[#This Row],[LengthService]],2)</f>
        <v>3.28</v>
      </c>
      <c r="N3112">
        <v>160.7760432</v>
      </c>
      <c r="O3112">
        <f>ROUND(employee[[#This Row],[AbsentHours]],2)</f>
        <v>160.78</v>
      </c>
      <c r="P3112" s="5">
        <f>employee[[#This Row],[RoundedAbsentHours]]/2080 *100</f>
        <v>7.729807692307693</v>
      </c>
      <c r="Q3112" s="1" t="s">
        <v>15</v>
      </c>
    </row>
    <row r="3113" spans="1:17" x14ac:dyDescent="0.35">
      <c r="A3113">
        <v>3112</v>
      </c>
      <c r="B3113" s="1" t="s">
        <v>3411</v>
      </c>
      <c r="C3113" s="1" t="s">
        <v>16</v>
      </c>
      <c r="D3113" s="1" t="s">
        <v>314</v>
      </c>
      <c r="E3113" s="1" t="s">
        <v>180</v>
      </c>
      <c r="F3113" s="1" t="s">
        <v>181</v>
      </c>
      <c r="G3113" s="1" t="s">
        <v>29</v>
      </c>
      <c r="H3113" s="1" t="s">
        <v>15</v>
      </c>
      <c r="I3113">
        <v>32.124860460000001</v>
      </c>
      <c r="J3113">
        <f>ROUND(employee[[#This Row],[Age]],0)</f>
        <v>32</v>
      </c>
      <c r="K31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13">
        <v>4.158933534</v>
      </c>
      <c r="M3113">
        <f>ROUND(employee[[#This Row],[LengthService]],2)</f>
        <v>4.16</v>
      </c>
      <c r="N3113">
        <v>0</v>
      </c>
      <c r="O3113">
        <f>ROUND(employee[[#This Row],[AbsentHours]],2)</f>
        <v>0</v>
      </c>
      <c r="P3113" s="5">
        <f>employee[[#This Row],[RoundedAbsentHours]]/2080 *100</f>
        <v>0</v>
      </c>
      <c r="Q3113" s="1" t="s">
        <v>15</v>
      </c>
    </row>
    <row r="3114" spans="1:17" x14ac:dyDescent="0.35">
      <c r="A3114">
        <v>3113</v>
      </c>
      <c r="B3114" s="1" t="s">
        <v>3412</v>
      </c>
      <c r="C3114" s="1" t="s">
        <v>16</v>
      </c>
      <c r="D3114" s="1" t="s">
        <v>12</v>
      </c>
      <c r="E3114" s="1" t="s">
        <v>13</v>
      </c>
      <c r="F3114" s="1" t="s">
        <v>14</v>
      </c>
      <c r="G3114" s="1" t="s">
        <v>12</v>
      </c>
      <c r="H3114" s="1" t="s">
        <v>15</v>
      </c>
      <c r="I3114">
        <v>26.22147417</v>
      </c>
      <c r="J3114">
        <f>ROUND(employee[[#This Row],[Age]],0)</f>
        <v>26</v>
      </c>
      <c r="K31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114">
        <v>1.288142042</v>
      </c>
      <c r="M3114">
        <f>ROUND(employee[[#This Row],[LengthService]],2)</f>
        <v>1.29</v>
      </c>
      <c r="N3114">
        <v>0</v>
      </c>
      <c r="O3114">
        <f>ROUND(employee[[#This Row],[AbsentHours]],2)</f>
        <v>0</v>
      </c>
      <c r="P3114" s="5">
        <f>employee[[#This Row],[RoundedAbsentHours]]/2080 *100</f>
        <v>0</v>
      </c>
      <c r="Q3114" s="1" t="s">
        <v>15</v>
      </c>
    </row>
    <row r="3115" spans="1:17" x14ac:dyDescent="0.35">
      <c r="A3115">
        <v>3114</v>
      </c>
      <c r="B3115" s="1" t="s">
        <v>3413</v>
      </c>
      <c r="C3115" s="1" t="s">
        <v>16</v>
      </c>
      <c r="D3115" s="1" t="s">
        <v>189</v>
      </c>
      <c r="E3115" s="1" t="s">
        <v>180</v>
      </c>
      <c r="F3115" s="1" t="s">
        <v>181</v>
      </c>
      <c r="G3115" s="1" t="s">
        <v>33</v>
      </c>
      <c r="H3115" s="1" t="s">
        <v>15</v>
      </c>
      <c r="I3115">
        <v>47.780056600000002</v>
      </c>
      <c r="J3115">
        <f>ROUND(employee[[#This Row],[Age]],0)</f>
        <v>48</v>
      </c>
      <c r="K31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15">
        <v>2.663105796</v>
      </c>
      <c r="M3115">
        <f>ROUND(employee[[#This Row],[LengthService]],2)</f>
        <v>2.66</v>
      </c>
      <c r="N3115">
        <v>43.837799609999998</v>
      </c>
      <c r="O3115">
        <f>ROUND(employee[[#This Row],[AbsentHours]],2)</f>
        <v>43.84</v>
      </c>
      <c r="P3115" s="5">
        <f>employee[[#This Row],[RoundedAbsentHours]]/2080 *100</f>
        <v>2.1076923076923082</v>
      </c>
      <c r="Q3115" s="1" t="s">
        <v>15</v>
      </c>
    </row>
    <row r="3116" spans="1:17" x14ac:dyDescent="0.35">
      <c r="A3116">
        <v>3115</v>
      </c>
      <c r="B3116" s="1" t="s">
        <v>3414</v>
      </c>
      <c r="C3116" s="1" t="s">
        <v>11</v>
      </c>
      <c r="D3116" s="1" t="s">
        <v>73</v>
      </c>
      <c r="E3116" s="1" t="s">
        <v>180</v>
      </c>
      <c r="F3116" s="1" t="s">
        <v>181</v>
      </c>
      <c r="G3116" s="1" t="s">
        <v>47</v>
      </c>
      <c r="H3116" s="1" t="s">
        <v>15</v>
      </c>
      <c r="I3116">
        <v>38.641924019999998</v>
      </c>
      <c r="J3116">
        <f>ROUND(employee[[#This Row],[Age]],0)</f>
        <v>39</v>
      </c>
      <c r="K31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16">
        <v>6.3525357700000002</v>
      </c>
      <c r="M3116">
        <f>ROUND(employee[[#This Row],[LengthService]],2)</f>
        <v>6.35</v>
      </c>
      <c r="N3116">
        <v>58.068894810000003</v>
      </c>
      <c r="O3116">
        <f>ROUND(employee[[#This Row],[AbsentHours]],2)</f>
        <v>58.07</v>
      </c>
      <c r="P3116" s="5">
        <f>employee[[#This Row],[RoundedAbsentHours]]/2080 *100</f>
        <v>2.7918269230769233</v>
      </c>
      <c r="Q3116" s="1" t="s">
        <v>15</v>
      </c>
    </row>
    <row r="3117" spans="1:17" x14ac:dyDescent="0.35">
      <c r="A3117">
        <v>3116</v>
      </c>
      <c r="B3117" s="1" t="s">
        <v>3415</v>
      </c>
      <c r="C3117" s="1" t="s">
        <v>11</v>
      </c>
      <c r="D3117" s="1" t="s">
        <v>20</v>
      </c>
      <c r="E3117" s="1" t="s">
        <v>180</v>
      </c>
      <c r="F3117" s="1" t="s">
        <v>181</v>
      </c>
      <c r="G3117" s="1" t="s">
        <v>20</v>
      </c>
      <c r="H3117" s="1" t="s">
        <v>15</v>
      </c>
      <c r="I3117">
        <v>38.224398010000002</v>
      </c>
      <c r="J3117">
        <f>ROUND(employee[[#This Row],[Age]],0)</f>
        <v>38</v>
      </c>
      <c r="K31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17">
        <v>5.4158484629999997</v>
      </c>
      <c r="M3117">
        <f>ROUND(employee[[#This Row],[LengthService]],2)</f>
        <v>5.42</v>
      </c>
      <c r="N3117">
        <v>4.1963951330000002</v>
      </c>
      <c r="O3117">
        <f>ROUND(employee[[#This Row],[AbsentHours]],2)</f>
        <v>4.2</v>
      </c>
      <c r="P3117" s="5">
        <f>employee[[#This Row],[RoundedAbsentHours]]/2080 *100</f>
        <v>0.20192307692307693</v>
      </c>
      <c r="Q3117" s="1" t="s">
        <v>15</v>
      </c>
    </row>
    <row r="3118" spans="1:17" x14ac:dyDescent="0.35">
      <c r="A3118">
        <v>3117</v>
      </c>
      <c r="B3118" s="1" t="s">
        <v>3416</v>
      </c>
      <c r="C3118" s="1" t="s">
        <v>11</v>
      </c>
      <c r="D3118" s="1" t="s">
        <v>22</v>
      </c>
      <c r="E3118" s="1" t="s">
        <v>180</v>
      </c>
      <c r="F3118" s="1" t="s">
        <v>181</v>
      </c>
      <c r="G3118" s="1" t="s">
        <v>22</v>
      </c>
      <c r="H3118" s="1" t="s">
        <v>15</v>
      </c>
      <c r="I3118">
        <v>41.00411776</v>
      </c>
      <c r="J3118">
        <f>ROUND(employee[[#This Row],[Age]],0)</f>
        <v>41</v>
      </c>
      <c r="K31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18">
        <v>4.187221965</v>
      </c>
      <c r="M3118">
        <f>ROUND(employee[[#This Row],[LengthService]],2)</f>
        <v>4.1900000000000004</v>
      </c>
      <c r="N3118">
        <v>68.041922690000007</v>
      </c>
      <c r="O3118">
        <f>ROUND(employee[[#This Row],[AbsentHours]],2)</f>
        <v>68.040000000000006</v>
      </c>
      <c r="P3118" s="5">
        <f>employee[[#This Row],[RoundedAbsentHours]]/2080 *100</f>
        <v>3.2711538461538465</v>
      </c>
      <c r="Q3118" s="1" t="s">
        <v>15</v>
      </c>
    </row>
    <row r="3119" spans="1:17" x14ac:dyDescent="0.35">
      <c r="A3119">
        <v>3118</v>
      </c>
      <c r="B3119" s="1" t="s">
        <v>3417</v>
      </c>
      <c r="C3119" s="1" t="s">
        <v>16</v>
      </c>
      <c r="D3119" s="1" t="s">
        <v>18</v>
      </c>
      <c r="E3119" s="1" t="s">
        <v>180</v>
      </c>
      <c r="F3119" s="1" t="s">
        <v>181</v>
      </c>
      <c r="G3119" s="1" t="s">
        <v>18</v>
      </c>
      <c r="H3119" s="1" t="s">
        <v>15</v>
      </c>
      <c r="I3119">
        <v>31.244072200000002</v>
      </c>
      <c r="J3119">
        <f>ROUND(employee[[#This Row],[Age]],0)</f>
        <v>31</v>
      </c>
      <c r="K31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19">
        <v>2.7938643289999998</v>
      </c>
      <c r="M3119">
        <f>ROUND(employee[[#This Row],[LengthService]],2)</f>
        <v>2.79</v>
      </c>
      <c r="N3119">
        <v>22.376492590000002</v>
      </c>
      <c r="O3119">
        <f>ROUND(employee[[#This Row],[AbsentHours]],2)</f>
        <v>22.38</v>
      </c>
      <c r="P3119" s="5">
        <f>employee[[#This Row],[RoundedAbsentHours]]/2080 *100</f>
        <v>1.0759615384615384</v>
      </c>
      <c r="Q3119" s="1" t="s">
        <v>15</v>
      </c>
    </row>
    <row r="3120" spans="1:17" x14ac:dyDescent="0.35">
      <c r="A3120">
        <v>3119</v>
      </c>
      <c r="B3120" s="1" t="s">
        <v>3418</v>
      </c>
      <c r="C3120" s="1" t="s">
        <v>16</v>
      </c>
      <c r="D3120" s="1" t="s">
        <v>12</v>
      </c>
      <c r="E3120" s="1" t="s">
        <v>180</v>
      </c>
      <c r="F3120" s="1" t="s">
        <v>181</v>
      </c>
      <c r="G3120" s="1" t="s">
        <v>12</v>
      </c>
      <c r="H3120" s="1" t="s">
        <v>15</v>
      </c>
      <c r="I3120">
        <v>39.375432009999997</v>
      </c>
      <c r="J3120">
        <f>ROUND(employee[[#This Row],[Age]],0)</f>
        <v>39</v>
      </c>
      <c r="K31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20">
        <v>5.5764340939999997</v>
      </c>
      <c r="M3120">
        <f>ROUND(employee[[#This Row],[LengthService]],2)</f>
        <v>5.58</v>
      </c>
      <c r="N3120">
        <v>34.28188711</v>
      </c>
      <c r="O3120">
        <f>ROUND(employee[[#This Row],[AbsentHours]],2)</f>
        <v>34.28</v>
      </c>
      <c r="P3120" s="5">
        <f>employee[[#This Row],[RoundedAbsentHours]]/2080 *100</f>
        <v>1.6480769230769232</v>
      </c>
      <c r="Q3120" s="1" t="s">
        <v>15</v>
      </c>
    </row>
    <row r="3121" spans="1:17" x14ac:dyDescent="0.35">
      <c r="A3121">
        <v>3120</v>
      </c>
      <c r="B3121" s="1" t="s">
        <v>3419</v>
      </c>
      <c r="C3121" s="1" t="s">
        <v>16</v>
      </c>
      <c r="D3121" s="1" t="s">
        <v>58</v>
      </c>
      <c r="E3121" s="1" t="s">
        <v>180</v>
      </c>
      <c r="F3121" s="1" t="s">
        <v>181</v>
      </c>
      <c r="G3121" s="1" t="s">
        <v>45</v>
      </c>
      <c r="H3121" s="1" t="s">
        <v>15</v>
      </c>
      <c r="I3121">
        <v>42.927340649999998</v>
      </c>
      <c r="J3121">
        <f>ROUND(employee[[#This Row],[Age]],0)</f>
        <v>43</v>
      </c>
      <c r="K31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21">
        <v>5.5289078690000002</v>
      </c>
      <c r="M3121">
        <f>ROUND(employee[[#This Row],[LengthService]],2)</f>
        <v>5.53</v>
      </c>
      <c r="N3121">
        <v>26.677189349999999</v>
      </c>
      <c r="O3121">
        <f>ROUND(employee[[#This Row],[AbsentHours]],2)</f>
        <v>26.68</v>
      </c>
      <c r="P3121" s="5">
        <f>employee[[#This Row],[RoundedAbsentHours]]/2080 *100</f>
        <v>1.2826923076923076</v>
      </c>
      <c r="Q3121" s="1" t="s">
        <v>15</v>
      </c>
    </row>
    <row r="3122" spans="1:17" x14ac:dyDescent="0.35">
      <c r="A3122">
        <v>3121</v>
      </c>
      <c r="B3122" s="1" t="s">
        <v>3420</v>
      </c>
      <c r="C3122" s="1" t="s">
        <v>16</v>
      </c>
      <c r="D3122" s="1" t="s">
        <v>315</v>
      </c>
      <c r="E3122" s="1" t="s">
        <v>289</v>
      </c>
      <c r="F3122" s="1" t="s">
        <v>258</v>
      </c>
      <c r="G3122" s="1" t="s">
        <v>47</v>
      </c>
      <c r="H3122" s="1" t="s">
        <v>15</v>
      </c>
      <c r="I3122">
        <v>34.58410808</v>
      </c>
      <c r="J3122">
        <f>ROUND(employee[[#This Row],[Age]],0)</f>
        <v>35</v>
      </c>
      <c r="K31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22">
        <v>5.4735827129999999</v>
      </c>
      <c r="M3122">
        <f>ROUND(employee[[#This Row],[LengthService]],2)</f>
        <v>5.47</v>
      </c>
      <c r="N3122">
        <v>85.537761919999994</v>
      </c>
      <c r="O3122">
        <f>ROUND(employee[[#This Row],[AbsentHours]],2)</f>
        <v>85.54</v>
      </c>
      <c r="P3122" s="5">
        <f>employee[[#This Row],[RoundedAbsentHours]]/2080 *100</f>
        <v>4.1124999999999998</v>
      </c>
      <c r="Q3122" s="1" t="s">
        <v>15</v>
      </c>
    </row>
    <row r="3123" spans="1:17" x14ac:dyDescent="0.35">
      <c r="A3123">
        <v>3122</v>
      </c>
      <c r="B3123" s="1" t="s">
        <v>3421</v>
      </c>
      <c r="C3123" s="1" t="s">
        <v>11</v>
      </c>
      <c r="D3123" s="1" t="s">
        <v>20</v>
      </c>
      <c r="E3123" s="1" t="s">
        <v>289</v>
      </c>
      <c r="F3123" s="1" t="s">
        <v>258</v>
      </c>
      <c r="G3123" s="1" t="s">
        <v>20</v>
      </c>
      <c r="H3123" s="1" t="s">
        <v>15</v>
      </c>
      <c r="I3123">
        <v>36.446753710000003</v>
      </c>
      <c r="J3123">
        <f>ROUND(employee[[#This Row],[Age]],0)</f>
        <v>36</v>
      </c>
      <c r="K31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23">
        <v>6.2277484540000003</v>
      </c>
      <c r="M3123">
        <f>ROUND(employee[[#This Row],[LengthService]],2)</f>
        <v>6.23</v>
      </c>
      <c r="N3123">
        <v>17.17475937</v>
      </c>
      <c r="O3123">
        <f>ROUND(employee[[#This Row],[AbsentHours]],2)</f>
        <v>17.170000000000002</v>
      </c>
      <c r="P3123" s="5">
        <f>employee[[#This Row],[RoundedAbsentHours]]/2080 *100</f>
        <v>0.8254807692307693</v>
      </c>
      <c r="Q3123" s="1" t="s">
        <v>15</v>
      </c>
    </row>
    <row r="3124" spans="1:17" x14ac:dyDescent="0.35">
      <c r="A3124">
        <v>3123</v>
      </c>
      <c r="B3124" s="1" t="s">
        <v>3422</v>
      </c>
      <c r="C3124" s="1" t="s">
        <v>16</v>
      </c>
      <c r="D3124" s="1" t="s">
        <v>12</v>
      </c>
      <c r="E3124" s="1" t="s">
        <v>180</v>
      </c>
      <c r="F3124" s="1" t="s">
        <v>181</v>
      </c>
      <c r="G3124" s="1" t="s">
        <v>12</v>
      </c>
      <c r="H3124" s="1" t="s">
        <v>15</v>
      </c>
      <c r="I3124">
        <v>44.443391990000002</v>
      </c>
      <c r="J3124">
        <f>ROUND(employee[[#This Row],[Age]],0)</f>
        <v>44</v>
      </c>
      <c r="K31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24">
        <v>2.884742535</v>
      </c>
      <c r="M3124">
        <f>ROUND(employee[[#This Row],[LengthService]],2)</f>
        <v>2.88</v>
      </c>
      <c r="N3124">
        <v>102.03452799999999</v>
      </c>
      <c r="O3124">
        <f>ROUND(employee[[#This Row],[AbsentHours]],2)</f>
        <v>102.03</v>
      </c>
      <c r="P3124" s="5">
        <f>employee[[#This Row],[RoundedAbsentHours]]/2080 *100</f>
        <v>4.9052884615384613</v>
      </c>
      <c r="Q3124" s="1" t="s">
        <v>15</v>
      </c>
    </row>
    <row r="3125" spans="1:17" x14ac:dyDescent="0.35">
      <c r="A3125">
        <v>3124</v>
      </c>
      <c r="B3125" s="1" t="s">
        <v>3423</v>
      </c>
      <c r="C3125" s="1" t="s">
        <v>11</v>
      </c>
      <c r="D3125" s="1" t="s">
        <v>96</v>
      </c>
      <c r="E3125" s="1" t="s">
        <v>289</v>
      </c>
      <c r="F3125" s="1" t="s">
        <v>258</v>
      </c>
      <c r="G3125" s="1" t="s">
        <v>47</v>
      </c>
      <c r="H3125" s="1" t="s">
        <v>15</v>
      </c>
      <c r="I3125">
        <v>47.184923619999999</v>
      </c>
      <c r="J3125">
        <f>ROUND(employee[[#This Row],[Age]],0)</f>
        <v>47</v>
      </c>
      <c r="K31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25">
        <v>5.0455996330000001</v>
      </c>
      <c r="M3125">
        <f>ROUND(employee[[#This Row],[LengthService]],2)</f>
        <v>5.05</v>
      </c>
      <c r="N3125">
        <v>79.672666399999997</v>
      </c>
      <c r="O3125">
        <f>ROUND(employee[[#This Row],[AbsentHours]],2)</f>
        <v>79.67</v>
      </c>
      <c r="P3125" s="5">
        <f>employee[[#This Row],[RoundedAbsentHours]]/2080 *100</f>
        <v>3.8302884615384611</v>
      </c>
      <c r="Q3125" s="1" t="s">
        <v>15</v>
      </c>
    </row>
    <row r="3126" spans="1:17" x14ac:dyDescent="0.35">
      <c r="A3126">
        <v>3125</v>
      </c>
      <c r="B3126" s="1" t="s">
        <v>3424</v>
      </c>
      <c r="C3126" s="1" t="s">
        <v>11</v>
      </c>
      <c r="D3126" s="1" t="s">
        <v>93</v>
      </c>
      <c r="E3126" s="1" t="s">
        <v>180</v>
      </c>
      <c r="F3126" s="1" t="s">
        <v>181</v>
      </c>
      <c r="G3126" s="1" t="s">
        <v>93</v>
      </c>
      <c r="H3126" s="1" t="s">
        <v>15</v>
      </c>
      <c r="I3126">
        <v>40.862431129999997</v>
      </c>
      <c r="J3126">
        <f>ROUND(employee[[#This Row],[Age]],0)</f>
        <v>41</v>
      </c>
      <c r="K31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26">
        <v>5.359619146</v>
      </c>
      <c r="M3126">
        <f>ROUND(employee[[#This Row],[LengthService]],2)</f>
        <v>5.36</v>
      </c>
      <c r="N3126">
        <v>45.741674879999998</v>
      </c>
      <c r="O3126">
        <f>ROUND(employee[[#This Row],[AbsentHours]],2)</f>
        <v>45.74</v>
      </c>
      <c r="P3126" s="5">
        <f>employee[[#This Row],[RoundedAbsentHours]]/2080 *100</f>
        <v>2.1990384615384615</v>
      </c>
      <c r="Q3126" s="1" t="s">
        <v>15</v>
      </c>
    </row>
    <row r="3127" spans="1:17" x14ac:dyDescent="0.35">
      <c r="A3127">
        <v>3126</v>
      </c>
      <c r="B3127" s="1" t="s">
        <v>3425</v>
      </c>
      <c r="C3127" s="1" t="s">
        <v>11</v>
      </c>
      <c r="D3127" s="1" t="s">
        <v>44</v>
      </c>
      <c r="E3127" s="1" t="s">
        <v>180</v>
      </c>
      <c r="F3127" s="1" t="s">
        <v>181</v>
      </c>
      <c r="G3127" s="1" t="s">
        <v>44</v>
      </c>
      <c r="H3127" s="1" t="s">
        <v>15</v>
      </c>
      <c r="I3127">
        <v>18.94088065</v>
      </c>
      <c r="J3127">
        <f>ROUND(employee[[#This Row],[Age]],0)</f>
        <v>19</v>
      </c>
      <c r="K31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3127">
        <v>4.829747019</v>
      </c>
      <c r="M3127">
        <f>ROUND(employee[[#This Row],[LengthService]],2)</f>
        <v>4.83</v>
      </c>
      <c r="N3127">
        <v>0</v>
      </c>
      <c r="O3127">
        <f>ROUND(employee[[#This Row],[AbsentHours]],2)</f>
        <v>0</v>
      </c>
      <c r="P3127" s="5">
        <f>employee[[#This Row],[RoundedAbsentHours]]/2080 *100</f>
        <v>0</v>
      </c>
      <c r="Q3127" s="1" t="s">
        <v>15</v>
      </c>
    </row>
    <row r="3128" spans="1:17" x14ac:dyDescent="0.35">
      <c r="A3128">
        <v>3127</v>
      </c>
      <c r="B3128" s="1" t="s">
        <v>3426</v>
      </c>
      <c r="C3128" s="1" t="s">
        <v>11</v>
      </c>
      <c r="D3128" s="1" t="s">
        <v>22</v>
      </c>
      <c r="E3128" s="1" t="s">
        <v>158</v>
      </c>
      <c r="F3128" s="1" t="s">
        <v>159</v>
      </c>
      <c r="G3128" s="1" t="s">
        <v>22</v>
      </c>
      <c r="H3128" s="1" t="s">
        <v>15</v>
      </c>
      <c r="I3128">
        <v>33.40563384</v>
      </c>
      <c r="J3128">
        <f>ROUND(employee[[#This Row],[Age]],0)</f>
        <v>33</v>
      </c>
      <c r="K31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28">
        <v>4.4366006889999996</v>
      </c>
      <c r="M3128">
        <f>ROUND(employee[[#This Row],[LengthService]],2)</f>
        <v>4.4400000000000004</v>
      </c>
      <c r="N3128">
        <v>10.8730645</v>
      </c>
      <c r="O3128">
        <f>ROUND(employee[[#This Row],[AbsentHours]],2)</f>
        <v>10.87</v>
      </c>
      <c r="P3128" s="5">
        <f>employee[[#This Row],[RoundedAbsentHours]]/2080 *100</f>
        <v>0.52259615384615377</v>
      </c>
      <c r="Q3128" s="1" t="s">
        <v>15</v>
      </c>
    </row>
    <row r="3129" spans="1:17" x14ac:dyDescent="0.35">
      <c r="A3129">
        <v>3128</v>
      </c>
      <c r="B3129" s="1" t="s">
        <v>3427</v>
      </c>
      <c r="C3129" s="1" t="s">
        <v>11</v>
      </c>
      <c r="D3129" s="1" t="s">
        <v>22</v>
      </c>
      <c r="E3129" s="1" t="s">
        <v>180</v>
      </c>
      <c r="F3129" s="1" t="s">
        <v>181</v>
      </c>
      <c r="G3129" s="1" t="s">
        <v>22</v>
      </c>
      <c r="H3129" s="1" t="s">
        <v>15</v>
      </c>
      <c r="I3129">
        <v>44.999848700000001</v>
      </c>
      <c r="J3129">
        <f>ROUND(employee[[#This Row],[Age]],0)</f>
        <v>45</v>
      </c>
      <c r="K31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29">
        <v>5.2887296179999996</v>
      </c>
      <c r="M3129">
        <f>ROUND(employee[[#This Row],[LengthService]],2)</f>
        <v>5.29</v>
      </c>
      <c r="N3129">
        <v>55.81694306</v>
      </c>
      <c r="O3129">
        <f>ROUND(employee[[#This Row],[AbsentHours]],2)</f>
        <v>55.82</v>
      </c>
      <c r="P3129" s="5">
        <f>employee[[#This Row],[RoundedAbsentHours]]/2080 *100</f>
        <v>2.6836538461538462</v>
      </c>
      <c r="Q3129" s="1" t="s">
        <v>15</v>
      </c>
    </row>
    <row r="3130" spans="1:17" x14ac:dyDescent="0.35">
      <c r="A3130">
        <v>3129</v>
      </c>
      <c r="B3130" s="1" t="s">
        <v>3428</v>
      </c>
      <c r="C3130" s="1" t="s">
        <v>11</v>
      </c>
      <c r="D3130" s="1" t="s">
        <v>208</v>
      </c>
      <c r="E3130" s="1" t="s">
        <v>180</v>
      </c>
      <c r="F3130" s="1" t="s">
        <v>181</v>
      </c>
      <c r="G3130" s="1" t="s">
        <v>18</v>
      </c>
      <c r="H3130" s="1" t="s">
        <v>15</v>
      </c>
      <c r="I3130">
        <v>34.404925220000003</v>
      </c>
      <c r="J3130">
        <f>ROUND(employee[[#This Row],[Age]],0)</f>
        <v>34</v>
      </c>
      <c r="K31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30">
        <v>2.8913802070000001</v>
      </c>
      <c r="M3130">
        <f>ROUND(employee[[#This Row],[LengthService]],2)</f>
        <v>2.89</v>
      </c>
      <c r="N3130">
        <v>29.48788072</v>
      </c>
      <c r="O3130">
        <f>ROUND(employee[[#This Row],[AbsentHours]],2)</f>
        <v>29.49</v>
      </c>
      <c r="P3130" s="5">
        <f>employee[[#This Row],[RoundedAbsentHours]]/2080 *100</f>
        <v>1.4177884615384615</v>
      </c>
      <c r="Q3130" s="1" t="s">
        <v>15</v>
      </c>
    </row>
    <row r="3131" spans="1:17" x14ac:dyDescent="0.35">
      <c r="A3131">
        <v>3130</v>
      </c>
      <c r="B3131" s="1" t="s">
        <v>3429</v>
      </c>
      <c r="C3131" s="1" t="s">
        <v>16</v>
      </c>
      <c r="D3131" s="1" t="s">
        <v>33</v>
      </c>
      <c r="E3131" s="1" t="s">
        <v>289</v>
      </c>
      <c r="F3131" s="1" t="s">
        <v>258</v>
      </c>
      <c r="G3131" s="1" t="s">
        <v>33</v>
      </c>
      <c r="H3131" s="1" t="s">
        <v>15</v>
      </c>
      <c r="I3131">
        <v>44.042210789999999</v>
      </c>
      <c r="J3131">
        <f>ROUND(employee[[#This Row],[Age]],0)</f>
        <v>44</v>
      </c>
      <c r="K31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31">
        <v>0.354923445</v>
      </c>
      <c r="M3131">
        <f>ROUND(employee[[#This Row],[LengthService]],2)</f>
        <v>0.35</v>
      </c>
      <c r="N3131">
        <v>104.98032619999999</v>
      </c>
      <c r="O3131">
        <f>ROUND(employee[[#This Row],[AbsentHours]],2)</f>
        <v>104.98</v>
      </c>
      <c r="P3131" s="5">
        <f>employee[[#This Row],[RoundedAbsentHours]]/2080 *100</f>
        <v>5.0471153846153847</v>
      </c>
      <c r="Q3131" s="1" t="s">
        <v>15</v>
      </c>
    </row>
    <row r="3132" spans="1:17" x14ac:dyDescent="0.35">
      <c r="A3132">
        <v>3131</v>
      </c>
      <c r="B3132" s="1" t="s">
        <v>3430</v>
      </c>
      <c r="C3132" s="1" t="s">
        <v>11</v>
      </c>
      <c r="D3132" s="1" t="s">
        <v>94</v>
      </c>
      <c r="E3132" s="1" t="s">
        <v>180</v>
      </c>
      <c r="F3132" s="1" t="s">
        <v>181</v>
      </c>
      <c r="G3132" s="1" t="s">
        <v>42</v>
      </c>
      <c r="H3132" s="1" t="s">
        <v>15</v>
      </c>
      <c r="I3132">
        <v>41.908042479999999</v>
      </c>
      <c r="J3132">
        <f>ROUND(employee[[#This Row],[Age]],0)</f>
        <v>42</v>
      </c>
      <c r="K31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32">
        <v>2.745571269</v>
      </c>
      <c r="M3132">
        <f>ROUND(employee[[#This Row],[LengthService]],2)</f>
        <v>2.75</v>
      </c>
      <c r="N3132">
        <v>125.5239529</v>
      </c>
      <c r="O3132">
        <f>ROUND(employee[[#This Row],[AbsentHours]],2)</f>
        <v>125.52</v>
      </c>
      <c r="P3132" s="5">
        <f>employee[[#This Row],[RoundedAbsentHours]]/2080 *100</f>
        <v>6.0346153846153845</v>
      </c>
      <c r="Q3132" s="1" t="s">
        <v>15</v>
      </c>
    </row>
    <row r="3133" spans="1:17" x14ac:dyDescent="0.35">
      <c r="A3133">
        <v>3132</v>
      </c>
      <c r="B3133" s="1" t="s">
        <v>3431</v>
      </c>
      <c r="C3133" s="1" t="s">
        <v>16</v>
      </c>
      <c r="D3133" s="1" t="s">
        <v>22</v>
      </c>
      <c r="E3133" s="1" t="s">
        <v>180</v>
      </c>
      <c r="F3133" s="1" t="s">
        <v>181</v>
      </c>
      <c r="G3133" s="1" t="s">
        <v>22</v>
      </c>
      <c r="H3133" s="1" t="s">
        <v>15</v>
      </c>
      <c r="I3133">
        <v>28.83925911</v>
      </c>
      <c r="J3133">
        <f>ROUND(employee[[#This Row],[Age]],0)</f>
        <v>29</v>
      </c>
      <c r="K31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133">
        <v>4.4142601580000003</v>
      </c>
      <c r="M3133">
        <f>ROUND(employee[[#This Row],[LengthService]],2)</f>
        <v>4.41</v>
      </c>
      <c r="N3133">
        <v>8.2700724569999995</v>
      </c>
      <c r="O3133">
        <f>ROUND(employee[[#This Row],[AbsentHours]],2)</f>
        <v>8.27</v>
      </c>
      <c r="P3133" s="5">
        <f>employee[[#This Row],[RoundedAbsentHours]]/2080 *100</f>
        <v>0.39759615384615382</v>
      </c>
      <c r="Q3133" s="1" t="s">
        <v>15</v>
      </c>
    </row>
    <row r="3134" spans="1:17" x14ac:dyDescent="0.35">
      <c r="A3134">
        <v>3133</v>
      </c>
      <c r="B3134" s="1" t="s">
        <v>3432</v>
      </c>
      <c r="C3134" s="1" t="s">
        <v>16</v>
      </c>
      <c r="D3134" s="1" t="s">
        <v>20</v>
      </c>
      <c r="E3134" s="1" t="s">
        <v>289</v>
      </c>
      <c r="F3134" s="1" t="s">
        <v>258</v>
      </c>
      <c r="G3134" s="1" t="s">
        <v>20</v>
      </c>
      <c r="H3134" s="1" t="s">
        <v>15</v>
      </c>
      <c r="I3134">
        <v>39.367362049999997</v>
      </c>
      <c r="J3134">
        <f>ROUND(employee[[#This Row],[Age]],0)</f>
        <v>39</v>
      </c>
      <c r="K31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34">
        <v>4.7988814489999996</v>
      </c>
      <c r="M3134">
        <f>ROUND(employee[[#This Row],[LengthService]],2)</f>
        <v>4.8</v>
      </c>
      <c r="N3134">
        <v>44.533550839999997</v>
      </c>
      <c r="O3134">
        <f>ROUND(employee[[#This Row],[AbsentHours]],2)</f>
        <v>44.53</v>
      </c>
      <c r="P3134" s="5">
        <f>employee[[#This Row],[RoundedAbsentHours]]/2080 *100</f>
        <v>2.1408653846153847</v>
      </c>
      <c r="Q3134" s="1" t="s">
        <v>15</v>
      </c>
    </row>
    <row r="3135" spans="1:17" x14ac:dyDescent="0.35">
      <c r="A3135">
        <v>3134</v>
      </c>
      <c r="B3135" s="1" t="s">
        <v>3433</v>
      </c>
      <c r="C3135" s="1" t="s">
        <v>16</v>
      </c>
      <c r="D3135" s="1" t="s">
        <v>161</v>
      </c>
      <c r="E3135" s="1" t="s">
        <v>289</v>
      </c>
      <c r="F3135" s="1" t="s">
        <v>258</v>
      </c>
      <c r="G3135" s="1" t="s">
        <v>18</v>
      </c>
      <c r="H3135" s="1" t="s">
        <v>15</v>
      </c>
      <c r="I3135">
        <v>23.109610740000001</v>
      </c>
      <c r="J3135">
        <f>ROUND(employee[[#This Row],[Age]],0)</f>
        <v>23</v>
      </c>
      <c r="K31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135">
        <v>4.7588304360000002</v>
      </c>
      <c r="M3135">
        <f>ROUND(employee[[#This Row],[LengthService]],2)</f>
        <v>4.76</v>
      </c>
      <c r="N3135">
        <v>0</v>
      </c>
      <c r="O3135">
        <f>ROUND(employee[[#This Row],[AbsentHours]],2)</f>
        <v>0</v>
      </c>
      <c r="P3135" s="5">
        <f>employee[[#This Row],[RoundedAbsentHours]]/2080 *100</f>
        <v>0</v>
      </c>
      <c r="Q3135" s="1" t="s">
        <v>15</v>
      </c>
    </row>
    <row r="3136" spans="1:17" x14ac:dyDescent="0.35">
      <c r="A3136">
        <v>3135</v>
      </c>
      <c r="B3136" s="1" t="s">
        <v>3434</v>
      </c>
      <c r="C3136" s="1" t="s">
        <v>11</v>
      </c>
      <c r="D3136" s="1" t="s">
        <v>105</v>
      </c>
      <c r="E3136" s="1" t="s">
        <v>289</v>
      </c>
      <c r="F3136" s="1" t="s">
        <v>258</v>
      </c>
      <c r="G3136" s="1" t="s">
        <v>18</v>
      </c>
      <c r="H3136" s="1" t="s">
        <v>15</v>
      </c>
      <c r="I3136">
        <v>40.432183260000002</v>
      </c>
      <c r="J3136">
        <f>ROUND(employee[[#This Row],[Age]],0)</f>
        <v>40</v>
      </c>
      <c r="K31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36">
        <v>4.8055814520000002</v>
      </c>
      <c r="M3136">
        <f>ROUND(employee[[#This Row],[LengthService]],2)</f>
        <v>4.8099999999999996</v>
      </c>
      <c r="N3136">
        <v>47.765292189999997</v>
      </c>
      <c r="O3136">
        <f>ROUND(employee[[#This Row],[AbsentHours]],2)</f>
        <v>47.77</v>
      </c>
      <c r="P3136" s="5">
        <f>employee[[#This Row],[RoundedAbsentHours]]/2080 *100</f>
        <v>2.2966346153846158</v>
      </c>
      <c r="Q3136" s="1" t="s">
        <v>15</v>
      </c>
    </row>
    <row r="3137" spans="1:17" x14ac:dyDescent="0.35">
      <c r="A3137">
        <v>3136</v>
      </c>
      <c r="B3137" s="1" t="s">
        <v>3435</v>
      </c>
      <c r="C3137" s="1" t="s">
        <v>11</v>
      </c>
      <c r="D3137" s="1" t="s">
        <v>22</v>
      </c>
      <c r="E3137" s="1" t="s">
        <v>180</v>
      </c>
      <c r="F3137" s="1" t="s">
        <v>181</v>
      </c>
      <c r="G3137" s="1" t="s">
        <v>22</v>
      </c>
      <c r="H3137" s="1" t="s">
        <v>15</v>
      </c>
      <c r="I3137">
        <v>43.487484299999998</v>
      </c>
      <c r="J3137">
        <f>ROUND(employee[[#This Row],[Age]],0)</f>
        <v>43</v>
      </c>
      <c r="K31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37">
        <v>4.6841696319999997</v>
      </c>
      <c r="M3137">
        <f>ROUND(employee[[#This Row],[LengthService]],2)</f>
        <v>4.68</v>
      </c>
      <c r="N3137">
        <v>90.7248254</v>
      </c>
      <c r="O3137">
        <f>ROUND(employee[[#This Row],[AbsentHours]],2)</f>
        <v>90.72</v>
      </c>
      <c r="P3137" s="5">
        <f>employee[[#This Row],[RoundedAbsentHours]]/2080 *100</f>
        <v>4.3615384615384611</v>
      </c>
      <c r="Q3137" s="1" t="s">
        <v>15</v>
      </c>
    </row>
    <row r="3138" spans="1:17" x14ac:dyDescent="0.35">
      <c r="A3138">
        <v>3137</v>
      </c>
      <c r="B3138" s="1" t="s">
        <v>3436</v>
      </c>
      <c r="C3138" s="1" t="s">
        <v>11</v>
      </c>
      <c r="D3138" s="1" t="s">
        <v>21</v>
      </c>
      <c r="E3138" s="1" t="s">
        <v>180</v>
      </c>
      <c r="F3138" s="1" t="s">
        <v>181</v>
      </c>
      <c r="G3138" s="1" t="s">
        <v>21</v>
      </c>
      <c r="H3138" s="1" t="s">
        <v>15</v>
      </c>
      <c r="I3138">
        <v>48.803241929999999</v>
      </c>
      <c r="J3138">
        <f>ROUND(employee[[#This Row],[Age]],0)</f>
        <v>49</v>
      </c>
      <c r="K31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38">
        <v>7.2473633770000001</v>
      </c>
      <c r="M3138">
        <f>ROUND(employee[[#This Row],[LengthService]],2)</f>
        <v>7.25</v>
      </c>
      <c r="N3138">
        <v>96.337959769999998</v>
      </c>
      <c r="O3138">
        <f>ROUND(employee[[#This Row],[AbsentHours]],2)</f>
        <v>96.34</v>
      </c>
      <c r="P3138" s="5">
        <f>employee[[#This Row],[RoundedAbsentHours]]/2080 *100</f>
        <v>4.631730769230769</v>
      </c>
      <c r="Q3138" s="1" t="s">
        <v>15</v>
      </c>
    </row>
    <row r="3139" spans="1:17" x14ac:dyDescent="0.35">
      <c r="A3139">
        <v>3138</v>
      </c>
      <c r="B3139" s="1" t="s">
        <v>3437</v>
      </c>
      <c r="C3139" s="1" t="s">
        <v>16</v>
      </c>
      <c r="D3139" s="1" t="s">
        <v>20</v>
      </c>
      <c r="E3139" s="1" t="s">
        <v>180</v>
      </c>
      <c r="F3139" s="1" t="s">
        <v>181</v>
      </c>
      <c r="G3139" s="1" t="s">
        <v>20</v>
      </c>
      <c r="H3139" s="1" t="s">
        <v>15</v>
      </c>
      <c r="I3139">
        <v>45.21580453</v>
      </c>
      <c r="J3139">
        <f>ROUND(employee[[#This Row],[Age]],0)</f>
        <v>45</v>
      </c>
      <c r="K31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39">
        <v>3.1473053179999999</v>
      </c>
      <c r="M3139">
        <f>ROUND(employee[[#This Row],[LengthService]],2)</f>
        <v>3.15</v>
      </c>
      <c r="N3139">
        <v>85.525071089999997</v>
      </c>
      <c r="O3139">
        <f>ROUND(employee[[#This Row],[AbsentHours]],2)</f>
        <v>85.53</v>
      </c>
      <c r="P3139" s="5">
        <f>employee[[#This Row],[RoundedAbsentHours]]/2080 *100</f>
        <v>4.1120192307692305</v>
      </c>
      <c r="Q3139" s="1" t="s">
        <v>15</v>
      </c>
    </row>
    <row r="3140" spans="1:17" x14ac:dyDescent="0.35">
      <c r="A3140">
        <v>3139</v>
      </c>
      <c r="B3140" s="1" t="s">
        <v>3438</v>
      </c>
      <c r="C3140" s="1" t="s">
        <v>16</v>
      </c>
      <c r="D3140" s="1" t="s">
        <v>22</v>
      </c>
      <c r="E3140" s="1" t="s">
        <v>180</v>
      </c>
      <c r="F3140" s="1" t="s">
        <v>181</v>
      </c>
      <c r="G3140" s="1" t="s">
        <v>22</v>
      </c>
      <c r="H3140" s="1" t="s">
        <v>15</v>
      </c>
      <c r="I3140">
        <v>53.017439250000002</v>
      </c>
      <c r="J3140">
        <f>ROUND(employee[[#This Row],[Age]],0)</f>
        <v>53</v>
      </c>
      <c r="K31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140">
        <v>5.1215087390000003</v>
      </c>
      <c r="M3140">
        <f>ROUND(employee[[#This Row],[LengthService]],2)</f>
        <v>5.12</v>
      </c>
      <c r="N3140">
        <v>100.40269050000001</v>
      </c>
      <c r="O3140">
        <f>ROUND(employee[[#This Row],[AbsentHours]],2)</f>
        <v>100.4</v>
      </c>
      <c r="P3140" s="5">
        <f>employee[[#This Row],[RoundedAbsentHours]]/2080 *100</f>
        <v>4.8269230769230775</v>
      </c>
      <c r="Q3140" s="1" t="s">
        <v>15</v>
      </c>
    </row>
    <row r="3141" spans="1:17" x14ac:dyDescent="0.35">
      <c r="A3141">
        <v>3140</v>
      </c>
      <c r="B3141" s="1" t="s">
        <v>3439</v>
      </c>
      <c r="C3141" s="1" t="s">
        <v>16</v>
      </c>
      <c r="D3141" s="1" t="s">
        <v>22</v>
      </c>
      <c r="E3141" s="1" t="s">
        <v>180</v>
      </c>
      <c r="F3141" s="1" t="s">
        <v>181</v>
      </c>
      <c r="G3141" s="1" t="s">
        <v>22</v>
      </c>
      <c r="H3141" s="1" t="s">
        <v>15</v>
      </c>
      <c r="I3141">
        <v>31.50265825</v>
      </c>
      <c r="J3141">
        <f>ROUND(employee[[#This Row],[Age]],0)</f>
        <v>32</v>
      </c>
      <c r="K31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41">
        <v>4.5948730529999997</v>
      </c>
      <c r="M3141">
        <f>ROUND(employee[[#This Row],[LengthService]],2)</f>
        <v>4.59</v>
      </c>
      <c r="N3141">
        <v>35.710776160000002</v>
      </c>
      <c r="O3141">
        <f>ROUND(employee[[#This Row],[AbsentHours]],2)</f>
        <v>35.71</v>
      </c>
      <c r="P3141" s="5">
        <f>employee[[#This Row],[RoundedAbsentHours]]/2080 *100</f>
        <v>1.7168269230769231</v>
      </c>
      <c r="Q3141" s="1" t="s">
        <v>15</v>
      </c>
    </row>
    <row r="3142" spans="1:17" x14ac:dyDescent="0.35">
      <c r="A3142">
        <v>3141</v>
      </c>
      <c r="B3142" s="1" t="s">
        <v>3440</v>
      </c>
      <c r="C3142" s="1" t="s">
        <v>16</v>
      </c>
      <c r="D3142" s="1" t="s">
        <v>93</v>
      </c>
      <c r="E3142" s="1" t="s">
        <v>180</v>
      </c>
      <c r="F3142" s="1" t="s">
        <v>181</v>
      </c>
      <c r="G3142" s="1" t="s">
        <v>93</v>
      </c>
      <c r="H3142" s="1" t="s">
        <v>15</v>
      </c>
      <c r="I3142">
        <v>55.815625199999999</v>
      </c>
      <c r="J3142">
        <f>ROUND(employee[[#This Row],[Age]],0)</f>
        <v>56</v>
      </c>
      <c r="K31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142">
        <v>3.0759418420000002</v>
      </c>
      <c r="M3142">
        <f>ROUND(employee[[#This Row],[LengthService]],2)</f>
        <v>3.08</v>
      </c>
      <c r="N3142">
        <v>94.059485660000007</v>
      </c>
      <c r="O3142">
        <f>ROUND(employee[[#This Row],[AbsentHours]],2)</f>
        <v>94.06</v>
      </c>
      <c r="P3142" s="5">
        <f>employee[[#This Row],[RoundedAbsentHours]]/2080 *100</f>
        <v>4.5221153846153852</v>
      </c>
      <c r="Q3142" s="1" t="s">
        <v>15</v>
      </c>
    </row>
    <row r="3143" spans="1:17" x14ac:dyDescent="0.35">
      <c r="A3143">
        <v>3142</v>
      </c>
      <c r="B3143" s="1" t="s">
        <v>3441</v>
      </c>
      <c r="C3143" s="1" t="s">
        <v>11</v>
      </c>
      <c r="D3143" s="1" t="s">
        <v>44</v>
      </c>
      <c r="E3143" s="1" t="s">
        <v>180</v>
      </c>
      <c r="F3143" s="1" t="s">
        <v>181</v>
      </c>
      <c r="G3143" s="1" t="s">
        <v>44</v>
      </c>
      <c r="H3143" s="1" t="s">
        <v>15</v>
      </c>
      <c r="I3143">
        <v>42.55203393</v>
      </c>
      <c r="J3143">
        <f>ROUND(employee[[#This Row],[Age]],0)</f>
        <v>43</v>
      </c>
      <c r="K31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43">
        <v>6.379863029</v>
      </c>
      <c r="M3143">
        <f>ROUND(employee[[#This Row],[LengthService]],2)</f>
        <v>6.38</v>
      </c>
      <c r="N3143">
        <v>33.860821799999997</v>
      </c>
      <c r="O3143">
        <f>ROUND(employee[[#This Row],[AbsentHours]],2)</f>
        <v>33.86</v>
      </c>
      <c r="P3143" s="5">
        <f>employee[[#This Row],[RoundedAbsentHours]]/2080 *100</f>
        <v>1.6278846153846154</v>
      </c>
      <c r="Q3143" s="1" t="s">
        <v>15</v>
      </c>
    </row>
    <row r="3144" spans="1:17" x14ac:dyDescent="0.35">
      <c r="A3144">
        <v>3143</v>
      </c>
      <c r="B3144" s="1" t="s">
        <v>3442</v>
      </c>
      <c r="C3144" s="1" t="s">
        <v>16</v>
      </c>
      <c r="D3144" s="1" t="s">
        <v>21</v>
      </c>
      <c r="E3144" s="1" t="s">
        <v>180</v>
      </c>
      <c r="F3144" s="1" t="s">
        <v>181</v>
      </c>
      <c r="G3144" s="1" t="s">
        <v>21</v>
      </c>
      <c r="H3144" s="1" t="s">
        <v>15</v>
      </c>
      <c r="I3144">
        <v>45.36517937</v>
      </c>
      <c r="J3144">
        <f>ROUND(employee[[#This Row],[Age]],0)</f>
        <v>45</v>
      </c>
      <c r="K31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44">
        <v>7.719269776</v>
      </c>
      <c r="M3144">
        <f>ROUND(employee[[#This Row],[LengthService]],2)</f>
        <v>7.72</v>
      </c>
      <c r="N3144">
        <v>121.3932336</v>
      </c>
      <c r="O3144">
        <f>ROUND(employee[[#This Row],[AbsentHours]],2)</f>
        <v>121.39</v>
      </c>
      <c r="P3144" s="5">
        <f>employee[[#This Row],[RoundedAbsentHours]]/2080 *100</f>
        <v>5.8360576923076923</v>
      </c>
      <c r="Q3144" s="1" t="s">
        <v>15</v>
      </c>
    </row>
    <row r="3145" spans="1:17" x14ac:dyDescent="0.35">
      <c r="A3145">
        <v>3144</v>
      </c>
      <c r="B3145" s="1" t="s">
        <v>3443</v>
      </c>
      <c r="C3145" s="1" t="s">
        <v>11</v>
      </c>
      <c r="D3145" s="1" t="s">
        <v>195</v>
      </c>
      <c r="E3145" s="1" t="s">
        <v>180</v>
      </c>
      <c r="F3145" s="1" t="s">
        <v>181</v>
      </c>
      <c r="G3145" s="1" t="s">
        <v>47</v>
      </c>
      <c r="H3145" s="1" t="s">
        <v>15</v>
      </c>
      <c r="I3145">
        <v>58.033163129999998</v>
      </c>
      <c r="J3145">
        <f>ROUND(employee[[#This Row],[Age]],0)</f>
        <v>58</v>
      </c>
      <c r="K31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145">
        <v>3.330288505</v>
      </c>
      <c r="M3145">
        <f>ROUND(employee[[#This Row],[LengthService]],2)</f>
        <v>3.33</v>
      </c>
      <c r="N3145">
        <v>139.98636160000001</v>
      </c>
      <c r="O3145">
        <f>ROUND(employee[[#This Row],[AbsentHours]],2)</f>
        <v>139.99</v>
      </c>
      <c r="P3145" s="5">
        <f>employee[[#This Row],[RoundedAbsentHours]]/2080 *100</f>
        <v>6.7302884615384624</v>
      </c>
      <c r="Q3145" s="1" t="s">
        <v>15</v>
      </c>
    </row>
    <row r="3146" spans="1:17" x14ac:dyDescent="0.35">
      <c r="A3146">
        <v>3145</v>
      </c>
      <c r="B3146" s="1" t="s">
        <v>3444</v>
      </c>
      <c r="C3146" s="1" t="s">
        <v>11</v>
      </c>
      <c r="D3146" s="1" t="s">
        <v>135</v>
      </c>
      <c r="E3146" s="1" t="s">
        <v>180</v>
      </c>
      <c r="F3146" s="1" t="s">
        <v>181</v>
      </c>
      <c r="G3146" s="1" t="s">
        <v>39</v>
      </c>
      <c r="H3146" s="1" t="s">
        <v>15</v>
      </c>
      <c r="I3146">
        <v>36.411379910000001</v>
      </c>
      <c r="J3146">
        <f>ROUND(employee[[#This Row],[Age]],0)</f>
        <v>36</v>
      </c>
      <c r="K31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46">
        <v>1.7899649849999999</v>
      </c>
      <c r="M3146">
        <f>ROUND(employee[[#This Row],[LengthService]],2)</f>
        <v>1.79</v>
      </c>
      <c r="N3146">
        <v>39.458685709999997</v>
      </c>
      <c r="O3146">
        <f>ROUND(employee[[#This Row],[AbsentHours]],2)</f>
        <v>39.46</v>
      </c>
      <c r="P3146" s="5">
        <f>employee[[#This Row],[RoundedAbsentHours]]/2080 *100</f>
        <v>1.8971153846153845</v>
      </c>
      <c r="Q3146" s="1" t="s">
        <v>15</v>
      </c>
    </row>
    <row r="3147" spans="1:17" x14ac:dyDescent="0.35">
      <c r="A3147">
        <v>3146</v>
      </c>
      <c r="B3147" s="1" t="s">
        <v>3445</v>
      </c>
      <c r="C3147" s="1" t="s">
        <v>11</v>
      </c>
      <c r="D3147" s="1" t="s">
        <v>20</v>
      </c>
      <c r="E3147" s="1" t="s">
        <v>289</v>
      </c>
      <c r="F3147" s="1" t="s">
        <v>258</v>
      </c>
      <c r="G3147" s="1" t="s">
        <v>20</v>
      </c>
      <c r="H3147" s="1" t="s">
        <v>15</v>
      </c>
      <c r="I3147">
        <v>29.470539280000001</v>
      </c>
      <c r="J3147">
        <f>ROUND(employee[[#This Row],[Age]],0)</f>
        <v>29</v>
      </c>
      <c r="K31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147">
        <v>5.4866558650000004</v>
      </c>
      <c r="M3147">
        <f>ROUND(employee[[#This Row],[LengthService]],2)</f>
        <v>5.49</v>
      </c>
      <c r="N3147">
        <v>4.1142400869999998</v>
      </c>
      <c r="O3147">
        <f>ROUND(employee[[#This Row],[AbsentHours]],2)</f>
        <v>4.1100000000000003</v>
      </c>
      <c r="P3147" s="5">
        <f>employee[[#This Row],[RoundedAbsentHours]]/2080 *100</f>
        <v>0.19759615384615384</v>
      </c>
      <c r="Q3147" s="1" t="s">
        <v>15</v>
      </c>
    </row>
    <row r="3148" spans="1:17" x14ac:dyDescent="0.35">
      <c r="A3148">
        <v>3147</v>
      </c>
      <c r="B3148" s="1" t="s">
        <v>3446</v>
      </c>
      <c r="C3148" s="1" t="s">
        <v>16</v>
      </c>
      <c r="D3148" s="1" t="s">
        <v>73</v>
      </c>
      <c r="E3148" s="1" t="s">
        <v>289</v>
      </c>
      <c r="F3148" s="1" t="s">
        <v>258</v>
      </c>
      <c r="G3148" s="1" t="s">
        <v>47</v>
      </c>
      <c r="H3148" s="1" t="s">
        <v>15</v>
      </c>
      <c r="I3148">
        <v>25.693754250000001</v>
      </c>
      <c r="J3148">
        <f>ROUND(employee[[#This Row],[Age]],0)</f>
        <v>26</v>
      </c>
      <c r="K31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148">
        <v>1.7854772800000001</v>
      </c>
      <c r="M3148">
        <f>ROUND(employee[[#This Row],[LengthService]],2)</f>
        <v>1.79</v>
      </c>
      <c r="N3148">
        <v>1.8199260779999999</v>
      </c>
      <c r="O3148">
        <f>ROUND(employee[[#This Row],[AbsentHours]],2)</f>
        <v>1.82</v>
      </c>
      <c r="P3148" s="5">
        <f>employee[[#This Row],[RoundedAbsentHours]]/2080 *100</f>
        <v>8.7500000000000008E-2</v>
      </c>
      <c r="Q3148" s="1" t="s">
        <v>15</v>
      </c>
    </row>
    <row r="3149" spans="1:17" x14ac:dyDescent="0.35">
      <c r="A3149">
        <v>3148</v>
      </c>
      <c r="B3149" s="1" t="s">
        <v>3447</v>
      </c>
      <c r="C3149" s="1" t="s">
        <v>11</v>
      </c>
      <c r="D3149" s="1" t="s">
        <v>21</v>
      </c>
      <c r="E3149" s="1" t="s">
        <v>180</v>
      </c>
      <c r="F3149" s="1" t="s">
        <v>181</v>
      </c>
      <c r="G3149" s="1" t="s">
        <v>21</v>
      </c>
      <c r="H3149" s="1" t="s">
        <v>15</v>
      </c>
      <c r="I3149">
        <v>41.993761749999997</v>
      </c>
      <c r="J3149">
        <f>ROUND(employee[[#This Row],[Age]],0)</f>
        <v>42</v>
      </c>
      <c r="K31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49">
        <v>4.1000543519999999</v>
      </c>
      <c r="M3149">
        <f>ROUND(employee[[#This Row],[LengthService]],2)</f>
        <v>4.0999999999999996</v>
      </c>
      <c r="N3149">
        <v>69.34486871</v>
      </c>
      <c r="O3149">
        <f>ROUND(employee[[#This Row],[AbsentHours]],2)</f>
        <v>69.34</v>
      </c>
      <c r="P3149" s="5">
        <f>employee[[#This Row],[RoundedAbsentHours]]/2080 *100</f>
        <v>3.3336538461538465</v>
      </c>
      <c r="Q3149" s="1" t="s">
        <v>15</v>
      </c>
    </row>
    <row r="3150" spans="1:17" x14ac:dyDescent="0.35">
      <c r="A3150">
        <v>3149</v>
      </c>
      <c r="B3150" s="1" t="s">
        <v>3448</v>
      </c>
      <c r="C3150" s="1" t="s">
        <v>11</v>
      </c>
      <c r="D3150" s="1" t="s">
        <v>20</v>
      </c>
      <c r="E3150" s="1" t="s">
        <v>180</v>
      </c>
      <c r="F3150" s="1" t="s">
        <v>181</v>
      </c>
      <c r="G3150" s="1" t="s">
        <v>20</v>
      </c>
      <c r="H3150" s="1" t="s">
        <v>15</v>
      </c>
      <c r="I3150">
        <v>30.388636900000002</v>
      </c>
      <c r="J3150">
        <f>ROUND(employee[[#This Row],[Age]],0)</f>
        <v>30</v>
      </c>
      <c r="K31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50">
        <v>4.3524671990000003</v>
      </c>
      <c r="M3150">
        <f>ROUND(employee[[#This Row],[LengthService]],2)</f>
        <v>4.3499999999999996</v>
      </c>
      <c r="N3150">
        <v>36.346938620000003</v>
      </c>
      <c r="O3150">
        <f>ROUND(employee[[#This Row],[AbsentHours]],2)</f>
        <v>36.35</v>
      </c>
      <c r="P3150" s="5">
        <f>employee[[#This Row],[RoundedAbsentHours]]/2080 *100</f>
        <v>1.7475961538461537</v>
      </c>
      <c r="Q3150" s="1" t="s">
        <v>15</v>
      </c>
    </row>
    <row r="3151" spans="1:17" x14ac:dyDescent="0.35">
      <c r="A3151">
        <v>3150</v>
      </c>
      <c r="B3151" s="1" t="s">
        <v>3449</v>
      </c>
      <c r="C3151" s="1" t="s">
        <v>11</v>
      </c>
      <c r="D3151" s="1" t="s">
        <v>20</v>
      </c>
      <c r="E3151" s="1" t="s">
        <v>289</v>
      </c>
      <c r="F3151" s="1" t="s">
        <v>258</v>
      </c>
      <c r="G3151" s="1" t="s">
        <v>20</v>
      </c>
      <c r="H3151" s="1" t="s">
        <v>15</v>
      </c>
      <c r="I3151">
        <v>32.985216950000002</v>
      </c>
      <c r="J3151">
        <f>ROUND(employee[[#This Row],[Age]],0)</f>
        <v>33</v>
      </c>
      <c r="K31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51">
        <v>4.7168814450000003</v>
      </c>
      <c r="M3151">
        <f>ROUND(employee[[#This Row],[LengthService]],2)</f>
        <v>4.72</v>
      </c>
      <c r="N3151">
        <v>43.50282575</v>
      </c>
      <c r="O3151">
        <f>ROUND(employee[[#This Row],[AbsentHours]],2)</f>
        <v>43.5</v>
      </c>
      <c r="P3151" s="5">
        <f>employee[[#This Row],[RoundedAbsentHours]]/2080 *100</f>
        <v>2.0913461538461537</v>
      </c>
      <c r="Q3151" s="1" t="s">
        <v>15</v>
      </c>
    </row>
    <row r="3152" spans="1:17" x14ac:dyDescent="0.35">
      <c r="A3152">
        <v>3151</v>
      </c>
      <c r="B3152" s="1" t="s">
        <v>3450</v>
      </c>
      <c r="C3152" s="1" t="s">
        <v>11</v>
      </c>
      <c r="D3152" s="1" t="s">
        <v>318</v>
      </c>
      <c r="E3152" s="1" t="s">
        <v>289</v>
      </c>
      <c r="F3152" s="1" t="s">
        <v>258</v>
      </c>
      <c r="G3152" s="1" t="s">
        <v>20</v>
      </c>
      <c r="H3152" s="1" t="s">
        <v>15</v>
      </c>
      <c r="I3152">
        <v>39.691457440000001</v>
      </c>
      <c r="J3152">
        <f>ROUND(employee[[#This Row],[Age]],0)</f>
        <v>40</v>
      </c>
      <c r="K31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52">
        <v>4.1278946190000001</v>
      </c>
      <c r="M3152">
        <f>ROUND(employee[[#This Row],[LengthService]],2)</f>
        <v>4.13</v>
      </c>
      <c r="N3152">
        <v>47.284546919999997</v>
      </c>
      <c r="O3152">
        <f>ROUND(employee[[#This Row],[AbsentHours]],2)</f>
        <v>47.28</v>
      </c>
      <c r="P3152" s="5">
        <f>employee[[#This Row],[RoundedAbsentHours]]/2080 *100</f>
        <v>2.273076923076923</v>
      </c>
      <c r="Q3152" s="1" t="s">
        <v>15</v>
      </c>
    </row>
    <row r="3153" spans="1:17" x14ac:dyDescent="0.35">
      <c r="A3153">
        <v>3152</v>
      </c>
      <c r="B3153" s="1" t="s">
        <v>3451</v>
      </c>
      <c r="C3153" s="1" t="s">
        <v>11</v>
      </c>
      <c r="D3153" s="1" t="s">
        <v>18</v>
      </c>
      <c r="E3153" s="1" t="s">
        <v>180</v>
      </c>
      <c r="F3153" s="1" t="s">
        <v>181</v>
      </c>
      <c r="G3153" s="1" t="s">
        <v>18</v>
      </c>
      <c r="H3153" s="1" t="s">
        <v>15</v>
      </c>
      <c r="I3153">
        <v>58.534464200000002</v>
      </c>
      <c r="J3153">
        <f>ROUND(employee[[#This Row],[Age]],0)</f>
        <v>59</v>
      </c>
      <c r="K31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153">
        <v>7.0515040149999999</v>
      </c>
      <c r="M3153">
        <f>ROUND(employee[[#This Row],[LengthService]],2)</f>
        <v>7.05</v>
      </c>
      <c r="N3153">
        <v>143.7328176</v>
      </c>
      <c r="O3153">
        <f>ROUND(employee[[#This Row],[AbsentHours]],2)</f>
        <v>143.72999999999999</v>
      </c>
      <c r="P3153" s="5">
        <f>employee[[#This Row],[RoundedAbsentHours]]/2080 *100</f>
        <v>6.9100961538461529</v>
      </c>
      <c r="Q3153" s="1" t="s">
        <v>15</v>
      </c>
    </row>
    <row r="3154" spans="1:17" x14ac:dyDescent="0.35">
      <c r="A3154">
        <v>3153</v>
      </c>
      <c r="B3154" s="1" t="s">
        <v>3452</v>
      </c>
      <c r="C3154" s="1" t="s">
        <v>16</v>
      </c>
      <c r="D3154" s="1" t="s">
        <v>44</v>
      </c>
      <c r="E3154" s="1" t="s">
        <v>180</v>
      </c>
      <c r="F3154" s="1" t="s">
        <v>181</v>
      </c>
      <c r="G3154" s="1" t="s">
        <v>44</v>
      </c>
      <c r="H3154" s="1" t="s">
        <v>15</v>
      </c>
      <c r="I3154">
        <v>22.321565849999999</v>
      </c>
      <c r="J3154">
        <f>ROUND(employee[[#This Row],[Age]],0)</f>
        <v>22</v>
      </c>
      <c r="K31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154">
        <v>2.1993410419999999</v>
      </c>
      <c r="M3154">
        <f>ROUND(employee[[#This Row],[LengthService]],2)</f>
        <v>2.2000000000000002</v>
      </c>
      <c r="N3154">
        <v>0</v>
      </c>
      <c r="O3154">
        <f>ROUND(employee[[#This Row],[AbsentHours]],2)</f>
        <v>0</v>
      </c>
      <c r="P3154" s="5">
        <f>employee[[#This Row],[RoundedAbsentHours]]/2080 *100</f>
        <v>0</v>
      </c>
      <c r="Q3154" s="1" t="s">
        <v>15</v>
      </c>
    </row>
    <row r="3155" spans="1:17" x14ac:dyDescent="0.35">
      <c r="A3155">
        <v>3154</v>
      </c>
      <c r="B3155" s="1" t="s">
        <v>3453</v>
      </c>
      <c r="C3155" s="1" t="s">
        <v>16</v>
      </c>
      <c r="D3155" s="1" t="s">
        <v>33</v>
      </c>
      <c r="E3155" s="1" t="s">
        <v>289</v>
      </c>
      <c r="F3155" s="1" t="s">
        <v>258</v>
      </c>
      <c r="G3155" s="1" t="s">
        <v>33</v>
      </c>
      <c r="H3155" s="1" t="s">
        <v>15</v>
      </c>
      <c r="I3155">
        <v>46.066045879999997</v>
      </c>
      <c r="J3155">
        <f>ROUND(employee[[#This Row],[Age]],0)</f>
        <v>46</v>
      </c>
      <c r="K31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55">
        <v>2.5778050939999999</v>
      </c>
      <c r="M3155">
        <f>ROUND(employee[[#This Row],[LengthService]],2)</f>
        <v>2.58</v>
      </c>
      <c r="N3155">
        <v>74.024993129999999</v>
      </c>
      <c r="O3155">
        <f>ROUND(employee[[#This Row],[AbsentHours]],2)</f>
        <v>74.02</v>
      </c>
      <c r="P3155" s="5">
        <f>employee[[#This Row],[RoundedAbsentHours]]/2080 *100</f>
        <v>3.5586538461538462</v>
      </c>
      <c r="Q3155" s="1" t="s">
        <v>15</v>
      </c>
    </row>
    <row r="3156" spans="1:17" x14ac:dyDescent="0.35">
      <c r="A3156">
        <v>3155</v>
      </c>
      <c r="B3156" s="1" t="s">
        <v>3454</v>
      </c>
      <c r="C3156" s="1" t="s">
        <v>11</v>
      </c>
      <c r="D3156" s="1" t="s">
        <v>44</v>
      </c>
      <c r="E3156" s="1" t="s">
        <v>180</v>
      </c>
      <c r="F3156" s="1" t="s">
        <v>181</v>
      </c>
      <c r="G3156" s="1" t="s">
        <v>44</v>
      </c>
      <c r="H3156" s="1" t="s">
        <v>15</v>
      </c>
      <c r="I3156">
        <v>54.74926146</v>
      </c>
      <c r="J3156">
        <f>ROUND(employee[[#This Row],[Age]],0)</f>
        <v>55</v>
      </c>
      <c r="K31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156">
        <v>3.5011254169999999</v>
      </c>
      <c r="M3156">
        <f>ROUND(employee[[#This Row],[LengthService]],2)</f>
        <v>3.5</v>
      </c>
      <c r="N3156">
        <v>128.36469790000001</v>
      </c>
      <c r="O3156">
        <f>ROUND(employee[[#This Row],[AbsentHours]],2)</f>
        <v>128.36000000000001</v>
      </c>
      <c r="P3156" s="5">
        <f>employee[[#This Row],[RoundedAbsentHours]]/2080 *100</f>
        <v>6.1711538461538469</v>
      </c>
      <c r="Q3156" s="1" t="s">
        <v>15</v>
      </c>
    </row>
    <row r="3157" spans="1:17" x14ac:dyDescent="0.35">
      <c r="A3157">
        <v>3156</v>
      </c>
      <c r="B3157" s="1" t="s">
        <v>3455</v>
      </c>
      <c r="C3157" s="1" t="s">
        <v>11</v>
      </c>
      <c r="D3157" s="1" t="s">
        <v>18</v>
      </c>
      <c r="E3157" s="1" t="s">
        <v>180</v>
      </c>
      <c r="F3157" s="1" t="s">
        <v>181</v>
      </c>
      <c r="G3157" s="1" t="s">
        <v>18</v>
      </c>
      <c r="H3157" s="1" t="s">
        <v>15</v>
      </c>
      <c r="I3157">
        <v>43.32645582</v>
      </c>
      <c r="J3157">
        <f>ROUND(employee[[#This Row],[Age]],0)</f>
        <v>43</v>
      </c>
      <c r="K31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57">
        <v>2.9707221879999999</v>
      </c>
      <c r="M3157">
        <f>ROUND(employee[[#This Row],[LengthService]],2)</f>
        <v>2.97</v>
      </c>
      <c r="N3157">
        <v>85.171752530000006</v>
      </c>
      <c r="O3157">
        <f>ROUND(employee[[#This Row],[AbsentHours]],2)</f>
        <v>85.17</v>
      </c>
      <c r="P3157" s="5">
        <f>employee[[#This Row],[RoundedAbsentHours]]/2080 *100</f>
        <v>4.0947115384615387</v>
      </c>
      <c r="Q3157" s="1" t="s">
        <v>15</v>
      </c>
    </row>
    <row r="3158" spans="1:17" x14ac:dyDescent="0.35">
      <c r="A3158">
        <v>3157</v>
      </c>
      <c r="B3158" s="1" t="s">
        <v>3456</v>
      </c>
      <c r="C3158" s="1" t="s">
        <v>11</v>
      </c>
      <c r="D3158" s="1" t="s">
        <v>34</v>
      </c>
      <c r="E3158" s="1" t="s">
        <v>180</v>
      </c>
      <c r="F3158" s="1" t="s">
        <v>181</v>
      </c>
      <c r="G3158" s="1" t="s">
        <v>34</v>
      </c>
      <c r="H3158" s="1" t="s">
        <v>15</v>
      </c>
      <c r="I3158">
        <v>34.260817709999998</v>
      </c>
      <c r="J3158">
        <f>ROUND(employee[[#This Row],[Age]],0)</f>
        <v>34</v>
      </c>
      <c r="K31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58">
        <v>4.8803317579999996</v>
      </c>
      <c r="M3158">
        <f>ROUND(employee[[#This Row],[LengthService]],2)</f>
        <v>4.88</v>
      </c>
      <c r="N3158">
        <v>69.838097200000007</v>
      </c>
      <c r="O3158">
        <f>ROUND(employee[[#This Row],[AbsentHours]],2)</f>
        <v>69.84</v>
      </c>
      <c r="P3158" s="5">
        <f>employee[[#This Row],[RoundedAbsentHours]]/2080 *100</f>
        <v>3.3576923076923082</v>
      </c>
      <c r="Q3158" s="1" t="s">
        <v>15</v>
      </c>
    </row>
    <row r="3159" spans="1:17" x14ac:dyDescent="0.35">
      <c r="A3159">
        <v>3158</v>
      </c>
      <c r="B3159" s="1" t="s">
        <v>3457</v>
      </c>
      <c r="C3159" s="1" t="s">
        <v>11</v>
      </c>
      <c r="D3159" s="1" t="s">
        <v>22</v>
      </c>
      <c r="E3159" s="1" t="s">
        <v>180</v>
      </c>
      <c r="F3159" s="1" t="s">
        <v>181</v>
      </c>
      <c r="G3159" s="1" t="s">
        <v>22</v>
      </c>
      <c r="H3159" s="1" t="s">
        <v>15</v>
      </c>
      <c r="I3159">
        <v>39.45337224</v>
      </c>
      <c r="J3159">
        <f>ROUND(employee[[#This Row],[Age]],0)</f>
        <v>39</v>
      </c>
      <c r="K31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59">
        <v>5.0359057969999999</v>
      </c>
      <c r="M3159">
        <f>ROUND(employee[[#This Row],[LengthService]],2)</f>
        <v>5.04</v>
      </c>
      <c r="N3159">
        <v>45.180253749999999</v>
      </c>
      <c r="O3159">
        <f>ROUND(employee[[#This Row],[AbsentHours]],2)</f>
        <v>45.18</v>
      </c>
      <c r="P3159" s="5">
        <f>employee[[#This Row],[RoundedAbsentHours]]/2080 *100</f>
        <v>2.1721153846153847</v>
      </c>
      <c r="Q3159" s="1" t="s">
        <v>15</v>
      </c>
    </row>
    <row r="3160" spans="1:17" x14ac:dyDescent="0.35">
      <c r="A3160">
        <v>3159</v>
      </c>
      <c r="B3160" s="1" t="s">
        <v>3458</v>
      </c>
      <c r="C3160" s="1" t="s">
        <v>11</v>
      </c>
      <c r="D3160" s="1" t="s">
        <v>19</v>
      </c>
      <c r="E3160" s="1" t="s">
        <v>180</v>
      </c>
      <c r="F3160" s="1" t="s">
        <v>181</v>
      </c>
      <c r="G3160" s="1" t="s">
        <v>19</v>
      </c>
      <c r="H3160" s="1" t="s">
        <v>15</v>
      </c>
      <c r="I3160">
        <v>47.95652484</v>
      </c>
      <c r="J3160">
        <f>ROUND(employee[[#This Row],[Age]],0)</f>
        <v>48</v>
      </c>
      <c r="K31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60">
        <v>3.79877792</v>
      </c>
      <c r="M3160">
        <f>ROUND(employee[[#This Row],[LengthService]],2)</f>
        <v>3.8</v>
      </c>
      <c r="N3160">
        <v>92.959780379999998</v>
      </c>
      <c r="O3160">
        <f>ROUND(employee[[#This Row],[AbsentHours]],2)</f>
        <v>92.96</v>
      </c>
      <c r="P3160" s="5">
        <f>employee[[#This Row],[RoundedAbsentHours]]/2080 *100</f>
        <v>4.4692307692307693</v>
      </c>
      <c r="Q3160" s="1" t="s">
        <v>15</v>
      </c>
    </row>
    <row r="3161" spans="1:17" x14ac:dyDescent="0.35">
      <c r="A3161">
        <v>3160</v>
      </c>
      <c r="B3161" s="1" t="s">
        <v>3459</v>
      </c>
      <c r="C3161" s="1" t="s">
        <v>11</v>
      </c>
      <c r="D3161" s="1" t="s">
        <v>22</v>
      </c>
      <c r="E3161" s="1" t="s">
        <v>158</v>
      </c>
      <c r="F3161" s="1" t="s">
        <v>159</v>
      </c>
      <c r="G3161" s="1" t="s">
        <v>22</v>
      </c>
      <c r="H3161" s="1" t="s">
        <v>15</v>
      </c>
      <c r="I3161">
        <v>30.455911799999999</v>
      </c>
      <c r="J3161">
        <f>ROUND(employee[[#This Row],[Age]],0)</f>
        <v>30</v>
      </c>
      <c r="K31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61">
        <v>1.8309821770000001</v>
      </c>
      <c r="M3161">
        <f>ROUND(employee[[#This Row],[LengthService]],2)</f>
        <v>1.83</v>
      </c>
      <c r="N3161">
        <v>15.837986259999999</v>
      </c>
      <c r="O3161">
        <f>ROUND(employee[[#This Row],[AbsentHours]],2)</f>
        <v>15.84</v>
      </c>
      <c r="P3161" s="5">
        <f>employee[[#This Row],[RoundedAbsentHours]]/2080 *100</f>
        <v>0.7615384615384615</v>
      </c>
      <c r="Q3161" s="1" t="s">
        <v>15</v>
      </c>
    </row>
    <row r="3162" spans="1:17" x14ac:dyDescent="0.35">
      <c r="A3162">
        <v>3161</v>
      </c>
      <c r="B3162" s="1" t="s">
        <v>3460</v>
      </c>
      <c r="C3162" s="1" t="s">
        <v>16</v>
      </c>
      <c r="D3162" s="1" t="s">
        <v>22</v>
      </c>
      <c r="E3162" s="1" t="s">
        <v>158</v>
      </c>
      <c r="F3162" s="1" t="s">
        <v>159</v>
      </c>
      <c r="G3162" s="1" t="s">
        <v>22</v>
      </c>
      <c r="H3162" s="1" t="s">
        <v>15</v>
      </c>
      <c r="I3162">
        <v>43.054709330000001</v>
      </c>
      <c r="J3162">
        <f>ROUND(employee[[#This Row],[Age]],0)</f>
        <v>43</v>
      </c>
      <c r="K31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62">
        <v>6.3409123569999997</v>
      </c>
      <c r="M3162">
        <f>ROUND(employee[[#This Row],[LengthService]],2)</f>
        <v>6.34</v>
      </c>
      <c r="N3162">
        <v>65.112073670000001</v>
      </c>
      <c r="O3162">
        <f>ROUND(employee[[#This Row],[AbsentHours]],2)</f>
        <v>65.11</v>
      </c>
      <c r="P3162" s="5">
        <f>employee[[#This Row],[RoundedAbsentHours]]/2080 *100</f>
        <v>3.1302884615384614</v>
      </c>
      <c r="Q3162" s="1" t="s">
        <v>15</v>
      </c>
    </row>
    <row r="3163" spans="1:17" x14ac:dyDescent="0.35">
      <c r="A3163">
        <v>3162</v>
      </c>
      <c r="B3163" s="1" t="s">
        <v>3461</v>
      </c>
      <c r="C3163" s="1" t="s">
        <v>16</v>
      </c>
      <c r="D3163" s="1" t="s">
        <v>21</v>
      </c>
      <c r="E3163" s="1" t="s">
        <v>180</v>
      </c>
      <c r="F3163" s="1" t="s">
        <v>181</v>
      </c>
      <c r="G3163" s="1" t="s">
        <v>21</v>
      </c>
      <c r="H3163" s="1" t="s">
        <v>15</v>
      </c>
      <c r="I3163">
        <v>53.612276229999999</v>
      </c>
      <c r="J3163">
        <f>ROUND(employee[[#This Row],[Age]],0)</f>
        <v>54</v>
      </c>
      <c r="K31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163">
        <v>4.9449079960000004</v>
      </c>
      <c r="M3163">
        <f>ROUND(employee[[#This Row],[LengthService]],2)</f>
        <v>4.9400000000000004</v>
      </c>
      <c r="N3163">
        <v>108.7512418</v>
      </c>
      <c r="O3163">
        <f>ROUND(employee[[#This Row],[AbsentHours]],2)</f>
        <v>108.75</v>
      </c>
      <c r="P3163" s="5">
        <f>employee[[#This Row],[RoundedAbsentHours]]/2080 *100</f>
        <v>5.228365384615385</v>
      </c>
      <c r="Q3163" s="1" t="s">
        <v>15</v>
      </c>
    </row>
    <row r="3164" spans="1:17" x14ac:dyDescent="0.35">
      <c r="A3164">
        <v>3163</v>
      </c>
      <c r="B3164" s="1" t="s">
        <v>3462</v>
      </c>
      <c r="C3164" s="1" t="s">
        <v>16</v>
      </c>
      <c r="D3164" s="1" t="s">
        <v>315</v>
      </c>
      <c r="E3164" s="1" t="s">
        <v>180</v>
      </c>
      <c r="F3164" s="1" t="s">
        <v>181</v>
      </c>
      <c r="G3164" s="1" t="s">
        <v>47</v>
      </c>
      <c r="H3164" s="1" t="s">
        <v>15</v>
      </c>
      <c r="I3164">
        <v>55.297185050000003</v>
      </c>
      <c r="J3164">
        <f>ROUND(employee[[#This Row],[Age]],0)</f>
        <v>55</v>
      </c>
      <c r="K31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164">
        <v>5.0175192280000003</v>
      </c>
      <c r="M3164">
        <f>ROUND(employee[[#This Row],[LengthService]],2)</f>
        <v>5.0199999999999996</v>
      </c>
      <c r="N3164">
        <v>97.113152159999999</v>
      </c>
      <c r="O3164">
        <f>ROUND(employee[[#This Row],[AbsentHours]],2)</f>
        <v>97.11</v>
      </c>
      <c r="P3164" s="5">
        <f>employee[[#This Row],[RoundedAbsentHours]]/2080 *100</f>
        <v>4.6687500000000002</v>
      </c>
      <c r="Q3164" s="1" t="s">
        <v>15</v>
      </c>
    </row>
    <row r="3165" spans="1:17" x14ac:dyDescent="0.35">
      <c r="A3165">
        <v>3164</v>
      </c>
      <c r="B3165" s="1" t="s">
        <v>3463</v>
      </c>
      <c r="C3165" s="1" t="s">
        <v>16</v>
      </c>
      <c r="D3165" s="1" t="s">
        <v>22</v>
      </c>
      <c r="E3165" s="1" t="s">
        <v>180</v>
      </c>
      <c r="F3165" s="1" t="s">
        <v>181</v>
      </c>
      <c r="G3165" s="1" t="s">
        <v>22</v>
      </c>
      <c r="H3165" s="1" t="s">
        <v>15</v>
      </c>
      <c r="I3165">
        <v>41.327647110000001</v>
      </c>
      <c r="J3165">
        <f>ROUND(employee[[#This Row],[Age]],0)</f>
        <v>41</v>
      </c>
      <c r="K31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65">
        <v>2.1751707630000001</v>
      </c>
      <c r="M3165">
        <f>ROUND(employee[[#This Row],[LengthService]],2)</f>
        <v>2.1800000000000002</v>
      </c>
      <c r="N3165">
        <v>47.89896135</v>
      </c>
      <c r="O3165">
        <f>ROUND(employee[[#This Row],[AbsentHours]],2)</f>
        <v>47.9</v>
      </c>
      <c r="P3165" s="5">
        <f>employee[[#This Row],[RoundedAbsentHours]]/2080 *100</f>
        <v>2.3028846153846154</v>
      </c>
      <c r="Q3165" s="1" t="s">
        <v>15</v>
      </c>
    </row>
    <row r="3166" spans="1:17" x14ac:dyDescent="0.35">
      <c r="A3166">
        <v>3165</v>
      </c>
      <c r="B3166" s="1" t="s">
        <v>3464</v>
      </c>
      <c r="C3166" s="1" t="s">
        <v>16</v>
      </c>
      <c r="D3166" s="1" t="s">
        <v>17</v>
      </c>
      <c r="E3166" s="1" t="s">
        <v>289</v>
      </c>
      <c r="F3166" s="1" t="s">
        <v>258</v>
      </c>
      <c r="G3166" s="1" t="s">
        <v>18</v>
      </c>
      <c r="H3166" s="1" t="s">
        <v>15</v>
      </c>
      <c r="I3166">
        <v>35.872191260000001</v>
      </c>
      <c r="J3166">
        <f>ROUND(employee[[#This Row],[Age]],0)</f>
        <v>36</v>
      </c>
      <c r="K31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66">
        <v>3.2872261809999999</v>
      </c>
      <c r="M3166">
        <f>ROUND(employee[[#This Row],[LengthService]],2)</f>
        <v>3.29</v>
      </c>
      <c r="N3166">
        <v>0</v>
      </c>
      <c r="O3166">
        <f>ROUND(employee[[#This Row],[AbsentHours]],2)</f>
        <v>0</v>
      </c>
      <c r="P3166" s="5">
        <f>employee[[#This Row],[RoundedAbsentHours]]/2080 *100</f>
        <v>0</v>
      </c>
      <c r="Q3166" s="1" t="s">
        <v>15</v>
      </c>
    </row>
    <row r="3167" spans="1:17" x14ac:dyDescent="0.35">
      <c r="A3167">
        <v>3166</v>
      </c>
      <c r="B3167" s="1" t="s">
        <v>3465</v>
      </c>
      <c r="C3167" s="1" t="s">
        <v>16</v>
      </c>
      <c r="D3167" s="1" t="s">
        <v>319</v>
      </c>
      <c r="E3167" s="1" t="s">
        <v>180</v>
      </c>
      <c r="F3167" s="1" t="s">
        <v>181</v>
      </c>
      <c r="G3167" s="1" t="s">
        <v>29</v>
      </c>
      <c r="H3167" s="1" t="s">
        <v>15</v>
      </c>
      <c r="I3167">
        <v>53.36168189</v>
      </c>
      <c r="J3167">
        <f>ROUND(employee[[#This Row],[Age]],0)</f>
        <v>53</v>
      </c>
      <c r="K31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167">
        <v>4.5237652370000001</v>
      </c>
      <c r="M3167">
        <f>ROUND(employee[[#This Row],[LengthService]],2)</f>
        <v>4.5199999999999996</v>
      </c>
      <c r="N3167">
        <v>68.187753380000004</v>
      </c>
      <c r="O3167">
        <f>ROUND(employee[[#This Row],[AbsentHours]],2)</f>
        <v>68.19</v>
      </c>
      <c r="P3167" s="5">
        <f>employee[[#This Row],[RoundedAbsentHours]]/2080 *100</f>
        <v>3.2783653846153844</v>
      </c>
      <c r="Q3167" s="1" t="s">
        <v>15</v>
      </c>
    </row>
    <row r="3168" spans="1:17" x14ac:dyDescent="0.35">
      <c r="A3168">
        <v>3167</v>
      </c>
      <c r="B3168" s="1" t="s">
        <v>3466</v>
      </c>
      <c r="C3168" s="1" t="s">
        <v>11</v>
      </c>
      <c r="D3168" s="1" t="s">
        <v>21</v>
      </c>
      <c r="E3168" s="1" t="s">
        <v>180</v>
      </c>
      <c r="F3168" s="1" t="s">
        <v>181</v>
      </c>
      <c r="G3168" s="1" t="s">
        <v>21</v>
      </c>
      <c r="H3168" s="1" t="s">
        <v>15</v>
      </c>
      <c r="I3168">
        <v>39.46015242</v>
      </c>
      <c r="J3168">
        <f>ROUND(employee[[#This Row],[Age]],0)</f>
        <v>39</v>
      </c>
      <c r="K31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68">
        <v>4.4578950480000001</v>
      </c>
      <c r="M3168">
        <f>ROUND(employee[[#This Row],[LengthService]],2)</f>
        <v>4.46</v>
      </c>
      <c r="N3168">
        <v>62.975255259999997</v>
      </c>
      <c r="O3168">
        <f>ROUND(employee[[#This Row],[AbsentHours]],2)</f>
        <v>62.98</v>
      </c>
      <c r="P3168" s="5">
        <f>employee[[#This Row],[RoundedAbsentHours]]/2080 *100</f>
        <v>3.0278846153846151</v>
      </c>
      <c r="Q3168" s="1" t="s">
        <v>15</v>
      </c>
    </row>
    <row r="3169" spans="1:17" x14ac:dyDescent="0.35">
      <c r="A3169">
        <v>3168</v>
      </c>
      <c r="B3169" s="1" t="s">
        <v>3467</v>
      </c>
      <c r="C3169" s="1" t="s">
        <v>11</v>
      </c>
      <c r="D3169" s="1" t="s">
        <v>22</v>
      </c>
      <c r="E3169" s="1" t="s">
        <v>180</v>
      </c>
      <c r="F3169" s="1" t="s">
        <v>181</v>
      </c>
      <c r="G3169" s="1" t="s">
        <v>22</v>
      </c>
      <c r="H3169" s="1" t="s">
        <v>15</v>
      </c>
      <c r="I3169">
        <v>39.635827980000002</v>
      </c>
      <c r="J3169">
        <f>ROUND(employee[[#This Row],[Age]],0)</f>
        <v>40</v>
      </c>
      <c r="K31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69">
        <v>4.9514122809999996</v>
      </c>
      <c r="M3169">
        <f>ROUND(employee[[#This Row],[LengthService]],2)</f>
        <v>4.95</v>
      </c>
      <c r="N3169">
        <v>45.130170939999999</v>
      </c>
      <c r="O3169">
        <f>ROUND(employee[[#This Row],[AbsentHours]],2)</f>
        <v>45.13</v>
      </c>
      <c r="P3169" s="5">
        <f>employee[[#This Row],[RoundedAbsentHours]]/2080 *100</f>
        <v>2.1697115384615384</v>
      </c>
      <c r="Q3169" s="1" t="s">
        <v>15</v>
      </c>
    </row>
    <row r="3170" spans="1:17" x14ac:dyDescent="0.35">
      <c r="A3170">
        <v>3169</v>
      </c>
      <c r="B3170" s="1" t="s">
        <v>3468</v>
      </c>
      <c r="C3170" s="1" t="s">
        <v>16</v>
      </c>
      <c r="D3170" s="1" t="s">
        <v>287</v>
      </c>
      <c r="E3170" s="1" t="s">
        <v>158</v>
      </c>
      <c r="F3170" s="1" t="s">
        <v>159</v>
      </c>
      <c r="G3170" s="1" t="s">
        <v>287</v>
      </c>
      <c r="H3170" s="1" t="s">
        <v>15</v>
      </c>
      <c r="I3170">
        <v>36.704996459999997</v>
      </c>
      <c r="J3170">
        <f>ROUND(employee[[#This Row],[Age]],0)</f>
        <v>37</v>
      </c>
      <c r="K31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70">
        <v>6.097939856</v>
      </c>
      <c r="M3170">
        <f>ROUND(employee[[#This Row],[LengthService]],2)</f>
        <v>6.1</v>
      </c>
      <c r="N3170">
        <v>0</v>
      </c>
      <c r="O3170">
        <f>ROUND(employee[[#This Row],[AbsentHours]],2)</f>
        <v>0</v>
      </c>
      <c r="P3170" s="5">
        <f>employee[[#This Row],[RoundedAbsentHours]]/2080 *100</f>
        <v>0</v>
      </c>
      <c r="Q3170" s="1" t="s">
        <v>15</v>
      </c>
    </row>
    <row r="3171" spans="1:17" x14ac:dyDescent="0.35">
      <c r="A3171">
        <v>3170</v>
      </c>
      <c r="B3171" s="1" t="s">
        <v>3469</v>
      </c>
      <c r="C3171" s="1" t="s">
        <v>16</v>
      </c>
      <c r="D3171" s="1" t="s">
        <v>90</v>
      </c>
      <c r="E3171" s="1" t="s">
        <v>180</v>
      </c>
      <c r="F3171" s="1" t="s">
        <v>181</v>
      </c>
      <c r="G3171" s="1" t="s">
        <v>33</v>
      </c>
      <c r="H3171" s="1" t="s">
        <v>15</v>
      </c>
      <c r="I3171">
        <v>36.647993579999998</v>
      </c>
      <c r="J3171">
        <f>ROUND(employee[[#This Row],[Age]],0)</f>
        <v>37</v>
      </c>
      <c r="K31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71">
        <v>2.5243140959999999</v>
      </c>
      <c r="M3171">
        <f>ROUND(employee[[#This Row],[LengthService]],2)</f>
        <v>2.52</v>
      </c>
      <c r="N3171">
        <v>40.444903320000002</v>
      </c>
      <c r="O3171">
        <f>ROUND(employee[[#This Row],[AbsentHours]],2)</f>
        <v>40.44</v>
      </c>
      <c r="P3171" s="5">
        <f>employee[[#This Row],[RoundedAbsentHours]]/2080 *100</f>
        <v>1.9442307692307692</v>
      </c>
      <c r="Q3171" s="1" t="s">
        <v>15</v>
      </c>
    </row>
    <row r="3172" spans="1:17" x14ac:dyDescent="0.35">
      <c r="A3172">
        <v>3171</v>
      </c>
      <c r="B3172" s="1" t="s">
        <v>3470</v>
      </c>
      <c r="C3172" s="1" t="s">
        <v>11</v>
      </c>
      <c r="D3172" s="1" t="s">
        <v>12</v>
      </c>
      <c r="E3172" s="1" t="s">
        <v>158</v>
      </c>
      <c r="F3172" s="1" t="s">
        <v>159</v>
      </c>
      <c r="G3172" s="1" t="s">
        <v>12</v>
      </c>
      <c r="H3172" s="1" t="s">
        <v>15</v>
      </c>
      <c r="I3172">
        <v>30.356039299999999</v>
      </c>
      <c r="J3172">
        <f>ROUND(employee[[#This Row],[Age]],0)</f>
        <v>30</v>
      </c>
      <c r="K31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72">
        <v>4.6765194970000001</v>
      </c>
      <c r="M3172">
        <f>ROUND(employee[[#This Row],[LengthService]],2)</f>
        <v>4.68</v>
      </c>
      <c r="N3172">
        <v>0</v>
      </c>
      <c r="O3172">
        <f>ROUND(employee[[#This Row],[AbsentHours]],2)</f>
        <v>0</v>
      </c>
      <c r="P3172" s="5">
        <f>employee[[#This Row],[RoundedAbsentHours]]/2080 *100</f>
        <v>0</v>
      </c>
      <c r="Q3172" s="1" t="s">
        <v>15</v>
      </c>
    </row>
    <row r="3173" spans="1:17" x14ac:dyDescent="0.35">
      <c r="A3173">
        <v>3172</v>
      </c>
      <c r="B3173" s="1" t="s">
        <v>3471</v>
      </c>
      <c r="C3173" s="1" t="s">
        <v>16</v>
      </c>
      <c r="D3173" s="1" t="s">
        <v>32</v>
      </c>
      <c r="E3173" s="1" t="s">
        <v>180</v>
      </c>
      <c r="F3173" s="1" t="s">
        <v>181</v>
      </c>
      <c r="G3173" s="1" t="s">
        <v>32</v>
      </c>
      <c r="H3173" s="1" t="s">
        <v>15</v>
      </c>
      <c r="I3173">
        <v>38.044558080000002</v>
      </c>
      <c r="J3173">
        <f>ROUND(employee[[#This Row],[Age]],0)</f>
        <v>38</v>
      </c>
      <c r="K31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73">
        <v>3.712956047</v>
      </c>
      <c r="M3173">
        <f>ROUND(employee[[#This Row],[LengthService]],2)</f>
        <v>3.71</v>
      </c>
      <c r="N3173">
        <v>32.019944340000002</v>
      </c>
      <c r="O3173">
        <f>ROUND(employee[[#This Row],[AbsentHours]],2)</f>
        <v>32.020000000000003</v>
      </c>
      <c r="P3173" s="5">
        <f>employee[[#This Row],[RoundedAbsentHours]]/2080 *100</f>
        <v>1.539423076923077</v>
      </c>
      <c r="Q3173" s="1" t="s">
        <v>15</v>
      </c>
    </row>
    <row r="3174" spans="1:17" x14ac:dyDescent="0.35">
      <c r="A3174">
        <v>3173</v>
      </c>
      <c r="B3174" s="1" t="s">
        <v>3472</v>
      </c>
      <c r="C3174" s="1" t="s">
        <v>16</v>
      </c>
      <c r="D3174" s="1" t="s">
        <v>22</v>
      </c>
      <c r="E3174" s="1" t="s">
        <v>158</v>
      </c>
      <c r="F3174" s="1" t="s">
        <v>159</v>
      </c>
      <c r="G3174" s="1" t="s">
        <v>22</v>
      </c>
      <c r="H3174" s="1" t="s">
        <v>15</v>
      </c>
      <c r="I3174">
        <v>47.528057570000001</v>
      </c>
      <c r="J3174">
        <f>ROUND(employee[[#This Row],[Age]],0)</f>
        <v>48</v>
      </c>
      <c r="K31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74">
        <v>4.9787050920000002</v>
      </c>
      <c r="M3174">
        <f>ROUND(employee[[#This Row],[LengthService]],2)</f>
        <v>4.9800000000000004</v>
      </c>
      <c r="N3174">
        <v>112.500863</v>
      </c>
      <c r="O3174">
        <f>ROUND(employee[[#This Row],[AbsentHours]],2)</f>
        <v>112.5</v>
      </c>
      <c r="P3174" s="5">
        <f>employee[[#This Row],[RoundedAbsentHours]]/2080 *100</f>
        <v>5.4086538461538467</v>
      </c>
      <c r="Q3174" s="1" t="s">
        <v>15</v>
      </c>
    </row>
    <row r="3175" spans="1:17" x14ac:dyDescent="0.35">
      <c r="A3175">
        <v>3174</v>
      </c>
      <c r="B3175" s="1" t="s">
        <v>3473</v>
      </c>
      <c r="C3175" s="1" t="s">
        <v>11</v>
      </c>
      <c r="D3175" s="1" t="s">
        <v>22</v>
      </c>
      <c r="E3175" s="1" t="s">
        <v>158</v>
      </c>
      <c r="F3175" s="1" t="s">
        <v>159</v>
      </c>
      <c r="G3175" s="1" t="s">
        <v>22</v>
      </c>
      <c r="H3175" s="1" t="s">
        <v>15</v>
      </c>
      <c r="I3175">
        <v>19.43941817</v>
      </c>
      <c r="J3175">
        <f>ROUND(employee[[#This Row],[Age]],0)</f>
        <v>19</v>
      </c>
      <c r="K31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3175">
        <v>5.9733066170000004</v>
      </c>
      <c r="M3175">
        <f>ROUND(employee[[#This Row],[LengthService]],2)</f>
        <v>5.97</v>
      </c>
      <c r="N3175">
        <v>0</v>
      </c>
      <c r="O3175">
        <f>ROUND(employee[[#This Row],[AbsentHours]],2)</f>
        <v>0</v>
      </c>
      <c r="P3175" s="5">
        <f>employee[[#This Row],[RoundedAbsentHours]]/2080 *100</f>
        <v>0</v>
      </c>
      <c r="Q3175" s="1" t="s">
        <v>15</v>
      </c>
    </row>
    <row r="3176" spans="1:17" x14ac:dyDescent="0.35">
      <c r="A3176">
        <v>3175</v>
      </c>
      <c r="B3176" s="1" t="s">
        <v>3474</v>
      </c>
      <c r="C3176" s="1" t="s">
        <v>11</v>
      </c>
      <c r="D3176" s="1" t="s">
        <v>93</v>
      </c>
      <c r="E3176" s="1" t="s">
        <v>180</v>
      </c>
      <c r="F3176" s="1" t="s">
        <v>181</v>
      </c>
      <c r="G3176" s="1" t="s">
        <v>93</v>
      </c>
      <c r="H3176" s="1" t="s">
        <v>15</v>
      </c>
      <c r="I3176">
        <v>34.305726180000001</v>
      </c>
      <c r="J3176">
        <f>ROUND(employee[[#This Row],[Age]],0)</f>
        <v>34</v>
      </c>
      <c r="K31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76">
        <v>4.8641011010000001</v>
      </c>
      <c r="M3176">
        <f>ROUND(employee[[#This Row],[LengthService]],2)</f>
        <v>4.8600000000000003</v>
      </c>
      <c r="N3176">
        <v>13.4316266</v>
      </c>
      <c r="O3176">
        <f>ROUND(employee[[#This Row],[AbsentHours]],2)</f>
        <v>13.43</v>
      </c>
      <c r="P3176" s="5">
        <f>employee[[#This Row],[RoundedAbsentHours]]/2080 *100</f>
        <v>0.64567307692307696</v>
      </c>
      <c r="Q3176" s="1" t="s">
        <v>15</v>
      </c>
    </row>
    <row r="3177" spans="1:17" x14ac:dyDescent="0.35">
      <c r="A3177">
        <v>3176</v>
      </c>
      <c r="B3177" s="1" t="s">
        <v>3475</v>
      </c>
      <c r="C3177" s="1" t="s">
        <v>11</v>
      </c>
      <c r="D3177" s="1" t="s">
        <v>19</v>
      </c>
      <c r="E3177" s="1" t="s">
        <v>180</v>
      </c>
      <c r="F3177" s="1" t="s">
        <v>181</v>
      </c>
      <c r="G3177" s="1" t="s">
        <v>19</v>
      </c>
      <c r="H3177" s="1" t="s">
        <v>15</v>
      </c>
      <c r="I3177">
        <v>43.039540410000001</v>
      </c>
      <c r="J3177">
        <f>ROUND(employee[[#This Row],[Age]],0)</f>
        <v>43</v>
      </c>
      <c r="K31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77">
        <v>3.1301630340000002</v>
      </c>
      <c r="M3177">
        <f>ROUND(employee[[#This Row],[LengthService]],2)</f>
        <v>3.13</v>
      </c>
      <c r="N3177">
        <v>102.2845758</v>
      </c>
      <c r="O3177">
        <f>ROUND(employee[[#This Row],[AbsentHours]],2)</f>
        <v>102.28</v>
      </c>
      <c r="P3177" s="5">
        <f>employee[[#This Row],[RoundedAbsentHours]]/2080 *100</f>
        <v>4.9173076923076922</v>
      </c>
      <c r="Q3177" s="1" t="s">
        <v>15</v>
      </c>
    </row>
    <row r="3178" spans="1:17" x14ac:dyDescent="0.35">
      <c r="A3178">
        <v>3177</v>
      </c>
      <c r="B3178" s="1" t="s">
        <v>3476</v>
      </c>
      <c r="C3178" s="1" t="s">
        <v>11</v>
      </c>
      <c r="D3178" s="1" t="s">
        <v>30</v>
      </c>
      <c r="E3178" s="1" t="s">
        <v>289</v>
      </c>
      <c r="F3178" s="1" t="s">
        <v>258</v>
      </c>
      <c r="G3178" s="1" t="s">
        <v>30</v>
      </c>
      <c r="H3178" s="1" t="s">
        <v>15</v>
      </c>
      <c r="I3178">
        <v>65.791698960000005</v>
      </c>
      <c r="J3178">
        <f>ROUND(employee[[#This Row],[Age]],0)</f>
        <v>66</v>
      </c>
      <c r="K31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3178">
        <v>3.1085461200000002</v>
      </c>
      <c r="M3178">
        <f>ROUND(employee[[#This Row],[LengthService]],2)</f>
        <v>3.11</v>
      </c>
      <c r="N3178">
        <v>207.78468649999999</v>
      </c>
      <c r="O3178">
        <f>ROUND(employee[[#This Row],[AbsentHours]],2)</f>
        <v>207.78</v>
      </c>
      <c r="P3178" s="5">
        <f>employee[[#This Row],[RoundedAbsentHours]]/2080 *100</f>
        <v>9.9894230769230763</v>
      </c>
      <c r="Q3178" s="1" t="s">
        <v>15</v>
      </c>
    </row>
    <row r="3179" spans="1:17" x14ac:dyDescent="0.35">
      <c r="A3179">
        <v>3178</v>
      </c>
      <c r="B3179" s="1" t="s">
        <v>3477</v>
      </c>
      <c r="C3179" s="1" t="s">
        <v>16</v>
      </c>
      <c r="D3179" s="1" t="s">
        <v>317</v>
      </c>
      <c r="E3179" s="1" t="s">
        <v>289</v>
      </c>
      <c r="F3179" s="1" t="s">
        <v>258</v>
      </c>
      <c r="G3179" s="1" t="s">
        <v>20</v>
      </c>
      <c r="H3179" s="1" t="s">
        <v>15</v>
      </c>
      <c r="I3179">
        <v>36.630389360000002</v>
      </c>
      <c r="J3179">
        <f>ROUND(employee[[#This Row],[Age]],0)</f>
        <v>37</v>
      </c>
      <c r="K31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79">
        <v>4.661266812</v>
      </c>
      <c r="M3179">
        <f>ROUND(employee[[#This Row],[LengthService]],2)</f>
        <v>4.66</v>
      </c>
      <c r="N3179">
        <v>20.504113929999999</v>
      </c>
      <c r="O3179">
        <f>ROUND(employee[[#This Row],[AbsentHours]],2)</f>
        <v>20.5</v>
      </c>
      <c r="P3179" s="5">
        <f>employee[[#This Row],[RoundedAbsentHours]]/2080 *100</f>
        <v>0.98557692307692302</v>
      </c>
      <c r="Q3179" s="1" t="s">
        <v>15</v>
      </c>
    </row>
    <row r="3180" spans="1:17" x14ac:dyDescent="0.35">
      <c r="A3180">
        <v>3179</v>
      </c>
      <c r="B3180" s="1" t="s">
        <v>3478</v>
      </c>
      <c r="C3180" s="1" t="s">
        <v>16</v>
      </c>
      <c r="D3180" s="1" t="s">
        <v>317</v>
      </c>
      <c r="E3180" s="1" t="s">
        <v>289</v>
      </c>
      <c r="F3180" s="1" t="s">
        <v>258</v>
      </c>
      <c r="G3180" s="1" t="s">
        <v>20</v>
      </c>
      <c r="H3180" s="1" t="s">
        <v>15</v>
      </c>
      <c r="I3180">
        <v>30.34759451</v>
      </c>
      <c r="J3180">
        <f>ROUND(employee[[#This Row],[Age]],0)</f>
        <v>30</v>
      </c>
      <c r="K31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80">
        <v>5.0851427019999997</v>
      </c>
      <c r="M3180">
        <f>ROUND(employee[[#This Row],[LengthService]],2)</f>
        <v>5.09</v>
      </c>
      <c r="N3180">
        <v>4.7273739700000004</v>
      </c>
      <c r="O3180">
        <f>ROUND(employee[[#This Row],[AbsentHours]],2)</f>
        <v>4.7300000000000004</v>
      </c>
      <c r="P3180" s="5">
        <f>employee[[#This Row],[RoundedAbsentHours]]/2080 *100</f>
        <v>0.22740384615384618</v>
      </c>
      <c r="Q3180" s="1" t="s">
        <v>15</v>
      </c>
    </row>
    <row r="3181" spans="1:17" x14ac:dyDescent="0.35">
      <c r="A3181">
        <v>3180</v>
      </c>
      <c r="B3181" s="1" t="s">
        <v>3479</v>
      </c>
      <c r="C3181" s="1" t="s">
        <v>16</v>
      </c>
      <c r="D3181" s="1" t="s">
        <v>12</v>
      </c>
      <c r="E3181" s="1" t="s">
        <v>158</v>
      </c>
      <c r="F3181" s="1" t="s">
        <v>159</v>
      </c>
      <c r="G3181" s="1" t="s">
        <v>12</v>
      </c>
      <c r="H3181" s="1" t="s">
        <v>15</v>
      </c>
      <c r="I3181">
        <v>26.807437149999998</v>
      </c>
      <c r="J3181">
        <f>ROUND(employee[[#This Row],[Age]],0)</f>
        <v>27</v>
      </c>
      <c r="K31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181">
        <v>2.7316116369999999</v>
      </c>
      <c r="M3181">
        <f>ROUND(employee[[#This Row],[LengthService]],2)</f>
        <v>2.73</v>
      </c>
      <c r="N3181">
        <v>0</v>
      </c>
      <c r="O3181">
        <f>ROUND(employee[[#This Row],[AbsentHours]],2)</f>
        <v>0</v>
      </c>
      <c r="P3181" s="5">
        <f>employee[[#This Row],[RoundedAbsentHours]]/2080 *100</f>
        <v>0</v>
      </c>
      <c r="Q3181" s="1" t="s">
        <v>15</v>
      </c>
    </row>
    <row r="3182" spans="1:17" x14ac:dyDescent="0.35">
      <c r="A3182">
        <v>3181</v>
      </c>
      <c r="B3182" s="1" t="s">
        <v>3480</v>
      </c>
      <c r="C3182" s="1" t="s">
        <v>16</v>
      </c>
      <c r="D3182" s="1" t="s">
        <v>22</v>
      </c>
      <c r="E3182" s="1" t="s">
        <v>180</v>
      </c>
      <c r="F3182" s="1" t="s">
        <v>181</v>
      </c>
      <c r="G3182" s="1" t="s">
        <v>22</v>
      </c>
      <c r="H3182" s="1" t="s">
        <v>15</v>
      </c>
      <c r="I3182">
        <v>48.14513195</v>
      </c>
      <c r="J3182">
        <f>ROUND(employee[[#This Row],[Age]],0)</f>
        <v>48</v>
      </c>
      <c r="K31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82">
        <v>2.4143637720000002</v>
      </c>
      <c r="M3182">
        <f>ROUND(employee[[#This Row],[LengthService]],2)</f>
        <v>2.41</v>
      </c>
      <c r="N3182">
        <v>75.519788750000004</v>
      </c>
      <c r="O3182">
        <f>ROUND(employee[[#This Row],[AbsentHours]],2)</f>
        <v>75.52</v>
      </c>
      <c r="P3182" s="5">
        <f>employee[[#This Row],[RoundedAbsentHours]]/2080 *100</f>
        <v>3.6307692307692303</v>
      </c>
      <c r="Q3182" s="1" t="s">
        <v>15</v>
      </c>
    </row>
    <row r="3183" spans="1:17" x14ac:dyDescent="0.35">
      <c r="A3183">
        <v>3182</v>
      </c>
      <c r="B3183" s="1" t="s">
        <v>3481</v>
      </c>
      <c r="C3183" s="1" t="s">
        <v>16</v>
      </c>
      <c r="D3183" s="1" t="s">
        <v>22</v>
      </c>
      <c r="E3183" s="1" t="s">
        <v>180</v>
      </c>
      <c r="F3183" s="1" t="s">
        <v>181</v>
      </c>
      <c r="G3183" s="1" t="s">
        <v>22</v>
      </c>
      <c r="H3183" s="1" t="s">
        <v>15</v>
      </c>
      <c r="I3183">
        <v>41.165018949999997</v>
      </c>
      <c r="J3183">
        <f>ROUND(employee[[#This Row],[Age]],0)</f>
        <v>41</v>
      </c>
      <c r="K31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83">
        <v>3.3086640209999998</v>
      </c>
      <c r="M3183">
        <f>ROUND(employee[[#This Row],[LengthService]],2)</f>
        <v>3.31</v>
      </c>
      <c r="N3183">
        <v>39.6444647</v>
      </c>
      <c r="O3183">
        <f>ROUND(employee[[#This Row],[AbsentHours]],2)</f>
        <v>39.64</v>
      </c>
      <c r="P3183" s="5">
        <f>employee[[#This Row],[RoundedAbsentHours]]/2080 *100</f>
        <v>1.9057692307692307</v>
      </c>
      <c r="Q3183" s="1" t="s">
        <v>15</v>
      </c>
    </row>
    <row r="3184" spans="1:17" x14ac:dyDescent="0.35">
      <c r="A3184">
        <v>3183</v>
      </c>
      <c r="B3184" s="1" t="s">
        <v>3482</v>
      </c>
      <c r="C3184" s="1" t="s">
        <v>11</v>
      </c>
      <c r="D3184" s="1" t="s">
        <v>93</v>
      </c>
      <c r="E3184" s="1" t="s">
        <v>180</v>
      </c>
      <c r="F3184" s="1" t="s">
        <v>181</v>
      </c>
      <c r="G3184" s="1" t="s">
        <v>93</v>
      </c>
      <c r="H3184" s="1" t="s">
        <v>15</v>
      </c>
      <c r="I3184">
        <v>51.994723319999999</v>
      </c>
      <c r="J3184">
        <f>ROUND(employee[[#This Row],[Age]],0)</f>
        <v>52</v>
      </c>
      <c r="K31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184">
        <v>3.1054641140000001</v>
      </c>
      <c r="M3184">
        <f>ROUND(employee[[#This Row],[LengthService]],2)</f>
        <v>3.11</v>
      </c>
      <c r="N3184">
        <v>127.838707</v>
      </c>
      <c r="O3184">
        <f>ROUND(employee[[#This Row],[AbsentHours]],2)</f>
        <v>127.84</v>
      </c>
      <c r="P3184" s="5">
        <f>employee[[#This Row],[RoundedAbsentHours]]/2080 *100</f>
        <v>6.1461538461538465</v>
      </c>
      <c r="Q3184" s="1" t="s">
        <v>15</v>
      </c>
    </row>
    <row r="3185" spans="1:17" x14ac:dyDescent="0.35">
      <c r="A3185">
        <v>3184</v>
      </c>
      <c r="B3185" s="1" t="s">
        <v>3483</v>
      </c>
      <c r="C3185" s="1" t="s">
        <v>11</v>
      </c>
      <c r="D3185" s="1" t="s">
        <v>93</v>
      </c>
      <c r="E3185" s="1" t="s">
        <v>180</v>
      </c>
      <c r="F3185" s="1" t="s">
        <v>181</v>
      </c>
      <c r="G3185" s="1" t="s">
        <v>93</v>
      </c>
      <c r="H3185" s="1" t="s">
        <v>15</v>
      </c>
      <c r="I3185">
        <v>26.026300920000001</v>
      </c>
      <c r="J3185">
        <f>ROUND(employee[[#This Row],[Age]],0)</f>
        <v>26</v>
      </c>
      <c r="K31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185">
        <v>3.4834246279999999</v>
      </c>
      <c r="M3185">
        <f>ROUND(employee[[#This Row],[LengthService]],2)</f>
        <v>3.48</v>
      </c>
      <c r="N3185">
        <v>28.298875290000002</v>
      </c>
      <c r="O3185">
        <f>ROUND(employee[[#This Row],[AbsentHours]],2)</f>
        <v>28.3</v>
      </c>
      <c r="P3185" s="5">
        <f>employee[[#This Row],[RoundedAbsentHours]]/2080 *100</f>
        <v>1.3605769230769231</v>
      </c>
      <c r="Q3185" s="1" t="s">
        <v>15</v>
      </c>
    </row>
    <row r="3186" spans="1:17" x14ac:dyDescent="0.35">
      <c r="A3186">
        <v>3185</v>
      </c>
      <c r="B3186" s="1" t="s">
        <v>3484</v>
      </c>
      <c r="C3186" s="1" t="s">
        <v>11</v>
      </c>
      <c r="D3186" s="1" t="s">
        <v>12</v>
      </c>
      <c r="E3186" s="1" t="s">
        <v>158</v>
      </c>
      <c r="F3186" s="1" t="s">
        <v>159</v>
      </c>
      <c r="G3186" s="1" t="s">
        <v>12</v>
      </c>
      <c r="H3186" s="1" t="s">
        <v>15</v>
      </c>
      <c r="I3186">
        <v>37.584289069999997</v>
      </c>
      <c r="J3186">
        <f>ROUND(employee[[#This Row],[Age]],0)</f>
        <v>38</v>
      </c>
      <c r="K31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86">
        <v>3.676185899</v>
      </c>
      <c r="M3186">
        <f>ROUND(employee[[#This Row],[LengthService]],2)</f>
        <v>3.68</v>
      </c>
      <c r="N3186">
        <v>15.15909746</v>
      </c>
      <c r="O3186">
        <f>ROUND(employee[[#This Row],[AbsentHours]],2)</f>
        <v>15.16</v>
      </c>
      <c r="P3186" s="5">
        <f>employee[[#This Row],[RoundedAbsentHours]]/2080 *100</f>
        <v>0.72884615384615392</v>
      </c>
      <c r="Q3186" s="1" t="s">
        <v>15</v>
      </c>
    </row>
    <row r="3187" spans="1:17" x14ac:dyDescent="0.35">
      <c r="A3187">
        <v>3186</v>
      </c>
      <c r="B3187" s="1" t="s">
        <v>3485</v>
      </c>
      <c r="C3187" s="1" t="s">
        <v>16</v>
      </c>
      <c r="D3187" s="1" t="s">
        <v>56</v>
      </c>
      <c r="E3187" s="1" t="s">
        <v>180</v>
      </c>
      <c r="F3187" s="1" t="s">
        <v>181</v>
      </c>
      <c r="G3187" s="1" t="s">
        <v>56</v>
      </c>
      <c r="H3187" s="1" t="s">
        <v>15</v>
      </c>
      <c r="I3187">
        <v>51.702028779999999</v>
      </c>
      <c r="J3187">
        <f>ROUND(employee[[#This Row],[Age]],0)</f>
        <v>52</v>
      </c>
      <c r="K31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187">
        <v>3.928163735</v>
      </c>
      <c r="M3187">
        <f>ROUND(employee[[#This Row],[LengthService]],2)</f>
        <v>3.93</v>
      </c>
      <c r="N3187">
        <v>134.7660587</v>
      </c>
      <c r="O3187">
        <f>ROUND(employee[[#This Row],[AbsentHours]],2)</f>
        <v>134.77000000000001</v>
      </c>
      <c r="P3187" s="5">
        <f>employee[[#This Row],[RoundedAbsentHours]]/2080 *100</f>
        <v>6.4793269230769237</v>
      </c>
      <c r="Q3187" s="1" t="s">
        <v>15</v>
      </c>
    </row>
    <row r="3188" spans="1:17" x14ac:dyDescent="0.35">
      <c r="A3188">
        <v>3187</v>
      </c>
      <c r="B3188" s="1" t="s">
        <v>3486</v>
      </c>
      <c r="C3188" s="1" t="s">
        <v>11</v>
      </c>
      <c r="D3188" s="1" t="s">
        <v>85</v>
      </c>
      <c r="E3188" s="1" t="s">
        <v>180</v>
      </c>
      <c r="F3188" s="1" t="s">
        <v>181</v>
      </c>
      <c r="G3188" s="1" t="s">
        <v>34</v>
      </c>
      <c r="H3188" s="1" t="s">
        <v>15</v>
      </c>
      <c r="I3188">
        <v>37.519700659999998</v>
      </c>
      <c r="J3188">
        <f>ROUND(employee[[#This Row],[Age]],0)</f>
        <v>38</v>
      </c>
      <c r="K31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88">
        <v>5.2120252100000002</v>
      </c>
      <c r="M3188">
        <f>ROUND(employee[[#This Row],[LengthService]],2)</f>
        <v>5.21</v>
      </c>
      <c r="N3188">
        <v>85.935088289999996</v>
      </c>
      <c r="O3188">
        <f>ROUND(employee[[#This Row],[AbsentHours]],2)</f>
        <v>85.94</v>
      </c>
      <c r="P3188" s="5">
        <f>employee[[#This Row],[RoundedAbsentHours]]/2080 *100</f>
        <v>4.131730769230769</v>
      </c>
      <c r="Q3188" s="1" t="s">
        <v>15</v>
      </c>
    </row>
    <row r="3189" spans="1:17" x14ac:dyDescent="0.35">
      <c r="A3189">
        <v>3188</v>
      </c>
      <c r="B3189" s="1" t="s">
        <v>3487</v>
      </c>
      <c r="C3189" s="1" t="s">
        <v>11</v>
      </c>
      <c r="D3189" s="1" t="s">
        <v>282</v>
      </c>
      <c r="E3189" s="1" t="s">
        <v>180</v>
      </c>
      <c r="F3189" s="1" t="s">
        <v>181</v>
      </c>
      <c r="G3189" s="1" t="s">
        <v>37</v>
      </c>
      <c r="H3189" s="1" t="s">
        <v>15</v>
      </c>
      <c r="I3189">
        <v>22.55740626</v>
      </c>
      <c r="J3189">
        <f>ROUND(employee[[#This Row],[Age]],0)</f>
        <v>23</v>
      </c>
      <c r="K31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189">
        <v>4.0815069270000004</v>
      </c>
      <c r="M3189">
        <f>ROUND(employee[[#This Row],[LengthService]],2)</f>
        <v>4.08</v>
      </c>
      <c r="N3189">
        <v>0</v>
      </c>
      <c r="O3189">
        <f>ROUND(employee[[#This Row],[AbsentHours]],2)</f>
        <v>0</v>
      </c>
      <c r="P3189" s="5">
        <f>employee[[#This Row],[RoundedAbsentHours]]/2080 *100</f>
        <v>0</v>
      </c>
      <c r="Q3189" s="1" t="s">
        <v>15</v>
      </c>
    </row>
    <row r="3190" spans="1:17" x14ac:dyDescent="0.35">
      <c r="A3190">
        <v>3189</v>
      </c>
      <c r="B3190" s="1" t="s">
        <v>3488</v>
      </c>
      <c r="C3190" s="1" t="s">
        <v>16</v>
      </c>
      <c r="D3190" s="1" t="s">
        <v>20</v>
      </c>
      <c r="E3190" s="1" t="s">
        <v>289</v>
      </c>
      <c r="F3190" s="1" t="s">
        <v>258</v>
      </c>
      <c r="G3190" s="1" t="s">
        <v>20</v>
      </c>
      <c r="H3190" s="1" t="s">
        <v>15</v>
      </c>
      <c r="I3190">
        <v>29.7455772</v>
      </c>
      <c r="J3190">
        <f>ROUND(employee[[#This Row],[Age]],0)</f>
        <v>30</v>
      </c>
      <c r="K31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90">
        <v>6.3303631200000003</v>
      </c>
      <c r="M3190">
        <f>ROUND(employee[[#This Row],[LengthService]],2)</f>
        <v>6.33</v>
      </c>
      <c r="N3190">
        <v>0</v>
      </c>
      <c r="O3190">
        <f>ROUND(employee[[#This Row],[AbsentHours]],2)</f>
        <v>0</v>
      </c>
      <c r="P3190" s="5">
        <f>employee[[#This Row],[RoundedAbsentHours]]/2080 *100</f>
        <v>0</v>
      </c>
      <c r="Q3190" s="1" t="s">
        <v>15</v>
      </c>
    </row>
    <row r="3191" spans="1:17" x14ac:dyDescent="0.35">
      <c r="A3191">
        <v>3190</v>
      </c>
      <c r="B3191" s="1" t="s">
        <v>3489</v>
      </c>
      <c r="C3191" s="1" t="s">
        <v>16</v>
      </c>
      <c r="D3191" s="1" t="s">
        <v>21</v>
      </c>
      <c r="E3191" s="1" t="s">
        <v>180</v>
      </c>
      <c r="F3191" s="1" t="s">
        <v>181</v>
      </c>
      <c r="G3191" s="1" t="s">
        <v>21</v>
      </c>
      <c r="H3191" s="1" t="s">
        <v>15</v>
      </c>
      <c r="I3191">
        <v>52.84212797</v>
      </c>
      <c r="J3191">
        <f>ROUND(employee[[#This Row],[Age]],0)</f>
        <v>53</v>
      </c>
      <c r="K31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191">
        <v>2.4300191579999999</v>
      </c>
      <c r="M3191">
        <f>ROUND(employee[[#This Row],[LengthService]],2)</f>
        <v>2.4300000000000002</v>
      </c>
      <c r="N3191">
        <v>103.4606675</v>
      </c>
      <c r="O3191">
        <f>ROUND(employee[[#This Row],[AbsentHours]],2)</f>
        <v>103.46</v>
      </c>
      <c r="P3191" s="5">
        <f>employee[[#This Row],[RoundedAbsentHours]]/2080 *100</f>
        <v>4.974038461538461</v>
      </c>
      <c r="Q3191" s="1" t="s">
        <v>15</v>
      </c>
    </row>
    <row r="3192" spans="1:17" x14ac:dyDescent="0.35">
      <c r="A3192">
        <v>3191</v>
      </c>
      <c r="B3192" s="1" t="s">
        <v>3490</v>
      </c>
      <c r="C3192" s="1" t="s">
        <v>16</v>
      </c>
      <c r="D3192" s="1" t="s">
        <v>81</v>
      </c>
      <c r="E3192" s="1" t="s">
        <v>180</v>
      </c>
      <c r="F3192" s="1" t="s">
        <v>181</v>
      </c>
      <c r="G3192" s="1" t="s">
        <v>72</v>
      </c>
      <c r="H3192" s="1" t="s">
        <v>15</v>
      </c>
      <c r="I3192">
        <v>52.083263989999999</v>
      </c>
      <c r="J3192">
        <f>ROUND(employee[[#This Row],[Age]],0)</f>
        <v>52</v>
      </c>
      <c r="K31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192">
        <v>2.954633512</v>
      </c>
      <c r="M3192">
        <f>ROUND(employee[[#This Row],[LengthService]],2)</f>
        <v>2.95</v>
      </c>
      <c r="N3192">
        <v>90.760480709999996</v>
      </c>
      <c r="O3192">
        <f>ROUND(employee[[#This Row],[AbsentHours]],2)</f>
        <v>90.76</v>
      </c>
      <c r="P3192" s="5">
        <f>employee[[#This Row],[RoundedAbsentHours]]/2080 *100</f>
        <v>4.3634615384615394</v>
      </c>
      <c r="Q3192" s="1" t="s">
        <v>15</v>
      </c>
    </row>
    <row r="3193" spans="1:17" x14ac:dyDescent="0.35">
      <c r="A3193">
        <v>3192</v>
      </c>
      <c r="B3193" s="1" t="s">
        <v>3491</v>
      </c>
      <c r="C3193" s="1" t="s">
        <v>16</v>
      </c>
      <c r="D3193" s="1" t="s">
        <v>56</v>
      </c>
      <c r="E3193" s="1" t="s">
        <v>180</v>
      </c>
      <c r="F3193" s="1" t="s">
        <v>181</v>
      </c>
      <c r="G3193" s="1" t="s">
        <v>56</v>
      </c>
      <c r="H3193" s="1" t="s">
        <v>15</v>
      </c>
      <c r="I3193">
        <v>35.537798260000002</v>
      </c>
      <c r="J3193">
        <f>ROUND(employee[[#This Row],[Age]],0)</f>
        <v>36</v>
      </c>
      <c r="K31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93">
        <v>5.4786533149999999</v>
      </c>
      <c r="M3193">
        <f>ROUND(employee[[#This Row],[LengthService]],2)</f>
        <v>5.48</v>
      </c>
      <c r="N3193">
        <v>0</v>
      </c>
      <c r="O3193">
        <f>ROUND(employee[[#This Row],[AbsentHours]],2)</f>
        <v>0</v>
      </c>
      <c r="P3193" s="5">
        <f>employee[[#This Row],[RoundedAbsentHours]]/2080 *100</f>
        <v>0</v>
      </c>
      <c r="Q3193" s="1" t="s">
        <v>15</v>
      </c>
    </row>
    <row r="3194" spans="1:17" x14ac:dyDescent="0.35">
      <c r="A3194">
        <v>3193</v>
      </c>
      <c r="B3194" s="1" t="s">
        <v>3492</v>
      </c>
      <c r="C3194" s="1" t="s">
        <v>16</v>
      </c>
      <c r="D3194" s="1" t="s">
        <v>22</v>
      </c>
      <c r="E3194" s="1" t="s">
        <v>158</v>
      </c>
      <c r="F3194" s="1" t="s">
        <v>159</v>
      </c>
      <c r="G3194" s="1" t="s">
        <v>22</v>
      </c>
      <c r="H3194" s="1" t="s">
        <v>15</v>
      </c>
      <c r="I3194">
        <v>35.817441600000002</v>
      </c>
      <c r="J3194">
        <f>ROUND(employee[[#This Row],[Age]],0)</f>
        <v>36</v>
      </c>
      <c r="K31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94">
        <v>2.2697801150000001</v>
      </c>
      <c r="M3194">
        <f>ROUND(employee[[#This Row],[LengthService]],2)</f>
        <v>2.27</v>
      </c>
      <c r="N3194">
        <v>55.600458000000003</v>
      </c>
      <c r="O3194">
        <f>ROUND(employee[[#This Row],[AbsentHours]],2)</f>
        <v>55.6</v>
      </c>
      <c r="P3194" s="5">
        <f>employee[[#This Row],[RoundedAbsentHours]]/2080 *100</f>
        <v>2.6730769230769234</v>
      </c>
      <c r="Q3194" s="1" t="s">
        <v>15</v>
      </c>
    </row>
    <row r="3195" spans="1:17" x14ac:dyDescent="0.35">
      <c r="A3195">
        <v>3194</v>
      </c>
      <c r="B3195" s="1" t="s">
        <v>3493</v>
      </c>
      <c r="C3195" s="1" t="s">
        <v>11</v>
      </c>
      <c r="D3195" s="1" t="s">
        <v>22</v>
      </c>
      <c r="E3195" s="1" t="s">
        <v>180</v>
      </c>
      <c r="F3195" s="1" t="s">
        <v>181</v>
      </c>
      <c r="G3195" s="1" t="s">
        <v>22</v>
      </c>
      <c r="H3195" s="1" t="s">
        <v>15</v>
      </c>
      <c r="I3195">
        <v>48.3980265</v>
      </c>
      <c r="J3195">
        <f>ROUND(employee[[#This Row],[Age]],0)</f>
        <v>48</v>
      </c>
      <c r="K31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195">
        <v>4.1857465859999996</v>
      </c>
      <c r="M3195">
        <f>ROUND(employee[[#This Row],[LengthService]],2)</f>
        <v>4.1900000000000004</v>
      </c>
      <c r="N3195">
        <v>92.375193139999993</v>
      </c>
      <c r="O3195">
        <f>ROUND(employee[[#This Row],[AbsentHours]],2)</f>
        <v>92.38</v>
      </c>
      <c r="P3195" s="5">
        <f>employee[[#This Row],[RoundedAbsentHours]]/2080 *100</f>
        <v>4.4413461538461529</v>
      </c>
      <c r="Q3195" s="1" t="s">
        <v>15</v>
      </c>
    </row>
    <row r="3196" spans="1:17" x14ac:dyDescent="0.35">
      <c r="A3196">
        <v>3195</v>
      </c>
      <c r="B3196" s="1" t="s">
        <v>3494</v>
      </c>
      <c r="C3196" s="1" t="s">
        <v>16</v>
      </c>
      <c r="D3196" s="1" t="s">
        <v>320</v>
      </c>
      <c r="E3196" s="1" t="s">
        <v>180</v>
      </c>
      <c r="F3196" s="1" t="s">
        <v>181</v>
      </c>
      <c r="G3196" s="1" t="s">
        <v>214</v>
      </c>
      <c r="H3196" s="1" t="s">
        <v>15</v>
      </c>
      <c r="I3196">
        <v>59.337735289999998</v>
      </c>
      <c r="J3196">
        <f>ROUND(employee[[#This Row],[Age]],0)</f>
        <v>59</v>
      </c>
      <c r="K31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196">
        <v>4.2159455469999996</v>
      </c>
      <c r="M3196">
        <f>ROUND(employee[[#This Row],[LengthService]],2)</f>
        <v>4.22</v>
      </c>
      <c r="N3196">
        <v>182.28671600000001</v>
      </c>
      <c r="O3196">
        <f>ROUND(employee[[#This Row],[AbsentHours]],2)</f>
        <v>182.29</v>
      </c>
      <c r="P3196" s="5">
        <f>employee[[#This Row],[RoundedAbsentHours]]/2080 *100</f>
        <v>8.7639423076923073</v>
      </c>
      <c r="Q3196" s="1" t="s">
        <v>15</v>
      </c>
    </row>
    <row r="3197" spans="1:17" x14ac:dyDescent="0.35">
      <c r="A3197">
        <v>3196</v>
      </c>
      <c r="B3197" s="1" t="s">
        <v>3495</v>
      </c>
      <c r="C3197" s="1" t="s">
        <v>11</v>
      </c>
      <c r="D3197" s="1" t="s">
        <v>33</v>
      </c>
      <c r="E3197" s="1" t="s">
        <v>180</v>
      </c>
      <c r="F3197" s="1" t="s">
        <v>181</v>
      </c>
      <c r="G3197" s="1" t="s">
        <v>33</v>
      </c>
      <c r="H3197" s="1" t="s">
        <v>15</v>
      </c>
      <c r="I3197">
        <v>37.88044009</v>
      </c>
      <c r="J3197">
        <f>ROUND(employee[[#This Row],[Age]],0)</f>
        <v>38</v>
      </c>
      <c r="K31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97">
        <v>4.2994381639999997</v>
      </c>
      <c r="M3197">
        <f>ROUND(employee[[#This Row],[LengthService]],2)</f>
        <v>4.3</v>
      </c>
      <c r="N3197">
        <v>17.431797499999998</v>
      </c>
      <c r="O3197">
        <f>ROUND(employee[[#This Row],[AbsentHours]],2)</f>
        <v>17.43</v>
      </c>
      <c r="P3197" s="5">
        <f>employee[[#This Row],[RoundedAbsentHours]]/2080 *100</f>
        <v>0.83798076923076914</v>
      </c>
      <c r="Q3197" s="1" t="s">
        <v>15</v>
      </c>
    </row>
    <row r="3198" spans="1:17" x14ac:dyDescent="0.35">
      <c r="A3198">
        <v>3197</v>
      </c>
      <c r="B3198" s="1" t="s">
        <v>3496</v>
      </c>
      <c r="C3198" s="1" t="s">
        <v>16</v>
      </c>
      <c r="D3198" s="1" t="s">
        <v>162</v>
      </c>
      <c r="E3198" s="1" t="s">
        <v>289</v>
      </c>
      <c r="F3198" s="1" t="s">
        <v>258</v>
      </c>
      <c r="G3198" s="1" t="s">
        <v>18</v>
      </c>
      <c r="H3198" s="1" t="s">
        <v>15</v>
      </c>
      <c r="I3198">
        <v>24.295996389999999</v>
      </c>
      <c r="J3198">
        <f>ROUND(employee[[#This Row],[Age]],0)</f>
        <v>24</v>
      </c>
      <c r="K31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198">
        <v>4.2786332089999997</v>
      </c>
      <c r="M3198">
        <f>ROUND(employee[[#This Row],[LengthService]],2)</f>
        <v>4.28</v>
      </c>
      <c r="N3198">
        <v>0</v>
      </c>
      <c r="O3198">
        <f>ROUND(employee[[#This Row],[AbsentHours]],2)</f>
        <v>0</v>
      </c>
      <c r="P3198" s="5">
        <f>employee[[#This Row],[RoundedAbsentHours]]/2080 *100</f>
        <v>0</v>
      </c>
      <c r="Q3198" s="1" t="s">
        <v>15</v>
      </c>
    </row>
    <row r="3199" spans="1:17" x14ac:dyDescent="0.35">
      <c r="A3199">
        <v>3198</v>
      </c>
      <c r="B3199" s="1" t="s">
        <v>3497</v>
      </c>
      <c r="C3199" s="1" t="s">
        <v>16</v>
      </c>
      <c r="D3199" s="1" t="s">
        <v>22</v>
      </c>
      <c r="E3199" s="1" t="s">
        <v>180</v>
      </c>
      <c r="F3199" s="1" t="s">
        <v>181</v>
      </c>
      <c r="G3199" s="1" t="s">
        <v>22</v>
      </c>
      <c r="H3199" s="1" t="s">
        <v>15</v>
      </c>
      <c r="I3199">
        <v>36.670044410000003</v>
      </c>
      <c r="J3199">
        <f>ROUND(employee[[#This Row],[Age]],0)</f>
        <v>37</v>
      </c>
      <c r="K31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199">
        <v>1.849328847</v>
      </c>
      <c r="M3199">
        <f>ROUND(employee[[#This Row],[LengthService]],2)</f>
        <v>1.85</v>
      </c>
      <c r="N3199">
        <v>0</v>
      </c>
      <c r="O3199">
        <f>ROUND(employee[[#This Row],[AbsentHours]],2)</f>
        <v>0</v>
      </c>
      <c r="P3199" s="5">
        <f>employee[[#This Row],[RoundedAbsentHours]]/2080 *100</f>
        <v>0</v>
      </c>
      <c r="Q3199" s="1" t="s">
        <v>15</v>
      </c>
    </row>
    <row r="3200" spans="1:17" x14ac:dyDescent="0.35">
      <c r="A3200">
        <v>3199</v>
      </c>
      <c r="B3200" s="1" t="s">
        <v>3498</v>
      </c>
      <c r="C3200" s="1" t="s">
        <v>16</v>
      </c>
      <c r="D3200" s="1" t="s">
        <v>22</v>
      </c>
      <c r="E3200" s="1" t="s">
        <v>158</v>
      </c>
      <c r="F3200" s="1" t="s">
        <v>159</v>
      </c>
      <c r="G3200" s="1" t="s">
        <v>22</v>
      </c>
      <c r="H3200" s="1" t="s">
        <v>15</v>
      </c>
      <c r="I3200">
        <v>50.066733280000001</v>
      </c>
      <c r="J3200">
        <f>ROUND(employee[[#This Row],[Age]],0)</f>
        <v>50</v>
      </c>
      <c r="K32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200">
        <v>2.8867756</v>
      </c>
      <c r="M3200">
        <f>ROUND(employee[[#This Row],[LengthService]],2)</f>
        <v>2.89</v>
      </c>
      <c r="N3200">
        <v>164.8832204</v>
      </c>
      <c r="O3200">
        <f>ROUND(employee[[#This Row],[AbsentHours]],2)</f>
        <v>164.88</v>
      </c>
      <c r="P3200" s="5">
        <f>employee[[#This Row],[RoundedAbsentHours]]/2080 *100</f>
        <v>7.9269230769230772</v>
      </c>
      <c r="Q3200" s="1" t="s">
        <v>15</v>
      </c>
    </row>
    <row r="3201" spans="1:17" x14ac:dyDescent="0.35">
      <c r="A3201">
        <v>3200</v>
      </c>
      <c r="B3201" s="1" t="s">
        <v>3499</v>
      </c>
      <c r="C3201" s="1" t="s">
        <v>16</v>
      </c>
      <c r="D3201" s="1" t="s">
        <v>99</v>
      </c>
      <c r="E3201" s="1" t="s">
        <v>180</v>
      </c>
      <c r="F3201" s="1" t="s">
        <v>181</v>
      </c>
      <c r="G3201" s="1" t="s">
        <v>93</v>
      </c>
      <c r="H3201" s="1" t="s">
        <v>15</v>
      </c>
      <c r="I3201">
        <v>44.972551799999998</v>
      </c>
      <c r="J3201">
        <f>ROUND(employee[[#This Row],[Age]],0)</f>
        <v>45</v>
      </c>
      <c r="K32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01">
        <v>4.3739928130000001</v>
      </c>
      <c r="M3201">
        <f>ROUND(employee[[#This Row],[LengthService]],2)</f>
        <v>4.37</v>
      </c>
      <c r="N3201">
        <v>49.152485540000001</v>
      </c>
      <c r="O3201">
        <f>ROUND(employee[[#This Row],[AbsentHours]],2)</f>
        <v>49.15</v>
      </c>
      <c r="P3201" s="5">
        <f>employee[[#This Row],[RoundedAbsentHours]]/2080 *100</f>
        <v>2.3629807692307692</v>
      </c>
      <c r="Q3201" s="1" t="s">
        <v>15</v>
      </c>
    </row>
    <row r="3202" spans="1:17" x14ac:dyDescent="0.35">
      <c r="A3202">
        <v>3201</v>
      </c>
      <c r="B3202" s="1" t="s">
        <v>3500</v>
      </c>
      <c r="C3202" s="1" t="s">
        <v>11</v>
      </c>
      <c r="D3202" s="1" t="s">
        <v>18</v>
      </c>
      <c r="E3202" s="1" t="s">
        <v>180</v>
      </c>
      <c r="F3202" s="1" t="s">
        <v>181</v>
      </c>
      <c r="G3202" s="1" t="s">
        <v>18</v>
      </c>
      <c r="H3202" s="1" t="s">
        <v>15</v>
      </c>
      <c r="I3202">
        <v>43.42577661</v>
      </c>
      <c r="J3202">
        <f>ROUND(employee[[#This Row],[Age]],0)</f>
        <v>43</v>
      </c>
      <c r="K32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02">
        <v>2.5946543069999999</v>
      </c>
      <c r="M3202">
        <f>ROUND(employee[[#This Row],[LengthService]],2)</f>
        <v>2.59</v>
      </c>
      <c r="N3202">
        <v>67.207966560000003</v>
      </c>
      <c r="O3202">
        <f>ROUND(employee[[#This Row],[AbsentHours]],2)</f>
        <v>67.209999999999994</v>
      </c>
      <c r="P3202" s="5">
        <f>employee[[#This Row],[RoundedAbsentHours]]/2080 *100</f>
        <v>3.2312499999999993</v>
      </c>
      <c r="Q3202" s="1" t="s">
        <v>15</v>
      </c>
    </row>
    <row r="3203" spans="1:17" x14ac:dyDescent="0.35">
      <c r="A3203">
        <v>3202</v>
      </c>
      <c r="B3203" s="1" t="s">
        <v>3501</v>
      </c>
      <c r="C3203" s="1" t="s">
        <v>11</v>
      </c>
      <c r="D3203" s="1" t="s">
        <v>58</v>
      </c>
      <c r="E3203" s="1" t="s">
        <v>180</v>
      </c>
      <c r="F3203" s="1" t="s">
        <v>181</v>
      </c>
      <c r="G3203" s="1" t="s">
        <v>45</v>
      </c>
      <c r="H3203" s="1" t="s">
        <v>15</v>
      </c>
      <c r="I3203">
        <v>49.514793259999998</v>
      </c>
      <c r="J3203">
        <f>ROUND(employee[[#This Row],[Age]],0)</f>
        <v>50</v>
      </c>
      <c r="K32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203">
        <v>4.7759951950000001</v>
      </c>
      <c r="M3203">
        <f>ROUND(employee[[#This Row],[LengthService]],2)</f>
        <v>4.78</v>
      </c>
      <c r="N3203">
        <v>71.991923180000001</v>
      </c>
      <c r="O3203">
        <f>ROUND(employee[[#This Row],[AbsentHours]],2)</f>
        <v>71.989999999999995</v>
      </c>
      <c r="P3203" s="5">
        <f>employee[[#This Row],[RoundedAbsentHours]]/2080 *100</f>
        <v>3.4610576923076919</v>
      </c>
      <c r="Q3203" s="1" t="s">
        <v>15</v>
      </c>
    </row>
    <row r="3204" spans="1:17" x14ac:dyDescent="0.35">
      <c r="A3204">
        <v>3203</v>
      </c>
      <c r="B3204" s="1" t="s">
        <v>3502</v>
      </c>
      <c r="C3204" s="1" t="s">
        <v>16</v>
      </c>
      <c r="D3204" s="1" t="s">
        <v>22</v>
      </c>
      <c r="E3204" s="1" t="s">
        <v>180</v>
      </c>
      <c r="F3204" s="1" t="s">
        <v>181</v>
      </c>
      <c r="G3204" s="1" t="s">
        <v>22</v>
      </c>
      <c r="H3204" s="1" t="s">
        <v>15</v>
      </c>
      <c r="I3204">
        <v>45.34046515</v>
      </c>
      <c r="J3204">
        <f>ROUND(employee[[#This Row],[Age]],0)</f>
        <v>45</v>
      </c>
      <c r="K32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04">
        <v>4.8412982590000002</v>
      </c>
      <c r="M3204">
        <f>ROUND(employee[[#This Row],[LengthService]],2)</f>
        <v>4.84</v>
      </c>
      <c r="N3204">
        <v>43.489239990000002</v>
      </c>
      <c r="O3204">
        <f>ROUND(employee[[#This Row],[AbsentHours]],2)</f>
        <v>43.49</v>
      </c>
      <c r="P3204" s="5">
        <f>employee[[#This Row],[RoundedAbsentHours]]/2080 *100</f>
        <v>2.0908653846153848</v>
      </c>
      <c r="Q3204" s="1" t="s">
        <v>15</v>
      </c>
    </row>
    <row r="3205" spans="1:17" x14ac:dyDescent="0.35">
      <c r="A3205">
        <v>3204</v>
      </c>
      <c r="B3205" s="1" t="s">
        <v>3503</v>
      </c>
      <c r="C3205" s="1" t="s">
        <v>16</v>
      </c>
      <c r="D3205" s="1" t="s">
        <v>35</v>
      </c>
      <c r="E3205" s="1" t="s">
        <v>180</v>
      </c>
      <c r="F3205" s="1" t="s">
        <v>181</v>
      </c>
      <c r="G3205" s="1" t="s">
        <v>33</v>
      </c>
      <c r="H3205" s="1" t="s">
        <v>15</v>
      </c>
      <c r="I3205">
        <v>48.57802658</v>
      </c>
      <c r="J3205">
        <f>ROUND(employee[[#This Row],[Age]],0)</f>
        <v>49</v>
      </c>
      <c r="K32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05">
        <v>5.0464768510000004</v>
      </c>
      <c r="M3205">
        <f>ROUND(employee[[#This Row],[LengthService]],2)</f>
        <v>5.05</v>
      </c>
      <c r="N3205">
        <v>136.3701859</v>
      </c>
      <c r="O3205">
        <f>ROUND(employee[[#This Row],[AbsentHours]],2)</f>
        <v>136.37</v>
      </c>
      <c r="P3205" s="5">
        <f>employee[[#This Row],[RoundedAbsentHours]]/2080 *100</f>
        <v>6.5562499999999995</v>
      </c>
      <c r="Q3205" s="1" t="s">
        <v>15</v>
      </c>
    </row>
    <row r="3206" spans="1:17" x14ac:dyDescent="0.35">
      <c r="A3206">
        <v>3205</v>
      </c>
      <c r="B3206" s="1" t="s">
        <v>3504</v>
      </c>
      <c r="C3206" s="1" t="s">
        <v>16</v>
      </c>
      <c r="D3206" s="1" t="s">
        <v>21</v>
      </c>
      <c r="E3206" s="1" t="s">
        <v>180</v>
      </c>
      <c r="F3206" s="1" t="s">
        <v>181</v>
      </c>
      <c r="G3206" s="1" t="s">
        <v>21</v>
      </c>
      <c r="H3206" s="1" t="s">
        <v>15</v>
      </c>
      <c r="I3206">
        <v>36.518677259999997</v>
      </c>
      <c r="J3206">
        <f>ROUND(employee[[#This Row],[Age]],0)</f>
        <v>37</v>
      </c>
      <c r="K32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06">
        <v>3.2092900069999999</v>
      </c>
      <c r="M3206">
        <f>ROUND(employee[[#This Row],[LengthService]],2)</f>
        <v>3.21</v>
      </c>
      <c r="N3206">
        <v>62.593856299999999</v>
      </c>
      <c r="O3206">
        <f>ROUND(employee[[#This Row],[AbsentHours]],2)</f>
        <v>62.59</v>
      </c>
      <c r="P3206" s="5">
        <f>employee[[#This Row],[RoundedAbsentHours]]/2080 *100</f>
        <v>3.0091346153846157</v>
      </c>
      <c r="Q3206" s="1" t="s">
        <v>15</v>
      </c>
    </row>
    <row r="3207" spans="1:17" x14ac:dyDescent="0.35">
      <c r="A3207">
        <v>3206</v>
      </c>
      <c r="B3207" s="1" t="s">
        <v>3505</v>
      </c>
      <c r="C3207" s="1" t="s">
        <v>16</v>
      </c>
      <c r="D3207" s="1" t="s">
        <v>220</v>
      </c>
      <c r="E3207" s="1" t="s">
        <v>289</v>
      </c>
      <c r="F3207" s="1" t="s">
        <v>258</v>
      </c>
      <c r="G3207" s="1" t="s">
        <v>29</v>
      </c>
      <c r="H3207" s="1" t="s">
        <v>15</v>
      </c>
      <c r="I3207">
        <v>48.893035259999998</v>
      </c>
      <c r="J3207">
        <f>ROUND(employee[[#This Row],[Age]],0)</f>
        <v>49</v>
      </c>
      <c r="K32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07">
        <v>5.1512734260000004</v>
      </c>
      <c r="M3207">
        <f>ROUND(employee[[#This Row],[LengthService]],2)</f>
        <v>5.15</v>
      </c>
      <c r="N3207">
        <v>69.982557810000003</v>
      </c>
      <c r="O3207">
        <f>ROUND(employee[[#This Row],[AbsentHours]],2)</f>
        <v>69.98</v>
      </c>
      <c r="P3207" s="5">
        <f>employee[[#This Row],[RoundedAbsentHours]]/2080 *100</f>
        <v>3.3644230769230772</v>
      </c>
      <c r="Q3207" s="1" t="s">
        <v>15</v>
      </c>
    </row>
    <row r="3208" spans="1:17" x14ac:dyDescent="0.35">
      <c r="A3208">
        <v>3207</v>
      </c>
      <c r="B3208" s="1" t="s">
        <v>3506</v>
      </c>
      <c r="C3208" s="1" t="s">
        <v>11</v>
      </c>
      <c r="D3208" s="1" t="s">
        <v>22</v>
      </c>
      <c r="E3208" s="1" t="s">
        <v>180</v>
      </c>
      <c r="F3208" s="1" t="s">
        <v>181</v>
      </c>
      <c r="G3208" s="1" t="s">
        <v>22</v>
      </c>
      <c r="H3208" s="1" t="s">
        <v>15</v>
      </c>
      <c r="I3208">
        <v>50.45954699</v>
      </c>
      <c r="J3208">
        <f>ROUND(employee[[#This Row],[Age]],0)</f>
        <v>50</v>
      </c>
      <c r="K32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208">
        <v>4.135279068</v>
      </c>
      <c r="M3208">
        <f>ROUND(employee[[#This Row],[LengthService]],2)</f>
        <v>4.1399999999999997</v>
      </c>
      <c r="N3208">
        <v>87.414558830000004</v>
      </c>
      <c r="O3208">
        <f>ROUND(employee[[#This Row],[AbsentHours]],2)</f>
        <v>87.41</v>
      </c>
      <c r="P3208" s="5">
        <f>employee[[#This Row],[RoundedAbsentHours]]/2080 *100</f>
        <v>4.202403846153846</v>
      </c>
      <c r="Q3208" s="1" t="s">
        <v>15</v>
      </c>
    </row>
    <row r="3209" spans="1:17" x14ac:dyDescent="0.35">
      <c r="A3209">
        <v>3208</v>
      </c>
      <c r="B3209" s="1" t="s">
        <v>3507</v>
      </c>
      <c r="C3209" s="1" t="s">
        <v>11</v>
      </c>
      <c r="D3209" s="1" t="s">
        <v>12</v>
      </c>
      <c r="E3209" s="1" t="s">
        <v>158</v>
      </c>
      <c r="F3209" s="1" t="s">
        <v>159</v>
      </c>
      <c r="G3209" s="1" t="s">
        <v>12</v>
      </c>
      <c r="H3209" s="1" t="s">
        <v>15</v>
      </c>
      <c r="I3209">
        <v>28.15824452</v>
      </c>
      <c r="J3209">
        <f>ROUND(employee[[#This Row],[Age]],0)</f>
        <v>28</v>
      </c>
      <c r="K32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209">
        <v>7.4725544060000004</v>
      </c>
      <c r="M3209">
        <f>ROUND(employee[[#This Row],[LengthService]],2)</f>
        <v>7.47</v>
      </c>
      <c r="N3209">
        <v>0</v>
      </c>
      <c r="O3209">
        <f>ROUND(employee[[#This Row],[AbsentHours]],2)</f>
        <v>0</v>
      </c>
      <c r="P3209" s="5">
        <f>employee[[#This Row],[RoundedAbsentHours]]/2080 *100</f>
        <v>0</v>
      </c>
      <c r="Q3209" s="1" t="s">
        <v>15</v>
      </c>
    </row>
    <row r="3210" spans="1:17" x14ac:dyDescent="0.35">
      <c r="A3210">
        <v>3209</v>
      </c>
      <c r="B3210" s="1" t="s">
        <v>3508</v>
      </c>
      <c r="C3210" s="1" t="s">
        <v>11</v>
      </c>
      <c r="D3210" s="1" t="s">
        <v>40</v>
      </c>
      <c r="E3210" s="1" t="s">
        <v>180</v>
      </c>
      <c r="F3210" s="1" t="s">
        <v>181</v>
      </c>
      <c r="G3210" s="1" t="s">
        <v>18</v>
      </c>
      <c r="H3210" s="1" t="s">
        <v>15</v>
      </c>
      <c r="I3210">
        <v>50.950511400000003</v>
      </c>
      <c r="J3210">
        <f>ROUND(employee[[#This Row],[Age]],0)</f>
        <v>51</v>
      </c>
      <c r="K32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210">
        <v>4.410701167</v>
      </c>
      <c r="M3210">
        <f>ROUND(employee[[#This Row],[LengthService]],2)</f>
        <v>4.41</v>
      </c>
      <c r="N3210">
        <v>80.471315899999993</v>
      </c>
      <c r="O3210">
        <f>ROUND(employee[[#This Row],[AbsentHours]],2)</f>
        <v>80.47</v>
      </c>
      <c r="P3210" s="5">
        <f>employee[[#This Row],[RoundedAbsentHours]]/2080 *100</f>
        <v>3.8687499999999999</v>
      </c>
      <c r="Q3210" s="1" t="s">
        <v>15</v>
      </c>
    </row>
    <row r="3211" spans="1:17" x14ac:dyDescent="0.35">
      <c r="A3211">
        <v>3210</v>
      </c>
      <c r="B3211" s="1" t="s">
        <v>3509</v>
      </c>
      <c r="C3211" s="1" t="s">
        <v>16</v>
      </c>
      <c r="D3211" s="1" t="s">
        <v>32</v>
      </c>
      <c r="E3211" s="1" t="s">
        <v>180</v>
      </c>
      <c r="F3211" s="1" t="s">
        <v>181</v>
      </c>
      <c r="G3211" s="1" t="s">
        <v>32</v>
      </c>
      <c r="H3211" s="1" t="s">
        <v>15</v>
      </c>
      <c r="I3211">
        <v>46.44057694</v>
      </c>
      <c r="J3211">
        <f>ROUND(employee[[#This Row],[Age]],0)</f>
        <v>46</v>
      </c>
      <c r="K32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11">
        <v>5.3204384019999997</v>
      </c>
      <c r="M3211">
        <f>ROUND(employee[[#This Row],[LengthService]],2)</f>
        <v>5.32</v>
      </c>
      <c r="N3211">
        <v>37.373555930000002</v>
      </c>
      <c r="O3211">
        <f>ROUND(employee[[#This Row],[AbsentHours]],2)</f>
        <v>37.369999999999997</v>
      </c>
      <c r="P3211" s="5">
        <f>employee[[#This Row],[RoundedAbsentHours]]/2080 *100</f>
        <v>1.7966346153846153</v>
      </c>
      <c r="Q3211" s="1" t="s">
        <v>15</v>
      </c>
    </row>
    <row r="3212" spans="1:17" x14ac:dyDescent="0.35">
      <c r="A3212">
        <v>3211</v>
      </c>
      <c r="B3212" s="1" t="s">
        <v>3510</v>
      </c>
      <c r="C3212" s="1" t="s">
        <v>16</v>
      </c>
      <c r="D3212" s="1" t="s">
        <v>95</v>
      </c>
      <c r="E3212" s="1" t="s">
        <v>180</v>
      </c>
      <c r="F3212" s="1" t="s">
        <v>181</v>
      </c>
      <c r="G3212" s="1" t="s">
        <v>51</v>
      </c>
      <c r="H3212" s="1" t="s">
        <v>15</v>
      </c>
      <c r="I3212">
        <v>69.144729409999997</v>
      </c>
      <c r="J3212">
        <f>ROUND(employee[[#This Row],[Age]],0)</f>
        <v>69</v>
      </c>
      <c r="K32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3212">
        <v>6.4033913030000003</v>
      </c>
      <c r="M3212">
        <f>ROUND(employee[[#This Row],[LengthService]],2)</f>
        <v>6.4</v>
      </c>
      <c r="N3212">
        <v>139.53642239999999</v>
      </c>
      <c r="O3212">
        <f>ROUND(employee[[#This Row],[AbsentHours]],2)</f>
        <v>139.54</v>
      </c>
      <c r="P3212" s="5">
        <f>employee[[#This Row],[RoundedAbsentHours]]/2080 *100</f>
        <v>6.7086538461538465</v>
      </c>
      <c r="Q3212" s="1" t="s">
        <v>15</v>
      </c>
    </row>
    <row r="3213" spans="1:17" x14ac:dyDescent="0.35">
      <c r="A3213">
        <v>3212</v>
      </c>
      <c r="B3213" s="1" t="s">
        <v>3511</v>
      </c>
      <c r="C3213" s="1" t="s">
        <v>11</v>
      </c>
      <c r="D3213" s="1" t="s">
        <v>179</v>
      </c>
      <c r="E3213" s="1" t="s">
        <v>289</v>
      </c>
      <c r="F3213" s="1" t="s">
        <v>258</v>
      </c>
      <c r="G3213" s="1" t="s">
        <v>20</v>
      </c>
      <c r="H3213" s="1" t="s">
        <v>15</v>
      </c>
      <c r="I3213">
        <v>34.370318789999999</v>
      </c>
      <c r="J3213">
        <f>ROUND(employee[[#This Row],[Age]],0)</f>
        <v>34</v>
      </c>
      <c r="K32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13">
        <v>5.1239190260000003</v>
      </c>
      <c r="M3213">
        <f>ROUND(employee[[#This Row],[LengthService]],2)</f>
        <v>5.12</v>
      </c>
      <c r="N3213">
        <v>7.9315248890000003</v>
      </c>
      <c r="O3213">
        <f>ROUND(employee[[#This Row],[AbsentHours]],2)</f>
        <v>7.93</v>
      </c>
      <c r="P3213" s="5">
        <f>employee[[#This Row],[RoundedAbsentHours]]/2080 *100</f>
        <v>0.38124999999999998</v>
      </c>
      <c r="Q3213" s="1" t="s">
        <v>15</v>
      </c>
    </row>
    <row r="3214" spans="1:17" x14ac:dyDescent="0.35">
      <c r="A3214">
        <v>3213</v>
      </c>
      <c r="B3214" s="1" t="s">
        <v>3512</v>
      </c>
      <c r="C3214" s="1" t="s">
        <v>16</v>
      </c>
      <c r="D3214" s="1" t="s">
        <v>93</v>
      </c>
      <c r="E3214" s="1" t="s">
        <v>180</v>
      </c>
      <c r="F3214" s="1" t="s">
        <v>181</v>
      </c>
      <c r="G3214" s="1" t="s">
        <v>93</v>
      </c>
      <c r="H3214" s="1" t="s">
        <v>15</v>
      </c>
      <c r="I3214">
        <v>39.320686389999999</v>
      </c>
      <c r="J3214">
        <f>ROUND(employee[[#This Row],[Age]],0)</f>
        <v>39</v>
      </c>
      <c r="K32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14">
        <v>2.9418111329999999</v>
      </c>
      <c r="M3214">
        <f>ROUND(employee[[#This Row],[LengthService]],2)</f>
        <v>2.94</v>
      </c>
      <c r="N3214">
        <v>47.06970192</v>
      </c>
      <c r="O3214">
        <f>ROUND(employee[[#This Row],[AbsentHours]],2)</f>
        <v>47.07</v>
      </c>
      <c r="P3214" s="5">
        <f>employee[[#This Row],[RoundedAbsentHours]]/2080 *100</f>
        <v>2.2629807692307691</v>
      </c>
      <c r="Q3214" s="1" t="s">
        <v>15</v>
      </c>
    </row>
    <row r="3215" spans="1:17" x14ac:dyDescent="0.35">
      <c r="A3215">
        <v>3214</v>
      </c>
      <c r="B3215" s="1" t="s">
        <v>3513</v>
      </c>
      <c r="C3215" s="1" t="s">
        <v>16</v>
      </c>
      <c r="D3215" s="1" t="s">
        <v>20</v>
      </c>
      <c r="E3215" s="1" t="s">
        <v>289</v>
      </c>
      <c r="F3215" s="1" t="s">
        <v>258</v>
      </c>
      <c r="G3215" s="1" t="s">
        <v>20</v>
      </c>
      <c r="H3215" s="1" t="s">
        <v>15</v>
      </c>
      <c r="I3215">
        <v>57.546814419999997</v>
      </c>
      <c r="J3215">
        <f>ROUND(employee[[#This Row],[Age]],0)</f>
        <v>58</v>
      </c>
      <c r="K32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215">
        <v>1.7845545199999999</v>
      </c>
      <c r="M3215">
        <f>ROUND(employee[[#This Row],[LengthService]],2)</f>
        <v>1.78</v>
      </c>
      <c r="N3215">
        <v>97.288277030000003</v>
      </c>
      <c r="O3215">
        <f>ROUND(employee[[#This Row],[AbsentHours]],2)</f>
        <v>97.29</v>
      </c>
      <c r="P3215" s="5">
        <f>employee[[#This Row],[RoundedAbsentHours]]/2080 *100</f>
        <v>4.6774038461538465</v>
      </c>
      <c r="Q3215" s="1" t="s">
        <v>15</v>
      </c>
    </row>
    <row r="3216" spans="1:17" x14ac:dyDescent="0.35">
      <c r="A3216">
        <v>3215</v>
      </c>
      <c r="B3216" s="1" t="s">
        <v>3514</v>
      </c>
      <c r="C3216" s="1" t="s">
        <v>11</v>
      </c>
      <c r="D3216" s="1" t="s">
        <v>44</v>
      </c>
      <c r="E3216" s="1" t="s">
        <v>180</v>
      </c>
      <c r="F3216" s="1" t="s">
        <v>181</v>
      </c>
      <c r="G3216" s="1" t="s">
        <v>44</v>
      </c>
      <c r="H3216" s="1" t="s">
        <v>15</v>
      </c>
      <c r="I3216">
        <v>29.386610059999999</v>
      </c>
      <c r="J3216">
        <f>ROUND(employee[[#This Row],[Age]],0)</f>
        <v>29</v>
      </c>
      <c r="K32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216">
        <v>5.6019741310000004</v>
      </c>
      <c r="M3216">
        <f>ROUND(employee[[#This Row],[LengthService]],2)</f>
        <v>5.6</v>
      </c>
      <c r="N3216">
        <v>0</v>
      </c>
      <c r="O3216">
        <f>ROUND(employee[[#This Row],[AbsentHours]],2)</f>
        <v>0</v>
      </c>
      <c r="P3216" s="5">
        <f>employee[[#This Row],[RoundedAbsentHours]]/2080 *100</f>
        <v>0</v>
      </c>
      <c r="Q3216" s="1" t="s">
        <v>15</v>
      </c>
    </row>
    <row r="3217" spans="1:17" x14ac:dyDescent="0.35">
      <c r="A3217">
        <v>3216</v>
      </c>
      <c r="B3217" s="1" t="s">
        <v>3515</v>
      </c>
      <c r="C3217" s="1" t="s">
        <v>11</v>
      </c>
      <c r="D3217" s="1" t="s">
        <v>72</v>
      </c>
      <c r="E3217" s="1" t="s">
        <v>289</v>
      </c>
      <c r="F3217" s="1" t="s">
        <v>258</v>
      </c>
      <c r="G3217" s="1" t="s">
        <v>72</v>
      </c>
      <c r="H3217" s="1" t="s">
        <v>15</v>
      </c>
      <c r="I3217">
        <v>33.69560603</v>
      </c>
      <c r="J3217">
        <f>ROUND(employee[[#This Row],[Age]],0)</f>
        <v>34</v>
      </c>
      <c r="K32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17">
        <v>6.0429358930000001</v>
      </c>
      <c r="M3217">
        <f>ROUND(employee[[#This Row],[LengthService]],2)</f>
        <v>6.04</v>
      </c>
      <c r="N3217">
        <v>15.107165090000001</v>
      </c>
      <c r="O3217">
        <f>ROUND(employee[[#This Row],[AbsentHours]],2)</f>
        <v>15.11</v>
      </c>
      <c r="P3217" s="5">
        <f>employee[[#This Row],[RoundedAbsentHours]]/2080 *100</f>
        <v>0.72644230769230766</v>
      </c>
      <c r="Q3217" s="1" t="s">
        <v>15</v>
      </c>
    </row>
    <row r="3218" spans="1:17" x14ac:dyDescent="0.35">
      <c r="A3218">
        <v>3217</v>
      </c>
      <c r="B3218" s="1" t="s">
        <v>3516</v>
      </c>
      <c r="C3218" s="1" t="s">
        <v>16</v>
      </c>
      <c r="D3218" s="1" t="s">
        <v>17</v>
      </c>
      <c r="E3218" s="1" t="s">
        <v>289</v>
      </c>
      <c r="F3218" s="1" t="s">
        <v>258</v>
      </c>
      <c r="G3218" s="1" t="s">
        <v>18</v>
      </c>
      <c r="H3218" s="1" t="s">
        <v>15</v>
      </c>
      <c r="I3218">
        <v>46.02264306</v>
      </c>
      <c r="J3218">
        <f>ROUND(employee[[#This Row],[Age]],0)</f>
        <v>46</v>
      </c>
      <c r="K32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18">
        <v>6.5509546189999996</v>
      </c>
      <c r="M3218">
        <f>ROUND(employee[[#This Row],[LengthService]],2)</f>
        <v>6.55</v>
      </c>
      <c r="N3218">
        <v>84.33090464</v>
      </c>
      <c r="O3218">
        <f>ROUND(employee[[#This Row],[AbsentHours]],2)</f>
        <v>84.33</v>
      </c>
      <c r="P3218" s="5">
        <f>employee[[#This Row],[RoundedAbsentHours]]/2080 *100</f>
        <v>4.054326923076923</v>
      </c>
      <c r="Q3218" s="1" t="s">
        <v>15</v>
      </c>
    </row>
    <row r="3219" spans="1:17" x14ac:dyDescent="0.35">
      <c r="A3219">
        <v>3218</v>
      </c>
      <c r="B3219" s="1" t="s">
        <v>3517</v>
      </c>
      <c r="C3219" s="1" t="s">
        <v>16</v>
      </c>
      <c r="D3219" s="1" t="s">
        <v>22</v>
      </c>
      <c r="E3219" s="1" t="s">
        <v>180</v>
      </c>
      <c r="F3219" s="1" t="s">
        <v>181</v>
      </c>
      <c r="G3219" s="1" t="s">
        <v>22</v>
      </c>
      <c r="H3219" s="1" t="s">
        <v>15</v>
      </c>
      <c r="I3219">
        <v>29.91538525</v>
      </c>
      <c r="J3219">
        <f>ROUND(employee[[#This Row],[Age]],0)</f>
        <v>30</v>
      </c>
      <c r="K32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19">
        <v>4.1224876039999998</v>
      </c>
      <c r="M3219">
        <f>ROUND(employee[[#This Row],[LengthService]],2)</f>
        <v>4.12</v>
      </c>
      <c r="N3219">
        <v>3.1753166730000002</v>
      </c>
      <c r="O3219">
        <f>ROUND(employee[[#This Row],[AbsentHours]],2)</f>
        <v>3.18</v>
      </c>
      <c r="P3219" s="5">
        <f>employee[[#This Row],[RoundedAbsentHours]]/2080 *100</f>
        <v>0.1528846153846154</v>
      </c>
      <c r="Q3219" s="1" t="s">
        <v>15</v>
      </c>
    </row>
    <row r="3220" spans="1:17" x14ac:dyDescent="0.35">
      <c r="A3220">
        <v>3219</v>
      </c>
      <c r="B3220" s="1" t="s">
        <v>3518</v>
      </c>
      <c r="C3220" s="1" t="s">
        <v>16</v>
      </c>
      <c r="D3220" s="1" t="s">
        <v>62</v>
      </c>
      <c r="E3220" s="1" t="s">
        <v>289</v>
      </c>
      <c r="F3220" s="1" t="s">
        <v>258</v>
      </c>
      <c r="G3220" s="1" t="s">
        <v>62</v>
      </c>
      <c r="H3220" s="1" t="s">
        <v>15</v>
      </c>
      <c r="I3220">
        <v>23.863659080000001</v>
      </c>
      <c r="J3220">
        <f>ROUND(employee[[#This Row],[Age]],0)</f>
        <v>24</v>
      </c>
      <c r="K32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220">
        <v>3.0141338499999999</v>
      </c>
      <c r="M3220">
        <f>ROUND(employee[[#This Row],[LengthService]],2)</f>
        <v>3.01</v>
      </c>
      <c r="N3220">
        <v>0</v>
      </c>
      <c r="O3220">
        <f>ROUND(employee[[#This Row],[AbsentHours]],2)</f>
        <v>0</v>
      </c>
      <c r="P3220" s="5">
        <f>employee[[#This Row],[RoundedAbsentHours]]/2080 *100</f>
        <v>0</v>
      </c>
      <c r="Q3220" s="1" t="s">
        <v>15</v>
      </c>
    </row>
    <row r="3221" spans="1:17" x14ac:dyDescent="0.35">
      <c r="A3221">
        <v>3220</v>
      </c>
      <c r="B3221" s="1" t="s">
        <v>3519</v>
      </c>
      <c r="C3221" s="1" t="s">
        <v>11</v>
      </c>
      <c r="D3221" s="1" t="s">
        <v>222</v>
      </c>
      <c r="E3221" s="1" t="s">
        <v>180</v>
      </c>
      <c r="F3221" s="1" t="s">
        <v>181</v>
      </c>
      <c r="G3221" s="1" t="s">
        <v>47</v>
      </c>
      <c r="H3221" s="1" t="s">
        <v>15</v>
      </c>
      <c r="I3221">
        <v>63.22740434</v>
      </c>
      <c r="J3221">
        <f>ROUND(employee[[#This Row],[Age]],0)</f>
        <v>63</v>
      </c>
      <c r="K32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221">
        <v>2.855394671</v>
      </c>
      <c r="M3221">
        <f>ROUND(employee[[#This Row],[LengthService]],2)</f>
        <v>2.86</v>
      </c>
      <c r="N3221">
        <v>165.32702180000001</v>
      </c>
      <c r="O3221">
        <f>ROUND(employee[[#This Row],[AbsentHours]],2)</f>
        <v>165.33</v>
      </c>
      <c r="P3221" s="5">
        <f>employee[[#This Row],[RoundedAbsentHours]]/2080 *100</f>
        <v>7.9485576923076922</v>
      </c>
      <c r="Q3221" s="1" t="s">
        <v>15</v>
      </c>
    </row>
    <row r="3222" spans="1:17" x14ac:dyDescent="0.35">
      <c r="A3222">
        <v>3221</v>
      </c>
      <c r="B3222" s="1" t="s">
        <v>3520</v>
      </c>
      <c r="C3222" s="1" t="s">
        <v>16</v>
      </c>
      <c r="D3222" s="1" t="s">
        <v>134</v>
      </c>
      <c r="E3222" s="1" t="s">
        <v>289</v>
      </c>
      <c r="F3222" s="1" t="s">
        <v>258</v>
      </c>
      <c r="G3222" s="1" t="s">
        <v>51</v>
      </c>
      <c r="H3222" s="1" t="s">
        <v>15</v>
      </c>
      <c r="I3222">
        <v>38.762144069999998</v>
      </c>
      <c r="J3222">
        <f>ROUND(employee[[#This Row],[Age]],0)</f>
        <v>39</v>
      </c>
      <c r="K32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22">
        <v>2.0118614109999999</v>
      </c>
      <c r="M3222">
        <f>ROUND(employee[[#This Row],[LengthService]],2)</f>
        <v>2.0099999999999998</v>
      </c>
      <c r="N3222">
        <v>0</v>
      </c>
      <c r="O3222">
        <f>ROUND(employee[[#This Row],[AbsentHours]],2)</f>
        <v>0</v>
      </c>
      <c r="P3222" s="5">
        <f>employee[[#This Row],[RoundedAbsentHours]]/2080 *100</f>
        <v>0</v>
      </c>
      <c r="Q3222" s="1" t="s">
        <v>15</v>
      </c>
    </row>
    <row r="3223" spans="1:17" x14ac:dyDescent="0.35">
      <c r="A3223">
        <v>3222</v>
      </c>
      <c r="B3223" s="1" t="s">
        <v>3521</v>
      </c>
      <c r="C3223" s="1" t="s">
        <v>16</v>
      </c>
      <c r="D3223" s="1" t="s">
        <v>20</v>
      </c>
      <c r="E3223" s="1" t="s">
        <v>289</v>
      </c>
      <c r="F3223" s="1" t="s">
        <v>258</v>
      </c>
      <c r="G3223" s="1" t="s">
        <v>20</v>
      </c>
      <c r="H3223" s="1" t="s">
        <v>15</v>
      </c>
      <c r="I3223">
        <v>45.943435049999998</v>
      </c>
      <c r="J3223">
        <f>ROUND(employee[[#This Row],[Age]],0)</f>
        <v>46</v>
      </c>
      <c r="K32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23">
        <v>3.3446394480000001</v>
      </c>
      <c r="M3223">
        <f>ROUND(employee[[#This Row],[LengthService]],2)</f>
        <v>3.34</v>
      </c>
      <c r="N3223">
        <v>87.647241789999995</v>
      </c>
      <c r="O3223">
        <f>ROUND(employee[[#This Row],[AbsentHours]],2)</f>
        <v>87.65</v>
      </c>
      <c r="P3223" s="5">
        <f>employee[[#This Row],[RoundedAbsentHours]]/2080 *100</f>
        <v>4.2139423076923084</v>
      </c>
      <c r="Q3223" s="1" t="s">
        <v>15</v>
      </c>
    </row>
    <row r="3224" spans="1:17" x14ac:dyDescent="0.35">
      <c r="A3224">
        <v>3223</v>
      </c>
      <c r="B3224" s="1" t="s">
        <v>3522</v>
      </c>
      <c r="C3224" s="1" t="s">
        <v>16</v>
      </c>
      <c r="D3224" s="1" t="s">
        <v>19</v>
      </c>
      <c r="E3224" s="1" t="s">
        <v>180</v>
      </c>
      <c r="F3224" s="1" t="s">
        <v>181</v>
      </c>
      <c r="G3224" s="1" t="s">
        <v>19</v>
      </c>
      <c r="H3224" s="1" t="s">
        <v>15</v>
      </c>
      <c r="I3224">
        <v>53.16403923</v>
      </c>
      <c r="J3224">
        <f>ROUND(employee[[#This Row],[Age]],0)</f>
        <v>53</v>
      </c>
      <c r="K32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224">
        <v>4.7524290039999997</v>
      </c>
      <c r="M3224">
        <f>ROUND(employee[[#This Row],[LengthService]],2)</f>
        <v>4.75</v>
      </c>
      <c r="N3224">
        <v>117.0801989</v>
      </c>
      <c r="O3224">
        <f>ROUND(employee[[#This Row],[AbsentHours]],2)</f>
        <v>117.08</v>
      </c>
      <c r="P3224" s="5">
        <f>employee[[#This Row],[RoundedAbsentHours]]/2080 *100</f>
        <v>5.6288461538461538</v>
      </c>
      <c r="Q3224" s="1" t="s">
        <v>15</v>
      </c>
    </row>
    <row r="3225" spans="1:17" x14ac:dyDescent="0.35">
      <c r="A3225">
        <v>3224</v>
      </c>
      <c r="B3225" s="1" t="s">
        <v>3523</v>
      </c>
      <c r="C3225" s="1" t="s">
        <v>11</v>
      </c>
      <c r="D3225" s="1" t="s">
        <v>21</v>
      </c>
      <c r="E3225" s="1" t="s">
        <v>180</v>
      </c>
      <c r="F3225" s="1" t="s">
        <v>181</v>
      </c>
      <c r="G3225" s="1" t="s">
        <v>21</v>
      </c>
      <c r="H3225" s="1" t="s">
        <v>15</v>
      </c>
      <c r="I3225">
        <v>40.865282409999999</v>
      </c>
      <c r="J3225">
        <f>ROUND(employee[[#This Row],[Age]],0)</f>
        <v>41</v>
      </c>
      <c r="K32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25">
        <v>5.1352768119999999</v>
      </c>
      <c r="M3225">
        <f>ROUND(employee[[#This Row],[LengthService]],2)</f>
        <v>5.14</v>
      </c>
      <c r="N3225">
        <v>74.441153760000006</v>
      </c>
      <c r="O3225">
        <f>ROUND(employee[[#This Row],[AbsentHours]],2)</f>
        <v>74.44</v>
      </c>
      <c r="P3225" s="5">
        <f>employee[[#This Row],[RoundedAbsentHours]]/2080 *100</f>
        <v>3.578846153846154</v>
      </c>
      <c r="Q3225" s="1" t="s">
        <v>15</v>
      </c>
    </row>
    <row r="3226" spans="1:17" x14ac:dyDescent="0.35">
      <c r="A3226">
        <v>3225</v>
      </c>
      <c r="B3226" s="1" t="s">
        <v>3524</v>
      </c>
      <c r="C3226" s="1" t="s">
        <v>16</v>
      </c>
      <c r="D3226" s="1" t="s">
        <v>22</v>
      </c>
      <c r="E3226" s="1" t="s">
        <v>180</v>
      </c>
      <c r="F3226" s="1" t="s">
        <v>181</v>
      </c>
      <c r="G3226" s="1" t="s">
        <v>22</v>
      </c>
      <c r="H3226" s="1" t="s">
        <v>15</v>
      </c>
      <c r="I3226">
        <v>23.502073230000001</v>
      </c>
      <c r="J3226">
        <f>ROUND(employee[[#This Row],[Age]],0)</f>
        <v>24</v>
      </c>
      <c r="K32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226">
        <v>5.6737622459999999</v>
      </c>
      <c r="M3226">
        <f>ROUND(employee[[#This Row],[LengthService]],2)</f>
        <v>5.67</v>
      </c>
      <c r="N3226">
        <v>11.065871530000001</v>
      </c>
      <c r="O3226">
        <f>ROUND(employee[[#This Row],[AbsentHours]],2)</f>
        <v>11.07</v>
      </c>
      <c r="P3226" s="5">
        <f>employee[[#This Row],[RoundedAbsentHours]]/2080 *100</f>
        <v>0.53221153846153846</v>
      </c>
      <c r="Q3226" s="1" t="s">
        <v>15</v>
      </c>
    </row>
    <row r="3227" spans="1:17" x14ac:dyDescent="0.35">
      <c r="A3227">
        <v>3226</v>
      </c>
      <c r="B3227" s="1" t="s">
        <v>3525</v>
      </c>
      <c r="C3227" s="1" t="s">
        <v>11</v>
      </c>
      <c r="D3227" s="1" t="s">
        <v>300</v>
      </c>
      <c r="E3227" s="1" t="s">
        <v>180</v>
      </c>
      <c r="F3227" s="1" t="s">
        <v>181</v>
      </c>
      <c r="G3227" s="1" t="s">
        <v>20</v>
      </c>
      <c r="H3227" s="1" t="s">
        <v>15</v>
      </c>
      <c r="I3227">
        <v>24.182421529999999</v>
      </c>
      <c r="J3227">
        <f>ROUND(employee[[#This Row],[Age]],0)</f>
        <v>24</v>
      </c>
      <c r="K32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227">
        <v>7.5582423649999999</v>
      </c>
      <c r="M3227">
        <f>ROUND(employee[[#This Row],[LengthService]],2)</f>
        <v>7.56</v>
      </c>
      <c r="N3227">
        <v>0</v>
      </c>
      <c r="O3227">
        <f>ROUND(employee[[#This Row],[AbsentHours]],2)</f>
        <v>0</v>
      </c>
      <c r="P3227" s="5">
        <f>employee[[#This Row],[RoundedAbsentHours]]/2080 *100</f>
        <v>0</v>
      </c>
      <c r="Q3227" s="1" t="s">
        <v>15</v>
      </c>
    </row>
    <row r="3228" spans="1:17" x14ac:dyDescent="0.35">
      <c r="A3228">
        <v>3227</v>
      </c>
      <c r="B3228" s="1" t="s">
        <v>3526</v>
      </c>
      <c r="C3228" s="1" t="s">
        <v>16</v>
      </c>
      <c r="D3228" s="1" t="s">
        <v>20</v>
      </c>
      <c r="E3228" s="1" t="s">
        <v>180</v>
      </c>
      <c r="F3228" s="1" t="s">
        <v>181</v>
      </c>
      <c r="G3228" s="1" t="s">
        <v>20</v>
      </c>
      <c r="H3228" s="1" t="s">
        <v>15</v>
      </c>
      <c r="I3228">
        <v>52.833143450000001</v>
      </c>
      <c r="J3228">
        <f>ROUND(employee[[#This Row],[Age]],0)</f>
        <v>53</v>
      </c>
      <c r="K32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228">
        <v>4.7413638750000002</v>
      </c>
      <c r="M3228">
        <f>ROUND(employee[[#This Row],[LengthService]],2)</f>
        <v>4.74</v>
      </c>
      <c r="N3228">
        <v>73.744112229999999</v>
      </c>
      <c r="O3228">
        <f>ROUND(employee[[#This Row],[AbsentHours]],2)</f>
        <v>73.739999999999995</v>
      </c>
      <c r="P3228" s="5">
        <f>employee[[#This Row],[RoundedAbsentHours]]/2080 *100</f>
        <v>3.5451923076923073</v>
      </c>
      <c r="Q3228" s="1" t="s">
        <v>15</v>
      </c>
    </row>
    <row r="3229" spans="1:17" x14ac:dyDescent="0.35">
      <c r="A3229">
        <v>3228</v>
      </c>
      <c r="B3229" s="1" t="s">
        <v>3527</v>
      </c>
      <c r="C3229" s="1" t="s">
        <v>16</v>
      </c>
      <c r="D3229" s="1" t="s">
        <v>21</v>
      </c>
      <c r="E3229" s="1" t="s">
        <v>180</v>
      </c>
      <c r="F3229" s="1" t="s">
        <v>181</v>
      </c>
      <c r="G3229" s="1" t="s">
        <v>21</v>
      </c>
      <c r="H3229" s="1" t="s">
        <v>15</v>
      </c>
      <c r="I3229">
        <v>52.732645300000001</v>
      </c>
      <c r="J3229">
        <f>ROUND(employee[[#This Row],[Age]],0)</f>
        <v>53</v>
      </c>
      <c r="K32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229">
        <v>6.1278506979999996</v>
      </c>
      <c r="M3229">
        <f>ROUND(employee[[#This Row],[LengthService]],2)</f>
        <v>6.13</v>
      </c>
      <c r="N3229">
        <v>104.26202379999999</v>
      </c>
      <c r="O3229">
        <f>ROUND(employee[[#This Row],[AbsentHours]],2)</f>
        <v>104.26</v>
      </c>
      <c r="P3229" s="5">
        <f>employee[[#This Row],[RoundedAbsentHours]]/2080 *100</f>
        <v>5.0125000000000002</v>
      </c>
      <c r="Q3229" s="1" t="s">
        <v>15</v>
      </c>
    </row>
    <row r="3230" spans="1:17" x14ac:dyDescent="0.35">
      <c r="A3230">
        <v>3229</v>
      </c>
      <c r="B3230" s="1" t="s">
        <v>3528</v>
      </c>
      <c r="C3230" s="1" t="s">
        <v>16</v>
      </c>
      <c r="D3230" s="1" t="s">
        <v>100</v>
      </c>
      <c r="E3230" s="1" t="s">
        <v>180</v>
      </c>
      <c r="F3230" s="1" t="s">
        <v>181</v>
      </c>
      <c r="G3230" s="1" t="s">
        <v>29</v>
      </c>
      <c r="H3230" s="1" t="s">
        <v>15</v>
      </c>
      <c r="I3230">
        <v>48.244068540000001</v>
      </c>
      <c r="J3230">
        <f>ROUND(employee[[#This Row],[Age]],0)</f>
        <v>48</v>
      </c>
      <c r="K32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30">
        <v>5.4480640380000001</v>
      </c>
      <c r="M3230">
        <f>ROUND(employee[[#This Row],[LengthService]],2)</f>
        <v>5.45</v>
      </c>
      <c r="N3230">
        <v>47.094201439999999</v>
      </c>
      <c r="O3230">
        <f>ROUND(employee[[#This Row],[AbsentHours]],2)</f>
        <v>47.09</v>
      </c>
      <c r="P3230" s="5">
        <f>employee[[#This Row],[RoundedAbsentHours]]/2080 *100</f>
        <v>2.2639423076923078</v>
      </c>
      <c r="Q3230" s="1" t="s">
        <v>15</v>
      </c>
    </row>
    <row r="3231" spans="1:17" x14ac:dyDescent="0.35">
      <c r="A3231">
        <v>3230</v>
      </c>
      <c r="B3231" s="1" t="s">
        <v>3529</v>
      </c>
      <c r="C3231" s="1" t="s">
        <v>16</v>
      </c>
      <c r="D3231" s="1" t="s">
        <v>293</v>
      </c>
      <c r="E3231" s="1" t="s">
        <v>289</v>
      </c>
      <c r="F3231" s="1" t="s">
        <v>258</v>
      </c>
      <c r="G3231" s="1" t="s">
        <v>47</v>
      </c>
      <c r="H3231" s="1" t="s">
        <v>15</v>
      </c>
      <c r="I3231">
        <v>53.729312219999997</v>
      </c>
      <c r="J3231">
        <f>ROUND(employee[[#This Row],[Age]],0)</f>
        <v>54</v>
      </c>
      <c r="K32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231">
        <v>4.9318819390000002</v>
      </c>
      <c r="M3231">
        <f>ROUND(employee[[#This Row],[LengthService]],2)</f>
        <v>4.93</v>
      </c>
      <c r="N3231">
        <v>115.62627689999999</v>
      </c>
      <c r="O3231">
        <f>ROUND(employee[[#This Row],[AbsentHours]],2)</f>
        <v>115.63</v>
      </c>
      <c r="P3231" s="5">
        <f>employee[[#This Row],[RoundedAbsentHours]]/2080 *100</f>
        <v>5.5591346153846155</v>
      </c>
      <c r="Q3231" s="1" t="s">
        <v>15</v>
      </c>
    </row>
    <row r="3232" spans="1:17" x14ac:dyDescent="0.35">
      <c r="A3232">
        <v>3231</v>
      </c>
      <c r="B3232" s="1" t="s">
        <v>3530</v>
      </c>
      <c r="C3232" s="1" t="s">
        <v>16</v>
      </c>
      <c r="D3232" s="1" t="s">
        <v>110</v>
      </c>
      <c r="E3232" s="1" t="s">
        <v>289</v>
      </c>
      <c r="F3232" s="1" t="s">
        <v>258</v>
      </c>
      <c r="G3232" s="1" t="s">
        <v>29</v>
      </c>
      <c r="H3232" s="1" t="s">
        <v>15</v>
      </c>
      <c r="I3232">
        <v>40.683791540000001</v>
      </c>
      <c r="J3232">
        <f>ROUND(employee[[#This Row],[Age]],0)</f>
        <v>41</v>
      </c>
      <c r="K32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32">
        <v>4.0030528089999997</v>
      </c>
      <c r="M3232">
        <f>ROUND(employee[[#This Row],[LengthService]],2)</f>
        <v>4</v>
      </c>
      <c r="N3232">
        <v>13.874902580000001</v>
      </c>
      <c r="O3232">
        <f>ROUND(employee[[#This Row],[AbsentHours]],2)</f>
        <v>13.87</v>
      </c>
      <c r="P3232" s="5">
        <f>employee[[#This Row],[RoundedAbsentHours]]/2080 *100</f>
        <v>0.66682692307692304</v>
      </c>
      <c r="Q3232" s="1" t="s">
        <v>15</v>
      </c>
    </row>
    <row r="3233" spans="1:17" x14ac:dyDescent="0.35">
      <c r="A3233">
        <v>3232</v>
      </c>
      <c r="B3233" s="1" t="s">
        <v>3531</v>
      </c>
      <c r="C3233" s="1" t="s">
        <v>16</v>
      </c>
      <c r="D3233" s="1" t="s">
        <v>22</v>
      </c>
      <c r="E3233" s="1" t="s">
        <v>158</v>
      </c>
      <c r="F3233" s="1" t="s">
        <v>159</v>
      </c>
      <c r="G3233" s="1" t="s">
        <v>22</v>
      </c>
      <c r="H3233" s="1" t="s">
        <v>15</v>
      </c>
      <c r="I3233">
        <v>15.16106905</v>
      </c>
      <c r="J3233">
        <f>ROUND(employee[[#This Row],[Age]],0)</f>
        <v>15</v>
      </c>
      <c r="K32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3233">
        <v>5.0656829779999999</v>
      </c>
      <c r="M3233">
        <f>ROUND(employee[[#This Row],[LengthService]],2)</f>
        <v>5.07</v>
      </c>
      <c r="N3233">
        <v>0</v>
      </c>
      <c r="O3233">
        <f>ROUND(employee[[#This Row],[AbsentHours]],2)</f>
        <v>0</v>
      </c>
      <c r="P3233" s="5">
        <f>employee[[#This Row],[RoundedAbsentHours]]/2080 *100</f>
        <v>0</v>
      </c>
      <c r="Q3233" s="1" t="s">
        <v>15</v>
      </c>
    </row>
    <row r="3234" spans="1:17" x14ac:dyDescent="0.35">
      <c r="A3234">
        <v>3233</v>
      </c>
      <c r="B3234" s="1" t="s">
        <v>3532</v>
      </c>
      <c r="C3234" s="1" t="s">
        <v>11</v>
      </c>
      <c r="D3234" s="1" t="s">
        <v>319</v>
      </c>
      <c r="E3234" s="1" t="s">
        <v>289</v>
      </c>
      <c r="F3234" s="1" t="s">
        <v>258</v>
      </c>
      <c r="G3234" s="1" t="s">
        <v>29</v>
      </c>
      <c r="H3234" s="1" t="s">
        <v>15</v>
      </c>
      <c r="I3234">
        <v>52.001368390000003</v>
      </c>
      <c r="J3234">
        <f>ROUND(employee[[#This Row],[Age]],0)</f>
        <v>52</v>
      </c>
      <c r="K32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234">
        <v>5.5346466159999999</v>
      </c>
      <c r="M3234">
        <f>ROUND(employee[[#This Row],[LengthService]],2)</f>
        <v>5.53</v>
      </c>
      <c r="N3234">
        <v>103.7371902</v>
      </c>
      <c r="O3234">
        <f>ROUND(employee[[#This Row],[AbsentHours]],2)</f>
        <v>103.74</v>
      </c>
      <c r="P3234" s="5">
        <f>employee[[#This Row],[RoundedAbsentHours]]/2080 *100</f>
        <v>4.9874999999999998</v>
      </c>
      <c r="Q3234" s="1" t="s">
        <v>15</v>
      </c>
    </row>
    <row r="3235" spans="1:17" x14ac:dyDescent="0.35">
      <c r="A3235">
        <v>3234</v>
      </c>
      <c r="B3235" s="1" t="s">
        <v>3533</v>
      </c>
      <c r="C3235" s="1" t="s">
        <v>11</v>
      </c>
      <c r="D3235" s="1" t="s">
        <v>56</v>
      </c>
      <c r="E3235" s="1" t="s">
        <v>180</v>
      </c>
      <c r="F3235" s="1" t="s">
        <v>181</v>
      </c>
      <c r="G3235" s="1" t="s">
        <v>56</v>
      </c>
      <c r="H3235" s="1" t="s">
        <v>15</v>
      </c>
      <c r="I3235">
        <v>65.808864909999997</v>
      </c>
      <c r="J3235">
        <f>ROUND(employee[[#This Row],[Age]],0)</f>
        <v>66</v>
      </c>
      <c r="K32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3235">
        <v>5.0189588430000001</v>
      </c>
      <c r="M3235">
        <f>ROUND(employee[[#This Row],[LengthService]],2)</f>
        <v>5.0199999999999996</v>
      </c>
      <c r="N3235">
        <v>181.97123439999999</v>
      </c>
      <c r="O3235">
        <f>ROUND(employee[[#This Row],[AbsentHours]],2)</f>
        <v>181.97</v>
      </c>
      <c r="P3235" s="5">
        <f>employee[[#This Row],[RoundedAbsentHours]]/2080 *100</f>
        <v>8.748557692307692</v>
      </c>
      <c r="Q3235" s="1" t="s">
        <v>15</v>
      </c>
    </row>
    <row r="3236" spans="1:17" x14ac:dyDescent="0.35">
      <c r="A3236">
        <v>3235</v>
      </c>
      <c r="B3236" s="1" t="s">
        <v>3534</v>
      </c>
      <c r="C3236" s="1" t="s">
        <v>11</v>
      </c>
      <c r="D3236" s="1" t="s">
        <v>21</v>
      </c>
      <c r="E3236" s="1" t="s">
        <v>180</v>
      </c>
      <c r="F3236" s="1" t="s">
        <v>181</v>
      </c>
      <c r="G3236" s="1" t="s">
        <v>21</v>
      </c>
      <c r="H3236" s="1" t="s">
        <v>15</v>
      </c>
      <c r="I3236">
        <v>27.77698105</v>
      </c>
      <c r="J3236">
        <f>ROUND(employee[[#This Row],[Age]],0)</f>
        <v>28</v>
      </c>
      <c r="K32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236">
        <v>0.28236189699999997</v>
      </c>
      <c r="M3236">
        <f>ROUND(employee[[#This Row],[LengthService]],2)</f>
        <v>0.28000000000000003</v>
      </c>
      <c r="N3236">
        <v>34.795751780000003</v>
      </c>
      <c r="O3236">
        <f>ROUND(employee[[#This Row],[AbsentHours]],2)</f>
        <v>34.799999999999997</v>
      </c>
      <c r="P3236" s="5">
        <f>employee[[#This Row],[RoundedAbsentHours]]/2080 *100</f>
        <v>1.6730769230769229</v>
      </c>
      <c r="Q3236" s="1" t="s">
        <v>15</v>
      </c>
    </row>
    <row r="3237" spans="1:17" x14ac:dyDescent="0.35">
      <c r="A3237">
        <v>3236</v>
      </c>
      <c r="B3237" s="1" t="s">
        <v>3535</v>
      </c>
      <c r="C3237" s="1" t="s">
        <v>11</v>
      </c>
      <c r="D3237" s="1" t="s">
        <v>276</v>
      </c>
      <c r="E3237" s="1" t="s">
        <v>180</v>
      </c>
      <c r="F3237" s="1" t="s">
        <v>181</v>
      </c>
      <c r="G3237" s="1" t="s">
        <v>56</v>
      </c>
      <c r="H3237" s="1" t="s">
        <v>15</v>
      </c>
      <c r="I3237">
        <v>67.129326239999997</v>
      </c>
      <c r="J3237">
        <f>ROUND(employee[[#This Row],[Age]],0)</f>
        <v>67</v>
      </c>
      <c r="K32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3237">
        <v>6.647194152</v>
      </c>
      <c r="M3237">
        <f>ROUND(employee[[#This Row],[LengthService]],2)</f>
        <v>6.65</v>
      </c>
      <c r="N3237">
        <v>213.66459180000001</v>
      </c>
      <c r="O3237">
        <f>ROUND(employee[[#This Row],[AbsentHours]],2)</f>
        <v>213.66</v>
      </c>
      <c r="P3237" s="5">
        <f>employee[[#This Row],[RoundedAbsentHours]]/2080 *100</f>
        <v>10.272115384615384</v>
      </c>
      <c r="Q3237" s="1" t="s">
        <v>15</v>
      </c>
    </row>
    <row r="3238" spans="1:17" x14ac:dyDescent="0.35">
      <c r="A3238">
        <v>3237</v>
      </c>
      <c r="B3238" s="1" t="s">
        <v>3536</v>
      </c>
      <c r="C3238" s="1" t="s">
        <v>11</v>
      </c>
      <c r="D3238" s="1" t="s">
        <v>88</v>
      </c>
      <c r="E3238" s="1" t="s">
        <v>289</v>
      </c>
      <c r="F3238" s="1" t="s">
        <v>258</v>
      </c>
      <c r="G3238" s="1" t="s">
        <v>88</v>
      </c>
      <c r="H3238" s="1" t="s">
        <v>15</v>
      </c>
      <c r="I3238">
        <v>47.760763439999998</v>
      </c>
      <c r="J3238">
        <f>ROUND(employee[[#This Row],[Age]],0)</f>
        <v>48</v>
      </c>
      <c r="K32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38">
        <v>3.784541634</v>
      </c>
      <c r="M3238">
        <f>ROUND(employee[[#This Row],[LengthService]],2)</f>
        <v>3.78</v>
      </c>
      <c r="N3238">
        <v>72.113976070000007</v>
      </c>
      <c r="O3238">
        <f>ROUND(employee[[#This Row],[AbsentHours]],2)</f>
        <v>72.11</v>
      </c>
      <c r="P3238" s="5">
        <f>employee[[#This Row],[RoundedAbsentHours]]/2080 *100</f>
        <v>3.4668269230769231</v>
      </c>
      <c r="Q3238" s="1" t="s">
        <v>15</v>
      </c>
    </row>
    <row r="3239" spans="1:17" x14ac:dyDescent="0.35">
      <c r="A3239">
        <v>3238</v>
      </c>
      <c r="B3239" s="1" t="s">
        <v>3537</v>
      </c>
      <c r="C3239" s="1" t="s">
        <v>16</v>
      </c>
      <c r="D3239" s="1" t="s">
        <v>62</v>
      </c>
      <c r="E3239" s="1" t="s">
        <v>289</v>
      </c>
      <c r="F3239" s="1" t="s">
        <v>258</v>
      </c>
      <c r="G3239" s="1" t="s">
        <v>62</v>
      </c>
      <c r="H3239" s="1" t="s">
        <v>15</v>
      </c>
      <c r="I3239">
        <v>52.248801280000002</v>
      </c>
      <c r="J3239">
        <f>ROUND(employee[[#This Row],[Age]],0)</f>
        <v>52</v>
      </c>
      <c r="K32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239">
        <v>5.4869438590000001</v>
      </c>
      <c r="M3239">
        <f>ROUND(employee[[#This Row],[LengthService]],2)</f>
        <v>5.49</v>
      </c>
      <c r="N3239">
        <v>125.0896115</v>
      </c>
      <c r="O3239">
        <f>ROUND(employee[[#This Row],[AbsentHours]],2)</f>
        <v>125.09</v>
      </c>
      <c r="P3239" s="5">
        <f>employee[[#This Row],[RoundedAbsentHours]]/2080 *100</f>
        <v>6.0139423076923073</v>
      </c>
      <c r="Q3239" s="1" t="s">
        <v>15</v>
      </c>
    </row>
    <row r="3240" spans="1:17" x14ac:dyDescent="0.35">
      <c r="A3240">
        <v>3239</v>
      </c>
      <c r="B3240" s="1" t="s">
        <v>3538</v>
      </c>
      <c r="C3240" s="1" t="s">
        <v>11</v>
      </c>
      <c r="D3240" s="1" t="s">
        <v>18</v>
      </c>
      <c r="E3240" s="1" t="s">
        <v>289</v>
      </c>
      <c r="F3240" s="1" t="s">
        <v>258</v>
      </c>
      <c r="G3240" s="1" t="s">
        <v>18</v>
      </c>
      <c r="H3240" s="1" t="s">
        <v>15</v>
      </c>
      <c r="I3240">
        <v>43.680843430000003</v>
      </c>
      <c r="J3240">
        <f>ROUND(employee[[#This Row],[Age]],0)</f>
        <v>44</v>
      </c>
      <c r="K32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40">
        <v>1.368643228</v>
      </c>
      <c r="M3240">
        <f>ROUND(employee[[#This Row],[LengthService]],2)</f>
        <v>1.37</v>
      </c>
      <c r="N3240">
        <v>129.32519300000001</v>
      </c>
      <c r="O3240">
        <f>ROUND(employee[[#This Row],[AbsentHours]],2)</f>
        <v>129.33000000000001</v>
      </c>
      <c r="P3240" s="5">
        <f>employee[[#This Row],[RoundedAbsentHours]]/2080 *100</f>
        <v>6.2177884615384622</v>
      </c>
      <c r="Q3240" s="1" t="s">
        <v>15</v>
      </c>
    </row>
    <row r="3241" spans="1:17" x14ac:dyDescent="0.35">
      <c r="A3241">
        <v>3240</v>
      </c>
      <c r="B3241" s="1" t="s">
        <v>3539</v>
      </c>
      <c r="C3241" s="1" t="s">
        <v>11</v>
      </c>
      <c r="D3241" s="1" t="s">
        <v>12</v>
      </c>
      <c r="E3241" s="1" t="s">
        <v>158</v>
      </c>
      <c r="F3241" s="1" t="s">
        <v>159</v>
      </c>
      <c r="G3241" s="1" t="s">
        <v>12</v>
      </c>
      <c r="H3241" s="1" t="s">
        <v>15</v>
      </c>
      <c r="I3241">
        <v>59.466214770000001</v>
      </c>
      <c r="J3241">
        <f>ROUND(employee[[#This Row],[Age]],0)</f>
        <v>59</v>
      </c>
      <c r="K32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241">
        <v>5.6942582609999999</v>
      </c>
      <c r="M3241">
        <f>ROUND(employee[[#This Row],[LengthService]],2)</f>
        <v>5.69</v>
      </c>
      <c r="N3241">
        <v>138.82674080000001</v>
      </c>
      <c r="O3241">
        <f>ROUND(employee[[#This Row],[AbsentHours]],2)</f>
        <v>138.83000000000001</v>
      </c>
      <c r="P3241" s="5">
        <f>employee[[#This Row],[RoundedAbsentHours]]/2080 *100</f>
        <v>6.6745192307692314</v>
      </c>
      <c r="Q3241" s="1" t="s">
        <v>15</v>
      </c>
    </row>
    <row r="3242" spans="1:17" x14ac:dyDescent="0.35">
      <c r="A3242">
        <v>3241</v>
      </c>
      <c r="B3242" s="1" t="s">
        <v>3540</v>
      </c>
      <c r="C3242" s="1" t="s">
        <v>11</v>
      </c>
      <c r="D3242" s="1" t="s">
        <v>132</v>
      </c>
      <c r="E3242" s="1" t="s">
        <v>180</v>
      </c>
      <c r="F3242" s="1" t="s">
        <v>181</v>
      </c>
      <c r="G3242" s="1" t="s">
        <v>133</v>
      </c>
      <c r="H3242" s="1" t="s">
        <v>15</v>
      </c>
      <c r="I3242">
        <v>34.760489460000002</v>
      </c>
      <c r="J3242">
        <f>ROUND(employee[[#This Row],[Age]],0)</f>
        <v>35</v>
      </c>
      <c r="K32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42">
        <v>5.2809549689999997</v>
      </c>
      <c r="M3242">
        <f>ROUND(employee[[#This Row],[LengthService]],2)</f>
        <v>5.28</v>
      </c>
      <c r="N3242">
        <v>28.68228075</v>
      </c>
      <c r="O3242">
        <f>ROUND(employee[[#This Row],[AbsentHours]],2)</f>
        <v>28.68</v>
      </c>
      <c r="P3242" s="5">
        <f>employee[[#This Row],[RoundedAbsentHours]]/2080 *100</f>
        <v>1.3788461538461538</v>
      </c>
      <c r="Q3242" s="1" t="s">
        <v>15</v>
      </c>
    </row>
    <row r="3243" spans="1:17" x14ac:dyDescent="0.35">
      <c r="A3243">
        <v>3242</v>
      </c>
      <c r="B3243" s="1" t="s">
        <v>3541</v>
      </c>
      <c r="C3243" s="1" t="s">
        <v>11</v>
      </c>
      <c r="D3243" s="1" t="s">
        <v>22</v>
      </c>
      <c r="E3243" s="1" t="s">
        <v>180</v>
      </c>
      <c r="F3243" s="1" t="s">
        <v>181</v>
      </c>
      <c r="G3243" s="1" t="s">
        <v>22</v>
      </c>
      <c r="H3243" s="1" t="s">
        <v>15</v>
      </c>
      <c r="I3243">
        <v>43.179645209999997</v>
      </c>
      <c r="J3243">
        <f>ROUND(employee[[#This Row],[Age]],0)</f>
        <v>43</v>
      </c>
      <c r="K32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43">
        <v>5.3014603669999998</v>
      </c>
      <c r="M3243">
        <f>ROUND(employee[[#This Row],[LengthService]],2)</f>
        <v>5.3</v>
      </c>
      <c r="N3243">
        <v>60.409020910000002</v>
      </c>
      <c r="O3243">
        <f>ROUND(employee[[#This Row],[AbsentHours]],2)</f>
        <v>60.41</v>
      </c>
      <c r="P3243" s="5">
        <f>employee[[#This Row],[RoundedAbsentHours]]/2080 *100</f>
        <v>2.9043269230769231</v>
      </c>
      <c r="Q3243" s="1" t="s">
        <v>15</v>
      </c>
    </row>
    <row r="3244" spans="1:17" x14ac:dyDescent="0.35">
      <c r="A3244">
        <v>3243</v>
      </c>
      <c r="B3244" s="1" t="s">
        <v>3542</v>
      </c>
      <c r="C3244" s="1" t="s">
        <v>16</v>
      </c>
      <c r="D3244" s="1" t="s">
        <v>173</v>
      </c>
      <c r="E3244" s="1" t="s">
        <v>180</v>
      </c>
      <c r="F3244" s="1" t="s">
        <v>181</v>
      </c>
      <c r="G3244" s="1" t="s">
        <v>33</v>
      </c>
      <c r="H3244" s="1" t="s">
        <v>15</v>
      </c>
      <c r="I3244">
        <v>40.27230351</v>
      </c>
      <c r="J3244">
        <f>ROUND(employee[[#This Row],[Age]],0)</f>
        <v>40</v>
      </c>
      <c r="K32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44">
        <v>1.7731715699999999</v>
      </c>
      <c r="M3244">
        <f>ROUND(employee[[#This Row],[LengthService]],2)</f>
        <v>1.77</v>
      </c>
      <c r="N3244">
        <v>60.527693409999998</v>
      </c>
      <c r="O3244">
        <f>ROUND(employee[[#This Row],[AbsentHours]],2)</f>
        <v>60.53</v>
      </c>
      <c r="P3244" s="5">
        <f>employee[[#This Row],[RoundedAbsentHours]]/2080 *100</f>
        <v>2.9100961538461538</v>
      </c>
      <c r="Q3244" s="1" t="s">
        <v>15</v>
      </c>
    </row>
    <row r="3245" spans="1:17" x14ac:dyDescent="0.35">
      <c r="A3245">
        <v>3244</v>
      </c>
      <c r="B3245" s="1" t="s">
        <v>3543</v>
      </c>
      <c r="C3245" s="1" t="s">
        <v>11</v>
      </c>
      <c r="D3245" s="1" t="s">
        <v>22</v>
      </c>
      <c r="E3245" s="1" t="s">
        <v>180</v>
      </c>
      <c r="F3245" s="1" t="s">
        <v>181</v>
      </c>
      <c r="G3245" s="1" t="s">
        <v>22</v>
      </c>
      <c r="H3245" s="1" t="s">
        <v>15</v>
      </c>
      <c r="I3245">
        <v>43.099243620000003</v>
      </c>
      <c r="J3245">
        <f>ROUND(employee[[#This Row],[Age]],0)</f>
        <v>43</v>
      </c>
      <c r="K32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45">
        <v>3.4951574390000002</v>
      </c>
      <c r="M3245">
        <f>ROUND(employee[[#This Row],[LengthService]],2)</f>
        <v>3.5</v>
      </c>
      <c r="N3245">
        <v>90.775321030000001</v>
      </c>
      <c r="O3245">
        <f>ROUND(employee[[#This Row],[AbsentHours]],2)</f>
        <v>90.78</v>
      </c>
      <c r="P3245" s="5">
        <f>employee[[#This Row],[RoundedAbsentHours]]/2080 *100</f>
        <v>4.3644230769230772</v>
      </c>
      <c r="Q3245" s="1" t="s">
        <v>15</v>
      </c>
    </row>
    <row r="3246" spans="1:17" x14ac:dyDescent="0.35">
      <c r="A3246">
        <v>3245</v>
      </c>
      <c r="B3246" s="1" t="s">
        <v>3544</v>
      </c>
      <c r="C3246" s="1" t="s">
        <v>11</v>
      </c>
      <c r="D3246" s="1" t="s">
        <v>99</v>
      </c>
      <c r="E3246" s="1" t="s">
        <v>180</v>
      </c>
      <c r="F3246" s="1" t="s">
        <v>181</v>
      </c>
      <c r="G3246" s="1" t="s">
        <v>93</v>
      </c>
      <c r="H3246" s="1" t="s">
        <v>15</v>
      </c>
      <c r="I3246">
        <v>44.567146889999997</v>
      </c>
      <c r="J3246">
        <f>ROUND(employee[[#This Row],[Age]],0)</f>
        <v>45</v>
      </c>
      <c r="K32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46">
        <v>6.9521261069999998</v>
      </c>
      <c r="M3246">
        <f>ROUND(employee[[#This Row],[LengthService]],2)</f>
        <v>6.95</v>
      </c>
      <c r="N3246">
        <v>25.86187361</v>
      </c>
      <c r="O3246">
        <f>ROUND(employee[[#This Row],[AbsentHours]],2)</f>
        <v>25.86</v>
      </c>
      <c r="P3246" s="5">
        <f>employee[[#This Row],[RoundedAbsentHours]]/2080 *100</f>
        <v>1.2432692307692308</v>
      </c>
      <c r="Q3246" s="1" t="s">
        <v>15</v>
      </c>
    </row>
    <row r="3247" spans="1:17" x14ac:dyDescent="0.35">
      <c r="A3247">
        <v>3246</v>
      </c>
      <c r="B3247" s="1" t="s">
        <v>3545</v>
      </c>
      <c r="C3247" s="1" t="s">
        <v>11</v>
      </c>
      <c r="D3247" s="1" t="s">
        <v>67</v>
      </c>
      <c r="E3247" s="1" t="s">
        <v>268</v>
      </c>
      <c r="F3247" s="1" t="s">
        <v>125</v>
      </c>
      <c r="G3247" s="1" t="s">
        <v>67</v>
      </c>
      <c r="H3247" s="1" t="s">
        <v>15</v>
      </c>
      <c r="I3247">
        <v>31.878921290000001</v>
      </c>
      <c r="J3247">
        <f>ROUND(employee[[#This Row],[Age]],0)</f>
        <v>32</v>
      </c>
      <c r="K32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47">
        <v>3.637382653</v>
      </c>
      <c r="M3247">
        <f>ROUND(employee[[#This Row],[LengthService]],2)</f>
        <v>3.64</v>
      </c>
      <c r="N3247">
        <v>0</v>
      </c>
      <c r="O3247">
        <f>ROUND(employee[[#This Row],[AbsentHours]],2)</f>
        <v>0</v>
      </c>
      <c r="P3247" s="5">
        <f>employee[[#This Row],[RoundedAbsentHours]]/2080 *100</f>
        <v>0</v>
      </c>
      <c r="Q3247" s="1" t="s">
        <v>15</v>
      </c>
    </row>
    <row r="3248" spans="1:17" x14ac:dyDescent="0.35">
      <c r="A3248">
        <v>3247</v>
      </c>
      <c r="B3248" s="1" t="s">
        <v>3546</v>
      </c>
      <c r="C3248" s="1" t="s">
        <v>11</v>
      </c>
      <c r="D3248" s="1" t="s">
        <v>20</v>
      </c>
      <c r="E3248" s="1" t="s">
        <v>289</v>
      </c>
      <c r="F3248" s="1" t="s">
        <v>258</v>
      </c>
      <c r="G3248" s="1" t="s">
        <v>20</v>
      </c>
      <c r="H3248" s="1" t="s">
        <v>15</v>
      </c>
      <c r="I3248">
        <v>17.44274686</v>
      </c>
      <c r="J3248">
        <f>ROUND(employee[[#This Row],[Age]],0)</f>
        <v>17</v>
      </c>
      <c r="K32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3248">
        <v>4.3565809340000001</v>
      </c>
      <c r="M3248">
        <f>ROUND(employee[[#This Row],[LengthService]],2)</f>
        <v>4.3600000000000003</v>
      </c>
      <c r="N3248">
        <v>0</v>
      </c>
      <c r="O3248">
        <f>ROUND(employee[[#This Row],[AbsentHours]],2)</f>
        <v>0</v>
      </c>
      <c r="P3248" s="5">
        <f>employee[[#This Row],[RoundedAbsentHours]]/2080 *100</f>
        <v>0</v>
      </c>
      <c r="Q3248" s="1" t="s">
        <v>15</v>
      </c>
    </row>
    <row r="3249" spans="1:17" x14ac:dyDescent="0.35">
      <c r="A3249">
        <v>3248</v>
      </c>
      <c r="B3249" s="1" t="s">
        <v>3547</v>
      </c>
      <c r="C3249" s="1" t="s">
        <v>11</v>
      </c>
      <c r="D3249" s="1" t="s">
        <v>22</v>
      </c>
      <c r="E3249" s="1" t="s">
        <v>158</v>
      </c>
      <c r="F3249" s="1" t="s">
        <v>159</v>
      </c>
      <c r="G3249" s="1" t="s">
        <v>22</v>
      </c>
      <c r="H3249" s="1" t="s">
        <v>15</v>
      </c>
      <c r="I3249">
        <v>37.852548679999998</v>
      </c>
      <c r="J3249">
        <f>ROUND(employee[[#This Row],[Age]],0)</f>
        <v>38</v>
      </c>
      <c r="K32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49">
        <v>3.4906008690000001</v>
      </c>
      <c r="M3249">
        <f>ROUND(employee[[#This Row],[LengthService]],2)</f>
        <v>3.49</v>
      </c>
      <c r="N3249">
        <v>21.504205540000001</v>
      </c>
      <c r="O3249">
        <f>ROUND(employee[[#This Row],[AbsentHours]],2)</f>
        <v>21.5</v>
      </c>
      <c r="P3249" s="5">
        <f>employee[[#This Row],[RoundedAbsentHours]]/2080 *100</f>
        <v>1.033653846153846</v>
      </c>
      <c r="Q3249" s="1" t="s">
        <v>15</v>
      </c>
    </row>
    <row r="3250" spans="1:17" x14ac:dyDescent="0.35">
      <c r="A3250">
        <v>3249</v>
      </c>
      <c r="B3250" s="1" t="s">
        <v>3548</v>
      </c>
      <c r="C3250" s="1" t="s">
        <v>11</v>
      </c>
      <c r="D3250" s="1" t="s">
        <v>110</v>
      </c>
      <c r="E3250" s="1" t="s">
        <v>180</v>
      </c>
      <c r="F3250" s="1" t="s">
        <v>181</v>
      </c>
      <c r="G3250" s="1" t="s">
        <v>29</v>
      </c>
      <c r="H3250" s="1" t="s">
        <v>15</v>
      </c>
      <c r="I3250">
        <v>47.790675919999998</v>
      </c>
      <c r="J3250">
        <f>ROUND(employee[[#This Row],[Age]],0)</f>
        <v>48</v>
      </c>
      <c r="K32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50">
        <v>3.8734908610000001</v>
      </c>
      <c r="M3250">
        <f>ROUND(employee[[#This Row],[LengthService]],2)</f>
        <v>3.87</v>
      </c>
      <c r="N3250">
        <v>79.474680230000004</v>
      </c>
      <c r="O3250">
        <f>ROUND(employee[[#This Row],[AbsentHours]],2)</f>
        <v>79.47</v>
      </c>
      <c r="P3250" s="5">
        <f>employee[[#This Row],[RoundedAbsentHours]]/2080 *100</f>
        <v>3.820673076923077</v>
      </c>
      <c r="Q3250" s="1" t="s">
        <v>15</v>
      </c>
    </row>
    <row r="3251" spans="1:17" x14ac:dyDescent="0.35">
      <c r="A3251">
        <v>3250</v>
      </c>
      <c r="B3251" s="1" t="s">
        <v>3549</v>
      </c>
      <c r="C3251" s="1" t="s">
        <v>16</v>
      </c>
      <c r="D3251" s="1" t="s">
        <v>35</v>
      </c>
      <c r="E3251" s="1" t="s">
        <v>180</v>
      </c>
      <c r="F3251" s="1" t="s">
        <v>181</v>
      </c>
      <c r="G3251" s="1" t="s">
        <v>33</v>
      </c>
      <c r="H3251" s="1" t="s">
        <v>15</v>
      </c>
      <c r="I3251">
        <v>49.977184899999997</v>
      </c>
      <c r="J3251">
        <f>ROUND(employee[[#This Row],[Age]],0)</f>
        <v>50</v>
      </c>
      <c r="K32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251">
        <v>4.1217869279999997</v>
      </c>
      <c r="M3251">
        <f>ROUND(employee[[#This Row],[LengthService]],2)</f>
        <v>4.12</v>
      </c>
      <c r="N3251">
        <v>65.018972899999994</v>
      </c>
      <c r="O3251">
        <f>ROUND(employee[[#This Row],[AbsentHours]],2)</f>
        <v>65.02</v>
      </c>
      <c r="P3251" s="5">
        <f>employee[[#This Row],[RoundedAbsentHours]]/2080 *100</f>
        <v>3.1259615384615387</v>
      </c>
      <c r="Q3251" s="1" t="s">
        <v>15</v>
      </c>
    </row>
    <row r="3252" spans="1:17" x14ac:dyDescent="0.35">
      <c r="A3252">
        <v>3251</v>
      </c>
      <c r="B3252" s="1" t="s">
        <v>3550</v>
      </c>
      <c r="C3252" s="1" t="s">
        <v>11</v>
      </c>
      <c r="D3252" s="1" t="s">
        <v>30</v>
      </c>
      <c r="E3252" s="1" t="s">
        <v>289</v>
      </c>
      <c r="F3252" s="1" t="s">
        <v>258</v>
      </c>
      <c r="G3252" s="1" t="s">
        <v>30</v>
      </c>
      <c r="H3252" s="1" t="s">
        <v>15</v>
      </c>
      <c r="I3252">
        <v>34.1267256</v>
      </c>
      <c r="J3252">
        <f>ROUND(employee[[#This Row],[Age]],0)</f>
        <v>34</v>
      </c>
      <c r="K32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52">
        <v>3.7386737590000001</v>
      </c>
      <c r="M3252">
        <f>ROUND(employee[[#This Row],[LengthService]],2)</f>
        <v>3.74</v>
      </c>
      <c r="N3252">
        <v>13.442370110000001</v>
      </c>
      <c r="O3252">
        <f>ROUND(employee[[#This Row],[AbsentHours]],2)</f>
        <v>13.44</v>
      </c>
      <c r="P3252" s="5">
        <f>employee[[#This Row],[RoundedAbsentHours]]/2080 *100</f>
        <v>0.64615384615384608</v>
      </c>
      <c r="Q3252" s="1" t="s">
        <v>15</v>
      </c>
    </row>
    <row r="3253" spans="1:17" x14ac:dyDescent="0.35">
      <c r="A3253">
        <v>3252</v>
      </c>
      <c r="B3253" s="1" t="s">
        <v>3551</v>
      </c>
      <c r="C3253" s="1" t="s">
        <v>11</v>
      </c>
      <c r="D3253" s="1" t="s">
        <v>56</v>
      </c>
      <c r="E3253" s="1" t="s">
        <v>180</v>
      </c>
      <c r="F3253" s="1" t="s">
        <v>181</v>
      </c>
      <c r="G3253" s="1" t="s">
        <v>56</v>
      </c>
      <c r="H3253" s="1" t="s">
        <v>15</v>
      </c>
      <c r="I3253">
        <v>38.080239970000001</v>
      </c>
      <c r="J3253">
        <f>ROUND(employee[[#This Row],[Age]],0)</f>
        <v>38</v>
      </c>
      <c r="K32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53">
        <v>6.7837457590000003</v>
      </c>
      <c r="M3253">
        <f>ROUND(employee[[#This Row],[LengthService]],2)</f>
        <v>6.78</v>
      </c>
      <c r="N3253">
        <v>17.250037110000001</v>
      </c>
      <c r="O3253">
        <f>ROUND(employee[[#This Row],[AbsentHours]],2)</f>
        <v>17.25</v>
      </c>
      <c r="P3253" s="5">
        <f>employee[[#This Row],[RoundedAbsentHours]]/2080 *100</f>
        <v>0.82932692307692313</v>
      </c>
      <c r="Q3253" s="1" t="s">
        <v>15</v>
      </c>
    </row>
    <row r="3254" spans="1:17" x14ac:dyDescent="0.35">
      <c r="A3254">
        <v>3253</v>
      </c>
      <c r="B3254" s="1" t="s">
        <v>3552</v>
      </c>
      <c r="C3254" s="1" t="s">
        <v>11</v>
      </c>
      <c r="D3254" s="1" t="s">
        <v>12</v>
      </c>
      <c r="E3254" s="1" t="s">
        <v>158</v>
      </c>
      <c r="F3254" s="1" t="s">
        <v>159</v>
      </c>
      <c r="G3254" s="1" t="s">
        <v>12</v>
      </c>
      <c r="H3254" s="1" t="s">
        <v>15</v>
      </c>
      <c r="I3254">
        <v>21.814671870000002</v>
      </c>
      <c r="J3254">
        <f>ROUND(employee[[#This Row],[Age]],0)</f>
        <v>22</v>
      </c>
      <c r="K32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254">
        <v>5.236035824</v>
      </c>
      <c r="M3254">
        <f>ROUND(employee[[#This Row],[LengthService]],2)</f>
        <v>5.24</v>
      </c>
      <c r="N3254">
        <v>0</v>
      </c>
      <c r="O3254">
        <f>ROUND(employee[[#This Row],[AbsentHours]],2)</f>
        <v>0</v>
      </c>
      <c r="P3254" s="5">
        <f>employee[[#This Row],[RoundedAbsentHours]]/2080 *100</f>
        <v>0</v>
      </c>
      <c r="Q3254" s="1" t="s">
        <v>15</v>
      </c>
    </row>
    <row r="3255" spans="1:17" x14ac:dyDescent="0.35">
      <c r="A3255">
        <v>3254</v>
      </c>
      <c r="B3255" s="1" t="s">
        <v>3553</v>
      </c>
      <c r="C3255" s="1" t="s">
        <v>11</v>
      </c>
      <c r="D3255" s="1" t="s">
        <v>110</v>
      </c>
      <c r="E3255" s="1" t="s">
        <v>180</v>
      </c>
      <c r="F3255" s="1" t="s">
        <v>181</v>
      </c>
      <c r="G3255" s="1" t="s">
        <v>29</v>
      </c>
      <c r="H3255" s="1" t="s">
        <v>15</v>
      </c>
      <c r="I3255">
        <v>47.203083059999997</v>
      </c>
      <c r="J3255">
        <f>ROUND(employee[[#This Row],[Age]],0)</f>
        <v>47</v>
      </c>
      <c r="K32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55">
        <v>5.1602118020000001</v>
      </c>
      <c r="M3255">
        <f>ROUND(employee[[#This Row],[LengthService]],2)</f>
        <v>5.16</v>
      </c>
      <c r="N3255">
        <v>95.756703439999995</v>
      </c>
      <c r="O3255">
        <f>ROUND(employee[[#This Row],[AbsentHours]],2)</f>
        <v>95.76</v>
      </c>
      <c r="P3255" s="5">
        <f>employee[[#This Row],[RoundedAbsentHours]]/2080 *100</f>
        <v>4.6038461538461544</v>
      </c>
      <c r="Q3255" s="1" t="s">
        <v>15</v>
      </c>
    </row>
    <row r="3256" spans="1:17" x14ac:dyDescent="0.35">
      <c r="A3256">
        <v>3255</v>
      </c>
      <c r="B3256" s="1" t="s">
        <v>3554</v>
      </c>
      <c r="C3256" s="1" t="s">
        <v>11</v>
      </c>
      <c r="D3256" s="1" t="s">
        <v>223</v>
      </c>
      <c r="E3256" s="1" t="s">
        <v>180</v>
      </c>
      <c r="F3256" s="1" t="s">
        <v>181</v>
      </c>
      <c r="G3256" s="1" t="s">
        <v>56</v>
      </c>
      <c r="H3256" s="1" t="s">
        <v>15</v>
      </c>
      <c r="I3256">
        <v>28.30889543</v>
      </c>
      <c r="J3256">
        <f>ROUND(employee[[#This Row],[Age]],0)</f>
        <v>28</v>
      </c>
      <c r="K32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256">
        <v>5.2575082039999996</v>
      </c>
      <c r="M3256">
        <f>ROUND(employee[[#This Row],[LengthService]],2)</f>
        <v>5.26</v>
      </c>
      <c r="N3256">
        <v>0</v>
      </c>
      <c r="O3256">
        <f>ROUND(employee[[#This Row],[AbsentHours]],2)</f>
        <v>0</v>
      </c>
      <c r="P3256" s="5">
        <f>employee[[#This Row],[RoundedAbsentHours]]/2080 *100</f>
        <v>0</v>
      </c>
      <c r="Q3256" s="1" t="s">
        <v>15</v>
      </c>
    </row>
    <row r="3257" spans="1:17" x14ac:dyDescent="0.35">
      <c r="A3257">
        <v>3256</v>
      </c>
      <c r="B3257" s="1" t="s">
        <v>3555</v>
      </c>
      <c r="C3257" s="1" t="s">
        <v>11</v>
      </c>
      <c r="D3257" s="1" t="s">
        <v>22</v>
      </c>
      <c r="E3257" s="1" t="s">
        <v>180</v>
      </c>
      <c r="F3257" s="1" t="s">
        <v>181</v>
      </c>
      <c r="G3257" s="1" t="s">
        <v>22</v>
      </c>
      <c r="H3257" s="1" t="s">
        <v>15</v>
      </c>
      <c r="I3257">
        <v>47.395775909999998</v>
      </c>
      <c r="J3257">
        <f>ROUND(employee[[#This Row],[Age]],0)</f>
        <v>47</v>
      </c>
      <c r="K32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57">
        <v>3.195158046</v>
      </c>
      <c r="M3257">
        <f>ROUND(employee[[#This Row],[LengthService]],2)</f>
        <v>3.2</v>
      </c>
      <c r="N3257">
        <v>132.016278</v>
      </c>
      <c r="O3257">
        <f>ROUND(employee[[#This Row],[AbsentHours]],2)</f>
        <v>132.02000000000001</v>
      </c>
      <c r="P3257" s="5">
        <f>employee[[#This Row],[RoundedAbsentHours]]/2080 *100</f>
        <v>6.3471153846153854</v>
      </c>
      <c r="Q3257" s="1" t="s">
        <v>15</v>
      </c>
    </row>
    <row r="3258" spans="1:17" x14ac:dyDescent="0.35">
      <c r="A3258">
        <v>3257</v>
      </c>
      <c r="B3258" s="1" t="s">
        <v>3556</v>
      </c>
      <c r="C3258" s="1" t="s">
        <v>11</v>
      </c>
      <c r="D3258" s="1" t="s">
        <v>20</v>
      </c>
      <c r="E3258" s="1" t="s">
        <v>289</v>
      </c>
      <c r="F3258" s="1" t="s">
        <v>258</v>
      </c>
      <c r="G3258" s="1" t="s">
        <v>20</v>
      </c>
      <c r="H3258" s="1" t="s">
        <v>15</v>
      </c>
      <c r="I3258">
        <v>41.542260710000001</v>
      </c>
      <c r="J3258">
        <f>ROUND(employee[[#This Row],[Age]],0)</f>
        <v>42</v>
      </c>
      <c r="K32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58">
        <v>5.4317071180000003</v>
      </c>
      <c r="M3258">
        <f>ROUND(employee[[#This Row],[LengthService]],2)</f>
        <v>5.43</v>
      </c>
      <c r="N3258">
        <v>28.766263479999999</v>
      </c>
      <c r="O3258">
        <f>ROUND(employee[[#This Row],[AbsentHours]],2)</f>
        <v>28.77</v>
      </c>
      <c r="P3258" s="5">
        <f>employee[[#This Row],[RoundedAbsentHours]]/2080 *100</f>
        <v>1.383173076923077</v>
      </c>
      <c r="Q3258" s="1" t="s">
        <v>15</v>
      </c>
    </row>
    <row r="3259" spans="1:17" x14ac:dyDescent="0.35">
      <c r="A3259">
        <v>3258</v>
      </c>
      <c r="B3259" s="1" t="s">
        <v>3557</v>
      </c>
      <c r="C3259" s="1" t="s">
        <v>16</v>
      </c>
      <c r="D3259" s="1" t="s">
        <v>22</v>
      </c>
      <c r="E3259" s="1" t="s">
        <v>180</v>
      </c>
      <c r="F3259" s="1" t="s">
        <v>181</v>
      </c>
      <c r="G3259" s="1" t="s">
        <v>22</v>
      </c>
      <c r="H3259" s="1" t="s">
        <v>15</v>
      </c>
      <c r="I3259">
        <v>49.383091299999997</v>
      </c>
      <c r="J3259">
        <f>ROUND(employee[[#This Row],[Age]],0)</f>
        <v>49</v>
      </c>
      <c r="K32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59">
        <v>0.82522954000000004</v>
      </c>
      <c r="M3259">
        <f>ROUND(employee[[#This Row],[LengthService]],2)</f>
        <v>0.83</v>
      </c>
      <c r="N3259">
        <v>29.302079639999999</v>
      </c>
      <c r="O3259">
        <f>ROUND(employee[[#This Row],[AbsentHours]],2)</f>
        <v>29.3</v>
      </c>
      <c r="P3259" s="5">
        <f>employee[[#This Row],[RoundedAbsentHours]]/2080 *100</f>
        <v>1.408653846153846</v>
      </c>
      <c r="Q3259" s="1" t="s">
        <v>15</v>
      </c>
    </row>
    <row r="3260" spans="1:17" x14ac:dyDescent="0.35">
      <c r="A3260">
        <v>3259</v>
      </c>
      <c r="B3260" s="1" t="s">
        <v>3558</v>
      </c>
      <c r="C3260" s="1" t="s">
        <v>11</v>
      </c>
      <c r="D3260" s="1" t="s">
        <v>42</v>
      </c>
      <c r="E3260" s="1" t="s">
        <v>180</v>
      </c>
      <c r="F3260" s="1" t="s">
        <v>181</v>
      </c>
      <c r="G3260" s="1" t="s">
        <v>42</v>
      </c>
      <c r="H3260" s="1" t="s">
        <v>15</v>
      </c>
      <c r="I3260">
        <v>43.480252460000003</v>
      </c>
      <c r="J3260">
        <f>ROUND(employee[[#This Row],[Age]],0)</f>
        <v>43</v>
      </c>
      <c r="K32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60">
        <v>2.3516172160000002</v>
      </c>
      <c r="M3260">
        <f>ROUND(employee[[#This Row],[LengthService]],2)</f>
        <v>2.35</v>
      </c>
      <c r="N3260">
        <v>63.589047370000003</v>
      </c>
      <c r="O3260">
        <f>ROUND(employee[[#This Row],[AbsentHours]],2)</f>
        <v>63.59</v>
      </c>
      <c r="P3260" s="5">
        <f>employee[[#This Row],[RoundedAbsentHours]]/2080 *100</f>
        <v>3.0572115384615386</v>
      </c>
      <c r="Q3260" s="1" t="s">
        <v>15</v>
      </c>
    </row>
    <row r="3261" spans="1:17" x14ac:dyDescent="0.35">
      <c r="A3261">
        <v>3260</v>
      </c>
      <c r="B3261" s="1" t="s">
        <v>3559</v>
      </c>
      <c r="C3261" s="1" t="s">
        <v>11</v>
      </c>
      <c r="D3261" s="1" t="s">
        <v>20</v>
      </c>
      <c r="E3261" s="1" t="s">
        <v>289</v>
      </c>
      <c r="F3261" s="1" t="s">
        <v>258</v>
      </c>
      <c r="G3261" s="1" t="s">
        <v>20</v>
      </c>
      <c r="H3261" s="1" t="s">
        <v>15</v>
      </c>
      <c r="I3261">
        <v>46.885035729999998</v>
      </c>
      <c r="J3261">
        <f>ROUND(employee[[#This Row],[Age]],0)</f>
        <v>47</v>
      </c>
      <c r="K32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61">
        <v>4.6018773849999999</v>
      </c>
      <c r="M3261">
        <f>ROUND(employee[[#This Row],[LengthService]],2)</f>
        <v>4.5999999999999996</v>
      </c>
      <c r="N3261">
        <v>66.079177650000005</v>
      </c>
      <c r="O3261">
        <f>ROUND(employee[[#This Row],[AbsentHours]],2)</f>
        <v>66.08</v>
      </c>
      <c r="P3261" s="5">
        <f>employee[[#This Row],[RoundedAbsentHours]]/2080 *100</f>
        <v>3.1769230769230772</v>
      </c>
      <c r="Q3261" s="1" t="s">
        <v>15</v>
      </c>
    </row>
    <row r="3262" spans="1:17" x14ac:dyDescent="0.35">
      <c r="A3262">
        <v>3261</v>
      </c>
      <c r="B3262" s="1" t="s">
        <v>3560</v>
      </c>
      <c r="C3262" s="1" t="s">
        <v>16</v>
      </c>
      <c r="D3262" s="1" t="s">
        <v>228</v>
      </c>
      <c r="E3262" s="1" t="s">
        <v>180</v>
      </c>
      <c r="F3262" s="1" t="s">
        <v>181</v>
      </c>
      <c r="G3262" s="1" t="s">
        <v>221</v>
      </c>
      <c r="H3262" s="1" t="s">
        <v>15</v>
      </c>
      <c r="I3262">
        <v>34.946470140000002</v>
      </c>
      <c r="J3262">
        <f>ROUND(employee[[#This Row],[Age]],0)</f>
        <v>35</v>
      </c>
      <c r="K32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62">
        <v>3.9077633469999999</v>
      </c>
      <c r="M3262">
        <f>ROUND(employee[[#This Row],[LengthService]],2)</f>
        <v>3.91</v>
      </c>
      <c r="N3262">
        <v>20.12600806</v>
      </c>
      <c r="O3262">
        <f>ROUND(employee[[#This Row],[AbsentHours]],2)</f>
        <v>20.13</v>
      </c>
      <c r="P3262" s="5">
        <f>employee[[#This Row],[RoundedAbsentHours]]/2080 *100</f>
        <v>0.96778846153846143</v>
      </c>
      <c r="Q3262" s="1" t="s">
        <v>15</v>
      </c>
    </row>
    <row r="3263" spans="1:17" x14ac:dyDescent="0.35">
      <c r="A3263">
        <v>3262</v>
      </c>
      <c r="B3263" s="1" t="s">
        <v>3561</v>
      </c>
      <c r="C3263" s="1" t="s">
        <v>11</v>
      </c>
      <c r="D3263" s="1" t="s">
        <v>18</v>
      </c>
      <c r="E3263" s="1" t="s">
        <v>180</v>
      </c>
      <c r="F3263" s="1" t="s">
        <v>181</v>
      </c>
      <c r="G3263" s="1" t="s">
        <v>18</v>
      </c>
      <c r="H3263" s="1" t="s">
        <v>15</v>
      </c>
      <c r="I3263">
        <v>28.839610140000001</v>
      </c>
      <c r="J3263">
        <f>ROUND(employee[[#This Row],[Age]],0)</f>
        <v>29</v>
      </c>
      <c r="K32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263">
        <v>5.2824665450000001</v>
      </c>
      <c r="M3263">
        <f>ROUND(employee[[#This Row],[LengthService]],2)</f>
        <v>5.28</v>
      </c>
      <c r="N3263">
        <v>24.841293660000002</v>
      </c>
      <c r="O3263">
        <f>ROUND(employee[[#This Row],[AbsentHours]],2)</f>
        <v>24.84</v>
      </c>
      <c r="P3263" s="5">
        <f>employee[[#This Row],[RoundedAbsentHours]]/2080 *100</f>
        <v>1.1942307692307692</v>
      </c>
      <c r="Q3263" s="1" t="s">
        <v>15</v>
      </c>
    </row>
    <row r="3264" spans="1:17" x14ac:dyDescent="0.35">
      <c r="A3264">
        <v>3263</v>
      </c>
      <c r="B3264" s="1" t="s">
        <v>3562</v>
      </c>
      <c r="C3264" s="1" t="s">
        <v>11</v>
      </c>
      <c r="D3264" s="1" t="s">
        <v>12</v>
      </c>
      <c r="E3264" s="1" t="s">
        <v>158</v>
      </c>
      <c r="F3264" s="1" t="s">
        <v>159</v>
      </c>
      <c r="G3264" s="1" t="s">
        <v>12</v>
      </c>
      <c r="H3264" s="1" t="s">
        <v>15</v>
      </c>
      <c r="I3264">
        <v>41.714725770000001</v>
      </c>
      <c r="J3264">
        <f>ROUND(employee[[#This Row],[Age]],0)</f>
        <v>42</v>
      </c>
      <c r="K32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64">
        <v>5.406842192</v>
      </c>
      <c r="M3264">
        <f>ROUND(employee[[#This Row],[LengthService]],2)</f>
        <v>5.41</v>
      </c>
      <c r="N3264">
        <v>38.881568600000001</v>
      </c>
      <c r="O3264">
        <f>ROUND(employee[[#This Row],[AbsentHours]],2)</f>
        <v>38.880000000000003</v>
      </c>
      <c r="P3264" s="5">
        <f>employee[[#This Row],[RoundedAbsentHours]]/2080 *100</f>
        <v>1.8692307692307693</v>
      </c>
      <c r="Q3264" s="1" t="s">
        <v>15</v>
      </c>
    </row>
    <row r="3265" spans="1:17" x14ac:dyDescent="0.35">
      <c r="A3265">
        <v>3264</v>
      </c>
      <c r="B3265" s="1" t="s">
        <v>3563</v>
      </c>
      <c r="C3265" s="1" t="s">
        <v>11</v>
      </c>
      <c r="D3265" s="1" t="s">
        <v>20</v>
      </c>
      <c r="E3265" s="1" t="s">
        <v>289</v>
      </c>
      <c r="F3265" s="1" t="s">
        <v>258</v>
      </c>
      <c r="G3265" s="1" t="s">
        <v>20</v>
      </c>
      <c r="H3265" s="1" t="s">
        <v>15</v>
      </c>
      <c r="I3265">
        <v>31.652929459999999</v>
      </c>
      <c r="J3265">
        <f>ROUND(employee[[#This Row],[Age]],0)</f>
        <v>32</v>
      </c>
      <c r="K32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65">
        <v>2.6280821300000001</v>
      </c>
      <c r="M3265">
        <f>ROUND(employee[[#This Row],[LengthService]],2)</f>
        <v>2.63</v>
      </c>
      <c r="N3265">
        <v>9.1055288789999995</v>
      </c>
      <c r="O3265">
        <f>ROUND(employee[[#This Row],[AbsentHours]],2)</f>
        <v>9.11</v>
      </c>
      <c r="P3265" s="5">
        <f>employee[[#This Row],[RoundedAbsentHours]]/2080 *100</f>
        <v>0.43798076923076923</v>
      </c>
      <c r="Q3265" s="1" t="s">
        <v>15</v>
      </c>
    </row>
    <row r="3266" spans="1:17" x14ac:dyDescent="0.35">
      <c r="A3266">
        <v>3265</v>
      </c>
      <c r="B3266" s="1" t="s">
        <v>3564</v>
      </c>
      <c r="C3266" s="1" t="s">
        <v>16</v>
      </c>
      <c r="D3266" s="1" t="s">
        <v>22</v>
      </c>
      <c r="E3266" s="1" t="s">
        <v>180</v>
      </c>
      <c r="F3266" s="1" t="s">
        <v>181</v>
      </c>
      <c r="G3266" s="1" t="s">
        <v>22</v>
      </c>
      <c r="H3266" s="1" t="s">
        <v>15</v>
      </c>
      <c r="I3266">
        <v>25.726636580000001</v>
      </c>
      <c r="J3266">
        <f>ROUND(employee[[#This Row],[Age]],0)</f>
        <v>26</v>
      </c>
      <c r="K32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266">
        <v>8.1866629829999997</v>
      </c>
      <c r="M3266">
        <f>ROUND(employee[[#This Row],[LengthService]],2)</f>
        <v>8.19</v>
      </c>
      <c r="N3266">
        <v>0</v>
      </c>
      <c r="O3266">
        <f>ROUND(employee[[#This Row],[AbsentHours]],2)</f>
        <v>0</v>
      </c>
      <c r="P3266" s="5">
        <f>employee[[#This Row],[RoundedAbsentHours]]/2080 *100</f>
        <v>0</v>
      </c>
      <c r="Q3266" s="1" t="s">
        <v>15</v>
      </c>
    </row>
    <row r="3267" spans="1:17" x14ac:dyDescent="0.35">
      <c r="A3267">
        <v>3266</v>
      </c>
      <c r="B3267" s="1" t="s">
        <v>3565</v>
      </c>
      <c r="C3267" s="1" t="s">
        <v>16</v>
      </c>
      <c r="D3267" s="1" t="s">
        <v>321</v>
      </c>
      <c r="E3267" s="1" t="s">
        <v>180</v>
      </c>
      <c r="F3267" s="1" t="s">
        <v>181</v>
      </c>
      <c r="G3267" s="1" t="s">
        <v>29</v>
      </c>
      <c r="H3267" s="1" t="s">
        <v>15</v>
      </c>
      <c r="I3267">
        <v>53.339230700000002</v>
      </c>
      <c r="J3267">
        <f>ROUND(employee[[#This Row],[Age]],0)</f>
        <v>53</v>
      </c>
      <c r="K32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267">
        <v>1.429669871</v>
      </c>
      <c r="M3267">
        <f>ROUND(employee[[#This Row],[LengthService]],2)</f>
        <v>1.43</v>
      </c>
      <c r="N3267">
        <v>145.89235980000001</v>
      </c>
      <c r="O3267">
        <f>ROUND(employee[[#This Row],[AbsentHours]],2)</f>
        <v>145.88999999999999</v>
      </c>
      <c r="P3267" s="5">
        <f>employee[[#This Row],[RoundedAbsentHours]]/2080 *100</f>
        <v>7.0139423076923073</v>
      </c>
      <c r="Q3267" s="1" t="s">
        <v>15</v>
      </c>
    </row>
    <row r="3268" spans="1:17" x14ac:dyDescent="0.35">
      <c r="A3268">
        <v>3267</v>
      </c>
      <c r="B3268" s="1" t="s">
        <v>3566</v>
      </c>
      <c r="C3268" s="1" t="s">
        <v>16</v>
      </c>
      <c r="D3268" s="1" t="s">
        <v>22</v>
      </c>
      <c r="E3268" s="1" t="s">
        <v>180</v>
      </c>
      <c r="F3268" s="1" t="s">
        <v>181</v>
      </c>
      <c r="G3268" s="1" t="s">
        <v>22</v>
      </c>
      <c r="H3268" s="1" t="s">
        <v>15</v>
      </c>
      <c r="I3268">
        <v>43.89635303</v>
      </c>
      <c r="J3268">
        <f>ROUND(employee[[#This Row],[Age]],0)</f>
        <v>44</v>
      </c>
      <c r="K32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68">
        <v>3.676894195</v>
      </c>
      <c r="M3268">
        <f>ROUND(employee[[#This Row],[LengthService]],2)</f>
        <v>3.68</v>
      </c>
      <c r="N3268">
        <v>93.699014899999995</v>
      </c>
      <c r="O3268">
        <f>ROUND(employee[[#This Row],[AbsentHours]],2)</f>
        <v>93.7</v>
      </c>
      <c r="P3268" s="5">
        <f>employee[[#This Row],[RoundedAbsentHours]]/2080 *100</f>
        <v>4.5048076923076925</v>
      </c>
      <c r="Q3268" s="1" t="s">
        <v>15</v>
      </c>
    </row>
    <row r="3269" spans="1:17" x14ac:dyDescent="0.35">
      <c r="A3269">
        <v>3268</v>
      </c>
      <c r="B3269" s="1" t="s">
        <v>3567</v>
      </c>
      <c r="C3269" s="1" t="s">
        <v>11</v>
      </c>
      <c r="D3269" s="1" t="s">
        <v>22</v>
      </c>
      <c r="E3269" s="1" t="s">
        <v>158</v>
      </c>
      <c r="F3269" s="1" t="s">
        <v>159</v>
      </c>
      <c r="G3269" s="1" t="s">
        <v>22</v>
      </c>
      <c r="H3269" s="1" t="s">
        <v>15</v>
      </c>
      <c r="I3269">
        <v>43.347146860000002</v>
      </c>
      <c r="J3269">
        <f>ROUND(employee[[#This Row],[Age]],0)</f>
        <v>43</v>
      </c>
      <c r="K32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69">
        <v>5.1539680890000001</v>
      </c>
      <c r="M3269">
        <f>ROUND(employee[[#This Row],[LengthService]],2)</f>
        <v>5.15</v>
      </c>
      <c r="N3269">
        <v>111.42050089999999</v>
      </c>
      <c r="O3269">
        <f>ROUND(employee[[#This Row],[AbsentHours]],2)</f>
        <v>111.42</v>
      </c>
      <c r="P3269" s="5">
        <f>employee[[#This Row],[RoundedAbsentHours]]/2080 *100</f>
        <v>5.3567307692307695</v>
      </c>
      <c r="Q3269" s="1" t="s">
        <v>15</v>
      </c>
    </row>
    <row r="3270" spans="1:17" x14ac:dyDescent="0.35">
      <c r="A3270">
        <v>3269</v>
      </c>
      <c r="B3270" s="1" t="s">
        <v>3568</v>
      </c>
      <c r="C3270" s="1" t="s">
        <v>11</v>
      </c>
      <c r="D3270" s="1" t="s">
        <v>22</v>
      </c>
      <c r="E3270" s="1" t="s">
        <v>180</v>
      </c>
      <c r="F3270" s="1" t="s">
        <v>181</v>
      </c>
      <c r="G3270" s="1" t="s">
        <v>22</v>
      </c>
      <c r="H3270" s="1" t="s">
        <v>15</v>
      </c>
      <c r="I3270">
        <v>41.822445590000001</v>
      </c>
      <c r="J3270">
        <f>ROUND(employee[[#This Row],[Age]],0)</f>
        <v>42</v>
      </c>
      <c r="K32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70">
        <v>4.4784331179999999</v>
      </c>
      <c r="M3270">
        <f>ROUND(employee[[#This Row],[LengthService]],2)</f>
        <v>4.4800000000000004</v>
      </c>
      <c r="N3270">
        <v>88.107218489999994</v>
      </c>
      <c r="O3270">
        <f>ROUND(employee[[#This Row],[AbsentHours]],2)</f>
        <v>88.11</v>
      </c>
      <c r="P3270" s="5">
        <f>employee[[#This Row],[RoundedAbsentHours]]/2080 *100</f>
        <v>4.2360576923076927</v>
      </c>
      <c r="Q3270" s="1" t="s">
        <v>15</v>
      </c>
    </row>
    <row r="3271" spans="1:17" x14ac:dyDescent="0.35">
      <c r="A3271">
        <v>3270</v>
      </c>
      <c r="B3271" s="1" t="s">
        <v>3569</v>
      </c>
      <c r="C3271" s="1" t="s">
        <v>11</v>
      </c>
      <c r="D3271" s="1" t="s">
        <v>22</v>
      </c>
      <c r="E3271" s="1" t="s">
        <v>158</v>
      </c>
      <c r="F3271" s="1" t="s">
        <v>159</v>
      </c>
      <c r="G3271" s="1" t="s">
        <v>22</v>
      </c>
      <c r="H3271" s="1" t="s">
        <v>15</v>
      </c>
      <c r="I3271">
        <v>38.513723769999999</v>
      </c>
      <c r="J3271">
        <f>ROUND(employee[[#This Row],[Age]],0)</f>
        <v>39</v>
      </c>
      <c r="K32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71">
        <v>8.4021839959999998</v>
      </c>
      <c r="M3271">
        <f>ROUND(employee[[#This Row],[LengthService]],2)</f>
        <v>8.4</v>
      </c>
      <c r="N3271">
        <v>76.11894728</v>
      </c>
      <c r="O3271">
        <f>ROUND(employee[[#This Row],[AbsentHours]],2)</f>
        <v>76.12</v>
      </c>
      <c r="P3271" s="5">
        <f>employee[[#This Row],[RoundedAbsentHours]]/2080 *100</f>
        <v>3.6596153846153849</v>
      </c>
      <c r="Q3271" s="1" t="s">
        <v>15</v>
      </c>
    </row>
    <row r="3272" spans="1:17" x14ac:dyDescent="0.35">
      <c r="A3272">
        <v>3271</v>
      </c>
      <c r="B3272" s="1" t="s">
        <v>3570</v>
      </c>
      <c r="C3272" s="1" t="s">
        <v>16</v>
      </c>
      <c r="D3272" s="1" t="s">
        <v>44</v>
      </c>
      <c r="E3272" s="1" t="s">
        <v>180</v>
      </c>
      <c r="F3272" s="1" t="s">
        <v>181</v>
      </c>
      <c r="G3272" s="1" t="s">
        <v>44</v>
      </c>
      <c r="H3272" s="1" t="s">
        <v>15</v>
      </c>
      <c r="I3272">
        <v>63.827478130000003</v>
      </c>
      <c r="J3272">
        <f>ROUND(employee[[#This Row],[Age]],0)</f>
        <v>64</v>
      </c>
      <c r="K32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272">
        <v>3.9696635659999999</v>
      </c>
      <c r="M3272">
        <f>ROUND(employee[[#This Row],[LengthService]],2)</f>
        <v>3.97</v>
      </c>
      <c r="N3272">
        <v>149.70136890000001</v>
      </c>
      <c r="O3272">
        <f>ROUND(employee[[#This Row],[AbsentHours]],2)</f>
        <v>149.69999999999999</v>
      </c>
      <c r="P3272" s="5">
        <f>employee[[#This Row],[RoundedAbsentHours]]/2080 *100</f>
        <v>7.1971153846153841</v>
      </c>
      <c r="Q3272" s="1" t="s">
        <v>15</v>
      </c>
    </row>
    <row r="3273" spans="1:17" x14ac:dyDescent="0.35">
      <c r="A3273">
        <v>3272</v>
      </c>
      <c r="B3273" s="1" t="s">
        <v>3571</v>
      </c>
      <c r="C3273" s="1" t="s">
        <v>11</v>
      </c>
      <c r="D3273" s="1" t="s">
        <v>22</v>
      </c>
      <c r="E3273" s="1" t="s">
        <v>158</v>
      </c>
      <c r="F3273" s="1" t="s">
        <v>159</v>
      </c>
      <c r="G3273" s="1" t="s">
        <v>22</v>
      </c>
      <c r="H3273" s="1" t="s">
        <v>15</v>
      </c>
      <c r="I3273">
        <v>22.51699618</v>
      </c>
      <c r="J3273">
        <f>ROUND(employee[[#This Row],[Age]],0)</f>
        <v>23</v>
      </c>
      <c r="K32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273">
        <v>5.4326886500000002</v>
      </c>
      <c r="M3273">
        <f>ROUND(employee[[#This Row],[LengthService]],2)</f>
        <v>5.43</v>
      </c>
      <c r="N3273">
        <v>0</v>
      </c>
      <c r="O3273">
        <f>ROUND(employee[[#This Row],[AbsentHours]],2)</f>
        <v>0</v>
      </c>
      <c r="P3273" s="5">
        <f>employee[[#This Row],[RoundedAbsentHours]]/2080 *100</f>
        <v>0</v>
      </c>
      <c r="Q3273" s="1" t="s">
        <v>15</v>
      </c>
    </row>
    <row r="3274" spans="1:17" x14ac:dyDescent="0.35">
      <c r="A3274">
        <v>3273</v>
      </c>
      <c r="B3274" s="1" t="s">
        <v>3572</v>
      </c>
      <c r="C3274" s="1" t="s">
        <v>11</v>
      </c>
      <c r="D3274" s="1" t="s">
        <v>22</v>
      </c>
      <c r="E3274" s="1" t="s">
        <v>158</v>
      </c>
      <c r="F3274" s="1" t="s">
        <v>159</v>
      </c>
      <c r="G3274" s="1" t="s">
        <v>22</v>
      </c>
      <c r="H3274" s="1" t="s">
        <v>15</v>
      </c>
      <c r="I3274">
        <v>37.077267519999999</v>
      </c>
      <c r="J3274">
        <f>ROUND(employee[[#This Row],[Age]],0)</f>
        <v>37</v>
      </c>
      <c r="K32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74">
        <v>3.9494993599999999</v>
      </c>
      <c r="M3274">
        <f>ROUND(employee[[#This Row],[LengthService]],2)</f>
        <v>3.95</v>
      </c>
      <c r="N3274">
        <v>7.4341210489999998</v>
      </c>
      <c r="O3274">
        <f>ROUND(employee[[#This Row],[AbsentHours]],2)</f>
        <v>7.43</v>
      </c>
      <c r="P3274" s="5">
        <f>employee[[#This Row],[RoundedAbsentHours]]/2080 *100</f>
        <v>0.35721153846153847</v>
      </c>
      <c r="Q3274" s="1" t="s">
        <v>15</v>
      </c>
    </row>
    <row r="3275" spans="1:17" x14ac:dyDescent="0.35">
      <c r="A3275">
        <v>3274</v>
      </c>
      <c r="B3275" s="1" t="s">
        <v>3573</v>
      </c>
      <c r="C3275" s="1" t="s">
        <v>11</v>
      </c>
      <c r="D3275" s="1" t="s">
        <v>28</v>
      </c>
      <c r="E3275" s="1" t="s">
        <v>180</v>
      </c>
      <c r="F3275" s="1" t="s">
        <v>181</v>
      </c>
      <c r="G3275" s="1" t="s">
        <v>28</v>
      </c>
      <c r="H3275" s="1" t="s">
        <v>15</v>
      </c>
      <c r="I3275">
        <v>30.754534759999999</v>
      </c>
      <c r="J3275">
        <f>ROUND(employee[[#This Row],[Age]],0)</f>
        <v>31</v>
      </c>
      <c r="K32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75">
        <v>2.7567213279999998</v>
      </c>
      <c r="M3275">
        <f>ROUND(employee[[#This Row],[LengthService]],2)</f>
        <v>2.76</v>
      </c>
      <c r="N3275">
        <v>10.92891938</v>
      </c>
      <c r="O3275">
        <f>ROUND(employee[[#This Row],[AbsentHours]],2)</f>
        <v>10.93</v>
      </c>
      <c r="P3275" s="5">
        <f>employee[[#This Row],[RoundedAbsentHours]]/2080 *100</f>
        <v>0.52548076923076925</v>
      </c>
      <c r="Q3275" s="1" t="s">
        <v>15</v>
      </c>
    </row>
    <row r="3276" spans="1:17" x14ac:dyDescent="0.35">
      <c r="A3276">
        <v>3275</v>
      </c>
      <c r="B3276" s="1" t="s">
        <v>3574</v>
      </c>
      <c r="C3276" s="1" t="s">
        <v>16</v>
      </c>
      <c r="D3276" s="1" t="s">
        <v>20</v>
      </c>
      <c r="E3276" s="1" t="s">
        <v>289</v>
      </c>
      <c r="F3276" s="1" t="s">
        <v>258</v>
      </c>
      <c r="G3276" s="1" t="s">
        <v>20</v>
      </c>
      <c r="H3276" s="1" t="s">
        <v>15</v>
      </c>
      <c r="I3276">
        <v>51.367380019999999</v>
      </c>
      <c r="J3276">
        <f>ROUND(employee[[#This Row],[Age]],0)</f>
        <v>51</v>
      </c>
      <c r="K32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276">
        <v>6.2267185119999997</v>
      </c>
      <c r="M3276">
        <f>ROUND(employee[[#This Row],[LengthService]],2)</f>
        <v>6.23</v>
      </c>
      <c r="N3276">
        <v>92.081158389999999</v>
      </c>
      <c r="O3276">
        <f>ROUND(employee[[#This Row],[AbsentHours]],2)</f>
        <v>92.08</v>
      </c>
      <c r="P3276" s="5">
        <f>employee[[#This Row],[RoundedAbsentHours]]/2080 *100</f>
        <v>4.4269230769230772</v>
      </c>
      <c r="Q3276" s="1" t="s">
        <v>15</v>
      </c>
    </row>
    <row r="3277" spans="1:17" x14ac:dyDescent="0.35">
      <c r="A3277">
        <v>3276</v>
      </c>
      <c r="B3277" s="1" t="s">
        <v>3575</v>
      </c>
      <c r="C3277" s="1" t="s">
        <v>11</v>
      </c>
      <c r="D3277" s="1" t="s">
        <v>18</v>
      </c>
      <c r="E3277" s="1" t="s">
        <v>289</v>
      </c>
      <c r="F3277" s="1" t="s">
        <v>258</v>
      </c>
      <c r="G3277" s="1" t="s">
        <v>18</v>
      </c>
      <c r="H3277" s="1" t="s">
        <v>15</v>
      </c>
      <c r="I3277">
        <v>53.015899580000003</v>
      </c>
      <c r="J3277">
        <f>ROUND(employee[[#This Row],[Age]],0)</f>
        <v>53</v>
      </c>
      <c r="K32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277">
        <v>5.742959344</v>
      </c>
      <c r="M3277">
        <f>ROUND(employee[[#This Row],[LengthService]],2)</f>
        <v>5.74</v>
      </c>
      <c r="N3277">
        <v>174.0971093</v>
      </c>
      <c r="O3277">
        <f>ROUND(employee[[#This Row],[AbsentHours]],2)</f>
        <v>174.1</v>
      </c>
      <c r="P3277" s="5">
        <f>employee[[#This Row],[RoundedAbsentHours]]/2080 *100</f>
        <v>8.3701923076923084</v>
      </c>
      <c r="Q3277" s="1" t="s">
        <v>15</v>
      </c>
    </row>
    <row r="3278" spans="1:17" x14ac:dyDescent="0.35">
      <c r="A3278">
        <v>3277</v>
      </c>
      <c r="B3278" s="1" t="s">
        <v>3576</v>
      </c>
      <c r="C3278" s="1" t="s">
        <v>11</v>
      </c>
      <c r="D3278" s="1" t="s">
        <v>44</v>
      </c>
      <c r="E3278" s="1" t="s">
        <v>180</v>
      </c>
      <c r="F3278" s="1" t="s">
        <v>181</v>
      </c>
      <c r="G3278" s="1" t="s">
        <v>44</v>
      </c>
      <c r="H3278" s="1" t="s">
        <v>15</v>
      </c>
      <c r="I3278">
        <v>44.50909686</v>
      </c>
      <c r="J3278">
        <f>ROUND(employee[[#This Row],[Age]],0)</f>
        <v>45</v>
      </c>
      <c r="K32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78">
        <v>2.6841287469999999</v>
      </c>
      <c r="M3278">
        <f>ROUND(employee[[#This Row],[LengthService]],2)</f>
        <v>2.68</v>
      </c>
      <c r="N3278">
        <v>57.988286909999999</v>
      </c>
      <c r="O3278">
        <f>ROUND(employee[[#This Row],[AbsentHours]],2)</f>
        <v>57.99</v>
      </c>
      <c r="P3278" s="5">
        <f>employee[[#This Row],[RoundedAbsentHours]]/2080 *100</f>
        <v>2.7879807692307694</v>
      </c>
      <c r="Q3278" s="1" t="s">
        <v>15</v>
      </c>
    </row>
    <row r="3279" spans="1:17" x14ac:dyDescent="0.35">
      <c r="A3279">
        <v>3278</v>
      </c>
      <c r="B3279" s="1" t="s">
        <v>3577</v>
      </c>
      <c r="C3279" s="1" t="s">
        <v>16</v>
      </c>
      <c r="D3279" s="1" t="s">
        <v>22</v>
      </c>
      <c r="E3279" s="1" t="s">
        <v>180</v>
      </c>
      <c r="F3279" s="1" t="s">
        <v>181</v>
      </c>
      <c r="G3279" s="1" t="s">
        <v>22</v>
      </c>
      <c r="H3279" s="1" t="s">
        <v>15</v>
      </c>
      <c r="I3279">
        <v>43.970668179999997</v>
      </c>
      <c r="J3279">
        <f>ROUND(employee[[#This Row],[Age]],0)</f>
        <v>44</v>
      </c>
      <c r="K32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79">
        <v>3.5054417839999998</v>
      </c>
      <c r="M3279">
        <f>ROUND(employee[[#This Row],[LengthService]],2)</f>
        <v>3.51</v>
      </c>
      <c r="N3279">
        <v>96.047216019999993</v>
      </c>
      <c r="O3279">
        <f>ROUND(employee[[#This Row],[AbsentHours]],2)</f>
        <v>96.05</v>
      </c>
      <c r="P3279" s="5">
        <f>employee[[#This Row],[RoundedAbsentHours]]/2080 *100</f>
        <v>4.6177884615384617</v>
      </c>
      <c r="Q3279" s="1" t="s">
        <v>15</v>
      </c>
    </row>
    <row r="3280" spans="1:17" x14ac:dyDescent="0.35">
      <c r="A3280">
        <v>3279</v>
      </c>
      <c r="B3280" s="1" t="s">
        <v>3578</v>
      </c>
      <c r="C3280" s="1" t="s">
        <v>16</v>
      </c>
      <c r="D3280" s="1" t="s">
        <v>58</v>
      </c>
      <c r="E3280" s="1" t="s">
        <v>289</v>
      </c>
      <c r="F3280" s="1" t="s">
        <v>258</v>
      </c>
      <c r="G3280" s="1" t="s">
        <v>45</v>
      </c>
      <c r="H3280" s="1" t="s">
        <v>15</v>
      </c>
      <c r="I3280">
        <v>45.599193169999999</v>
      </c>
      <c r="J3280">
        <f>ROUND(employee[[#This Row],[Age]],0)</f>
        <v>46</v>
      </c>
      <c r="K32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80">
        <v>3.6255967189999998</v>
      </c>
      <c r="M3280">
        <f>ROUND(employee[[#This Row],[LengthService]],2)</f>
        <v>3.63</v>
      </c>
      <c r="N3280">
        <v>40.829301909999998</v>
      </c>
      <c r="O3280">
        <f>ROUND(employee[[#This Row],[AbsentHours]],2)</f>
        <v>40.83</v>
      </c>
      <c r="P3280" s="5">
        <f>employee[[#This Row],[RoundedAbsentHours]]/2080 *100</f>
        <v>1.9629807692307693</v>
      </c>
      <c r="Q3280" s="1" t="s">
        <v>15</v>
      </c>
    </row>
    <row r="3281" spans="1:17" x14ac:dyDescent="0.35">
      <c r="A3281">
        <v>3280</v>
      </c>
      <c r="B3281" s="1" t="s">
        <v>3579</v>
      </c>
      <c r="C3281" s="1" t="s">
        <v>16</v>
      </c>
      <c r="D3281" s="1" t="s">
        <v>51</v>
      </c>
      <c r="E3281" s="1" t="s">
        <v>289</v>
      </c>
      <c r="F3281" s="1" t="s">
        <v>258</v>
      </c>
      <c r="G3281" s="1" t="s">
        <v>51</v>
      </c>
      <c r="H3281" s="1" t="s">
        <v>15</v>
      </c>
      <c r="I3281">
        <v>49.997536830000001</v>
      </c>
      <c r="J3281">
        <f>ROUND(employee[[#This Row],[Age]],0)</f>
        <v>50</v>
      </c>
      <c r="K32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281">
        <v>4.678723207</v>
      </c>
      <c r="M3281">
        <f>ROUND(employee[[#This Row],[LengthService]],2)</f>
        <v>4.68</v>
      </c>
      <c r="N3281">
        <v>55.920419099999997</v>
      </c>
      <c r="O3281">
        <f>ROUND(employee[[#This Row],[AbsentHours]],2)</f>
        <v>55.92</v>
      </c>
      <c r="P3281" s="5">
        <f>employee[[#This Row],[RoundedAbsentHours]]/2080 *100</f>
        <v>2.6884615384615387</v>
      </c>
      <c r="Q3281" s="1" t="s">
        <v>15</v>
      </c>
    </row>
    <row r="3282" spans="1:17" x14ac:dyDescent="0.35">
      <c r="A3282">
        <v>3281</v>
      </c>
      <c r="B3282" s="1" t="s">
        <v>3580</v>
      </c>
      <c r="C3282" s="1" t="s">
        <v>16</v>
      </c>
      <c r="D3282" s="1" t="s">
        <v>38</v>
      </c>
      <c r="E3282" s="1" t="s">
        <v>180</v>
      </c>
      <c r="F3282" s="1" t="s">
        <v>181</v>
      </c>
      <c r="G3282" s="1" t="s">
        <v>39</v>
      </c>
      <c r="H3282" s="1" t="s">
        <v>15</v>
      </c>
      <c r="I3282">
        <v>29.408442650000001</v>
      </c>
      <c r="J3282">
        <f>ROUND(employee[[#This Row],[Age]],0)</f>
        <v>29</v>
      </c>
      <c r="K32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282">
        <v>4.9765459840000004</v>
      </c>
      <c r="M3282">
        <f>ROUND(employee[[#This Row],[LengthService]],2)</f>
        <v>4.9800000000000004</v>
      </c>
      <c r="N3282">
        <v>5.5901212620000003</v>
      </c>
      <c r="O3282">
        <f>ROUND(employee[[#This Row],[AbsentHours]],2)</f>
        <v>5.59</v>
      </c>
      <c r="P3282" s="5">
        <f>employee[[#This Row],[RoundedAbsentHours]]/2080 *100</f>
        <v>0.26874999999999999</v>
      </c>
      <c r="Q3282" s="1" t="s">
        <v>15</v>
      </c>
    </row>
    <row r="3283" spans="1:17" x14ac:dyDescent="0.35">
      <c r="A3283">
        <v>3282</v>
      </c>
      <c r="B3283" s="1" t="s">
        <v>3581</v>
      </c>
      <c r="C3283" s="1" t="s">
        <v>11</v>
      </c>
      <c r="D3283" s="1" t="s">
        <v>229</v>
      </c>
      <c r="E3283" s="1" t="s">
        <v>180</v>
      </c>
      <c r="F3283" s="1" t="s">
        <v>181</v>
      </c>
      <c r="G3283" s="1" t="s">
        <v>33</v>
      </c>
      <c r="H3283" s="1" t="s">
        <v>15</v>
      </c>
      <c r="I3283">
        <v>38.88604067</v>
      </c>
      <c r="J3283">
        <f>ROUND(employee[[#This Row],[Age]],0)</f>
        <v>39</v>
      </c>
      <c r="K32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83">
        <v>5.5862145060000001</v>
      </c>
      <c r="M3283">
        <f>ROUND(employee[[#This Row],[LengthService]],2)</f>
        <v>5.59</v>
      </c>
      <c r="N3283">
        <v>61.413818319999997</v>
      </c>
      <c r="O3283">
        <f>ROUND(employee[[#This Row],[AbsentHours]],2)</f>
        <v>61.41</v>
      </c>
      <c r="P3283" s="5">
        <f>employee[[#This Row],[RoundedAbsentHours]]/2080 *100</f>
        <v>2.952403846153846</v>
      </c>
      <c r="Q3283" s="1" t="s">
        <v>15</v>
      </c>
    </row>
    <row r="3284" spans="1:17" x14ac:dyDescent="0.35">
      <c r="A3284">
        <v>3283</v>
      </c>
      <c r="B3284" s="1" t="s">
        <v>3582</v>
      </c>
      <c r="C3284" s="1" t="s">
        <v>16</v>
      </c>
      <c r="D3284" s="1" t="s">
        <v>116</v>
      </c>
      <c r="E3284" s="1" t="s">
        <v>180</v>
      </c>
      <c r="F3284" s="1" t="s">
        <v>181</v>
      </c>
      <c r="G3284" s="1" t="s">
        <v>20</v>
      </c>
      <c r="H3284" s="1" t="s">
        <v>15</v>
      </c>
      <c r="I3284">
        <v>42.13647744</v>
      </c>
      <c r="J3284">
        <f>ROUND(employee[[#This Row],[Age]],0)</f>
        <v>42</v>
      </c>
      <c r="K32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84">
        <v>1.2344490180000001</v>
      </c>
      <c r="M3284">
        <f>ROUND(employee[[#This Row],[LengthService]],2)</f>
        <v>1.23</v>
      </c>
      <c r="N3284">
        <v>16.169559849999999</v>
      </c>
      <c r="O3284">
        <f>ROUND(employee[[#This Row],[AbsentHours]],2)</f>
        <v>16.170000000000002</v>
      </c>
      <c r="P3284" s="5">
        <f>employee[[#This Row],[RoundedAbsentHours]]/2080 *100</f>
        <v>0.77740384615384628</v>
      </c>
      <c r="Q3284" s="1" t="s">
        <v>15</v>
      </c>
    </row>
    <row r="3285" spans="1:17" x14ac:dyDescent="0.35">
      <c r="A3285">
        <v>3284</v>
      </c>
      <c r="B3285" s="1" t="s">
        <v>3583</v>
      </c>
      <c r="C3285" s="1" t="s">
        <v>11</v>
      </c>
      <c r="D3285" s="1" t="s">
        <v>20</v>
      </c>
      <c r="E3285" s="1" t="s">
        <v>13</v>
      </c>
      <c r="F3285" s="1" t="s">
        <v>14</v>
      </c>
      <c r="G3285" s="1" t="s">
        <v>20</v>
      </c>
      <c r="H3285" s="1" t="s">
        <v>15</v>
      </c>
      <c r="I3285">
        <v>49.119783239999997</v>
      </c>
      <c r="J3285">
        <f>ROUND(employee[[#This Row],[Age]],0)</f>
        <v>49</v>
      </c>
      <c r="K32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85">
        <v>7.466793762</v>
      </c>
      <c r="M3285">
        <f>ROUND(employee[[#This Row],[LengthService]],2)</f>
        <v>7.47</v>
      </c>
      <c r="N3285">
        <v>113.3520427</v>
      </c>
      <c r="O3285">
        <f>ROUND(employee[[#This Row],[AbsentHours]],2)</f>
        <v>113.35</v>
      </c>
      <c r="P3285" s="5">
        <f>employee[[#This Row],[RoundedAbsentHours]]/2080 *100</f>
        <v>5.4495192307692308</v>
      </c>
      <c r="Q3285" s="1" t="s">
        <v>15</v>
      </c>
    </row>
    <row r="3286" spans="1:17" x14ac:dyDescent="0.35">
      <c r="A3286">
        <v>3285</v>
      </c>
      <c r="B3286" s="1" t="s">
        <v>3584</v>
      </c>
      <c r="C3286" s="1" t="s">
        <v>11</v>
      </c>
      <c r="D3286" s="1" t="s">
        <v>79</v>
      </c>
      <c r="E3286" s="1" t="s">
        <v>180</v>
      </c>
      <c r="F3286" s="1" t="s">
        <v>181</v>
      </c>
      <c r="G3286" s="1" t="s">
        <v>34</v>
      </c>
      <c r="H3286" s="1" t="s">
        <v>15</v>
      </c>
      <c r="I3286">
        <v>31.120181809999998</v>
      </c>
      <c r="J3286">
        <f>ROUND(employee[[#This Row],[Age]],0)</f>
        <v>31</v>
      </c>
      <c r="K32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86">
        <v>4.4397531270000004</v>
      </c>
      <c r="M3286">
        <f>ROUND(employee[[#This Row],[LengthService]],2)</f>
        <v>4.4400000000000004</v>
      </c>
      <c r="N3286">
        <v>2.85694369</v>
      </c>
      <c r="O3286">
        <f>ROUND(employee[[#This Row],[AbsentHours]],2)</f>
        <v>2.86</v>
      </c>
      <c r="P3286" s="5">
        <f>employee[[#This Row],[RoundedAbsentHours]]/2080 *100</f>
        <v>0.13749999999999998</v>
      </c>
      <c r="Q3286" s="1" t="s">
        <v>15</v>
      </c>
    </row>
    <row r="3287" spans="1:17" x14ac:dyDescent="0.35">
      <c r="A3287">
        <v>3286</v>
      </c>
      <c r="B3287" s="1" t="s">
        <v>3585</v>
      </c>
      <c r="C3287" s="1" t="s">
        <v>11</v>
      </c>
      <c r="D3287" s="1" t="s">
        <v>51</v>
      </c>
      <c r="E3287" s="1" t="s">
        <v>289</v>
      </c>
      <c r="F3287" s="1" t="s">
        <v>258</v>
      </c>
      <c r="G3287" s="1" t="s">
        <v>51</v>
      </c>
      <c r="H3287" s="1" t="s">
        <v>15</v>
      </c>
      <c r="I3287">
        <v>38.120819830000002</v>
      </c>
      <c r="J3287">
        <f>ROUND(employee[[#This Row],[Age]],0)</f>
        <v>38</v>
      </c>
      <c r="K32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87">
        <v>4.9870526699999997</v>
      </c>
      <c r="M3287">
        <f>ROUND(employee[[#This Row],[LengthService]],2)</f>
        <v>4.99</v>
      </c>
      <c r="N3287">
        <v>9.3190258099999994</v>
      </c>
      <c r="O3287">
        <f>ROUND(employee[[#This Row],[AbsentHours]],2)</f>
        <v>9.32</v>
      </c>
      <c r="P3287" s="5">
        <f>employee[[#This Row],[RoundedAbsentHours]]/2080 *100</f>
        <v>0.44807692307692309</v>
      </c>
      <c r="Q3287" s="1" t="s">
        <v>15</v>
      </c>
    </row>
    <row r="3288" spans="1:17" x14ac:dyDescent="0.35">
      <c r="A3288">
        <v>3287</v>
      </c>
      <c r="B3288" s="1" t="s">
        <v>3586</v>
      </c>
      <c r="C3288" s="1" t="s">
        <v>16</v>
      </c>
      <c r="D3288" s="1" t="s">
        <v>22</v>
      </c>
      <c r="E3288" s="1" t="s">
        <v>180</v>
      </c>
      <c r="F3288" s="1" t="s">
        <v>181</v>
      </c>
      <c r="G3288" s="1" t="s">
        <v>22</v>
      </c>
      <c r="H3288" s="1" t="s">
        <v>15</v>
      </c>
      <c r="I3288">
        <v>49.322836610000003</v>
      </c>
      <c r="J3288">
        <f>ROUND(employee[[#This Row],[Age]],0)</f>
        <v>49</v>
      </c>
      <c r="K32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88">
        <v>3.1079550829999998</v>
      </c>
      <c r="M3288">
        <f>ROUND(employee[[#This Row],[LengthService]],2)</f>
        <v>3.11</v>
      </c>
      <c r="N3288">
        <v>80.025994780000005</v>
      </c>
      <c r="O3288">
        <f>ROUND(employee[[#This Row],[AbsentHours]],2)</f>
        <v>80.03</v>
      </c>
      <c r="P3288" s="5">
        <f>employee[[#This Row],[RoundedAbsentHours]]/2080 *100</f>
        <v>3.8475961538461543</v>
      </c>
      <c r="Q3288" s="1" t="s">
        <v>15</v>
      </c>
    </row>
    <row r="3289" spans="1:17" x14ac:dyDescent="0.35">
      <c r="A3289">
        <v>3288</v>
      </c>
      <c r="B3289" s="1" t="s">
        <v>3587</v>
      </c>
      <c r="C3289" s="1" t="s">
        <v>16</v>
      </c>
      <c r="D3289" s="1" t="s">
        <v>21</v>
      </c>
      <c r="E3289" s="1" t="s">
        <v>180</v>
      </c>
      <c r="F3289" s="1" t="s">
        <v>181</v>
      </c>
      <c r="G3289" s="1" t="s">
        <v>21</v>
      </c>
      <c r="H3289" s="1" t="s">
        <v>15</v>
      </c>
      <c r="I3289">
        <v>35.111068080000003</v>
      </c>
      <c r="J3289">
        <f>ROUND(employee[[#This Row],[Age]],0)</f>
        <v>35</v>
      </c>
      <c r="K32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89">
        <v>5.6881001619999996</v>
      </c>
      <c r="M3289">
        <f>ROUND(employee[[#This Row],[LengthService]],2)</f>
        <v>5.69</v>
      </c>
      <c r="N3289">
        <v>35.472074489999997</v>
      </c>
      <c r="O3289">
        <f>ROUND(employee[[#This Row],[AbsentHours]],2)</f>
        <v>35.47</v>
      </c>
      <c r="P3289" s="5">
        <f>employee[[#This Row],[RoundedAbsentHours]]/2080 *100</f>
        <v>1.7052884615384616</v>
      </c>
      <c r="Q3289" s="1" t="s">
        <v>15</v>
      </c>
    </row>
    <row r="3290" spans="1:17" x14ac:dyDescent="0.35">
      <c r="A3290">
        <v>3289</v>
      </c>
      <c r="B3290" s="1" t="s">
        <v>3588</v>
      </c>
      <c r="C3290" s="1" t="s">
        <v>11</v>
      </c>
      <c r="D3290" s="1" t="s">
        <v>22</v>
      </c>
      <c r="E3290" s="1" t="s">
        <v>180</v>
      </c>
      <c r="F3290" s="1" t="s">
        <v>181</v>
      </c>
      <c r="G3290" s="1" t="s">
        <v>22</v>
      </c>
      <c r="H3290" s="1" t="s">
        <v>15</v>
      </c>
      <c r="I3290">
        <v>48.153309010000001</v>
      </c>
      <c r="J3290">
        <f>ROUND(employee[[#This Row],[Age]],0)</f>
        <v>48</v>
      </c>
      <c r="K32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90">
        <v>6.8875503010000001</v>
      </c>
      <c r="M3290">
        <f>ROUND(employee[[#This Row],[LengthService]],2)</f>
        <v>6.89</v>
      </c>
      <c r="N3290">
        <v>117.70624189999999</v>
      </c>
      <c r="O3290">
        <f>ROUND(employee[[#This Row],[AbsentHours]],2)</f>
        <v>117.71</v>
      </c>
      <c r="P3290" s="5">
        <f>employee[[#This Row],[RoundedAbsentHours]]/2080 *100</f>
        <v>5.6591346153846152</v>
      </c>
      <c r="Q3290" s="1" t="s">
        <v>15</v>
      </c>
    </row>
    <row r="3291" spans="1:17" x14ac:dyDescent="0.35">
      <c r="A3291">
        <v>3290</v>
      </c>
      <c r="B3291" s="1" t="s">
        <v>3589</v>
      </c>
      <c r="C3291" s="1" t="s">
        <v>16</v>
      </c>
      <c r="D3291" s="1" t="s">
        <v>50</v>
      </c>
      <c r="E3291" s="1" t="s">
        <v>180</v>
      </c>
      <c r="F3291" s="1" t="s">
        <v>181</v>
      </c>
      <c r="G3291" s="1" t="s">
        <v>18</v>
      </c>
      <c r="H3291" s="1" t="s">
        <v>15</v>
      </c>
      <c r="I3291">
        <v>38.867885399999999</v>
      </c>
      <c r="J3291">
        <f>ROUND(employee[[#This Row],[Age]],0)</f>
        <v>39</v>
      </c>
      <c r="K32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91">
        <v>5.431514387</v>
      </c>
      <c r="M3291">
        <f>ROUND(employee[[#This Row],[LengthService]],2)</f>
        <v>5.43</v>
      </c>
      <c r="N3291">
        <v>46.510335050000002</v>
      </c>
      <c r="O3291">
        <f>ROUND(employee[[#This Row],[AbsentHours]],2)</f>
        <v>46.51</v>
      </c>
      <c r="P3291" s="5">
        <f>employee[[#This Row],[RoundedAbsentHours]]/2080 *100</f>
        <v>2.2360576923076922</v>
      </c>
      <c r="Q3291" s="1" t="s">
        <v>15</v>
      </c>
    </row>
    <row r="3292" spans="1:17" x14ac:dyDescent="0.35">
      <c r="A3292">
        <v>3291</v>
      </c>
      <c r="B3292" s="1" t="s">
        <v>3590</v>
      </c>
      <c r="C3292" s="1" t="s">
        <v>16</v>
      </c>
      <c r="D3292" s="1" t="s">
        <v>37</v>
      </c>
      <c r="E3292" s="1" t="s">
        <v>289</v>
      </c>
      <c r="F3292" s="1" t="s">
        <v>258</v>
      </c>
      <c r="G3292" s="1" t="s">
        <v>37</v>
      </c>
      <c r="H3292" s="1" t="s">
        <v>15</v>
      </c>
      <c r="I3292">
        <v>43.695235259999997</v>
      </c>
      <c r="J3292">
        <f>ROUND(employee[[#This Row],[Age]],0)</f>
        <v>44</v>
      </c>
      <c r="K32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92">
        <v>3.5419245039999998</v>
      </c>
      <c r="M3292">
        <f>ROUND(employee[[#This Row],[LengthService]],2)</f>
        <v>3.54</v>
      </c>
      <c r="N3292">
        <v>84.854917959999995</v>
      </c>
      <c r="O3292">
        <f>ROUND(employee[[#This Row],[AbsentHours]],2)</f>
        <v>84.85</v>
      </c>
      <c r="P3292" s="5">
        <f>employee[[#This Row],[RoundedAbsentHours]]/2080 *100</f>
        <v>4.0793269230769234</v>
      </c>
      <c r="Q3292" s="1" t="s">
        <v>15</v>
      </c>
    </row>
    <row r="3293" spans="1:17" x14ac:dyDescent="0.35">
      <c r="A3293">
        <v>3292</v>
      </c>
      <c r="B3293" s="1" t="s">
        <v>3591</v>
      </c>
      <c r="C3293" s="1" t="s">
        <v>11</v>
      </c>
      <c r="D3293" s="1" t="s">
        <v>22</v>
      </c>
      <c r="E3293" s="1" t="s">
        <v>180</v>
      </c>
      <c r="F3293" s="1" t="s">
        <v>181</v>
      </c>
      <c r="G3293" s="1" t="s">
        <v>22</v>
      </c>
      <c r="H3293" s="1" t="s">
        <v>15</v>
      </c>
      <c r="I3293">
        <v>43.737358399999998</v>
      </c>
      <c r="J3293">
        <f>ROUND(employee[[#This Row],[Age]],0)</f>
        <v>44</v>
      </c>
      <c r="K32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93">
        <v>5.1288724649999997</v>
      </c>
      <c r="M3293">
        <f>ROUND(employee[[#This Row],[LengthService]],2)</f>
        <v>5.13</v>
      </c>
      <c r="N3293">
        <v>87.276203960000004</v>
      </c>
      <c r="O3293">
        <f>ROUND(employee[[#This Row],[AbsentHours]],2)</f>
        <v>87.28</v>
      </c>
      <c r="P3293" s="5">
        <f>employee[[#This Row],[RoundedAbsentHours]]/2080 *100</f>
        <v>4.1961538461538463</v>
      </c>
      <c r="Q3293" s="1" t="s">
        <v>15</v>
      </c>
    </row>
    <row r="3294" spans="1:17" x14ac:dyDescent="0.35">
      <c r="A3294">
        <v>3293</v>
      </c>
      <c r="B3294" s="1" t="s">
        <v>3592</v>
      </c>
      <c r="C3294" s="1" t="s">
        <v>16</v>
      </c>
      <c r="D3294" s="1" t="s">
        <v>47</v>
      </c>
      <c r="E3294" s="1" t="s">
        <v>289</v>
      </c>
      <c r="F3294" s="1" t="s">
        <v>258</v>
      </c>
      <c r="G3294" s="1" t="s">
        <v>47</v>
      </c>
      <c r="H3294" s="1" t="s">
        <v>15</v>
      </c>
      <c r="I3294">
        <v>37.936180589999999</v>
      </c>
      <c r="J3294">
        <f>ROUND(employee[[#This Row],[Age]],0)</f>
        <v>38</v>
      </c>
      <c r="K32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94">
        <v>5.6734748799999997</v>
      </c>
      <c r="M3294">
        <f>ROUND(employee[[#This Row],[LengthService]],2)</f>
        <v>5.67</v>
      </c>
      <c r="N3294">
        <v>25.11988169</v>
      </c>
      <c r="O3294">
        <f>ROUND(employee[[#This Row],[AbsentHours]],2)</f>
        <v>25.12</v>
      </c>
      <c r="P3294" s="5">
        <f>employee[[#This Row],[RoundedAbsentHours]]/2080 *100</f>
        <v>1.2076923076923076</v>
      </c>
      <c r="Q3294" s="1" t="s">
        <v>15</v>
      </c>
    </row>
    <row r="3295" spans="1:17" x14ac:dyDescent="0.35">
      <c r="A3295">
        <v>3294</v>
      </c>
      <c r="B3295" s="1" t="s">
        <v>3593</v>
      </c>
      <c r="C3295" s="1" t="s">
        <v>11</v>
      </c>
      <c r="D3295" s="1" t="s">
        <v>90</v>
      </c>
      <c r="E3295" s="1" t="s">
        <v>289</v>
      </c>
      <c r="F3295" s="1" t="s">
        <v>258</v>
      </c>
      <c r="G3295" s="1" t="s">
        <v>33</v>
      </c>
      <c r="H3295" s="1" t="s">
        <v>15</v>
      </c>
      <c r="I3295">
        <v>54.375095340000001</v>
      </c>
      <c r="J3295">
        <f>ROUND(employee[[#This Row],[Age]],0)</f>
        <v>54</v>
      </c>
      <c r="K32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295">
        <v>6.1162732039999996</v>
      </c>
      <c r="M3295">
        <f>ROUND(employee[[#This Row],[LengthService]],2)</f>
        <v>6.12</v>
      </c>
      <c r="N3295">
        <v>133.35935799999999</v>
      </c>
      <c r="O3295">
        <f>ROUND(employee[[#This Row],[AbsentHours]],2)</f>
        <v>133.36000000000001</v>
      </c>
      <c r="P3295" s="5">
        <f>employee[[#This Row],[RoundedAbsentHours]]/2080 *100</f>
        <v>6.4115384615384619</v>
      </c>
      <c r="Q3295" s="1" t="s">
        <v>15</v>
      </c>
    </row>
    <row r="3296" spans="1:17" x14ac:dyDescent="0.35">
      <c r="A3296">
        <v>3295</v>
      </c>
      <c r="B3296" s="1" t="s">
        <v>3594</v>
      </c>
      <c r="C3296" s="1" t="s">
        <v>11</v>
      </c>
      <c r="D3296" s="1" t="s">
        <v>22</v>
      </c>
      <c r="E3296" s="1" t="s">
        <v>180</v>
      </c>
      <c r="F3296" s="1" t="s">
        <v>181</v>
      </c>
      <c r="G3296" s="1" t="s">
        <v>22</v>
      </c>
      <c r="H3296" s="1" t="s">
        <v>15</v>
      </c>
      <c r="I3296">
        <v>17.476930320000001</v>
      </c>
      <c r="J3296">
        <f>ROUND(employee[[#This Row],[Age]],0)</f>
        <v>17</v>
      </c>
      <c r="K32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3296">
        <v>6.0304082010000002</v>
      </c>
      <c r="M3296">
        <f>ROUND(employee[[#This Row],[LengthService]],2)</f>
        <v>6.03</v>
      </c>
      <c r="N3296">
        <v>0</v>
      </c>
      <c r="O3296">
        <f>ROUND(employee[[#This Row],[AbsentHours]],2)</f>
        <v>0</v>
      </c>
      <c r="P3296" s="5">
        <f>employee[[#This Row],[RoundedAbsentHours]]/2080 *100</f>
        <v>0</v>
      </c>
      <c r="Q3296" s="1" t="s">
        <v>15</v>
      </c>
    </row>
    <row r="3297" spans="1:17" x14ac:dyDescent="0.35">
      <c r="A3297">
        <v>3296</v>
      </c>
      <c r="B3297" s="1" t="s">
        <v>3595</v>
      </c>
      <c r="C3297" s="1" t="s">
        <v>11</v>
      </c>
      <c r="D3297" s="1" t="s">
        <v>108</v>
      </c>
      <c r="E3297" s="1" t="s">
        <v>180</v>
      </c>
      <c r="F3297" s="1" t="s">
        <v>181</v>
      </c>
      <c r="G3297" s="1" t="s">
        <v>51</v>
      </c>
      <c r="H3297" s="1" t="s">
        <v>15</v>
      </c>
      <c r="I3297">
        <v>39.88783368</v>
      </c>
      <c r="J3297">
        <f>ROUND(employee[[#This Row],[Age]],0)</f>
        <v>40</v>
      </c>
      <c r="K32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297">
        <v>5.2115365389999999</v>
      </c>
      <c r="M3297">
        <f>ROUND(employee[[#This Row],[LengthService]],2)</f>
        <v>5.21</v>
      </c>
      <c r="N3297">
        <v>84.886781260000006</v>
      </c>
      <c r="O3297">
        <f>ROUND(employee[[#This Row],[AbsentHours]],2)</f>
        <v>84.89</v>
      </c>
      <c r="P3297" s="5">
        <f>employee[[#This Row],[RoundedAbsentHours]]/2080 *100</f>
        <v>4.0812499999999998</v>
      </c>
      <c r="Q3297" s="1" t="s">
        <v>15</v>
      </c>
    </row>
    <row r="3298" spans="1:17" x14ac:dyDescent="0.35">
      <c r="A3298">
        <v>3297</v>
      </c>
      <c r="B3298" s="1" t="s">
        <v>3596</v>
      </c>
      <c r="C3298" s="1" t="s">
        <v>16</v>
      </c>
      <c r="D3298" s="1" t="s">
        <v>20</v>
      </c>
      <c r="E3298" s="1" t="s">
        <v>13</v>
      </c>
      <c r="F3298" s="1" t="s">
        <v>14</v>
      </c>
      <c r="G3298" s="1" t="s">
        <v>20</v>
      </c>
      <c r="H3298" s="1" t="s">
        <v>15</v>
      </c>
      <c r="I3298">
        <v>33.18945634</v>
      </c>
      <c r="J3298">
        <f>ROUND(employee[[#This Row],[Age]],0)</f>
        <v>33</v>
      </c>
      <c r="K32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98">
        <v>1.9850674239999999</v>
      </c>
      <c r="M3298">
        <f>ROUND(employee[[#This Row],[LengthService]],2)</f>
        <v>1.99</v>
      </c>
      <c r="N3298">
        <v>14.96438339</v>
      </c>
      <c r="O3298">
        <f>ROUND(employee[[#This Row],[AbsentHours]],2)</f>
        <v>14.96</v>
      </c>
      <c r="P3298" s="5">
        <f>employee[[#This Row],[RoundedAbsentHours]]/2080 *100</f>
        <v>0.71923076923076923</v>
      </c>
      <c r="Q3298" s="1" t="s">
        <v>15</v>
      </c>
    </row>
    <row r="3299" spans="1:17" x14ac:dyDescent="0.35">
      <c r="A3299">
        <v>3298</v>
      </c>
      <c r="B3299" s="1" t="s">
        <v>3597</v>
      </c>
      <c r="C3299" s="1" t="s">
        <v>16</v>
      </c>
      <c r="D3299" s="1" t="s">
        <v>22</v>
      </c>
      <c r="E3299" s="1" t="s">
        <v>180</v>
      </c>
      <c r="F3299" s="1" t="s">
        <v>181</v>
      </c>
      <c r="G3299" s="1" t="s">
        <v>22</v>
      </c>
      <c r="H3299" s="1" t="s">
        <v>15</v>
      </c>
      <c r="I3299">
        <v>35.250393330000001</v>
      </c>
      <c r="J3299">
        <f>ROUND(employee[[#This Row],[Age]],0)</f>
        <v>35</v>
      </c>
      <c r="K32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299">
        <v>3.352943292</v>
      </c>
      <c r="M3299">
        <f>ROUND(employee[[#This Row],[LengthService]],2)</f>
        <v>3.35</v>
      </c>
      <c r="N3299">
        <v>24.830061990000001</v>
      </c>
      <c r="O3299">
        <f>ROUND(employee[[#This Row],[AbsentHours]],2)</f>
        <v>24.83</v>
      </c>
      <c r="P3299" s="5">
        <f>employee[[#This Row],[RoundedAbsentHours]]/2080 *100</f>
        <v>1.1937499999999999</v>
      </c>
      <c r="Q3299" s="1" t="s">
        <v>15</v>
      </c>
    </row>
    <row r="3300" spans="1:17" x14ac:dyDescent="0.35">
      <c r="A3300">
        <v>3299</v>
      </c>
      <c r="B3300" s="1" t="s">
        <v>3598</v>
      </c>
      <c r="C3300" s="1" t="s">
        <v>11</v>
      </c>
      <c r="D3300" s="1" t="s">
        <v>56</v>
      </c>
      <c r="E3300" s="1" t="s">
        <v>180</v>
      </c>
      <c r="F3300" s="1" t="s">
        <v>181</v>
      </c>
      <c r="G3300" s="1" t="s">
        <v>56</v>
      </c>
      <c r="H3300" s="1" t="s">
        <v>15</v>
      </c>
      <c r="I3300">
        <v>37.519456589999997</v>
      </c>
      <c r="J3300">
        <f>ROUND(employee[[#This Row],[Age]],0)</f>
        <v>38</v>
      </c>
      <c r="K33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00">
        <v>4.459724595</v>
      </c>
      <c r="M3300">
        <f>ROUND(employee[[#This Row],[LengthService]],2)</f>
        <v>4.46</v>
      </c>
      <c r="N3300">
        <v>105.7208237</v>
      </c>
      <c r="O3300">
        <f>ROUND(employee[[#This Row],[AbsentHours]],2)</f>
        <v>105.72</v>
      </c>
      <c r="P3300" s="5">
        <f>employee[[#This Row],[RoundedAbsentHours]]/2080 *100</f>
        <v>5.0826923076923078</v>
      </c>
      <c r="Q3300" s="1" t="s">
        <v>15</v>
      </c>
    </row>
    <row r="3301" spans="1:17" x14ac:dyDescent="0.35">
      <c r="A3301">
        <v>3300</v>
      </c>
      <c r="B3301" s="1" t="s">
        <v>3599</v>
      </c>
      <c r="C3301" s="1" t="s">
        <v>16</v>
      </c>
      <c r="D3301" s="1" t="s">
        <v>284</v>
      </c>
      <c r="E3301" s="1" t="s">
        <v>289</v>
      </c>
      <c r="F3301" s="1" t="s">
        <v>258</v>
      </c>
      <c r="G3301" s="1" t="s">
        <v>51</v>
      </c>
      <c r="H3301" s="1" t="s">
        <v>15</v>
      </c>
      <c r="I3301">
        <v>43.103037780000001</v>
      </c>
      <c r="J3301">
        <f>ROUND(employee[[#This Row],[Age]],0)</f>
        <v>43</v>
      </c>
      <c r="K33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01">
        <v>3.0617988309999999</v>
      </c>
      <c r="M3301">
        <f>ROUND(employee[[#This Row],[LengthService]],2)</f>
        <v>3.06</v>
      </c>
      <c r="N3301">
        <v>72.151915799999998</v>
      </c>
      <c r="O3301">
        <f>ROUND(employee[[#This Row],[AbsentHours]],2)</f>
        <v>72.150000000000006</v>
      </c>
      <c r="P3301" s="5">
        <f>employee[[#This Row],[RoundedAbsentHours]]/2080 *100</f>
        <v>3.4687500000000004</v>
      </c>
      <c r="Q3301" s="1" t="s">
        <v>15</v>
      </c>
    </row>
    <row r="3302" spans="1:17" x14ac:dyDescent="0.35">
      <c r="A3302">
        <v>3301</v>
      </c>
      <c r="B3302" s="1" t="s">
        <v>3600</v>
      </c>
      <c r="C3302" s="1" t="s">
        <v>16</v>
      </c>
      <c r="D3302" s="1" t="s">
        <v>56</v>
      </c>
      <c r="E3302" s="1" t="s">
        <v>180</v>
      </c>
      <c r="F3302" s="1" t="s">
        <v>181</v>
      </c>
      <c r="G3302" s="1" t="s">
        <v>56</v>
      </c>
      <c r="H3302" s="1" t="s">
        <v>15</v>
      </c>
      <c r="I3302">
        <v>33.871288489999998</v>
      </c>
      <c r="J3302">
        <f>ROUND(employee[[#This Row],[Age]],0)</f>
        <v>34</v>
      </c>
      <c r="K33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02">
        <v>6.6818194289999999</v>
      </c>
      <c r="M3302">
        <f>ROUND(employee[[#This Row],[LengthService]],2)</f>
        <v>6.68</v>
      </c>
      <c r="N3302">
        <v>0</v>
      </c>
      <c r="O3302">
        <f>ROUND(employee[[#This Row],[AbsentHours]],2)</f>
        <v>0</v>
      </c>
      <c r="P3302" s="5">
        <f>employee[[#This Row],[RoundedAbsentHours]]/2080 *100</f>
        <v>0</v>
      </c>
      <c r="Q3302" s="1" t="s">
        <v>15</v>
      </c>
    </row>
    <row r="3303" spans="1:17" x14ac:dyDescent="0.35">
      <c r="A3303">
        <v>3302</v>
      </c>
      <c r="B3303" s="1" t="s">
        <v>3601</v>
      </c>
      <c r="C3303" s="1" t="s">
        <v>16</v>
      </c>
      <c r="D3303" s="1" t="s">
        <v>12</v>
      </c>
      <c r="E3303" s="1" t="s">
        <v>158</v>
      </c>
      <c r="F3303" s="1" t="s">
        <v>159</v>
      </c>
      <c r="G3303" s="1" t="s">
        <v>12</v>
      </c>
      <c r="H3303" s="1" t="s">
        <v>15</v>
      </c>
      <c r="I3303">
        <v>53.205356250000001</v>
      </c>
      <c r="J3303">
        <f>ROUND(employee[[#This Row],[Age]],0)</f>
        <v>53</v>
      </c>
      <c r="K33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303">
        <v>3.7694895669999999</v>
      </c>
      <c r="M3303">
        <f>ROUND(employee[[#This Row],[LengthService]],2)</f>
        <v>3.77</v>
      </c>
      <c r="N3303">
        <v>93.833091780000004</v>
      </c>
      <c r="O3303">
        <f>ROUND(employee[[#This Row],[AbsentHours]],2)</f>
        <v>93.83</v>
      </c>
      <c r="P3303" s="5">
        <f>employee[[#This Row],[RoundedAbsentHours]]/2080 *100</f>
        <v>4.5110576923076922</v>
      </c>
      <c r="Q3303" s="1" t="s">
        <v>15</v>
      </c>
    </row>
    <row r="3304" spans="1:17" x14ac:dyDescent="0.35">
      <c r="A3304">
        <v>3303</v>
      </c>
      <c r="B3304" s="1" t="s">
        <v>3602</v>
      </c>
      <c r="C3304" s="1" t="s">
        <v>11</v>
      </c>
      <c r="D3304" s="1" t="s">
        <v>47</v>
      </c>
      <c r="E3304" s="1" t="s">
        <v>289</v>
      </c>
      <c r="F3304" s="1" t="s">
        <v>258</v>
      </c>
      <c r="G3304" s="1" t="s">
        <v>47</v>
      </c>
      <c r="H3304" s="1" t="s">
        <v>15</v>
      </c>
      <c r="I3304">
        <v>26.866540619999999</v>
      </c>
      <c r="J3304">
        <f>ROUND(employee[[#This Row],[Age]],0)</f>
        <v>27</v>
      </c>
      <c r="K33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304">
        <v>6.784339696</v>
      </c>
      <c r="M3304">
        <f>ROUND(employee[[#This Row],[LengthService]],2)</f>
        <v>6.78</v>
      </c>
      <c r="N3304">
        <v>0</v>
      </c>
      <c r="O3304">
        <f>ROUND(employee[[#This Row],[AbsentHours]],2)</f>
        <v>0</v>
      </c>
      <c r="P3304" s="5">
        <f>employee[[#This Row],[RoundedAbsentHours]]/2080 *100</f>
        <v>0</v>
      </c>
      <c r="Q3304" s="1" t="s">
        <v>15</v>
      </c>
    </row>
    <row r="3305" spans="1:17" x14ac:dyDescent="0.35">
      <c r="A3305">
        <v>3304</v>
      </c>
      <c r="B3305" s="1" t="s">
        <v>3603</v>
      </c>
      <c r="C3305" s="1" t="s">
        <v>16</v>
      </c>
      <c r="D3305" s="1" t="s">
        <v>120</v>
      </c>
      <c r="E3305" s="1" t="s">
        <v>180</v>
      </c>
      <c r="F3305" s="1" t="s">
        <v>181</v>
      </c>
      <c r="G3305" s="1" t="s">
        <v>34</v>
      </c>
      <c r="H3305" s="1" t="s">
        <v>15</v>
      </c>
      <c r="I3305">
        <v>45.423793910000001</v>
      </c>
      <c r="J3305">
        <f>ROUND(employee[[#This Row],[Age]],0)</f>
        <v>45</v>
      </c>
      <c r="K33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05">
        <v>4.9899684019999997</v>
      </c>
      <c r="M3305">
        <f>ROUND(employee[[#This Row],[LengthService]],2)</f>
        <v>4.99</v>
      </c>
      <c r="N3305">
        <v>114.2519143</v>
      </c>
      <c r="O3305">
        <f>ROUND(employee[[#This Row],[AbsentHours]],2)</f>
        <v>114.25</v>
      </c>
      <c r="P3305" s="5">
        <f>employee[[#This Row],[RoundedAbsentHours]]/2080 *100</f>
        <v>5.4927884615384617</v>
      </c>
      <c r="Q3305" s="1" t="s">
        <v>15</v>
      </c>
    </row>
    <row r="3306" spans="1:17" x14ac:dyDescent="0.35">
      <c r="A3306">
        <v>3305</v>
      </c>
      <c r="B3306" s="1" t="s">
        <v>3604</v>
      </c>
      <c r="C3306" s="1" t="s">
        <v>16</v>
      </c>
      <c r="D3306" s="1" t="s">
        <v>12</v>
      </c>
      <c r="E3306" s="1" t="s">
        <v>180</v>
      </c>
      <c r="F3306" s="1" t="s">
        <v>181</v>
      </c>
      <c r="G3306" s="1" t="s">
        <v>12</v>
      </c>
      <c r="H3306" s="1" t="s">
        <v>15</v>
      </c>
      <c r="I3306">
        <v>58.50307265</v>
      </c>
      <c r="J3306">
        <f>ROUND(employee[[#This Row],[Age]],0)</f>
        <v>59</v>
      </c>
      <c r="K33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306">
        <v>4.5093828660000002</v>
      </c>
      <c r="M3306">
        <f>ROUND(employee[[#This Row],[LengthService]],2)</f>
        <v>4.51</v>
      </c>
      <c r="N3306">
        <v>143.70416090000001</v>
      </c>
      <c r="O3306">
        <f>ROUND(employee[[#This Row],[AbsentHours]],2)</f>
        <v>143.69999999999999</v>
      </c>
      <c r="P3306" s="5">
        <f>employee[[#This Row],[RoundedAbsentHours]]/2080 *100</f>
        <v>6.9086538461538449</v>
      </c>
      <c r="Q3306" s="1" t="s">
        <v>15</v>
      </c>
    </row>
    <row r="3307" spans="1:17" x14ac:dyDescent="0.35">
      <c r="A3307">
        <v>3306</v>
      </c>
      <c r="B3307" s="1" t="s">
        <v>3605</v>
      </c>
      <c r="C3307" s="1" t="s">
        <v>16</v>
      </c>
      <c r="D3307" s="1" t="s">
        <v>22</v>
      </c>
      <c r="E3307" s="1" t="s">
        <v>158</v>
      </c>
      <c r="F3307" s="1" t="s">
        <v>159</v>
      </c>
      <c r="G3307" s="1" t="s">
        <v>22</v>
      </c>
      <c r="H3307" s="1" t="s">
        <v>15</v>
      </c>
      <c r="I3307">
        <v>50.414467870000003</v>
      </c>
      <c r="J3307">
        <f>ROUND(employee[[#This Row],[Age]],0)</f>
        <v>50</v>
      </c>
      <c r="K33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307">
        <v>4.0289426500000003</v>
      </c>
      <c r="M3307">
        <f>ROUND(employee[[#This Row],[LengthService]],2)</f>
        <v>4.03</v>
      </c>
      <c r="N3307">
        <v>63.970789439999997</v>
      </c>
      <c r="O3307">
        <f>ROUND(employee[[#This Row],[AbsentHours]],2)</f>
        <v>63.97</v>
      </c>
      <c r="P3307" s="5">
        <f>employee[[#This Row],[RoundedAbsentHours]]/2080 *100</f>
        <v>3.0754807692307691</v>
      </c>
      <c r="Q3307" s="1" t="s">
        <v>15</v>
      </c>
    </row>
    <row r="3308" spans="1:17" x14ac:dyDescent="0.35">
      <c r="A3308">
        <v>3307</v>
      </c>
      <c r="B3308" s="1" t="s">
        <v>3606</v>
      </c>
      <c r="C3308" s="1" t="s">
        <v>16</v>
      </c>
      <c r="D3308" s="1" t="s">
        <v>22</v>
      </c>
      <c r="E3308" s="1" t="s">
        <v>158</v>
      </c>
      <c r="F3308" s="1" t="s">
        <v>159</v>
      </c>
      <c r="G3308" s="1" t="s">
        <v>22</v>
      </c>
      <c r="H3308" s="1" t="s">
        <v>15</v>
      </c>
      <c r="I3308">
        <v>47.481683990000001</v>
      </c>
      <c r="J3308">
        <f>ROUND(employee[[#This Row],[Age]],0)</f>
        <v>47</v>
      </c>
      <c r="K33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08">
        <v>4.1700090779999996</v>
      </c>
      <c r="M3308">
        <f>ROUND(employee[[#This Row],[LengthService]],2)</f>
        <v>4.17</v>
      </c>
      <c r="N3308">
        <v>69.929905430000005</v>
      </c>
      <c r="O3308">
        <f>ROUND(employee[[#This Row],[AbsentHours]],2)</f>
        <v>69.930000000000007</v>
      </c>
      <c r="P3308" s="5">
        <f>employee[[#This Row],[RoundedAbsentHours]]/2080 *100</f>
        <v>3.3620192307692309</v>
      </c>
      <c r="Q3308" s="1" t="s">
        <v>15</v>
      </c>
    </row>
    <row r="3309" spans="1:17" x14ac:dyDescent="0.35">
      <c r="A3309">
        <v>3308</v>
      </c>
      <c r="B3309" s="1" t="s">
        <v>3607</v>
      </c>
      <c r="C3309" s="1" t="s">
        <v>11</v>
      </c>
      <c r="D3309" s="1" t="s">
        <v>93</v>
      </c>
      <c r="E3309" s="1" t="s">
        <v>289</v>
      </c>
      <c r="F3309" s="1" t="s">
        <v>258</v>
      </c>
      <c r="G3309" s="1" t="s">
        <v>93</v>
      </c>
      <c r="H3309" s="1" t="s">
        <v>15</v>
      </c>
      <c r="I3309">
        <v>31.298883530000001</v>
      </c>
      <c r="J3309">
        <f>ROUND(employee[[#This Row],[Age]],0)</f>
        <v>31</v>
      </c>
      <c r="K33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09">
        <v>5.9567129239999996</v>
      </c>
      <c r="M3309">
        <f>ROUND(employee[[#This Row],[LengthService]],2)</f>
        <v>5.96</v>
      </c>
      <c r="N3309">
        <v>48.11540609</v>
      </c>
      <c r="O3309">
        <f>ROUND(employee[[#This Row],[AbsentHours]],2)</f>
        <v>48.12</v>
      </c>
      <c r="P3309" s="5">
        <f>employee[[#This Row],[RoundedAbsentHours]]/2080 *100</f>
        <v>2.3134615384615382</v>
      </c>
      <c r="Q3309" s="1" t="s">
        <v>15</v>
      </c>
    </row>
    <row r="3310" spans="1:17" x14ac:dyDescent="0.35">
      <c r="A3310">
        <v>3309</v>
      </c>
      <c r="B3310" s="1" t="s">
        <v>3608</v>
      </c>
      <c r="C3310" s="1" t="s">
        <v>16</v>
      </c>
      <c r="D3310" s="1" t="s">
        <v>22</v>
      </c>
      <c r="E3310" s="1" t="s">
        <v>180</v>
      </c>
      <c r="F3310" s="1" t="s">
        <v>181</v>
      </c>
      <c r="G3310" s="1" t="s">
        <v>22</v>
      </c>
      <c r="H3310" s="1" t="s">
        <v>15</v>
      </c>
      <c r="I3310">
        <v>51.497265400000003</v>
      </c>
      <c r="J3310">
        <f>ROUND(employee[[#This Row],[Age]],0)</f>
        <v>51</v>
      </c>
      <c r="K33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310">
        <v>2.8135128009999999</v>
      </c>
      <c r="M3310">
        <f>ROUND(employee[[#This Row],[LengthService]],2)</f>
        <v>2.81</v>
      </c>
      <c r="N3310">
        <v>105.39823730000001</v>
      </c>
      <c r="O3310">
        <f>ROUND(employee[[#This Row],[AbsentHours]],2)</f>
        <v>105.4</v>
      </c>
      <c r="P3310" s="5">
        <f>employee[[#This Row],[RoundedAbsentHours]]/2080 *100</f>
        <v>5.0673076923076925</v>
      </c>
      <c r="Q3310" s="1" t="s">
        <v>15</v>
      </c>
    </row>
    <row r="3311" spans="1:17" x14ac:dyDescent="0.35">
      <c r="A3311">
        <v>3310</v>
      </c>
      <c r="B3311" s="1" t="s">
        <v>3609</v>
      </c>
      <c r="C3311" s="1" t="s">
        <v>11</v>
      </c>
      <c r="D3311" s="1" t="s">
        <v>88</v>
      </c>
      <c r="E3311" s="1" t="s">
        <v>180</v>
      </c>
      <c r="F3311" s="1" t="s">
        <v>181</v>
      </c>
      <c r="G3311" s="1" t="s">
        <v>88</v>
      </c>
      <c r="H3311" s="1" t="s">
        <v>15</v>
      </c>
      <c r="I3311">
        <v>28.79271164</v>
      </c>
      <c r="J3311">
        <f>ROUND(employee[[#This Row],[Age]],0)</f>
        <v>29</v>
      </c>
      <c r="K33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311">
        <v>3.4318842479999998</v>
      </c>
      <c r="M3311">
        <f>ROUND(employee[[#This Row],[LengthService]],2)</f>
        <v>3.43</v>
      </c>
      <c r="N3311">
        <v>0</v>
      </c>
      <c r="O3311">
        <f>ROUND(employee[[#This Row],[AbsentHours]],2)</f>
        <v>0</v>
      </c>
      <c r="P3311" s="5">
        <f>employee[[#This Row],[RoundedAbsentHours]]/2080 *100</f>
        <v>0</v>
      </c>
      <c r="Q3311" s="1" t="s">
        <v>15</v>
      </c>
    </row>
    <row r="3312" spans="1:17" x14ac:dyDescent="0.35">
      <c r="A3312">
        <v>3311</v>
      </c>
      <c r="B3312" s="1" t="s">
        <v>3610</v>
      </c>
      <c r="C3312" s="1" t="s">
        <v>11</v>
      </c>
      <c r="D3312" s="1" t="s">
        <v>322</v>
      </c>
      <c r="E3312" s="1" t="s">
        <v>180</v>
      </c>
      <c r="F3312" s="1" t="s">
        <v>181</v>
      </c>
      <c r="G3312" s="1" t="s">
        <v>29</v>
      </c>
      <c r="H3312" s="1" t="s">
        <v>15</v>
      </c>
      <c r="I3312">
        <v>51.809312749999997</v>
      </c>
      <c r="J3312">
        <f>ROUND(employee[[#This Row],[Age]],0)</f>
        <v>52</v>
      </c>
      <c r="K33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312">
        <v>5.7642837949999999</v>
      </c>
      <c r="M3312">
        <f>ROUND(employee[[#This Row],[LengthService]],2)</f>
        <v>5.76</v>
      </c>
      <c r="N3312">
        <v>94.296946950000006</v>
      </c>
      <c r="O3312">
        <f>ROUND(employee[[#This Row],[AbsentHours]],2)</f>
        <v>94.3</v>
      </c>
      <c r="P3312" s="5">
        <f>employee[[#This Row],[RoundedAbsentHours]]/2080 *100</f>
        <v>4.5336538461538467</v>
      </c>
      <c r="Q3312" s="1" t="s">
        <v>15</v>
      </c>
    </row>
    <row r="3313" spans="1:17" x14ac:dyDescent="0.35">
      <c r="A3313">
        <v>3312</v>
      </c>
      <c r="B3313" s="1" t="s">
        <v>3611</v>
      </c>
      <c r="C3313" s="1" t="s">
        <v>11</v>
      </c>
      <c r="D3313" s="1" t="s">
        <v>22</v>
      </c>
      <c r="E3313" s="1" t="s">
        <v>180</v>
      </c>
      <c r="F3313" s="1" t="s">
        <v>181</v>
      </c>
      <c r="G3313" s="1" t="s">
        <v>22</v>
      </c>
      <c r="H3313" s="1" t="s">
        <v>15</v>
      </c>
      <c r="I3313">
        <v>39.218456439999997</v>
      </c>
      <c r="J3313">
        <f>ROUND(employee[[#This Row],[Age]],0)</f>
        <v>39</v>
      </c>
      <c r="K33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13">
        <v>1.454666397</v>
      </c>
      <c r="M3313">
        <f>ROUND(employee[[#This Row],[LengthService]],2)</f>
        <v>1.45</v>
      </c>
      <c r="N3313">
        <v>71.308647199999996</v>
      </c>
      <c r="O3313">
        <f>ROUND(employee[[#This Row],[AbsentHours]],2)</f>
        <v>71.31</v>
      </c>
      <c r="P3313" s="5">
        <f>employee[[#This Row],[RoundedAbsentHours]]/2080 *100</f>
        <v>3.4283653846153848</v>
      </c>
      <c r="Q3313" s="1" t="s">
        <v>15</v>
      </c>
    </row>
    <row r="3314" spans="1:17" x14ac:dyDescent="0.35">
      <c r="A3314">
        <v>3313</v>
      </c>
      <c r="B3314" s="1" t="s">
        <v>3612</v>
      </c>
      <c r="C3314" s="1" t="s">
        <v>16</v>
      </c>
      <c r="D3314" s="1" t="s">
        <v>110</v>
      </c>
      <c r="E3314" s="1" t="s">
        <v>289</v>
      </c>
      <c r="F3314" s="1" t="s">
        <v>258</v>
      </c>
      <c r="G3314" s="1" t="s">
        <v>29</v>
      </c>
      <c r="H3314" s="1" t="s">
        <v>15</v>
      </c>
      <c r="I3314">
        <v>39.813739910000002</v>
      </c>
      <c r="J3314">
        <f>ROUND(employee[[#This Row],[Age]],0)</f>
        <v>40</v>
      </c>
      <c r="K33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14">
        <v>3.9363058400000002</v>
      </c>
      <c r="M3314">
        <f>ROUND(employee[[#This Row],[LengthService]],2)</f>
        <v>3.94</v>
      </c>
      <c r="N3314">
        <v>32.273413060000003</v>
      </c>
      <c r="O3314">
        <f>ROUND(employee[[#This Row],[AbsentHours]],2)</f>
        <v>32.270000000000003</v>
      </c>
      <c r="P3314" s="5">
        <f>employee[[#This Row],[RoundedAbsentHours]]/2080 *100</f>
        <v>1.5514423076923078</v>
      </c>
      <c r="Q3314" s="1" t="s">
        <v>15</v>
      </c>
    </row>
    <row r="3315" spans="1:17" x14ac:dyDescent="0.35">
      <c r="A3315">
        <v>3314</v>
      </c>
      <c r="B3315" s="1" t="s">
        <v>3613</v>
      </c>
      <c r="C3315" s="1" t="s">
        <v>16</v>
      </c>
      <c r="D3315" s="1" t="s">
        <v>22</v>
      </c>
      <c r="E3315" s="1" t="s">
        <v>180</v>
      </c>
      <c r="F3315" s="1" t="s">
        <v>181</v>
      </c>
      <c r="G3315" s="1" t="s">
        <v>22</v>
      </c>
      <c r="H3315" s="1" t="s">
        <v>15</v>
      </c>
      <c r="I3315">
        <v>33.97342536</v>
      </c>
      <c r="J3315">
        <f>ROUND(employee[[#This Row],[Age]],0)</f>
        <v>34</v>
      </c>
      <c r="K33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15">
        <v>4.0209083310000002</v>
      </c>
      <c r="M3315">
        <f>ROUND(employee[[#This Row],[LengthService]],2)</f>
        <v>4.0199999999999996</v>
      </c>
      <c r="N3315">
        <v>0</v>
      </c>
      <c r="O3315">
        <f>ROUND(employee[[#This Row],[AbsentHours]],2)</f>
        <v>0</v>
      </c>
      <c r="P3315" s="5">
        <f>employee[[#This Row],[RoundedAbsentHours]]/2080 *100</f>
        <v>0</v>
      </c>
      <c r="Q3315" s="1" t="s">
        <v>15</v>
      </c>
    </row>
    <row r="3316" spans="1:17" x14ac:dyDescent="0.35">
      <c r="A3316">
        <v>3315</v>
      </c>
      <c r="B3316" s="1" t="s">
        <v>3614</v>
      </c>
      <c r="C3316" s="1" t="s">
        <v>16</v>
      </c>
      <c r="D3316" s="1" t="s">
        <v>20</v>
      </c>
      <c r="E3316" s="1" t="s">
        <v>13</v>
      </c>
      <c r="F3316" s="1" t="s">
        <v>14</v>
      </c>
      <c r="G3316" s="1" t="s">
        <v>20</v>
      </c>
      <c r="H3316" s="1" t="s">
        <v>15</v>
      </c>
      <c r="I3316">
        <v>52.749340500000002</v>
      </c>
      <c r="J3316">
        <f>ROUND(employee[[#This Row],[Age]],0)</f>
        <v>53</v>
      </c>
      <c r="K33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316">
        <v>4.481598548</v>
      </c>
      <c r="M3316">
        <f>ROUND(employee[[#This Row],[LengthService]],2)</f>
        <v>4.4800000000000004</v>
      </c>
      <c r="N3316">
        <v>99.235115989999997</v>
      </c>
      <c r="O3316">
        <f>ROUND(employee[[#This Row],[AbsentHours]],2)</f>
        <v>99.24</v>
      </c>
      <c r="P3316" s="5">
        <f>employee[[#This Row],[RoundedAbsentHours]]/2080 *100</f>
        <v>4.7711538461538456</v>
      </c>
      <c r="Q3316" s="1" t="s">
        <v>15</v>
      </c>
    </row>
    <row r="3317" spans="1:17" x14ac:dyDescent="0.35">
      <c r="A3317">
        <v>3316</v>
      </c>
      <c r="B3317" s="1" t="s">
        <v>3615</v>
      </c>
      <c r="C3317" s="1" t="s">
        <v>11</v>
      </c>
      <c r="D3317" s="1" t="s">
        <v>105</v>
      </c>
      <c r="E3317" s="1" t="s">
        <v>289</v>
      </c>
      <c r="F3317" s="1" t="s">
        <v>258</v>
      </c>
      <c r="G3317" s="1" t="s">
        <v>18</v>
      </c>
      <c r="H3317" s="1" t="s">
        <v>15</v>
      </c>
      <c r="I3317">
        <v>33.371746010000003</v>
      </c>
      <c r="J3317">
        <f>ROUND(employee[[#This Row],[Age]],0)</f>
        <v>33</v>
      </c>
      <c r="K33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17">
        <v>4.4528480029999997</v>
      </c>
      <c r="M3317">
        <f>ROUND(employee[[#This Row],[LengthService]],2)</f>
        <v>4.45</v>
      </c>
      <c r="N3317">
        <v>15.24000077</v>
      </c>
      <c r="O3317">
        <f>ROUND(employee[[#This Row],[AbsentHours]],2)</f>
        <v>15.24</v>
      </c>
      <c r="P3317" s="5">
        <f>employee[[#This Row],[RoundedAbsentHours]]/2080 *100</f>
        <v>0.73269230769230775</v>
      </c>
      <c r="Q3317" s="1" t="s">
        <v>15</v>
      </c>
    </row>
    <row r="3318" spans="1:17" x14ac:dyDescent="0.35">
      <c r="A3318">
        <v>3317</v>
      </c>
      <c r="B3318" s="1" t="s">
        <v>3616</v>
      </c>
      <c r="C3318" s="1" t="s">
        <v>16</v>
      </c>
      <c r="D3318" s="1" t="s">
        <v>44</v>
      </c>
      <c r="E3318" s="1" t="s">
        <v>180</v>
      </c>
      <c r="F3318" s="1" t="s">
        <v>181</v>
      </c>
      <c r="G3318" s="1" t="s">
        <v>44</v>
      </c>
      <c r="H3318" s="1" t="s">
        <v>15</v>
      </c>
      <c r="I3318">
        <v>36.148189270000003</v>
      </c>
      <c r="J3318">
        <f>ROUND(employee[[#This Row],[Age]],0)</f>
        <v>36</v>
      </c>
      <c r="K33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18">
        <v>3.747849188</v>
      </c>
      <c r="M3318">
        <f>ROUND(employee[[#This Row],[LengthService]],2)</f>
        <v>3.75</v>
      </c>
      <c r="N3318">
        <v>38.13529793</v>
      </c>
      <c r="O3318">
        <f>ROUND(employee[[#This Row],[AbsentHours]],2)</f>
        <v>38.14</v>
      </c>
      <c r="P3318" s="5">
        <f>employee[[#This Row],[RoundedAbsentHours]]/2080 *100</f>
        <v>1.8336538461538463</v>
      </c>
      <c r="Q3318" s="1" t="s">
        <v>15</v>
      </c>
    </row>
    <row r="3319" spans="1:17" x14ac:dyDescent="0.35">
      <c r="A3319">
        <v>3318</v>
      </c>
      <c r="B3319" s="1" t="s">
        <v>3617</v>
      </c>
      <c r="C3319" s="1" t="s">
        <v>16</v>
      </c>
      <c r="D3319" s="1" t="s">
        <v>22</v>
      </c>
      <c r="E3319" s="1" t="s">
        <v>158</v>
      </c>
      <c r="F3319" s="1" t="s">
        <v>159</v>
      </c>
      <c r="G3319" s="1" t="s">
        <v>22</v>
      </c>
      <c r="H3319" s="1" t="s">
        <v>15</v>
      </c>
      <c r="I3319">
        <v>44.66697473</v>
      </c>
      <c r="J3319">
        <f>ROUND(employee[[#This Row],[Age]],0)</f>
        <v>45</v>
      </c>
      <c r="K33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19">
        <v>2.3352879670000002</v>
      </c>
      <c r="M3319">
        <f>ROUND(employee[[#This Row],[LengthService]],2)</f>
        <v>2.34</v>
      </c>
      <c r="N3319">
        <v>53.063305479999997</v>
      </c>
      <c r="O3319">
        <f>ROUND(employee[[#This Row],[AbsentHours]],2)</f>
        <v>53.06</v>
      </c>
      <c r="P3319" s="5">
        <f>employee[[#This Row],[RoundedAbsentHours]]/2080 *100</f>
        <v>2.5509615384615385</v>
      </c>
      <c r="Q3319" s="1" t="s">
        <v>15</v>
      </c>
    </row>
    <row r="3320" spans="1:17" x14ac:dyDescent="0.35">
      <c r="A3320">
        <v>3319</v>
      </c>
      <c r="B3320" s="1" t="s">
        <v>3618</v>
      </c>
      <c r="C3320" s="1" t="s">
        <v>16</v>
      </c>
      <c r="D3320" s="1" t="s">
        <v>12</v>
      </c>
      <c r="E3320" s="1" t="s">
        <v>180</v>
      </c>
      <c r="F3320" s="1" t="s">
        <v>181</v>
      </c>
      <c r="G3320" s="1" t="s">
        <v>12</v>
      </c>
      <c r="H3320" s="1" t="s">
        <v>15</v>
      </c>
      <c r="I3320">
        <v>51.190584819999998</v>
      </c>
      <c r="J3320">
        <f>ROUND(employee[[#This Row],[Age]],0)</f>
        <v>51</v>
      </c>
      <c r="K33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320">
        <v>6.069419763</v>
      </c>
      <c r="M3320">
        <f>ROUND(employee[[#This Row],[LengthService]],2)</f>
        <v>6.07</v>
      </c>
      <c r="N3320">
        <v>70.291305919999999</v>
      </c>
      <c r="O3320">
        <f>ROUND(employee[[#This Row],[AbsentHours]],2)</f>
        <v>70.290000000000006</v>
      </c>
      <c r="P3320" s="5">
        <f>employee[[#This Row],[RoundedAbsentHours]]/2080 *100</f>
        <v>3.3793269230769232</v>
      </c>
      <c r="Q3320" s="1" t="s">
        <v>15</v>
      </c>
    </row>
    <row r="3321" spans="1:17" x14ac:dyDescent="0.35">
      <c r="A3321">
        <v>3320</v>
      </c>
      <c r="B3321" s="1" t="s">
        <v>3619</v>
      </c>
      <c r="C3321" s="1" t="s">
        <v>11</v>
      </c>
      <c r="D3321" s="1" t="s">
        <v>19</v>
      </c>
      <c r="E3321" s="1" t="s">
        <v>180</v>
      </c>
      <c r="F3321" s="1" t="s">
        <v>181</v>
      </c>
      <c r="G3321" s="1" t="s">
        <v>19</v>
      </c>
      <c r="H3321" s="1" t="s">
        <v>15</v>
      </c>
      <c r="I3321">
        <v>32.265502210000001</v>
      </c>
      <c r="J3321">
        <f>ROUND(employee[[#This Row],[Age]],0)</f>
        <v>32</v>
      </c>
      <c r="K33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21">
        <v>2.377456945</v>
      </c>
      <c r="M3321">
        <f>ROUND(employee[[#This Row],[LengthService]],2)</f>
        <v>2.38</v>
      </c>
      <c r="N3321">
        <v>38.221282950000003</v>
      </c>
      <c r="O3321">
        <f>ROUND(employee[[#This Row],[AbsentHours]],2)</f>
        <v>38.22</v>
      </c>
      <c r="P3321" s="5">
        <f>employee[[#This Row],[RoundedAbsentHours]]/2080 *100</f>
        <v>1.8374999999999999</v>
      </c>
      <c r="Q3321" s="1" t="s">
        <v>15</v>
      </c>
    </row>
    <row r="3322" spans="1:17" x14ac:dyDescent="0.35">
      <c r="A3322">
        <v>3321</v>
      </c>
      <c r="B3322" s="1" t="s">
        <v>3620</v>
      </c>
      <c r="C3322" s="1" t="s">
        <v>11</v>
      </c>
      <c r="D3322" s="1" t="s">
        <v>22</v>
      </c>
      <c r="E3322" s="1" t="s">
        <v>180</v>
      </c>
      <c r="F3322" s="1" t="s">
        <v>181</v>
      </c>
      <c r="G3322" s="1" t="s">
        <v>22</v>
      </c>
      <c r="H3322" s="1" t="s">
        <v>15</v>
      </c>
      <c r="I3322">
        <v>32.191399629999999</v>
      </c>
      <c r="J3322">
        <f>ROUND(employee[[#This Row],[Age]],0)</f>
        <v>32</v>
      </c>
      <c r="K33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22">
        <v>5.5146646629999996</v>
      </c>
      <c r="M3322">
        <f>ROUND(employee[[#This Row],[LengthService]],2)</f>
        <v>5.51</v>
      </c>
      <c r="N3322">
        <v>36.038208849999997</v>
      </c>
      <c r="O3322">
        <f>ROUND(employee[[#This Row],[AbsentHours]],2)</f>
        <v>36.04</v>
      </c>
      <c r="P3322" s="5">
        <f>employee[[#This Row],[RoundedAbsentHours]]/2080 *100</f>
        <v>1.7326923076923078</v>
      </c>
      <c r="Q3322" s="1" t="s">
        <v>15</v>
      </c>
    </row>
    <row r="3323" spans="1:17" x14ac:dyDescent="0.35">
      <c r="A3323">
        <v>3322</v>
      </c>
      <c r="B3323" s="1" t="s">
        <v>3621</v>
      </c>
      <c r="C3323" s="1" t="s">
        <v>11</v>
      </c>
      <c r="D3323" s="1" t="s">
        <v>12</v>
      </c>
      <c r="E3323" s="1" t="s">
        <v>158</v>
      </c>
      <c r="F3323" s="1" t="s">
        <v>159</v>
      </c>
      <c r="G3323" s="1" t="s">
        <v>12</v>
      </c>
      <c r="H3323" s="1" t="s">
        <v>15</v>
      </c>
      <c r="I3323">
        <v>37.563856139999999</v>
      </c>
      <c r="J3323">
        <f>ROUND(employee[[#This Row],[Age]],0)</f>
        <v>38</v>
      </c>
      <c r="K33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23">
        <v>6.5983955989999998</v>
      </c>
      <c r="M3323">
        <f>ROUND(employee[[#This Row],[LengthService]],2)</f>
        <v>6.6</v>
      </c>
      <c r="N3323">
        <v>52.214365639999997</v>
      </c>
      <c r="O3323">
        <f>ROUND(employee[[#This Row],[AbsentHours]],2)</f>
        <v>52.21</v>
      </c>
      <c r="P3323" s="5">
        <f>employee[[#This Row],[RoundedAbsentHours]]/2080 *100</f>
        <v>2.5100961538461539</v>
      </c>
      <c r="Q3323" s="1" t="s">
        <v>15</v>
      </c>
    </row>
    <row r="3324" spans="1:17" x14ac:dyDescent="0.35">
      <c r="A3324">
        <v>3323</v>
      </c>
      <c r="B3324" s="1" t="s">
        <v>3622</v>
      </c>
      <c r="C3324" s="1" t="s">
        <v>16</v>
      </c>
      <c r="D3324" s="1" t="s">
        <v>18</v>
      </c>
      <c r="E3324" s="1" t="s">
        <v>289</v>
      </c>
      <c r="F3324" s="1" t="s">
        <v>258</v>
      </c>
      <c r="G3324" s="1" t="s">
        <v>18</v>
      </c>
      <c r="H3324" s="1" t="s">
        <v>15</v>
      </c>
      <c r="I3324">
        <v>38.461730760000002</v>
      </c>
      <c r="J3324">
        <f>ROUND(employee[[#This Row],[Age]],0)</f>
        <v>38</v>
      </c>
      <c r="K33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24">
        <v>4.9888595330000003</v>
      </c>
      <c r="M3324">
        <f>ROUND(employee[[#This Row],[LengthService]],2)</f>
        <v>4.99</v>
      </c>
      <c r="N3324">
        <v>0</v>
      </c>
      <c r="O3324">
        <f>ROUND(employee[[#This Row],[AbsentHours]],2)</f>
        <v>0</v>
      </c>
      <c r="P3324" s="5">
        <f>employee[[#This Row],[RoundedAbsentHours]]/2080 *100</f>
        <v>0</v>
      </c>
      <c r="Q3324" s="1" t="s">
        <v>15</v>
      </c>
    </row>
    <row r="3325" spans="1:17" x14ac:dyDescent="0.35">
      <c r="A3325">
        <v>3324</v>
      </c>
      <c r="B3325" s="1" t="s">
        <v>3623</v>
      </c>
      <c r="C3325" s="1" t="s">
        <v>11</v>
      </c>
      <c r="D3325" s="1" t="s">
        <v>323</v>
      </c>
      <c r="E3325" s="1" t="s">
        <v>180</v>
      </c>
      <c r="F3325" s="1" t="s">
        <v>181</v>
      </c>
      <c r="G3325" s="1" t="s">
        <v>29</v>
      </c>
      <c r="H3325" s="1" t="s">
        <v>15</v>
      </c>
      <c r="I3325">
        <v>34.889308309999997</v>
      </c>
      <c r="J3325">
        <f>ROUND(employee[[#This Row],[Age]],0)</f>
        <v>35</v>
      </c>
      <c r="K33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25">
        <v>6.4331884539999997</v>
      </c>
      <c r="M3325">
        <f>ROUND(employee[[#This Row],[LengthService]],2)</f>
        <v>6.43</v>
      </c>
      <c r="N3325">
        <v>58.862490059999999</v>
      </c>
      <c r="O3325">
        <f>ROUND(employee[[#This Row],[AbsentHours]],2)</f>
        <v>58.86</v>
      </c>
      <c r="P3325" s="5">
        <f>employee[[#This Row],[RoundedAbsentHours]]/2080 *100</f>
        <v>2.8298076923076922</v>
      </c>
      <c r="Q3325" s="1" t="s">
        <v>15</v>
      </c>
    </row>
    <row r="3326" spans="1:17" x14ac:dyDescent="0.35">
      <c r="A3326">
        <v>3325</v>
      </c>
      <c r="B3326" s="1" t="s">
        <v>1155</v>
      </c>
      <c r="C3326" s="1" t="s">
        <v>16</v>
      </c>
      <c r="D3326" s="1" t="s">
        <v>21</v>
      </c>
      <c r="E3326" s="1" t="s">
        <v>289</v>
      </c>
      <c r="F3326" s="1" t="s">
        <v>258</v>
      </c>
      <c r="G3326" s="1" t="s">
        <v>21</v>
      </c>
      <c r="H3326" s="1" t="s">
        <v>15</v>
      </c>
      <c r="I3326">
        <v>45.770853500000001</v>
      </c>
      <c r="J3326">
        <f>ROUND(employee[[#This Row],[Age]],0)</f>
        <v>46</v>
      </c>
      <c r="K33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26">
        <v>6.160855754</v>
      </c>
      <c r="M3326">
        <f>ROUND(employee[[#This Row],[LengthService]],2)</f>
        <v>6.16</v>
      </c>
      <c r="N3326">
        <v>38.010140630000002</v>
      </c>
      <c r="O3326">
        <f>ROUND(employee[[#This Row],[AbsentHours]],2)</f>
        <v>38.01</v>
      </c>
      <c r="P3326" s="5">
        <f>employee[[#This Row],[RoundedAbsentHours]]/2080 *100</f>
        <v>1.827403846153846</v>
      </c>
      <c r="Q3326" s="1" t="s">
        <v>15</v>
      </c>
    </row>
    <row r="3327" spans="1:17" x14ac:dyDescent="0.35">
      <c r="A3327">
        <v>3326</v>
      </c>
      <c r="B3327" s="1" t="s">
        <v>3624</v>
      </c>
      <c r="C3327" s="1" t="s">
        <v>16</v>
      </c>
      <c r="D3327" s="1" t="s">
        <v>56</v>
      </c>
      <c r="E3327" s="1" t="s">
        <v>180</v>
      </c>
      <c r="F3327" s="1" t="s">
        <v>181</v>
      </c>
      <c r="G3327" s="1" t="s">
        <v>56</v>
      </c>
      <c r="H3327" s="1" t="s">
        <v>15</v>
      </c>
      <c r="I3327">
        <v>49.435832159999997</v>
      </c>
      <c r="J3327">
        <f>ROUND(employee[[#This Row],[Age]],0)</f>
        <v>49</v>
      </c>
      <c r="K33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27">
        <v>3.366425462</v>
      </c>
      <c r="M3327">
        <f>ROUND(employee[[#This Row],[LengthService]],2)</f>
        <v>3.37</v>
      </c>
      <c r="N3327">
        <v>109.2140363</v>
      </c>
      <c r="O3327">
        <f>ROUND(employee[[#This Row],[AbsentHours]],2)</f>
        <v>109.21</v>
      </c>
      <c r="P3327" s="5">
        <f>employee[[#This Row],[RoundedAbsentHours]]/2080 *100</f>
        <v>5.2504807692307693</v>
      </c>
      <c r="Q3327" s="1" t="s">
        <v>15</v>
      </c>
    </row>
    <row r="3328" spans="1:17" x14ac:dyDescent="0.35">
      <c r="A3328">
        <v>3327</v>
      </c>
      <c r="B3328" s="1" t="s">
        <v>3625</v>
      </c>
      <c r="C3328" s="1" t="s">
        <v>11</v>
      </c>
      <c r="D3328" s="1" t="s">
        <v>32</v>
      </c>
      <c r="E3328" s="1" t="s">
        <v>289</v>
      </c>
      <c r="F3328" s="1" t="s">
        <v>258</v>
      </c>
      <c r="G3328" s="1" t="s">
        <v>32</v>
      </c>
      <c r="H3328" s="1" t="s">
        <v>15</v>
      </c>
      <c r="I3328">
        <v>31.718136059999999</v>
      </c>
      <c r="J3328">
        <f>ROUND(employee[[#This Row],[Age]],0)</f>
        <v>32</v>
      </c>
      <c r="K33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28">
        <v>2.8696370899999999</v>
      </c>
      <c r="M3328">
        <f>ROUND(employee[[#This Row],[LengthService]],2)</f>
        <v>2.87</v>
      </c>
      <c r="N3328">
        <v>15.2338266</v>
      </c>
      <c r="O3328">
        <f>ROUND(employee[[#This Row],[AbsentHours]],2)</f>
        <v>15.23</v>
      </c>
      <c r="P3328" s="5">
        <f>employee[[#This Row],[RoundedAbsentHours]]/2080 *100</f>
        <v>0.73221153846153852</v>
      </c>
      <c r="Q3328" s="1" t="s">
        <v>15</v>
      </c>
    </row>
    <row r="3329" spans="1:17" x14ac:dyDescent="0.35">
      <c r="A3329">
        <v>3328</v>
      </c>
      <c r="B3329" s="1" t="s">
        <v>3626</v>
      </c>
      <c r="C3329" s="1" t="s">
        <v>16</v>
      </c>
      <c r="D3329" s="1" t="s">
        <v>22</v>
      </c>
      <c r="E3329" s="1" t="s">
        <v>180</v>
      </c>
      <c r="F3329" s="1" t="s">
        <v>181</v>
      </c>
      <c r="G3329" s="1" t="s">
        <v>22</v>
      </c>
      <c r="H3329" s="1" t="s">
        <v>15</v>
      </c>
      <c r="I3329">
        <v>50.427942989999998</v>
      </c>
      <c r="J3329">
        <f>ROUND(employee[[#This Row],[Age]],0)</f>
        <v>50</v>
      </c>
      <c r="K33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329">
        <v>5.4939762810000001</v>
      </c>
      <c r="M3329">
        <f>ROUND(employee[[#This Row],[LengthService]],2)</f>
        <v>5.49</v>
      </c>
      <c r="N3329">
        <v>88.011820740000005</v>
      </c>
      <c r="O3329">
        <f>ROUND(employee[[#This Row],[AbsentHours]],2)</f>
        <v>88.01</v>
      </c>
      <c r="P3329" s="5">
        <f>employee[[#This Row],[RoundedAbsentHours]]/2080 *100</f>
        <v>4.2312500000000002</v>
      </c>
      <c r="Q3329" s="1" t="s">
        <v>15</v>
      </c>
    </row>
    <row r="3330" spans="1:17" x14ac:dyDescent="0.35">
      <c r="A3330">
        <v>3329</v>
      </c>
      <c r="B3330" s="1" t="s">
        <v>3627</v>
      </c>
      <c r="C3330" s="1" t="s">
        <v>11</v>
      </c>
      <c r="D3330" s="1" t="s">
        <v>19</v>
      </c>
      <c r="E3330" s="1" t="s">
        <v>180</v>
      </c>
      <c r="F3330" s="1" t="s">
        <v>181</v>
      </c>
      <c r="G3330" s="1" t="s">
        <v>19</v>
      </c>
      <c r="H3330" s="1" t="s">
        <v>15</v>
      </c>
      <c r="I3330">
        <v>29.626920649999999</v>
      </c>
      <c r="J3330">
        <f>ROUND(employee[[#This Row],[Age]],0)</f>
        <v>30</v>
      </c>
      <c r="K33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30">
        <v>4.3444045139999998</v>
      </c>
      <c r="M3330">
        <f>ROUND(employee[[#This Row],[LengthService]],2)</f>
        <v>4.34</v>
      </c>
      <c r="N3330">
        <v>14.83370846</v>
      </c>
      <c r="O3330">
        <f>ROUND(employee[[#This Row],[AbsentHours]],2)</f>
        <v>14.83</v>
      </c>
      <c r="P3330" s="5">
        <f>employee[[#This Row],[RoundedAbsentHours]]/2080 *100</f>
        <v>0.71298076923076925</v>
      </c>
      <c r="Q3330" s="1" t="s">
        <v>15</v>
      </c>
    </row>
    <row r="3331" spans="1:17" x14ac:dyDescent="0.35">
      <c r="A3331">
        <v>3330</v>
      </c>
      <c r="B3331" s="1" t="s">
        <v>3628</v>
      </c>
      <c r="C3331" s="1" t="s">
        <v>11</v>
      </c>
      <c r="D3331" s="1" t="s">
        <v>94</v>
      </c>
      <c r="E3331" s="1" t="s">
        <v>289</v>
      </c>
      <c r="F3331" s="1" t="s">
        <v>258</v>
      </c>
      <c r="G3331" s="1" t="s">
        <v>42</v>
      </c>
      <c r="H3331" s="1" t="s">
        <v>15</v>
      </c>
      <c r="I3331">
        <v>39.2423936</v>
      </c>
      <c r="J3331">
        <f>ROUND(employee[[#This Row],[Age]],0)</f>
        <v>39</v>
      </c>
      <c r="K33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31">
        <v>6.6314525030000002</v>
      </c>
      <c r="M3331">
        <f>ROUND(employee[[#This Row],[LengthService]],2)</f>
        <v>6.63</v>
      </c>
      <c r="N3331">
        <v>84.462052659999998</v>
      </c>
      <c r="O3331">
        <f>ROUND(employee[[#This Row],[AbsentHours]],2)</f>
        <v>84.46</v>
      </c>
      <c r="P3331" s="5">
        <f>employee[[#This Row],[RoundedAbsentHours]]/2080 *100</f>
        <v>4.0605769230769226</v>
      </c>
      <c r="Q3331" s="1" t="s">
        <v>15</v>
      </c>
    </row>
    <row r="3332" spans="1:17" x14ac:dyDescent="0.35">
      <c r="A3332">
        <v>3331</v>
      </c>
      <c r="B3332" s="1" t="s">
        <v>3629</v>
      </c>
      <c r="C3332" s="1" t="s">
        <v>16</v>
      </c>
      <c r="D3332" s="1" t="s">
        <v>22</v>
      </c>
      <c r="E3332" s="1" t="s">
        <v>158</v>
      </c>
      <c r="F3332" s="1" t="s">
        <v>159</v>
      </c>
      <c r="G3332" s="1" t="s">
        <v>22</v>
      </c>
      <c r="H3332" s="1" t="s">
        <v>15</v>
      </c>
      <c r="I3332">
        <v>41.420937160000001</v>
      </c>
      <c r="J3332">
        <f>ROUND(employee[[#This Row],[Age]],0)</f>
        <v>41</v>
      </c>
      <c r="K33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32">
        <v>2.9706511189999998</v>
      </c>
      <c r="M3332">
        <f>ROUND(employee[[#This Row],[LengthService]],2)</f>
        <v>2.97</v>
      </c>
      <c r="N3332">
        <v>14.09464024</v>
      </c>
      <c r="O3332">
        <f>ROUND(employee[[#This Row],[AbsentHours]],2)</f>
        <v>14.09</v>
      </c>
      <c r="P3332" s="5">
        <f>employee[[#This Row],[RoundedAbsentHours]]/2080 *100</f>
        <v>0.67740384615384619</v>
      </c>
      <c r="Q3332" s="1" t="s">
        <v>15</v>
      </c>
    </row>
    <row r="3333" spans="1:17" x14ac:dyDescent="0.35">
      <c r="A3333">
        <v>3332</v>
      </c>
      <c r="B3333" s="1" t="s">
        <v>3630</v>
      </c>
      <c r="C3333" s="1" t="s">
        <v>16</v>
      </c>
      <c r="D3333" s="1" t="s">
        <v>72</v>
      </c>
      <c r="E3333" s="1" t="s">
        <v>180</v>
      </c>
      <c r="F3333" s="1" t="s">
        <v>181</v>
      </c>
      <c r="G3333" s="1" t="s">
        <v>72</v>
      </c>
      <c r="H3333" s="1" t="s">
        <v>15</v>
      </c>
      <c r="I3333">
        <v>33.660826059999998</v>
      </c>
      <c r="J3333">
        <f>ROUND(employee[[#This Row],[Age]],0)</f>
        <v>34</v>
      </c>
      <c r="K33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33">
        <v>4.842910871</v>
      </c>
      <c r="M3333">
        <f>ROUND(employee[[#This Row],[LengthService]],2)</f>
        <v>4.84</v>
      </c>
      <c r="N3333">
        <v>21.308883529999999</v>
      </c>
      <c r="O3333">
        <f>ROUND(employee[[#This Row],[AbsentHours]],2)</f>
        <v>21.31</v>
      </c>
      <c r="P3333" s="5">
        <f>employee[[#This Row],[RoundedAbsentHours]]/2080 *100</f>
        <v>1.0245192307692308</v>
      </c>
      <c r="Q3333" s="1" t="s">
        <v>15</v>
      </c>
    </row>
    <row r="3334" spans="1:17" x14ac:dyDescent="0.35">
      <c r="A3334">
        <v>3333</v>
      </c>
      <c r="B3334" s="1" t="s">
        <v>3631</v>
      </c>
      <c r="C3334" s="1" t="s">
        <v>16</v>
      </c>
      <c r="D3334" s="1" t="s">
        <v>21</v>
      </c>
      <c r="E3334" s="1" t="s">
        <v>289</v>
      </c>
      <c r="F3334" s="1" t="s">
        <v>258</v>
      </c>
      <c r="G3334" s="1" t="s">
        <v>21</v>
      </c>
      <c r="H3334" s="1" t="s">
        <v>15</v>
      </c>
      <c r="I3334">
        <v>57.366559959999996</v>
      </c>
      <c r="J3334">
        <f>ROUND(employee[[#This Row],[Age]],0)</f>
        <v>57</v>
      </c>
      <c r="K33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334">
        <v>2.5323085089999999</v>
      </c>
      <c r="M3334">
        <f>ROUND(employee[[#This Row],[LengthService]],2)</f>
        <v>2.5299999999999998</v>
      </c>
      <c r="N3334">
        <v>162.5800471</v>
      </c>
      <c r="O3334">
        <f>ROUND(employee[[#This Row],[AbsentHours]],2)</f>
        <v>162.58000000000001</v>
      </c>
      <c r="P3334" s="5">
        <f>employee[[#This Row],[RoundedAbsentHours]]/2080 *100</f>
        <v>7.8163461538461547</v>
      </c>
      <c r="Q3334" s="1" t="s">
        <v>15</v>
      </c>
    </row>
    <row r="3335" spans="1:17" x14ac:dyDescent="0.35">
      <c r="A3335">
        <v>3334</v>
      </c>
      <c r="B3335" s="1" t="s">
        <v>3632</v>
      </c>
      <c r="C3335" s="1" t="s">
        <v>16</v>
      </c>
      <c r="D3335" s="1" t="s">
        <v>12</v>
      </c>
      <c r="E3335" s="1" t="s">
        <v>158</v>
      </c>
      <c r="F3335" s="1" t="s">
        <v>159</v>
      </c>
      <c r="G3335" s="1" t="s">
        <v>12</v>
      </c>
      <c r="H3335" s="1" t="s">
        <v>15</v>
      </c>
      <c r="I3335">
        <v>28.856556900000001</v>
      </c>
      <c r="J3335">
        <f>ROUND(employee[[#This Row],[Age]],0)</f>
        <v>29</v>
      </c>
      <c r="K33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335">
        <v>7.5669336180000002</v>
      </c>
      <c r="M3335">
        <f>ROUND(employee[[#This Row],[LengthService]],2)</f>
        <v>7.57</v>
      </c>
      <c r="N3335">
        <v>0</v>
      </c>
      <c r="O3335">
        <f>ROUND(employee[[#This Row],[AbsentHours]],2)</f>
        <v>0</v>
      </c>
      <c r="P3335" s="5">
        <f>employee[[#This Row],[RoundedAbsentHours]]/2080 *100</f>
        <v>0</v>
      </c>
      <c r="Q3335" s="1" t="s">
        <v>15</v>
      </c>
    </row>
    <row r="3336" spans="1:17" x14ac:dyDescent="0.35">
      <c r="A3336">
        <v>3335</v>
      </c>
      <c r="B3336" s="1" t="s">
        <v>3633</v>
      </c>
      <c r="C3336" s="1" t="s">
        <v>16</v>
      </c>
      <c r="D3336" s="1" t="s">
        <v>21</v>
      </c>
      <c r="E3336" s="1" t="s">
        <v>289</v>
      </c>
      <c r="F3336" s="1" t="s">
        <v>258</v>
      </c>
      <c r="G3336" s="1" t="s">
        <v>21</v>
      </c>
      <c r="H3336" s="1" t="s">
        <v>15</v>
      </c>
      <c r="I3336">
        <v>41.327979489999997</v>
      </c>
      <c r="J3336">
        <f>ROUND(employee[[#This Row],[Age]],0)</f>
        <v>41</v>
      </c>
      <c r="K33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36">
        <v>4.9546743869999998</v>
      </c>
      <c r="M3336">
        <f>ROUND(employee[[#This Row],[LengthService]],2)</f>
        <v>4.95</v>
      </c>
      <c r="N3336">
        <v>49.613477369999998</v>
      </c>
      <c r="O3336">
        <f>ROUND(employee[[#This Row],[AbsentHours]],2)</f>
        <v>49.61</v>
      </c>
      <c r="P3336" s="5">
        <f>employee[[#This Row],[RoundedAbsentHours]]/2080 *100</f>
        <v>2.3850961538461539</v>
      </c>
      <c r="Q3336" s="1" t="s">
        <v>15</v>
      </c>
    </row>
    <row r="3337" spans="1:17" x14ac:dyDescent="0.35">
      <c r="A3337">
        <v>3336</v>
      </c>
      <c r="B3337" s="1" t="s">
        <v>3634</v>
      </c>
      <c r="C3337" s="1" t="s">
        <v>11</v>
      </c>
      <c r="D3337" s="1" t="s">
        <v>196</v>
      </c>
      <c r="E3337" s="1" t="s">
        <v>289</v>
      </c>
      <c r="F3337" s="1" t="s">
        <v>258</v>
      </c>
      <c r="G3337" s="1" t="s">
        <v>18</v>
      </c>
      <c r="H3337" s="1" t="s">
        <v>15</v>
      </c>
      <c r="I3337">
        <v>49.315053280000001</v>
      </c>
      <c r="J3337">
        <f>ROUND(employee[[#This Row],[Age]],0)</f>
        <v>49</v>
      </c>
      <c r="K33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37">
        <v>4.6447986849999996</v>
      </c>
      <c r="M3337">
        <f>ROUND(employee[[#This Row],[LengthService]],2)</f>
        <v>4.6399999999999997</v>
      </c>
      <c r="N3337">
        <v>114.2879958</v>
      </c>
      <c r="O3337">
        <f>ROUND(employee[[#This Row],[AbsentHours]],2)</f>
        <v>114.29</v>
      </c>
      <c r="P3337" s="5">
        <f>employee[[#This Row],[RoundedAbsentHours]]/2080 *100</f>
        <v>5.494711538461539</v>
      </c>
      <c r="Q3337" s="1" t="s">
        <v>15</v>
      </c>
    </row>
    <row r="3338" spans="1:17" x14ac:dyDescent="0.35">
      <c r="A3338">
        <v>3337</v>
      </c>
      <c r="B3338" s="1" t="s">
        <v>3635</v>
      </c>
      <c r="C3338" s="1" t="s">
        <v>16</v>
      </c>
      <c r="D3338" s="1" t="s">
        <v>33</v>
      </c>
      <c r="E3338" s="1" t="s">
        <v>180</v>
      </c>
      <c r="F3338" s="1" t="s">
        <v>181</v>
      </c>
      <c r="G3338" s="1" t="s">
        <v>33</v>
      </c>
      <c r="H3338" s="1" t="s">
        <v>15</v>
      </c>
      <c r="I3338">
        <v>25.912856080000001</v>
      </c>
      <c r="J3338">
        <f>ROUND(employee[[#This Row],[Age]],0)</f>
        <v>26</v>
      </c>
      <c r="K33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338">
        <v>6.5682352819999998</v>
      </c>
      <c r="M3338">
        <f>ROUND(employee[[#This Row],[LengthService]],2)</f>
        <v>6.57</v>
      </c>
      <c r="N3338">
        <v>0</v>
      </c>
      <c r="O3338">
        <f>ROUND(employee[[#This Row],[AbsentHours]],2)</f>
        <v>0</v>
      </c>
      <c r="P3338" s="5">
        <f>employee[[#This Row],[RoundedAbsentHours]]/2080 *100</f>
        <v>0</v>
      </c>
      <c r="Q3338" s="1" t="s">
        <v>15</v>
      </c>
    </row>
    <row r="3339" spans="1:17" x14ac:dyDescent="0.35">
      <c r="A3339">
        <v>3338</v>
      </c>
      <c r="B3339" s="1" t="s">
        <v>3636</v>
      </c>
      <c r="C3339" s="1" t="s">
        <v>11</v>
      </c>
      <c r="D3339" s="1" t="s">
        <v>93</v>
      </c>
      <c r="E3339" s="1" t="s">
        <v>180</v>
      </c>
      <c r="F3339" s="1" t="s">
        <v>181</v>
      </c>
      <c r="G3339" s="1" t="s">
        <v>93</v>
      </c>
      <c r="H3339" s="1" t="s">
        <v>15</v>
      </c>
      <c r="I3339">
        <v>44.690549949999998</v>
      </c>
      <c r="J3339">
        <f>ROUND(employee[[#This Row],[Age]],0)</f>
        <v>45</v>
      </c>
      <c r="K33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39">
        <v>5.9580278729999998</v>
      </c>
      <c r="M3339">
        <f>ROUND(employee[[#This Row],[LengthService]],2)</f>
        <v>5.96</v>
      </c>
      <c r="N3339">
        <v>75.472771010000002</v>
      </c>
      <c r="O3339">
        <f>ROUND(employee[[#This Row],[AbsentHours]],2)</f>
        <v>75.47</v>
      </c>
      <c r="P3339" s="5">
        <f>employee[[#This Row],[RoundedAbsentHours]]/2080 *100</f>
        <v>3.6283653846153849</v>
      </c>
      <c r="Q3339" s="1" t="s">
        <v>15</v>
      </c>
    </row>
    <row r="3340" spans="1:17" x14ac:dyDescent="0.35">
      <c r="A3340">
        <v>3339</v>
      </c>
      <c r="B3340" s="1" t="s">
        <v>3637</v>
      </c>
      <c r="C3340" s="1" t="s">
        <v>16</v>
      </c>
      <c r="D3340" s="1" t="s">
        <v>223</v>
      </c>
      <c r="E3340" s="1" t="s">
        <v>180</v>
      </c>
      <c r="F3340" s="1" t="s">
        <v>181</v>
      </c>
      <c r="G3340" s="1" t="s">
        <v>56</v>
      </c>
      <c r="H3340" s="1" t="s">
        <v>15</v>
      </c>
      <c r="I3340">
        <v>34.998593970000002</v>
      </c>
      <c r="J3340">
        <f>ROUND(employee[[#This Row],[Age]],0)</f>
        <v>35</v>
      </c>
      <c r="K33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40">
        <v>6.2462021060000001</v>
      </c>
      <c r="M3340">
        <f>ROUND(employee[[#This Row],[LengthService]],2)</f>
        <v>6.25</v>
      </c>
      <c r="N3340">
        <v>12.40874693</v>
      </c>
      <c r="O3340">
        <f>ROUND(employee[[#This Row],[AbsentHours]],2)</f>
        <v>12.41</v>
      </c>
      <c r="P3340" s="5">
        <f>employee[[#This Row],[RoundedAbsentHours]]/2080 *100</f>
        <v>0.59663461538461537</v>
      </c>
      <c r="Q3340" s="1" t="s">
        <v>15</v>
      </c>
    </row>
    <row r="3341" spans="1:17" x14ac:dyDescent="0.35">
      <c r="A3341">
        <v>3340</v>
      </c>
      <c r="B3341" s="1" t="s">
        <v>3638</v>
      </c>
      <c r="C3341" s="1" t="s">
        <v>11</v>
      </c>
      <c r="D3341" s="1" t="s">
        <v>39</v>
      </c>
      <c r="E3341" s="1" t="s">
        <v>180</v>
      </c>
      <c r="F3341" s="1" t="s">
        <v>181</v>
      </c>
      <c r="G3341" s="1" t="s">
        <v>39</v>
      </c>
      <c r="H3341" s="1" t="s">
        <v>15</v>
      </c>
      <c r="I3341">
        <v>60.605837530000002</v>
      </c>
      <c r="J3341">
        <f>ROUND(employee[[#This Row],[Age]],0)</f>
        <v>61</v>
      </c>
      <c r="K33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341">
        <v>5.7322693280000001</v>
      </c>
      <c r="M3341">
        <f>ROUND(employee[[#This Row],[LengthService]],2)</f>
        <v>5.73</v>
      </c>
      <c r="N3341">
        <v>166.5595007</v>
      </c>
      <c r="O3341">
        <f>ROUND(employee[[#This Row],[AbsentHours]],2)</f>
        <v>166.56</v>
      </c>
      <c r="P3341" s="5">
        <f>employee[[#This Row],[RoundedAbsentHours]]/2080 *100</f>
        <v>8.0076923076923077</v>
      </c>
      <c r="Q3341" s="1" t="s">
        <v>15</v>
      </c>
    </row>
    <row r="3342" spans="1:17" x14ac:dyDescent="0.35">
      <c r="A3342">
        <v>3341</v>
      </c>
      <c r="B3342" s="1" t="s">
        <v>3639</v>
      </c>
      <c r="C3342" s="1" t="s">
        <v>16</v>
      </c>
      <c r="D3342" s="1" t="s">
        <v>22</v>
      </c>
      <c r="E3342" s="1" t="s">
        <v>158</v>
      </c>
      <c r="F3342" s="1" t="s">
        <v>159</v>
      </c>
      <c r="G3342" s="1" t="s">
        <v>22</v>
      </c>
      <c r="H3342" s="1" t="s">
        <v>15</v>
      </c>
      <c r="I3342">
        <v>38.220631599999997</v>
      </c>
      <c r="J3342">
        <f>ROUND(employee[[#This Row],[Age]],0)</f>
        <v>38</v>
      </c>
      <c r="K33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42">
        <v>6.3311816649999999</v>
      </c>
      <c r="M3342">
        <f>ROUND(employee[[#This Row],[LengthService]],2)</f>
        <v>6.33</v>
      </c>
      <c r="N3342">
        <v>28.077307009999998</v>
      </c>
      <c r="O3342">
        <f>ROUND(employee[[#This Row],[AbsentHours]],2)</f>
        <v>28.08</v>
      </c>
      <c r="P3342" s="5">
        <f>employee[[#This Row],[RoundedAbsentHours]]/2080 *100</f>
        <v>1.35</v>
      </c>
      <c r="Q3342" s="1" t="s">
        <v>15</v>
      </c>
    </row>
    <row r="3343" spans="1:17" x14ac:dyDescent="0.35">
      <c r="A3343">
        <v>3342</v>
      </c>
      <c r="B3343" s="1" t="s">
        <v>3640</v>
      </c>
      <c r="C3343" s="1" t="s">
        <v>16</v>
      </c>
      <c r="D3343" s="1" t="s">
        <v>21</v>
      </c>
      <c r="E3343" s="1" t="s">
        <v>180</v>
      </c>
      <c r="F3343" s="1" t="s">
        <v>181</v>
      </c>
      <c r="G3343" s="1" t="s">
        <v>21</v>
      </c>
      <c r="H3343" s="1" t="s">
        <v>15</v>
      </c>
      <c r="I3343">
        <v>51.380465180000002</v>
      </c>
      <c r="J3343">
        <f>ROUND(employee[[#This Row],[Age]],0)</f>
        <v>51</v>
      </c>
      <c r="K33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343">
        <v>4.2125648040000003</v>
      </c>
      <c r="M3343">
        <f>ROUND(employee[[#This Row],[LengthService]],2)</f>
        <v>4.21</v>
      </c>
      <c r="N3343">
        <v>84.189365600000002</v>
      </c>
      <c r="O3343">
        <f>ROUND(employee[[#This Row],[AbsentHours]],2)</f>
        <v>84.19</v>
      </c>
      <c r="P3343" s="5">
        <f>employee[[#This Row],[RoundedAbsentHours]]/2080 *100</f>
        <v>4.047596153846154</v>
      </c>
      <c r="Q3343" s="1" t="s">
        <v>15</v>
      </c>
    </row>
    <row r="3344" spans="1:17" x14ac:dyDescent="0.35">
      <c r="A3344">
        <v>3343</v>
      </c>
      <c r="B3344" s="1" t="s">
        <v>3641</v>
      </c>
      <c r="C3344" s="1" t="s">
        <v>16</v>
      </c>
      <c r="D3344" s="1" t="s">
        <v>20</v>
      </c>
      <c r="E3344" s="1" t="s">
        <v>180</v>
      </c>
      <c r="F3344" s="1" t="s">
        <v>181</v>
      </c>
      <c r="G3344" s="1" t="s">
        <v>20</v>
      </c>
      <c r="H3344" s="1" t="s">
        <v>15</v>
      </c>
      <c r="I3344">
        <v>40.547995739999998</v>
      </c>
      <c r="J3344">
        <f>ROUND(employee[[#This Row],[Age]],0)</f>
        <v>41</v>
      </c>
      <c r="K33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44">
        <v>5.1054341379999997</v>
      </c>
      <c r="M3344">
        <f>ROUND(employee[[#This Row],[LengthService]],2)</f>
        <v>5.1100000000000003</v>
      </c>
      <c r="N3344">
        <v>42.461826010000003</v>
      </c>
      <c r="O3344">
        <f>ROUND(employee[[#This Row],[AbsentHours]],2)</f>
        <v>42.46</v>
      </c>
      <c r="P3344" s="5">
        <f>employee[[#This Row],[RoundedAbsentHours]]/2080 *100</f>
        <v>2.0413461538461539</v>
      </c>
      <c r="Q3344" s="1" t="s">
        <v>15</v>
      </c>
    </row>
    <row r="3345" spans="1:17" x14ac:dyDescent="0.35">
      <c r="A3345">
        <v>3344</v>
      </c>
      <c r="B3345" s="1" t="s">
        <v>3642</v>
      </c>
      <c r="C3345" s="1" t="s">
        <v>11</v>
      </c>
      <c r="D3345" s="1" t="s">
        <v>19</v>
      </c>
      <c r="E3345" s="1" t="s">
        <v>180</v>
      </c>
      <c r="F3345" s="1" t="s">
        <v>181</v>
      </c>
      <c r="G3345" s="1" t="s">
        <v>19</v>
      </c>
      <c r="H3345" s="1" t="s">
        <v>15</v>
      </c>
      <c r="I3345">
        <v>37.363868850000003</v>
      </c>
      <c r="J3345">
        <f>ROUND(employee[[#This Row],[Age]],0)</f>
        <v>37</v>
      </c>
      <c r="K33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45">
        <v>5.1777109939999999</v>
      </c>
      <c r="M3345">
        <f>ROUND(employee[[#This Row],[LengthService]],2)</f>
        <v>5.18</v>
      </c>
      <c r="N3345">
        <v>44.760759819999997</v>
      </c>
      <c r="O3345">
        <f>ROUND(employee[[#This Row],[AbsentHours]],2)</f>
        <v>44.76</v>
      </c>
      <c r="P3345" s="5">
        <f>employee[[#This Row],[RoundedAbsentHours]]/2080 *100</f>
        <v>2.1519230769230768</v>
      </c>
      <c r="Q3345" s="1" t="s">
        <v>15</v>
      </c>
    </row>
    <row r="3346" spans="1:17" x14ac:dyDescent="0.35">
      <c r="A3346">
        <v>3345</v>
      </c>
      <c r="B3346" s="1" t="s">
        <v>3643</v>
      </c>
      <c r="C3346" s="1" t="s">
        <v>16</v>
      </c>
      <c r="D3346" s="1" t="s">
        <v>22</v>
      </c>
      <c r="E3346" s="1" t="s">
        <v>180</v>
      </c>
      <c r="F3346" s="1" t="s">
        <v>181</v>
      </c>
      <c r="G3346" s="1" t="s">
        <v>22</v>
      </c>
      <c r="H3346" s="1" t="s">
        <v>15</v>
      </c>
      <c r="I3346">
        <v>43.141286010000002</v>
      </c>
      <c r="J3346">
        <f>ROUND(employee[[#This Row],[Age]],0)</f>
        <v>43</v>
      </c>
      <c r="K33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46">
        <v>4.8280468839999999</v>
      </c>
      <c r="M3346">
        <f>ROUND(employee[[#This Row],[LengthService]],2)</f>
        <v>4.83</v>
      </c>
      <c r="N3346">
        <v>83.953790560000002</v>
      </c>
      <c r="O3346">
        <f>ROUND(employee[[#This Row],[AbsentHours]],2)</f>
        <v>83.95</v>
      </c>
      <c r="P3346" s="5">
        <f>employee[[#This Row],[RoundedAbsentHours]]/2080 *100</f>
        <v>4.0360576923076925</v>
      </c>
      <c r="Q3346" s="1" t="s">
        <v>15</v>
      </c>
    </row>
    <row r="3347" spans="1:17" x14ac:dyDescent="0.35">
      <c r="A3347">
        <v>3346</v>
      </c>
      <c r="B3347" s="1" t="s">
        <v>3644</v>
      </c>
      <c r="C3347" s="1" t="s">
        <v>11</v>
      </c>
      <c r="D3347" s="1" t="s">
        <v>29</v>
      </c>
      <c r="E3347" s="1" t="s">
        <v>289</v>
      </c>
      <c r="F3347" s="1" t="s">
        <v>258</v>
      </c>
      <c r="G3347" s="1" t="s">
        <v>29</v>
      </c>
      <c r="H3347" s="1" t="s">
        <v>15</v>
      </c>
      <c r="I3347">
        <v>37.924690929999997</v>
      </c>
      <c r="J3347">
        <f>ROUND(employee[[#This Row],[Age]],0)</f>
        <v>38</v>
      </c>
      <c r="K33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47">
        <v>4.3152156000000002</v>
      </c>
      <c r="M3347">
        <f>ROUND(employee[[#This Row],[LengthService]],2)</f>
        <v>4.32</v>
      </c>
      <c r="N3347">
        <v>57.655727740000003</v>
      </c>
      <c r="O3347">
        <f>ROUND(employee[[#This Row],[AbsentHours]],2)</f>
        <v>57.66</v>
      </c>
      <c r="P3347" s="5">
        <f>employee[[#This Row],[RoundedAbsentHours]]/2080 *100</f>
        <v>2.7721153846153843</v>
      </c>
      <c r="Q3347" s="1" t="s">
        <v>15</v>
      </c>
    </row>
    <row r="3348" spans="1:17" x14ac:dyDescent="0.35">
      <c r="A3348">
        <v>3347</v>
      </c>
      <c r="B3348" s="1" t="s">
        <v>3645</v>
      </c>
      <c r="C3348" s="1" t="s">
        <v>16</v>
      </c>
      <c r="D3348" s="1" t="s">
        <v>30</v>
      </c>
      <c r="E3348" s="1" t="s">
        <v>289</v>
      </c>
      <c r="F3348" s="1" t="s">
        <v>258</v>
      </c>
      <c r="G3348" s="1" t="s">
        <v>30</v>
      </c>
      <c r="H3348" s="1" t="s">
        <v>15</v>
      </c>
      <c r="I3348">
        <v>65.02756488</v>
      </c>
      <c r="J3348">
        <f>ROUND(employee[[#This Row],[Age]],0)</f>
        <v>65</v>
      </c>
      <c r="K33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348">
        <v>2.5360212880000002</v>
      </c>
      <c r="M3348">
        <f>ROUND(employee[[#This Row],[LengthService]],2)</f>
        <v>2.54</v>
      </c>
      <c r="N3348">
        <v>141.6617426</v>
      </c>
      <c r="O3348">
        <f>ROUND(employee[[#This Row],[AbsentHours]],2)</f>
        <v>141.66</v>
      </c>
      <c r="P3348" s="5">
        <f>employee[[#This Row],[RoundedAbsentHours]]/2080 *100</f>
        <v>6.8105769230769235</v>
      </c>
      <c r="Q3348" s="1" t="s">
        <v>15</v>
      </c>
    </row>
    <row r="3349" spans="1:17" x14ac:dyDescent="0.35">
      <c r="A3349">
        <v>3348</v>
      </c>
      <c r="B3349" s="1" t="s">
        <v>3646</v>
      </c>
      <c r="C3349" s="1" t="s">
        <v>11</v>
      </c>
      <c r="D3349" s="1" t="s">
        <v>20</v>
      </c>
      <c r="E3349" s="1" t="s">
        <v>13</v>
      </c>
      <c r="F3349" s="1" t="s">
        <v>14</v>
      </c>
      <c r="G3349" s="1" t="s">
        <v>20</v>
      </c>
      <c r="H3349" s="1" t="s">
        <v>15</v>
      </c>
      <c r="I3349">
        <v>32.849014279999999</v>
      </c>
      <c r="J3349">
        <f>ROUND(employee[[#This Row],[Age]],0)</f>
        <v>33</v>
      </c>
      <c r="K33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49">
        <v>2.8414028180000002</v>
      </c>
      <c r="M3349">
        <f>ROUND(employee[[#This Row],[LengthService]],2)</f>
        <v>2.84</v>
      </c>
      <c r="N3349">
        <v>42.095469489999999</v>
      </c>
      <c r="O3349">
        <f>ROUND(employee[[#This Row],[AbsentHours]],2)</f>
        <v>42.1</v>
      </c>
      <c r="P3349" s="5">
        <f>employee[[#This Row],[RoundedAbsentHours]]/2080 *100</f>
        <v>2.0240384615384617</v>
      </c>
      <c r="Q3349" s="1" t="s">
        <v>15</v>
      </c>
    </row>
    <row r="3350" spans="1:17" x14ac:dyDescent="0.35">
      <c r="A3350">
        <v>3349</v>
      </c>
      <c r="B3350" s="1" t="s">
        <v>3647</v>
      </c>
      <c r="C3350" s="1" t="s">
        <v>16</v>
      </c>
      <c r="D3350" s="1" t="s">
        <v>20</v>
      </c>
      <c r="E3350" s="1" t="s">
        <v>180</v>
      </c>
      <c r="F3350" s="1" t="s">
        <v>181</v>
      </c>
      <c r="G3350" s="1" t="s">
        <v>20</v>
      </c>
      <c r="H3350" s="1" t="s">
        <v>15</v>
      </c>
      <c r="I3350">
        <v>42.244623449999999</v>
      </c>
      <c r="J3350">
        <f>ROUND(employee[[#This Row],[Age]],0)</f>
        <v>42</v>
      </c>
      <c r="K33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50">
        <v>5.1552722339999999</v>
      </c>
      <c r="M3350">
        <f>ROUND(employee[[#This Row],[LengthService]],2)</f>
        <v>5.16</v>
      </c>
      <c r="N3350">
        <v>54.413809379999996</v>
      </c>
      <c r="O3350">
        <f>ROUND(employee[[#This Row],[AbsentHours]],2)</f>
        <v>54.41</v>
      </c>
      <c r="P3350" s="5">
        <f>employee[[#This Row],[RoundedAbsentHours]]/2080 *100</f>
        <v>2.6158653846153843</v>
      </c>
      <c r="Q3350" s="1" t="s">
        <v>15</v>
      </c>
    </row>
    <row r="3351" spans="1:17" x14ac:dyDescent="0.35">
      <c r="A3351">
        <v>3350</v>
      </c>
      <c r="B3351" s="1" t="s">
        <v>3648</v>
      </c>
      <c r="C3351" s="1" t="s">
        <v>11</v>
      </c>
      <c r="D3351" s="1" t="s">
        <v>22</v>
      </c>
      <c r="E3351" s="1" t="s">
        <v>158</v>
      </c>
      <c r="F3351" s="1" t="s">
        <v>159</v>
      </c>
      <c r="G3351" s="1" t="s">
        <v>22</v>
      </c>
      <c r="H3351" s="1" t="s">
        <v>15</v>
      </c>
      <c r="I3351">
        <v>20.572603019999999</v>
      </c>
      <c r="J3351">
        <f>ROUND(employee[[#This Row],[Age]],0)</f>
        <v>21</v>
      </c>
      <c r="K33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351">
        <v>8.0234151429999994</v>
      </c>
      <c r="M3351">
        <f>ROUND(employee[[#This Row],[LengthService]],2)</f>
        <v>8.02</v>
      </c>
      <c r="N3351">
        <v>0</v>
      </c>
      <c r="O3351">
        <f>ROUND(employee[[#This Row],[AbsentHours]],2)</f>
        <v>0</v>
      </c>
      <c r="P3351" s="5">
        <f>employee[[#This Row],[RoundedAbsentHours]]/2080 *100</f>
        <v>0</v>
      </c>
      <c r="Q3351" s="1" t="s">
        <v>15</v>
      </c>
    </row>
    <row r="3352" spans="1:17" x14ac:dyDescent="0.35">
      <c r="A3352">
        <v>3351</v>
      </c>
      <c r="B3352" s="1" t="s">
        <v>3649</v>
      </c>
      <c r="C3352" s="1" t="s">
        <v>11</v>
      </c>
      <c r="D3352" s="1" t="s">
        <v>223</v>
      </c>
      <c r="E3352" s="1" t="s">
        <v>180</v>
      </c>
      <c r="F3352" s="1" t="s">
        <v>181</v>
      </c>
      <c r="G3352" s="1" t="s">
        <v>56</v>
      </c>
      <c r="H3352" s="1" t="s">
        <v>15</v>
      </c>
      <c r="I3352">
        <v>50.78915147</v>
      </c>
      <c r="J3352">
        <f>ROUND(employee[[#This Row],[Age]],0)</f>
        <v>51</v>
      </c>
      <c r="K33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352">
        <v>4.499867869</v>
      </c>
      <c r="M3352">
        <f>ROUND(employee[[#This Row],[LengthService]],2)</f>
        <v>4.5</v>
      </c>
      <c r="N3352">
        <v>105.98754340000001</v>
      </c>
      <c r="O3352">
        <f>ROUND(employee[[#This Row],[AbsentHours]],2)</f>
        <v>105.99</v>
      </c>
      <c r="P3352" s="5">
        <f>employee[[#This Row],[RoundedAbsentHours]]/2080 *100</f>
        <v>5.0956730769230765</v>
      </c>
      <c r="Q3352" s="1" t="s">
        <v>15</v>
      </c>
    </row>
    <row r="3353" spans="1:17" x14ac:dyDescent="0.35">
      <c r="A3353">
        <v>3352</v>
      </c>
      <c r="B3353" s="1" t="s">
        <v>3650</v>
      </c>
      <c r="C3353" s="1" t="s">
        <v>11</v>
      </c>
      <c r="D3353" s="1" t="s">
        <v>21</v>
      </c>
      <c r="E3353" s="1" t="s">
        <v>289</v>
      </c>
      <c r="F3353" s="1" t="s">
        <v>258</v>
      </c>
      <c r="G3353" s="1" t="s">
        <v>21</v>
      </c>
      <c r="H3353" s="1" t="s">
        <v>15</v>
      </c>
      <c r="I3353">
        <v>55.497941910000002</v>
      </c>
      <c r="J3353">
        <f>ROUND(employee[[#This Row],[Age]],0)</f>
        <v>55</v>
      </c>
      <c r="K33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353">
        <v>5.7598222909999999</v>
      </c>
      <c r="M3353">
        <f>ROUND(employee[[#This Row],[LengthService]],2)</f>
        <v>5.76</v>
      </c>
      <c r="N3353">
        <v>103.9533749</v>
      </c>
      <c r="O3353">
        <f>ROUND(employee[[#This Row],[AbsentHours]],2)</f>
        <v>103.95</v>
      </c>
      <c r="P3353" s="5">
        <f>employee[[#This Row],[RoundedAbsentHours]]/2080 *100</f>
        <v>4.9975961538461542</v>
      </c>
      <c r="Q3353" s="1" t="s">
        <v>15</v>
      </c>
    </row>
    <row r="3354" spans="1:17" x14ac:dyDescent="0.35">
      <c r="A3354">
        <v>3353</v>
      </c>
      <c r="B3354" s="1" t="s">
        <v>3651</v>
      </c>
      <c r="C3354" s="1" t="s">
        <v>16</v>
      </c>
      <c r="D3354" s="1" t="s">
        <v>44</v>
      </c>
      <c r="E3354" s="1" t="s">
        <v>289</v>
      </c>
      <c r="F3354" s="1" t="s">
        <v>258</v>
      </c>
      <c r="G3354" s="1" t="s">
        <v>44</v>
      </c>
      <c r="H3354" s="1" t="s">
        <v>15</v>
      </c>
      <c r="I3354">
        <v>64.84493492</v>
      </c>
      <c r="J3354">
        <f>ROUND(employee[[#This Row],[Age]],0)</f>
        <v>65</v>
      </c>
      <c r="K33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354">
        <v>2.6178590540000002</v>
      </c>
      <c r="M3354">
        <f>ROUND(employee[[#This Row],[LengthService]],2)</f>
        <v>2.62</v>
      </c>
      <c r="N3354">
        <v>127.8040769</v>
      </c>
      <c r="O3354">
        <f>ROUND(employee[[#This Row],[AbsentHours]],2)</f>
        <v>127.8</v>
      </c>
      <c r="P3354" s="5">
        <f>employee[[#This Row],[RoundedAbsentHours]]/2080 *100</f>
        <v>6.1442307692307692</v>
      </c>
      <c r="Q3354" s="1" t="s">
        <v>15</v>
      </c>
    </row>
    <row r="3355" spans="1:17" x14ac:dyDescent="0.35">
      <c r="A3355">
        <v>3354</v>
      </c>
      <c r="B3355" s="1" t="s">
        <v>3652</v>
      </c>
      <c r="C3355" s="1" t="s">
        <v>11</v>
      </c>
      <c r="D3355" s="1" t="s">
        <v>22</v>
      </c>
      <c r="E3355" s="1" t="s">
        <v>180</v>
      </c>
      <c r="F3355" s="1" t="s">
        <v>181</v>
      </c>
      <c r="G3355" s="1" t="s">
        <v>22</v>
      </c>
      <c r="H3355" s="1" t="s">
        <v>15</v>
      </c>
      <c r="I3355">
        <v>40.705943210000001</v>
      </c>
      <c r="J3355">
        <f>ROUND(employee[[#This Row],[Age]],0)</f>
        <v>41</v>
      </c>
      <c r="K33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55">
        <v>4.9008973070000001</v>
      </c>
      <c r="M3355">
        <f>ROUND(employee[[#This Row],[LengthService]],2)</f>
        <v>4.9000000000000004</v>
      </c>
      <c r="N3355">
        <v>44.099145729999996</v>
      </c>
      <c r="O3355">
        <f>ROUND(employee[[#This Row],[AbsentHours]],2)</f>
        <v>44.1</v>
      </c>
      <c r="P3355" s="5">
        <f>employee[[#This Row],[RoundedAbsentHours]]/2080 *100</f>
        <v>2.1201923076923075</v>
      </c>
      <c r="Q3355" s="1" t="s">
        <v>15</v>
      </c>
    </row>
    <row r="3356" spans="1:17" x14ac:dyDescent="0.35">
      <c r="A3356">
        <v>3355</v>
      </c>
      <c r="B3356" s="1" t="s">
        <v>3653</v>
      </c>
      <c r="C3356" s="1" t="s">
        <v>16</v>
      </c>
      <c r="D3356" s="1" t="s">
        <v>22</v>
      </c>
      <c r="E3356" s="1" t="s">
        <v>180</v>
      </c>
      <c r="F3356" s="1" t="s">
        <v>181</v>
      </c>
      <c r="G3356" s="1" t="s">
        <v>22</v>
      </c>
      <c r="H3356" s="1" t="s">
        <v>15</v>
      </c>
      <c r="I3356">
        <v>55.416807300000002</v>
      </c>
      <c r="J3356">
        <f>ROUND(employee[[#This Row],[Age]],0)</f>
        <v>55</v>
      </c>
      <c r="K33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356">
        <v>4.4788524199999999</v>
      </c>
      <c r="M3356">
        <f>ROUND(employee[[#This Row],[LengthService]],2)</f>
        <v>4.4800000000000004</v>
      </c>
      <c r="N3356">
        <v>89.301981170000005</v>
      </c>
      <c r="O3356">
        <f>ROUND(employee[[#This Row],[AbsentHours]],2)</f>
        <v>89.3</v>
      </c>
      <c r="P3356" s="5">
        <f>employee[[#This Row],[RoundedAbsentHours]]/2080 *100</f>
        <v>4.2932692307692299</v>
      </c>
      <c r="Q3356" s="1" t="s">
        <v>15</v>
      </c>
    </row>
    <row r="3357" spans="1:17" x14ac:dyDescent="0.35">
      <c r="A3357">
        <v>3356</v>
      </c>
      <c r="B3357" s="1" t="s">
        <v>3654</v>
      </c>
      <c r="C3357" s="1" t="s">
        <v>11</v>
      </c>
      <c r="D3357" s="1" t="s">
        <v>18</v>
      </c>
      <c r="E3357" s="1" t="s">
        <v>180</v>
      </c>
      <c r="F3357" s="1" t="s">
        <v>181</v>
      </c>
      <c r="G3357" s="1" t="s">
        <v>18</v>
      </c>
      <c r="H3357" s="1" t="s">
        <v>15</v>
      </c>
      <c r="I3357">
        <v>39.706423219999998</v>
      </c>
      <c r="J3357">
        <f>ROUND(employee[[#This Row],[Age]],0)</f>
        <v>40</v>
      </c>
      <c r="K33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57">
        <v>3.1707851640000002</v>
      </c>
      <c r="M3357">
        <f>ROUND(employee[[#This Row],[LengthService]],2)</f>
        <v>3.17</v>
      </c>
      <c r="N3357">
        <v>36.683506010000002</v>
      </c>
      <c r="O3357">
        <f>ROUND(employee[[#This Row],[AbsentHours]],2)</f>
        <v>36.68</v>
      </c>
      <c r="P3357" s="5">
        <f>employee[[#This Row],[RoundedAbsentHours]]/2080 *100</f>
        <v>1.7634615384615384</v>
      </c>
      <c r="Q3357" s="1" t="s">
        <v>15</v>
      </c>
    </row>
    <row r="3358" spans="1:17" x14ac:dyDescent="0.35">
      <c r="A3358">
        <v>3357</v>
      </c>
      <c r="B3358" s="1" t="s">
        <v>3655</v>
      </c>
      <c r="C3358" s="1" t="s">
        <v>16</v>
      </c>
      <c r="D3358" s="1" t="s">
        <v>12</v>
      </c>
      <c r="E3358" s="1" t="s">
        <v>158</v>
      </c>
      <c r="F3358" s="1" t="s">
        <v>159</v>
      </c>
      <c r="G3358" s="1" t="s">
        <v>12</v>
      </c>
      <c r="H3358" s="1" t="s">
        <v>15</v>
      </c>
      <c r="I3358">
        <v>60.048922529999999</v>
      </c>
      <c r="J3358">
        <f>ROUND(employee[[#This Row],[Age]],0)</f>
        <v>60</v>
      </c>
      <c r="K33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358">
        <v>6.5141117660000001</v>
      </c>
      <c r="M3358">
        <f>ROUND(employee[[#This Row],[LengthService]],2)</f>
        <v>6.51</v>
      </c>
      <c r="N3358">
        <v>128.11733989999999</v>
      </c>
      <c r="O3358">
        <f>ROUND(employee[[#This Row],[AbsentHours]],2)</f>
        <v>128.12</v>
      </c>
      <c r="P3358" s="5">
        <f>employee[[#This Row],[RoundedAbsentHours]]/2080 *100</f>
        <v>6.1596153846153845</v>
      </c>
      <c r="Q3358" s="1" t="s">
        <v>15</v>
      </c>
    </row>
    <row r="3359" spans="1:17" x14ac:dyDescent="0.35">
      <c r="A3359">
        <v>3358</v>
      </c>
      <c r="B3359" s="1" t="s">
        <v>3656</v>
      </c>
      <c r="C3359" s="1" t="s">
        <v>11</v>
      </c>
      <c r="D3359" s="1" t="s">
        <v>188</v>
      </c>
      <c r="E3359" s="1" t="s">
        <v>180</v>
      </c>
      <c r="F3359" s="1" t="s">
        <v>181</v>
      </c>
      <c r="G3359" s="1" t="s">
        <v>20</v>
      </c>
      <c r="H3359" s="1" t="s">
        <v>15</v>
      </c>
      <c r="I3359">
        <v>59.242938559999999</v>
      </c>
      <c r="J3359">
        <f>ROUND(employee[[#This Row],[Age]],0)</f>
        <v>59</v>
      </c>
      <c r="K33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359">
        <v>2.8578951400000001</v>
      </c>
      <c r="M3359">
        <f>ROUND(employee[[#This Row],[LengthService]],2)</f>
        <v>2.86</v>
      </c>
      <c r="N3359">
        <v>163.91484819999999</v>
      </c>
      <c r="O3359">
        <f>ROUND(employee[[#This Row],[AbsentHours]],2)</f>
        <v>163.91</v>
      </c>
      <c r="P3359" s="5">
        <f>employee[[#This Row],[RoundedAbsentHours]]/2080 *100</f>
        <v>7.880288461538461</v>
      </c>
      <c r="Q3359" s="1" t="s">
        <v>15</v>
      </c>
    </row>
    <row r="3360" spans="1:17" x14ac:dyDescent="0.35">
      <c r="A3360">
        <v>3359</v>
      </c>
      <c r="B3360" s="1" t="s">
        <v>3657</v>
      </c>
      <c r="C3360" s="1" t="s">
        <v>16</v>
      </c>
      <c r="D3360" s="1" t="s">
        <v>310</v>
      </c>
      <c r="E3360" s="1" t="s">
        <v>257</v>
      </c>
      <c r="F3360" s="1" t="s">
        <v>258</v>
      </c>
      <c r="G3360" s="1" t="s">
        <v>221</v>
      </c>
      <c r="H3360" s="1" t="s">
        <v>15</v>
      </c>
      <c r="I3360">
        <v>32.821038889999997</v>
      </c>
      <c r="J3360">
        <f>ROUND(employee[[#This Row],[Age]],0)</f>
        <v>33</v>
      </c>
      <c r="K33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60">
        <v>5.1486989640000003</v>
      </c>
      <c r="M3360">
        <f>ROUND(employee[[#This Row],[LengthService]],2)</f>
        <v>5.15</v>
      </c>
      <c r="N3360">
        <v>0</v>
      </c>
      <c r="O3360">
        <f>ROUND(employee[[#This Row],[AbsentHours]],2)</f>
        <v>0</v>
      </c>
      <c r="P3360" s="5">
        <f>employee[[#This Row],[RoundedAbsentHours]]/2080 *100</f>
        <v>0</v>
      </c>
      <c r="Q3360" s="1" t="s">
        <v>15</v>
      </c>
    </row>
    <row r="3361" spans="1:17" x14ac:dyDescent="0.35">
      <c r="A3361">
        <v>3360</v>
      </c>
      <c r="B3361" s="1" t="s">
        <v>3658</v>
      </c>
      <c r="C3361" s="1" t="s">
        <v>16</v>
      </c>
      <c r="D3361" s="1" t="s">
        <v>20</v>
      </c>
      <c r="E3361" s="1" t="s">
        <v>13</v>
      </c>
      <c r="F3361" s="1" t="s">
        <v>14</v>
      </c>
      <c r="G3361" s="1" t="s">
        <v>20</v>
      </c>
      <c r="H3361" s="1" t="s">
        <v>15</v>
      </c>
      <c r="I3361">
        <v>43.582621439999997</v>
      </c>
      <c r="J3361">
        <f>ROUND(employee[[#This Row],[Age]],0)</f>
        <v>44</v>
      </c>
      <c r="K33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61">
        <v>3.7655097770000001</v>
      </c>
      <c r="M3361">
        <f>ROUND(employee[[#This Row],[LengthService]],2)</f>
        <v>3.77</v>
      </c>
      <c r="N3361">
        <v>33.339266189999996</v>
      </c>
      <c r="O3361">
        <f>ROUND(employee[[#This Row],[AbsentHours]],2)</f>
        <v>33.340000000000003</v>
      </c>
      <c r="P3361" s="5">
        <f>employee[[#This Row],[RoundedAbsentHours]]/2080 *100</f>
        <v>1.6028846153846155</v>
      </c>
      <c r="Q3361" s="1" t="s">
        <v>15</v>
      </c>
    </row>
    <row r="3362" spans="1:17" x14ac:dyDescent="0.35">
      <c r="A3362">
        <v>3361</v>
      </c>
      <c r="B3362" s="1" t="s">
        <v>3659</v>
      </c>
      <c r="C3362" s="1" t="s">
        <v>11</v>
      </c>
      <c r="D3362" s="1" t="s">
        <v>22</v>
      </c>
      <c r="E3362" s="1" t="s">
        <v>158</v>
      </c>
      <c r="F3362" s="1" t="s">
        <v>159</v>
      </c>
      <c r="G3362" s="1" t="s">
        <v>22</v>
      </c>
      <c r="H3362" s="1" t="s">
        <v>15</v>
      </c>
      <c r="I3362">
        <v>40.096031330000002</v>
      </c>
      <c r="J3362">
        <f>ROUND(employee[[#This Row],[Age]],0)</f>
        <v>40</v>
      </c>
      <c r="K33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62">
        <v>5.5148761400000001</v>
      </c>
      <c r="M3362">
        <f>ROUND(employee[[#This Row],[LengthService]],2)</f>
        <v>5.51</v>
      </c>
      <c r="N3362">
        <v>51.956239709999998</v>
      </c>
      <c r="O3362">
        <f>ROUND(employee[[#This Row],[AbsentHours]],2)</f>
        <v>51.96</v>
      </c>
      <c r="P3362" s="5">
        <f>employee[[#This Row],[RoundedAbsentHours]]/2080 *100</f>
        <v>2.4980769230769231</v>
      </c>
      <c r="Q3362" s="1" t="s">
        <v>15</v>
      </c>
    </row>
    <row r="3363" spans="1:17" x14ac:dyDescent="0.35">
      <c r="A3363">
        <v>3362</v>
      </c>
      <c r="B3363" s="1" t="s">
        <v>3660</v>
      </c>
      <c r="C3363" s="1" t="s">
        <v>16</v>
      </c>
      <c r="D3363" s="1" t="s">
        <v>22</v>
      </c>
      <c r="E3363" s="1" t="s">
        <v>180</v>
      </c>
      <c r="F3363" s="1" t="s">
        <v>181</v>
      </c>
      <c r="G3363" s="1" t="s">
        <v>22</v>
      </c>
      <c r="H3363" s="1" t="s">
        <v>15</v>
      </c>
      <c r="I3363">
        <v>43.132306470000003</v>
      </c>
      <c r="J3363">
        <f>ROUND(employee[[#This Row],[Age]],0)</f>
        <v>43</v>
      </c>
      <c r="K33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63">
        <v>4.780656005</v>
      </c>
      <c r="M3363">
        <f>ROUND(employee[[#This Row],[LengthService]],2)</f>
        <v>4.78</v>
      </c>
      <c r="N3363">
        <v>35.60860383</v>
      </c>
      <c r="O3363">
        <f>ROUND(employee[[#This Row],[AbsentHours]],2)</f>
        <v>35.61</v>
      </c>
      <c r="P3363" s="5">
        <f>employee[[#This Row],[RoundedAbsentHours]]/2080 *100</f>
        <v>1.7120192307692308</v>
      </c>
      <c r="Q3363" s="1" t="s">
        <v>15</v>
      </c>
    </row>
    <row r="3364" spans="1:17" x14ac:dyDescent="0.35">
      <c r="A3364">
        <v>3363</v>
      </c>
      <c r="B3364" s="1" t="s">
        <v>3661</v>
      </c>
      <c r="C3364" s="1" t="s">
        <v>11</v>
      </c>
      <c r="D3364" s="1" t="s">
        <v>22</v>
      </c>
      <c r="E3364" s="1" t="s">
        <v>180</v>
      </c>
      <c r="F3364" s="1" t="s">
        <v>181</v>
      </c>
      <c r="G3364" s="1" t="s">
        <v>22</v>
      </c>
      <c r="H3364" s="1" t="s">
        <v>15</v>
      </c>
      <c r="I3364">
        <v>46.453339800000002</v>
      </c>
      <c r="J3364">
        <f>ROUND(employee[[#This Row],[Age]],0)</f>
        <v>46</v>
      </c>
      <c r="K33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64">
        <v>5.118886067</v>
      </c>
      <c r="M3364">
        <f>ROUND(employee[[#This Row],[LengthService]],2)</f>
        <v>5.12</v>
      </c>
      <c r="N3364">
        <v>94.037545449999996</v>
      </c>
      <c r="O3364">
        <f>ROUND(employee[[#This Row],[AbsentHours]],2)</f>
        <v>94.04</v>
      </c>
      <c r="P3364" s="5">
        <f>employee[[#This Row],[RoundedAbsentHours]]/2080 *100</f>
        <v>4.5211538461538465</v>
      </c>
      <c r="Q3364" s="1" t="s">
        <v>15</v>
      </c>
    </row>
    <row r="3365" spans="1:17" x14ac:dyDescent="0.35">
      <c r="A3365">
        <v>3364</v>
      </c>
      <c r="B3365" s="1" t="s">
        <v>3662</v>
      </c>
      <c r="C3365" s="1" t="s">
        <v>16</v>
      </c>
      <c r="D3365" s="1" t="s">
        <v>281</v>
      </c>
      <c r="E3365" s="1" t="s">
        <v>180</v>
      </c>
      <c r="F3365" s="1" t="s">
        <v>181</v>
      </c>
      <c r="G3365" s="1" t="s">
        <v>33</v>
      </c>
      <c r="H3365" s="1" t="s">
        <v>15</v>
      </c>
      <c r="I3365">
        <v>49.171547459999999</v>
      </c>
      <c r="J3365">
        <f>ROUND(employee[[#This Row],[Age]],0)</f>
        <v>49</v>
      </c>
      <c r="K33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65">
        <v>1.903875293</v>
      </c>
      <c r="M3365">
        <f>ROUND(employee[[#This Row],[LengthService]],2)</f>
        <v>1.9</v>
      </c>
      <c r="N3365">
        <v>120.7721258</v>
      </c>
      <c r="O3365">
        <f>ROUND(employee[[#This Row],[AbsentHours]],2)</f>
        <v>120.77</v>
      </c>
      <c r="P3365" s="5">
        <f>employee[[#This Row],[RoundedAbsentHours]]/2080 *100</f>
        <v>5.8062499999999995</v>
      </c>
      <c r="Q3365" s="1" t="s">
        <v>15</v>
      </c>
    </row>
    <row r="3366" spans="1:17" x14ac:dyDescent="0.35">
      <c r="A3366">
        <v>3365</v>
      </c>
      <c r="B3366" s="1" t="s">
        <v>3663</v>
      </c>
      <c r="C3366" s="1" t="s">
        <v>16</v>
      </c>
      <c r="D3366" s="1" t="s">
        <v>196</v>
      </c>
      <c r="E3366" s="1" t="s">
        <v>289</v>
      </c>
      <c r="F3366" s="1" t="s">
        <v>258</v>
      </c>
      <c r="G3366" s="1" t="s">
        <v>18</v>
      </c>
      <c r="H3366" s="1" t="s">
        <v>15</v>
      </c>
      <c r="I3366">
        <v>34.049165309999999</v>
      </c>
      <c r="J3366">
        <f>ROUND(employee[[#This Row],[Age]],0)</f>
        <v>34</v>
      </c>
      <c r="K33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66">
        <v>6.8329020370000002</v>
      </c>
      <c r="M3366">
        <f>ROUND(employee[[#This Row],[LengthService]],2)</f>
        <v>6.83</v>
      </c>
      <c r="N3366">
        <v>0</v>
      </c>
      <c r="O3366">
        <f>ROUND(employee[[#This Row],[AbsentHours]],2)</f>
        <v>0</v>
      </c>
      <c r="P3366" s="5">
        <f>employee[[#This Row],[RoundedAbsentHours]]/2080 *100</f>
        <v>0</v>
      </c>
      <c r="Q3366" s="1" t="s">
        <v>15</v>
      </c>
    </row>
    <row r="3367" spans="1:17" x14ac:dyDescent="0.35">
      <c r="A3367">
        <v>3366</v>
      </c>
      <c r="B3367" s="1" t="s">
        <v>3664</v>
      </c>
      <c r="C3367" s="1" t="s">
        <v>11</v>
      </c>
      <c r="D3367" s="1" t="s">
        <v>69</v>
      </c>
      <c r="E3367" s="1" t="s">
        <v>289</v>
      </c>
      <c r="F3367" s="1" t="s">
        <v>258</v>
      </c>
      <c r="G3367" s="1" t="s">
        <v>39</v>
      </c>
      <c r="H3367" s="1" t="s">
        <v>15</v>
      </c>
      <c r="I3367">
        <v>50.273353059999998</v>
      </c>
      <c r="J3367">
        <f>ROUND(employee[[#This Row],[Age]],0)</f>
        <v>50</v>
      </c>
      <c r="K33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367">
        <v>4.7563076610000001</v>
      </c>
      <c r="M3367">
        <f>ROUND(employee[[#This Row],[LengthService]],2)</f>
        <v>4.76</v>
      </c>
      <c r="N3367">
        <v>103.2062284</v>
      </c>
      <c r="O3367">
        <f>ROUND(employee[[#This Row],[AbsentHours]],2)</f>
        <v>103.21</v>
      </c>
      <c r="P3367" s="5">
        <f>employee[[#This Row],[RoundedAbsentHours]]/2080 *100</f>
        <v>4.9620192307692301</v>
      </c>
      <c r="Q3367" s="1" t="s">
        <v>15</v>
      </c>
    </row>
    <row r="3368" spans="1:17" x14ac:dyDescent="0.35">
      <c r="A3368">
        <v>3367</v>
      </c>
      <c r="B3368" s="1" t="s">
        <v>3665</v>
      </c>
      <c r="C3368" s="1" t="s">
        <v>16</v>
      </c>
      <c r="D3368" s="1" t="s">
        <v>104</v>
      </c>
      <c r="E3368" s="1" t="s">
        <v>180</v>
      </c>
      <c r="F3368" s="1" t="s">
        <v>181</v>
      </c>
      <c r="G3368" s="1" t="s">
        <v>75</v>
      </c>
      <c r="H3368" s="1" t="s">
        <v>15</v>
      </c>
      <c r="I3368">
        <v>27.3903088</v>
      </c>
      <c r="J3368">
        <f>ROUND(employee[[#This Row],[Age]],0)</f>
        <v>27</v>
      </c>
      <c r="K33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368">
        <v>3.60014586</v>
      </c>
      <c r="M3368">
        <f>ROUND(employee[[#This Row],[LengthService]],2)</f>
        <v>3.6</v>
      </c>
      <c r="N3368">
        <v>0</v>
      </c>
      <c r="O3368">
        <f>ROUND(employee[[#This Row],[AbsentHours]],2)</f>
        <v>0</v>
      </c>
      <c r="P3368" s="5">
        <f>employee[[#This Row],[RoundedAbsentHours]]/2080 *100</f>
        <v>0</v>
      </c>
      <c r="Q3368" s="1" t="s">
        <v>15</v>
      </c>
    </row>
    <row r="3369" spans="1:17" x14ac:dyDescent="0.35">
      <c r="A3369">
        <v>3368</v>
      </c>
      <c r="B3369" s="1" t="s">
        <v>3666</v>
      </c>
      <c r="C3369" s="1" t="s">
        <v>11</v>
      </c>
      <c r="D3369" s="1" t="s">
        <v>137</v>
      </c>
      <c r="E3369" s="1" t="s">
        <v>180</v>
      </c>
      <c r="F3369" s="1" t="s">
        <v>181</v>
      </c>
      <c r="G3369" s="1" t="s">
        <v>56</v>
      </c>
      <c r="H3369" s="1" t="s">
        <v>15</v>
      </c>
      <c r="I3369">
        <v>44.566956279999999</v>
      </c>
      <c r="J3369">
        <f>ROUND(employee[[#This Row],[Age]],0)</f>
        <v>45</v>
      </c>
      <c r="K33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69">
        <v>5.1069195130000002</v>
      </c>
      <c r="M3369">
        <f>ROUND(employee[[#This Row],[LengthService]],2)</f>
        <v>5.1100000000000003</v>
      </c>
      <c r="N3369">
        <v>79.260694229999999</v>
      </c>
      <c r="O3369">
        <f>ROUND(employee[[#This Row],[AbsentHours]],2)</f>
        <v>79.260000000000005</v>
      </c>
      <c r="P3369" s="5">
        <f>employee[[#This Row],[RoundedAbsentHours]]/2080 *100</f>
        <v>3.8105769230769235</v>
      </c>
      <c r="Q3369" s="1" t="s">
        <v>15</v>
      </c>
    </row>
    <row r="3370" spans="1:17" x14ac:dyDescent="0.35">
      <c r="A3370">
        <v>3369</v>
      </c>
      <c r="B3370" s="1" t="s">
        <v>3667</v>
      </c>
      <c r="C3370" s="1" t="s">
        <v>11</v>
      </c>
      <c r="D3370" s="1" t="s">
        <v>148</v>
      </c>
      <c r="E3370" s="1" t="s">
        <v>289</v>
      </c>
      <c r="F3370" s="1" t="s">
        <v>258</v>
      </c>
      <c r="G3370" s="1" t="s">
        <v>18</v>
      </c>
      <c r="H3370" s="1" t="s">
        <v>15</v>
      </c>
      <c r="I3370">
        <v>45.528784729999998</v>
      </c>
      <c r="J3370">
        <f>ROUND(employee[[#This Row],[Age]],0)</f>
        <v>46</v>
      </c>
      <c r="K33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70">
        <v>5.2147097179999999</v>
      </c>
      <c r="M3370">
        <f>ROUND(employee[[#This Row],[LengthService]],2)</f>
        <v>5.21</v>
      </c>
      <c r="N3370">
        <v>91.919463320000006</v>
      </c>
      <c r="O3370">
        <f>ROUND(employee[[#This Row],[AbsentHours]],2)</f>
        <v>91.92</v>
      </c>
      <c r="P3370" s="5">
        <f>employee[[#This Row],[RoundedAbsentHours]]/2080 *100</f>
        <v>4.4192307692307686</v>
      </c>
      <c r="Q3370" s="1" t="s">
        <v>15</v>
      </c>
    </row>
    <row r="3371" spans="1:17" x14ac:dyDescent="0.35">
      <c r="A3371">
        <v>3370</v>
      </c>
      <c r="B3371" s="1" t="s">
        <v>3668</v>
      </c>
      <c r="C3371" s="1" t="s">
        <v>16</v>
      </c>
      <c r="D3371" s="1" t="s">
        <v>22</v>
      </c>
      <c r="E3371" s="1" t="s">
        <v>180</v>
      </c>
      <c r="F3371" s="1" t="s">
        <v>181</v>
      </c>
      <c r="G3371" s="1" t="s">
        <v>22</v>
      </c>
      <c r="H3371" s="1" t="s">
        <v>15</v>
      </c>
      <c r="I3371">
        <v>48.981895190000003</v>
      </c>
      <c r="J3371">
        <f>ROUND(employee[[#This Row],[Age]],0)</f>
        <v>49</v>
      </c>
      <c r="K33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71">
        <v>4.9476743140000004</v>
      </c>
      <c r="M3371">
        <f>ROUND(employee[[#This Row],[LengthService]],2)</f>
        <v>4.95</v>
      </c>
      <c r="N3371">
        <v>121.2499261</v>
      </c>
      <c r="O3371">
        <f>ROUND(employee[[#This Row],[AbsentHours]],2)</f>
        <v>121.25</v>
      </c>
      <c r="P3371" s="5">
        <f>employee[[#This Row],[RoundedAbsentHours]]/2080 *100</f>
        <v>5.8293269230769234</v>
      </c>
      <c r="Q3371" s="1" t="s">
        <v>15</v>
      </c>
    </row>
    <row r="3372" spans="1:17" x14ac:dyDescent="0.35">
      <c r="A3372">
        <v>3371</v>
      </c>
      <c r="B3372" s="1" t="s">
        <v>3669</v>
      </c>
      <c r="C3372" s="1" t="s">
        <v>11</v>
      </c>
      <c r="D3372" s="1" t="s">
        <v>120</v>
      </c>
      <c r="E3372" s="1" t="s">
        <v>180</v>
      </c>
      <c r="F3372" s="1" t="s">
        <v>181</v>
      </c>
      <c r="G3372" s="1" t="s">
        <v>34</v>
      </c>
      <c r="H3372" s="1" t="s">
        <v>15</v>
      </c>
      <c r="I3372">
        <v>34.029396830000003</v>
      </c>
      <c r="J3372">
        <f>ROUND(employee[[#This Row],[Age]],0)</f>
        <v>34</v>
      </c>
      <c r="K33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72">
        <v>4.8520128309999997</v>
      </c>
      <c r="M3372">
        <f>ROUND(employee[[#This Row],[LengthService]],2)</f>
        <v>4.8499999999999996</v>
      </c>
      <c r="N3372">
        <v>22.484862570000001</v>
      </c>
      <c r="O3372">
        <f>ROUND(employee[[#This Row],[AbsentHours]],2)</f>
        <v>22.48</v>
      </c>
      <c r="P3372" s="5">
        <f>employee[[#This Row],[RoundedAbsentHours]]/2080 *100</f>
        <v>1.0807692307692307</v>
      </c>
      <c r="Q3372" s="1" t="s">
        <v>15</v>
      </c>
    </row>
    <row r="3373" spans="1:17" x14ac:dyDescent="0.35">
      <c r="A3373">
        <v>3372</v>
      </c>
      <c r="B3373" s="1" t="s">
        <v>3670</v>
      </c>
      <c r="C3373" s="1" t="s">
        <v>16</v>
      </c>
      <c r="D3373" s="1" t="s">
        <v>22</v>
      </c>
      <c r="E3373" s="1" t="s">
        <v>158</v>
      </c>
      <c r="F3373" s="1" t="s">
        <v>159</v>
      </c>
      <c r="G3373" s="1" t="s">
        <v>22</v>
      </c>
      <c r="H3373" s="1" t="s">
        <v>15</v>
      </c>
      <c r="I3373">
        <v>61.283804480000001</v>
      </c>
      <c r="J3373">
        <f>ROUND(employee[[#This Row],[Age]],0)</f>
        <v>61</v>
      </c>
      <c r="K33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373">
        <v>4.478139724</v>
      </c>
      <c r="M3373">
        <f>ROUND(employee[[#This Row],[LengthService]],2)</f>
        <v>4.4800000000000004</v>
      </c>
      <c r="N3373">
        <v>139.35442449999999</v>
      </c>
      <c r="O3373">
        <f>ROUND(employee[[#This Row],[AbsentHours]],2)</f>
        <v>139.35</v>
      </c>
      <c r="P3373" s="5">
        <f>employee[[#This Row],[RoundedAbsentHours]]/2080 *100</f>
        <v>6.6995192307692308</v>
      </c>
      <c r="Q3373" s="1" t="s">
        <v>15</v>
      </c>
    </row>
    <row r="3374" spans="1:17" x14ac:dyDescent="0.35">
      <c r="A3374">
        <v>3373</v>
      </c>
      <c r="B3374" s="1" t="s">
        <v>3671</v>
      </c>
      <c r="C3374" s="1" t="s">
        <v>16</v>
      </c>
      <c r="D3374" s="1" t="s">
        <v>44</v>
      </c>
      <c r="E3374" s="1" t="s">
        <v>289</v>
      </c>
      <c r="F3374" s="1" t="s">
        <v>258</v>
      </c>
      <c r="G3374" s="1" t="s">
        <v>44</v>
      </c>
      <c r="H3374" s="1" t="s">
        <v>15</v>
      </c>
      <c r="I3374">
        <v>36.000646199999998</v>
      </c>
      <c r="J3374">
        <f>ROUND(employee[[#This Row],[Age]],0)</f>
        <v>36</v>
      </c>
      <c r="K33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74">
        <v>6.9306124489999998</v>
      </c>
      <c r="M3374">
        <f>ROUND(employee[[#This Row],[LengthService]],2)</f>
        <v>6.93</v>
      </c>
      <c r="N3374">
        <v>0</v>
      </c>
      <c r="O3374">
        <f>ROUND(employee[[#This Row],[AbsentHours]],2)</f>
        <v>0</v>
      </c>
      <c r="P3374" s="5">
        <f>employee[[#This Row],[RoundedAbsentHours]]/2080 *100</f>
        <v>0</v>
      </c>
      <c r="Q3374" s="1" t="s">
        <v>15</v>
      </c>
    </row>
    <row r="3375" spans="1:17" x14ac:dyDescent="0.35">
      <c r="A3375">
        <v>3374</v>
      </c>
      <c r="B3375" s="1" t="s">
        <v>3672</v>
      </c>
      <c r="C3375" s="1" t="s">
        <v>16</v>
      </c>
      <c r="D3375" s="1" t="s">
        <v>12</v>
      </c>
      <c r="E3375" s="1" t="s">
        <v>180</v>
      </c>
      <c r="F3375" s="1" t="s">
        <v>181</v>
      </c>
      <c r="G3375" s="1" t="s">
        <v>12</v>
      </c>
      <c r="H3375" s="1" t="s">
        <v>15</v>
      </c>
      <c r="I3375">
        <v>37.567615850000003</v>
      </c>
      <c r="J3375">
        <f>ROUND(employee[[#This Row],[Age]],0)</f>
        <v>38</v>
      </c>
      <c r="K33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75">
        <v>1.39106398</v>
      </c>
      <c r="M3375">
        <f>ROUND(employee[[#This Row],[LengthService]],2)</f>
        <v>1.39</v>
      </c>
      <c r="N3375">
        <v>48.885174429999999</v>
      </c>
      <c r="O3375">
        <f>ROUND(employee[[#This Row],[AbsentHours]],2)</f>
        <v>48.89</v>
      </c>
      <c r="P3375" s="5">
        <f>employee[[#This Row],[RoundedAbsentHours]]/2080 *100</f>
        <v>2.3504807692307694</v>
      </c>
      <c r="Q3375" s="1" t="s">
        <v>15</v>
      </c>
    </row>
    <row r="3376" spans="1:17" x14ac:dyDescent="0.35">
      <c r="A3376">
        <v>3375</v>
      </c>
      <c r="B3376" s="1" t="s">
        <v>3673</v>
      </c>
      <c r="C3376" s="1" t="s">
        <v>16</v>
      </c>
      <c r="D3376" s="1" t="s">
        <v>29</v>
      </c>
      <c r="E3376" s="1" t="s">
        <v>289</v>
      </c>
      <c r="F3376" s="1" t="s">
        <v>258</v>
      </c>
      <c r="G3376" s="1" t="s">
        <v>29</v>
      </c>
      <c r="H3376" s="1" t="s">
        <v>15</v>
      </c>
      <c r="I3376">
        <v>38.932697419999997</v>
      </c>
      <c r="J3376">
        <f>ROUND(employee[[#This Row],[Age]],0)</f>
        <v>39</v>
      </c>
      <c r="K33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76">
        <v>6.4306088199999998</v>
      </c>
      <c r="M3376">
        <f>ROUND(employee[[#This Row],[LengthService]],2)</f>
        <v>6.43</v>
      </c>
      <c r="N3376">
        <v>9.8296521559999999</v>
      </c>
      <c r="O3376">
        <f>ROUND(employee[[#This Row],[AbsentHours]],2)</f>
        <v>9.83</v>
      </c>
      <c r="P3376" s="5">
        <f>employee[[#This Row],[RoundedAbsentHours]]/2080 *100</f>
        <v>0.47259615384615383</v>
      </c>
      <c r="Q3376" s="1" t="s">
        <v>15</v>
      </c>
    </row>
    <row r="3377" spans="1:17" x14ac:dyDescent="0.35">
      <c r="A3377">
        <v>3376</v>
      </c>
      <c r="B3377" s="1" t="s">
        <v>3674</v>
      </c>
      <c r="C3377" s="1" t="s">
        <v>16</v>
      </c>
      <c r="D3377" s="1" t="s">
        <v>22</v>
      </c>
      <c r="E3377" s="1" t="s">
        <v>158</v>
      </c>
      <c r="F3377" s="1" t="s">
        <v>159</v>
      </c>
      <c r="G3377" s="1" t="s">
        <v>22</v>
      </c>
      <c r="H3377" s="1" t="s">
        <v>15</v>
      </c>
      <c r="I3377">
        <v>42.572848899999997</v>
      </c>
      <c r="J3377">
        <f>ROUND(employee[[#This Row],[Age]],0)</f>
        <v>43</v>
      </c>
      <c r="K33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77">
        <v>4.4207450990000003</v>
      </c>
      <c r="M3377">
        <f>ROUND(employee[[#This Row],[LengthService]],2)</f>
        <v>4.42</v>
      </c>
      <c r="N3377">
        <v>30.262397369999999</v>
      </c>
      <c r="O3377">
        <f>ROUND(employee[[#This Row],[AbsentHours]],2)</f>
        <v>30.26</v>
      </c>
      <c r="P3377" s="5">
        <f>employee[[#This Row],[RoundedAbsentHours]]/2080 *100</f>
        <v>1.4548076923076925</v>
      </c>
      <c r="Q3377" s="1" t="s">
        <v>15</v>
      </c>
    </row>
    <row r="3378" spans="1:17" x14ac:dyDescent="0.35">
      <c r="A3378">
        <v>3377</v>
      </c>
      <c r="B3378" s="1" t="s">
        <v>3675</v>
      </c>
      <c r="C3378" s="1" t="s">
        <v>16</v>
      </c>
      <c r="D3378" s="1" t="s">
        <v>60</v>
      </c>
      <c r="E3378" s="1" t="s">
        <v>158</v>
      </c>
      <c r="F3378" s="1" t="s">
        <v>159</v>
      </c>
      <c r="G3378" s="1" t="s">
        <v>60</v>
      </c>
      <c r="H3378" s="1" t="s">
        <v>15</v>
      </c>
      <c r="I3378">
        <v>37.07604079</v>
      </c>
      <c r="J3378">
        <f>ROUND(employee[[#This Row],[Age]],0)</f>
        <v>37</v>
      </c>
      <c r="K33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78">
        <v>3.865597964</v>
      </c>
      <c r="M3378">
        <f>ROUND(employee[[#This Row],[LengthService]],2)</f>
        <v>3.87</v>
      </c>
      <c r="N3378">
        <v>0</v>
      </c>
      <c r="O3378">
        <f>ROUND(employee[[#This Row],[AbsentHours]],2)</f>
        <v>0</v>
      </c>
      <c r="P3378" s="5">
        <f>employee[[#This Row],[RoundedAbsentHours]]/2080 *100</f>
        <v>0</v>
      </c>
      <c r="Q3378" s="1" t="s">
        <v>15</v>
      </c>
    </row>
    <row r="3379" spans="1:17" x14ac:dyDescent="0.35">
      <c r="A3379">
        <v>3378</v>
      </c>
      <c r="B3379" s="1" t="s">
        <v>3676</v>
      </c>
      <c r="C3379" s="1" t="s">
        <v>16</v>
      </c>
      <c r="D3379" s="1" t="s">
        <v>12</v>
      </c>
      <c r="E3379" s="1" t="s">
        <v>158</v>
      </c>
      <c r="F3379" s="1" t="s">
        <v>159</v>
      </c>
      <c r="G3379" s="1" t="s">
        <v>12</v>
      </c>
      <c r="H3379" s="1" t="s">
        <v>15</v>
      </c>
      <c r="I3379">
        <v>40.25444392</v>
      </c>
      <c r="J3379">
        <f>ROUND(employee[[#This Row],[Age]],0)</f>
        <v>40</v>
      </c>
      <c r="K33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79">
        <v>4.4581760250000002</v>
      </c>
      <c r="M3379">
        <f>ROUND(employee[[#This Row],[LengthService]],2)</f>
        <v>4.46</v>
      </c>
      <c r="N3379">
        <v>18.08162553</v>
      </c>
      <c r="O3379">
        <f>ROUND(employee[[#This Row],[AbsentHours]],2)</f>
        <v>18.079999999999998</v>
      </c>
      <c r="P3379" s="5">
        <f>employee[[#This Row],[RoundedAbsentHours]]/2080 *100</f>
        <v>0.86923076923076914</v>
      </c>
      <c r="Q3379" s="1" t="s">
        <v>15</v>
      </c>
    </row>
    <row r="3380" spans="1:17" x14ac:dyDescent="0.35">
      <c r="A3380">
        <v>3379</v>
      </c>
      <c r="B3380" s="1" t="s">
        <v>3677</v>
      </c>
      <c r="C3380" s="1" t="s">
        <v>11</v>
      </c>
      <c r="D3380" s="1" t="s">
        <v>173</v>
      </c>
      <c r="E3380" s="1" t="s">
        <v>180</v>
      </c>
      <c r="F3380" s="1" t="s">
        <v>181</v>
      </c>
      <c r="G3380" s="1" t="s">
        <v>33</v>
      </c>
      <c r="H3380" s="1" t="s">
        <v>15</v>
      </c>
      <c r="I3380">
        <v>32.696669640000003</v>
      </c>
      <c r="J3380">
        <f>ROUND(employee[[#This Row],[Age]],0)</f>
        <v>33</v>
      </c>
      <c r="K33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80">
        <v>4.1687680110000001</v>
      </c>
      <c r="M3380">
        <f>ROUND(employee[[#This Row],[LengthService]],2)</f>
        <v>4.17</v>
      </c>
      <c r="N3380">
        <v>0.78204328999999995</v>
      </c>
      <c r="O3380">
        <f>ROUND(employee[[#This Row],[AbsentHours]],2)</f>
        <v>0.78</v>
      </c>
      <c r="P3380" s="5">
        <f>employee[[#This Row],[RoundedAbsentHours]]/2080 *100</f>
        <v>3.7499999999999999E-2</v>
      </c>
      <c r="Q3380" s="1" t="s">
        <v>15</v>
      </c>
    </row>
    <row r="3381" spans="1:17" x14ac:dyDescent="0.35">
      <c r="A3381">
        <v>3380</v>
      </c>
      <c r="B3381" s="1" t="s">
        <v>3678</v>
      </c>
      <c r="C3381" s="1" t="s">
        <v>16</v>
      </c>
      <c r="D3381" s="1" t="s">
        <v>33</v>
      </c>
      <c r="E3381" s="1" t="s">
        <v>180</v>
      </c>
      <c r="F3381" s="1" t="s">
        <v>181</v>
      </c>
      <c r="G3381" s="1" t="s">
        <v>33</v>
      </c>
      <c r="H3381" s="1" t="s">
        <v>15</v>
      </c>
      <c r="I3381">
        <v>34.096247050000002</v>
      </c>
      <c r="J3381">
        <f>ROUND(employee[[#This Row],[Age]],0)</f>
        <v>34</v>
      </c>
      <c r="K33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81">
        <v>3.6011675190000001</v>
      </c>
      <c r="M3381">
        <f>ROUND(employee[[#This Row],[LengthService]],2)</f>
        <v>3.6</v>
      </c>
      <c r="N3381">
        <v>18.977302170000002</v>
      </c>
      <c r="O3381">
        <f>ROUND(employee[[#This Row],[AbsentHours]],2)</f>
        <v>18.98</v>
      </c>
      <c r="P3381" s="5">
        <f>employee[[#This Row],[RoundedAbsentHours]]/2080 *100</f>
        <v>0.91249999999999998</v>
      </c>
      <c r="Q3381" s="1" t="s">
        <v>15</v>
      </c>
    </row>
    <row r="3382" spans="1:17" x14ac:dyDescent="0.35">
      <c r="A3382">
        <v>3381</v>
      </c>
      <c r="B3382" s="1" t="s">
        <v>3679</v>
      </c>
      <c r="C3382" s="1" t="s">
        <v>11</v>
      </c>
      <c r="D3382" s="1" t="s">
        <v>22</v>
      </c>
      <c r="E3382" s="1" t="s">
        <v>180</v>
      </c>
      <c r="F3382" s="1" t="s">
        <v>181</v>
      </c>
      <c r="G3382" s="1" t="s">
        <v>22</v>
      </c>
      <c r="H3382" s="1" t="s">
        <v>15</v>
      </c>
      <c r="I3382">
        <v>42.756061289999998</v>
      </c>
      <c r="J3382">
        <f>ROUND(employee[[#This Row],[Age]],0)</f>
        <v>43</v>
      </c>
      <c r="K33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82">
        <v>2.885182666</v>
      </c>
      <c r="M3382">
        <f>ROUND(employee[[#This Row],[LengthService]],2)</f>
        <v>2.89</v>
      </c>
      <c r="N3382">
        <v>38.372884069999998</v>
      </c>
      <c r="O3382">
        <f>ROUND(employee[[#This Row],[AbsentHours]],2)</f>
        <v>38.369999999999997</v>
      </c>
      <c r="P3382" s="5">
        <f>employee[[#This Row],[RoundedAbsentHours]]/2080 *100</f>
        <v>1.8447115384615385</v>
      </c>
      <c r="Q3382" s="1" t="s">
        <v>15</v>
      </c>
    </row>
    <row r="3383" spans="1:17" x14ac:dyDescent="0.35">
      <c r="A3383">
        <v>3382</v>
      </c>
      <c r="B3383" s="1" t="s">
        <v>3680</v>
      </c>
      <c r="C3383" s="1" t="s">
        <v>11</v>
      </c>
      <c r="D3383" s="1" t="s">
        <v>12</v>
      </c>
      <c r="E3383" s="1" t="s">
        <v>158</v>
      </c>
      <c r="F3383" s="1" t="s">
        <v>159</v>
      </c>
      <c r="G3383" s="1" t="s">
        <v>12</v>
      </c>
      <c r="H3383" s="1" t="s">
        <v>15</v>
      </c>
      <c r="I3383">
        <v>38.013365999999998</v>
      </c>
      <c r="J3383">
        <f>ROUND(employee[[#This Row],[Age]],0)</f>
        <v>38</v>
      </c>
      <c r="K33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83">
        <v>1.845494821</v>
      </c>
      <c r="M3383">
        <f>ROUND(employee[[#This Row],[LengthService]],2)</f>
        <v>1.85</v>
      </c>
      <c r="N3383">
        <v>69.04973004</v>
      </c>
      <c r="O3383">
        <f>ROUND(employee[[#This Row],[AbsentHours]],2)</f>
        <v>69.05</v>
      </c>
      <c r="P3383" s="5">
        <f>employee[[#This Row],[RoundedAbsentHours]]/2080 *100</f>
        <v>3.3197115384615379</v>
      </c>
      <c r="Q3383" s="1" t="s">
        <v>15</v>
      </c>
    </row>
    <row r="3384" spans="1:17" x14ac:dyDescent="0.35">
      <c r="A3384">
        <v>3383</v>
      </c>
      <c r="B3384" s="1" t="s">
        <v>3681</v>
      </c>
      <c r="C3384" s="1" t="s">
        <v>11</v>
      </c>
      <c r="D3384" s="1" t="s">
        <v>12</v>
      </c>
      <c r="E3384" s="1" t="s">
        <v>180</v>
      </c>
      <c r="F3384" s="1" t="s">
        <v>181</v>
      </c>
      <c r="G3384" s="1" t="s">
        <v>12</v>
      </c>
      <c r="H3384" s="1" t="s">
        <v>15</v>
      </c>
      <c r="I3384">
        <v>27.16021649</v>
      </c>
      <c r="J3384">
        <f>ROUND(employee[[#This Row],[Age]],0)</f>
        <v>27</v>
      </c>
      <c r="K33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384">
        <v>3.75644862</v>
      </c>
      <c r="M3384">
        <f>ROUND(employee[[#This Row],[LengthService]],2)</f>
        <v>3.76</v>
      </c>
      <c r="N3384">
        <v>0</v>
      </c>
      <c r="O3384">
        <f>ROUND(employee[[#This Row],[AbsentHours]],2)</f>
        <v>0</v>
      </c>
      <c r="P3384" s="5">
        <f>employee[[#This Row],[RoundedAbsentHours]]/2080 *100</f>
        <v>0</v>
      </c>
      <c r="Q3384" s="1" t="s">
        <v>15</v>
      </c>
    </row>
    <row r="3385" spans="1:17" x14ac:dyDescent="0.35">
      <c r="A3385">
        <v>3384</v>
      </c>
      <c r="B3385" s="1" t="s">
        <v>3682</v>
      </c>
      <c r="C3385" s="1" t="s">
        <v>11</v>
      </c>
      <c r="D3385" s="1" t="s">
        <v>21</v>
      </c>
      <c r="E3385" s="1" t="s">
        <v>289</v>
      </c>
      <c r="F3385" s="1" t="s">
        <v>258</v>
      </c>
      <c r="G3385" s="1" t="s">
        <v>21</v>
      </c>
      <c r="H3385" s="1" t="s">
        <v>15</v>
      </c>
      <c r="I3385">
        <v>33.700317730000002</v>
      </c>
      <c r="J3385">
        <f>ROUND(employee[[#This Row],[Age]],0)</f>
        <v>34</v>
      </c>
      <c r="K33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85">
        <v>4.5195813420000004</v>
      </c>
      <c r="M3385">
        <f>ROUND(employee[[#This Row],[LengthService]],2)</f>
        <v>4.5199999999999996</v>
      </c>
      <c r="N3385">
        <v>28.094527660000001</v>
      </c>
      <c r="O3385">
        <f>ROUND(employee[[#This Row],[AbsentHours]],2)</f>
        <v>28.09</v>
      </c>
      <c r="P3385" s="5">
        <f>employee[[#This Row],[RoundedAbsentHours]]/2080 *100</f>
        <v>1.3504807692307692</v>
      </c>
      <c r="Q3385" s="1" t="s">
        <v>15</v>
      </c>
    </row>
    <row r="3386" spans="1:17" x14ac:dyDescent="0.35">
      <c r="A3386">
        <v>3385</v>
      </c>
      <c r="B3386" s="1" t="s">
        <v>3683</v>
      </c>
      <c r="C3386" s="1" t="s">
        <v>11</v>
      </c>
      <c r="D3386" s="1" t="s">
        <v>231</v>
      </c>
      <c r="E3386" s="1" t="s">
        <v>13</v>
      </c>
      <c r="F3386" s="1" t="s">
        <v>14</v>
      </c>
      <c r="G3386" s="1" t="s">
        <v>20</v>
      </c>
      <c r="H3386" s="1" t="s">
        <v>15</v>
      </c>
      <c r="I3386">
        <v>32.15748481</v>
      </c>
      <c r="J3386">
        <f>ROUND(employee[[#This Row],[Age]],0)</f>
        <v>32</v>
      </c>
      <c r="K33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86">
        <v>4.1726796029999997</v>
      </c>
      <c r="M3386">
        <f>ROUND(employee[[#This Row],[LengthService]],2)</f>
        <v>4.17</v>
      </c>
      <c r="N3386">
        <v>31.957008980000001</v>
      </c>
      <c r="O3386">
        <f>ROUND(employee[[#This Row],[AbsentHours]],2)</f>
        <v>31.96</v>
      </c>
      <c r="P3386" s="5">
        <f>employee[[#This Row],[RoundedAbsentHours]]/2080 *100</f>
        <v>1.5365384615384616</v>
      </c>
      <c r="Q3386" s="1" t="s">
        <v>15</v>
      </c>
    </row>
    <row r="3387" spans="1:17" x14ac:dyDescent="0.35">
      <c r="A3387">
        <v>3386</v>
      </c>
      <c r="B3387" s="1" t="s">
        <v>3684</v>
      </c>
      <c r="C3387" s="1" t="s">
        <v>16</v>
      </c>
      <c r="D3387" s="1" t="s">
        <v>22</v>
      </c>
      <c r="E3387" s="1" t="s">
        <v>180</v>
      </c>
      <c r="F3387" s="1" t="s">
        <v>181</v>
      </c>
      <c r="G3387" s="1" t="s">
        <v>22</v>
      </c>
      <c r="H3387" s="1" t="s">
        <v>15</v>
      </c>
      <c r="I3387">
        <v>37.446301750000003</v>
      </c>
      <c r="J3387">
        <f>ROUND(employee[[#This Row],[Age]],0)</f>
        <v>37</v>
      </c>
      <c r="K33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87">
        <v>5.2821568000000001</v>
      </c>
      <c r="M3387">
        <f>ROUND(employee[[#This Row],[LengthService]],2)</f>
        <v>5.28</v>
      </c>
      <c r="N3387">
        <v>35.204915030000002</v>
      </c>
      <c r="O3387">
        <f>ROUND(employee[[#This Row],[AbsentHours]],2)</f>
        <v>35.200000000000003</v>
      </c>
      <c r="P3387" s="5">
        <f>employee[[#This Row],[RoundedAbsentHours]]/2080 *100</f>
        <v>1.6923076923076925</v>
      </c>
      <c r="Q3387" s="1" t="s">
        <v>15</v>
      </c>
    </row>
    <row r="3388" spans="1:17" x14ac:dyDescent="0.35">
      <c r="A3388">
        <v>3387</v>
      </c>
      <c r="B3388" s="1" t="s">
        <v>3685</v>
      </c>
      <c r="C3388" s="1" t="s">
        <v>16</v>
      </c>
      <c r="D3388" s="1" t="s">
        <v>22</v>
      </c>
      <c r="E3388" s="1" t="s">
        <v>158</v>
      </c>
      <c r="F3388" s="1" t="s">
        <v>159</v>
      </c>
      <c r="G3388" s="1" t="s">
        <v>22</v>
      </c>
      <c r="H3388" s="1" t="s">
        <v>15</v>
      </c>
      <c r="I3388">
        <v>42.980687230000001</v>
      </c>
      <c r="J3388">
        <f>ROUND(employee[[#This Row],[Age]],0)</f>
        <v>43</v>
      </c>
      <c r="K33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88">
        <v>5.895732958</v>
      </c>
      <c r="M3388">
        <f>ROUND(employee[[#This Row],[LengthService]],2)</f>
        <v>5.9</v>
      </c>
      <c r="N3388">
        <v>59.733825889999999</v>
      </c>
      <c r="O3388">
        <f>ROUND(employee[[#This Row],[AbsentHours]],2)</f>
        <v>59.73</v>
      </c>
      <c r="P3388" s="5">
        <f>employee[[#This Row],[RoundedAbsentHours]]/2080 *100</f>
        <v>2.8716346153846151</v>
      </c>
      <c r="Q3388" s="1" t="s">
        <v>15</v>
      </c>
    </row>
    <row r="3389" spans="1:17" x14ac:dyDescent="0.35">
      <c r="A3389">
        <v>3388</v>
      </c>
      <c r="B3389" s="1" t="s">
        <v>3686</v>
      </c>
      <c r="C3389" s="1" t="s">
        <v>16</v>
      </c>
      <c r="D3389" s="1" t="s">
        <v>22</v>
      </c>
      <c r="E3389" s="1" t="s">
        <v>180</v>
      </c>
      <c r="F3389" s="1" t="s">
        <v>181</v>
      </c>
      <c r="G3389" s="1" t="s">
        <v>22</v>
      </c>
      <c r="H3389" s="1" t="s">
        <v>15</v>
      </c>
      <c r="I3389">
        <v>35.647860319999999</v>
      </c>
      <c r="J3389">
        <f>ROUND(employee[[#This Row],[Age]],0)</f>
        <v>36</v>
      </c>
      <c r="K33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89">
        <v>2.3618840639999998</v>
      </c>
      <c r="M3389">
        <f>ROUND(employee[[#This Row],[LengthService]],2)</f>
        <v>2.36</v>
      </c>
      <c r="N3389">
        <v>0</v>
      </c>
      <c r="O3389">
        <f>ROUND(employee[[#This Row],[AbsentHours]],2)</f>
        <v>0</v>
      </c>
      <c r="P3389" s="5">
        <f>employee[[#This Row],[RoundedAbsentHours]]/2080 *100</f>
        <v>0</v>
      </c>
      <c r="Q3389" s="1" t="s">
        <v>15</v>
      </c>
    </row>
    <row r="3390" spans="1:17" x14ac:dyDescent="0.35">
      <c r="A3390">
        <v>3389</v>
      </c>
      <c r="B3390" s="1" t="s">
        <v>3687</v>
      </c>
      <c r="C3390" s="1" t="s">
        <v>16</v>
      </c>
      <c r="D3390" s="1" t="s">
        <v>12</v>
      </c>
      <c r="E3390" s="1" t="s">
        <v>158</v>
      </c>
      <c r="F3390" s="1" t="s">
        <v>159</v>
      </c>
      <c r="G3390" s="1" t="s">
        <v>12</v>
      </c>
      <c r="H3390" s="1" t="s">
        <v>15</v>
      </c>
      <c r="I3390">
        <v>30.33769569</v>
      </c>
      <c r="J3390">
        <f>ROUND(employee[[#This Row],[Age]],0)</f>
        <v>30</v>
      </c>
      <c r="K33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90">
        <v>5.0865526819999998</v>
      </c>
      <c r="M3390">
        <f>ROUND(employee[[#This Row],[LengthService]],2)</f>
        <v>5.09</v>
      </c>
      <c r="N3390">
        <v>27.0141274</v>
      </c>
      <c r="O3390">
        <f>ROUND(employee[[#This Row],[AbsentHours]],2)</f>
        <v>27.01</v>
      </c>
      <c r="P3390" s="5">
        <f>employee[[#This Row],[RoundedAbsentHours]]/2080 *100</f>
        <v>1.2985576923076925</v>
      </c>
      <c r="Q3390" s="1" t="s">
        <v>15</v>
      </c>
    </row>
    <row r="3391" spans="1:17" x14ac:dyDescent="0.35">
      <c r="A3391">
        <v>3390</v>
      </c>
      <c r="B3391" s="1" t="s">
        <v>3688</v>
      </c>
      <c r="C3391" s="1" t="s">
        <v>11</v>
      </c>
      <c r="D3391" s="1" t="s">
        <v>56</v>
      </c>
      <c r="E3391" s="1" t="s">
        <v>180</v>
      </c>
      <c r="F3391" s="1" t="s">
        <v>181</v>
      </c>
      <c r="G3391" s="1" t="s">
        <v>56</v>
      </c>
      <c r="H3391" s="1" t="s">
        <v>15</v>
      </c>
      <c r="I3391">
        <v>52.796850650000003</v>
      </c>
      <c r="J3391">
        <f>ROUND(employee[[#This Row],[Age]],0)</f>
        <v>53</v>
      </c>
      <c r="K33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391">
        <v>5.4791665500000004</v>
      </c>
      <c r="M3391">
        <f>ROUND(employee[[#This Row],[LengthService]],2)</f>
        <v>5.48</v>
      </c>
      <c r="N3391">
        <v>149.7337014</v>
      </c>
      <c r="O3391">
        <f>ROUND(employee[[#This Row],[AbsentHours]],2)</f>
        <v>149.72999999999999</v>
      </c>
      <c r="P3391" s="5">
        <f>employee[[#This Row],[RoundedAbsentHours]]/2080 *100</f>
        <v>7.1985576923076913</v>
      </c>
      <c r="Q3391" s="1" t="s">
        <v>15</v>
      </c>
    </row>
    <row r="3392" spans="1:17" x14ac:dyDescent="0.35">
      <c r="A3392">
        <v>3391</v>
      </c>
      <c r="B3392" s="1" t="s">
        <v>3689</v>
      </c>
      <c r="C3392" s="1" t="s">
        <v>11</v>
      </c>
      <c r="D3392" s="1" t="s">
        <v>282</v>
      </c>
      <c r="E3392" s="1" t="s">
        <v>180</v>
      </c>
      <c r="F3392" s="1" t="s">
        <v>181</v>
      </c>
      <c r="G3392" s="1" t="s">
        <v>37</v>
      </c>
      <c r="H3392" s="1" t="s">
        <v>15</v>
      </c>
      <c r="I3392">
        <v>44.578404589999998</v>
      </c>
      <c r="J3392">
        <f>ROUND(employee[[#This Row],[Age]],0)</f>
        <v>45</v>
      </c>
      <c r="K33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92">
        <v>5.1447773589999999</v>
      </c>
      <c r="M3392">
        <f>ROUND(employee[[#This Row],[LengthService]],2)</f>
        <v>5.14</v>
      </c>
      <c r="N3392">
        <v>77.334556759999998</v>
      </c>
      <c r="O3392">
        <f>ROUND(employee[[#This Row],[AbsentHours]],2)</f>
        <v>77.33</v>
      </c>
      <c r="P3392" s="5">
        <f>employee[[#This Row],[RoundedAbsentHours]]/2080 *100</f>
        <v>3.7177884615384613</v>
      </c>
      <c r="Q3392" s="1" t="s">
        <v>15</v>
      </c>
    </row>
    <row r="3393" spans="1:17" x14ac:dyDescent="0.35">
      <c r="A3393">
        <v>3392</v>
      </c>
      <c r="B3393" s="1" t="s">
        <v>3690</v>
      </c>
      <c r="C3393" s="1" t="s">
        <v>11</v>
      </c>
      <c r="D3393" s="1" t="s">
        <v>62</v>
      </c>
      <c r="E3393" s="1" t="s">
        <v>289</v>
      </c>
      <c r="F3393" s="1" t="s">
        <v>258</v>
      </c>
      <c r="G3393" s="1" t="s">
        <v>62</v>
      </c>
      <c r="H3393" s="1" t="s">
        <v>15</v>
      </c>
      <c r="I3393">
        <v>42.161987789999998</v>
      </c>
      <c r="J3393">
        <f>ROUND(employee[[#This Row],[Age]],0)</f>
        <v>42</v>
      </c>
      <c r="K33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93">
        <v>4.2060412219999996</v>
      </c>
      <c r="M3393">
        <f>ROUND(employee[[#This Row],[LengthService]],2)</f>
        <v>4.21</v>
      </c>
      <c r="N3393">
        <v>77.229096240000004</v>
      </c>
      <c r="O3393">
        <f>ROUND(employee[[#This Row],[AbsentHours]],2)</f>
        <v>77.23</v>
      </c>
      <c r="P3393" s="5">
        <f>employee[[#This Row],[RoundedAbsentHours]]/2080 *100</f>
        <v>3.7129807692307693</v>
      </c>
      <c r="Q3393" s="1" t="s">
        <v>15</v>
      </c>
    </row>
    <row r="3394" spans="1:17" x14ac:dyDescent="0.35">
      <c r="A3394">
        <v>3393</v>
      </c>
      <c r="B3394" s="1" t="s">
        <v>3691</v>
      </c>
      <c r="C3394" s="1" t="s">
        <v>11</v>
      </c>
      <c r="D3394" s="1" t="s">
        <v>22</v>
      </c>
      <c r="E3394" s="1" t="s">
        <v>158</v>
      </c>
      <c r="F3394" s="1" t="s">
        <v>159</v>
      </c>
      <c r="G3394" s="1" t="s">
        <v>22</v>
      </c>
      <c r="H3394" s="1" t="s">
        <v>15</v>
      </c>
      <c r="I3394">
        <v>40.227100749999998</v>
      </c>
      <c r="J3394">
        <f>ROUND(employee[[#This Row],[Age]],0)</f>
        <v>40</v>
      </c>
      <c r="K33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94">
        <v>2.378522228</v>
      </c>
      <c r="M3394">
        <f>ROUND(employee[[#This Row],[LengthService]],2)</f>
        <v>2.38</v>
      </c>
      <c r="N3394">
        <v>94.534630840000005</v>
      </c>
      <c r="O3394">
        <f>ROUND(employee[[#This Row],[AbsentHours]],2)</f>
        <v>94.53</v>
      </c>
      <c r="P3394" s="5">
        <f>employee[[#This Row],[RoundedAbsentHours]]/2080 *100</f>
        <v>4.5447115384615389</v>
      </c>
      <c r="Q3394" s="1" t="s">
        <v>15</v>
      </c>
    </row>
    <row r="3395" spans="1:17" x14ac:dyDescent="0.35">
      <c r="A3395">
        <v>3394</v>
      </c>
      <c r="B3395" s="1" t="s">
        <v>3692</v>
      </c>
      <c r="C3395" s="1" t="s">
        <v>16</v>
      </c>
      <c r="D3395" s="1" t="s">
        <v>35</v>
      </c>
      <c r="E3395" s="1" t="s">
        <v>289</v>
      </c>
      <c r="F3395" s="1" t="s">
        <v>258</v>
      </c>
      <c r="G3395" s="1" t="s">
        <v>33</v>
      </c>
      <c r="H3395" s="1" t="s">
        <v>15</v>
      </c>
      <c r="I3395">
        <v>57.312242519999998</v>
      </c>
      <c r="J3395">
        <f>ROUND(employee[[#This Row],[Age]],0)</f>
        <v>57</v>
      </c>
      <c r="K33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395">
        <v>3.6131395749999999</v>
      </c>
      <c r="M3395">
        <f>ROUND(employee[[#This Row],[LengthService]],2)</f>
        <v>3.61</v>
      </c>
      <c r="N3395">
        <v>133.1314515</v>
      </c>
      <c r="O3395">
        <f>ROUND(employee[[#This Row],[AbsentHours]],2)</f>
        <v>133.13</v>
      </c>
      <c r="P3395" s="5">
        <f>employee[[#This Row],[RoundedAbsentHours]]/2080 *100</f>
        <v>6.4004807692307697</v>
      </c>
      <c r="Q3395" s="1" t="s">
        <v>15</v>
      </c>
    </row>
    <row r="3396" spans="1:17" x14ac:dyDescent="0.35">
      <c r="A3396">
        <v>3395</v>
      </c>
      <c r="B3396" s="1" t="s">
        <v>3693</v>
      </c>
      <c r="C3396" s="1" t="s">
        <v>11</v>
      </c>
      <c r="D3396" s="1" t="s">
        <v>58</v>
      </c>
      <c r="E3396" s="1" t="s">
        <v>289</v>
      </c>
      <c r="F3396" s="1" t="s">
        <v>258</v>
      </c>
      <c r="G3396" s="1" t="s">
        <v>45</v>
      </c>
      <c r="H3396" s="1" t="s">
        <v>15</v>
      </c>
      <c r="I3396">
        <v>34.536686230000001</v>
      </c>
      <c r="J3396">
        <f>ROUND(employee[[#This Row],[Age]],0)</f>
        <v>35</v>
      </c>
      <c r="K33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396">
        <v>4.1082570929999997</v>
      </c>
      <c r="M3396">
        <f>ROUND(employee[[#This Row],[LengthService]],2)</f>
        <v>4.1100000000000003</v>
      </c>
      <c r="N3396">
        <v>29.12651052</v>
      </c>
      <c r="O3396">
        <f>ROUND(employee[[#This Row],[AbsentHours]],2)</f>
        <v>29.13</v>
      </c>
      <c r="P3396" s="5">
        <f>employee[[#This Row],[RoundedAbsentHours]]/2080 *100</f>
        <v>1.4004807692307693</v>
      </c>
      <c r="Q3396" s="1" t="s">
        <v>15</v>
      </c>
    </row>
    <row r="3397" spans="1:17" x14ac:dyDescent="0.35">
      <c r="A3397">
        <v>3396</v>
      </c>
      <c r="B3397" s="1" t="s">
        <v>3694</v>
      </c>
      <c r="C3397" s="1" t="s">
        <v>16</v>
      </c>
      <c r="D3397" s="1" t="s">
        <v>67</v>
      </c>
      <c r="E3397" s="1" t="s">
        <v>289</v>
      </c>
      <c r="F3397" s="1" t="s">
        <v>258</v>
      </c>
      <c r="G3397" s="1" t="s">
        <v>67</v>
      </c>
      <c r="H3397" s="1" t="s">
        <v>15</v>
      </c>
      <c r="I3397">
        <v>48.222787599999997</v>
      </c>
      <c r="J3397">
        <f>ROUND(employee[[#This Row],[Age]],0)</f>
        <v>48</v>
      </c>
      <c r="K33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97">
        <v>5.6845771950000001</v>
      </c>
      <c r="M3397">
        <f>ROUND(employee[[#This Row],[LengthService]],2)</f>
        <v>5.68</v>
      </c>
      <c r="N3397">
        <v>96.785850699999997</v>
      </c>
      <c r="O3397">
        <f>ROUND(employee[[#This Row],[AbsentHours]],2)</f>
        <v>96.79</v>
      </c>
      <c r="P3397" s="5">
        <f>employee[[#This Row],[RoundedAbsentHours]]/2080 *100</f>
        <v>4.6533653846153848</v>
      </c>
      <c r="Q3397" s="1" t="s">
        <v>15</v>
      </c>
    </row>
    <row r="3398" spans="1:17" x14ac:dyDescent="0.35">
      <c r="A3398">
        <v>3397</v>
      </c>
      <c r="B3398" s="1" t="s">
        <v>3695</v>
      </c>
      <c r="C3398" s="1" t="s">
        <v>16</v>
      </c>
      <c r="D3398" s="1" t="s">
        <v>22</v>
      </c>
      <c r="E3398" s="1" t="s">
        <v>158</v>
      </c>
      <c r="F3398" s="1" t="s">
        <v>159</v>
      </c>
      <c r="G3398" s="1" t="s">
        <v>22</v>
      </c>
      <c r="H3398" s="1" t="s">
        <v>15</v>
      </c>
      <c r="I3398">
        <v>44.010446770000001</v>
      </c>
      <c r="J3398">
        <f>ROUND(employee[[#This Row],[Age]],0)</f>
        <v>44</v>
      </c>
      <c r="K33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98">
        <v>5.8467749710000003</v>
      </c>
      <c r="M3398">
        <f>ROUND(employee[[#This Row],[LengthService]],2)</f>
        <v>5.85</v>
      </c>
      <c r="N3398">
        <v>44.66120025</v>
      </c>
      <c r="O3398">
        <f>ROUND(employee[[#This Row],[AbsentHours]],2)</f>
        <v>44.66</v>
      </c>
      <c r="P3398" s="5">
        <f>employee[[#This Row],[RoundedAbsentHours]]/2080 *100</f>
        <v>2.1471153846153843</v>
      </c>
      <c r="Q3398" s="1" t="s">
        <v>15</v>
      </c>
    </row>
    <row r="3399" spans="1:17" x14ac:dyDescent="0.35">
      <c r="A3399">
        <v>3398</v>
      </c>
      <c r="B3399" s="1" t="s">
        <v>3696</v>
      </c>
      <c r="C3399" s="1" t="s">
        <v>16</v>
      </c>
      <c r="D3399" s="1" t="s">
        <v>161</v>
      </c>
      <c r="E3399" s="1" t="s">
        <v>180</v>
      </c>
      <c r="F3399" s="1" t="s">
        <v>181</v>
      </c>
      <c r="G3399" s="1" t="s">
        <v>18</v>
      </c>
      <c r="H3399" s="1" t="s">
        <v>15</v>
      </c>
      <c r="I3399">
        <v>43.987324800000003</v>
      </c>
      <c r="J3399">
        <f>ROUND(employee[[#This Row],[Age]],0)</f>
        <v>44</v>
      </c>
      <c r="K33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399">
        <v>4.478808989</v>
      </c>
      <c r="M3399">
        <f>ROUND(employee[[#This Row],[LengthService]],2)</f>
        <v>4.4800000000000004</v>
      </c>
      <c r="N3399">
        <v>104.08597570000001</v>
      </c>
      <c r="O3399">
        <f>ROUND(employee[[#This Row],[AbsentHours]],2)</f>
        <v>104.09</v>
      </c>
      <c r="P3399" s="5">
        <f>employee[[#This Row],[RoundedAbsentHours]]/2080 *100</f>
        <v>5.0043269230769232</v>
      </c>
      <c r="Q3399" s="1" t="s">
        <v>15</v>
      </c>
    </row>
    <row r="3400" spans="1:17" x14ac:dyDescent="0.35">
      <c r="A3400">
        <v>3399</v>
      </c>
      <c r="B3400" s="1" t="s">
        <v>3697</v>
      </c>
      <c r="C3400" s="1" t="s">
        <v>16</v>
      </c>
      <c r="D3400" s="1" t="s">
        <v>18</v>
      </c>
      <c r="E3400" s="1" t="s">
        <v>289</v>
      </c>
      <c r="F3400" s="1" t="s">
        <v>258</v>
      </c>
      <c r="G3400" s="1" t="s">
        <v>18</v>
      </c>
      <c r="H3400" s="1" t="s">
        <v>15</v>
      </c>
      <c r="I3400">
        <v>45.670168070000003</v>
      </c>
      <c r="J3400">
        <f>ROUND(employee[[#This Row],[Age]],0)</f>
        <v>46</v>
      </c>
      <c r="K34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00">
        <v>4.3174995090000001</v>
      </c>
      <c r="M3400">
        <f>ROUND(employee[[#This Row],[LengthService]],2)</f>
        <v>4.32</v>
      </c>
      <c r="N3400">
        <v>79.645985269999997</v>
      </c>
      <c r="O3400">
        <f>ROUND(employee[[#This Row],[AbsentHours]],2)</f>
        <v>79.650000000000006</v>
      </c>
      <c r="P3400" s="5">
        <f>employee[[#This Row],[RoundedAbsentHours]]/2080 *100</f>
        <v>3.8293269230769234</v>
      </c>
      <c r="Q3400" s="1" t="s">
        <v>15</v>
      </c>
    </row>
    <row r="3401" spans="1:17" x14ac:dyDescent="0.35">
      <c r="A3401">
        <v>3400</v>
      </c>
      <c r="B3401" s="1" t="s">
        <v>3698</v>
      </c>
      <c r="C3401" s="1" t="s">
        <v>16</v>
      </c>
      <c r="D3401" s="1" t="s">
        <v>33</v>
      </c>
      <c r="E3401" s="1" t="s">
        <v>180</v>
      </c>
      <c r="F3401" s="1" t="s">
        <v>181</v>
      </c>
      <c r="G3401" s="1" t="s">
        <v>33</v>
      </c>
      <c r="H3401" s="1" t="s">
        <v>15</v>
      </c>
      <c r="I3401">
        <v>34.24202382</v>
      </c>
      <c r="J3401">
        <f>ROUND(employee[[#This Row],[Age]],0)</f>
        <v>34</v>
      </c>
      <c r="K34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01">
        <v>7.118665569</v>
      </c>
      <c r="M3401">
        <f>ROUND(employee[[#This Row],[LengthService]],2)</f>
        <v>7.12</v>
      </c>
      <c r="N3401">
        <v>35.122066089999997</v>
      </c>
      <c r="O3401">
        <f>ROUND(employee[[#This Row],[AbsentHours]],2)</f>
        <v>35.119999999999997</v>
      </c>
      <c r="P3401" s="5">
        <f>employee[[#This Row],[RoundedAbsentHours]]/2080 *100</f>
        <v>1.6884615384615382</v>
      </c>
      <c r="Q3401" s="1" t="s">
        <v>15</v>
      </c>
    </row>
    <row r="3402" spans="1:17" x14ac:dyDescent="0.35">
      <c r="A3402">
        <v>3401</v>
      </c>
      <c r="B3402" s="1" t="s">
        <v>3699</v>
      </c>
      <c r="C3402" s="1" t="s">
        <v>11</v>
      </c>
      <c r="D3402" s="1" t="s">
        <v>20</v>
      </c>
      <c r="E3402" s="1" t="s">
        <v>180</v>
      </c>
      <c r="F3402" s="1" t="s">
        <v>181</v>
      </c>
      <c r="G3402" s="1" t="s">
        <v>20</v>
      </c>
      <c r="H3402" s="1" t="s">
        <v>15</v>
      </c>
      <c r="I3402">
        <v>54.827588990000002</v>
      </c>
      <c r="J3402">
        <f>ROUND(employee[[#This Row],[Age]],0)</f>
        <v>55</v>
      </c>
      <c r="K34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402">
        <v>4.8855959130000004</v>
      </c>
      <c r="M3402">
        <f>ROUND(employee[[#This Row],[LengthService]],2)</f>
        <v>4.8899999999999997</v>
      </c>
      <c r="N3402">
        <v>127.035419</v>
      </c>
      <c r="O3402">
        <f>ROUND(employee[[#This Row],[AbsentHours]],2)</f>
        <v>127.04</v>
      </c>
      <c r="P3402" s="5">
        <f>employee[[#This Row],[RoundedAbsentHours]]/2080 *100</f>
        <v>6.1076923076923073</v>
      </c>
      <c r="Q3402" s="1" t="s">
        <v>15</v>
      </c>
    </row>
    <row r="3403" spans="1:17" x14ac:dyDescent="0.35">
      <c r="A3403">
        <v>3402</v>
      </c>
      <c r="B3403" s="1" t="s">
        <v>3700</v>
      </c>
      <c r="C3403" s="1" t="s">
        <v>16</v>
      </c>
      <c r="D3403" s="1" t="s">
        <v>135</v>
      </c>
      <c r="E3403" s="1" t="s">
        <v>180</v>
      </c>
      <c r="F3403" s="1" t="s">
        <v>181</v>
      </c>
      <c r="G3403" s="1" t="s">
        <v>39</v>
      </c>
      <c r="H3403" s="1" t="s">
        <v>15</v>
      </c>
      <c r="I3403">
        <v>31.058459599999999</v>
      </c>
      <c r="J3403">
        <f>ROUND(employee[[#This Row],[Age]],0)</f>
        <v>31</v>
      </c>
      <c r="K34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03">
        <v>3.4450994979999998</v>
      </c>
      <c r="M3403">
        <f>ROUND(employee[[#This Row],[LengthService]],2)</f>
        <v>3.45</v>
      </c>
      <c r="N3403">
        <v>10.28492713</v>
      </c>
      <c r="O3403">
        <f>ROUND(employee[[#This Row],[AbsentHours]],2)</f>
        <v>10.28</v>
      </c>
      <c r="P3403" s="5">
        <f>employee[[#This Row],[RoundedAbsentHours]]/2080 *100</f>
        <v>0.4942307692307692</v>
      </c>
      <c r="Q3403" s="1" t="s">
        <v>15</v>
      </c>
    </row>
    <row r="3404" spans="1:17" x14ac:dyDescent="0.35">
      <c r="A3404">
        <v>3403</v>
      </c>
      <c r="B3404" s="1" t="s">
        <v>3701</v>
      </c>
      <c r="C3404" s="1" t="s">
        <v>11</v>
      </c>
      <c r="D3404" s="1" t="s">
        <v>22</v>
      </c>
      <c r="E3404" s="1" t="s">
        <v>180</v>
      </c>
      <c r="F3404" s="1" t="s">
        <v>181</v>
      </c>
      <c r="G3404" s="1" t="s">
        <v>22</v>
      </c>
      <c r="H3404" s="1" t="s">
        <v>15</v>
      </c>
      <c r="I3404">
        <v>47.614603219999999</v>
      </c>
      <c r="J3404">
        <f>ROUND(employee[[#This Row],[Age]],0)</f>
        <v>48</v>
      </c>
      <c r="K34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04">
        <v>3.1313039090000001</v>
      </c>
      <c r="M3404">
        <f>ROUND(employee[[#This Row],[LengthService]],2)</f>
        <v>3.13</v>
      </c>
      <c r="N3404">
        <v>142.10160809999999</v>
      </c>
      <c r="O3404">
        <f>ROUND(employee[[#This Row],[AbsentHours]],2)</f>
        <v>142.1</v>
      </c>
      <c r="P3404" s="5">
        <f>employee[[#This Row],[RoundedAbsentHours]]/2080 *100</f>
        <v>6.8317307692307692</v>
      </c>
      <c r="Q3404" s="1" t="s">
        <v>15</v>
      </c>
    </row>
    <row r="3405" spans="1:17" x14ac:dyDescent="0.35">
      <c r="A3405">
        <v>3404</v>
      </c>
      <c r="B3405" s="1" t="s">
        <v>3702</v>
      </c>
      <c r="C3405" s="1" t="s">
        <v>11</v>
      </c>
      <c r="D3405" s="1" t="s">
        <v>176</v>
      </c>
      <c r="E3405" s="1" t="s">
        <v>180</v>
      </c>
      <c r="F3405" s="1" t="s">
        <v>181</v>
      </c>
      <c r="G3405" s="1" t="s">
        <v>33</v>
      </c>
      <c r="H3405" s="1" t="s">
        <v>15</v>
      </c>
      <c r="I3405">
        <v>28.293315249999999</v>
      </c>
      <c r="J3405">
        <f>ROUND(employee[[#This Row],[Age]],0)</f>
        <v>28</v>
      </c>
      <c r="K34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405">
        <v>5.7221791599999996</v>
      </c>
      <c r="M3405">
        <f>ROUND(employee[[#This Row],[LengthService]],2)</f>
        <v>5.72</v>
      </c>
      <c r="N3405">
        <v>0</v>
      </c>
      <c r="O3405">
        <f>ROUND(employee[[#This Row],[AbsentHours]],2)</f>
        <v>0</v>
      </c>
      <c r="P3405" s="5">
        <f>employee[[#This Row],[RoundedAbsentHours]]/2080 *100</f>
        <v>0</v>
      </c>
      <c r="Q3405" s="1" t="s">
        <v>15</v>
      </c>
    </row>
    <row r="3406" spans="1:17" x14ac:dyDescent="0.35">
      <c r="A3406">
        <v>3405</v>
      </c>
      <c r="B3406" s="1" t="s">
        <v>3703</v>
      </c>
      <c r="C3406" s="1" t="s">
        <v>11</v>
      </c>
      <c r="D3406" s="1" t="s">
        <v>34</v>
      </c>
      <c r="E3406" s="1" t="s">
        <v>180</v>
      </c>
      <c r="F3406" s="1" t="s">
        <v>181</v>
      </c>
      <c r="G3406" s="1" t="s">
        <v>34</v>
      </c>
      <c r="H3406" s="1" t="s">
        <v>15</v>
      </c>
      <c r="I3406">
        <v>32.48008463</v>
      </c>
      <c r="J3406">
        <f>ROUND(employee[[#This Row],[Age]],0)</f>
        <v>32</v>
      </c>
      <c r="K34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06">
        <v>0.47944448200000001</v>
      </c>
      <c r="M3406">
        <f>ROUND(employee[[#This Row],[LengthService]],2)</f>
        <v>0.48</v>
      </c>
      <c r="N3406">
        <v>0</v>
      </c>
      <c r="O3406">
        <f>ROUND(employee[[#This Row],[AbsentHours]],2)</f>
        <v>0</v>
      </c>
      <c r="P3406" s="5">
        <f>employee[[#This Row],[RoundedAbsentHours]]/2080 *100</f>
        <v>0</v>
      </c>
      <c r="Q3406" s="1" t="s">
        <v>15</v>
      </c>
    </row>
    <row r="3407" spans="1:17" x14ac:dyDescent="0.35">
      <c r="A3407">
        <v>3406</v>
      </c>
      <c r="B3407" s="1" t="s">
        <v>3704</v>
      </c>
      <c r="C3407" s="1" t="s">
        <v>16</v>
      </c>
      <c r="D3407" s="1" t="s">
        <v>44</v>
      </c>
      <c r="E3407" s="1" t="s">
        <v>180</v>
      </c>
      <c r="F3407" s="1" t="s">
        <v>181</v>
      </c>
      <c r="G3407" s="1" t="s">
        <v>44</v>
      </c>
      <c r="H3407" s="1" t="s">
        <v>15</v>
      </c>
      <c r="I3407">
        <v>39.163699739999998</v>
      </c>
      <c r="J3407">
        <f>ROUND(employee[[#This Row],[Age]],0)</f>
        <v>39</v>
      </c>
      <c r="K34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07">
        <v>4.9440287940000003</v>
      </c>
      <c r="M3407">
        <f>ROUND(employee[[#This Row],[LengthService]],2)</f>
        <v>4.9400000000000004</v>
      </c>
      <c r="N3407">
        <v>44.068160460000001</v>
      </c>
      <c r="O3407">
        <f>ROUND(employee[[#This Row],[AbsentHours]],2)</f>
        <v>44.07</v>
      </c>
      <c r="P3407" s="5">
        <f>employee[[#This Row],[RoundedAbsentHours]]/2080 *100</f>
        <v>2.1187500000000004</v>
      </c>
      <c r="Q3407" s="1" t="s">
        <v>15</v>
      </c>
    </row>
    <row r="3408" spans="1:17" x14ac:dyDescent="0.35">
      <c r="A3408">
        <v>3407</v>
      </c>
      <c r="B3408" s="1" t="s">
        <v>3705</v>
      </c>
      <c r="C3408" s="1" t="s">
        <v>11</v>
      </c>
      <c r="D3408" s="1" t="s">
        <v>12</v>
      </c>
      <c r="E3408" s="1" t="s">
        <v>312</v>
      </c>
      <c r="F3408" s="1" t="s">
        <v>266</v>
      </c>
      <c r="G3408" s="1" t="s">
        <v>12</v>
      </c>
      <c r="H3408" s="1" t="s">
        <v>15</v>
      </c>
      <c r="I3408">
        <v>34.724727369999997</v>
      </c>
      <c r="J3408">
        <f>ROUND(employee[[#This Row],[Age]],0)</f>
        <v>35</v>
      </c>
      <c r="K34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08">
        <v>7.4280458139999999</v>
      </c>
      <c r="M3408">
        <f>ROUND(employee[[#This Row],[LengthService]],2)</f>
        <v>7.43</v>
      </c>
      <c r="N3408">
        <v>13.383096050000001</v>
      </c>
      <c r="O3408">
        <f>ROUND(employee[[#This Row],[AbsentHours]],2)</f>
        <v>13.38</v>
      </c>
      <c r="P3408" s="5">
        <f>employee[[#This Row],[RoundedAbsentHours]]/2080 *100</f>
        <v>0.64326923076923082</v>
      </c>
      <c r="Q3408" s="1" t="s">
        <v>15</v>
      </c>
    </row>
    <row r="3409" spans="1:17" x14ac:dyDescent="0.35">
      <c r="A3409">
        <v>3408</v>
      </c>
      <c r="B3409" s="1" t="s">
        <v>3706</v>
      </c>
      <c r="C3409" s="1" t="s">
        <v>11</v>
      </c>
      <c r="D3409" s="1" t="s">
        <v>39</v>
      </c>
      <c r="E3409" s="1" t="s">
        <v>289</v>
      </c>
      <c r="F3409" s="1" t="s">
        <v>258</v>
      </c>
      <c r="G3409" s="1" t="s">
        <v>39</v>
      </c>
      <c r="H3409" s="1" t="s">
        <v>15</v>
      </c>
      <c r="I3409">
        <v>41.42544461</v>
      </c>
      <c r="J3409">
        <f>ROUND(employee[[#This Row],[Age]],0)</f>
        <v>41</v>
      </c>
      <c r="K34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09">
        <v>4.4567716180000003</v>
      </c>
      <c r="M3409">
        <f>ROUND(employee[[#This Row],[LengthService]],2)</f>
        <v>4.46</v>
      </c>
      <c r="N3409">
        <v>49.004469110000002</v>
      </c>
      <c r="O3409">
        <f>ROUND(employee[[#This Row],[AbsentHours]],2)</f>
        <v>49</v>
      </c>
      <c r="P3409" s="5">
        <f>employee[[#This Row],[RoundedAbsentHours]]/2080 *100</f>
        <v>2.3557692307692308</v>
      </c>
      <c r="Q3409" s="1" t="s">
        <v>15</v>
      </c>
    </row>
    <row r="3410" spans="1:17" x14ac:dyDescent="0.35">
      <c r="A3410">
        <v>3409</v>
      </c>
      <c r="B3410" s="1" t="s">
        <v>3707</v>
      </c>
      <c r="C3410" s="1" t="s">
        <v>16</v>
      </c>
      <c r="D3410" s="1" t="s">
        <v>12</v>
      </c>
      <c r="E3410" s="1" t="s">
        <v>312</v>
      </c>
      <c r="F3410" s="1" t="s">
        <v>266</v>
      </c>
      <c r="G3410" s="1" t="s">
        <v>12</v>
      </c>
      <c r="H3410" s="1" t="s">
        <v>15</v>
      </c>
      <c r="I3410">
        <v>52.575971170000003</v>
      </c>
      <c r="J3410">
        <f>ROUND(employee[[#This Row],[Age]],0)</f>
        <v>53</v>
      </c>
      <c r="K34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410">
        <v>3.6740017429999998</v>
      </c>
      <c r="M3410">
        <f>ROUND(employee[[#This Row],[LengthService]],2)</f>
        <v>3.67</v>
      </c>
      <c r="N3410">
        <v>121.2186501</v>
      </c>
      <c r="O3410">
        <f>ROUND(employee[[#This Row],[AbsentHours]],2)</f>
        <v>121.22</v>
      </c>
      <c r="P3410" s="5">
        <f>employee[[#This Row],[RoundedAbsentHours]]/2080 *100</f>
        <v>5.8278846153846153</v>
      </c>
      <c r="Q3410" s="1" t="s">
        <v>15</v>
      </c>
    </row>
    <row r="3411" spans="1:17" x14ac:dyDescent="0.35">
      <c r="A3411">
        <v>3410</v>
      </c>
      <c r="B3411" s="1" t="s">
        <v>3708</v>
      </c>
      <c r="C3411" s="1" t="s">
        <v>11</v>
      </c>
      <c r="D3411" s="1" t="s">
        <v>136</v>
      </c>
      <c r="E3411" s="1" t="s">
        <v>180</v>
      </c>
      <c r="F3411" s="1" t="s">
        <v>181</v>
      </c>
      <c r="G3411" s="1" t="s">
        <v>18</v>
      </c>
      <c r="H3411" s="1" t="s">
        <v>15</v>
      </c>
      <c r="I3411">
        <v>39.281282539999999</v>
      </c>
      <c r="J3411">
        <f>ROUND(employee[[#This Row],[Age]],0)</f>
        <v>39</v>
      </c>
      <c r="K34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11">
        <v>2.6763848000000001</v>
      </c>
      <c r="M3411">
        <f>ROUND(employee[[#This Row],[LengthService]],2)</f>
        <v>2.68</v>
      </c>
      <c r="N3411">
        <v>98.901225240000002</v>
      </c>
      <c r="O3411">
        <f>ROUND(employee[[#This Row],[AbsentHours]],2)</f>
        <v>98.9</v>
      </c>
      <c r="P3411" s="5">
        <f>employee[[#This Row],[RoundedAbsentHours]]/2080 *100</f>
        <v>4.7548076923076925</v>
      </c>
      <c r="Q3411" s="1" t="s">
        <v>15</v>
      </c>
    </row>
    <row r="3412" spans="1:17" x14ac:dyDescent="0.35">
      <c r="A3412">
        <v>3411</v>
      </c>
      <c r="B3412" s="1" t="s">
        <v>3709</v>
      </c>
      <c r="C3412" s="1" t="s">
        <v>16</v>
      </c>
      <c r="D3412" s="1" t="s">
        <v>32</v>
      </c>
      <c r="E3412" s="1" t="s">
        <v>180</v>
      </c>
      <c r="F3412" s="1" t="s">
        <v>181</v>
      </c>
      <c r="G3412" s="1" t="s">
        <v>32</v>
      </c>
      <c r="H3412" s="1" t="s">
        <v>15</v>
      </c>
      <c r="I3412">
        <v>38.002020680000001</v>
      </c>
      <c r="J3412">
        <f>ROUND(employee[[#This Row],[Age]],0)</f>
        <v>38</v>
      </c>
      <c r="K34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12">
        <v>4.8698137089999998</v>
      </c>
      <c r="M3412">
        <f>ROUND(employee[[#This Row],[LengthService]],2)</f>
        <v>4.87</v>
      </c>
      <c r="N3412">
        <v>46.026122690000001</v>
      </c>
      <c r="O3412">
        <f>ROUND(employee[[#This Row],[AbsentHours]],2)</f>
        <v>46.03</v>
      </c>
      <c r="P3412" s="5">
        <f>employee[[#This Row],[RoundedAbsentHours]]/2080 *100</f>
        <v>2.2129807692307693</v>
      </c>
      <c r="Q3412" s="1" t="s">
        <v>15</v>
      </c>
    </row>
    <row r="3413" spans="1:17" x14ac:dyDescent="0.35">
      <c r="A3413">
        <v>3412</v>
      </c>
      <c r="B3413" s="1" t="s">
        <v>3710</v>
      </c>
      <c r="C3413" s="1" t="s">
        <v>16</v>
      </c>
      <c r="D3413" s="1" t="s">
        <v>22</v>
      </c>
      <c r="E3413" s="1" t="s">
        <v>180</v>
      </c>
      <c r="F3413" s="1" t="s">
        <v>181</v>
      </c>
      <c r="G3413" s="1" t="s">
        <v>22</v>
      </c>
      <c r="H3413" s="1" t="s">
        <v>15</v>
      </c>
      <c r="I3413">
        <v>37.600330479999997</v>
      </c>
      <c r="J3413">
        <f>ROUND(employee[[#This Row],[Age]],0)</f>
        <v>38</v>
      </c>
      <c r="K34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13">
        <v>5.5859127639999997</v>
      </c>
      <c r="M3413">
        <f>ROUND(employee[[#This Row],[LengthService]],2)</f>
        <v>5.59</v>
      </c>
      <c r="N3413">
        <v>15.430434719999999</v>
      </c>
      <c r="O3413">
        <f>ROUND(employee[[#This Row],[AbsentHours]],2)</f>
        <v>15.43</v>
      </c>
      <c r="P3413" s="5">
        <f>employee[[#This Row],[RoundedAbsentHours]]/2080 *100</f>
        <v>0.74182692307692311</v>
      </c>
      <c r="Q3413" s="1" t="s">
        <v>15</v>
      </c>
    </row>
    <row r="3414" spans="1:17" x14ac:dyDescent="0.35">
      <c r="A3414">
        <v>3413</v>
      </c>
      <c r="B3414" s="1" t="s">
        <v>3711</v>
      </c>
      <c r="C3414" s="1" t="s">
        <v>11</v>
      </c>
      <c r="D3414" s="1" t="s">
        <v>99</v>
      </c>
      <c r="E3414" s="1" t="s">
        <v>289</v>
      </c>
      <c r="F3414" s="1" t="s">
        <v>258</v>
      </c>
      <c r="G3414" s="1" t="s">
        <v>93</v>
      </c>
      <c r="H3414" s="1" t="s">
        <v>15</v>
      </c>
      <c r="I3414">
        <v>48.738120899999998</v>
      </c>
      <c r="J3414">
        <f>ROUND(employee[[#This Row],[Age]],0)</f>
        <v>49</v>
      </c>
      <c r="K34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14">
        <v>1.600128421</v>
      </c>
      <c r="M3414">
        <f>ROUND(employee[[#This Row],[LengthService]],2)</f>
        <v>1.6</v>
      </c>
      <c r="N3414">
        <v>86.364320719999995</v>
      </c>
      <c r="O3414">
        <f>ROUND(employee[[#This Row],[AbsentHours]],2)</f>
        <v>86.36</v>
      </c>
      <c r="P3414" s="5">
        <f>employee[[#This Row],[RoundedAbsentHours]]/2080 *100</f>
        <v>4.1519230769230768</v>
      </c>
      <c r="Q3414" s="1" t="s">
        <v>15</v>
      </c>
    </row>
    <row r="3415" spans="1:17" x14ac:dyDescent="0.35">
      <c r="A3415">
        <v>3414</v>
      </c>
      <c r="B3415" s="1" t="s">
        <v>3712</v>
      </c>
      <c r="C3415" s="1" t="s">
        <v>11</v>
      </c>
      <c r="D3415" s="1" t="s">
        <v>22</v>
      </c>
      <c r="E3415" s="1" t="s">
        <v>180</v>
      </c>
      <c r="F3415" s="1" t="s">
        <v>181</v>
      </c>
      <c r="G3415" s="1" t="s">
        <v>22</v>
      </c>
      <c r="H3415" s="1" t="s">
        <v>15</v>
      </c>
      <c r="I3415">
        <v>49.532054430000002</v>
      </c>
      <c r="J3415">
        <f>ROUND(employee[[#This Row],[Age]],0)</f>
        <v>50</v>
      </c>
      <c r="K34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415">
        <v>6.8643235980000004</v>
      </c>
      <c r="M3415">
        <f>ROUND(employee[[#This Row],[LengthService]],2)</f>
        <v>6.86</v>
      </c>
      <c r="N3415">
        <v>91.393237069999998</v>
      </c>
      <c r="O3415">
        <f>ROUND(employee[[#This Row],[AbsentHours]],2)</f>
        <v>91.39</v>
      </c>
      <c r="P3415" s="5">
        <f>employee[[#This Row],[RoundedAbsentHours]]/2080 *100</f>
        <v>4.3937499999999998</v>
      </c>
      <c r="Q3415" s="1" t="s">
        <v>15</v>
      </c>
    </row>
    <row r="3416" spans="1:17" x14ac:dyDescent="0.35">
      <c r="A3416">
        <v>3415</v>
      </c>
      <c r="B3416" s="1" t="s">
        <v>3713</v>
      </c>
      <c r="C3416" s="1" t="s">
        <v>16</v>
      </c>
      <c r="D3416" s="1" t="s">
        <v>21</v>
      </c>
      <c r="E3416" s="1" t="s">
        <v>289</v>
      </c>
      <c r="F3416" s="1" t="s">
        <v>258</v>
      </c>
      <c r="G3416" s="1" t="s">
        <v>21</v>
      </c>
      <c r="H3416" s="1" t="s">
        <v>15</v>
      </c>
      <c r="I3416">
        <v>46.27320856</v>
      </c>
      <c r="J3416">
        <f>ROUND(employee[[#This Row],[Age]],0)</f>
        <v>46</v>
      </c>
      <c r="K34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16">
        <v>5.3630686430000001</v>
      </c>
      <c r="M3416">
        <f>ROUND(employee[[#This Row],[LengthService]],2)</f>
        <v>5.36</v>
      </c>
      <c r="N3416">
        <v>91.963062949999994</v>
      </c>
      <c r="O3416">
        <f>ROUND(employee[[#This Row],[AbsentHours]],2)</f>
        <v>91.96</v>
      </c>
      <c r="P3416" s="5">
        <f>employee[[#This Row],[RoundedAbsentHours]]/2080 *100</f>
        <v>4.421153846153846</v>
      </c>
      <c r="Q3416" s="1" t="s">
        <v>15</v>
      </c>
    </row>
    <row r="3417" spans="1:17" x14ac:dyDescent="0.35">
      <c r="A3417">
        <v>3416</v>
      </c>
      <c r="B3417" s="1" t="s">
        <v>3714</v>
      </c>
      <c r="C3417" s="1" t="s">
        <v>11</v>
      </c>
      <c r="D3417" s="1" t="s">
        <v>34</v>
      </c>
      <c r="E3417" s="1" t="s">
        <v>180</v>
      </c>
      <c r="F3417" s="1" t="s">
        <v>181</v>
      </c>
      <c r="G3417" s="1" t="s">
        <v>34</v>
      </c>
      <c r="H3417" s="1" t="s">
        <v>15</v>
      </c>
      <c r="I3417">
        <v>48.466841959999996</v>
      </c>
      <c r="J3417">
        <f>ROUND(employee[[#This Row],[Age]],0)</f>
        <v>48</v>
      </c>
      <c r="K34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17">
        <v>2.967855251</v>
      </c>
      <c r="M3417">
        <f>ROUND(employee[[#This Row],[LengthService]],2)</f>
        <v>2.97</v>
      </c>
      <c r="N3417">
        <v>98.63955</v>
      </c>
      <c r="O3417">
        <f>ROUND(employee[[#This Row],[AbsentHours]],2)</f>
        <v>98.64</v>
      </c>
      <c r="P3417" s="5">
        <f>employee[[#This Row],[RoundedAbsentHours]]/2080 *100</f>
        <v>4.7423076923076923</v>
      </c>
      <c r="Q3417" s="1" t="s">
        <v>15</v>
      </c>
    </row>
    <row r="3418" spans="1:17" x14ac:dyDescent="0.35">
      <c r="A3418">
        <v>3417</v>
      </c>
      <c r="B3418" s="1" t="s">
        <v>3715</v>
      </c>
      <c r="C3418" s="1" t="s">
        <v>11</v>
      </c>
      <c r="D3418" s="1" t="s">
        <v>96</v>
      </c>
      <c r="E3418" s="1" t="s">
        <v>180</v>
      </c>
      <c r="F3418" s="1" t="s">
        <v>181</v>
      </c>
      <c r="G3418" s="1" t="s">
        <v>47</v>
      </c>
      <c r="H3418" s="1" t="s">
        <v>15</v>
      </c>
      <c r="I3418">
        <v>63.771394020000002</v>
      </c>
      <c r="J3418">
        <f>ROUND(employee[[#This Row],[Age]],0)</f>
        <v>64</v>
      </c>
      <c r="K34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418">
        <v>3.0936871730000002</v>
      </c>
      <c r="M3418">
        <f>ROUND(employee[[#This Row],[LengthService]],2)</f>
        <v>3.09</v>
      </c>
      <c r="N3418">
        <v>167.54377270000001</v>
      </c>
      <c r="O3418">
        <f>ROUND(employee[[#This Row],[AbsentHours]],2)</f>
        <v>167.54</v>
      </c>
      <c r="P3418" s="5">
        <f>employee[[#This Row],[RoundedAbsentHours]]/2080 *100</f>
        <v>8.0548076923076923</v>
      </c>
      <c r="Q3418" s="1" t="s">
        <v>15</v>
      </c>
    </row>
    <row r="3419" spans="1:17" x14ac:dyDescent="0.35">
      <c r="A3419">
        <v>3418</v>
      </c>
      <c r="B3419" s="1" t="s">
        <v>3716</v>
      </c>
      <c r="C3419" s="1" t="s">
        <v>16</v>
      </c>
      <c r="D3419" s="1" t="s">
        <v>29</v>
      </c>
      <c r="E3419" s="1" t="s">
        <v>180</v>
      </c>
      <c r="F3419" s="1" t="s">
        <v>181</v>
      </c>
      <c r="G3419" s="1" t="s">
        <v>29</v>
      </c>
      <c r="H3419" s="1" t="s">
        <v>15</v>
      </c>
      <c r="I3419">
        <v>44.528806340000003</v>
      </c>
      <c r="J3419">
        <f>ROUND(employee[[#This Row],[Age]],0)</f>
        <v>45</v>
      </c>
      <c r="K34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19">
        <v>2.4483622490000001</v>
      </c>
      <c r="M3419">
        <f>ROUND(employee[[#This Row],[LengthService]],2)</f>
        <v>2.4500000000000002</v>
      </c>
      <c r="N3419">
        <v>44.22831833</v>
      </c>
      <c r="O3419">
        <f>ROUND(employee[[#This Row],[AbsentHours]],2)</f>
        <v>44.23</v>
      </c>
      <c r="P3419" s="5">
        <f>employee[[#This Row],[RoundedAbsentHours]]/2080 *100</f>
        <v>2.1264423076923076</v>
      </c>
      <c r="Q3419" s="1" t="s">
        <v>15</v>
      </c>
    </row>
    <row r="3420" spans="1:17" x14ac:dyDescent="0.35">
      <c r="A3420">
        <v>3419</v>
      </c>
      <c r="B3420" s="1" t="s">
        <v>3717</v>
      </c>
      <c r="C3420" s="1" t="s">
        <v>11</v>
      </c>
      <c r="D3420" s="1" t="s">
        <v>105</v>
      </c>
      <c r="E3420" s="1" t="s">
        <v>289</v>
      </c>
      <c r="F3420" s="1" t="s">
        <v>258</v>
      </c>
      <c r="G3420" s="1" t="s">
        <v>18</v>
      </c>
      <c r="H3420" s="1" t="s">
        <v>15</v>
      </c>
      <c r="I3420">
        <v>41.643478369999997</v>
      </c>
      <c r="J3420">
        <f>ROUND(employee[[#This Row],[Age]],0)</f>
        <v>42</v>
      </c>
      <c r="K34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20">
        <v>4.4558697140000003</v>
      </c>
      <c r="M3420">
        <f>ROUND(employee[[#This Row],[LengthService]],2)</f>
        <v>4.46</v>
      </c>
      <c r="N3420">
        <v>44.54198418</v>
      </c>
      <c r="O3420">
        <f>ROUND(employee[[#This Row],[AbsentHours]],2)</f>
        <v>44.54</v>
      </c>
      <c r="P3420" s="5">
        <f>employee[[#This Row],[RoundedAbsentHours]]/2080 *100</f>
        <v>2.1413461538461536</v>
      </c>
      <c r="Q3420" s="1" t="s">
        <v>15</v>
      </c>
    </row>
    <row r="3421" spans="1:17" x14ac:dyDescent="0.35">
      <c r="A3421">
        <v>3420</v>
      </c>
      <c r="B3421" s="1" t="s">
        <v>3718</v>
      </c>
      <c r="C3421" s="1" t="s">
        <v>16</v>
      </c>
      <c r="D3421" s="1" t="s">
        <v>32</v>
      </c>
      <c r="E3421" s="1" t="s">
        <v>180</v>
      </c>
      <c r="F3421" s="1" t="s">
        <v>181</v>
      </c>
      <c r="G3421" s="1" t="s">
        <v>32</v>
      </c>
      <c r="H3421" s="1" t="s">
        <v>15</v>
      </c>
      <c r="I3421">
        <v>46.12732793</v>
      </c>
      <c r="J3421">
        <f>ROUND(employee[[#This Row],[Age]],0)</f>
        <v>46</v>
      </c>
      <c r="K34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21">
        <v>5.7676371890000002</v>
      </c>
      <c r="M3421">
        <f>ROUND(employee[[#This Row],[LengthService]],2)</f>
        <v>5.77</v>
      </c>
      <c r="N3421">
        <v>19.142361879999999</v>
      </c>
      <c r="O3421">
        <f>ROUND(employee[[#This Row],[AbsentHours]],2)</f>
        <v>19.14</v>
      </c>
      <c r="P3421" s="5">
        <f>employee[[#This Row],[RoundedAbsentHours]]/2080 *100</f>
        <v>0.92019230769230775</v>
      </c>
      <c r="Q3421" s="1" t="s">
        <v>15</v>
      </c>
    </row>
    <row r="3422" spans="1:17" x14ac:dyDescent="0.35">
      <c r="A3422">
        <v>3421</v>
      </c>
      <c r="B3422" s="1" t="s">
        <v>3719</v>
      </c>
      <c r="C3422" s="1" t="s">
        <v>11</v>
      </c>
      <c r="D3422" s="1" t="s">
        <v>131</v>
      </c>
      <c r="E3422" s="1" t="s">
        <v>289</v>
      </c>
      <c r="F3422" s="1" t="s">
        <v>258</v>
      </c>
      <c r="G3422" s="1" t="s">
        <v>47</v>
      </c>
      <c r="H3422" s="1" t="s">
        <v>15</v>
      </c>
      <c r="I3422">
        <v>48.916742480000003</v>
      </c>
      <c r="J3422">
        <f>ROUND(employee[[#This Row],[Age]],0)</f>
        <v>49</v>
      </c>
      <c r="K34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22">
        <v>6.6728682399999997</v>
      </c>
      <c r="M3422">
        <f>ROUND(employee[[#This Row],[LengthService]],2)</f>
        <v>6.67</v>
      </c>
      <c r="N3422">
        <v>142.1314271</v>
      </c>
      <c r="O3422">
        <f>ROUND(employee[[#This Row],[AbsentHours]],2)</f>
        <v>142.13</v>
      </c>
      <c r="P3422" s="5">
        <f>employee[[#This Row],[RoundedAbsentHours]]/2080 *100</f>
        <v>6.8331730769230772</v>
      </c>
      <c r="Q3422" s="1" t="s">
        <v>15</v>
      </c>
    </row>
    <row r="3423" spans="1:17" x14ac:dyDescent="0.35">
      <c r="A3423">
        <v>3422</v>
      </c>
      <c r="B3423" s="1" t="s">
        <v>3720</v>
      </c>
      <c r="C3423" s="1" t="s">
        <v>16</v>
      </c>
      <c r="D3423" s="1" t="s">
        <v>22</v>
      </c>
      <c r="E3423" s="1" t="s">
        <v>158</v>
      </c>
      <c r="F3423" s="1" t="s">
        <v>159</v>
      </c>
      <c r="G3423" s="1" t="s">
        <v>22</v>
      </c>
      <c r="H3423" s="1" t="s">
        <v>15</v>
      </c>
      <c r="I3423">
        <v>31.435923880000001</v>
      </c>
      <c r="J3423">
        <f>ROUND(employee[[#This Row],[Age]],0)</f>
        <v>31</v>
      </c>
      <c r="K34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23">
        <v>4.0834274370000001</v>
      </c>
      <c r="M3423">
        <f>ROUND(employee[[#This Row],[LengthService]],2)</f>
        <v>4.08</v>
      </c>
      <c r="N3423">
        <v>0</v>
      </c>
      <c r="O3423">
        <f>ROUND(employee[[#This Row],[AbsentHours]],2)</f>
        <v>0</v>
      </c>
      <c r="P3423" s="5">
        <f>employee[[#This Row],[RoundedAbsentHours]]/2080 *100</f>
        <v>0</v>
      </c>
      <c r="Q3423" s="1" t="s">
        <v>15</v>
      </c>
    </row>
    <row r="3424" spans="1:17" x14ac:dyDescent="0.35">
      <c r="A3424">
        <v>3423</v>
      </c>
      <c r="B3424" s="1" t="s">
        <v>3721</v>
      </c>
      <c r="C3424" s="1" t="s">
        <v>16</v>
      </c>
      <c r="D3424" s="1" t="s">
        <v>44</v>
      </c>
      <c r="E3424" s="1" t="s">
        <v>289</v>
      </c>
      <c r="F3424" s="1" t="s">
        <v>258</v>
      </c>
      <c r="G3424" s="1" t="s">
        <v>44</v>
      </c>
      <c r="H3424" s="1" t="s">
        <v>15</v>
      </c>
      <c r="I3424">
        <v>42.445797429999999</v>
      </c>
      <c r="J3424">
        <f>ROUND(employee[[#This Row],[Age]],0)</f>
        <v>42</v>
      </c>
      <c r="K34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24">
        <v>5.0032341149999997</v>
      </c>
      <c r="M3424">
        <f>ROUND(employee[[#This Row],[LengthService]],2)</f>
        <v>5</v>
      </c>
      <c r="N3424">
        <v>87.505970349999998</v>
      </c>
      <c r="O3424">
        <f>ROUND(employee[[#This Row],[AbsentHours]],2)</f>
        <v>87.51</v>
      </c>
      <c r="P3424" s="5">
        <f>employee[[#This Row],[RoundedAbsentHours]]/2080 *100</f>
        <v>4.2072115384615385</v>
      </c>
      <c r="Q3424" s="1" t="s">
        <v>15</v>
      </c>
    </row>
    <row r="3425" spans="1:17" x14ac:dyDescent="0.35">
      <c r="A3425">
        <v>3424</v>
      </c>
      <c r="B3425" s="1" t="s">
        <v>3722</v>
      </c>
      <c r="C3425" s="1" t="s">
        <v>11</v>
      </c>
      <c r="D3425" s="1" t="s">
        <v>22</v>
      </c>
      <c r="E3425" s="1" t="s">
        <v>180</v>
      </c>
      <c r="F3425" s="1" t="s">
        <v>181</v>
      </c>
      <c r="G3425" s="1" t="s">
        <v>22</v>
      </c>
      <c r="H3425" s="1" t="s">
        <v>15</v>
      </c>
      <c r="I3425">
        <v>43.05194788</v>
      </c>
      <c r="J3425">
        <f>ROUND(employee[[#This Row],[Age]],0)</f>
        <v>43</v>
      </c>
      <c r="K34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25">
        <v>5.9890614099999997</v>
      </c>
      <c r="M3425">
        <f>ROUND(employee[[#This Row],[LengthService]],2)</f>
        <v>5.99</v>
      </c>
      <c r="N3425">
        <v>95.766480009999995</v>
      </c>
      <c r="O3425">
        <f>ROUND(employee[[#This Row],[AbsentHours]],2)</f>
        <v>95.77</v>
      </c>
      <c r="P3425" s="5">
        <f>employee[[#This Row],[RoundedAbsentHours]]/2080 *100</f>
        <v>4.6043269230769228</v>
      </c>
      <c r="Q3425" s="1" t="s">
        <v>15</v>
      </c>
    </row>
    <row r="3426" spans="1:17" x14ac:dyDescent="0.35">
      <c r="A3426">
        <v>3425</v>
      </c>
      <c r="B3426" s="1" t="s">
        <v>3723</v>
      </c>
      <c r="C3426" s="1" t="s">
        <v>16</v>
      </c>
      <c r="D3426" s="1" t="s">
        <v>275</v>
      </c>
      <c r="E3426" s="1" t="s">
        <v>180</v>
      </c>
      <c r="F3426" s="1" t="s">
        <v>181</v>
      </c>
      <c r="G3426" s="1" t="s">
        <v>39</v>
      </c>
      <c r="H3426" s="1" t="s">
        <v>15</v>
      </c>
      <c r="I3426">
        <v>56.440532279999999</v>
      </c>
      <c r="J3426">
        <f>ROUND(employee[[#This Row],[Age]],0)</f>
        <v>56</v>
      </c>
      <c r="K34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426">
        <v>5.6421186859999999</v>
      </c>
      <c r="M3426">
        <f>ROUND(employee[[#This Row],[LengthService]],2)</f>
        <v>5.64</v>
      </c>
      <c r="N3426">
        <v>124.85990990000001</v>
      </c>
      <c r="O3426">
        <f>ROUND(employee[[#This Row],[AbsentHours]],2)</f>
        <v>124.86</v>
      </c>
      <c r="P3426" s="5">
        <f>employee[[#This Row],[RoundedAbsentHours]]/2080 *100</f>
        <v>6.0028846153846152</v>
      </c>
      <c r="Q3426" s="1" t="s">
        <v>15</v>
      </c>
    </row>
    <row r="3427" spans="1:17" x14ac:dyDescent="0.35">
      <c r="A3427">
        <v>3426</v>
      </c>
      <c r="B3427" s="1" t="s">
        <v>3724</v>
      </c>
      <c r="C3427" s="1" t="s">
        <v>11</v>
      </c>
      <c r="D3427" s="1" t="s">
        <v>307</v>
      </c>
      <c r="E3427" s="1" t="s">
        <v>180</v>
      </c>
      <c r="F3427" s="1" t="s">
        <v>181</v>
      </c>
      <c r="G3427" s="1" t="s">
        <v>34</v>
      </c>
      <c r="H3427" s="1" t="s">
        <v>15</v>
      </c>
      <c r="I3427">
        <v>34.614097409999999</v>
      </c>
      <c r="J3427">
        <f>ROUND(employee[[#This Row],[Age]],0)</f>
        <v>35</v>
      </c>
      <c r="K34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27">
        <v>3.4347397380000002</v>
      </c>
      <c r="M3427">
        <f>ROUND(employee[[#This Row],[LengthService]],2)</f>
        <v>3.43</v>
      </c>
      <c r="N3427">
        <v>24.940635830000002</v>
      </c>
      <c r="O3427">
        <f>ROUND(employee[[#This Row],[AbsentHours]],2)</f>
        <v>24.94</v>
      </c>
      <c r="P3427" s="5">
        <f>employee[[#This Row],[RoundedAbsentHours]]/2080 *100</f>
        <v>1.1990384615384617</v>
      </c>
      <c r="Q3427" s="1" t="s">
        <v>15</v>
      </c>
    </row>
    <row r="3428" spans="1:17" x14ac:dyDescent="0.35">
      <c r="A3428">
        <v>3427</v>
      </c>
      <c r="B3428" s="1" t="s">
        <v>3725</v>
      </c>
      <c r="C3428" s="1" t="s">
        <v>11</v>
      </c>
      <c r="D3428" s="1" t="s">
        <v>50</v>
      </c>
      <c r="E3428" s="1" t="s">
        <v>289</v>
      </c>
      <c r="F3428" s="1" t="s">
        <v>258</v>
      </c>
      <c r="G3428" s="1" t="s">
        <v>18</v>
      </c>
      <c r="H3428" s="1" t="s">
        <v>15</v>
      </c>
      <c r="I3428">
        <v>34.643337940000002</v>
      </c>
      <c r="J3428">
        <f>ROUND(employee[[#This Row],[Age]],0)</f>
        <v>35</v>
      </c>
      <c r="K34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28">
        <v>3.4825343050000002</v>
      </c>
      <c r="M3428">
        <f>ROUND(employee[[#This Row],[LengthService]],2)</f>
        <v>3.48</v>
      </c>
      <c r="N3428">
        <v>27.09380225</v>
      </c>
      <c r="O3428">
        <f>ROUND(employee[[#This Row],[AbsentHours]],2)</f>
        <v>27.09</v>
      </c>
      <c r="P3428" s="5">
        <f>employee[[#This Row],[RoundedAbsentHours]]/2080 *100</f>
        <v>1.3024038461538461</v>
      </c>
      <c r="Q3428" s="1" t="s">
        <v>15</v>
      </c>
    </row>
    <row r="3429" spans="1:17" x14ac:dyDescent="0.35">
      <c r="A3429">
        <v>3428</v>
      </c>
      <c r="B3429" s="1" t="s">
        <v>3726</v>
      </c>
      <c r="C3429" s="1" t="s">
        <v>11</v>
      </c>
      <c r="D3429" s="1" t="s">
        <v>93</v>
      </c>
      <c r="E3429" s="1" t="s">
        <v>289</v>
      </c>
      <c r="F3429" s="1" t="s">
        <v>258</v>
      </c>
      <c r="G3429" s="1" t="s">
        <v>93</v>
      </c>
      <c r="H3429" s="1" t="s">
        <v>15</v>
      </c>
      <c r="I3429">
        <v>46.12037685</v>
      </c>
      <c r="J3429">
        <f>ROUND(employee[[#This Row],[Age]],0)</f>
        <v>46</v>
      </c>
      <c r="K34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29">
        <v>6.442010668</v>
      </c>
      <c r="M3429">
        <f>ROUND(employee[[#This Row],[LengthService]],2)</f>
        <v>6.44</v>
      </c>
      <c r="N3429">
        <v>79.682300650000002</v>
      </c>
      <c r="O3429">
        <f>ROUND(employee[[#This Row],[AbsentHours]],2)</f>
        <v>79.680000000000007</v>
      </c>
      <c r="P3429" s="5">
        <f>employee[[#This Row],[RoundedAbsentHours]]/2080 *100</f>
        <v>3.8307692307692314</v>
      </c>
      <c r="Q3429" s="1" t="s">
        <v>15</v>
      </c>
    </row>
    <row r="3430" spans="1:17" x14ac:dyDescent="0.35">
      <c r="A3430">
        <v>3429</v>
      </c>
      <c r="B3430" s="1" t="s">
        <v>3727</v>
      </c>
      <c r="C3430" s="1" t="s">
        <v>11</v>
      </c>
      <c r="D3430" s="1" t="s">
        <v>60</v>
      </c>
      <c r="E3430" s="1" t="s">
        <v>180</v>
      </c>
      <c r="F3430" s="1" t="s">
        <v>181</v>
      </c>
      <c r="G3430" s="1" t="s">
        <v>60</v>
      </c>
      <c r="H3430" s="1" t="s">
        <v>15</v>
      </c>
      <c r="I3430">
        <v>41.725239979999998</v>
      </c>
      <c r="J3430">
        <f>ROUND(employee[[#This Row],[Age]],0)</f>
        <v>42</v>
      </c>
      <c r="K34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30">
        <v>6.5821272449999997</v>
      </c>
      <c r="M3430">
        <f>ROUND(employee[[#This Row],[LengthService]],2)</f>
        <v>6.58</v>
      </c>
      <c r="N3430">
        <v>102.491343</v>
      </c>
      <c r="O3430">
        <f>ROUND(employee[[#This Row],[AbsentHours]],2)</f>
        <v>102.49</v>
      </c>
      <c r="P3430" s="5">
        <f>employee[[#This Row],[RoundedAbsentHours]]/2080 *100</f>
        <v>4.9274038461538456</v>
      </c>
      <c r="Q3430" s="1" t="s">
        <v>15</v>
      </c>
    </row>
    <row r="3431" spans="1:17" x14ac:dyDescent="0.35">
      <c r="A3431">
        <v>3430</v>
      </c>
      <c r="B3431" s="1" t="s">
        <v>3728</v>
      </c>
      <c r="C3431" s="1" t="s">
        <v>11</v>
      </c>
      <c r="D3431" s="1" t="s">
        <v>35</v>
      </c>
      <c r="E3431" s="1" t="s">
        <v>180</v>
      </c>
      <c r="F3431" s="1" t="s">
        <v>181</v>
      </c>
      <c r="G3431" s="1" t="s">
        <v>33</v>
      </c>
      <c r="H3431" s="1" t="s">
        <v>15</v>
      </c>
      <c r="I3431">
        <v>43.914642929999999</v>
      </c>
      <c r="J3431">
        <f>ROUND(employee[[#This Row],[Age]],0)</f>
        <v>44</v>
      </c>
      <c r="K34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31">
        <v>4.9870795330000002</v>
      </c>
      <c r="M3431">
        <f>ROUND(employee[[#This Row],[LengthService]],2)</f>
        <v>4.99</v>
      </c>
      <c r="N3431">
        <v>95.37381105</v>
      </c>
      <c r="O3431">
        <f>ROUND(employee[[#This Row],[AbsentHours]],2)</f>
        <v>95.37</v>
      </c>
      <c r="P3431" s="5">
        <f>employee[[#This Row],[RoundedAbsentHours]]/2080 *100</f>
        <v>4.5850961538461545</v>
      </c>
      <c r="Q3431" s="1" t="s">
        <v>15</v>
      </c>
    </row>
    <row r="3432" spans="1:17" x14ac:dyDescent="0.35">
      <c r="A3432">
        <v>3431</v>
      </c>
      <c r="B3432" s="1" t="s">
        <v>3729</v>
      </c>
      <c r="C3432" s="1" t="s">
        <v>11</v>
      </c>
      <c r="D3432" s="1" t="s">
        <v>68</v>
      </c>
      <c r="E3432" s="1" t="s">
        <v>180</v>
      </c>
      <c r="F3432" s="1" t="s">
        <v>181</v>
      </c>
      <c r="G3432" s="1" t="s">
        <v>39</v>
      </c>
      <c r="H3432" s="1" t="s">
        <v>15</v>
      </c>
      <c r="I3432">
        <v>30.752814369999999</v>
      </c>
      <c r="J3432">
        <f>ROUND(employee[[#This Row],[Age]],0)</f>
        <v>31</v>
      </c>
      <c r="K34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32">
        <v>3.1531845449999998</v>
      </c>
      <c r="M3432">
        <f>ROUND(employee[[#This Row],[LengthService]],2)</f>
        <v>3.15</v>
      </c>
      <c r="N3432">
        <v>0</v>
      </c>
      <c r="O3432">
        <f>ROUND(employee[[#This Row],[AbsentHours]],2)</f>
        <v>0</v>
      </c>
      <c r="P3432" s="5">
        <f>employee[[#This Row],[RoundedAbsentHours]]/2080 *100</f>
        <v>0</v>
      </c>
      <c r="Q3432" s="1" t="s">
        <v>15</v>
      </c>
    </row>
    <row r="3433" spans="1:17" x14ac:dyDescent="0.35">
      <c r="A3433">
        <v>3432</v>
      </c>
      <c r="B3433" s="1" t="s">
        <v>3730</v>
      </c>
      <c r="C3433" s="1" t="s">
        <v>16</v>
      </c>
      <c r="D3433" s="1" t="s">
        <v>22</v>
      </c>
      <c r="E3433" s="1" t="s">
        <v>158</v>
      </c>
      <c r="F3433" s="1" t="s">
        <v>159</v>
      </c>
      <c r="G3433" s="1" t="s">
        <v>22</v>
      </c>
      <c r="H3433" s="1" t="s">
        <v>15</v>
      </c>
      <c r="I3433">
        <v>47.147692130000003</v>
      </c>
      <c r="J3433">
        <f>ROUND(employee[[#This Row],[Age]],0)</f>
        <v>47</v>
      </c>
      <c r="K34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33">
        <v>5.0416824389999997</v>
      </c>
      <c r="M3433">
        <f>ROUND(employee[[#This Row],[LengthService]],2)</f>
        <v>5.04</v>
      </c>
      <c r="N3433">
        <v>41.043218549999999</v>
      </c>
      <c r="O3433">
        <f>ROUND(employee[[#This Row],[AbsentHours]],2)</f>
        <v>41.04</v>
      </c>
      <c r="P3433" s="5">
        <f>employee[[#This Row],[RoundedAbsentHours]]/2080 *100</f>
        <v>1.973076923076923</v>
      </c>
      <c r="Q3433" s="1" t="s">
        <v>15</v>
      </c>
    </row>
    <row r="3434" spans="1:17" x14ac:dyDescent="0.35">
      <c r="A3434">
        <v>3433</v>
      </c>
      <c r="B3434" s="1" t="s">
        <v>3731</v>
      </c>
      <c r="C3434" s="1" t="s">
        <v>16</v>
      </c>
      <c r="D3434" s="1" t="s">
        <v>20</v>
      </c>
      <c r="E3434" s="1" t="s">
        <v>13</v>
      </c>
      <c r="F3434" s="1" t="s">
        <v>14</v>
      </c>
      <c r="G3434" s="1" t="s">
        <v>20</v>
      </c>
      <c r="H3434" s="1" t="s">
        <v>15</v>
      </c>
      <c r="I3434">
        <v>52.309122559999999</v>
      </c>
      <c r="J3434">
        <f>ROUND(employee[[#This Row],[Age]],0)</f>
        <v>52</v>
      </c>
      <c r="K34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434">
        <v>4.3108375289999996</v>
      </c>
      <c r="M3434">
        <f>ROUND(employee[[#This Row],[LengthService]],2)</f>
        <v>4.3099999999999996</v>
      </c>
      <c r="N3434">
        <v>132.81725539999999</v>
      </c>
      <c r="O3434">
        <f>ROUND(employee[[#This Row],[AbsentHours]],2)</f>
        <v>132.82</v>
      </c>
      <c r="P3434" s="5">
        <f>employee[[#This Row],[RoundedAbsentHours]]/2080 *100</f>
        <v>6.3855769230769228</v>
      </c>
      <c r="Q3434" s="1" t="s">
        <v>15</v>
      </c>
    </row>
    <row r="3435" spans="1:17" x14ac:dyDescent="0.35">
      <c r="A3435">
        <v>3434</v>
      </c>
      <c r="B3435" s="1" t="s">
        <v>3732</v>
      </c>
      <c r="C3435" s="1" t="s">
        <v>16</v>
      </c>
      <c r="D3435" s="1" t="s">
        <v>66</v>
      </c>
      <c r="E3435" s="1" t="s">
        <v>180</v>
      </c>
      <c r="F3435" s="1" t="s">
        <v>181</v>
      </c>
      <c r="G3435" s="1" t="s">
        <v>56</v>
      </c>
      <c r="H3435" s="1" t="s">
        <v>15</v>
      </c>
      <c r="I3435">
        <v>66.205976210000003</v>
      </c>
      <c r="J3435">
        <f>ROUND(employee[[#This Row],[Age]],0)</f>
        <v>66</v>
      </c>
      <c r="K34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3435">
        <v>2.3203652140000002</v>
      </c>
      <c r="M3435">
        <f>ROUND(employee[[#This Row],[LengthService]],2)</f>
        <v>2.3199999999999998</v>
      </c>
      <c r="N3435">
        <v>172.63687709999999</v>
      </c>
      <c r="O3435">
        <f>ROUND(employee[[#This Row],[AbsentHours]],2)</f>
        <v>172.64</v>
      </c>
      <c r="P3435" s="5">
        <f>employee[[#This Row],[RoundedAbsentHours]]/2080 *100</f>
        <v>8.2999999999999989</v>
      </c>
      <c r="Q3435" s="1" t="s">
        <v>15</v>
      </c>
    </row>
    <row r="3436" spans="1:17" x14ac:dyDescent="0.35">
      <c r="A3436">
        <v>3435</v>
      </c>
      <c r="B3436" s="1" t="s">
        <v>3733</v>
      </c>
      <c r="C3436" s="1" t="s">
        <v>11</v>
      </c>
      <c r="D3436" s="1" t="s">
        <v>20</v>
      </c>
      <c r="E3436" s="1" t="s">
        <v>180</v>
      </c>
      <c r="F3436" s="1" t="s">
        <v>181</v>
      </c>
      <c r="G3436" s="1" t="s">
        <v>20</v>
      </c>
      <c r="H3436" s="1" t="s">
        <v>15</v>
      </c>
      <c r="I3436">
        <v>43.419697300000003</v>
      </c>
      <c r="J3436">
        <f>ROUND(employee[[#This Row],[Age]],0)</f>
        <v>43</v>
      </c>
      <c r="K34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36">
        <v>5.2168977639999996</v>
      </c>
      <c r="M3436">
        <f>ROUND(employee[[#This Row],[LengthService]],2)</f>
        <v>5.22</v>
      </c>
      <c r="N3436">
        <v>78.012407679999995</v>
      </c>
      <c r="O3436">
        <f>ROUND(employee[[#This Row],[AbsentHours]],2)</f>
        <v>78.010000000000005</v>
      </c>
      <c r="P3436" s="5">
        <f>employee[[#This Row],[RoundedAbsentHours]]/2080 *100</f>
        <v>3.7504807692307693</v>
      </c>
      <c r="Q3436" s="1" t="s">
        <v>15</v>
      </c>
    </row>
    <row r="3437" spans="1:17" x14ac:dyDescent="0.35">
      <c r="A3437">
        <v>3436</v>
      </c>
      <c r="B3437" s="1" t="s">
        <v>3734</v>
      </c>
      <c r="C3437" s="1" t="s">
        <v>11</v>
      </c>
      <c r="D3437" s="1" t="s">
        <v>90</v>
      </c>
      <c r="E3437" s="1" t="s">
        <v>180</v>
      </c>
      <c r="F3437" s="1" t="s">
        <v>181</v>
      </c>
      <c r="G3437" s="1" t="s">
        <v>33</v>
      </c>
      <c r="H3437" s="1" t="s">
        <v>15</v>
      </c>
      <c r="I3437">
        <v>45.457762260000003</v>
      </c>
      <c r="J3437">
        <f>ROUND(employee[[#This Row],[Age]],0)</f>
        <v>45</v>
      </c>
      <c r="K34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37">
        <v>5.4769705350000004</v>
      </c>
      <c r="M3437">
        <f>ROUND(employee[[#This Row],[LengthService]],2)</f>
        <v>5.48</v>
      </c>
      <c r="N3437">
        <v>61.733118439999998</v>
      </c>
      <c r="O3437">
        <f>ROUND(employee[[#This Row],[AbsentHours]],2)</f>
        <v>61.73</v>
      </c>
      <c r="P3437" s="5">
        <f>employee[[#This Row],[RoundedAbsentHours]]/2080 *100</f>
        <v>2.9677884615384613</v>
      </c>
      <c r="Q3437" s="1" t="s">
        <v>15</v>
      </c>
    </row>
    <row r="3438" spans="1:17" x14ac:dyDescent="0.35">
      <c r="A3438">
        <v>3437</v>
      </c>
      <c r="B3438" s="1" t="s">
        <v>3735</v>
      </c>
      <c r="C3438" s="1" t="s">
        <v>11</v>
      </c>
      <c r="D3438" s="1" t="s">
        <v>22</v>
      </c>
      <c r="E3438" s="1" t="s">
        <v>158</v>
      </c>
      <c r="F3438" s="1" t="s">
        <v>159</v>
      </c>
      <c r="G3438" s="1" t="s">
        <v>22</v>
      </c>
      <c r="H3438" s="1" t="s">
        <v>15</v>
      </c>
      <c r="I3438">
        <v>56.282796279999999</v>
      </c>
      <c r="J3438">
        <f>ROUND(employee[[#This Row],[Age]],0)</f>
        <v>56</v>
      </c>
      <c r="K34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438">
        <v>2.3163818119999999</v>
      </c>
      <c r="M3438">
        <f>ROUND(employee[[#This Row],[LengthService]],2)</f>
        <v>2.3199999999999998</v>
      </c>
      <c r="N3438">
        <v>178.50453809999999</v>
      </c>
      <c r="O3438">
        <f>ROUND(employee[[#This Row],[AbsentHours]],2)</f>
        <v>178.5</v>
      </c>
      <c r="P3438" s="5">
        <f>employee[[#This Row],[RoundedAbsentHours]]/2080 *100</f>
        <v>8.5817307692307701</v>
      </c>
      <c r="Q3438" s="1" t="s">
        <v>15</v>
      </c>
    </row>
    <row r="3439" spans="1:17" x14ac:dyDescent="0.35">
      <c r="A3439">
        <v>3438</v>
      </c>
      <c r="B3439" s="1" t="s">
        <v>3736</v>
      </c>
      <c r="C3439" s="1" t="s">
        <v>16</v>
      </c>
      <c r="D3439" s="1" t="s">
        <v>70</v>
      </c>
      <c r="E3439" s="1" t="s">
        <v>289</v>
      </c>
      <c r="F3439" s="1" t="s">
        <v>258</v>
      </c>
      <c r="G3439" s="1" t="s">
        <v>39</v>
      </c>
      <c r="H3439" s="1" t="s">
        <v>15</v>
      </c>
      <c r="I3439">
        <v>57.562842250000003</v>
      </c>
      <c r="J3439">
        <f>ROUND(employee[[#This Row],[Age]],0)</f>
        <v>58</v>
      </c>
      <c r="K34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439">
        <v>4.7365639670000004</v>
      </c>
      <c r="M3439">
        <f>ROUND(employee[[#This Row],[LengthService]],2)</f>
        <v>4.74</v>
      </c>
      <c r="N3439">
        <v>135.83880959999999</v>
      </c>
      <c r="O3439">
        <f>ROUND(employee[[#This Row],[AbsentHours]],2)</f>
        <v>135.84</v>
      </c>
      <c r="P3439" s="5">
        <f>employee[[#This Row],[RoundedAbsentHours]]/2080 *100</f>
        <v>6.5307692307692307</v>
      </c>
      <c r="Q3439" s="1" t="s">
        <v>15</v>
      </c>
    </row>
    <row r="3440" spans="1:17" x14ac:dyDescent="0.35">
      <c r="A3440">
        <v>3439</v>
      </c>
      <c r="B3440" s="1" t="s">
        <v>3737</v>
      </c>
      <c r="C3440" s="1" t="s">
        <v>16</v>
      </c>
      <c r="D3440" s="1" t="s">
        <v>22</v>
      </c>
      <c r="E3440" s="1" t="s">
        <v>180</v>
      </c>
      <c r="F3440" s="1" t="s">
        <v>181</v>
      </c>
      <c r="G3440" s="1" t="s">
        <v>22</v>
      </c>
      <c r="H3440" s="1" t="s">
        <v>15</v>
      </c>
      <c r="I3440">
        <v>35.652206020000001</v>
      </c>
      <c r="J3440">
        <f>ROUND(employee[[#This Row],[Age]],0)</f>
        <v>36</v>
      </c>
      <c r="K34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40">
        <v>6.658175731</v>
      </c>
      <c r="M3440">
        <f>ROUND(employee[[#This Row],[LengthService]],2)</f>
        <v>6.66</v>
      </c>
      <c r="N3440">
        <v>12.70909588</v>
      </c>
      <c r="O3440">
        <f>ROUND(employee[[#This Row],[AbsentHours]],2)</f>
        <v>12.71</v>
      </c>
      <c r="P3440" s="5">
        <f>employee[[#This Row],[RoundedAbsentHours]]/2080 *100</f>
        <v>0.61105769230769236</v>
      </c>
      <c r="Q3440" s="1" t="s">
        <v>15</v>
      </c>
    </row>
    <row r="3441" spans="1:17" x14ac:dyDescent="0.35">
      <c r="A3441">
        <v>3440</v>
      </c>
      <c r="B3441" s="1" t="s">
        <v>3738</v>
      </c>
      <c r="C3441" s="1" t="s">
        <v>16</v>
      </c>
      <c r="D3441" s="1" t="s">
        <v>21</v>
      </c>
      <c r="E3441" s="1" t="s">
        <v>180</v>
      </c>
      <c r="F3441" s="1" t="s">
        <v>181</v>
      </c>
      <c r="G3441" s="1" t="s">
        <v>21</v>
      </c>
      <c r="H3441" s="1" t="s">
        <v>15</v>
      </c>
      <c r="I3441">
        <v>36.599576239999998</v>
      </c>
      <c r="J3441">
        <f>ROUND(employee[[#This Row],[Age]],0)</f>
        <v>37</v>
      </c>
      <c r="K34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41">
        <v>3.2796188160000002</v>
      </c>
      <c r="M3441">
        <f>ROUND(employee[[#This Row],[LengthService]],2)</f>
        <v>3.28</v>
      </c>
      <c r="N3441">
        <v>32.988094869999998</v>
      </c>
      <c r="O3441">
        <f>ROUND(employee[[#This Row],[AbsentHours]],2)</f>
        <v>32.99</v>
      </c>
      <c r="P3441" s="5">
        <f>employee[[#This Row],[RoundedAbsentHours]]/2080 *100</f>
        <v>1.5860576923076926</v>
      </c>
      <c r="Q3441" s="1" t="s">
        <v>15</v>
      </c>
    </row>
    <row r="3442" spans="1:17" x14ac:dyDescent="0.35">
      <c r="A3442">
        <v>3441</v>
      </c>
      <c r="B3442" s="1" t="s">
        <v>3739</v>
      </c>
      <c r="C3442" s="1" t="s">
        <v>11</v>
      </c>
      <c r="D3442" s="1" t="s">
        <v>22</v>
      </c>
      <c r="E3442" s="1" t="s">
        <v>158</v>
      </c>
      <c r="F3442" s="1" t="s">
        <v>159</v>
      </c>
      <c r="G3442" s="1" t="s">
        <v>22</v>
      </c>
      <c r="H3442" s="1" t="s">
        <v>15</v>
      </c>
      <c r="I3442">
        <v>42.949690269999998</v>
      </c>
      <c r="J3442">
        <f>ROUND(employee[[#This Row],[Age]],0)</f>
        <v>43</v>
      </c>
      <c r="K34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42">
        <v>2.4509661779999998</v>
      </c>
      <c r="M3442">
        <f>ROUND(employee[[#This Row],[LengthService]],2)</f>
        <v>2.4500000000000002</v>
      </c>
      <c r="N3442">
        <v>69.401089420000005</v>
      </c>
      <c r="O3442">
        <f>ROUND(employee[[#This Row],[AbsentHours]],2)</f>
        <v>69.400000000000006</v>
      </c>
      <c r="P3442" s="5">
        <f>employee[[#This Row],[RoundedAbsentHours]]/2080 *100</f>
        <v>3.3365384615384617</v>
      </c>
      <c r="Q3442" s="1" t="s">
        <v>15</v>
      </c>
    </row>
    <row r="3443" spans="1:17" x14ac:dyDescent="0.35">
      <c r="A3443">
        <v>3442</v>
      </c>
      <c r="B3443" s="1" t="s">
        <v>3740</v>
      </c>
      <c r="C3443" s="1" t="s">
        <v>16</v>
      </c>
      <c r="D3443" s="1" t="s">
        <v>20</v>
      </c>
      <c r="E3443" s="1" t="s">
        <v>180</v>
      </c>
      <c r="F3443" s="1" t="s">
        <v>181</v>
      </c>
      <c r="G3443" s="1" t="s">
        <v>20</v>
      </c>
      <c r="H3443" s="1" t="s">
        <v>15</v>
      </c>
      <c r="I3443">
        <v>44.248465000000003</v>
      </c>
      <c r="J3443">
        <f>ROUND(employee[[#This Row],[Age]],0)</f>
        <v>44</v>
      </c>
      <c r="K34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43">
        <v>7.1585666850000003</v>
      </c>
      <c r="M3443">
        <f>ROUND(employee[[#This Row],[LengthService]],2)</f>
        <v>7.16</v>
      </c>
      <c r="N3443">
        <v>39.508649050000002</v>
      </c>
      <c r="O3443">
        <f>ROUND(employee[[#This Row],[AbsentHours]],2)</f>
        <v>39.51</v>
      </c>
      <c r="P3443" s="5">
        <f>employee[[#This Row],[RoundedAbsentHours]]/2080 *100</f>
        <v>1.8995192307692306</v>
      </c>
      <c r="Q3443" s="1" t="s">
        <v>15</v>
      </c>
    </row>
    <row r="3444" spans="1:17" x14ac:dyDescent="0.35">
      <c r="A3444">
        <v>3443</v>
      </c>
      <c r="B3444" s="1" t="s">
        <v>3741</v>
      </c>
      <c r="C3444" s="1" t="s">
        <v>16</v>
      </c>
      <c r="D3444" s="1" t="s">
        <v>44</v>
      </c>
      <c r="E3444" s="1" t="s">
        <v>289</v>
      </c>
      <c r="F3444" s="1" t="s">
        <v>258</v>
      </c>
      <c r="G3444" s="1" t="s">
        <v>44</v>
      </c>
      <c r="H3444" s="1" t="s">
        <v>15</v>
      </c>
      <c r="I3444">
        <v>37.084914240000003</v>
      </c>
      <c r="J3444">
        <f>ROUND(employee[[#This Row],[Age]],0)</f>
        <v>37</v>
      </c>
      <c r="K34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44">
        <v>6.3772826919999996</v>
      </c>
      <c r="M3444">
        <f>ROUND(employee[[#This Row],[LengthService]],2)</f>
        <v>6.38</v>
      </c>
      <c r="N3444">
        <v>0</v>
      </c>
      <c r="O3444">
        <f>ROUND(employee[[#This Row],[AbsentHours]],2)</f>
        <v>0</v>
      </c>
      <c r="P3444" s="5">
        <f>employee[[#This Row],[RoundedAbsentHours]]/2080 *100</f>
        <v>0</v>
      </c>
      <c r="Q3444" s="1" t="s">
        <v>15</v>
      </c>
    </row>
    <row r="3445" spans="1:17" x14ac:dyDescent="0.35">
      <c r="A3445">
        <v>3444</v>
      </c>
      <c r="B3445" s="1" t="s">
        <v>3742</v>
      </c>
      <c r="C3445" s="1" t="s">
        <v>16</v>
      </c>
      <c r="D3445" s="1" t="s">
        <v>20</v>
      </c>
      <c r="E3445" s="1" t="s">
        <v>180</v>
      </c>
      <c r="F3445" s="1" t="s">
        <v>181</v>
      </c>
      <c r="G3445" s="1" t="s">
        <v>20</v>
      </c>
      <c r="H3445" s="1" t="s">
        <v>15</v>
      </c>
      <c r="I3445">
        <v>49.40850725</v>
      </c>
      <c r="J3445">
        <f>ROUND(employee[[#This Row],[Age]],0)</f>
        <v>49</v>
      </c>
      <c r="K34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45">
        <v>4.3751286360000003</v>
      </c>
      <c r="M3445">
        <f>ROUND(employee[[#This Row],[LengthService]],2)</f>
        <v>4.38</v>
      </c>
      <c r="N3445">
        <v>32.527658129999999</v>
      </c>
      <c r="O3445">
        <f>ROUND(employee[[#This Row],[AbsentHours]],2)</f>
        <v>32.53</v>
      </c>
      <c r="P3445" s="5">
        <f>employee[[#This Row],[RoundedAbsentHours]]/2080 *100</f>
        <v>1.5639423076923078</v>
      </c>
      <c r="Q3445" s="1" t="s">
        <v>15</v>
      </c>
    </row>
    <row r="3446" spans="1:17" x14ac:dyDescent="0.35">
      <c r="A3446">
        <v>3445</v>
      </c>
      <c r="B3446" s="1" t="s">
        <v>3743</v>
      </c>
      <c r="C3446" s="1" t="s">
        <v>16</v>
      </c>
      <c r="D3446" s="1" t="s">
        <v>62</v>
      </c>
      <c r="E3446" s="1" t="s">
        <v>289</v>
      </c>
      <c r="F3446" s="1" t="s">
        <v>258</v>
      </c>
      <c r="G3446" s="1" t="s">
        <v>62</v>
      </c>
      <c r="H3446" s="1" t="s">
        <v>15</v>
      </c>
      <c r="I3446">
        <v>53.303034160000003</v>
      </c>
      <c r="J3446">
        <f>ROUND(employee[[#This Row],[Age]],0)</f>
        <v>53</v>
      </c>
      <c r="K34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446">
        <v>2.8876760620000002</v>
      </c>
      <c r="M3446">
        <f>ROUND(employee[[#This Row],[LengthService]],2)</f>
        <v>2.89</v>
      </c>
      <c r="N3446">
        <v>5.104829316</v>
      </c>
      <c r="O3446">
        <f>ROUND(employee[[#This Row],[AbsentHours]],2)</f>
        <v>5.0999999999999996</v>
      </c>
      <c r="P3446" s="5">
        <f>employee[[#This Row],[RoundedAbsentHours]]/2080 *100</f>
        <v>0.24519230769230768</v>
      </c>
      <c r="Q3446" s="1" t="s">
        <v>15</v>
      </c>
    </row>
    <row r="3447" spans="1:17" x14ac:dyDescent="0.35">
      <c r="A3447">
        <v>3446</v>
      </c>
      <c r="B3447" s="1" t="s">
        <v>3159</v>
      </c>
      <c r="C3447" s="1" t="s">
        <v>16</v>
      </c>
      <c r="D3447" s="1" t="s">
        <v>40</v>
      </c>
      <c r="E3447" s="1" t="s">
        <v>289</v>
      </c>
      <c r="F3447" s="1" t="s">
        <v>258</v>
      </c>
      <c r="G3447" s="1" t="s">
        <v>18</v>
      </c>
      <c r="H3447" s="1" t="s">
        <v>15</v>
      </c>
      <c r="I3447">
        <v>40.258407429999998</v>
      </c>
      <c r="J3447">
        <f>ROUND(employee[[#This Row],[Age]],0)</f>
        <v>40</v>
      </c>
      <c r="K34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47">
        <v>5.0627672380000002</v>
      </c>
      <c r="M3447">
        <f>ROUND(employee[[#This Row],[LengthService]],2)</f>
        <v>5.0599999999999996</v>
      </c>
      <c r="N3447">
        <v>22.43238706</v>
      </c>
      <c r="O3447">
        <f>ROUND(employee[[#This Row],[AbsentHours]],2)</f>
        <v>22.43</v>
      </c>
      <c r="P3447" s="5">
        <f>employee[[#This Row],[RoundedAbsentHours]]/2080 *100</f>
        <v>1.0783653846153847</v>
      </c>
      <c r="Q3447" s="1" t="s">
        <v>15</v>
      </c>
    </row>
    <row r="3448" spans="1:17" x14ac:dyDescent="0.35">
      <c r="A3448">
        <v>3447</v>
      </c>
      <c r="B3448" s="1" t="s">
        <v>3744</v>
      </c>
      <c r="C3448" s="1" t="s">
        <v>11</v>
      </c>
      <c r="D3448" s="1" t="s">
        <v>12</v>
      </c>
      <c r="E3448" s="1" t="s">
        <v>312</v>
      </c>
      <c r="F3448" s="1" t="s">
        <v>266</v>
      </c>
      <c r="G3448" s="1" t="s">
        <v>12</v>
      </c>
      <c r="H3448" s="1" t="s">
        <v>15</v>
      </c>
      <c r="I3448">
        <v>44.711708700000003</v>
      </c>
      <c r="J3448">
        <f>ROUND(employee[[#This Row],[Age]],0)</f>
        <v>45</v>
      </c>
      <c r="K34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48">
        <v>2.702364599</v>
      </c>
      <c r="M3448">
        <f>ROUND(employee[[#This Row],[LengthService]],2)</f>
        <v>2.7</v>
      </c>
      <c r="N3448">
        <v>28.625685480000001</v>
      </c>
      <c r="O3448">
        <f>ROUND(employee[[#This Row],[AbsentHours]],2)</f>
        <v>28.63</v>
      </c>
      <c r="P3448" s="5">
        <f>employee[[#This Row],[RoundedAbsentHours]]/2080 *100</f>
        <v>1.3764423076923076</v>
      </c>
      <c r="Q3448" s="1" t="s">
        <v>15</v>
      </c>
    </row>
    <row r="3449" spans="1:17" x14ac:dyDescent="0.35">
      <c r="A3449">
        <v>3448</v>
      </c>
      <c r="B3449" s="1" t="s">
        <v>3745</v>
      </c>
      <c r="C3449" s="1" t="s">
        <v>16</v>
      </c>
      <c r="D3449" s="1" t="s">
        <v>32</v>
      </c>
      <c r="E3449" s="1" t="s">
        <v>289</v>
      </c>
      <c r="F3449" s="1" t="s">
        <v>258</v>
      </c>
      <c r="G3449" s="1" t="s">
        <v>32</v>
      </c>
      <c r="H3449" s="1" t="s">
        <v>15</v>
      </c>
      <c r="I3449">
        <v>44.548475379999999</v>
      </c>
      <c r="J3449">
        <f>ROUND(employee[[#This Row],[Age]],0)</f>
        <v>45</v>
      </c>
      <c r="K34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49">
        <v>4.7875621529999997</v>
      </c>
      <c r="M3449">
        <f>ROUND(employee[[#This Row],[LengthService]],2)</f>
        <v>4.79</v>
      </c>
      <c r="N3449">
        <v>77.641743259999998</v>
      </c>
      <c r="O3449">
        <f>ROUND(employee[[#This Row],[AbsentHours]],2)</f>
        <v>77.64</v>
      </c>
      <c r="P3449" s="5">
        <f>employee[[#This Row],[RoundedAbsentHours]]/2080 *100</f>
        <v>3.7326923076923078</v>
      </c>
      <c r="Q3449" s="1" t="s">
        <v>15</v>
      </c>
    </row>
    <row r="3450" spans="1:17" x14ac:dyDescent="0.35">
      <c r="A3450">
        <v>3449</v>
      </c>
      <c r="B3450" s="1" t="s">
        <v>3746</v>
      </c>
      <c r="C3450" s="1" t="s">
        <v>16</v>
      </c>
      <c r="D3450" s="1" t="s">
        <v>22</v>
      </c>
      <c r="E3450" s="1" t="s">
        <v>158</v>
      </c>
      <c r="F3450" s="1" t="s">
        <v>159</v>
      </c>
      <c r="G3450" s="1" t="s">
        <v>22</v>
      </c>
      <c r="H3450" s="1" t="s">
        <v>15</v>
      </c>
      <c r="I3450">
        <v>18.34130944</v>
      </c>
      <c r="J3450">
        <f>ROUND(employee[[#This Row],[Age]],0)</f>
        <v>18</v>
      </c>
      <c r="K34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3450">
        <v>3.750259926</v>
      </c>
      <c r="M3450">
        <f>ROUND(employee[[#This Row],[LengthService]],2)</f>
        <v>3.75</v>
      </c>
      <c r="N3450">
        <v>0</v>
      </c>
      <c r="O3450">
        <f>ROUND(employee[[#This Row],[AbsentHours]],2)</f>
        <v>0</v>
      </c>
      <c r="P3450" s="5">
        <f>employee[[#This Row],[RoundedAbsentHours]]/2080 *100</f>
        <v>0</v>
      </c>
      <c r="Q3450" s="1" t="s">
        <v>15</v>
      </c>
    </row>
    <row r="3451" spans="1:17" x14ac:dyDescent="0.35">
      <c r="A3451">
        <v>3450</v>
      </c>
      <c r="B3451" s="1" t="s">
        <v>3747</v>
      </c>
      <c r="C3451" s="1" t="s">
        <v>16</v>
      </c>
      <c r="D3451" s="1" t="s">
        <v>72</v>
      </c>
      <c r="E3451" s="1" t="s">
        <v>180</v>
      </c>
      <c r="F3451" s="1" t="s">
        <v>181</v>
      </c>
      <c r="G3451" s="1" t="s">
        <v>72</v>
      </c>
      <c r="H3451" s="1" t="s">
        <v>15</v>
      </c>
      <c r="I3451">
        <v>42.439211550000003</v>
      </c>
      <c r="J3451">
        <f>ROUND(employee[[#This Row],[Age]],0)</f>
        <v>42</v>
      </c>
      <c r="K34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51">
        <v>4.344453626</v>
      </c>
      <c r="M3451">
        <f>ROUND(employee[[#This Row],[LengthService]],2)</f>
        <v>4.34</v>
      </c>
      <c r="N3451">
        <v>18.892938229999999</v>
      </c>
      <c r="O3451">
        <f>ROUND(employee[[#This Row],[AbsentHours]],2)</f>
        <v>18.89</v>
      </c>
      <c r="P3451" s="5">
        <f>employee[[#This Row],[RoundedAbsentHours]]/2080 *100</f>
        <v>0.90817307692307692</v>
      </c>
      <c r="Q3451" s="1" t="s">
        <v>15</v>
      </c>
    </row>
    <row r="3452" spans="1:17" x14ac:dyDescent="0.35">
      <c r="A3452">
        <v>3451</v>
      </c>
      <c r="B3452" s="1" t="s">
        <v>3748</v>
      </c>
      <c r="C3452" s="1" t="s">
        <v>16</v>
      </c>
      <c r="D3452" s="1" t="s">
        <v>28</v>
      </c>
      <c r="E3452" s="1" t="s">
        <v>180</v>
      </c>
      <c r="F3452" s="1" t="s">
        <v>181</v>
      </c>
      <c r="G3452" s="1" t="s">
        <v>28</v>
      </c>
      <c r="H3452" s="1" t="s">
        <v>15</v>
      </c>
      <c r="I3452">
        <v>63.755183279999997</v>
      </c>
      <c r="J3452">
        <f>ROUND(employee[[#This Row],[Age]],0)</f>
        <v>64</v>
      </c>
      <c r="K34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452">
        <v>5.9637482239999997</v>
      </c>
      <c r="M3452">
        <f>ROUND(employee[[#This Row],[LengthService]],2)</f>
        <v>5.96</v>
      </c>
      <c r="N3452">
        <v>131.26950629999999</v>
      </c>
      <c r="O3452">
        <f>ROUND(employee[[#This Row],[AbsentHours]],2)</f>
        <v>131.27000000000001</v>
      </c>
      <c r="P3452" s="5">
        <f>employee[[#This Row],[RoundedAbsentHours]]/2080 *100</f>
        <v>6.311057692307692</v>
      </c>
      <c r="Q3452" s="1" t="s">
        <v>15</v>
      </c>
    </row>
    <row r="3453" spans="1:17" x14ac:dyDescent="0.35">
      <c r="A3453">
        <v>3452</v>
      </c>
      <c r="B3453" s="1" t="s">
        <v>3749</v>
      </c>
      <c r="C3453" s="1" t="s">
        <v>16</v>
      </c>
      <c r="D3453" s="1" t="s">
        <v>88</v>
      </c>
      <c r="E3453" s="1" t="s">
        <v>289</v>
      </c>
      <c r="F3453" s="1" t="s">
        <v>258</v>
      </c>
      <c r="G3453" s="1" t="s">
        <v>88</v>
      </c>
      <c r="H3453" s="1" t="s">
        <v>15</v>
      </c>
      <c r="I3453">
        <v>38.024410250000003</v>
      </c>
      <c r="J3453">
        <f>ROUND(employee[[#This Row],[Age]],0)</f>
        <v>38</v>
      </c>
      <c r="K34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53">
        <v>4.7030133850000002</v>
      </c>
      <c r="M3453">
        <f>ROUND(employee[[#This Row],[LengthService]],2)</f>
        <v>4.7</v>
      </c>
      <c r="N3453">
        <v>35.043539580000001</v>
      </c>
      <c r="O3453">
        <f>ROUND(employee[[#This Row],[AbsentHours]],2)</f>
        <v>35.04</v>
      </c>
      <c r="P3453" s="5">
        <f>employee[[#This Row],[RoundedAbsentHours]]/2080 *100</f>
        <v>1.6846153846153844</v>
      </c>
      <c r="Q3453" s="1" t="s">
        <v>15</v>
      </c>
    </row>
    <row r="3454" spans="1:17" x14ac:dyDescent="0.35">
      <c r="A3454">
        <v>3453</v>
      </c>
      <c r="B3454" s="1" t="s">
        <v>3750</v>
      </c>
      <c r="C3454" s="1" t="s">
        <v>11</v>
      </c>
      <c r="D3454" s="1" t="s">
        <v>22</v>
      </c>
      <c r="E3454" s="1" t="s">
        <v>180</v>
      </c>
      <c r="F3454" s="1" t="s">
        <v>181</v>
      </c>
      <c r="G3454" s="1" t="s">
        <v>22</v>
      </c>
      <c r="H3454" s="1" t="s">
        <v>15</v>
      </c>
      <c r="I3454">
        <v>37.917209870000001</v>
      </c>
      <c r="J3454">
        <f>ROUND(employee[[#This Row],[Age]],0)</f>
        <v>38</v>
      </c>
      <c r="K34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54">
        <v>1.631443658</v>
      </c>
      <c r="M3454">
        <f>ROUND(employee[[#This Row],[LengthService]],2)</f>
        <v>1.63</v>
      </c>
      <c r="N3454">
        <v>64.100406149999998</v>
      </c>
      <c r="O3454">
        <f>ROUND(employee[[#This Row],[AbsentHours]],2)</f>
        <v>64.099999999999994</v>
      </c>
      <c r="P3454" s="5">
        <f>employee[[#This Row],[RoundedAbsentHours]]/2080 *100</f>
        <v>3.0817307692307687</v>
      </c>
      <c r="Q3454" s="1" t="s">
        <v>15</v>
      </c>
    </row>
    <row r="3455" spans="1:17" x14ac:dyDescent="0.35">
      <c r="A3455">
        <v>3454</v>
      </c>
      <c r="B3455" s="1" t="s">
        <v>3751</v>
      </c>
      <c r="C3455" s="1" t="s">
        <v>16</v>
      </c>
      <c r="D3455" s="1" t="s">
        <v>22</v>
      </c>
      <c r="E3455" s="1" t="s">
        <v>180</v>
      </c>
      <c r="F3455" s="1" t="s">
        <v>181</v>
      </c>
      <c r="G3455" s="1" t="s">
        <v>22</v>
      </c>
      <c r="H3455" s="1" t="s">
        <v>15</v>
      </c>
      <c r="I3455">
        <v>44.447028830000001</v>
      </c>
      <c r="J3455">
        <f>ROUND(employee[[#This Row],[Age]],0)</f>
        <v>44</v>
      </c>
      <c r="K34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55">
        <v>5.1035529940000002</v>
      </c>
      <c r="M3455">
        <f>ROUND(employee[[#This Row],[LengthService]],2)</f>
        <v>5.0999999999999996</v>
      </c>
      <c r="N3455">
        <v>39.623567780000002</v>
      </c>
      <c r="O3455">
        <f>ROUND(employee[[#This Row],[AbsentHours]],2)</f>
        <v>39.619999999999997</v>
      </c>
      <c r="P3455" s="5">
        <f>employee[[#This Row],[RoundedAbsentHours]]/2080 *100</f>
        <v>1.9048076923076922</v>
      </c>
      <c r="Q3455" s="1" t="s">
        <v>15</v>
      </c>
    </row>
    <row r="3456" spans="1:17" x14ac:dyDescent="0.35">
      <c r="A3456">
        <v>3455</v>
      </c>
      <c r="B3456" s="1" t="s">
        <v>3752</v>
      </c>
      <c r="C3456" s="1" t="s">
        <v>11</v>
      </c>
      <c r="D3456" s="1" t="s">
        <v>190</v>
      </c>
      <c r="E3456" s="1" t="s">
        <v>180</v>
      </c>
      <c r="F3456" s="1" t="s">
        <v>181</v>
      </c>
      <c r="G3456" s="1" t="s">
        <v>56</v>
      </c>
      <c r="H3456" s="1" t="s">
        <v>15</v>
      </c>
      <c r="I3456">
        <v>37.660492900000001</v>
      </c>
      <c r="J3456">
        <f>ROUND(employee[[#This Row],[Age]],0)</f>
        <v>38</v>
      </c>
      <c r="K34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56">
        <v>3.6901991829999998</v>
      </c>
      <c r="M3456">
        <f>ROUND(employee[[#This Row],[LengthService]],2)</f>
        <v>3.69</v>
      </c>
      <c r="N3456">
        <v>91.309876000000003</v>
      </c>
      <c r="O3456">
        <f>ROUND(employee[[#This Row],[AbsentHours]],2)</f>
        <v>91.31</v>
      </c>
      <c r="P3456" s="5">
        <f>employee[[#This Row],[RoundedAbsentHours]]/2080 *100</f>
        <v>4.389903846153846</v>
      </c>
      <c r="Q3456" s="1" t="s">
        <v>15</v>
      </c>
    </row>
    <row r="3457" spans="1:17" x14ac:dyDescent="0.35">
      <c r="A3457">
        <v>3456</v>
      </c>
      <c r="B3457" s="1" t="s">
        <v>3753</v>
      </c>
      <c r="C3457" s="1" t="s">
        <v>16</v>
      </c>
      <c r="D3457" s="1" t="s">
        <v>69</v>
      </c>
      <c r="E3457" s="1" t="s">
        <v>180</v>
      </c>
      <c r="F3457" s="1" t="s">
        <v>181</v>
      </c>
      <c r="G3457" s="1" t="s">
        <v>39</v>
      </c>
      <c r="H3457" s="1" t="s">
        <v>15</v>
      </c>
      <c r="I3457">
        <v>46.897412729999999</v>
      </c>
      <c r="J3457">
        <f>ROUND(employee[[#This Row],[Age]],0)</f>
        <v>47</v>
      </c>
      <c r="K34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57">
        <v>1.839167827</v>
      </c>
      <c r="M3457">
        <f>ROUND(employee[[#This Row],[LengthService]],2)</f>
        <v>1.84</v>
      </c>
      <c r="N3457">
        <v>51.553267159999997</v>
      </c>
      <c r="O3457">
        <f>ROUND(employee[[#This Row],[AbsentHours]],2)</f>
        <v>51.55</v>
      </c>
      <c r="P3457" s="5">
        <f>employee[[#This Row],[RoundedAbsentHours]]/2080 *100</f>
        <v>2.4783653846153846</v>
      </c>
      <c r="Q3457" s="1" t="s">
        <v>15</v>
      </c>
    </row>
    <row r="3458" spans="1:17" x14ac:dyDescent="0.35">
      <c r="A3458">
        <v>3457</v>
      </c>
      <c r="B3458" s="1" t="s">
        <v>3754</v>
      </c>
      <c r="C3458" s="1" t="s">
        <v>16</v>
      </c>
      <c r="D3458" s="1" t="s">
        <v>274</v>
      </c>
      <c r="E3458" s="1" t="s">
        <v>289</v>
      </c>
      <c r="F3458" s="1" t="s">
        <v>258</v>
      </c>
      <c r="G3458" s="1" t="s">
        <v>75</v>
      </c>
      <c r="H3458" s="1" t="s">
        <v>15</v>
      </c>
      <c r="I3458">
        <v>34.021561470000002</v>
      </c>
      <c r="J3458">
        <f>ROUND(employee[[#This Row],[Age]],0)</f>
        <v>34</v>
      </c>
      <c r="K34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58">
        <v>6.1269114980000001</v>
      </c>
      <c r="M3458">
        <f>ROUND(employee[[#This Row],[LengthService]],2)</f>
        <v>6.13</v>
      </c>
      <c r="N3458">
        <v>15.58668349</v>
      </c>
      <c r="O3458">
        <f>ROUND(employee[[#This Row],[AbsentHours]],2)</f>
        <v>15.59</v>
      </c>
      <c r="P3458" s="5">
        <f>employee[[#This Row],[RoundedAbsentHours]]/2080 *100</f>
        <v>0.74951923076923077</v>
      </c>
      <c r="Q3458" s="1" t="s">
        <v>15</v>
      </c>
    </row>
    <row r="3459" spans="1:17" x14ac:dyDescent="0.35">
      <c r="A3459">
        <v>3458</v>
      </c>
      <c r="B3459" s="1" t="s">
        <v>3755</v>
      </c>
      <c r="C3459" s="1" t="s">
        <v>16</v>
      </c>
      <c r="D3459" s="1" t="s">
        <v>22</v>
      </c>
      <c r="E3459" s="1" t="s">
        <v>158</v>
      </c>
      <c r="F3459" s="1" t="s">
        <v>159</v>
      </c>
      <c r="G3459" s="1" t="s">
        <v>22</v>
      </c>
      <c r="H3459" s="1" t="s">
        <v>15</v>
      </c>
      <c r="I3459">
        <v>52.93350452</v>
      </c>
      <c r="J3459">
        <f>ROUND(employee[[#This Row],[Age]],0)</f>
        <v>53</v>
      </c>
      <c r="K34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459">
        <v>3.0140029359999998</v>
      </c>
      <c r="M3459">
        <f>ROUND(employee[[#This Row],[LengthService]],2)</f>
        <v>3.01</v>
      </c>
      <c r="N3459">
        <v>102.08035889999999</v>
      </c>
      <c r="O3459">
        <f>ROUND(employee[[#This Row],[AbsentHours]],2)</f>
        <v>102.08</v>
      </c>
      <c r="P3459" s="5">
        <f>employee[[#This Row],[RoundedAbsentHours]]/2080 *100</f>
        <v>4.9076923076923071</v>
      </c>
      <c r="Q3459" s="1" t="s">
        <v>15</v>
      </c>
    </row>
    <row r="3460" spans="1:17" x14ac:dyDescent="0.35">
      <c r="A3460">
        <v>3459</v>
      </c>
      <c r="B3460" s="1" t="s">
        <v>3756</v>
      </c>
      <c r="C3460" s="1" t="s">
        <v>16</v>
      </c>
      <c r="D3460" s="1" t="s">
        <v>30</v>
      </c>
      <c r="E3460" s="1" t="s">
        <v>289</v>
      </c>
      <c r="F3460" s="1" t="s">
        <v>258</v>
      </c>
      <c r="G3460" s="1" t="s">
        <v>30</v>
      </c>
      <c r="H3460" s="1" t="s">
        <v>15</v>
      </c>
      <c r="I3460">
        <v>29.449809609999999</v>
      </c>
      <c r="J3460">
        <f>ROUND(employee[[#This Row],[Age]],0)</f>
        <v>29</v>
      </c>
      <c r="K34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460">
        <v>7.5367865109999999</v>
      </c>
      <c r="M3460">
        <f>ROUND(employee[[#This Row],[LengthService]],2)</f>
        <v>7.54</v>
      </c>
      <c r="N3460">
        <v>0</v>
      </c>
      <c r="O3460">
        <f>ROUND(employee[[#This Row],[AbsentHours]],2)</f>
        <v>0</v>
      </c>
      <c r="P3460" s="5">
        <f>employee[[#This Row],[RoundedAbsentHours]]/2080 *100</f>
        <v>0</v>
      </c>
      <c r="Q3460" s="1" t="s">
        <v>15</v>
      </c>
    </row>
    <row r="3461" spans="1:17" x14ac:dyDescent="0.35">
      <c r="A3461">
        <v>3460</v>
      </c>
      <c r="B3461" s="1" t="s">
        <v>3757</v>
      </c>
      <c r="C3461" s="1" t="s">
        <v>16</v>
      </c>
      <c r="D3461" s="1" t="s">
        <v>194</v>
      </c>
      <c r="E3461" s="1" t="s">
        <v>289</v>
      </c>
      <c r="F3461" s="1" t="s">
        <v>258</v>
      </c>
      <c r="G3461" s="1" t="s">
        <v>72</v>
      </c>
      <c r="H3461" s="1" t="s">
        <v>15</v>
      </c>
      <c r="I3461">
        <v>42.985709589999999</v>
      </c>
      <c r="J3461">
        <f>ROUND(employee[[#This Row],[Age]],0)</f>
        <v>43</v>
      </c>
      <c r="K34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61">
        <v>5.0735791429999999</v>
      </c>
      <c r="M3461">
        <f>ROUND(employee[[#This Row],[LengthService]],2)</f>
        <v>5.07</v>
      </c>
      <c r="N3461">
        <v>87.24947324</v>
      </c>
      <c r="O3461">
        <f>ROUND(employee[[#This Row],[AbsentHours]],2)</f>
        <v>87.25</v>
      </c>
      <c r="P3461" s="5">
        <f>employee[[#This Row],[RoundedAbsentHours]]/2080 *100</f>
        <v>4.1947115384615383</v>
      </c>
      <c r="Q3461" s="1" t="s">
        <v>15</v>
      </c>
    </row>
    <row r="3462" spans="1:17" x14ac:dyDescent="0.35">
      <c r="A3462">
        <v>3461</v>
      </c>
      <c r="B3462" s="1" t="s">
        <v>3758</v>
      </c>
      <c r="C3462" s="1" t="s">
        <v>16</v>
      </c>
      <c r="D3462" s="1" t="s">
        <v>148</v>
      </c>
      <c r="E3462" s="1" t="s">
        <v>289</v>
      </c>
      <c r="F3462" s="1" t="s">
        <v>258</v>
      </c>
      <c r="G3462" s="1" t="s">
        <v>18</v>
      </c>
      <c r="H3462" s="1" t="s">
        <v>15</v>
      </c>
      <c r="I3462">
        <v>41.344931010000003</v>
      </c>
      <c r="J3462">
        <f>ROUND(employee[[#This Row],[Age]],0)</f>
        <v>41</v>
      </c>
      <c r="K34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62">
        <v>3.2953723589999999</v>
      </c>
      <c r="M3462">
        <f>ROUND(employee[[#This Row],[LengthService]],2)</f>
        <v>3.3</v>
      </c>
      <c r="N3462">
        <v>30.30864497</v>
      </c>
      <c r="O3462">
        <f>ROUND(employee[[#This Row],[AbsentHours]],2)</f>
        <v>30.31</v>
      </c>
      <c r="P3462" s="5">
        <f>employee[[#This Row],[RoundedAbsentHours]]/2080 *100</f>
        <v>1.4572115384615385</v>
      </c>
      <c r="Q3462" s="1" t="s">
        <v>15</v>
      </c>
    </row>
    <row r="3463" spans="1:17" x14ac:dyDescent="0.35">
      <c r="A3463">
        <v>3462</v>
      </c>
      <c r="B3463" s="1" t="s">
        <v>3759</v>
      </c>
      <c r="C3463" s="1" t="s">
        <v>11</v>
      </c>
      <c r="D3463" s="1" t="s">
        <v>171</v>
      </c>
      <c r="E3463" s="1" t="s">
        <v>289</v>
      </c>
      <c r="F3463" s="1" t="s">
        <v>258</v>
      </c>
      <c r="G3463" s="1" t="s">
        <v>18</v>
      </c>
      <c r="H3463" s="1" t="s">
        <v>15</v>
      </c>
      <c r="I3463">
        <v>66.223245610000006</v>
      </c>
      <c r="J3463">
        <f>ROUND(employee[[#This Row],[Age]],0)</f>
        <v>66</v>
      </c>
      <c r="K34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3463">
        <v>2.9026525539999999</v>
      </c>
      <c r="M3463">
        <f>ROUND(employee[[#This Row],[LengthService]],2)</f>
        <v>2.9</v>
      </c>
      <c r="N3463">
        <v>193.1810217</v>
      </c>
      <c r="O3463">
        <f>ROUND(employee[[#This Row],[AbsentHours]],2)</f>
        <v>193.18</v>
      </c>
      <c r="P3463" s="5">
        <f>employee[[#This Row],[RoundedAbsentHours]]/2080 *100</f>
        <v>9.2874999999999996</v>
      </c>
      <c r="Q3463" s="1" t="s">
        <v>15</v>
      </c>
    </row>
    <row r="3464" spans="1:17" x14ac:dyDescent="0.35">
      <c r="A3464">
        <v>3463</v>
      </c>
      <c r="B3464" s="1" t="s">
        <v>3760</v>
      </c>
      <c r="C3464" s="1" t="s">
        <v>16</v>
      </c>
      <c r="D3464" s="1" t="s">
        <v>20</v>
      </c>
      <c r="E3464" s="1" t="s">
        <v>13</v>
      </c>
      <c r="F3464" s="1" t="s">
        <v>14</v>
      </c>
      <c r="G3464" s="1" t="s">
        <v>20</v>
      </c>
      <c r="H3464" s="1" t="s">
        <v>15</v>
      </c>
      <c r="I3464">
        <v>44.930915149999997</v>
      </c>
      <c r="J3464">
        <f>ROUND(employee[[#This Row],[Age]],0)</f>
        <v>45</v>
      </c>
      <c r="K34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64">
        <v>6.3551899269999996</v>
      </c>
      <c r="M3464">
        <f>ROUND(employee[[#This Row],[LengthService]],2)</f>
        <v>6.36</v>
      </c>
      <c r="N3464">
        <v>76.424083679999995</v>
      </c>
      <c r="O3464">
        <f>ROUND(employee[[#This Row],[AbsentHours]],2)</f>
        <v>76.42</v>
      </c>
      <c r="P3464" s="5">
        <f>employee[[#This Row],[RoundedAbsentHours]]/2080 *100</f>
        <v>3.674038461538462</v>
      </c>
      <c r="Q3464" s="1" t="s">
        <v>15</v>
      </c>
    </row>
    <row r="3465" spans="1:17" x14ac:dyDescent="0.35">
      <c r="A3465">
        <v>3464</v>
      </c>
      <c r="B3465" s="1" t="s">
        <v>3761</v>
      </c>
      <c r="C3465" s="1" t="s">
        <v>11</v>
      </c>
      <c r="D3465" s="1" t="s">
        <v>21</v>
      </c>
      <c r="E3465" s="1" t="s">
        <v>180</v>
      </c>
      <c r="F3465" s="1" t="s">
        <v>181</v>
      </c>
      <c r="G3465" s="1" t="s">
        <v>21</v>
      </c>
      <c r="H3465" s="1" t="s">
        <v>15</v>
      </c>
      <c r="I3465">
        <v>23.275476680000001</v>
      </c>
      <c r="J3465">
        <f>ROUND(employee[[#This Row],[Age]],0)</f>
        <v>23</v>
      </c>
      <c r="K34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465">
        <v>6.4072674540000003</v>
      </c>
      <c r="M3465">
        <f>ROUND(employee[[#This Row],[LengthService]],2)</f>
        <v>6.41</v>
      </c>
      <c r="N3465">
        <v>0</v>
      </c>
      <c r="O3465">
        <f>ROUND(employee[[#This Row],[AbsentHours]],2)</f>
        <v>0</v>
      </c>
      <c r="P3465" s="5">
        <f>employee[[#This Row],[RoundedAbsentHours]]/2080 *100</f>
        <v>0</v>
      </c>
      <c r="Q3465" s="1" t="s">
        <v>15</v>
      </c>
    </row>
    <row r="3466" spans="1:17" x14ac:dyDescent="0.35">
      <c r="A3466">
        <v>3465</v>
      </c>
      <c r="B3466" s="1" t="s">
        <v>3762</v>
      </c>
      <c r="C3466" s="1" t="s">
        <v>11</v>
      </c>
      <c r="D3466" s="1" t="s">
        <v>39</v>
      </c>
      <c r="E3466" s="1" t="s">
        <v>289</v>
      </c>
      <c r="F3466" s="1" t="s">
        <v>258</v>
      </c>
      <c r="G3466" s="1" t="s">
        <v>39</v>
      </c>
      <c r="H3466" s="1" t="s">
        <v>15</v>
      </c>
      <c r="I3466">
        <v>47.290219479999998</v>
      </c>
      <c r="J3466">
        <f>ROUND(employee[[#This Row],[Age]],0)</f>
        <v>47</v>
      </c>
      <c r="K34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66">
        <v>5.6130134570000001</v>
      </c>
      <c r="M3466">
        <f>ROUND(employee[[#This Row],[LengthService]],2)</f>
        <v>5.61</v>
      </c>
      <c r="N3466">
        <v>78.853895510000001</v>
      </c>
      <c r="O3466">
        <f>ROUND(employee[[#This Row],[AbsentHours]],2)</f>
        <v>78.849999999999994</v>
      </c>
      <c r="P3466" s="5">
        <f>employee[[#This Row],[RoundedAbsentHours]]/2080 *100</f>
        <v>3.7908653846153841</v>
      </c>
      <c r="Q3466" s="1" t="s">
        <v>15</v>
      </c>
    </row>
    <row r="3467" spans="1:17" x14ac:dyDescent="0.35">
      <c r="A3467">
        <v>3466</v>
      </c>
      <c r="B3467" s="1" t="s">
        <v>3763</v>
      </c>
      <c r="C3467" s="1" t="s">
        <v>11</v>
      </c>
      <c r="D3467" s="1" t="s">
        <v>93</v>
      </c>
      <c r="E3467" s="1" t="s">
        <v>289</v>
      </c>
      <c r="F3467" s="1" t="s">
        <v>258</v>
      </c>
      <c r="G3467" s="1" t="s">
        <v>93</v>
      </c>
      <c r="H3467" s="1" t="s">
        <v>15</v>
      </c>
      <c r="I3467">
        <v>36.492162030000003</v>
      </c>
      <c r="J3467">
        <f>ROUND(employee[[#This Row],[Age]],0)</f>
        <v>36</v>
      </c>
      <c r="K34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67">
        <v>4.4998343910000003</v>
      </c>
      <c r="M3467">
        <f>ROUND(employee[[#This Row],[LengthService]],2)</f>
        <v>4.5</v>
      </c>
      <c r="N3467">
        <v>66.42990666</v>
      </c>
      <c r="O3467">
        <f>ROUND(employee[[#This Row],[AbsentHours]],2)</f>
        <v>66.430000000000007</v>
      </c>
      <c r="P3467" s="5">
        <f>employee[[#This Row],[RoundedAbsentHours]]/2080 *100</f>
        <v>3.1937500000000001</v>
      </c>
      <c r="Q3467" s="1" t="s">
        <v>15</v>
      </c>
    </row>
    <row r="3468" spans="1:17" x14ac:dyDescent="0.35">
      <c r="A3468">
        <v>3467</v>
      </c>
      <c r="B3468" s="1" t="s">
        <v>1925</v>
      </c>
      <c r="C3468" s="1" t="s">
        <v>11</v>
      </c>
      <c r="D3468" s="1" t="s">
        <v>19</v>
      </c>
      <c r="E3468" s="1" t="s">
        <v>180</v>
      </c>
      <c r="F3468" s="1" t="s">
        <v>181</v>
      </c>
      <c r="G3468" s="1" t="s">
        <v>19</v>
      </c>
      <c r="H3468" s="1" t="s">
        <v>15</v>
      </c>
      <c r="I3468">
        <v>45.856399289999999</v>
      </c>
      <c r="J3468">
        <f>ROUND(employee[[#This Row],[Age]],0)</f>
        <v>46</v>
      </c>
      <c r="K34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68">
        <v>2.9157351419999999</v>
      </c>
      <c r="M3468">
        <f>ROUND(employee[[#This Row],[LengthService]],2)</f>
        <v>2.92</v>
      </c>
      <c r="N3468">
        <v>33.948386079999999</v>
      </c>
      <c r="O3468">
        <f>ROUND(employee[[#This Row],[AbsentHours]],2)</f>
        <v>33.950000000000003</v>
      </c>
      <c r="P3468" s="5">
        <f>employee[[#This Row],[RoundedAbsentHours]]/2080 *100</f>
        <v>1.6322115384615385</v>
      </c>
      <c r="Q3468" s="1" t="s">
        <v>15</v>
      </c>
    </row>
    <row r="3469" spans="1:17" x14ac:dyDescent="0.35">
      <c r="A3469">
        <v>3468</v>
      </c>
      <c r="B3469" s="1" t="s">
        <v>3764</v>
      </c>
      <c r="C3469" s="1" t="s">
        <v>16</v>
      </c>
      <c r="D3469" s="1" t="s">
        <v>81</v>
      </c>
      <c r="E3469" s="1" t="s">
        <v>180</v>
      </c>
      <c r="F3469" s="1" t="s">
        <v>181</v>
      </c>
      <c r="G3469" s="1" t="s">
        <v>72</v>
      </c>
      <c r="H3469" s="1" t="s">
        <v>15</v>
      </c>
      <c r="I3469">
        <v>50.847079669999999</v>
      </c>
      <c r="J3469">
        <f>ROUND(employee[[#This Row],[Age]],0)</f>
        <v>51</v>
      </c>
      <c r="K34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469">
        <v>3.3583779050000002</v>
      </c>
      <c r="M3469">
        <f>ROUND(employee[[#This Row],[LengthService]],2)</f>
        <v>3.36</v>
      </c>
      <c r="N3469">
        <v>94.629070080000005</v>
      </c>
      <c r="O3469">
        <f>ROUND(employee[[#This Row],[AbsentHours]],2)</f>
        <v>94.63</v>
      </c>
      <c r="P3469" s="5">
        <f>employee[[#This Row],[RoundedAbsentHours]]/2080 *100</f>
        <v>4.5495192307692305</v>
      </c>
      <c r="Q3469" s="1" t="s">
        <v>15</v>
      </c>
    </row>
    <row r="3470" spans="1:17" x14ac:dyDescent="0.35">
      <c r="A3470">
        <v>3469</v>
      </c>
      <c r="B3470" s="1" t="s">
        <v>3765</v>
      </c>
      <c r="C3470" s="1" t="s">
        <v>11</v>
      </c>
      <c r="D3470" s="1" t="s">
        <v>315</v>
      </c>
      <c r="E3470" s="1" t="s">
        <v>289</v>
      </c>
      <c r="F3470" s="1" t="s">
        <v>258</v>
      </c>
      <c r="G3470" s="1" t="s">
        <v>47</v>
      </c>
      <c r="H3470" s="1" t="s">
        <v>15</v>
      </c>
      <c r="I3470">
        <v>61.762373910000001</v>
      </c>
      <c r="J3470">
        <f>ROUND(employee[[#This Row],[Age]],0)</f>
        <v>62</v>
      </c>
      <c r="K34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470">
        <v>4.292365202</v>
      </c>
      <c r="M3470">
        <f>ROUND(employee[[#This Row],[LengthService]],2)</f>
        <v>4.29</v>
      </c>
      <c r="N3470">
        <v>162.63775319999999</v>
      </c>
      <c r="O3470">
        <f>ROUND(employee[[#This Row],[AbsentHours]],2)</f>
        <v>162.63999999999999</v>
      </c>
      <c r="P3470" s="5">
        <f>employee[[#This Row],[RoundedAbsentHours]]/2080 *100</f>
        <v>7.819230769230769</v>
      </c>
      <c r="Q3470" s="1" t="s">
        <v>15</v>
      </c>
    </row>
    <row r="3471" spans="1:17" x14ac:dyDescent="0.35">
      <c r="A3471">
        <v>3470</v>
      </c>
      <c r="B3471" s="1" t="s">
        <v>3766</v>
      </c>
      <c r="C3471" s="1" t="s">
        <v>11</v>
      </c>
      <c r="D3471" s="1" t="s">
        <v>42</v>
      </c>
      <c r="E3471" s="1" t="s">
        <v>289</v>
      </c>
      <c r="F3471" s="1" t="s">
        <v>258</v>
      </c>
      <c r="G3471" s="1" t="s">
        <v>42</v>
      </c>
      <c r="H3471" s="1" t="s">
        <v>15</v>
      </c>
      <c r="I3471">
        <v>31.512750910000001</v>
      </c>
      <c r="J3471">
        <f>ROUND(employee[[#This Row],[Age]],0)</f>
        <v>32</v>
      </c>
      <c r="K34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71">
        <v>4.0717332209999997</v>
      </c>
      <c r="M3471">
        <f>ROUND(employee[[#This Row],[LengthService]],2)</f>
        <v>4.07</v>
      </c>
      <c r="N3471">
        <v>0</v>
      </c>
      <c r="O3471">
        <f>ROUND(employee[[#This Row],[AbsentHours]],2)</f>
        <v>0</v>
      </c>
      <c r="P3471" s="5">
        <f>employee[[#This Row],[RoundedAbsentHours]]/2080 *100</f>
        <v>0</v>
      </c>
      <c r="Q3471" s="1" t="s">
        <v>15</v>
      </c>
    </row>
    <row r="3472" spans="1:17" x14ac:dyDescent="0.35">
      <c r="A3472">
        <v>3471</v>
      </c>
      <c r="B3472" s="1" t="s">
        <v>3767</v>
      </c>
      <c r="C3472" s="1" t="s">
        <v>11</v>
      </c>
      <c r="D3472" s="1" t="s">
        <v>44</v>
      </c>
      <c r="E3472" s="1" t="s">
        <v>289</v>
      </c>
      <c r="F3472" s="1" t="s">
        <v>258</v>
      </c>
      <c r="G3472" s="1" t="s">
        <v>44</v>
      </c>
      <c r="H3472" s="1" t="s">
        <v>15</v>
      </c>
      <c r="I3472">
        <v>59.790106790000003</v>
      </c>
      <c r="J3472">
        <f>ROUND(employee[[#This Row],[Age]],0)</f>
        <v>60</v>
      </c>
      <c r="K34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472">
        <v>5.2894744889999998</v>
      </c>
      <c r="M3472">
        <f>ROUND(employee[[#This Row],[LengthService]],2)</f>
        <v>5.29</v>
      </c>
      <c r="N3472">
        <v>182.48051419999999</v>
      </c>
      <c r="O3472">
        <f>ROUND(employee[[#This Row],[AbsentHours]],2)</f>
        <v>182.48</v>
      </c>
      <c r="P3472" s="5">
        <f>employee[[#This Row],[RoundedAbsentHours]]/2080 *100</f>
        <v>8.773076923076923</v>
      </c>
      <c r="Q3472" s="1" t="s">
        <v>15</v>
      </c>
    </row>
    <row r="3473" spans="1:17" x14ac:dyDescent="0.35">
      <c r="A3473">
        <v>3472</v>
      </c>
      <c r="B3473" s="1" t="s">
        <v>3768</v>
      </c>
      <c r="C3473" s="1" t="s">
        <v>16</v>
      </c>
      <c r="D3473" s="1" t="s">
        <v>311</v>
      </c>
      <c r="E3473" s="1" t="s">
        <v>289</v>
      </c>
      <c r="F3473" s="1" t="s">
        <v>258</v>
      </c>
      <c r="G3473" s="1" t="s">
        <v>56</v>
      </c>
      <c r="H3473" s="1" t="s">
        <v>15</v>
      </c>
      <c r="I3473">
        <v>36.409932339999997</v>
      </c>
      <c r="J3473">
        <f>ROUND(employee[[#This Row],[Age]],0)</f>
        <v>36</v>
      </c>
      <c r="K34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73">
        <v>4.6468457089999999</v>
      </c>
      <c r="M3473">
        <f>ROUND(employee[[#This Row],[LengthService]],2)</f>
        <v>4.6500000000000004</v>
      </c>
      <c r="N3473">
        <v>16.64701548</v>
      </c>
      <c r="O3473">
        <f>ROUND(employee[[#This Row],[AbsentHours]],2)</f>
        <v>16.649999999999999</v>
      </c>
      <c r="P3473" s="5">
        <f>employee[[#This Row],[RoundedAbsentHours]]/2080 *100</f>
        <v>0.80048076923076916</v>
      </c>
      <c r="Q3473" s="1" t="s">
        <v>15</v>
      </c>
    </row>
    <row r="3474" spans="1:17" x14ac:dyDescent="0.35">
      <c r="A3474">
        <v>3473</v>
      </c>
      <c r="B3474" s="1" t="s">
        <v>3769</v>
      </c>
      <c r="C3474" s="1" t="s">
        <v>16</v>
      </c>
      <c r="D3474" s="1" t="s">
        <v>33</v>
      </c>
      <c r="E3474" s="1" t="s">
        <v>289</v>
      </c>
      <c r="F3474" s="1" t="s">
        <v>258</v>
      </c>
      <c r="G3474" s="1" t="s">
        <v>33</v>
      </c>
      <c r="H3474" s="1" t="s">
        <v>15</v>
      </c>
      <c r="I3474">
        <v>36.300762020000001</v>
      </c>
      <c r="J3474">
        <f>ROUND(employee[[#This Row],[Age]],0)</f>
        <v>36</v>
      </c>
      <c r="K34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74">
        <v>4.5824713629999998</v>
      </c>
      <c r="M3474">
        <f>ROUND(employee[[#This Row],[LengthService]],2)</f>
        <v>4.58</v>
      </c>
      <c r="N3474">
        <v>2.8940869070000002</v>
      </c>
      <c r="O3474">
        <f>ROUND(employee[[#This Row],[AbsentHours]],2)</f>
        <v>2.89</v>
      </c>
      <c r="P3474" s="5">
        <f>employee[[#This Row],[RoundedAbsentHours]]/2080 *100</f>
        <v>0.1389423076923077</v>
      </c>
      <c r="Q3474" s="1" t="s">
        <v>15</v>
      </c>
    </row>
    <row r="3475" spans="1:17" x14ac:dyDescent="0.35">
      <c r="A3475">
        <v>3474</v>
      </c>
      <c r="B3475" s="1" t="s">
        <v>3770</v>
      </c>
      <c r="C3475" s="1" t="s">
        <v>16</v>
      </c>
      <c r="D3475" s="1" t="s">
        <v>67</v>
      </c>
      <c r="E3475" s="1" t="s">
        <v>289</v>
      </c>
      <c r="F3475" s="1" t="s">
        <v>258</v>
      </c>
      <c r="G3475" s="1" t="s">
        <v>67</v>
      </c>
      <c r="H3475" s="1" t="s">
        <v>15</v>
      </c>
      <c r="I3475">
        <v>36.654303929999998</v>
      </c>
      <c r="J3475">
        <f>ROUND(employee[[#This Row],[Age]],0)</f>
        <v>37</v>
      </c>
      <c r="K34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75">
        <v>4.3973266869999996</v>
      </c>
      <c r="M3475">
        <f>ROUND(employee[[#This Row],[LengthService]],2)</f>
        <v>4.4000000000000004</v>
      </c>
      <c r="N3475">
        <v>5.6936901979999996</v>
      </c>
      <c r="O3475">
        <f>ROUND(employee[[#This Row],[AbsentHours]],2)</f>
        <v>5.69</v>
      </c>
      <c r="P3475" s="5">
        <f>employee[[#This Row],[RoundedAbsentHours]]/2080 *100</f>
        <v>0.27355769230769234</v>
      </c>
      <c r="Q3475" s="1" t="s">
        <v>15</v>
      </c>
    </row>
    <row r="3476" spans="1:17" x14ac:dyDescent="0.35">
      <c r="A3476">
        <v>3475</v>
      </c>
      <c r="B3476" s="1" t="s">
        <v>3771</v>
      </c>
      <c r="C3476" s="1" t="s">
        <v>11</v>
      </c>
      <c r="D3476" s="1" t="s">
        <v>144</v>
      </c>
      <c r="E3476" s="1" t="s">
        <v>180</v>
      </c>
      <c r="F3476" s="1" t="s">
        <v>181</v>
      </c>
      <c r="G3476" s="1" t="s">
        <v>18</v>
      </c>
      <c r="H3476" s="1" t="s">
        <v>15</v>
      </c>
      <c r="I3476">
        <v>44.797204280000003</v>
      </c>
      <c r="J3476">
        <f>ROUND(employee[[#This Row],[Age]],0)</f>
        <v>45</v>
      </c>
      <c r="K34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76">
        <v>6.4712090030000002</v>
      </c>
      <c r="M3476">
        <f>ROUND(employee[[#This Row],[LengthService]],2)</f>
        <v>6.47</v>
      </c>
      <c r="N3476">
        <v>82.64757256</v>
      </c>
      <c r="O3476">
        <f>ROUND(employee[[#This Row],[AbsentHours]],2)</f>
        <v>82.65</v>
      </c>
      <c r="P3476" s="5">
        <f>employee[[#This Row],[RoundedAbsentHours]]/2080 *100</f>
        <v>3.973557692307693</v>
      </c>
      <c r="Q3476" s="1" t="s">
        <v>15</v>
      </c>
    </row>
    <row r="3477" spans="1:17" x14ac:dyDescent="0.35">
      <c r="A3477">
        <v>3476</v>
      </c>
      <c r="B3477" s="1" t="s">
        <v>3772</v>
      </c>
      <c r="C3477" s="1" t="s">
        <v>16</v>
      </c>
      <c r="D3477" s="1" t="s">
        <v>22</v>
      </c>
      <c r="E3477" s="1" t="s">
        <v>180</v>
      </c>
      <c r="F3477" s="1" t="s">
        <v>181</v>
      </c>
      <c r="G3477" s="1" t="s">
        <v>22</v>
      </c>
      <c r="H3477" s="1" t="s">
        <v>15</v>
      </c>
      <c r="I3477">
        <v>38.955225059999997</v>
      </c>
      <c r="J3477">
        <f>ROUND(employee[[#This Row],[Age]],0)</f>
        <v>39</v>
      </c>
      <c r="K34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77">
        <v>1.731917315</v>
      </c>
      <c r="M3477">
        <f>ROUND(employee[[#This Row],[LengthService]],2)</f>
        <v>1.73</v>
      </c>
      <c r="N3477">
        <v>24.89744164</v>
      </c>
      <c r="O3477">
        <f>ROUND(employee[[#This Row],[AbsentHours]],2)</f>
        <v>24.9</v>
      </c>
      <c r="P3477" s="5">
        <f>employee[[#This Row],[RoundedAbsentHours]]/2080 *100</f>
        <v>1.1971153846153846</v>
      </c>
      <c r="Q3477" s="1" t="s">
        <v>15</v>
      </c>
    </row>
    <row r="3478" spans="1:17" x14ac:dyDescent="0.35">
      <c r="A3478">
        <v>3477</v>
      </c>
      <c r="B3478" s="1" t="s">
        <v>3773</v>
      </c>
      <c r="C3478" s="1" t="s">
        <v>11</v>
      </c>
      <c r="D3478" s="1" t="s">
        <v>20</v>
      </c>
      <c r="E3478" s="1" t="s">
        <v>180</v>
      </c>
      <c r="F3478" s="1" t="s">
        <v>181</v>
      </c>
      <c r="G3478" s="1" t="s">
        <v>20</v>
      </c>
      <c r="H3478" s="1" t="s">
        <v>15</v>
      </c>
      <c r="I3478">
        <v>50.800799220000002</v>
      </c>
      <c r="J3478">
        <f>ROUND(employee[[#This Row],[Age]],0)</f>
        <v>51</v>
      </c>
      <c r="K34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478">
        <v>5.106747404</v>
      </c>
      <c r="M3478">
        <f>ROUND(employee[[#This Row],[LengthService]],2)</f>
        <v>5.1100000000000003</v>
      </c>
      <c r="N3478">
        <v>78.886092590000004</v>
      </c>
      <c r="O3478">
        <f>ROUND(employee[[#This Row],[AbsentHours]],2)</f>
        <v>78.89</v>
      </c>
      <c r="P3478" s="5">
        <f>employee[[#This Row],[RoundedAbsentHours]]/2080 *100</f>
        <v>3.7927884615384615</v>
      </c>
      <c r="Q3478" s="1" t="s">
        <v>15</v>
      </c>
    </row>
    <row r="3479" spans="1:17" x14ac:dyDescent="0.35">
      <c r="A3479">
        <v>3478</v>
      </c>
      <c r="B3479" s="1" t="s">
        <v>3774</v>
      </c>
      <c r="C3479" s="1" t="s">
        <v>16</v>
      </c>
      <c r="D3479" s="1" t="s">
        <v>75</v>
      </c>
      <c r="E3479" s="1" t="s">
        <v>289</v>
      </c>
      <c r="F3479" s="1" t="s">
        <v>258</v>
      </c>
      <c r="G3479" s="1" t="s">
        <v>75</v>
      </c>
      <c r="H3479" s="1" t="s">
        <v>15</v>
      </c>
      <c r="I3479">
        <v>38.597517240000002</v>
      </c>
      <c r="J3479">
        <f>ROUND(employee[[#This Row],[Age]],0)</f>
        <v>39</v>
      </c>
      <c r="K34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79">
        <v>4.6018774660000004</v>
      </c>
      <c r="M3479">
        <f>ROUND(employee[[#This Row],[LengthService]],2)</f>
        <v>4.5999999999999996</v>
      </c>
      <c r="N3479">
        <v>40.535707979999998</v>
      </c>
      <c r="O3479">
        <f>ROUND(employee[[#This Row],[AbsentHours]],2)</f>
        <v>40.54</v>
      </c>
      <c r="P3479" s="5">
        <f>employee[[#This Row],[RoundedAbsentHours]]/2080 *100</f>
        <v>1.9490384615384615</v>
      </c>
      <c r="Q3479" s="1" t="s">
        <v>15</v>
      </c>
    </row>
    <row r="3480" spans="1:17" x14ac:dyDescent="0.35">
      <c r="A3480">
        <v>3479</v>
      </c>
      <c r="B3480" s="1" t="s">
        <v>3775</v>
      </c>
      <c r="C3480" s="1" t="s">
        <v>16</v>
      </c>
      <c r="D3480" s="1" t="s">
        <v>20</v>
      </c>
      <c r="E3480" s="1" t="s">
        <v>180</v>
      </c>
      <c r="F3480" s="1" t="s">
        <v>181</v>
      </c>
      <c r="G3480" s="1" t="s">
        <v>20</v>
      </c>
      <c r="H3480" s="1" t="s">
        <v>15</v>
      </c>
      <c r="I3480">
        <v>43.103624359999998</v>
      </c>
      <c r="J3480">
        <f>ROUND(employee[[#This Row],[Age]],0)</f>
        <v>43</v>
      </c>
      <c r="K34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80">
        <v>5.9906572310000001</v>
      </c>
      <c r="M3480">
        <f>ROUND(employee[[#This Row],[LengthService]],2)</f>
        <v>5.99</v>
      </c>
      <c r="N3480">
        <v>88.194704279999996</v>
      </c>
      <c r="O3480">
        <f>ROUND(employee[[#This Row],[AbsentHours]],2)</f>
        <v>88.19</v>
      </c>
      <c r="P3480" s="5">
        <f>employee[[#This Row],[RoundedAbsentHours]]/2080 *100</f>
        <v>4.2399038461538456</v>
      </c>
      <c r="Q3480" s="1" t="s">
        <v>15</v>
      </c>
    </row>
    <row r="3481" spans="1:17" x14ac:dyDescent="0.35">
      <c r="A3481">
        <v>3480</v>
      </c>
      <c r="B3481" s="1" t="s">
        <v>3776</v>
      </c>
      <c r="C3481" s="1" t="s">
        <v>16</v>
      </c>
      <c r="D3481" s="1" t="s">
        <v>320</v>
      </c>
      <c r="E3481" s="1" t="s">
        <v>124</v>
      </c>
      <c r="F3481" s="1" t="s">
        <v>125</v>
      </c>
      <c r="G3481" s="1" t="s">
        <v>214</v>
      </c>
      <c r="H3481" s="1" t="s">
        <v>15</v>
      </c>
      <c r="I3481">
        <v>43.277578849999998</v>
      </c>
      <c r="J3481">
        <f>ROUND(employee[[#This Row],[Age]],0)</f>
        <v>43</v>
      </c>
      <c r="K34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81">
        <v>3.8752332639999998</v>
      </c>
      <c r="M3481">
        <f>ROUND(employee[[#This Row],[LengthService]],2)</f>
        <v>3.88</v>
      </c>
      <c r="N3481">
        <v>16.706615710000001</v>
      </c>
      <c r="O3481">
        <f>ROUND(employee[[#This Row],[AbsentHours]],2)</f>
        <v>16.71</v>
      </c>
      <c r="P3481" s="5">
        <f>employee[[#This Row],[RoundedAbsentHours]]/2080 *100</f>
        <v>0.80336538461538465</v>
      </c>
      <c r="Q3481" s="1" t="s">
        <v>15</v>
      </c>
    </row>
    <row r="3482" spans="1:17" x14ac:dyDescent="0.35">
      <c r="A3482">
        <v>3481</v>
      </c>
      <c r="B3482" s="1" t="s">
        <v>3777</v>
      </c>
      <c r="C3482" s="1" t="s">
        <v>11</v>
      </c>
      <c r="D3482" s="1" t="s">
        <v>225</v>
      </c>
      <c r="E3482" s="1" t="s">
        <v>289</v>
      </c>
      <c r="F3482" s="1" t="s">
        <v>258</v>
      </c>
      <c r="G3482" s="1" t="s">
        <v>67</v>
      </c>
      <c r="H3482" s="1" t="s">
        <v>15</v>
      </c>
      <c r="I3482">
        <v>37.6954542</v>
      </c>
      <c r="J3482">
        <f>ROUND(employee[[#This Row],[Age]],0)</f>
        <v>38</v>
      </c>
      <c r="K34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82">
        <v>5.3322556370000003</v>
      </c>
      <c r="M3482">
        <f>ROUND(employee[[#This Row],[LengthService]],2)</f>
        <v>5.33</v>
      </c>
      <c r="N3482">
        <v>74.391395840000001</v>
      </c>
      <c r="O3482">
        <f>ROUND(employee[[#This Row],[AbsentHours]],2)</f>
        <v>74.39</v>
      </c>
      <c r="P3482" s="5">
        <f>employee[[#This Row],[RoundedAbsentHours]]/2080 *100</f>
        <v>3.5764423076923078</v>
      </c>
      <c r="Q3482" s="1" t="s">
        <v>15</v>
      </c>
    </row>
    <row r="3483" spans="1:17" x14ac:dyDescent="0.35">
      <c r="A3483">
        <v>3482</v>
      </c>
      <c r="B3483" s="1" t="s">
        <v>3778</v>
      </c>
      <c r="C3483" s="1" t="s">
        <v>11</v>
      </c>
      <c r="D3483" s="1" t="s">
        <v>19</v>
      </c>
      <c r="E3483" s="1" t="s">
        <v>180</v>
      </c>
      <c r="F3483" s="1" t="s">
        <v>181</v>
      </c>
      <c r="G3483" s="1" t="s">
        <v>19</v>
      </c>
      <c r="H3483" s="1" t="s">
        <v>15</v>
      </c>
      <c r="I3483">
        <v>28.670448029999999</v>
      </c>
      <c r="J3483">
        <f>ROUND(employee[[#This Row],[Age]],0)</f>
        <v>29</v>
      </c>
      <c r="K34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483">
        <v>4.1002659179999998</v>
      </c>
      <c r="M3483">
        <f>ROUND(employee[[#This Row],[LengthService]],2)</f>
        <v>4.0999999999999996</v>
      </c>
      <c r="N3483">
        <v>8.2356992449999993</v>
      </c>
      <c r="O3483">
        <f>ROUND(employee[[#This Row],[AbsentHours]],2)</f>
        <v>8.24</v>
      </c>
      <c r="P3483" s="5">
        <f>employee[[#This Row],[RoundedAbsentHours]]/2080 *100</f>
        <v>0.39615384615384619</v>
      </c>
      <c r="Q3483" s="1" t="s">
        <v>15</v>
      </c>
    </row>
    <row r="3484" spans="1:17" x14ac:dyDescent="0.35">
      <c r="A3484">
        <v>3483</v>
      </c>
      <c r="B3484" s="1" t="s">
        <v>3779</v>
      </c>
      <c r="C3484" s="1" t="s">
        <v>16</v>
      </c>
      <c r="D3484" s="1" t="s">
        <v>22</v>
      </c>
      <c r="E3484" s="1" t="s">
        <v>180</v>
      </c>
      <c r="F3484" s="1" t="s">
        <v>181</v>
      </c>
      <c r="G3484" s="1" t="s">
        <v>22</v>
      </c>
      <c r="H3484" s="1" t="s">
        <v>15</v>
      </c>
      <c r="I3484">
        <v>39.336529900000002</v>
      </c>
      <c r="J3484">
        <f>ROUND(employee[[#This Row],[Age]],0)</f>
        <v>39</v>
      </c>
      <c r="K34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84">
        <v>6.0187451970000003</v>
      </c>
      <c r="M3484">
        <f>ROUND(employee[[#This Row],[LengthService]],2)</f>
        <v>6.02</v>
      </c>
      <c r="N3484">
        <v>55.024900860000002</v>
      </c>
      <c r="O3484">
        <f>ROUND(employee[[#This Row],[AbsentHours]],2)</f>
        <v>55.02</v>
      </c>
      <c r="P3484" s="5">
        <f>employee[[#This Row],[RoundedAbsentHours]]/2080 *100</f>
        <v>2.6451923076923078</v>
      </c>
      <c r="Q3484" s="1" t="s">
        <v>15</v>
      </c>
    </row>
    <row r="3485" spans="1:17" x14ac:dyDescent="0.35">
      <c r="A3485">
        <v>3484</v>
      </c>
      <c r="B3485" s="1" t="s">
        <v>3780</v>
      </c>
      <c r="C3485" s="1" t="s">
        <v>11</v>
      </c>
      <c r="D3485" s="1" t="s">
        <v>110</v>
      </c>
      <c r="E3485" s="1" t="s">
        <v>289</v>
      </c>
      <c r="F3485" s="1" t="s">
        <v>258</v>
      </c>
      <c r="G3485" s="1" t="s">
        <v>29</v>
      </c>
      <c r="H3485" s="1" t="s">
        <v>15</v>
      </c>
      <c r="I3485">
        <v>50.868486050000001</v>
      </c>
      <c r="J3485">
        <f>ROUND(employee[[#This Row],[Age]],0)</f>
        <v>51</v>
      </c>
      <c r="K34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485">
        <v>3.9610352049999999</v>
      </c>
      <c r="M3485">
        <f>ROUND(employee[[#This Row],[LengthService]],2)</f>
        <v>3.96</v>
      </c>
      <c r="N3485">
        <v>114.49601199999999</v>
      </c>
      <c r="O3485">
        <f>ROUND(employee[[#This Row],[AbsentHours]],2)</f>
        <v>114.5</v>
      </c>
      <c r="P3485" s="5">
        <f>employee[[#This Row],[RoundedAbsentHours]]/2080 *100</f>
        <v>5.5048076923076925</v>
      </c>
      <c r="Q3485" s="1" t="s">
        <v>15</v>
      </c>
    </row>
    <row r="3486" spans="1:17" x14ac:dyDescent="0.35">
      <c r="A3486">
        <v>3485</v>
      </c>
      <c r="B3486" s="1" t="s">
        <v>3781</v>
      </c>
      <c r="C3486" s="1" t="s">
        <v>16</v>
      </c>
      <c r="D3486" s="1" t="s">
        <v>21</v>
      </c>
      <c r="E3486" s="1" t="s">
        <v>289</v>
      </c>
      <c r="F3486" s="1" t="s">
        <v>258</v>
      </c>
      <c r="G3486" s="1" t="s">
        <v>21</v>
      </c>
      <c r="H3486" s="1" t="s">
        <v>15</v>
      </c>
      <c r="I3486">
        <v>42.662088269999998</v>
      </c>
      <c r="J3486">
        <f>ROUND(employee[[#This Row],[Age]],0)</f>
        <v>43</v>
      </c>
      <c r="K34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86">
        <v>3.3648585529999999</v>
      </c>
      <c r="M3486">
        <f>ROUND(employee[[#This Row],[LengthService]],2)</f>
        <v>3.36</v>
      </c>
      <c r="N3486">
        <v>49.454737100000003</v>
      </c>
      <c r="O3486">
        <f>ROUND(employee[[#This Row],[AbsentHours]],2)</f>
        <v>49.45</v>
      </c>
      <c r="P3486" s="5">
        <f>employee[[#This Row],[RoundedAbsentHours]]/2080 *100</f>
        <v>2.3774038461538463</v>
      </c>
      <c r="Q3486" s="1" t="s">
        <v>15</v>
      </c>
    </row>
    <row r="3487" spans="1:17" x14ac:dyDescent="0.35">
      <c r="A3487">
        <v>3486</v>
      </c>
      <c r="B3487" s="1" t="s">
        <v>3782</v>
      </c>
      <c r="C3487" s="1" t="s">
        <v>16</v>
      </c>
      <c r="D3487" s="1" t="s">
        <v>44</v>
      </c>
      <c r="E3487" s="1" t="s">
        <v>289</v>
      </c>
      <c r="F3487" s="1" t="s">
        <v>258</v>
      </c>
      <c r="G3487" s="1" t="s">
        <v>44</v>
      </c>
      <c r="H3487" s="1" t="s">
        <v>15</v>
      </c>
      <c r="I3487">
        <v>50.58833679</v>
      </c>
      <c r="J3487">
        <f>ROUND(employee[[#This Row],[Age]],0)</f>
        <v>51</v>
      </c>
      <c r="K34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487">
        <v>6.915235408</v>
      </c>
      <c r="M3487">
        <f>ROUND(employee[[#This Row],[LengthService]],2)</f>
        <v>6.92</v>
      </c>
      <c r="N3487">
        <v>68.648091370000003</v>
      </c>
      <c r="O3487">
        <f>ROUND(employee[[#This Row],[AbsentHours]],2)</f>
        <v>68.650000000000006</v>
      </c>
      <c r="P3487" s="5">
        <f>employee[[#This Row],[RoundedAbsentHours]]/2080 *100</f>
        <v>3.3004807692307696</v>
      </c>
      <c r="Q3487" s="1" t="s">
        <v>15</v>
      </c>
    </row>
    <row r="3488" spans="1:17" x14ac:dyDescent="0.35">
      <c r="A3488">
        <v>3487</v>
      </c>
      <c r="B3488" s="1" t="s">
        <v>3783</v>
      </c>
      <c r="C3488" s="1" t="s">
        <v>11</v>
      </c>
      <c r="D3488" s="1" t="s">
        <v>32</v>
      </c>
      <c r="E3488" s="1" t="s">
        <v>180</v>
      </c>
      <c r="F3488" s="1" t="s">
        <v>181</v>
      </c>
      <c r="G3488" s="1" t="s">
        <v>32</v>
      </c>
      <c r="H3488" s="1" t="s">
        <v>15</v>
      </c>
      <c r="I3488">
        <v>42.977830269999998</v>
      </c>
      <c r="J3488">
        <f>ROUND(employee[[#This Row],[Age]],0)</f>
        <v>43</v>
      </c>
      <c r="K34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88">
        <v>3.0485196590000001</v>
      </c>
      <c r="M3488">
        <f>ROUND(employee[[#This Row],[LengthService]],2)</f>
        <v>3.05</v>
      </c>
      <c r="N3488">
        <v>43.277813430000002</v>
      </c>
      <c r="O3488">
        <f>ROUND(employee[[#This Row],[AbsentHours]],2)</f>
        <v>43.28</v>
      </c>
      <c r="P3488" s="5">
        <f>employee[[#This Row],[RoundedAbsentHours]]/2080 *100</f>
        <v>2.0807692307692309</v>
      </c>
      <c r="Q3488" s="1" t="s">
        <v>15</v>
      </c>
    </row>
    <row r="3489" spans="1:17" x14ac:dyDescent="0.35">
      <c r="A3489">
        <v>3488</v>
      </c>
      <c r="B3489" s="1" t="s">
        <v>3784</v>
      </c>
      <c r="C3489" s="1" t="s">
        <v>16</v>
      </c>
      <c r="D3489" s="1" t="s">
        <v>22</v>
      </c>
      <c r="E3489" s="1" t="s">
        <v>158</v>
      </c>
      <c r="F3489" s="1" t="s">
        <v>159</v>
      </c>
      <c r="G3489" s="1" t="s">
        <v>22</v>
      </c>
      <c r="H3489" s="1" t="s">
        <v>15</v>
      </c>
      <c r="I3489">
        <v>36.778696160000003</v>
      </c>
      <c r="J3489">
        <f>ROUND(employee[[#This Row],[Age]],0)</f>
        <v>37</v>
      </c>
      <c r="K34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89">
        <v>3.3771769279999999</v>
      </c>
      <c r="M3489">
        <f>ROUND(employee[[#This Row],[LengthService]],2)</f>
        <v>3.38</v>
      </c>
      <c r="N3489">
        <v>0</v>
      </c>
      <c r="O3489">
        <f>ROUND(employee[[#This Row],[AbsentHours]],2)</f>
        <v>0</v>
      </c>
      <c r="P3489" s="5">
        <f>employee[[#This Row],[RoundedAbsentHours]]/2080 *100</f>
        <v>0</v>
      </c>
      <c r="Q3489" s="1" t="s">
        <v>15</v>
      </c>
    </row>
    <row r="3490" spans="1:17" x14ac:dyDescent="0.35">
      <c r="A3490">
        <v>3489</v>
      </c>
      <c r="B3490" s="1" t="s">
        <v>3785</v>
      </c>
      <c r="C3490" s="1" t="s">
        <v>16</v>
      </c>
      <c r="D3490" s="1" t="s">
        <v>224</v>
      </c>
      <c r="E3490" s="1" t="s">
        <v>289</v>
      </c>
      <c r="F3490" s="1" t="s">
        <v>258</v>
      </c>
      <c r="G3490" s="1" t="s">
        <v>75</v>
      </c>
      <c r="H3490" s="1" t="s">
        <v>15</v>
      </c>
      <c r="I3490">
        <v>62.621569239999999</v>
      </c>
      <c r="J3490">
        <f>ROUND(employee[[#This Row],[Age]],0)</f>
        <v>63</v>
      </c>
      <c r="K34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490">
        <v>3.8560979720000002</v>
      </c>
      <c r="M3490">
        <f>ROUND(employee[[#This Row],[LengthService]],2)</f>
        <v>3.86</v>
      </c>
      <c r="N3490">
        <v>141.725742</v>
      </c>
      <c r="O3490">
        <f>ROUND(employee[[#This Row],[AbsentHours]],2)</f>
        <v>141.72999999999999</v>
      </c>
      <c r="P3490" s="5">
        <f>employee[[#This Row],[RoundedAbsentHours]]/2080 *100</f>
        <v>6.8139423076923071</v>
      </c>
      <c r="Q3490" s="1" t="s">
        <v>15</v>
      </c>
    </row>
    <row r="3491" spans="1:17" x14ac:dyDescent="0.35">
      <c r="A3491">
        <v>3490</v>
      </c>
      <c r="B3491" s="1" t="s">
        <v>3786</v>
      </c>
      <c r="C3491" s="1" t="s">
        <v>11</v>
      </c>
      <c r="D3491" s="1" t="s">
        <v>12</v>
      </c>
      <c r="E3491" s="1" t="s">
        <v>312</v>
      </c>
      <c r="F3491" s="1" t="s">
        <v>266</v>
      </c>
      <c r="G3491" s="1" t="s">
        <v>12</v>
      </c>
      <c r="H3491" s="1" t="s">
        <v>15</v>
      </c>
      <c r="I3491">
        <v>40.450549039999999</v>
      </c>
      <c r="J3491">
        <f>ROUND(employee[[#This Row],[Age]],0)</f>
        <v>40</v>
      </c>
      <c r="K34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91">
        <v>5.2933714930000004</v>
      </c>
      <c r="M3491">
        <f>ROUND(employee[[#This Row],[LengthService]],2)</f>
        <v>5.29</v>
      </c>
      <c r="N3491">
        <v>86.364296449999998</v>
      </c>
      <c r="O3491">
        <f>ROUND(employee[[#This Row],[AbsentHours]],2)</f>
        <v>86.36</v>
      </c>
      <c r="P3491" s="5">
        <f>employee[[#This Row],[RoundedAbsentHours]]/2080 *100</f>
        <v>4.1519230769230768</v>
      </c>
      <c r="Q3491" s="1" t="s">
        <v>15</v>
      </c>
    </row>
    <row r="3492" spans="1:17" x14ac:dyDescent="0.35">
      <c r="A3492">
        <v>3491</v>
      </c>
      <c r="B3492" s="1" t="s">
        <v>3787</v>
      </c>
      <c r="C3492" s="1" t="s">
        <v>11</v>
      </c>
      <c r="D3492" s="1" t="s">
        <v>206</v>
      </c>
      <c r="E3492" s="1" t="s">
        <v>180</v>
      </c>
      <c r="F3492" s="1" t="s">
        <v>181</v>
      </c>
      <c r="G3492" s="1" t="s">
        <v>33</v>
      </c>
      <c r="H3492" s="1" t="s">
        <v>15</v>
      </c>
      <c r="I3492">
        <v>43.788678480000002</v>
      </c>
      <c r="J3492">
        <f>ROUND(employee[[#This Row],[Age]],0)</f>
        <v>44</v>
      </c>
      <c r="K34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92">
        <v>4.9405114320000001</v>
      </c>
      <c r="M3492">
        <f>ROUND(employee[[#This Row],[LengthService]],2)</f>
        <v>4.9400000000000004</v>
      </c>
      <c r="N3492">
        <v>124.7232705</v>
      </c>
      <c r="O3492">
        <f>ROUND(employee[[#This Row],[AbsentHours]],2)</f>
        <v>124.72</v>
      </c>
      <c r="P3492" s="5">
        <f>employee[[#This Row],[RoundedAbsentHours]]/2080 *100</f>
        <v>5.9961538461538462</v>
      </c>
      <c r="Q3492" s="1" t="s">
        <v>15</v>
      </c>
    </row>
    <row r="3493" spans="1:17" x14ac:dyDescent="0.35">
      <c r="A3493">
        <v>3492</v>
      </c>
      <c r="B3493" s="1" t="s">
        <v>3788</v>
      </c>
      <c r="C3493" s="1" t="s">
        <v>11</v>
      </c>
      <c r="D3493" s="1" t="s">
        <v>20</v>
      </c>
      <c r="E3493" s="1" t="s">
        <v>180</v>
      </c>
      <c r="F3493" s="1" t="s">
        <v>181</v>
      </c>
      <c r="G3493" s="1" t="s">
        <v>20</v>
      </c>
      <c r="H3493" s="1" t="s">
        <v>15</v>
      </c>
      <c r="I3493">
        <v>46.876102099999997</v>
      </c>
      <c r="J3493">
        <f>ROUND(employee[[#This Row],[Age]],0)</f>
        <v>47</v>
      </c>
      <c r="K34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93">
        <v>5.5278260970000002</v>
      </c>
      <c r="M3493">
        <f>ROUND(employee[[#This Row],[LengthService]],2)</f>
        <v>5.53</v>
      </c>
      <c r="N3493">
        <v>78.320468199999993</v>
      </c>
      <c r="O3493">
        <f>ROUND(employee[[#This Row],[AbsentHours]],2)</f>
        <v>78.319999999999993</v>
      </c>
      <c r="P3493" s="5">
        <f>employee[[#This Row],[RoundedAbsentHours]]/2080 *100</f>
        <v>3.7653846153846149</v>
      </c>
      <c r="Q3493" s="1" t="s">
        <v>15</v>
      </c>
    </row>
    <row r="3494" spans="1:17" x14ac:dyDescent="0.35">
      <c r="A3494">
        <v>3493</v>
      </c>
      <c r="B3494" s="1" t="s">
        <v>3789</v>
      </c>
      <c r="C3494" s="1" t="s">
        <v>11</v>
      </c>
      <c r="D3494" s="1" t="s">
        <v>33</v>
      </c>
      <c r="E3494" s="1" t="s">
        <v>180</v>
      </c>
      <c r="F3494" s="1" t="s">
        <v>181</v>
      </c>
      <c r="G3494" s="1" t="s">
        <v>33</v>
      </c>
      <c r="H3494" s="1" t="s">
        <v>15</v>
      </c>
      <c r="I3494">
        <v>27.051291930000001</v>
      </c>
      <c r="J3494">
        <f>ROUND(employee[[#This Row],[Age]],0)</f>
        <v>27</v>
      </c>
      <c r="K34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494">
        <v>5.2757464010000001</v>
      </c>
      <c r="M3494">
        <f>ROUND(employee[[#This Row],[LengthService]],2)</f>
        <v>5.28</v>
      </c>
      <c r="N3494">
        <v>0</v>
      </c>
      <c r="O3494">
        <f>ROUND(employee[[#This Row],[AbsentHours]],2)</f>
        <v>0</v>
      </c>
      <c r="P3494" s="5">
        <f>employee[[#This Row],[RoundedAbsentHours]]/2080 *100</f>
        <v>0</v>
      </c>
      <c r="Q3494" s="1" t="s">
        <v>15</v>
      </c>
    </row>
    <row r="3495" spans="1:17" x14ac:dyDescent="0.35">
      <c r="A3495">
        <v>3494</v>
      </c>
      <c r="B3495" s="1" t="s">
        <v>3790</v>
      </c>
      <c r="C3495" s="1" t="s">
        <v>16</v>
      </c>
      <c r="D3495" s="1" t="s">
        <v>22</v>
      </c>
      <c r="E3495" s="1" t="s">
        <v>180</v>
      </c>
      <c r="F3495" s="1" t="s">
        <v>181</v>
      </c>
      <c r="G3495" s="1" t="s">
        <v>22</v>
      </c>
      <c r="H3495" s="1" t="s">
        <v>15</v>
      </c>
      <c r="I3495">
        <v>40.852216249999998</v>
      </c>
      <c r="J3495">
        <f>ROUND(employee[[#This Row],[Age]],0)</f>
        <v>41</v>
      </c>
      <c r="K34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95">
        <v>2.9903074209999998</v>
      </c>
      <c r="M3495">
        <f>ROUND(employee[[#This Row],[LengthService]],2)</f>
        <v>2.99</v>
      </c>
      <c r="N3495">
        <v>0</v>
      </c>
      <c r="O3495">
        <f>ROUND(employee[[#This Row],[AbsentHours]],2)</f>
        <v>0</v>
      </c>
      <c r="P3495" s="5">
        <f>employee[[#This Row],[RoundedAbsentHours]]/2080 *100</f>
        <v>0</v>
      </c>
      <c r="Q3495" s="1" t="s">
        <v>15</v>
      </c>
    </row>
    <row r="3496" spans="1:17" x14ac:dyDescent="0.35">
      <c r="A3496">
        <v>3495</v>
      </c>
      <c r="B3496" s="1" t="s">
        <v>3791</v>
      </c>
      <c r="C3496" s="1" t="s">
        <v>11</v>
      </c>
      <c r="D3496" s="1" t="s">
        <v>94</v>
      </c>
      <c r="E3496" s="1" t="s">
        <v>180</v>
      </c>
      <c r="F3496" s="1" t="s">
        <v>181</v>
      </c>
      <c r="G3496" s="1" t="s">
        <v>42</v>
      </c>
      <c r="H3496" s="1" t="s">
        <v>15</v>
      </c>
      <c r="I3496">
        <v>26.350143639999999</v>
      </c>
      <c r="J3496">
        <f>ROUND(employee[[#This Row],[Age]],0)</f>
        <v>26</v>
      </c>
      <c r="K34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496">
        <v>5.1742681560000001</v>
      </c>
      <c r="M3496">
        <f>ROUND(employee[[#This Row],[LengthService]],2)</f>
        <v>5.17</v>
      </c>
      <c r="N3496">
        <v>0</v>
      </c>
      <c r="O3496">
        <f>ROUND(employee[[#This Row],[AbsentHours]],2)</f>
        <v>0</v>
      </c>
      <c r="P3496" s="5">
        <f>employee[[#This Row],[RoundedAbsentHours]]/2080 *100</f>
        <v>0</v>
      </c>
      <c r="Q3496" s="1" t="s">
        <v>15</v>
      </c>
    </row>
    <row r="3497" spans="1:17" x14ac:dyDescent="0.35">
      <c r="A3497">
        <v>3496</v>
      </c>
      <c r="B3497" s="1" t="s">
        <v>3792</v>
      </c>
      <c r="C3497" s="1" t="s">
        <v>11</v>
      </c>
      <c r="D3497" s="1" t="s">
        <v>229</v>
      </c>
      <c r="E3497" s="1" t="s">
        <v>180</v>
      </c>
      <c r="F3497" s="1" t="s">
        <v>181</v>
      </c>
      <c r="G3497" s="1" t="s">
        <v>33</v>
      </c>
      <c r="H3497" s="1" t="s">
        <v>15</v>
      </c>
      <c r="I3497">
        <v>45.790377149999998</v>
      </c>
      <c r="J3497">
        <f>ROUND(employee[[#This Row],[Age]],0)</f>
        <v>46</v>
      </c>
      <c r="K34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497">
        <v>6.7859181660000001</v>
      </c>
      <c r="M3497">
        <f>ROUND(employee[[#This Row],[LengthService]],2)</f>
        <v>6.79</v>
      </c>
      <c r="N3497">
        <v>92.73372904</v>
      </c>
      <c r="O3497">
        <f>ROUND(employee[[#This Row],[AbsentHours]],2)</f>
        <v>92.73</v>
      </c>
      <c r="P3497" s="5">
        <f>employee[[#This Row],[RoundedAbsentHours]]/2080 *100</f>
        <v>4.4581730769230772</v>
      </c>
      <c r="Q3497" s="1" t="s">
        <v>15</v>
      </c>
    </row>
    <row r="3498" spans="1:17" x14ac:dyDescent="0.35">
      <c r="A3498">
        <v>3497</v>
      </c>
      <c r="B3498" s="1" t="s">
        <v>3793</v>
      </c>
      <c r="C3498" s="1" t="s">
        <v>11</v>
      </c>
      <c r="D3498" s="1" t="s">
        <v>29</v>
      </c>
      <c r="E3498" s="1" t="s">
        <v>180</v>
      </c>
      <c r="F3498" s="1" t="s">
        <v>181</v>
      </c>
      <c r="G3498" s="1" t="s">
        <v>29</v>
      </c>
      <c r="H3498" s="1" t="s">
        <v>15</v>
      </c>
      <c r="I3498">
        <v>31.40420413</v>
      </c>
      <c r="J3498">
        <f>ROUND(employee[[#This Row],[Age]],0)</f>
        <v>31</v>
      </c>
      <c r="K34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498">
        <v>4.9126507740000003</v>
      </c>
      <c r="M3498">
        <f>ROUND(employee[[#This Row],[LengthService]],2)</f>
        <v>4.91</v>
      </c>
      <c r="N3498">
        <v>28.533532860000001</v>
      </c>
      <c r="O3498">
        <f>ROUND(employee[[#This Row],[AbsentHours]],2)</f>
        <v>28.53</v>
      </c>
      <c r="P3498" s="5">
        <f>employee[[#This Row],[RoundedAbsentHours]]/2080 *100</f>
        <v>1.3716346153846153</v>
      </c>
      <c r="Q3498" s="1" t="s">
        <v>15</v>
      </c>
    </row>
    <row r="3499" spans="1:17" x14ac:dyDescent="0.35">
      <c r="A3499">
        <v>3498</v>
      </c>
      <c r="B3499" s="1" t="s">
        <v>3794</v>
      </c>
      <c r="C3499" s="1" t="s">
        <v>16</v>
      </c>
      <c r="D3499" s="1" t="s">
        <v>32</v>
      </c>
      <c r="E3499" s="1" t="s">
        <v>289</v>
      </c>
      <c r="F3499" s="1" t="s">
        <v>258</v>
      </c>
      <c r="G3499" s="1" t="s">
        <v>32</v>
      </c>
      <c r="H3499" s="1" t="s">
        <v>15</v>
      </c>
      <c r="I3499">
        <v>64.226541769999997</v>
      </c>
      <c r="J3499">
        <f>ROUND(employee[[#This Row],[Age]],0)</f>
        <v>64</v>
      </c>
      <c r="K34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499">
        <v>4.4114329080000001</v>
      </c>
      <c r="M3499">
        <f>ROUND(employee[[#This Row],[LengthService]],2)</f>
        <v>4.41</v>
      </c>
      <c r="N3499">
        <v>123.6743347</v>
      </c>
      <c r="O3499">
        <f>ROUND(employee[[#This Row],[AbsentHours]],2)</f>
        <v>123.67</v>
      </c>
      <c r="P3499" s="5">
        <f>employee[[#This Row],[RoundedAbsentHours]]/2080 *100</f>
        <v>5.945673076923077</v>
      </c>
      <c r="Q3499" s="1" t="s">
        <v>15</v>
      </c>
    </row>
    <row r="3500" spans="1:17" x14ac:dyDescent="0.35">
      <c r="A3500">
        <v>3499</v>
      </c>
      <c r="B3500" s="1" t="s">
        <v>3795</v>
      </c>
      <c r="C3500" s="1" t="s">
        <v>11</v>
      </c>
      <c r="D3500" s="1" t="s">
        <v>22</v>
      </c>
      <c r="E3500" s="1" t="s">
        <v>180</v>
      </c>
      <c r="F3500" s="1" t="s">
        <v>181</v>
      </c>
      <c r="G3500" s="1" t="s">
        <v>22</v>
      </c>
      <c r="H3500" s="1" t="s">
        <v>15</v>
      </c>
      <c r="I3500">
        <v>51.184307609999998</v>
      </c>
      <c r="J3500">
        <f>ROUND(employee[[#This Row],[Age]],0)</f>
        <v>51</v>
      </c>
      <c r="K35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00">
        <v>5.3597984170000004</v>
      </c>
      <c r="M3500">
        <f>ROUND(employee[[#This Row],[LengthService]],2)</f>
        <v>5.36</v>
      </c>
      <c r="N3500">
        <v>147.82117109999999</v>
      </c>
      <c r="O3500">
        <f>ROUND(employee[[#This Row],[AbsentHours]],2)</f>
        <v>147.82</v>
      </c>
      <c r="P3500" s="5">
        <f>employee[[#This Row],[RoundedAbsentHours]]/2080 *100</f>
        <v>7.1067307692307695</v>
      </c>
      <c r="Q3500" s="1" t="s">
        <v>15</v>
      </c>
    </row>
    <row r="3501" spans="1:17" x14ac:dyDescent="0.35">
      <c r="A3501">
        <v>3500</v>
      </c>
      <c r="B3501" s="1" t="s">
        <v>3796</v>
      </c>
      <c r="C3501" s="1" t="s">
        <v>16</v>
      </c>
      <c r="D3501" s="1" t="s">
        <v>34</v>
      </c>
      <c r="E3501" s="1" t="s">
        <v>289</v>
      </c>
      <c r="F3501" s="1" t="s">
        <v>258</v>
      </c>
      <c r="G3501" s="1" t="s">
        <v>34</v>
      </c>
      <c r="H3501" s="1" t="s">
        <v>15</v>
      </c>
      <c r="I3501">
        <v>56.617953780000001</v>
      </c>
      <c r="J3501">
        <f>ROUND(employee[[#This Row],[Age]],0)</f>
        <v>57</v>
      </c>
      <c r="K35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01">
        <v>3.7834763749999998</v>
      </c>
      <c r="M3501">
        <f>ROUND(employee[[#This Row],[LengthService]],2)</f>
        <v>3.78</v>
      </c>
      <c r="N3501">
        <v>124.3451632</v>
      </c>
      <c r="O3501">
        <f>ROUND(employee[[#This Row],[AbsentHours]],2)</f>
        <v>124.35</v>
      </c>
      <c r="P3501" s="5">
        <f>employee[[#This Row],[RoundedAbsentHours]]/2080 *100</f>
        <v>5.9783653846153841</v>
      </c>
      <c r="Q3501" s="1" t="s">
        <v>15</v>
      </c>
    </row>
    <row r="3502" spans="1:17" x14ac:dyDescent="0.35">
      <c r="A3502">
        <v>3501</v>
      </c>
      <c r="B3502" s="1" t="s">
        <v>3797</v>
      </c>
      <c r="C3502" s="1" t="s">
        <v>11</v>
      </c>
      <c r="D3502" s="1" t="s">
        <v>44</v>
      </c>
      <c r="E3502" s="1" t="s">
        <v>289</v>
      </c>
      <c r="F3502" s="1" t="s">
        <v>258</v>
      </c>
      <c r="G3502" s="1" t="s">
        <v>44</v>
      </c>
      <c r="H3502" s="1" t="s">
        <v>15</v>
      </c>
      <c r="I3502">
        <v>49.21466753</v>
      </c>
      <c r="J3502">
        <f>ROUND(employee[[#This Row],[Age]],0)</f>
        <v>49</v>
      </c>
      <c r="K35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02">
        <v>6.7734503620000002</v>
      </c>
      <c r="M3502">
        <f>ROUND(employee[[#This Row],[LengthService]],2)</f>
        <v>6.77</v>
      </c>
      <c r="N3502">
        <v>103.0544331</v>
      </c>
      <c r="O3502">
        <f>ROUND(employee[[#This Row],[AbsentHours]],2)</f>
        <v>103.05</v>
      </c>
      <c r="P3502" s="5">
        <f>employee[[#This Row],[RoundedAbsentHours]]/2080 *100</f>
        <v>4.9543269230769234</v>
      </c>
      <c r="Q3502" s="1" t="s">
        <v>15</v>
      </c>
    </row>
    <row r="3503" spans="1:17" x14ac:dyDescent="0.35">
      <c r="A3503">
        <v>3502</v>
      </c>
      <c r="B3503" s="1" t="s">
        <v>3798</v>
      </c>
      <c r="C3503" s="1" t="s">
        <v>16</v>
      </c>
      <c r="D3503" s="1" t="s">
        <v>44</v>
      </c>
      <c r="E3503" s="1" t="s">
        <v>289</v>
      </c>
      <c r="F3503" s="1" t="s">
        <v>258</v>
      </c>
      <c r="G3503" s="1" t="s">
        <v>44</v>
      </c>
      <c r="H3503" s="1" t="s">
        <v>15</v>
      </c>
      <c r="I3503">
        <v>38.273275380000001</v>
      </c>
      <c r="J3503">
        <f>ROUND(employee[[#This Row],[Age]],0)</f>
        <v>38</v>
      </c>
      <c r="K35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03">
        <v>5.4460736880000002</v>
      </c>
      <c r="M3503">
        <f>ROUND(employee[[#This Row],[LengthService]],2)</f>
        <v>5.45</v>
      </c>
      <c r="N3503">
        <v>42.717930959999997</v>
      </c>
      <c r="O3503">
        <f>ROUND(employee[[#This Row],[AbsentHours]],2)</f>
        <v>42.72</v>
      </c>
      <c r="P3503" s="5">
        <f>employee[[#This Row],[RoundedAbsentHours]]/2080 *100</f>
        <v>2.0538461538461537</v>
      </c>
      <c r="Q3503" s="1" t="s">
        <v>15</v>
      </c>
    </row>
    <row r="3504" spans="1:17" x14ac:dyDescent="0.35">
      <c r="A3504">
        <v>3503</v>
      </c>
      <c r="B3504" s="1" t="s">
        <v>3799</v>
      </c>
      <c r="C3504" s="1" t="s">
        <v>16</v>
      </c>
      <c r="D3504" s="1" t="s">
        <v>152</v>
      </c>
      <c r="E3504" s="1" t="s">
        <v>265</v>
      </c>
      <c r="F3504" s="1" t="s">
        <v>266</v>
      </c>
      <c r="G3504" s="1" t="s">
        <v>152</v>
      </c>
      <c r="H3504" s="1" t="s">
        <v>15</v>
      </c>
      <c r="I3504">
        <v>42.425908509999999</v>
      </c>
      <c r="J3504">
        <f>ROUND(employee[[#This Row],[Age]],0)</f>
        <v>42</v>
      </c>
      <c r="K35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04">
        <v>4.8191425949999998</v>
      </c>
      <c r="M3504">
        <f>ROUND(employee[[#This Row],[LengthService]],2)</f>
        <v>4.82</v>
      </c>
      <c r="N3504">
        <v>62.945205100000003</v>
      </c>
      <c r="O3504">
        <f>ROUND(employee[[#This Row],[AbsentHours]],2)</f>
        <v>62.95</v>
      </c>
      <c r="P3504" s="5">
        <f>employee[[#This Row],[RoundedAbsentHours]]/2080 *100</f>
        <v>3.0264423076923079</v>
      </c>
      <c r="Q3504" s="1" t="s">
        <v>15</v>
      </c>
    </row>
    <row r="3505" spans="1:17" x14ac:dyDescent="0.35">
      <c r="A3505">
        <v>3504</v>
      </c>
      <c r="B3505" s="1" t="s">
        <v>3800</v>
      </c>
      <c r="C3505" s="1" t="s">
        <v>11</v>
      </c>
      <c r="D3505" s="1" t="s">
        <v>232</v>
      </c>
      <c r="E3505" s="1" t="s">
        <v>289</v>
      </c>
      <c r="F3505" s="1" t="s">
        <v>258</v>
      </c>
      <c r="G3505" s="1" t="s">
        <v>18</v>
      </c>
      <c r="H3505" s="1" t="s">
        <v>15</v>
      </c>
      <c r="I3505">
        <v>47.236516510000001</v>
      </c>
      <c r="J3505">
        <f>ROUND(employee[[#This Row],[Age]],0)</f>
        <v>47</v>
      </c>
      <c r="K35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05">
        <v>5.5847038189999996</v>
      </c>
      <c r="M3505">
        <f>ROUND(employee[[#This Row],[LengthService]],2)</f>
        <v>5.58</v>
      </c>
      <c r="N3505">
        <v>66.241971390000003</v>
      </c>
      <c r="O3505">
        <f>ROUND(employee[[#This Row],[AbsentHours]],2)</f>
        <v>66.239999999999995</v>
      </c>
      <c r="P3505" s="5">
        <f>employee[[#This Row],[RoundedAbsentHours]]/2080 *100</f>
        <v>3.1846153846153844</v>
      </c>
      <c r="Q3505" s="1" t="s">
        <v>15</v>
      </c>
    </row>
    <row r="3506" spans="1:17" x14ac:dyDescent="0.35">
      <c r="A3506">
        <v>3505</v>
      </c>
      <c r="B3506" s="1" t="s">
        <v>3801</v>
      </c>
      <c r="C3506" s="1" t="s">
        <v>16</v>
      </c>
      <c r="D3506" s="1" t="s">
        <v>20</v>
      </c>
      <c r="E3506" s="1" t="s">
        <v>180</v>
      </c>
      <c r="F3506" s="1" t="s">
        <v>181</v>
      </c>
      <c r="G3506" s="1" t="s">
        <v>20</v>
      </c>
      <c r="H3506" s="1" t="s">
        <v>15</v>
      </c>
      <c r="I3506">
        <v>49.678825519999997</v>
      </c>
      <c r="J3506">
        <f>ROUND(employee[[#This Row],[Age]],0)</f>
        <v>50</v>
      </c>
      <c r="K35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06">
        <v>4.6162279780000004</v>
      </c>
      <c r="M3506">
        <f>ROUND(employee[[#This Row],[LengthService]],2)</f>
        <v>4.62</v>
      </c>
      <c r="N3506">
        <v>99.972295729999999</v>
      </c>
      <c r="O3506">
        <f>ROUND(employee[[#This Row],[AbsentHours]],2)</f>
        <v>99.97</v>
      </c>
      <c r="P3506" s="5">
        <f>employee[[#This Row],[RoundedAbsentHours]]/2080 *100</f>
        <v>4.8062500000000004</v>
      </c>
      <c r="Q3506" s="1" t="s">
        <v>15</v>
      </c>
    </row>
    <row r="3507" spans="1:17" x14ac:dyDescent="0.35">
      <c r="A3507">
        <v>3506</v>
      </c>
      <c r="B3507" s="1" t="s">
        <v>3802</v>
      </c>
      <c r="C3507" s="1" t="s">
        <v>11</v>
      </c>
      <c r="D3507" s="1" t="s">
        <v>20</v>
      </c>
      <c r="E3507" s="1" t="s">
        <v>289</v>
      </c>
      <c r="F3507" s="1" t="s">
        <v>258</v>
      </c>
      <c r="G3507" s="1" t="s">
        <v>20</v>
      </c>
      <c r="H3507" s="1" t="s">
        <v>15</v>
      </c>
      <c r="I3507">
        <v>42.520865970000003</v>
      </c>
      <c r="J3507">
        <f>ROUND(employee[[#This Row],[Age]],0)</f>
        <v>43</v>
      </c>
      <c r="K35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07">
        <v>4.0960929430000004</v>
      </c>
      <c r="M3507">
        <f>ROUND(employee[[#This Row],[LengthService]],2)</f>
        <v>4.0999999999999996</v>
      </c>
      <c r="N3507">
        <v>96.98151009</v>
      </c>
      <c r="O3507">
        <f>ROUND(employee[[#This Row],[AbsentHours]],2)</f>
        <v>96.98</v>
      </c>
      <c r="P3507" s="5">
        <f>employee[[#This Row],[RoundedAbsentHours]]/2080 *100</f>
        <v>4.6624999999999996</v>
      </c>
      <c r="Q3507" s="1" t="s">
        <v>15</v>
      </c>
    </row>
    <row r="3508" spans="1:17" x14ac:dyDescent="0.35">
      <c r="A3508">
        <v>3507</v>
      </c>
      <c r="B3508" s="1" t="s">
        <v>3803</v>
      </c>
      <c r="C3508" s="1" t="s">
        <v>16</v>
      </c>
      <c r="D3508" s="1" t="s">
        <v>176</v>
      </c>
      <c r="E3508" s="1" t="s">
        <v>180</v>
      </c>
      <c r="F3508" s="1" t="s">
        <v>181</v>
      </c>
      <c r="G3508" s="1" t="s">
        <v>33</v>
      </c>
      <c r="H3508" s="1" t="s">
        <v>15</v>
      </c>
      <c r="I3508">
        <v>47.981629509999998</v>
      </c>
      <c r="J3508">
        <f>ROUND(employee[[#This Row],[Age]],0)</f>
        <v>48</v>
      </c>
      <c r="K35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08">
        <v>4.8699764600000002</v>
      </c>
      <c r="M3508">
        <f>ROUND(employee[[#This Row],[LengthService]],2)</f>
        <v>4.87</v>
      </c>
      <c r="N3508">
        <v>80.116663900000006</v>
      </c>
      <c r="O3508">
        <f>ROUND(employee[[#This Row],[AbsentHours]],2)</f>
        <v>80.12</v>
      </c>
      <c r="P3508" s="5">
        <f>employee[[#This Row],[RoundedAbsentHours]]/2080 *100</f>
        <v>3.851923076923077</v>
      </c>
      <c r="Q3508" s="1" t="s">
        <v>15</v>
      </c>
    </row>
    <row r="3509" spans="1:17" x14ac:dyDescent="0.35">
      <c r="A3509">
        <v>3508</v>
      </c>
      <c r="B3509" s="1" t="s">
        <v>3804</v>
      </c>
      <c r="C3509" s="1" t="s">
        <v>16</v>
      </c>
      <c r="D3509" s="1" t="s">
        <v>19</v>
      </c>
      <c r="E3509" s="1" t="s">
        <v>180</v>
      </c>
      <c r="F3509" s="1" t="s">
        <v>181</v>
      </c>
      <c r="G3509" s="1" t="s">
        <v>19</v>
      </c>
      <c r="H3509" s="1" t="s">
        <v>15</v>
      </c>
      <c r="I3509">
        <v>47.78719418</v>
      </c>
      <c r="J3509">
        <f>ROUND(employee[[#This Row],[Age]],0)</f>
        <v>48</v>
      </c>
      <c r="K35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09">
        <v>6.3167845959999998</v>
      </c>
      <c r="M3509">
        <f>ROUND(employee[[#This Row],[LengthService]],2)</f>
        <v>6.32</v>
      </c>
      <c r="N3509">
        <v>74.889183470000006</v>
      </c>
      <c r="O3509">
        <f>ROUND(employee[[#This Row],[AbsentHours]],2)</f>
        <v>74.89</v>
      </c>
      <c r="P3509" s="5">
        <f>employee[[#This Row],[RoundedAbsentHours]]/2080 *100</f>
        <v>3.600480769230769</v>
      </c>
      <c r="Q3509" s="1" t="s">
        <v>15</v>
      </c>
    </row>
    <row r="3510" spans="1:17" x14ac:dyDescent="0.35">
      <c r="A3510">
        <v>3509</v>
      </c>
      <c r="B3510" s="1" t="s">
        <v>3805</v>
      </c>
      <c r="C3510" s="1" t="s">
        <v>11</v>
      </c>
      <c r="D3510" s="1" t="s">
        <v>47</v>
      </c>
      <c r="E3510" s="1" t="s">
        <v>180</v>
      </c>
      <c r="F3510" s="1" t="s">
        <v>181</v>
      </c>
      <c r="G3510" s="1" t="s">
        <v>47</v>
      </c>
      <c r="H3510" s="1" t="s">
        <v>15</v>
      </c>
      <c r="I3510">
        <v>60.777418019999999</v>
      </c>
      <c r="J3510">
        <f>ROUND(employee[[#This Row],[Age]],0)</f>
        <v>61</v>
      </c>
      <c r="K35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510">
        <v>4.0963540930000004</v>
      </c>
      <c r="M3510">
        <f>ROUND(employee[[#This Row],[LengthService]],2)</f>
        <v>4.0999999999999996</v>
      </c>
      <c r="N3510">
        <v>146.75802959999999</v>
      </c>
      <c r="O3510">
        <f>ROUND(employee[[#This Row],[AbsentHours]],2)</f>
        <v>146.76</v>
      </c>
      <c r="P3510" s="5">
        <f>employee[[#This Row],[RoundedAbsentHours]]/2080 *100</f>
        <v>7.055769230769231</v>
      </c>
      <c r="Q3510" s="1" t="s">
        <v>15</v>
      </c>
    </row>
    <row r="3511" spans="1:17" x14ac:dyDescent="0.35">
      <c r="A3511">
        <v>3510</v>
      </c>
      <c r="B3511" s="1" t="s">
        <v>3806</v>
      </c>
      <c r="C3511" s="1" t="s">
        <v>11</v>
      </c>
      <c r="D3511" s="1" t="s">
        <v>22</v>
      </c>
      <c r="E3511" s="1" t="s">
        <v>180</v>
      </c>
      <c r="F3511" s="1" t="s">
        <v>181</v>
      </c>
      <c r="G3511" s="1" t="s">
        <v>22</v>
      </c>
      <c r="H3511" s="1" t="s">
        <v>15</v>
      </c>
      <c r="I3511">
        <v>41.126017259999998</v>
      </c>
      <c r="J3511">
        <f>ROUND(employee[[#This Row],[Age]],0)</f>
        <v>41</v>
      </c>
      <c r="K35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11">
        <v>3.6496070010000001</v>
      </c>
      <c r="M3511">
        <f>ROUND(employee[[#This Row],[LengthService]],2)</f>
        <v>3.65</v>
      </c>
      <c r="N3511">
        <v>73.017459830000007</v>
      </c>
      <c r="O3511">
        <f>ROUND(employee[[#This Row],[AbsentHours]],2)</f>
        <v>73.02</v>
      </c>
      <c r="P3511" s="5">
        <f>employee[[#This Row],[RoundedAbsentHours]]/2080 *100</f>
        <v>3.5105769230769233</v>
      </c>
      <c r="Q3511" s="1" t="s">
        <v>15</v>
      </c>
    </row>
    <row r="3512" spans="1:17" x14ac:dyDescent="0.35">
      <c r="A3512">
        <v>3511</v>
      </c>
      <c r="B3512" s="1" t="s">
        <v>3807</v>
      </c>
      <c r="C3512" s="1" t="s">
        <v>11</v>
      </c>
      <c r="D3512" s="1" t="s">
        <v>72</v>
      </c>
      <c r="E3512" s="1" t="s">
        <v>289</v>
      </c>
      <c r="F3512" s="1" t="s">
        <v>258</v>
      </c>
      <c r="G3512" s="1" t="s">
        <v>72</v>
      </c>
      <c r="H3512" s="1" t="s">
        <v>15</v>
      </c>
      <c r="I3512">
        <v>45.738933250000002</v>
      </c>
      <c r="J3512">
        <f>ROUND(employee[[#This Row],[Age]],0)</f>
        <v>46</v>
      </c>
      <c r="K35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12">
        <v>6.8241600489999996</v>
      </c>
      <c r="M3512">
        <f>ROUND(employee[[#This Row],[LengthService]],2)</f>
        <v>6.82</v>
      </c>
      <c r="N3512">
        <v>90.472570590000004</v>
      </c>
      <c r="O3512">
        <f>ROUND(employee[[#This Row],[AbsentHours]],2)</f>
        <v>90.47</v>
      </c>
      <c r="P3512" s="5">
        <f>employee[[#This Row],[RoundedAbsentHours]]/2080 *100</f>
        <v>4.3495192307692303</v>
      </c>
      <c r="Q3512" s="1" t="s">
        <v>15</v>
      </c>
    </row>
    <row r="3513" spans="1:17" x14ac:dyDescent="0.35">
      <c r="A3513">
        <v>3512</v>
      </c>
      <c r="B3513" s="1" t="s">
        <v>3808</v>
      </c>
      <c r="C3513" s="1" t="s">
        <v>11</v>
      </c>
      <c r="D3513" s="1" t="s">
        <v>132</v>
      </c>
      <c r="E3513" s="1" t="s">
        <v>289</v>
      </c>
      <c r="F3513" s="1" t="s">
        <v>258</v>
      </c>
      <c r="G3513" s="1" t="s">
        <v>133</v>
      </c>
      <c r="H3513" s="1" t="s">
        <v>15</v>
      </c>
      <c r="I3513">
        <v>50.164979680000002</v>
      </c>
      <c r="J3513">
        <f>ROUND(employee[[#This Row],[Age]],0)</f>
        <v>50</v>
      </c>
      <c r="K35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13">
        <v>3.5907453020000002</v>
      </c>
      <c r="M3513">
        <f>ROUND(employee[[#This Row],[LengthService]],2)</f>
        <v>3.59</v>
      </c>
      <c r="N3513">
        <v>63.846951070000003</v>
      </c>
      <c r="O3513">
        <f>ROUND(employee[[#This Row],[AbsentHours]],2)</f>
        <v>63.85</v>
      </c>
      <c r="P3513" s="5">
        <f>employee[[#This Row],[RoundedAbsentHours]]/2080 *100</f>
        <v>3.0697115384615383</v>
      </c>
      <c r="Q3513" s="1" t="s">
        <v>15</v>
      </c>
    </row>
    <row r="3514" spans="1:17" x14ac:dyDescent="0.35">
      <c r="A3514">
        <v>3513</v>
      </c>
      <c r="B3514" s="1" t="s">
        <v>3809</v>
      </c>
      <c r="C3514" s="1" t="s">
        <v>11</v>
      </c>
      <c r="D3514" s="1" t="s">
        <v>21</v>
      </c>
      <c r="E3514" s="1" t="s">
        <v>289</v>
      </c>
      <c r="F3514" s="1" t="s">
        <v>258</v>
      </c>
      <c r="G3514" s="1" t="s">
        <v>21</v>
      </c>
      <c r="H3514" s="1" t="s">
        <v>15</v>
      </c>
      <c r="I3514">
        <v>45.330835749999999</v>
      </c>
      <c r="J3514">
        <f>ROUND(employee[[#This Row],[Age]],0)</f>
        <v>45</v>
      </c>
      <c r="K35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14">
        <v>2.4284426030000001</v>
      </c>
      <c r="M3514">
        <f>ROUND(employee[[#This Row],[LengthService]],2)</f>
        <v>2.4300000000000002</v>
      </c>
      <c r="N3514">
        <v>104.1121744</v>
      </c>
      <c r="O3514">
        <f>ROUND(employee[[#This Row],[AbsentHours]],2)</f>
        <v>104.11</v>
      </c>
      <c r="P3514" s="5">
        <f>employee[[#This Row],[RoundedAbsentHours]]/2080 *100</f>
        <v>5.0052884615384619</v>
      </c>
      <c r="Q3514" s="1" t="s">
        <v>15</v>
      </c>
    </row>
    <row r="3515" spans="1:17" x14ac:dyDescent="0.35">
      <c r="A3515">
        <v>3514</v>
      </c>
      <c r="B3515" s="1" t="s">
        <v>3810</v>
      </c>
      <c r="C3515" s="1" t="s">
        <v>11</v>
      </c>
      <c r="D3515" s="1" t="s">
        <v>22</v>
      </c>
      <c r="E3515" s="1" t="s">
        <v>180</v>
      </c>
      <c r="F3515" s="1" t="s">
        <v>181</v>
      </c>
      <c r="G3515" s="1" t="s">
        <v>22</v>
      </c>
      <c r="H3515" s="1" t="s">
        <v>15</v>
      </c>
      <c r="I3515">
        <v>41.339503180000001</v>
      </c>
      <c r="J3515">
        <f>ROUND(employee[[#This Row],[Age]],0)</f>
        <v>41</v>
      </c>
      <c r="K35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15">
        <v>2.0167287649999999</v>
      </c>
      <c r="M3515">
        <f>ROUND(employee[[#This Row],[LengthService]],2)</f>
        <v>2.02</v>
      </c>
      <c r="N3515">
        <v>53.650430710000002</v>
      </c>
      <c r="O3515">
        <f>ROUND(employee[[#This Row],[AbsentHours]],2)</f>
        <v>53.65</v>
      </c>
      <c r="P3515" s="5">
        <f>employee[[#This Row],[RoundedAbsentHours]]/2080 *100</f>
        <v>2.5793269230769229</v>
      </c>
      <c r="Q3515" s="1" t="s">
        <v>15</v>
      </c>
    </row>
    <row r="3516" spans="1:17" x14ac:dyDescent="0.35">
      <c r="A3516">
        <v>3515</v>
      </c>
      <c r="B3516" s="1" t="s">
        <v>3811</v>
      </c>
      <c r="C3516" s="1" t="s">
        <v>11</v>
      </c>
      <c r="D3516" s="1" t="s">
        <v>19</v>
      </c>
      <c r="E3516" s="1" t="s">
        <v>180</v>
      </c>
      <c r="F3516" s="1" t="s">
        <v>181</v>
      </c>
      <c r="G3516" s="1" t="s">
        <v>19</v>
      </c>
      <c r="H3516" s="1" t="s">
        <v>15</v>
      </c>
      <c r="I3516">
        <v>45.566320900000001</v>
      </c>
      <c r="J3516">
        <f>ROUND(employee[[#This Row],[Age]],0)</f>
        <v>46</v>
      </c>
      <c r="K35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16">
        <v>6.3812866670000004</v>
      </c>
      <c r="M3516">
        <f>ROUND(employee[[#This Row],[LengthService]],2)</f>
        <v>6.38</v>
      </c>
      <c r="N3516">
        <v>112.74510069999999</v>
      </c>
      <c r="O3516">
        <f>ROUND(employee[[#This Row],[AbsentHours]],2)</f>
        <v>112.75</v>
      </c>
      <c r="P3516" s="5">
        <f>employee[[#This Row],[RoundedAbsentHours]]/2080 *100</f>
        <v>5.4206730769230766</v>
      </c>
      <c r="Q3516" s="1" t="s">
        <v>15</v>
      </c>
    </row>
    <row r="3517" spans="1:17" x14ac:dyDescent="0.35">
      <c r="A3517">
        <v>3516</v>
      </c>
      <c r="B3517" s="1" t="s">
        <v>3812</v>
      </c>
      <c r="C3517" s="1" t="s">
        <v>16</v>
      </c>
      <c r="D3517" s="1" t="s">
        <v>22</v>
      </c>
      <c r="E3517" s="1" t="s">
        <v>180</v>
      </c>
      <c r="F3517" s="1" t="s">
        <v>181</v>
      </c>
      <c r="G3517" s="1" t="s">
        <v>22</v>
      </c>
      <c r="H3517" s="1" t="s">
        <v>15</v>
      </c>
      <c r="I3517">
        <v>45.897075460000003</v>
      </c>
      <c r="J3517">
        <f>ROUND(employee[[#This Row],[Age]],0)</f>
        <v>46</v>
      </c>
      <c r="K35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17">
        <v>3.9473955790000002</v>
      </c>
      <c r="M3517">
        <f>ROUND(employee[[#This Row],[LengthService]],2)</f>
        <v>3.95</v>
      </c>
      <c r="N3517">
        <v>67.137807719999998</v>
      </c>
      <c r="O3517">
        <f>ROUND(employee[[#This Row],[AbsentHours]],2)</f>
        <v>67.14</v>
      </c>
      <c r="P3517" s="5">
        <f>employee[[#This Row],[RoundedAbsentHours]]/2080 *100</f>
        <v>3.2278846153846152</v>
      </c>
      <c r="Q3517" s="1" t="s">
        <v>15</v>
      </c>
    </row>
    <row r="3518" spans="1:17" x14ac:dyDescent="0.35">
      <c r="A3518">
        <v>3517</v>
      </c>
      <c r="B3518" s="1" t="s">
        <v>3813</v>
      </c>
      <c r="C3518" s="1" t="s">
        <v>11</v>
      </c>
      <c r="D3518" s="1" t="s">
        <v>85</v>
      </c>
      <c r="E3518" s="1" t="s">
        <v>289</v>
      </c>
      <c r="F3518" s="1" t="s">
        <v>258</v>
      </c>
      <c r="G3518" s="1" t="s">
        <v>34</v>
      </c>
      <c r="H3518" s="1" t="s">
        <v>15</v>
      </c>
      <c r="I3518">
        <v>46.68051449</v>
      </c>
      <c r="J3518">
        <f>ROUND(employee[[#This Row],[Age]],0)</f>
        <v>47</v>
      </c>
      <c r="K35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18">
        <v>3.2881947920000001</v>
      </c>
      <c r="M3518">
        <f>ROUND(employee[[#This Row],[LengthService]],2)</f>
        <v>3.29</v>
      </c>
      <c r="N3518">
        <v>93.420373600000005</v>
      </c>
      <c r="O3518">
        <f>ROUND(employee[[#This Row],[AbsentHours]],2)</f>
        <v>93.42</v>
      </c>
      <c r="P3518" s="5">
        <f>employee[[#This Row],[RoundedAbsentHours]]/2080 *100</f>
        <v>4.4913461538461537</v>
      </c>
      <c r="Q3518" s="1" t="s">
        <v>15</v>
      </c>
    </row>
    <row r="3519" spans="1:17" x14ac:dyDescent="0.35">
      <c r="A3519">
        <v>3518</v>
      </c>
      <c r="B3519" s="1" t="s">
        <v>3814</v>
      </c>
      <c r="C3519" s="1" t="s">
        <v>11</v>
      </c>
      <c r="D3519" s="1" t="s">
        <v>93</v>
      </c>
      <c r="E3519" s="1" t="s">
        <v>289</v>
      </c>
      <c r="F3519" s="1" t="s">
        <v>258</v>
      </c>
      <c r="G3519" s="1" t="s">
        <v>93</v>
      </c>
      <c r="H3519" s="1" t="s">
        <v>15</v>
      </c>
      <c r="I3519">
        <v>47.103565000000003</v>
      </c>
      <c r="J3519">
        <f>ROUND(employee[[#This Row],[Age]],0)</f>
        <v>47</v>
      </c>
      <c r="K35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19">
        <v>5.9509216499999997</v>
      </c>
      <c r="M3519">
        <f>ROUND(employee[[#This Row],[LengthService]],2)</f>
        <v>5.95</v>
      </c>
      <c r="N3519">
        <v>95.576095269999996</v>
      </c>
      <c r="O3519">
        <f>ROUND(employee[[#This Row],[AbsentHours]],2)</f>
        <v>95.58</v>
      </c>
      <c r="P3519" s="5">
        <f>employee[[#This Row],[RoundedAbsentHours]]/2080 *100</f>
        <v>4.595192307692308</v>
      </c>
      <c r="Q3519" s="1" t="s">
        <v>15</v>
      </c>
    </row>
    <row r="3520" spans="1:17" x14ac:dyDescent="0.35">
      <c r="A3520">
        <v>3519</v>
      </c>
      <c r="B3520" s="1" t="s">
        <v>3815</v>
      </c>
      <c r="C3520" s="1" t="s">
        <v>11</v>
      </c>
      <c r="D3520" s="1" t="s">
        <v>47</v>
      </c>
      <c r="E3520" s="1" t="s">
        <v>180</v>
      </c>
      <c r="F3520" s="1" t="s">
        <v>181</v>
      </c>
      <c r="G3520" s="1" t="s">
        <v>47</v>
      </c>
      <c r="H3520" s="1" t="s">
        <v>15</v>
      </c>
      <c r="I3520">
        <v>36.871434270000002</v>
      </c>
      <c r="J3520">
        <f>ROUND(employee[[#This Row],[Age]],0)</f>
        <v>37</v>
      </c>
      <c r="K35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20">
        <v>4.956646428</v>
      </c>
      <c r="M3520">
        <f>ROUND(employee[[#This Row],[LengthService]],2)</f>
        <v>4.96</v>
      </c>
      <c r="N3520">
        <v>46.700725849999998</v>
      </c>
      <c r="O3520">
        <f>ROUND(employee[[#This Row],[AbsentHours]],2)</f>
        <v>46.7</v>
      </c>
      <c r="P3520" s="5">
        <f>employee[[#This Row],[RoundedAbsentHours]]/2080 *100</f>
        <v>2.2451923076923079</v>
      </c>
      <c r="Q3520" s="1" t="s">
        <v>15</v>
      </c>
    </row>
    <row r="3521" spans="1:17" x14ac:dyDescent="0.35">
      <c r="A3521">
        <v>3520</v>
      </c>
      <c r="B3521" s="1" t="s">
        <v>3816</v>
      </c>
      <c r="C3521" s="1" t="s">
        <v>11</v>
      </c>
      <c r="D3521" s="1" t="s">
        <v>22</v>
      </c>
      <c r="E3521" s="1" t="s">
        <v>158</v>
      </c>
      <c r="F3521" s="1" t="s">
        <v>159</v>
      </c>
      <c r="G3521" s="1" t="s">
        <v>22</v>
      </c>
      <c r="H3521" s="1" t="s">
        <v>15</v>
      </c>
      <c r="I3521">
        <v>41.541923969999999</v>
      </c>
      <c r="J3521">
        <f>ROUND(employee[[#This Row],[Age]],0)</f>
        <v>42</v>
      </c>
      <c r="K35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21">
        <v>2.354203407</v>
      </c>
      <c r="M3521">
        <f>ROUND(employee[[#This Row],[LengthService]],2)</f>
        <v>2.35</v>
      </c>
      <c r="N3521">
        <v>38.293947109999998</v>
      </c>
      <c r="O3521">
        <f>ROUND(employee[[#This Row],[AbsentHours]],2)</f>
        <v>38.29</v>
      </c>
      <c r="P3521" s="5">
        <f>employee[[#This Row],[RoundedAbsentHours]]/2080 *100</f>
        <v>1.8408653846153846</v>
      </c>
      <c r="Q3521" s="1" t="s">
        <v>15</v>
      </c>
    </row>
    <row r="3522" spans="1:17" x14ac:dyDescent="0.35">
      <c r="A3522">
        <v>3521</v>
      </c>
      <c r="B3522" s="1" t="s">
        <v>3319</v>
      </c>
      <c r="C3522" s="1" t="s">
        <v>11</v>
      </c>
      <c r="D3522" s="1" t="s">
        <v>32</v>
      </c>
      <c r="E3522" s="1" t="s">
        <v>289</v>
      </c>
      <c r="F3522" s="1" t="s">
        <v>258</v>
      </c>
      <c r="G3522" s="1" t="s">
        <v>32</v>
      </c>
      <c r="H3522" s="1" t="s">
        <v>15</v>
      </c>
      <c r="I3522">
        <v>35.845147099999998</v>
      </c>
      <c r="J3522">
        <f>ROUND(employee[[#This Row],[Age]],0)</f>
        <v>36</v>
      </c>
      <c r="K35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22">
        <v>3.093099488</v>
      </c>
      <c r="M3522">
        <f>ROUND(employee[[#This Row],[LengthService]],2)</f>
        <v>3.09</v>
      </c>
      <c r="N3522">
        <v>79.211502830000001</v>
      </c>
      <c r="O3522">
        <f>ROUND(employee[[#This Row],[AbsentHours]],2)</f>
        <v>79.209999999999994</v>
      </c>
      <c r="P3522" s="5">
        <f>employee[[#This Row],[RoundedAbsentHours]]/2080 *100</f>
        <v>3.8081730769230764</v>
      </c>
      <c r="Q3522" s="1" t="s">
        <v>15</v>
      </c>
    </row>
    <row r="3523" spans="1:17" x14ac:dyDescent="0.35">
      <c r="A3523">
        <v>3522</v>
      </c>
      <c r="B3523" s="1" t="s">
        <v>3817</v>
      </c>
      <c r="C3523" s="1" t="s">
        <v>11</v>
      </c>
      <c r="D3523" s="1" t="s">
        <v>22</v>
      </c>
      <c r="E3523" s="1" t="s">
        <v>180</v>
      </c>
      <c r="F3523" s="1" t="s">
        <v>181</v>
      </c>
      <c r="G3523" s="1" t="s">
        <v>22</v>
      </c>
      <c r="H3523" s="1" t="s">
        <v>15</v>
      </c>
      <c r="I3523">
        <v>41.89024568</v>
      </c>
      <c r="J3523">
        <f>ROUND(employee[[#This Row],[Age]],0)</f>
        <v>42</v>
      </c>
      <c r="K35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23">
        <v>3.5616704000000001</v>
      </c>
      <c r="M3523">
        <f>ROUND(employee[[#This Row],[LengthService]],2)</f>
        <v>3.56</v>
      </c>
      <c r="N3523">
        <v>121.6540459</v>
      </c>
      <c r="O3523">
        <f>ROUND(employee[[#This Row],[AbsentHours]],2)</f>
        <v>121.65</v>
      </c>
      <c r="P3523" s="5">
        <f>employee[[#This Row],[RoundedAbsentHours]]/2080 *100</f>
        <v>5.8485576923076925</v>
      </c>
      <c r="Q3523" s="1" t="s">
        <v>15</v>
      </c>
    </row>
    <row r="3524" spans="1:17" x14ac:dyDescent="0.35">
      <c r="A3524">
        <v>3523</v>
      </c>
      <c r="B3524" s="1" t="s">
        <v>3818</v>
      </c>
      <c r="C3524" s="1" t="s">
        <v>11</v>
      </c>
      <c r="D3524" s="1" t="s">
        <v>295</v>
      </c>
      <c r="E3524" s="1" t="s">
        <v>180</v>
      </c>
      <c r="F3524" s="1" t="s">
        <v>181</v>
      </c>
      <c r="G3524" s="1" t="s">
        <v>39</v>
      </c>
      <c r="H3524" s="1" t="s">
        <v>15</v>
      </c>
      <c r="I3524">
        <v>31.919185550000002</v>
      </c>
      <c r="J3524">
        <f>ROUND(employee[[#This Row],[Age]],0)</f>
        <v>32</v>
      </c>
      <c r="K35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24">
        <v>4.0856565470000001</v>
      </c>
      <c r="M3524">
        <f>ROUND(employee[[#This Row],[LengthService]],2)</f>
        <v>4.09</v>
      </c>
      <c r="N3524">
        <v>0</v>
      </c>
      <c r="O3524">
        <f>ROUND(employee[[#This Row],[AbsentHours]],2)</f>
        <v>0</v>
      </c>
      <c r="P3524" s="5">
        <f>employee[[#This Row],[RoundedAbsentHours]]/2080 *100</f>
        <v>0</v>
      </c>
      <c r="Q3524" s="1" t="s">
        <v>15</v>
      </c>
    </row>
    <row r="3525" spans="1:17" x14ac:dyDescent="0.35">
      <c r="A3525">
        <v>3524</v>
      </c>
      <c r="B3525" s="1" t="s">
        <v>3819</v>
      </c>
      <c r="C3525" s="1" t="s">
        <v>16</v>
      </c>
      <c r="D3525" s="1" t="s">
        <v>29</v>
      </c>
      <c r="E3525" s="1" t="s">
        <v>180</v>
      </c>
      <c r="F3525" s="1" t="s">
        <v>181</v>
      </c>
      <c r="G3525" s="1" t="s">
        <v>29</v>
      </c>
      <c r="H3525" s="1" t="s">
        <v>15</v>
      </c>
      <c r="I3525">
        <v>27.252713050000001</v>
      </c>
      <c r="J3525">
        <f>ROUND(employee[[#This Row],[Age]],0)</f>
        <v>27</v>
      </c>
      <c r="K35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525">
        <v>4.7609452149999996</v>
      </c>
      <c r="M3525">
        <f>ROUND(employee[[#This Row],[LengthService]],2)</f>
        <v>4.76</v>
      </c>
      <c r="N3525">
        <v>0</v>
      </c>
      <c r="O3525">
        <f>ROUND(employee[[#This Row],[AbsentHours]],2)</f>
        <v>0</v>
      </c>
      <c r="P3525" s="5">
        <f>employee[[#This Row],[RoundedAbsentHours]]/2080 *100</f>
        <v>0</v>
      </c>
      <c r="Q3525" s="1" t="s">
        <v>15</v>
      </c>
    </row>
    <row r="3526" spans="1:17" x14ac:dyDescent="0.35">
      <c r="A3526">
        <v>3525</v>
      </c>
      <c r="B3526" s="1" t="s">
        <v>3820</v>
      </c>
      <c r="C3526" s="1" t="s">
        <v>16</v>
      </c>
      <c r="D3526" s="1" t="s">
        <v>20</v>
      </c>
      <c r="E3526" s="1" t="s">
        <v>13</v>
      </c>
      <c r="F3526" s="1" t="s">
        <v>14</v>
      </c>
      <c r="G3526" s="1" t="s">
        <v>20</v>
      </c>
      <c r="H3526" s="1" t="s">
        <v>15</v>
      </c>
      <c r="I3526">
        <v>54.919641419999998</v>
      </c>
      <c r="J3526">
        <f>ROUND(employee[[#This Row],[Age]],0)</f>
        <v>55</v>
      </c>
      <c r="K35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26">
        <v>3.088846244</v>
      </c>
      <c r="M3526">
        <f>ROUND(employee[[#This Row],[LengthService]],2)</f>
        <v>3.09</v>
      </c>
      <c r="N3526">
        <v>106.506743</v>
      </c>
      <c r="O3526">
        <f>ROUND(employee[[#This Row],[AbsentHours]],2)</f>
        <v>106.51</v>
      </c>
      <c r="P3526" s="5">
        <f>employee[[#This Row],[RoundedAbsentHours]]/2080 *100</f>
        <v>5.1206730769230768</v>
      </c>
      <c r="Q3526" s="1" t="s">
        <v>15</v>
      </c>
    </row>
    <row r="3527" spans="1:17" x14ac:dyDescent="0.35">
      <c r="A3527">
        <v>3526</v>
      </c>
      <c r="B3527" s="1" t="s">
        <v>3821</v>
      </c>
      <c r="C3527" s="1" t="s">
        <v>11</v>
      </c>
      <c r="D3527" s="1" t="s">
        <v>21</v>
      </c>
      <c r="E3527" s="1" t="s">
        <v>289</v>
      </c>
      <c r="F3527" s="1" t="s">
        <v>258</v>
      </c>
      <c r="G3527" s="1" t="s">
        <v>21</v>
      </c>
      <c r="H3527" s="1" t="s">
        <v>15</v>
      </c>
      <c r="I3527">
        <v>53.017429980000003</v>
      </c>
      <c r="J3527">
        <f>ROUND(employee[[#This Row],[Age]],0)</f>
        <v>53</v>
      </c>
      <c r="K35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27">
        <v>7.0643083610000001</v>
      </c>
      <c r="M3527">
        <f>ROUND(employee[[#This Row],[LengthService]],2)</f>
        <v>7.06</v>
      </c>
      <c r="N3527">
        <v>75.839790800000003</v>
      </c>
      <c r="O3527">
        <f>ROUND(employee[[#This Row],[AbsentHours]],2)</f>
        <v>75.84</v>
      </c>
      <c r="P3527" s="5">
        <f>employee[[#This Row],[RoundedAbsentHours]]/2080 *100</f>
        <v>3.6461538461538461</v>
      </c>
      <c r="Q3527" s="1" t="s">
        <v>15</v>
      </c>
    </row>
    <row r="3528" spans="1:17" x14ac:dyDescent="0.35">
      <c r="A3528">
        <v>3527</v>
      </c>
      <c r="B3528" s="1" t="s">
        <v>3822</v>
      </c>
      <c r="C3528" s="1" t="s">
        <v>11</v>
      </c>
      <c r="D3528" s="1" t="s">
        <v>22</v>
      </c>
      <c r="E3528" s="1" t="s">
        <v>180</v>
      </c>
      <c r="F3528" s="1" t="s">
        <v>181</v>
      </c>
      <c r="G3528" s="1" t="s">
        <v>22</v>
      </c>
      <c r="H3528" s="1" t="s">
        <v>15</v>
      </c>
      <c r="I3528">
        <v>34.750749159999998</v>
      </c>
      <c r="J3528">
        <f>ROUND(employee[[#This Row],[Age]],0)</f>
        <v>35</v>
      </c>
      <c r="K35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28">
        <v>3.7992371220000001</v>
      </c>
      <c r="M3528">
        <f>ROUND(employee[[#This Row],[LengthService]],2)</f>
        <v>3.8</v>
      </c>
      <c r="N3528">
        <v>23.809097479999998</v>
      </c>
      <c r="O3528">
        <f>ROUND(employee[[#This Row],[AbsentHours]],2)</f>
        <v>23.81</v>
      </c>
      <c r="P3528" s="5">
        <f>employee[[#This Row],[RoundedAbsentHours]]/2080 *100</f>
        <v>1.1447115384615383</v>
      </c>
      <c r="Q3528" s="1" t="s">
        <v>15</v>
      </c>
    </row>
    <row r="3529" spans="1:17" x14ac:dyDescent="0.35">
      <c r="A3529">
        <v>3528</v>
      </c>
      <c r="B3529" s="1" t="s">
        <v>3823</v>
      </c>
      <c r="C3529" s="1" t="s">
        <v>11</v>
      </c>
      <c r="D3529" s="1" t="s">
        <v>35</v>
      </c>
      <c r="E3529" s="1" t="s">
        <v>180</v>
      </c>
      <c r="F3529" s="1" t="s">
        <v>181</v>
      </c>
      <c r="G3529" s="1" t="s">
        <v>33</v>
      </c>
      <c r="H3529" s="1" t="s">
        <v>15</v>
      </c>
      <c r="I3529">
        <v>49.079793709999997</v>
      </c>
      <c r="J3529">
        <f>ROUND(employee[[#This Row],[Age]],0)</f>
        <v>49</v>
      </c>
      <c r="K35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29">
        <v>5.8106188919999999</v>
      </c>
      <c r="M3529">
        <f>ROUND(employee[[#This Row],[LengthService]],2)</f>
        <v>5.81</v>
      </c>
      <c r="N3529">
        <v>114.91970430000001</v>
      </c>
      <c r="O3529">
        <f>ROUND(employee[[#This Row],[AbsentHours]],2)</f>
        <v>114.92</v>
      </c>
      <c r="P3529" s="5">
        <f>employee[[#This Row],[RoundedAbsentHours]]/2080 *100</f>
        <v>5.5250000000000004</v>
      </c>
      <c r="Q3529" s="1" t="s">
        <v>15</v>
      </c>
    </row>
    <row r="3530" spans="1:17" x14ac:dyDescent="0.35">
      <c r="A3530">
        <v>3529</v>
      </c>
      <c r="B3530" s="1" t="s">
        <v>3824</v>
      </c>
      <c r="C3530" s="1" t="s">
        <v>16</v>
      </c>
      <c r="D3530" s="1" t="s">
        <v>282</v>
      </c>
      <c r="E3530" s="1" t="s">
        <v>180</v>
      </c>
      <c r="F3530" s="1" t="s">
        <v>181</v>
      </c>
      <c r="G3530" s="1" t="s">
        <v>37</v>
      </c>
      <c r="H3530" s="1" t="s">
        <v>15</v>
      </c>
      <c r="I3530">
        <v>59.209996279999999</v>
      </c>
      <c r="J3530">
        <f>ROUND(employee[[#This Row],[Age]],0)</f>
        <v>59</v>
      </c>
      <c r="K35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30">
        <v>6.8794626369999996</v>
      </c>
      <c r="M3530">
        <f>ROUND(employee[[#This Row],[LengthService]],2)</f>
        <v>6.88</v>
      </c>
      <c r="N3530">
        <v>120.9424595</v>
      </c>
      <c r="O3530">
        <f>ROUND(employee[[#This Row],[AbsentHours]],2)</f>
        <v>120.94</v>
      </c>
      <c r="P3530" s="5">
        <f>employee[[#This Row],[RoundedAbsentHours]]/2080 *100</f>
        <v>5.8144230769230765</v>
      </c>
      <c r="Q3530" s="1" t="s">
        <v>15</v>
      </c>
    </row>
    <row r="3531" spans="1:17" x14ac:dyDescent="0.35">
      <c r="A3531">
        <v>3530</v>
      </c>
      <c r="B3531" s="1" t="s">
        <v>3825</v>
      </c>
      <c r="C3531" s="1" t="s">
        <v>16</v>
      </c>
      <c r="D3531" s="1" t="s">
        <v>93</v>
      </c>
      <c r="E3531" s="1" t="s">
        <v>180</v>
      </c>
      <c r="F3531" s="1" t="s">
        <v>181</v>
      </c>
      <c r="G3531" s="1" t="s">
        <v>93</v>
      </c>
      <c r="H3531" s="1" t="s">
        <v>15</v>
      </c>
      <c r="I3531">
        <v>53.162314440000003</v>
      </c>
      <c r="J3531">
        <f>ROUND(employee[[#This Row],[Age]],0)</f>
        <v>53</v>
      </c>
      <c r="K35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31">
        <v>4.9771251330000004</v>
      </c>
      <c r="M3531">
        <f>ROUND(employee[[#This Row],[LengthService]],2)</f>
        <v>4.9800000000000004</v>
      </c>
      <c r="N3531">
        <v>96.874338829999999</v>
      </c>
      <c r="O3531">
        <f>ROUND(employee[[#This Row],[AbsentHours]],2)</f>
        <v>96.87</v>
      </c>
      <c r="P3531" s="5">
        <f>employee[[#This Row],[RoundedAbsentHours]]/2080 *100</f>
        <v>4.6572115384615387</v>
      </c>
      <c r="Q3531" s="1" t="s">
        <v>15</v>
      </c>
    </row>
    <row r="3532" spans="1:17" x14ac:dyDescent="0.35">
      <c r="A3532">
        <v>3531</v>
      </c>
      <c r="B3532" s="1" t="s">
        <v>3826</v>
      </c>
      <c r="C3532" s="1" t="s">
        <v>11</v>
      </c>
      <c r="D3532" s="1" t="s">
        <v>20</v>
      </c>
      <c r="E3532" s="1" t="s">
        <v>13</v>
      </c>
      <c r="F3532" s="1" t="s">
        <v>14</v>
      </c>
      <c r="G3532" s="1" t="s">
        <v>20</v>
      </c>
      <c r="H3532" s="1" t="s">
        <v>15</v>
      </c>
      <c r="I3532">
        <v>32.665586329999996</v>
      </c>
      <c r="J3532">
        <f>ROUND(employee[[#This Row],[Age]],0)</f>
        <v>33</v>
      </c>
      <c r="K35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32">
        <v>4.3059035019999996</v>
      </c>
      <c r="M3532">
        <f>ROUND(employee[[#This Row],[LengthService]],2)</f>
        <v>4.3099999999999996</v>
      </c>
      <c r="N3532">
        <v>0</v>
      </c>
      <c r="O3532">
        <f>ROUND(employee[[#This Row],[AbsentHours]],2)</f>
        <v>0</v>
      </c>
      <c r="P3532" s="5">
        <f>employee[[#This Row],[RoundedAbsentHours]]/2080 *100</f>
        <v>0</v>
      </c>
      <c r="Q3532" s="1" t="s">
        <v>15</v>
      </c>
    </row>
    <row r="3533" spans="1:17" x14ac:dyDescent="0.35">
      <c r="A3533">
        <v>3532</v>
      </c>
      <c r="B3533" s="1" t="s">
        <v>3827</v>
      </c>
      <c r="C3533" s="1" t="s">
        <v>16</v>
      </c>
      <c r="D3533" s="1" t="s">
        <v>73</v>
      </c>
      <c r="E3533" s="1" t="s">
        <v>289</v>
      </c>
      <c r="F3533" s="1" t="s">
        <v>258</v>
      </c>
      <c r="G3533" s="1" t="s">
        <v>47</v>
      </c>
      <c r="H3533" s="1" t="s">
        <v>15</v>
      </c>
      <c r="I3533">
        <v>39.137969820000002</v>
      </c>
      <c r="J3533">
        <f>ROUND(employee[[#This Row],[Age]],0)</f>
        <v>39</v>
      </c>
      <c r="K35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33">
        <v>5.8054825609999998</v>
      </c>
      <c r="M3533">
        <f>ROUND(employee[[#This Row],[LengthService]],2)</f>
        <v>5.81</v>
      </c>
      <c r="N3533">
        <v>24.70007837</v>
      </c>
      <c r="O3533">
        <f>ROUND(employee[[#This Row],[AbsentHours]],2)</f>
        <v>24.7</v>
      </c>
      <c r="P3533" s="5">
        <f>employee[[#This Row],[RoundedAbsentHours]]/2080 *100</f>
        <v>1.1875</v>
      </c>
      <c r="Q3533" s="1" t="s">
        <v>15</v>
      </c>
    </row>
    <row r="3534" spans="1:17" x14ac:dyDescent="0.35">
      <c r="A3534">
        <v>3533</v>
      </c>
      <c r="B3534" s="1" t="s">
        <v>3828</v>
      </c>
      <c r="C3534" s="1" t="s">
        <v>16</v>
      </c>
      <c r="D3534" s="1" t="s">
        <v>22</v>
      </c>
      <c r="E3534" s="1" t="s">
        <v>180</v>
      </c>
      <c r="F3534" s="1" t="s">
        <v>181</v>
      </c>
      <c r="G3534" s="1" t="s">
        <v>22</v>
      </c>
      <c r="H3534" s="1" t="s">
        <v>15</v>
      </c>
      <c r="I3534">
        <v>49.664116229999998</v>
      </c>
      <c r="J3534">
        <f>ROUND(employee[[#This Row],[Age]],0)</f>
        <v>50</v>
      </c>
      <c r="K35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34">
        <v>2.4548769500000001</v>
      </c>
      <c r="M3534">
        <f>ROUND(employee[[#This Row],[LengthService]],2)</f>
        <v>2.4500000000000002</v>
      </c>
      <c r="N3534">
        <v>109.1811165</v>
      </c>
      <c r="O3534">
        <f>ROUND(employee[[#This Row],[AbsentHours]],2)</f>
        <v>109.18</v>
      </c>
      <c r="P3534" s="5">
        <f>employee[[#This Row],[RoundedAbsentHours]]/2080 *100</f>
        <v>5.2490384615384622</v>
      </c>
      <c r="Q3534" s="1" t="s">
        <v>15</v>
      </c>
    </row>
    <row r="3535" spans="1:17" x14ac:dyDescent="0.35">
      <c r="A3535">
        <v>3534</v>
      </c>
      <c r="B3535" s="1" t="s">
        <v>3829</v>
      </c>
      <c r="C3535" s="1" t="s">
        <v>16</v>
      </c>
      <c r="D3535" s="1" t="s">
        <v>12</v>
      </c>
      <c r="E3535" s="1" t="s">
        <v>312</v>
      </c>
      <c r="F3535" s="1" t="s">
        <v>266</v>
      </c>
      <c r="G3535" s="1" t="s">
        <v>12</v>
      </c>
      <c r="H3535" s="1" t="s">
        <v>15</v>
      </c>
      <c r="I3535">
        <v>52.837803460000003</v>
      </c>
      <c r="J3535">
        <f>ROUND(employee[[#This Row],[Age]],0)</f>
        <v>53</v>
      </c>
      <c r="K35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35">
        <v>3.2225646100000001</v>
      </c>
      <c r="M3535">
        <f>ROUND(employee[[#This Row],[LengthService]],2)</f>
        <v>3.22</v>
      </c>
      <c r="N3535">
        <v>121.22134629999999</v>
      </c>
      <c r="O3535">
        <f>ROUND(employee[[#This Row],[AbsentHours]],2)</f>
        <v>121.22</v>
      </c>
      <c r="P3535" s="5">
        <f>employee[[#This Row],[RoundedAbsentHours]]/2080 *100</f>
        <v>5.8278846153846153</v>
      </c>
      <c r="Q3535" s="1" t="s">
        <v>15</v>
      </c>
    </row>
    <row r="3536" spans="1:17" x14ac:dyDescent="0.35">
      <c r="A3536">
        <v>3535</v>
      </c>
      <c r="B3536" s="1" t="s">
        <v>3830</v>
      </c>
      <c r="C3536" s="1" t="s">
        <v>16</v>
      </c>
      <c r="D3536" s="1" t="s">
        <v>42</v>
      </c>
      <c r="E3536" s="1" t="s">
        <v>289</v>
      </c>
      <c r="F3536" s="1" t="s">
        <v>258</v>
      </c>
      <c r="G3536" s="1" t="s">
        <v>42</v>
      </c>
      <c r="H3536" s="1" t="s">
        <v>15</v>
      </c>
      <c r="I3536">
        <v>39.125960880000001</v>
      </c>
      <c r="J3536">
        <f>ROUND(employee[[#This Row],[Age]],0)</f>
        <v>39</v>
      </c>
      <c r="K35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36">
        <v>3.584095901</v>
      </c>
      <c r="M3536">
        <f>ROUND(employee[[#This Row],[LengthService]],2)</f>
        <v>3.58</v>
      </c>
      <c r="N3536">
        <v>70.510404879999996</v>
      </c>
      <c r="O3536">
        <f>ROUND(employee[[#This Row],[AbsentHours]],2)</f>
        <v>70.510000000000005</v>
      </c>
      <c r="P3536" s="5">
        <f>employee[[#This Row],[RoundedAbsentHours]]/2080 *100</f>
        <v>3.3899038461538469</v>
      </c>
      <c r="Q3536" s="1" t="s">
        <v>15</v>
      </c>
    </row>
    <row r="3537" spans="1:17" x14ac:dyDescent="0.35">
      <c r="A3537">
        <v>3536</v>
      </c>
      <c r="B3537" s="1" t="s">
        <v>3831</v>
      </c>
      <c r="C3537" s="1" t="s">
        <v>16</v>
      </c>
      <c r="D3537" s="1" t="s">
        <v>88</v>
      </c>
      <c r="E3537" s="1" t="s">
        <v>289</v>
      </c>
      <c r="F3537" s="1" t="s">
        <v>258</v>
      </c>
      <c r="G3537" s="1" t="s">
        <v>88</v>
      </c>
      <c r="H3537" s="1" t="s">
        <v>15</v>
      </c>
      <c r="I3537">
        <v>35.633053510000003</v>
      </c>
      <c r="J3537">
        <f>ROUND(employee[[#This Row],[Age]],0)</f>
        <v>36</v>
      </c>
      <c r="K35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37">
        <v>5.4181030870000004</v>
      </c>
      <c r="M3537">
        <f>ROUND(employee[[#This Row],[LengthService]],2)</f>
        <v>5.42</v>
      </c>
      <c r="N3537">
        <v>73.193433709999994</v>
      </c>
      <c r="O3537">
        <f>ROUND(employee[[#This Row],[AbsentHours]],2)</f>
        <v>73.19</v>
      </c>
      <c r="P3537" s="5">
        <f>employee[[#This Row],[RoundedAbsentHours]]/2080 *100</f>
        <v>3.5187499999999998</v>
      </c>
      <c r="Q3537" s="1" t="s">
        <v>15</v>
      </c>
    </row>
    <row r="3538" spans="1:17" x14ac:dyDescent="0.35">
      <c r="A3538">
        <v>3537</v>
      </c>
      <c r="B3538" s="1" t="s">
        <v>3832</v>
      </c>
      <c r="C3538" s="1" t="s">
        <v>11</v>
      </c>
      <c r="D3538" s="1" t="s">
        <v>36</v>
      </c>
      <c r="E3538" s="1" t="s">
        <v>289</v>
      </c>
      <c r="F3538" s="1" t="s">
        <v>258</v>
      </c>
      <c r="G3538" s="1" t="s">
        <v>37</v>
      </c>
      <c r="H3538" s="1" t="s">
        <v>15</v>
      </c>
      <c r="I3538">
        <v>39.699204360000003</v>
      </c>
      <c r="J3538">
        <f>ROUND(employee[[#This Row],[Age]],0)</f>
        <v>40</v>
      </c>
      <c r="K35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38">
        <v>8.0696893099999993</v>
      </c>
      <c r="M3538">
        <f>ROUND(employee[[#This Row],[LengthService]],2)</f>
        <v>8.07</v>
      </c>
      <c r="N3538">
        <v>69.769303649999998</v>
      </c>
      <c r="O3538">
        <f>ROUND(employee[[#This Row],[AbsentHours]],2)</f>
        <v>69.77</v>
      </c>
      <c r="P3538" s="5">
        <f>employee[[#This Row],[RoundedAbsentHours]]/2080 *100</f>
        <v>3.3543269230769233</v>
      </c>
      <c r="Q3538" s="1" t="s">
        <v>15</v>
      </c>
    </row>
    <row r="3539" spans="1:17" x14ac:dyDescent="0.35">
      <c r="A3539">
        <v>3538</v>
      </c>
      <c r="B3539" s="1" t="s">
        <v>3833</v>
      </c>
      <c r="C3539" s="1" t="s">
        <v>16</v>
      </c>
      <c r="D3539" s="1" t="s">
        <v>34</v>
      </c>
      <c r="E3539" s="1" t="s">
        <v>289</v>
      </c>
      <c r="F3539" s="1" t="s">
        <v>258</v>
      </c>
      <c r="G3539" s="1" t="s">
        <v>34</v>
      </c>
      <c r="H3539" s="1" t="s">
        <v>15</v>
      </c>
      <c r="I3539">
        <v>33.488633630000002</v>
      </c>
      <c r="J3539">
        <f>ROUND(employee[[#This Row],[Age]],0)</f>
        <v>33</v>
      </c>
      <c r="K35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39">
        <v>3.1961698940000001</v>
      </c>
      <c r="M3539">
        <f>ROUND(employee[[#This Row],[LengthService]],2)</f>
        <v>3.2</v>
      </c>
      <c r="N3539">
        <v>0</v>
      </c>
      <c r="O3539">
        <f>ROUND(employee[[#This Row],[AbsentHours]],2)</f>
        <v>0</v>
      </c>
      <c r="P3539" s="5">
        <f>employee[[#This Row],[RoundedAbsentHours]]/2080 *100</f>
        <v>0</v>
      </c>
      <c r="Q3539" s="1" t="s">
        <v>15</v>
      </c>
    </row>
    <row r="3540" spans="1:17" x14ac:dyDescent="0.35">
      <c r="A3540">
        <v>3539</v>
      </c>
      <c r="B3540" s="1" t="s">
        <v>3834</v>
      </c>
      <c r="C3540" s="1" t="s">
        <v>11</v>
      </c>
      <c r="D3540" s="1" t="s">
        <v>161</v>
      </c>
      <c r="E3540" s="1" t="s">
        <v>289</v>
      </c>
      <c r="F3540" s="1" t="s">
        <v>258</v>
      </c>
      <c r="G3540" s="1" t="s">
        <v>18</v>
      </c>
      <c r="H3540" s="1" t="s">
        <v>15</v>
      </c>
      <c r="I3540">
        <v>30.16286333</v>
      </c>
      <c r="J3540">
        <f>ROUND(employee[[#This Row],[Age]],0)</f>
        <v>30</v>
      </c>
      <c r="K35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40">
        <v>3.590778952</v>
      </c>
      <c r="M3540">
        <f>ROUND(employee[[#This Row],[LengthService]],2)</f>
        <v>3.59</v>
      </c>
      <c r="N3540">
        <v>0</v>
      </c>
      <c r="O3540">
        <f>ROUND(employee[[#This Row],[AbsentHours]],2)</f>
        <v>0</v>
      </c>
      <c r="P3540" s="5">
        <f>employee[[#This Row],[RoundedAbsentHours]]/2080 *100</f>
        <v>0</v>
      </c>
      <c r="Q3540" s="1" t="s">
        <v>15</v>
      </c>
    </row>
    <row r="3541" spans="1:17" x14ac:dyDescent="0.35">
      <c r="A3541">
        <v>3540</v>
      </c>
      <c r="B3541" s="1" t="s">
        <v>3835</v>
      </c>
      <c r="C3541" s="1" t="s">
        <v>16</v>
      </c>
      <c r="D3541" s="1" t="s">
        <v>20</v>
      </c>
      <c r="E3541" s="1" t="s">
        <v>13</v>
      </c>
      <c r="F3541" s="1" t="s">
        <v>14</v>
      </c>
      <c r="G3541" s="1" t="s">
        <v>20</v>
      </c>
      <c r="H3541" s="1" t="s">
        <v>15</v>
      </c>
      <c r="I3541">
        <v>52.961882119999999</v>
      </c>
      <c r="J3541">
        <f>ROUND(employee[[#This Row],[Age]],0)</f>
        <v>53</v>
      </c>
      <c r="K35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41">
        <v>4.6218402259999998</v>
      </c>
      <c r="M3541">
        <f>ROUND(employee[[#This Row],[LengthService]],2)</f>
        <v>4.62</v>
      </c>
      <c r="N3541">
        <v>93.301324969999996</v>
      </c>
      <c r="O3541">
        <f>ROUND(employee[[#This Row],[AbsentHours]],2)</f>
        <v>93.3</v>
      </c>
      <c r="P3541" s="5">
        <f>employee[[#This Row],[RoundedAbsentHours]]/2080 *100</f>
        <v>4.4855769230769225</v>
      </c>
      <c r="Q3541" s="1" t="s">
        <v>15</v>
      </c>
    </row>
    <row r="3542" spans="1:17" x14ac:dyDescent="0.35">
      <c r="A3542">
        <v>3541</v>
      </c>
      <c r="B3542" s="1" t="s">
        <v>3836</v>
      </c>
      <c r="C3542" s="1" t="s">
        <v>11</v>
      </c>
      <c r="D3542" s="1" t="s">
        <v>19</v>
      </c>
      <c r="E3542" s="1" t="s">
        <v>180</v>
      </c>
      <c r="F3542" s="1" t="s">
        <v>181</v>
      </c>
      <c r="G3542" s="1" t="s">
        <v>19</v>
      </c>
      <c r="H3542" s="1" t="s">
        <v>15</v>
      </c>
      <c r="I3542">
        <v>36.508822610000003</v>
      </c>
      <c r="J3542">
        <f>ROUND(employee[[#This Row],[Age]],0)</f>
        <v>37</v>
      </c>
      <c r="K35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42">
        <v>5.068090701</v>
      </c>
      <c r="M3542">
        <f>ROUND(employee[[#This Row],[LengthService]],2)</f>
        <v>5.07</v>
      </c>
      <c r="N3542">
        <v>50.381855160000001</v>
      </c>
      <c r="O3542">
        <f>ROUND(employee[[#This Row],[AbsentHours]],2)</f>
        <v>50.38</v>
      </c>
      <c r="P3542" s="5">
        <f>employee[[#This Row],[RoundedAbsentHours]]/2080 *100</f>
        <v>2.4221153846153847</v>
      </c>
      <c r="Q3542" s="1" t="s">
        <v>15</v>
      </c>
    </row>
    <row r="3543" spans="1:17" x14ac:dyDescent="0.35">
      <c r="A3543">
        <v>3542</v>
      </c>
      <c r="B3543" s="1" t="s">
        <v>3837</v>
      </c>
      <c r="C3543" s="1" t="s">
        <v>16</v>
      </c>
      <c r="D3543" s="1" t="s">
        <v>12</v>
      </c>
      <c r="E3543" s="1" t="s">
        <v>180</v>
      </c>
      <c r="F3543" s="1" t="s">
        <v>181</v>
      </c>
      <c r="G3543" s="1" t="s">
        <v>12</v>
      </c>
      <c r="H3543" s="1" t="s">
        <v>15</v>
      </c>
      <c r="I3543">
        <v>36.77278415</v>
      </c>
      <c r="J3543">
        <f>ROUND(employee[[#This Row],[Age]],0)</f>
        <v>37</v>
      </c>
      <c r="K35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43">
        <v>5.3720047119999998</v>
      </c>
      <c r="M3543">
        <f>ROUND(employee[[#This Row],[LengthService]],2)</f>
        <v>5.37</v>
      </c>
      <c r="N3543">
        <v>48.773728890000001</v>
      </c>
      <c r="O3543">
        <f>ROUND(employee[[#This Row],[AbsentHours]],2)</f>
        <v>48.77</v>
      </c>
      <c r="P3543" s="5">
        <f>employee[[#This Row],[RoundedAbsentHours]]/2080 *100</f>
        <v>2.3447115384615387</v>
      </c>
      <c r="Q3543" s="1" t="s">
        <v>15</v>
      </c>
    </row>
    <row r="3544" spans="1:17" x14ac:dyDescent="0.35">
      <c r="A3544">
        <v>3543</v>
      </c>
      <c r="B3544" s="1" t="s">
        <v>3838</v>
      </c>
      <c r="C3544" s="1" t="s">
        <v>11</v>
      </c>
      <c r="D3544" s="1" t="s">
        <v>90</v>
      </c>
      <c r="E3544" s="1" t="s">
        <v>289</v>
      </c>
      <c r="F3544" s="1" t="s">
        <v>258</v>
      </c>
      <c r="G3544" s="1" t="s">
        <v>33</v>
      </c>
      <c r="H3544" s="1" t="s">
        <v>15</v>
      </c>
      <c r="I3544">
        <v>35.129479609999997</v>
      </c>
      <c r="J3544">
        <f>ROUND(employee[[#This Row],[Age]],0)</f>
        <v>35</v>
      </c>
      <c r="K35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44">
        <v>4.223611183</v>
      </c>
      <c r="M3544">
        <f>ROUND(employee[[#This Row],[LengthService]],2)</f>
        <v>4.22</v>
      </c>
      <c r="N3544">
        <v>0</v>
      </c>
      <c r="O3544">
        <f>ROUND(employee[[#This Row],[AbsentHours]],2)</f>
        <v>0</v>
      </c>
      <c r="P3544" s="5">
        <f>employee[[#This Row],[RoundedAbsentHours]]/2080 *100</f>
        <v>0</v>
      </c>
      <c r="Q3544" s="1" t="s">
        <v>15</v>
      </c>
    </row>
    <row r="3545" spans="1:17" x14ac:dyDescent="0.35">
      <c r="A3545">
        <v>3544</v>
      </c>
      <c r="B3545" s="1" t="s">
        <v>3839</v>
      </c>
      <c r="C3545" s="1" t="s">
        <v>11</v>
      </c>
      <c r="D3545" s="1" t="s">
        <v>22</v>
      </c>
      <c r="E3545" s="1" t="s">
        <v>180</v>
      </c>
      <c r="F3545" s="1" t="s">
        <v>181</v>
      </c>
      <c r="G3545" s="1" t="s">
        <v>22</v>
      </c>
      <c r="H3545" s="1" t="s">
        <v>15</v>
      </c>
      <c r="I3545">
        <v>23.5891047</v>
      </c>
      <c r="J3545">
        <f>ROUND(employee[[#This Row],[Age]],0)</f>
        <v>24</v>
      </c>
      <c r="K35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545">
        <v>4.5470609770000001</v>
      </c>
      <c r="M3545">
        <f>ROUND(employee[[#This Row],[LengthService]],2)</f>
        <v>4.55</v>
      </c>
      <c r="N3545">
        <v>17.851708769999998</v>
      </c>
      <c r="O3545">
        <f>ROUND(employee[[#This Row],[AbsentHours]],2)</f>
        <v>17.850000000000001</v>
      </c>
      <c r="P3545" s="5">
        <f>employee[[#This Row],[RoundedAbsentHours]]/2080 *100</f>
        <v>0.85817307692307698</v>
      </c>
      <c r="Q3545" s="1" t="s">
        <v>15</v>
      </c>
    </row>
    <row r="3546" spans="1:17" x14ac:dyDescent="0.35">
      <c r="A3546">
        <v>3545</v>
      </c>
      <c r="B3546" s="1" t="s">
        <v>3840</v>
      </c>
      <c r="C3546" s="1" t="s">
        <v>11</v>
      </c>
      <c r="D3546" s="1" t="s">
        <v>47</v>
      </c>
      <c r="E3546" s="1" t="s">
        <v>289</v>
      </c>
      <c r="F3546" s="1" t="s">
        <v>258</v>
      </c>
      <c r="G3546" s="1" t="s">
        <v>47</v>
      </c>
      <c r="H3546" s="1" t="s">
        <v>15</v>
      </c>
      <c r="I3546">
        <v>39.740996469999999</v>
      </c>
      <c r="J3546">
        <f>ROUND(employee[[#This Row],[Age]],0)</f>
        <v>40</v>
      </c>
      <c r="K35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46">
        <v>3.6140193379999999</v>
      </c>
      <c r="M3546">
        <f>ROUND(employee[[#This Row],[LengthService]],2)</f>
        <v>3.61</v>
      </c>
      <c r="N3546">
        <v>27.048651199999998</v>
      </c>
      <c r="O3546">
        <f>ROUND(employee[[#This Row],[AbsentHours]],2)</f>
        <v>27.05</v>
      </c>
      <c r="P3546" s="5">
        <f>employee[[#This Row],[RoundedAbsentHours]]/2080 *100</f>
        <v>1.3004807692307692</v>
      </c>
      <c r="Q3546" s="1" t="s">
        <v>15</v>
      </c>
    </row>
    <row r="3547" spans="1:17" x14ac:dyDescent="0.35">
      <c r="A3547">
        <v>3546</v>
      </c>
      <c r="B3547" s="1" t="s">
        <v>3841</v>
      </c>
      <c r="C3547" s="1" t="s">
        <v>16</v>
      </c>
      <c r="D3547" s="1" t="s">
        <v>22</v>
      </c>
      <c r="E3547" s="1" t="s">
        <v>180</v>
      </c>
      <c r="F3547" s="1" t="s">
        <v>181</v>
      </c>
      <c r="G3547" s="1" t="s">
        <v>22</v>
      </c>
      <c r="H3547" s="1" t="s">
        <v>15</v>
      </c>
      <c r="I3547">
        <v>42.461589340000003</v>
      </c>
      <c r="J3547">
        <f>ROUND(employee[[#This Row],[Age]],0)</f>
        <v>42</v>
      </c>
      <c r="K35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47">
        <v>2.142252091</v>
      </c>
      <c r="M3547">
        <f>ROUND(employee[[#This Row],[LengthService]],2)</f>
        <v>2.14</v>
      </c>
      <c r="N3547">
        <v>65.705558859999996</v>
      </c>
      <c r="O3547">
        <f>ROUND(employee[[#This Row],[AbsentHours]],2)</f>
        <v>65.709999999999994</v>
      </c>
      <c r="P3547" s="5">
        <f>employee[[#This Row],[RoundedAbsentHours]]/2080 *100</f>
        <v>3.1591346153846152</v>
      </c>
      <c r="Q3547" s="1" t="s">
        <v>15</v>
      </c>
    </row>
    <row r="3548" spans="1:17" x14ac:dyDescent="0.35">
      <c r="A3548">
        <v>3547</v>
      </c>
      <c r="B3548" s="1" t="s">
        <v>3842</v>
      </c>
      <c r="C3548" s="1" t="s">
        <v>11</v>
      </c>
      <c r="D3548" s="1" t="s">
        <v>22</v>
      </c>
      <c r="E3548" s="1" t="s">
        <v>180</v>
      </c>
      <c r="F3548" s="1" t="s">
        <v>181</v>
      </c>
      <c r="G3548" s="1" t="s">
        <v>22</v>
      </c>
      <c r="H3548" s="1" t="s">
        <v>15</v>
      </c>
      <c r="I3548">
        <v>27.225660699999999</v>
      </c>
      <c r="J3548">
        <f>ROUND(employee[[#This Row],[Age]],0)</f>
        <v>27</v>
      </c>
      <c r="K35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548">
        <v>4.8842600489999999</v>
      </c>
      <c r="M3548">
        <f>ROUND(employee[[#This Row],[LengthService]],2)</f>
        <v>4.88</v>
      </c>
      <c r="N3548">
        <v>0</v>
      </c>
      <c r="O3548">
        <f>ROUND(employee[[#This Row],[AbsentHours]],2)</f>
        <v>0</v>
      </c>
      <c r="P3548" s="5">
        <f>employee[[#This Row],[RoundedAbsentHours]]/2080 *100</f>
        <v>0</v>
      </c>
      <c r="Q3548" s="1" t="s">
        <v>15</v>
      </c>
    </row>
    <row r="3549" spans="1:17" x14ac:dyDescent="0.35">
      <c r="A3549">
        <v>3548</v>
      </c>
      <c r="B3549" s="1" t="s">
        <v>3843</v>
      </c>
      <c r="C3549" s="1" t="s">
        <v>16</v>
      </c>
      <c r="D3549" s="1" t="s">
        <v>18</v>
      </c>
      <c r="E3549" s="1" t="s">
        <v>289</v>
      </c>
      <c r="F3549" s="1" t="s">
        <v>258</v>
      </c>
      <c r="G3549" s="1" t="s">
        <v>18</v>
      </c>
      <c r="H3549" s="1" t="s">
        <v>15</v>
      </c>
      <c r="I3549">
        <v>55.596336319999999</v>
      </c>
      <c r="J3549">
        <f>ROUND(employee[[#This Row],[Age]],0)</f>
        <v>56</v>
      </c>
      <c r="K35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49">
        <v>4.0719868479999999</v>
      </c>
      <c r="M3549">
        <f>ROUND(employee[[#This Row],[LengthService]],2)</f>
        <v>4.07</v>
      </c>
      <c r="N3549">
        <v>155.2339417</v>
      </c>
      <c r="O3549">
        <f>ROUND(employee[[#This Row],[AbsentHours]],2)</f>
        <v>155.22999999999999</v>
      </c>
      <c r="P3549" s="5">
        <f>employee[[#This Row],[RoundedAbsentHours]]/2080 *100</f>
        <v>7.4629807692307688</v>
      </c>
      <c r="Q3549" s="1" t="s">
        <v>15</v>
      </c>
    </row>
    <row r="3550" spans="1:17" x14ac:dyDescent="0.35">
      <c r="A3550">
        <v>3549</v>
      </c>
      <c r="B3550" s="1" t="s">
        <v>3844</v>
      </c>
      <c r="C3550" s="1" t="s">
        <v>11</v>
      </c>
      <c r="D3550" s="1" t="s">
        <v>21</v>
      </c>
      <c r="E3550" s="1" t="s">
        <v>289</v>
      </c>
      <c r="F3550" s="1" t="s">
        <v>258</v>
      </c>
      <c r="G3550" s="1" t="s">
        <v>21</v>
      </c>
      <c r="H3550" s="1" t="s">
        <v>15</v>
      </c>
      <c r="I3550">
        <v>54.106508390000002</v>
      </c>
      <c r="J3550">
        <f>ROUND(employee[[#This Row],[Age]],0)</f>
        <v>54</v>
      </c>
      <c r="K35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50">
        <v>5.1712167850000004</v>
      </c>
      <c r="M3550">
        <f>ROUND(employee[[#This Row],[LengthService]],2)</f>
        <v>5.17</v>
      </c>
      <c r="N3550">
        <v>112.4247886</v>
      </c>
      <c r="O3550">
        <f>ROUND(employee[[#This Row],[AbsentHours]],2)</f>
        <v>112.42</v>
      </c>
      <c r="P3550" s="5">
        <f>employee[[#This Row],[RoundedAbsentHours]]/2080 *100</f>
        <v>5.404807692307692</v>
      </c>
      <c r="Q3550" s="1" t="s">
        <v>15</v>
      </c>
    </row>
    <row r="3551" spans="1:17" x14ac:dyDescent="0.35">
      <c r="A3551">
        <v>3550</v>
      </c>
      <c r="B3551" s="1" t="s">
        <v>3845</v>
      </c>
      <c r="C3551" s="1" t="s">
        <v>11</v>
      </c>
      <c r="D3551" s="1" t="s">
        <v>12</v>
      </c>
      <c r="E3551" s="1" t="s">
        <v>312</v>
      </c>
      <c r="F3551" s="1" t="s">
        <v>266</v>
      </c>
      <c r="G3551" s="1" t="s">
        <v>12</v>
      </c>
      <c r="H3551" s="1" t="s">
        <v>15</v>
      </c>
      <c r="I3551">
        <v>40.158681870000002</v>
      </c>
      <c r="J3551">
        <f>ROUND(employee[[#This Row],[Age]],0)</f>
        <v>40</v>
      </c>
      <c r="K35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51">
        <v>4.526874007</v>
      </c>
      <c r="M3551">
        <f>ROUND(employee[[#This Row],[LengthService]],2)</f>
        <v>4.53</v>
      </c>
      <c r="N3551">
        <v>74.190141870000005</v>
      </c>
      <c r="O3551">
        <f>ROUND(employee[[#This Row],[AbsentHours]],2)</f>
        <v>74.19</v>
      </c>
      <c r="P3551" s="5">
        <f>employee[[#This Row],[RoundedAbsentHours]]/2080 *100</f>
        <v>3.5668269230769232</v>
      </c>
      <c r="Q3551" s="1" t="s">
        <v>15</v>
      </c>
    </row>
    <row r="3552" spans="1:17" x14ac:dyDescent="0.35">
      <c r="A3552">
        <v>3551</v>
      </c>
      <c r="B3552" s="1" t="s">
        <v>3846</v>
      </c>
      <c r="C3552" s="1" t="s">
        <v>11</v>
      </c>
      <c r="D3552" s="1" t="s">
        <v>12</v>
      </c>
      <c r="E3552" s="1" t="s">
        <v>312</v>
      </c>
      <c r="F3552" s="1" t="s">
        <v>266</v>
      </c>
      <c r="G3552" s="1" t="s">
        <v>12</v>
      </c>
      <c r="H3552" s="1" t="s">
        <v>15</v>
      </c>
      <c r="I3552">
        <v>53.866641960000003</v>
      </c>
      <c r="J3552">
        <f>ROUND(employee[[#This Row],[Age]],0)</f>
        <v>54</v>
      </c>
      <c r="K35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52">
        <v>4.0078573540000004</v>
      </c>
      <c r="M3552">
        <f>ROUND(employee[[#This Row],[LengthService]],2)</f>
        <v>4.01</v>
      </c>
      <c r="N3552">
        <v>119.4646149</v>
      </c>
      <c r="O3552">
        <f>ROUND(employee[[#This Row],[AbsentHours]],2)</f>
        <v>119.46</v>
      </c>
      <c r="P3552" s="5">
        <f>employee[[#This Row],[RoundedAbsentHours]]/2080 *100</f>
        <v>5.7432692307692301</v>
      </c>
      <c r="Q3552" s="1" t="s">
        <v>15</v>
      </c>
    </row>
    <row r="3553" spans="1:17" x14ac:dyDescent="0.35">
      <c r="A3553">
        <v>3552</v>
      </c>
      <c r="B3553" s="1" t="s">
        <v>3847</v>
      </c>
      <c r="C3553" s="1" t="s">
        <v>16</v>
      </c>
      <c r="D3553" s="1" t="s">
        <v>22</v>
      </c>
      <c r="E3553" s="1" t="s">
        <v>180</v>
      </c>
      <c r="F3553" s="1" t="s">
        <v>181</v>
      </c>
      <c r="G3553" s="1" t="s">
        <v>22</v>
      </c>
      <c r="H3553" s="1" t="s">
        <v>15</v>
      </c>
      <c r="I3553">
        <v>37.302912620000001</v>
      </c>
      <c r="J3553">
        <f>ROUND(employee[[#This Row],[Age]],0)</f>
        <v>37</v>
      </c>
      <c r="K35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53">
        <v>1.9014056210000001</v>
      </c>
      <c r="M3553">
        <f>ROUND(employee[[#This Row],[LengthService]],2)</f>
        <v>1.9</v>
      </c>
      <c r="N3553">
        <v>31.589897430000001</v>
      </c>
      <c r="O3553">
        <f>ROUND(employee[[#This Row],[AbsentHours]],2)</f>
        <v>31.59</v>
      </c>
      <c r="P3553" s="5">
        <f>employee[[#This Row],[RoundedAbsentHours]]/2080 *100</f>
        <v>1.51875</v>
      </c>
      <c r="Q3553" s="1" t="s">
        <v>15</v>
      </c>
    </row>
    <row r="3554" spans="1:17" x14ac:dyDescent="0.35">
      <c r="A3554">
        <v>3553</v>
      </c>
      <c r="B3554" s="1" t="s">
        <v>3848</v>
      </c>
      <c r="C3554" s="1" t="s">
        <v>16</v>
      </c>
      <c r="D3554" s="1" t="s">
        <v>164</v>
      </c>
      <c r="E3554" s="1" t="s">
        <v>289</v>
      </c>
      <c r="F3554" s="1" t="s">
        <v>258</v>
      </c>
      <c r="G3554" s="1" t="s">
        <v>56</v>
      </c>
      <c r="H3554" s="1" t="s">
        <v>15</v>
      </c>
      <c r="I3554">
        <v>38.663185210000002</v>
      </c>
      <c r="J3554">
        <f>ROUND(employee[[#This Row],[Age]],0)</f>
        <v>39</v>
      </c>
      <c r="K35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54">
        <v>6.3171946219999997</v>
      </c>
      <c r="M3554">
        <f>ROUND(employee[[#This Row],[LengthService]],2)</f>
        <v>6.32</v>
      </c>
      <c r="N3554">
        <v>33.370316180000003</v>
      </c>
      <c r="O3554">
        <f>ROUND(employee[[#This Row],[AbsentHours]],2)</f>
        <v>33.369999999999997</v>
      </c>
      <c r="P3554" s="5">
        <f>employee[[#This Row],[RoundedAbsentHours]]/2080 *100</f>
        <v>1.6043269230769228</v>
      </c>
      <c r="Q3554" s="1" t="s">
        <v>15</v>
      </c>
    </row>
    <row r="3555" spans="1:17" x14ac:dyDescent="0.35">
      <c r="A3555">
        <v>3554</v>
      </c>
      <c r="B3555" s="1" t="s">
        <v>3849</v>
      </c>
      <c r="C3555" s="1" t="s">
        <v>11</v>
      </c>
      <c r="D3555" s="1" t="s">
        <v>19</v>
      </c>
      <c r="E3555" s="1" t="s">
        <v>289</v>
      </c>
      <c r="F3555" s="1" t="s">
        <v>258</v>
      </c>
      <c r="G3555" s="1" t="s">
        <v>19</v>
      </c>
      <c r="H3555" s="1" t="s">
        <v>15</v>
      </c>
      <c r="I3555">
        <v>42.313468229999998</v>
      </c>
      <c r="J3555">
        <f>ROUND(employee[[#This Row],[Age]],0)</f>
        <v>42</v>
      </c>
      <c r="K35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55">
        <v>4.4161334160000001</v>
      </c>
      <c r="M3555">
        <f>ROUND(employee[[#This Row],[LengthService]],2)</f>
        <v>4.42</v>
      </c>
      <c r="N3555">
        <v>89.364447870000006</v>
      </c>
      <c r="O3555">
        <f>ROUND(employee[[#This Row],[AbsentHours]],2)</f>
        <v>89.36</v>
      </c>
      <c r="P3555" s="5">
        <f>employee[[#This Row],[RoundedAbsentHours]]/2080 *100</f>
        <v>4.296153846153846</v>
      </c>
      <c r="Q3555" s="1" t="s">
        <v>15</v>
      </c>
    </row>
    <row r="3556" spans="1:17" x14ac:dyDescent="0.35">
      <c r="A3556">
        <v>3555</v>
      </c>
      <c r="B3556" s="1" t="s">
        <v>3850</v>
      </c>
      <c r="C3556" s="1" t="s">
        <v>16</v>
      </c>
      <c r="D3556" s="1" t="s">
        <v>20</v>
      </c>
      <c r="E3556" s="1" t="s">
        <v>13</v>
      </c>
      <c r="F3556" s="1" t="s">
        <v>14</v>
      </c>
      <c r="G3556" s="1" t="s">
        <v>20</v>
      </c>
      <c r="H3556" s="1" t="s">
        <v>15</v>
      </c>
      <c r="I3556">
        <v>61.926790570000001</v>
      </c>
      <c r="J3556">
        <f>ROUND(employee[[#This Row],[Age]],0)</f>
        <v>62</v>
      </c>
      <c r="K35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556">
        <v>5.742554986</v>
      </c>
      <c r="M3556">
        <f>ROUND(employee[[#This Row],[LengthService]],2)</f>
        <v>5.74</v>
      </c>
      <c r="N3556">
        <v>169.02169369999999</v>
      </c>
      <c r="O3556">
        <f>ROUND(employee[[#This Row],[AbsentHours]],2)</f>
        <v>169.02</v>
      </c>
      <c r="P3556" s="5">
        <f>employee[[#This Row],[RoundedAbsentHours]]/2080 *100</f>
        <v>8.1259615384615387</v>
      </c>
      <c r="Q3556" s="1" t="s">
        <v>15</v>
      </c>
    </row>
    <row r="3557" spans="1:17" x14ac:dyDescent="0.35">
      <c r="A3557">
        <v>3556</v>
      </c>
      <c r="B3557" s="1" t="s">
        <v>3851</v>
      </c>
      <c r="C3557" s="1" t="s">
        <v>11</v>
      </c>
      <c r="D3557" s="1" t="s">
        <v>20</v>
      </c>
      <c r="E3557" s="1" t="s">
        <v>289</v>
      </c>
      <c r="F3557" s="1" t="s">
        <v>258</v>
      </c>
      <c r="G3557" s="1" t="s">
        <v>20</v>
      </c>
      <c r="H3557" s="1" t="s">
        <v>15</v>
      </c>
      <c r="I3557">
        <v>30.079729619999998</v>
      </c>
      <c r="J3557">
        <f>ROUND(employee[[#This Row],[Age]],0)</f>
        <v>30</v>
      </c>
      <c r="K35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57">
        <v>4.7735593410000003</v>
      </c>
      <c r="M3557">
        <f>ROUND(employee[[#This Row],[LengthService]],2)</f>
        <v>4.7699999999999996</v>
      </c>
      <c r="N3557">
        <v>0</v>
      </c>
      <c r="O3557">
        <f>ROUND(employee[[#This Row],[AbsentHours]],2)</f>
        <v>0</v>
      </c>
      <c r="P3557" s="5">
        <f>employee[[#This Row],[RoundedAbsentHours]]/2080 *100</f>
        <v>0</v>
      </c>
      <c r="Q3557" s="1" t="s">
        <v>15</v>
      </c>
    </row>
    <row r="3558" spans="1:17" x14ac:dyDescent="0.35">
      <c r="A3558">
        <v>3557</v>
      </c>
      <c r="B3558" s="1" t="s">
        <v>3852</v>
      </c>
      <c r="C3558" s="1" t="s">
        <v>16</v>
      </c>
      <c r="D3558" s="1" t="s">
        <v>203</v>
      </c>
      <c r="E3558" s="1" t="s">
        <v>180</v>
      </c>
      <c r="F3558" s="1" t="s">
        <v>181</v>
      </c>
      <c r="G3558" s="1" t="s">
        <v>39</v>
      </c>
      <c r="H3558" s="1" t="s">
        <v>15</v>
      </c>
      <c r="I3558">
        <v>49.41943801</v>
      </c>
      <c r="J3558">
        <f>ROUND(employee[[#This Row],[Age]],0)</f>
        <v>49</v>
      </c>
      <c r="K35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58">
        <v>2.9687508569999999</v>
      </c>
      <c r="M3558">
        <f>ROUND(employee[[#This Row],[LengthService]],2)</f>
        <v>2.97</v>
      </c>
      <c r="N3558">
        <v>108.75814269999999</v>
      </c>
      <c r="O3558">
        <f>ROUND(employee[[#This Row],[AbsentHours]],2)</f>
        <v>108.76</v>
      </c>
      <c r="P3558" s="5">
        <f>employee[[#This Row],[RoundedAbsentHours]]/2080 *100</f>
        <v>5.2288461538461544</v>
      </c>
      <c r="Q3558" s="1" t="s">
        <v>15</v>
      </c>
    </row>
    <row r="3559" spans="1:17" x14ac:dyDescent="0.35">
      <c r="A3559">
        <v>3558</v>
      </c>
      <c r="B3559" s="1" t="s">
        <v>3853</v>
      </c>
      <c r="C3559" s="1" t="s">
        <v>16</v>
      </c>
      <c r="D3559" s="1" t="s">
        <v>12</v>
      </c>
      <c r="E3559" s="1" t="s">
        <v>312</v>
      </c>
      <c r="F3559" s="1" t="s">
        <v>266</v>
      </c>
      <c r="G3559" s="1" t="s">
        <v>12</v>
      </c>
      <c r="H3559" s="1" t="s">
        <v>15</v>
      </c>
      <c r="I3559">
        <v>41.904872840000003</v>
      </c>
      <c r="J3559">
        <f>ROUND(employee[[#This Row],[Age]],0)</f>
        <v>42</v>
      </c>
      <c r="K35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59">
        <v>7.3165529060000001</v>
      </c>
      <c r="M3559">
        <f>ROUND(employee[[#This Row],[LengthService]],2)</f>
        <v>7.32</v>
      </c>
      <c r="N3559">
        <v>52.138216380000003</v>
      </c>
      <c r="O3559">
        <f>ROUND(employee[[#This Row],[AbsentHours]],2)</f>
        <v>52.14</v>
      </c>
      <c r="P3559" s="5">
        <f>employee[[#This Row],[RoundedAbsentHours]]/2080 *100</f>
        <v>2.5067307692307694</v>
      </c>
      <c r="Q3559" s="1" t="s">
        <v>15</v>
      </c>
    </row>
    <row r="3560" spans="1:17" x14ac:dyDescent="0.35">
      <c r="A3560">
        <v>3559</v>
      </c>
      <c r="B3560" s="1" t="s">
        <v>3854</v>
      </c>
      <c r="C3560" s="1" t="s">
        <v>11</v>
      </c>
      <c r="D3560" s="1" t="s">
        <v>33</v>
      </c>
      <c r="E3560" s="1" t="s">
        <v>180</v>
      </c>
      <c r="F3560" s="1" t="s">
        <v>181</v>
      </c>
      <c r="G3560" s="1" t="s">
        <v>33</v>
      </c>
      <c r="H3560" s="1" t="s">
        <v>15</v>
      </c>
      <c r="I3560">
        <v>42.125867239999998</v>
      </c>
      <c r="J3560">
        <f>ROUND(employee[[#This Row],[Age]],0)</f>
        <v>42</v>
      </c>
      <c r="K35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60">
        <v>3.6939365120000001</v>
      </c>
      <c r="M3560">
        <f>ROUND(employee[[#This Row],[LengthService]],2)</f>
        <v>3.69</v>
      </c>
      <c r="N3560">
        <v>18.578335989999999</v>
      </c>
      <c r="O3560">
        <f>ROUND(employee[[#This Row],[AbsentHours]],2)</f>
        <v>18.579999999999998</v>
      </c>
      <c r="P3560" s="5">
        <f>employee[[#This Row],[RoundedAbsentHours]]/2080 *100</f>
        <v>0.89326923076923059</v>
      </c>
      <c r="Q3560" s="1" t="s">
        <v>15</v>
      </c>
    </row>
    <row r="3561" spans="1:17" x14ac:dyDescent="0.35">
      <c r="A3561">
        <v>3560</v>
      </c>
      <c r="B3561" s="1" t="s">
        <v>3855</v>
      </c>
      <c r="C3561" s="1" t="s">
        <v>16</v>
      </c>
      <c r="D3561" s="1" t="s">
        <v>126</v>
      </c>
      <c r="E3561" s="1" t="s">
        <v>180</v>
      </c>
      <c r="F3561" s="1" t="s">
        <v>181</v>
      </c>
      <c r="G3561" s="1" t="s">
        <v>34</v>
      </c>
      <c r="H3561" s="1" t="s">
        <v>15</v>
      </c>
      <c r="I3561">
        <v>49.766110990000001</v>
      </c>
      <c r="J3561">
        <f>ROUND(employee[[#This Row],[Age]],0)</f>
        <v>50</v>
      </c>
      <c r="K35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61">
        <v>3.4498078539999999</v>
      </c>
      <c r="M3561">
        <f>ROUND(employee[[#This Row],[LengthService]],2)</f>
        <v>3.45</v>
      </c>
      <c r="N3561">
        <v>84.491989360000005</v>
      </c>
      <c r="O3561">
        <f>ROUND(employee[[#This Row],[AbsentHours]],2)</f>
        <v>84.49</v>
      </c>
      <c r="P3561" s="5">
        <f>employee[[#This Row],[RoundedAbsentHours]]/2080 *100</f>
        <v>4.0620192307692307</v>
      </c>
      <c r="Q3561" s="1" t="s">
        <v>15</v>
      </c>
    </row>
    <row r="3562" spans="1:17" x14ac:dyDescent="0.35">
      <c r="A3562">
        <v>3561</v>
      </c>
      <c r="B3562" s="1" t="s">
        <v>3856</v>
      </c>
      <c r="C3562" s="1" t="s">
        <v>11</v>
      </c>
      <c r="D3562" s="1" t="s">
        <v>105</v>
      </c>
      <c r="E3562" s="1" t="s">
        <v>289</v>
      </c>
      <c r="F3562" s="1" t="s">
        <v>258</v>
      </c>
      <c r="G3562" s="1" t="s">
        <v>18</v>
      </c>
      <c r="H3562" s="1" t="s">
        <v>15</v>
      </c>
      <c r="I3562">
        <v>36.43162117</v>
      </c>
      <c r="J3562">
        <f>ROUND(employee[[#This Row],[Age]],0)</f>
        <v>36</v>
      </c>
      <c r="K35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62">
        <v>3.795780486</v>
      </c>
      <c r="M3562">
        <f>ROUND(employee[[#This Row],[LengthService]],2)</f>
        <v>3.8</v>
      </c>
      <c r="N3562">
        <v>76.770650169999996</v>
      </c>
      <c r="O3562">
        <f>ROUND(employee[[#This Row],[AbsentHours]],2)</f>
        <v>76.77</v>
      </c>
      <c r="P3562" s="5">
        <f>employee[[#This Row],[RoundedAbsentHours]]/2080 *100</f>
        <v>3.690865384615384</v>
      </c>
      <c r="Q3562" s="1" t="s">
        <v>15</v>
      </c>
    </row>
    <row r="3563" spans="1:17" x14ac:dyDescent="0.35">
      <c r="A3563">
        <v>3562</v>
      </c>
      <c r="B3563" s="1" t="s">
        <v>3857</v>
      </c>
      <c r="C3563" s="1" t="s">
        <v>16</v>
      </c>
      <c r="D3563" s="1" t="s">
        <v>22</v>
      </c>
      <c r="E3563" s="1" t="s">
        <v>158</v>
      </c>
      <c r="F3563" s="1" t="s">
        <v>159</v>
      </c>
      <c r="G3563" s="1" t="s">
        <v>22</v>
      </c>
      <c r="H3563" s="1" t="s">
        <v>15</v>
      </c>
      <c r="I3563">
        <v>55.237976359999998</v>
      </c>
      <c r="J3563">
        <f>ROUND(employee[[#This Row],[Age]],0)</f>
        <v>55</v>
      </c>
      <c r="K35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63">
        <v>5.23965893</v>
      </c>
      <c r="M3563">
        <f>ROUND(employee[[#This Row],[LengthService]],2)</f>
        <v>5.24</v>
      </c>
      <c r="N3563">
        <v>133.1534628</v>
      </c>
      <c r="O3563">
        <f>ROUND(employee[[#This Row],[AbsentHours]],2)</f>
        <v>133.15</v>
      </c>
      <c r="P3563" s="5">
        <f>employee[[#This Row],[RoundedAbsentHours]]/2080 *100</f>
        <v>6.4014423076923084</v>
      </c>
      <c r="Q3563" s="1" t="s">
        <v>15</v>
      </c>
    </row>
    <row r="3564" spans="1:17" x14ac:dyDescent="0.35">
      <c r="A3564">
        <v>3563</v>
      </c>
      <c r="B3564" s="1" t="s">
        <v>3858</v>
      </c>
      <c r="C3564" s="1" t="s">
        <v>11</v>
      </c>
      <c r="D3564" s="1" t="s">
        <v>44</v>
      </c>
      <c r="E3564" s="1" t="s">
        <v>289</v>
      </c>
      <c r="F3564" s="1" t="s">
        <v>258</v>
      </c>
      <c r="G3564" s="1" t="s">
        <v>44</v>
      </c>
      <c r="H3564" s="1" t="s">
        <v>15</v>
      </c>
      <c r="I3564">
        <v>37.487866029999999</v>
      </c>
      <c r="J3564">
        <f>ROUND(employee[[#This Row],[Age]],0)</f>
        <v>37</v>
      </c>
      <c r="K35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64">
        <v>4.6170630069999996</v>
      </c>
      <c r="M3564">
        <f>ROUND(employee[[#This Row],[LengthService]],2)</f>
        <v>4.62</v>
      </c>
      <c r="N3564">
        <v>57.614716999999999</v>
      </c>
      <c r="O3564">
        <f>ROUND(employee[[#This Row],[AbsentHours]],2)</f>
        <v>57.61</v>
      </c>
      <c r="P3564" s="5">
        <f>employee[[#This Row],[RoundedAbsentHours]]/2080 *100</f>
        <v>2.7697115384615385</v>
      </c>
      <c r="Q3564" s="1" t="s">
        <v>15</v>
      </c>
    </row>
    <row r="3565" spans="1:17" x14ac:dyDescent="0.35">
      <c r="A3565">
        <v>3564</v>
      </c>
      <c r="B3565" s="1" t="s">
        <v>3859</v>
      </c>
      <c r="C3565" s="1" t="s">
        <v>16</v>
      </c>
      <c r="D3565" s="1" t="s">
        <v>21</v>
      </c>
      <c r="E3565" s="1" t="s">
        <v>289</v>
      </c>
      <c r="F3565" s="1" t="s">
        <v>258</v>
      </c>
      <c r="G3565" s="1" t="s">
        <v>21</v>
      </c>
      <c r="H3565" s="1" t="s">
        <v>15</v>
      </c>
      <c r="I3565">
        <v>37.537815070000001</v>
      </c>
      <c r="J3565">
        <f>ROUND(employee[[#This Row],[Age]],0)</f>
        <v>38</v>
      </c>
      <c r="K35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65">
        <v>3.3118495590000001</v>
      </c>
      <c r="M3565">
        <f>ROUND(employee[[#This Row],[LengthService]],2)</f>
        <v>3.31</v>
      </c>
      <c r="N3565">
        <v>25.12317363</v>
      </c>
      <c r="O3565">
        <f>ROUND(employee[[#This Row],[AbsentHours]],2)</f>
        <v>25.12</v>
      </c>
      <c r="P3565" s="5">
        <f>employee[[#This Row],[RoundedAbsentHours]]/2080 *100</f>
        <v>1.2076923076923076</v>
      </c>
      <c r="Q3565" s="1" t="s">
        <v>15</v>
      </c>
    </row>
    <row r="3566" spans="1:17" x14ac:dyDescent="0.35">
      <c r="A3566">
        <v>3565</v>
      </c>
      <c r="B3566" s="1" t="s">
        <v>3860</v>
      </c>
      <c r="C3566" s="1" t="s">
        <v>16</v>
      </c>
      <c r="D3566" s="1" t="s">
        <v>39</v>
      </c>
      <c r="E3566" s="1" t="s">
        <v>180</v>
      </c>
      <c r="F3566" s="1" t="s">
        <v>181</v>
      </c>
      <c r="G3566" s="1" t="s">
        <v>39</v>
      </c>
      <c r="H3566" s="1" t="s">
        <v>15</v>
      </c>
      <c r="I3566">
        <v>21.248184250000001</v>
      </c>
      <c r="J3566">
        <f>ROUND(employee[[#This Row],[Age]],0)</f>
        <v>21</v>
      </c>
      <c r="K35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566">
        <v>4.6326105780000004</v>
      </c>
      <c r="M3566">
        <f>ROUND(employee[[#This Row],[LengthService]],2)</f>
        <v>4.63</v>
      </c>
      <c r="N3566">
        <v>0</v>
      </c>
      <c r="O3566">
        <f>ROUND(employee[[#This Row],[AbsentHours]],2)</f>
        <v>0</v>
      </c>
      <c r="P3566" s="5">
        <f>employee[[#This Row],[RoundedAbsentHours]]/2080 *100</f>
        <v>0</v>
      </c>
      <c r="Q3566" s="1" t="s">
        <v>15</v>
      </c>
    </row>
    <row r="3567" spans="1:17" x14ac:dyDescent="0.35">
      <c r="A3567">
        <v>3566</v>
      </c>
      <c r="B3567" s="1" t="s">
        <v>3861</v>
      </c>
      <c r="C3567" s="1" t="s">
        <v>16</v>
      </c>
      <c r="D3567" s="1" t="s">
        <v>114</v>
      </c>
      <c r="E3567" s="1" t="s">
        <v>180</v>
      </c>
      <c r="F3567" s="1" t="s">
        <v>181</v>
      </c>
      <c r="G3567" s="1" t="s">
        <v>56</v>
      </c>
      <c r="H3567" s="1" t="s">
        <v>15</v>
      </c>
      <c r="I3567">
        <v>48.716721769999999</v>
      </c>
      <c r="J3567">
        <f>ROUND(employee[[#This Row],[Age]],0)</f>
        <v>49</v>
      </c>
      <c r="K35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67">
        <v>3.1186178959999999</v>
      </c>
      <c r="M3567">
        <f>ROUND(employee[[#This Row],[LengthService]],2)</f>
        <v>3.12</v>
      </c>
      <c r="N3567">
        <v>69.98270067</v>
      </c>
      <c r="O3567">
        <f>ROUND(employee[[#This Row],[AbsentHours]],2)</f>
        <v>69.98</v>
      </c>
      <c r="P3567" s="5">
        <f>employee[[#This Row],[RoundedAbsentHours]]/2080 *100</f>
        <v>3.3644230769230772</v>
      </c>
      <c r="Q3567" s="1" t="s">
        <v>15</v>
      </c>
    </row>
    <row r="3568" spans="1:17" x14ac:dyDescent="0.35">
      <c r="A3568">
        <v>3567</v>
      </c>
      <c r="B3568" s="1" t="s">
        <v>3862</v>
      </c>
      <c r="C3568" s="1" t="s">
        <v>11</v>
      </c>
      <c r="D3568" s="1" t="s">
        <v>59</v>
      </c>
      <c r="E3568" s="1" t="s">
        <v>180</v>
      </c>
      <c r="F3568" s="1" t="s">
        <v>181</v>
      </c>
      <c r="G3568" s="1" t="s">
        <v>29</v>
      </c>
      <c r="H3568" s="1" t="s">
        <v>15</v>
      </c>
      <c r="I3568">
        <v>32.371736730000002</v>
      </c>
      <c r="J3568">
        <f>ROUND(employee[[#This Row],[Age]],0)</f>
        <v>32</v>
      </c>
      <c r="K35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68">
        <v>2.5601489759999998</v>
      </c>
      <c r="M3568">
        <f>ROUND(employee[[#This Row],[LengthService]],2)</f>
        <v>2.56</v>
      </c>
      <c r="N3568">
        <v>3.948609502</v>
      </c>
      <c r="O3568">
        <f>ROUND(employee[[#This Row],[AbsentHours]],2)</f>
        <v>3.95</v>
      </c>
      <c r="P3568" s="5">
        <f>employee[[#This Row],[RoundedAbsentHours]]/2080 *100</f>
        <v>0.18990384615384615</v>
      </c>
      <c r="Q3568" s="1" t="s">
        <v>15</v>
      </c>
    </row>
    <row r="3569" spans="1:17" x14ac:dyDescent="0.35">
      <c r="A3569">
        <v>3568</v>
      </c>
      <c r="B3569" s="1" t="s">
        <v>3863</v>
      </c>
      <c r="C3569" s="1" t="s">
        <v>16</v>
      </c>
      <c r="D3569" s="1" t="s">
        <v>120</v>
      </c>
      <c r="E3569" s="1" t="s">
        <v>289</v>
      </c>
      <c r="F3569" s="1" t="s">
        <v>258</v>
      </c>
      <c r="G3569" s="1" t="s">
        <v>34</v>
      </c>
      <c r="H3569" s="1" t="s">
        <v>15</v>
      </c>
      <c r="I3569">
        <v>58.479539109999997</v>
      </c>
      <c r="J3569">
        <f>ROUND(employee[[#This Row],[Age]],0)</f>
        <v>58</v>
      </c>
      <c r="K35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69">
        <v>4.7150198589999999</v>
      </c>
      <c r="M3569">
        <f>ROUND(employee[[#This Row],[LengthService]],2)</f>
        <v>4.72</v>
      </c>
      <c r="N3569">
        <v>142.53747770000001</v>
      </c>
      <c r="O3569">
        <f>ROUND(employee[[#This Row],[AbsentHours]],2)</f>
        <v>142.54</v>
      </c>
      <c r="P3569" s="5">
        <f>employee[[#This Row],[RoundedAbsentHours]]/2080 *100</f>
        <v>6.8528846153846148</v>
      </c>
      <c r="Q3569" s="1" t="s">
        <v>15</v>
      </c>
    </row>
    <row r="3570" spans="1:17" x14ac:dyDescent="0.35">
      <c r="A3570">
        <v>3569</v>
      </c>
      <c r="B3570" s="1" t="s">
        <v>3864</v>
      </c>
      <c r="C3570" s="1" t="s">
        <v>16</v>
      </c>
      <c r="D3570" s="1" t="s">
        <v>18</v>
      </c>
      <c r="E3570" s="1" t="s">
        <v>289</v>
      </c>
      <c r="F3570" s="1" t="s">
        <v>258</v>
      </c>
      <c r="G3570" s="1" t="s">
        <v>18</v>
      </c>
      <c r="H3570" s="1" t="s">
        <v>15</v>
      </c>
      <c r="I3570">
        <v>49.124347139999998</v>
      </c>
      <c r="J3570">
        <f>ROUND(employee[[#This Row],[Age]],0)</f>
        <v>49</v>
      </c>
      <c r="K35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70">
        <v>5.2842530129999998</v>
      </c>
      <c r="M3570">
        <f>ROUND(employee[[#This Row],[LengthService]],2)</f>
        <v>5.28</v>
      </c>
      <c r="N3570">
        <v>73.653209970000006</v>
      </c>
      <c r="O3570">
        <f>ROUND(employee[[#This Row],[AbsentHours]],2)</f>
        <v>73.650000000000006</v>
      </c>
      <c r="P3570" s="5">
        <f>employee[[#This Row],[RoundedAbsentHours]]/2080 *100</f>
        <v>3.5408653846153846</v>
      </c>
      <c r="Q3570" s="1" t="s">
        <v>15</v>
      </c>
    </row>
    <row r="3571" spans="1:17" x14ac:dyDescent="0.35">
      <c r="A3571">
        <v>3570</v>
      </c>
      <c r="B3571" s="1" t="s">
        <v>3865</v>
      </c>
      <c r="C3571" s="1" t="s">
        <v>11</v>
      </c>
      <c r="D3571" s="1" t="s">
        <v>22</v>
      </c>
      <c r="E3571" s="1" t="s">
        <v>158</v>
      </c>
      <c r="F3571" s="1" t="s">
        <v>159</v>
      </c>
      <c r="G3571" s="1" t="s">
        <v>22</v>
      </c>
      <c r="H3571" s="1" t="s">
        <v>15</v>
      </c>
      <c r="I3571">
        <v>52.944972730000003</v>
      </c>
      <c r="J3571">
        <f>ROUND(employee[[#This Row],[Age]],0)</f>
        <v>53</v>
      </c>
      <c r="K35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71">
        <v>4.32476254</v>
      </c>
      <c r="M3571">
        <f>ROUND(employee[[#This Row],[LengthService]],2)</f>
        <v>4.32</v>
      </c>
      <c r="N3571">
        <v>69.72120142</v>
      </c>
      <c r="O3571">
        <f>ROUND(employee[[#This Row],[AbsentHours]],2)</f>
        <v>69.72</v>
      </c>
      <c r="P3571" s="5">
        <f>employee[[#This Row],[RoundedAbsentHours]]/2080 *100</f>
        <v>3.3519230769230766</v>
      </c>
      <c r="Q3571" s="1" t="s">
        <v>15</v>
      </c>
    </row>
    <row r="3572" spans="1:17" x14ac:dyDescent="0.35">
      <c r="A3572">
        <v>3571</v>
      </c>
      <c r="B3572" s="1" t="s">
        <v>3866</v>
      </c>
      <c r="C3572" s="1" t="s">
        <v>16</v>
      </c>
      <c r="D3572" s="1" t="s">
        <v>22</v>
      </c>
      <c r="E3572" s="1" t="s">
        <v>289</v>
      </c>
      <c r="F3572" s="1" t="s">
        <v>258</v>
      </c>
      <c r="G3572" s="1" t="s">
        <v>22</v>
      </c>
      <c r="H3572" s="1" t="s">
        <v>15</v>
      </c>
      <c r="I3572">
        <v>44.381304190000002</v>
      </c>
      <c r="J3572">
        <f>ROUND(employee[[#This Row],[Age]],0)</f>
        <v>44</v>
      </c>
      <c r="K35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72">
        <v>7.242715789</v>
      </c>
      <c r="M3572">
        <f>ROUND(employee[[#This Row],[LengthService]],2)</f>
        <v>7.24</v>
      </c>
      <c r="N3572">
        <v>17.406371239999999</v>
      </c>
      <c r="O3572">
        <f>ROUND(employee[[#This Row],[AbsentHours]],2)</f>
        <v>17.41</v>
      </c>
      <c r="P3572" s="5">
        <f>employee[[#This Row],[RoundedAbsentHours]]/2080 *100</f>
        <v>0.83701923076923079</v>
      </c>
      <c r="Q3572" s="1" t="s">
        <v>15</v>
      </c>
    </row>
    <row r="3573" spans="1:17" x14ac:dyDescent="0.35">
      <c r="A3573">
        <v>3572</v>
      </c>
      <c r="B3573" s="1" t="s">
        <v>3867</v>
      </c>
      <c r="C3573" s="1" t="s">
        <v>11</v>
      </c>
      <c r="D3573" s="1" t="s">
        <v>21</v>
      </c>
      <c r="E3573" s="1" t="s">
        <v>289</v>
      </c>
      <c r="F3573" s="1" t="s">
        <v>258</v>
      </c>
      <c r="G3573" s="1" t="s">
        <v>21</v>
      </c>
      <c r="H3573" s="1" t="s">
        <v>15</v>
      </c>
      <c r="I3573">
        <v>53.265776160000001</v>
      </c>
      <c r="J3573">
        <f>ROUND(employee[[#This Row],[Age]],0)</f>
        <v>53</v>
      </c>
      <c r="K35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73">
        <v>4.6265210090000002</v>
      </c>
      <c r="M3573">
        <f>ROUND(employee[[#This Row],[LengthService]],2)</f>
        <v>4.63</v>
      </c>
      <c r="N3573">
        <v>80.616029109999999</v>
      </c>
      <c r="O3573">
        <f>ROUND(employee[[#This Row],[AbsentHours]],2)</f>
        <v>80.62</v>
      </c>
      <c r="P3573" s="5">
        <f>employee[[#This Row],[RoundedAbsentHours]]/2080 *100</f>
        <v>3.8759615384615387</v>
      </c>
      <c r="Q3573" s="1" t="s">
        <v>15</v>
      </c>
    </row>
    <row r="3574" spans="1:17" x14ac:dyDescent="0.35">
      <c r="A3574">
        <v>3573</v>
      </c>
      <c r="B3574" s="1" t="s">
        <v>3868</v>
      </c>
      <c r="C3574" s="1" t="s">
        <v>11</v>
      </c>
      <c r="D3574" s="1" t="s">
        <v>22</v>
      </c>
      <c r="E3574" s="1" t="s">
        <v>158</v>
      </c>
      <c r="F3574" s="1" t="s">
        <v>159</v>
      </c>
      <c r="G3574" s="1" t="s">
        <v>22</v>
      </c>
      <c r="H3574" s="1" t="s">
        <v>15</v>
      </c>
      <c r="I3574">
        <v>28.79382472</v>
      </c>
      <c r="J3574">
        <f>ROUND(employee[[#This Row],[Age]],0)</f>
        <v>29</v>
      </c>
      <c r="K35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574">
        <v>2.4040686120000001</v>
      </c>
      <c r="M3574">
        <f>ROUND(employee[[#This Row],[LengthService]],2)</f>
        <v>2.4</v>
      </c>
      <c r="N3574">
        <v>40.730358010000003</v>
      </c>
      <c r="O3574">
        <f>ROUND(employee[[#This Row],[AbsentHours]],2)</f>
        <v>40.729999999999997</v>
      </c>
      <c r="P3574" s="5">
        <f>employee[[#This Row],[RoundedAbsentHours]]/2080 *100</f>
        <v>1.9581730769230767</v>
      </c>
      <c r="Q3574" s="1" t="s">
        <v>15</v>
      </c>
    </row>
    <row r="3575" spans="1:17" x14ac:dyDescent="0.35">
      <c r="A3575">
        <v>3574</v>
      </c>
      <c r="B3575" s="1" t="s">
        <v>3869</v>
      </c>
      <c r="C3575" s="1" t="s">
        <v>11</v>
      </c>
      <c r="D3575" s="1" t="s">
        <v>110</v>
      </c>
      <c r="E3575" s="1" t="s">
        <v>180</v>
      </c>
      <c r="F3575" s="1" t="s">
        <v>181</v>
      </c>
      <c r="G3575" s="1" t="s">
        <v>29</v>
      </c>
      <c r="H3575" s="1" t="s">
        <v>15</v>
      </c>
      <c r="I3575">
        <v>51.866577040000003</v>
      </c>
      <c r="J3575">
        <f>ROUND(employee[[#This Row],[Age]],0)</f>
        <v>52</v>
      </c>
      <c r="K35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75">
        <v>4.1649124879999997</v>
      </c>
      <c r="M3575">
        <f>ROUND(employee[[#This Row],[LengthService]],2)</f>
        <v>4.16</v>
      </c>
      <c r="N3575">
        <v>138.83474749999999</v>
      </c>
      <c r="O3575">
        <f>ROUND(employee[[#This Row],[AbsentHours]],2)</f>
        <v>138.83000000000001</v>
      </c>
      <c r="P3575" s="5">
        <f>employee[[#This Row],[RoundedAbsentHours]]/2080 *100</f>
        <v>6.6745192307692314</v>
      </c>
      <c r="Q3575" s="1" t="s">
        <v>15</v>
      </c>
    </row>
    <row r="3576" spans="1:17" x14ac:dyDescent="0.35">
      <c r="A3576">
        <v>3575</v>
      </c>
      <c r="B3576" s="1" t="s">
        <v>3870</v>
      </c>
      <c r="C3576" s="1" t="s">
        <v>16</v>
      </c>
      <c r="D3576" s="1" t="s">
        <v>77</v>
      </c>
      <c r="E3576" s="1" t="s">
        <v>289</v>
      </c>
      <c r="F3576" s="1" t="s">
        <v>258</v>
      </c>
      <c r="G3576" s="1" t="s">
        <v>56</v>
      </c>
      <c r="H3576" s="1" t="s">
        <v>15</v>
      </c>
      <c r="I3576">
        <v>24.445066959999998</v>
      </c>
      <c r="J3576">
        <f>ROUND(employee[[#This Row],[Age]],0)</f>
        <v>24</v>
      </c>
      <c r="K35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576">
        <v>4.5868687589999997</v>
      </c>
      <c r="M3576">
        <f>ROUND(employee[[#This Row],[LengthService]],2)</f>
        <v>4.59</v>
      </c>
      <c r="N3576">
        <v>0</v>
      </c>
      <c r="O3576">
        <f>ROUND(employee[[#This Row],[AbsentHours]],2)</f>
        <v>0</v>
      </c>
      <c r="P3576" s="5">
        <f>employee[[#This Row],[RoundedAbsentHours]]/2080 *100</f>
        <v>0</v>
      </c>
      <c r="Q3576" s="1" t="s">
        <v>15</v>
      </c>
    </row>
    <row r="3577" spans="1:17" x14ac:dyDescent="0.35">
      <c r="A3577">
        <v>3576</v>
      </c>
      <c r="B3577" s="1" t="s">
        <v>3871</v>
      </c>
      <c r="C3577" s="1" t="s">
        <v>16</v>
      </c>
      <c r="D3577" s="1" t="s">
        <v>20</v>
      </c>
      <c r="E3577" s="1" t="s">
        <v>13</v>
      </c>
      <c r="F3577" s="1" t="s">
        <v>14</v>
      </c>
      <c r="G3577" s="1" t="s">
        <v>20</v>
      </c>
      <c r="H3577" s="1" t="s">
        <v>15</v>
      </c>
      <c r="I3577">
        <v>42.102825959999997</v>
      </c>
      <c r="J3577">
        <f>ROUND(employee[[#This Row],[Age]],0)</f>
        <v>42</v>
      </c>
      <c r="K35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77">
        <v>3.7991798320000001</v>
      </c>
      <c r="M3577">
        <f>ROUND(employee[[#This Row],[LengthService]],2)</f>
        <v>3.8</v>
      </c>
      <c r="N3577">
        <v>92.108698700000005</v>
      </c>
      <c r="O3577">
        <f>ROUND(employee[[#This Row],[AbsentHours]],2)</f>
        <v>92.11</v>
      </c>
      <c r="P3577" s="5">
        <f>employee[[#This Row],[RoundedAbsentHours]]/2080 *100</f>
        <v>4.4283653846153843</v>
      </c>
      <c r="Q3577" s="1" t="s">
        <v>15</v>
      </c>
    </row>
    <row r="3578" spans="1:17" x14ac:dyDescent="0.35">
      <c r="A3578">
        <v>3577</v>
      </c>
      <c r="B3578" s="1" t="s">
        <v>3872</v>
      </c>
      <c r="C3578" s="1" t="s">
        <v>16</v>
      </c>
      <c r="D3578" s="1" t="s">
        <v>50</v>
      </c>
      <c r="E3578" s="1" t="s">
        <v>289</v>
      </c>
      <c r="F3578" s="1" t="s">
        <v>258</v>
      </c>
      <c r="G3578" s="1" t="s">
        <v>18</v>
      </c>
      <c r="H3578" s="1" t="s">
        <v>15</v>
      </c>
      <c r="I3578">
        <v>30.986143479999999</v>
      </c>
      <c r="J3578">
        <f>ROUND(employee[[#This Row],[Age]],0)</f>
        <v>31</v>
      </c>
      <c r="K35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78">
        <v>0.74482081300000003</v>
      </c>
      <c r="M3578">
        <f>ROUND(employee[[#This Row],[LengthService]],2)</f>
        <v>0.74</v>
      </c>
      <c r="N3578">
        <v>0</v>
      </c>
      <c r="O3578">
        <f>ROUND(employee[[#This Row],[AbsentHours]],2)</f>
        <v>0</v>
      </c>
      <c r="P3578" s="5">
        <f>employee[[#This Row],[RoundedAbsentHours]]/2080 *100</f>
        <v>0</v>
      </c>
      <c r="Q3578" s="1" t="s">
        <v>15</v>
      </c>
    </row>
    <row r="3579" spans="1:17" x14ac:dyDescent="0.35">
      <c r="A3579">
        <v>3578</v>
      </c>
      <c r="B3579" s="1" t="s">
        <v>3873</v>
      </c>
      <c r="C3579" s="1" t="s">
        <v>11</v>
      </c>
      <c r="D3579" s="1" t="s">
        <v>41</v>
      </c>
      <c r="E3579" s="1" t="s">
        <v>289</v>
      </c>
      <c r="F3579" s="1" t="s">
        <v>258</v>
      </c>
      <c r="G3579" s="1" t="s">
        <v>29</v>
      </c>
      <c r="H3579" s="1" t="s">
        <v>15</v>
      </c>
      <c r="I3579">
        <v>37.681487429999997</v>
      </c>
      <c r="J3579">
        <f>ROUND(employee[[#This Row],[Age]],0)</f>
        <v>38</v>
      </c>
      <c r="K35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79">
        <v>3.6170074900000002</v>
      </c>
      <c r="M3579">
        <f>ROUND(employee[[#This Row],[LengthService]],2)</f>
        <v>3.62</v>
      </c>
      <c r="N3579">
        <v>68.844391360000003</v>
      </c>
      <c r="O3579">
        <f>ROUND(employee[[#This Row],[AbsentHours]],2)</f>
        <v>68.84</v>
      </c>
      <c r="P3579" s="5">
        <f>employee[[#This Row],[RoundedAbsentHours]]/2080 *100</f>
        <v>3.3096153846153844</v>
      </c>
      <c r="Q3579" s="1" t="s">
        <v>15</v>
      </c>
    </row>
    <row r="3580" spans="1:17" x14ac:dyDescent="0.35">
      <c r="A3580">
        <v>3579</v>
      </c>
      <c r="B3580" s="1" t="s">
        <v>3874</v>
      </c>
      <c r="C3580" s="1" t="s">
        <v>11</v>
      </c>
      <c r="D3580" s="1" t="s">
        <v>22</v>
      </c>
      <c r="E3580" s="1" t="s">
        <v>289</v>
      </c>
      <c r="F3580" s="1" t="s">
        <v>258</v>
      </c>
      <c r="G3580" s="1" t="s">
        <v>22</v>
      </c>
      <c r="H3580" s="1" t="s">
        <v>15</v>
      </c>
      <c r="I3580">
        <v>52.81629641</v>
      </c>
      <c r="J3580">
        <f>ROUND(employee[[#This Row],[Age]],0)</f>
        <v>53</v>
      </c>
      <c r="K35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80">
        <v>2.3171223250000001</v>
      </c>
      <c r="M3580">
        <f>ROUND(employee[[#This Row],[LengthService]],2)</f>
        <v>2.3199999999999998</v>
      </c>
      <c r="N3580">
        <v>117.2534539</v>
      </c>
      <c r="O3580">
        <f>ROUND(employee[[#This Row],[AbsentHours]],2)</f>
        <v>117.25</v>
      </c>
      <c r="P3580" s="5">
        <f>employee[[#This Row],[RoundedAbsentHours]]/2080 *100</f>
        <v>5.6370192307692308</v>
      </c>
      <c r="Q3580" s="1" t="s">
        <v>15</v>
      </c>
    </row>
    <row r="3581" spans="1:17" x14ac:dyDescent="0.35">
      <c r="A3581">
        <v>3580</v>
      </c>
      <c r="B3581" s="1" t="s">
        <v>3875</v>
      </c>
      <c r="C3581" s="1" t="s">
        <v>11</v>
      </c>
      <c r="D3581" s="1" t="s">
        <v>22</v>
      </c>
      <c r="E3581" s="1" t="s">
        <v>289</v>
      </c>
      <c r="F3581" s="1" t="s">
        <v>258</v>
      </c>
      <c r="G3581" s="1" t="s">
        <v>22</v>
      </c>
      <c r="H3581" s="1" t="s">
        <v>15</v>
      </c>
      <c r="I3581">
        <v>32.993171619999998</v>
      </c>
      <c r="J3581">
        <f>ROUND(employee[[#This Row],[Age]],0)</f>
        <v>33</v>
      </c>
      <c r="K35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81">
        <v>3.2637294579999998</v>
      </c>
      <c r="M3581">
        <f>ROUND(employee[[#This Row],[LengthService]],2)</f>
        <v>3.26</v>
      </c>
      <c r="N3581">
        <v>0</v>
      </c>
      <c r="O3581">
        <f>ROUND(employee[[#This Row],[AbsentHours]],2)</f>
        <v>0</v>
      </c>
      <c r="P3581" s="5">
        <f>employee[[#This Row],[RoundedAbsentHours]]/2080 *100</f>
        <v>0</v>
      </c>
      <c r="Q3581" s="1" t="s">
        <v>15</v>
      </c>
    </row>
    <row r="3582" spans="1:17" x14ac:dyDescent="0.35">
      <c r="A3582">
        <v>3581</v>
      </c>
      <c r="B3582" s="1" t="s">
        <v>3876</v>
      </c>
      <c r="C3582" s="1" t="s">
        <v>16</v>
      </c>
      <c r="D3582" s="1" t="s">
        <v>21</v>
      </c>
      <c r="E3582" s="1" t="s">
        <v>289</v>
      </c>
      <c r="F3582" s="1" t="s">
        <v>258</v>
      </c>
      <c r="G3582" s="1" t="s">
        <v>21</v>
      </c>
      <c r="H3582" s="1" t="s">
        <v>15</v>
      </c>
      <c r="I3582">
        <v>61.122105470000001</v>
      </c>
      <c r="J3582">
        <f>ROUND(employee[[#This Row],[Age]],0)</f>
        <v>61</v>
      </c>
      <c r="K35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582">
        <v>4.9204102199999999</v>
      </c>
      <c r="M3582">
        <f>ROUND(employee[[#This Row],[LengthService]],2)</f>
        <v>4.92</v>
      </c>
      <c r="N3582">
        <v>112.9258299</v>
      </c>
      <c r="O3582">
        <f>ROUND(employee[[#This Row],[AbsentHours]],2)</f>
        <v>112.93</v>
      </c>
      <c r="P3582" s="5">
        <f>employee[[#This Row],[RoundedAbsentHours]]/2080 *100</f>
        <v>5.4293269230769239</v>
      </c>
      <c r="Q3582" s="1" t="s">
        <v>15</v>
      </c>
    </row>
    <row r="3583" spans="1:17" x14ac:dyDescent="0.35">
      <c r="A3583">
        <v>3582</v>
      </c>
      <c r="B3583" s="1" t="s">
        <v>3877</v>
      </c>
      <c r="C3583" s="1" t="s">
        <v>11</v>
      </c>
      <c r="D3583" s="1" t="s">
        <v>18</v>
      </c>
      <c r="E3583" s="1" t="s">
        <v>289</v>
      </c>
      <c r="F3583" s="1" t="s">
        <v>258</v>
      </c>
      <c r="G3583" s="1" t="s">
        <v>18</v>
      </c>
      <c r="H3583" s="1" t="s">
        <v>15</v>
      </c>
      <c r="I3583">
        <v>40.082009569999997</v>
      </c>
      <c r="J3583">
        <f>ROUND(employee[[#This Row],[Age]],0)</f>
        <v>40</v>
      </c>
      <c r="K35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83">
        <v>0.26972977399999998</v>
      </c>
      <c r="M3583">
        <f>ROUND(employee[[#This Row],[LengthService]],2)</f>
        <v>0.27</v>
      </c>
      <c r="N3583">
        <v>36.329849379999999</v>
      </c>
      <c r="O3583">
        <f>ROUND(employee[[#This Row],[AbsentHours]],2)</f>
        <v>36.33</v>
      </c>
      <c r="P3583" s="5">
        <f>employee[[#This Row],[RoundedAbsentHours]]/2080 *100</f>
        <v>1.7466346153846151</v>
      </c>
      <c r="Q3583" s="1" t="s">
        <v>15</v>
      </c>
    </row>
    <row r="3584" spans="1:17" x14ac:dyDescent="0.35">
      <c r="A3584">
        <v>3583</v>
      </c>
      <c r="B3584" s="1" t="s">
        <v>3878</v>
      </c>
      <c r="C3584" s="1" t="s">
        <v>16</v>
      </c>
      <c r="D3584" s="1" t="s">
        <v>22</v>
      </c>
      <c r="E3584" s="1" t="s">
        <v>289</v>
      </c>
      <c r="F3584" s="1" t="s">
        <v>258</v>
      </c>
      <c r="G3584" s="1" t="s">
        <v>22</v>
      </c>
      <c r="H3584" s="1" t="s">
        <v>15</v>
      </c>
      <c r="I3584">
        <v>50.811507169999999</v>
      </c>
      <c r="J3584">
        <f>ROUND(employee[[#This Row],[Age]],0)</f>
        <v>51</v>
      </c>
      <c r="K35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84">
        <v>5.5637850340000004</v>
      </c>
      <c r="M3584">
        <f>ROUND(employee[[#This Row],[LengthService]],2)</f>
        <v>5.56</v>
      </c>
      <c r="N3584">
        <v>107.27859119999999</v>
      </c>
      <c r="O3584">
        <f>ROUND(employee[[#This Row],[AbsentHours]],2)</f>
        <v>107.28</v>
      </c>
      <c r="P3584" s="5">
        <f>employee[[#This Row],[RoundedAbsentHours]]/2080 *100</f>
        <v>5.157692307692308</v>
      </c>
      <c r="Q3584" s="1" t="s">
        <v>15</v>
      </c>
    </row>
    <row r="3585" spans="1:17" x14ac:dyDescent="0.35">
      <c r="A3585">
        <v>3584</v>
      </c>
      <c r="B3585" s="1" t="s">
        <v>3879</v>
      </c>
      <c r="C3585" s="1" t="s">
        <v>16</v>
      </c>
      <c r="D3585" s="1" t="s">
        <v>99</v>
      </c>
      <c r="E3585" s="1" t="s">
        <v>289</v>
      </c>
      <c r="F3585" s="1" t="s">
        <v>258</v>
      </c>
      <c r="G3585" s="1" t="s">
        <v>93</v>
      </c>
      <c r="H3585" s="1" t="s">
        <v>15</v>
      </c>
      <c r="I3585">
        <v>48.802491140000001</v>
      </c>
      <c r="J3585">
        <f>ROUND(employee[[#This Row],[Age]],0)</f>
        <v>49</v>
      </c>
      <c r="K35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85">
        <v>3.9373081069999998</v>
      </c>
      <c r="M3585">
        <f>ROUND(employee[[#This Row],[LengthService]],2)</f>
        <v>3.94</v>
      </c>
      <c r="N3585">
        <v>28.88883229</v>
      </c>
      <c r="O3585">
        <f>ROUND(employee[[#This Row],[AbsentHours]],2)</f>
        <v>28.89</v>
      </c>
      <c r="P3585" s="5">
        <f>employee[[#This Row],[RoundedAbsentHours]]/2080 *100</f>
        <v>1.3889423076923078</v>
      </c>
      <c r="Q3585" s="1" t="s">
        <v>15</v>
      </c>
    </row>
    <row r="3586" spans="1:17" x14ac:dyDescent="0.35">
      <c r="A3586">
        <v>3585</v>
      </c>
      <c r="B3586" s="1" t="s">
        <v>3880</v>
      </c>
      <c r="C3586" s="1" t="s">
        <v>11</v>
      </c>
      <c r="D3586" s="1" t="s">
        <v>271</v>
      </c>
      <c r="E3586" s="1" t="s">
        <v>289</v>
      </c>
      <c r="F3586" s="1" t="s">
        <v>258</v>
      </c>
      <c r="G3586" s="1" t="s">
        <v>33</v>
      </c>
      <c r="H3586" s="1" t="s">
        <v>15</v>
      </c>
      <c r="I3586">
        <v>16.79215949</v>
      </c>
      <c r="J3586">
        <f>ROUND(employee[[#This Row],[Age]],0)</f>
        <v>17</v>
      </c>
      <c r="K35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3586">
        <v>4.9694619580000001</v>
      </c>
      <c r="M3586">
        <f>ROUND(employee[[#This Row],[LengthService]],2)</f>
        <v>4.97</v>
      </c>
      <c r="N3586">
        <v>0</v>
      </c>
      <c r="O3586">
        <f>ROUND(employee[[#This Row],[AbsentHours]],2)</f>
        <v>0</v>
      </c>
      <c r="P3586" s="5">
        <f>employee[[#This Row],[RoundedAbsentHours]]/2080 *100</f>
        <v>0</v>
      </c>
      <c r="Q3586" s="1" t="s">
        <v>15</v>
      </c>
    </row>
    <row r="3587" spans="1:17" x14ac:dyDescent="0.35">
      <c r="A3587">
        <v>3586</v>
      </c>
      <c r="B3587" s="1" t="s">
        <v>3881</v>
      </c>
      <c r="C3587" s="1" t="s">
        <v>16</v>
      </c>
      <c r="D3587" s="1" t="s">
        <v>51</v>
      </c>
      <c r="E3587" s="1" t="s">
        <v>180</v>
      </c>
      <c r="F3587" s="1" t="s">
        <v>181</v>
      </c>
      <c r="G3587" s="1" t="s">
        <v>51</v>
      </c>
      <c r="H3587" s="1" t="s">
        <v>15</v>
      </c>
      <c r="I3587">
        <v>27.893353269999999</v>
      </c>
      <c r="J3587">
        <f>ROUND(employee[[#This Row],[Age]],0)</f>
        <v>28</v>
      </c>
      <c r="K35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587">
        <v>3.4765147079999998</v>
      </c>
      <c r="M3587">
        <f>ROUND(employee[[#This Row],[LengthService]],2)</f>
        <v>3.48</v>
      </c>
      <c r="N3587">
        <v>0</v>
      </c>
      <c r="O3587">
        <f>ROUND(employee[[#This Row],[AbsentHours]],2)</f>
        <v>0</v>
      </c>
      <c r="P3587" s="5">
        <f>employee[[#This Row],[RoundedAbsentHours]]/2080 *100</f>
        <v>0</v>
      </c>
      <c r="Q3587" s="1" t="s">
        <v>15</v>
      </c>
    </row>
    <row r="3588" spans="1:17" x14ac:dyDescent="0.35">
      <c r="A3588">
        <v>3587</v>
      </c>
      <c r="B3588" s="1" t="s">
        <v>3882</v>
      </c>
      <c r="C3588" s="1" t="s">
        <v>16</v>
      </c>
      <c r="D3588" s="1" t="s">
        <v>21</v>
      </c>
      <c r="E3588" s="1" t="s">
        <v>289</v>
      </c>
      <c r="F3588" s="1" t="s">
        <v>258</v>
      </c>
      <c r="G3588" s="1" t="s">
        <v>21</v>
      </c>
      <c r="H3588" s="1" t="s">
        <v>15</v>
      </c>
      <c r="I3588">
        <v>27.87707584</v>
      </c>
      <c r="J3588">
        <f>ROUND(employee[[#This Row],[Age]],0)</f>
        <v>28</v>
      </c>
      <c r="K35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588">
        <v>4.6396520240000001</v>
      </c>
      <c r="M3588">
        <f>ROUND(employee[[#This Row],[LengthService]],2)</f>
        <v>4.6399999999999997</v>
      </c>
      <c r="N3588">
        <v>0</v>
      </c>
      <c r="O3588">
        <f>ROUND(employee[[#This Row],[AbsentHours]],2)</f>
        <v>0</v>
      </c>
      <c r="P3588" s="5">
        <f>employee[[#This Row],[RoundedAbsentHours]]/2080 *100</f>
        <v>0</v>
      </c>
      <c r="Q3588" s="1" t="s">
        <v>15</v>
      </c>
    </row>
    <row r="3589" spans="1:17" x14ac:dyDescent="0.35">
      <c r="A3589">
        <v>3588</v>
      </c>
      <c r="B3589" s="1" t="s">
        <v>3883</v>
      </c>
      <c r="C3589" s="1" t="s">
        <v>11</v>
      </c>
      <c r="D3589" s="1" t="s">
        <v>19</v>
      </c>
      <c r="E3589" s="1" t="s">
        <v>289</v>
      </c>
      <c r="F3589" s="1" t="s">
        <v>258</v>
      </c>
      <c r="G3589" s="1" t="s">
        <v>19</v>
      </c>
      <c r="H3589" s="1" t="s">
        <v>15</v>
      </c>
      <c r="I3589">
        <v>54.685007599999999</v>
      </c>
      <c r="J3589">
        <f>ROUND(employee[[#This Row],[Age]],0)</f>
        <v>55</v>
      </c>
      <c r="K35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89">
        <v>5.6453689130000004</v>
      </c>
      <c r="M3589">
        <f>ROUND(employee[[#This Row],[LengthService]],2)</f>
        <v>5.65</v>
      </c>
      <c r="N3589">
        <v>98.344451579999998</v>
      </c>
      <c r="O3589">
        <f>ROUND(employee[[#This Row],[AbsentHours]],2)</f>
        <v>98.34</v>
      </c>
      <c r="P3589" s="5">
        <f>employee[[#This Row],[RoundedAbsentHours]]/2080 *100</f>
        <v>4.7278846153846157</v>
      </c>
      <c r="Q3589" s="1" t="s">
        <v>15</v>
      </c>
    </row>
    <row r="3590" spans="1:17" x14ac:dyDescent="0.35">
      <c r="A3590">
        <v>3589</v>
      </c>
      <c r="B3590" s="1" t="s">
        <v>3884</v>
      </c>
      <c r="C3590" s="1" t="s">
        <v>16</v>
      </c>
      <c r="D3590" s="1" t="s">
        <v>22</v>
      </c>
      <c r="E3590" s="1" t="s">
        <v>158</v>
      </c>
      <c r="F3590" s="1" t="s">
        <v>159</v>
      </c>
      <c r="G3590" s="1" t="s">
        <v>22</v>
      </c>
      <c r="H3590" s="1" t="s">
        <v>15</v>
      </c>
      <c r="I3590">
        <v>46.838530689999999</v>
      </c>
      <c r="J3590">
        <f>ROUND(employee[[#This Row],[Age]],0)</f>
        <v>47</v>
      </c>
      <c r="K35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90">
        <v>4.6290523319999997</v>
      </c>
      <c r="M3590">
        <f>ROUND(employee[[#This Row],[LengthService]],2)</f>
        <v>4.63</v>
      </c>
      <c r="N3590">
        <v>34.649442550000003</v>
      </c>
      <c r="O3590">
        <f>ROUND(employee[[#This Row],[AbsentHours]],2)</f>
        <v>34.65</v>
      </c>
      <c r="P3590" s="5">
        <f>employee[[#This Row],[RoundedAbsentHours]]/2080 *100</f>
        <v>1.6658653846153844</v>
      </c>
      <c r="Q3590" s="1" t="s">
        <v>15</v>
      </c>
    </row>
    <row r="3591" spans="1:17" x14ac:dyDescent="0.35">
      <c r="A3591">
        <v>3590</v>
      </c>
      <c r="B3591" s="1" t="s">
        <v>3885</v>
      </c>
      <c r="C3591" s="1" t="s">
        <v>16</v>
      </c>
      <c r="D3591" s="1" t="s">
        <v>46</v>
      </c>
      <c r="E3591" s="1" t="s">
        <v>289</v>
      </c>
      <c r="F3591" s="1" t="s">
        <v>258</v>
      </c>
      <c r="G3591" s="1" t="s">
        <v>47</v>
      </c>
      <c r="H3591" s="1" t="s">
        <v>15</v>
      </c>
      <c r="I3591">
        <v>30.69981701</v>
      </c>
      <c r="J3591">
        <f>ROUND(employee[[#This Row],[Age]],0)</f>
        <v>31</v>
      </c>
      <c r="K35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91">
        <v>7.4143894809999997</v>
      </c>
      <c r="M3591">
        <f>ROUND(employee[[#This Row],[LengthService]],2)</f>
        <v>7.41</v>
      </c>
      <c r="N3591">
        <v>0</v>
      </c>
      <c r="O3591">
        <f>ROUND(employee[[#This Row],[AbsentHours]],2)</f>
        <v>0</v>
      </c>
      <c r="P3591" s="5">
        <f>employee[[#This Row],[RoundedAbsentHours]]/2080 *100</f>
        <v>0</v>
      </c>
      <c r="Q3591" s="1" t="s">
        <v>15</v>
      </c>
    </row>
    <row r="3592" spans="1:17" x14ac:dyDescent="0.35">
      <c r="A3592">
        <v>3591</v>
      </c>
      <c r="B3592" s="1" t="s">
        <v>3886</v>
      </c>
      <c r="C3592" s="1" t="s">
        <v>16</v>
      </c>
      <c r="D3592" s="1" t="s">
        <v>94</v>
      </c>
      <c r="E3592" s="1" t="s">
        <v>180</v>
      </c>
      <c r="F3592" s="1" t="s">
        <v>181</v>
      </c>
      <c r="G3592" s="1" t="s">
        <v>42</v>
      </c>
      <c r="H3592" s="1" t="s">
        <v>15</v>
      </c>
      <c r="I3592">
        <v>41.896372880000001</v>
      </c>
      <c r="J3592">
        <f>ROUND(employee[[#This Row],[Age]],0)</f>
        <v>42</v>
      </c>
      <c r="K35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92">
        <v>6.8812221320000004</v>
      </c>
      <c r="M3592">
        <f>ROUND(employee[[#This Row],[LengthService]],2)</f>
        <v>6.88</v>
      </c>
      <c r="N3592">
        <v>56.013302240000002</v>
      </c>
      <c r="O3592">
        <f>ROUND(employee[[#This Row],[AbsentHours]],2)</f>
        <v>56.01</v>
      </c>
      <c r="P3592" s="5">
        <f>employee[[#This Row],[RoundedAbsentHours]]/2080 *100</f>
        <v>2.6927884615384614</v>
      </c>
      <c r="Q3592" s="1" t="s">
        <v>15</v>
      </c>
    </row>
    <row r="3593" spans="1:17" x14ac:dyDescent="0.35">
      <c r="A3593">
        <v>3592</v>
      </c>
      <c r="B3593" s="1" t="s">
        <v>3887</v>
      </c>
      <c r="C3593" s="1" t="s">
        <v>11</v>
      </c>
      <c r="D3593" s="1" t="s">
        <v>18</v>
      </c>
      <c r="E3593" s="1" t="s">
        <v>289</v>
      </c>
      <c r="F3593" s="1" t="s">
        <v>258</v>
      </c>
      <c r="G3593" s="1" t="s">
        <v>18</v>
      </c>
      <c r="H3593" s="1" t="s">
        <v>15</v>
      </c>
      <c r="I3593">
        <v>46.598723669999998</v>
      </c>
      <c r="J3593">
        <f>ROUND(employee[[#This Row],[Age]],0)</f>
        <v>47</v>
      </c>
      <c r="K35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93">
        <v>5.281417298</v>
      </c>
      <c r="M3593">
        <f>ROUND(employee[[#This Row],[LengthService]],2)</f>
        <v>5.28</v>
      </c>
      <c r="N3593">
        <v>59.102609659999999</v>
      </c>
      <c r="O3593">
        <f>ROUND(employee[[#This Row],[AbsentHours]],2)</f>
        <v>59.1</v>
      </c>
      <c r="P3593" s="5">
        <f>employee[[#This Row],[RoundedAbsentHours]]/2080 *100</f>
        <v>2.8413461538461542</v>
      </c>
      <c r="Q3593" s="1" t="s">
        <v>15</v>
      </c>
    </row>
    <row r="3594" spans="1:17" x14ac:dyDescent="0.35">
      <c r="A3594">
        <v>3593</v>
      </c>
      <c r="B3594" s="1" t="s">
        <v>3888</v>
      </c>
      <c r="C3594" s="1" t="s">
        <v>11</v>
      </c>
      <c r="D3594" s="1" t="s">
        <v>75</v>
      </c>
      <c r="E3594" s="1" t="s">
        <v>289</v>
      </c>
      <c r="F3594" s="1" t="s">
        <v>258</v>
      </c>
      <c r="G3594" s="1" t="s">
        <v>75</v>
      </c>
      <c r="H3594" s="1" t="s">
        <v>15</v>
      </c>
      <c r="I3594">
        <v>43.591884210000003</v>
      </c>
      <c r="J3594">
        <f>ROUND(employee[[#This Row],[Age]],0)</f>
        <v>44</v>
      </c>
      <c r="K35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94">
        <v>4.5965870349999998</v>
      </c>
      <c r="M3594">
        <f>ROUND(employee[[#This Row],[LengthService]],2)</f>
        <v>4.5999999999999996</v>
      </c>
      <c r="N3594">
        <v>56.204233330000001</v>
      </c>
      <c r="O3594">
        <f>ROUND(employee[[#This Row],[AbsentHours]],2)</f>
        <v>56.2</v>
      </c>
      <c r="P3594" s="5">
        <f>employee[[#This Row],[RoundedAbsentHours]]/2080 *100</f>
        <v>2.7019230769230771</v>
      </c>
      <c r="Q3594" s="1" t="s">
        <v>15</v>
      </c>
    </row>
    <row r="3595" spans="1:17" x14ac:dyDescent="0.35">
      <c r="A3595">
        <v>3594</v>
      </c>
      <c r="B3595" s="1" t="s">
        <v>3889</v>
      </c>
      <c r="C3595" s="1" t="s">
        <v>16</v>
      </c>
      <c r="D3595" s="1" t="s">
        <v>35</v>
      </c>
      <c r="E3595" s="1" t="s">
        <v>180</v>
      </c>
      <c r="F3595" s="1" t="s">
        <v>181</v>
      </c>
      <c r="G3595" s="1" t="s">
        <v>33</v>
      </c>
      <c r="H3595" s="1" t="s">
        <v>15</v>
      </c>
      <c r="I3595">
        <v>47.0814132</v>
      </c>
      <c r="J3595">
        <f>ROUND(employee[[#This Row],[Age]],0)</f>
        <v>47</v>
      </c>
      <c r="K35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95">
        <v>1.541970963</v>
      </c>
      <c r="M3595">
        <f>ROUND(employee[[#This Row],[LengthService]],2)</f>
        <v>1.54</v>
      </c>
      <c r="N3595">
        <v>51.264147700000002</v>
      </c>
      <c r="O3595">
        <f>ROUND(employee[[#This Row],[AbsentHours]],2)</f>
        <v>51.26</v>
      </c>
      <c r="P3595" s="5">
        <f>employee[[#This Row],[RoundedAbsentHours]]/2080 *100</f>
        <v>2.4644230769230768</v>
      </c>
      <c r="Q3595" s="1" t="s">
        <v>15</v>
      </c>
    </row>
    <row r="3596" spans="1:17" x14ac:dyDescent="0.35">
      <c r="A3596">
        <v>3595</v>
      </c>
      <c r="B3596" s="1" t="s">
        <v>3890</v>
      </c>
      <c r="C3596" s="1" t="s">
        <v>11</v>
      </c>
      <c r="D3596" s="1" t="s">
        <v>19</v>
      </c>
      <c r="E3596" s="1" t="s">
        <v>180</v>
      </c>
      <c r="F3596" s="1" t="s">
        <v>181</v>
      </c>
      <c r="G3596" s="1" t="s">
        <v>19</v>
      </c>
      <c r="H3596" s="1" t="s">
        <v>15</v>
      </c>
      <c r="I3596">
        <v>48.104769060000002</v>
      </c>
      <c r="J3596">
        <f>ROUND(employee[[#This Row],[Age]],0)</f>
        <v>48</v>
      </c>
      <c r="K35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596">
        <v>4.6833141410000003</v>
      </c>
      <c r="M3596">
        <f>ROUND(employee[[#This Row],[LengthService]],2)</f>
        <v>4.68</v>
      </c>
      <c r="N3596">
        <v>125.1461268</v>
      </c>
      <c r="O3596">
        <f>ROUND(employee[[#This Row],[AbsentHours]],2)</f>
        <v>125.15</v>
      </c>
      <c r="P3596" s="5">
        <f>employee[[#This Row],[RoundedAbsentHours]]/2080 *100</f>
        <v>6.0168269230769234</v>
      </c>
      <c r="Q3596" s="1" t="s">
        <v>15</v>
      </c>
    </row>
    <row r="3597" spans="1:17" x14ac:dyDescent="0.35">
      <c r="A3597">
        <v>3596</v>
      </c>
      <c r="B3597" s="1" t="s">
        <v>3891</v>
      </c>
      <c r="C3597" s="1" t="s">
        <v>16</v>
      </c>
      <c r="D3597" s="1" t="s">
        <v>21</v>
      </c>
      <c r="E3597" s="1" t="s">
        <v>289</v>
      </c>
      <c r="F3597" s="1" t="s">
        <v>258</v>
      </c>
      <c r="G3597" s="1" t="s">
        <v>21</v>
      </c>
      <c r="H3597" s="1" t="s">
        <v>15</v>
      </c>
      <c r="I3597">
        <v>51.901697259999999</v>
      </c>
      <c r="J3597">
        <f>ROUND(employee[[#This Row],[Age]],0)</f>
        <v>52</v>
      </c>
      <c r="K35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597">
        <v>5.9276759739999996</v>
      </c>
      <c r="M3597">
        <f>ROUND(employee[[#This Row],[LengthService]],2)</f>
        <v>5.93</v>
      </c>
      <c r="N3597">
        <v>81.236081130000002</v>
      </c>
      <c r="O3597">
        <f>ROUND(employee[[#This Row],[AbsentHours]],2)</f>
        <v>81.239999999999995</v>
      </c>
      <c r="P3597" s="5">
        <f>employee[[#This Row],[RoundedAbsentHours]]/2080 *100</f>
        <v>3.9057692307692307</v>
      </c>
      <c r="Q3597" s="1" t="s">
        <v>15</v>
      </c>
    </row>
    <row r="3598" spans="1:17" x14ac:dyDescent="0.35">
      <c r="A3598">
        <v>3597</v>
      </c>
      <c r="B3598" s="1" t="s">
        <v>3892</v>
      </c>
      <c r="C3598" s="1" t="s">
        <v>11</v>
      </c>
      <c r="D3598" s="1" t="s">
        <v>22</v>
      </c>
      <c r="E3598" s="1" t="s">
        <v>289</v>
      </c>
      <c r="F3598" s="1" t="s">
        <v>258</v>
      </c>
      <c r="G3598" s="1" t="s">
        <v>22</v>
      </c>
      <c r="H3598" s="1" t="s">
        <v>15</v>
      </c>
      <c r="I3598">
        <v>24.48809953</v>
      </c>
      <c r="J3598">
        <f>ROUND(employee[[#This Row],[Age]],0)</f>
        <v>24</v>
      </c>
      <c r="K35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598">
        <v>3.152865861</v>
      </c>
      <c r="M3598">
        <f>ROUND(employee[[#This Row],[LengthService]],2)</f>
        <v>3.15</v>
      </c>
      <c r="N3598">
        <v>0</v>
      </c>
      <c r="O3598">
        <f>ROUND(employee[[#This Row],[AbsentHours]],2)</f>
        <v>0</v>
      </c>
      <c r="P3598" s="5">
        <f>employee[[#This Row],[RoundedAbsentHours]]/2080 *100</f>
        <v>0</v>
      </c>
      <c r="Q3598" s="1" t="s">
        <v>15</v>
      </c>
    </row>
    <row r="3599" spans="1:17" x14ac:dyDescent="0.35">
      <c r="A3599">
        <v>3598</v>
      </c>
      <c r="B3599" s="1" t="s">
        <v>3893</v>
      </c>
      <c r="C3599" s="1" t="s">
        <v>11</v>
      </c>
      <c r="D3599" s="1" t="s">
        <v>20</v>
      </c>
      <c r="E3599" s="1" t="s">
        <v>13</v>
      </c>
      <c r="F3599" s="1" t="s">
        <v>14</v>
      </c>
      <c r="G3599" s="1" t="s">
        <v>20</v>
      </c>
      <c r="H3599" s="1" t="s">
        <v>15</v>
      </c>
      <c r="I3599">
        <v>36.066451219999998</v>
      </c>
      <c r="J3599">
        <f>ROUND(employee[[#This Row],[Age]],0)</f>
        <v>36</v>
      </c>
      <c r="K35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599">
        <v>7.6127287219999999</v>
      </c>
      <c r="M3599">
        <f>ROUND(employee[[#This Row],[LengthService]],2)</f>
        <v>7.61</v>
      </c>
      <c r="N3599">
        <v>14.016375760000001</v>
      </c>
      <c r="O3599">
        <f>ROUND(employee[[#This Row],[AbsentHours]],2)</f>
        <v>14.02</v>
      </c>
      <c r="P3599" s="5">
        <f>employee[[#This Row],[RoundedAbsentHours]]/2080 *100</f>
        <v>0.67403846153846148</v>
      </c>
      <c r="Q3599" s="1" t="s">
        <v>15</v>
      </c>
    </row>
    <row r="3600" spans="1:17" x14ac:dyDescent="0.35">
      <c r="A3600">
        <v>3599</v>
      </c>
      <c r="B3600" s="1" t="s">
        <v>3894</v>
      </c>
      <c r="C3600" s="1" t="s">
        <v>11</v>
      </c>
      <c r="D3600" s="1" t="s">
        <v>219</v>
      </c>
      <c r="E3600" s="1" t="s">
        <v>289</v>
      </c>
      <c r="F3600" s="1" t="s">
        <v>258</v>
      </c>
      <c r="G3600" s="1" t="s">
        <v>62</v>
      </c>
      <c r="H3600" s="1" t="s">
        <v>15</v>
      </c>
      <c r="I3600">
        <v>33.554978939999998</v>
      </c>
      <c r="J3600">
        <f>ROUND(employee[[#This Row],[Age]],0)</f>
        <v>34</v>
      </c>
      <c r="K36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00">
        <v>4.0707104259999998</v>
      </c>
      <c r="M3600">
        <f>ROUND(employee[[#This Row],[LengthService]],2)</f>
        <v>4.07</v>
      </c>
      <c r="N3600">
        <v>0</v>
      </c>
      <c r="O3600">
        <f>ROUND(employee[[#This Row],[AbsentHours]],2)</f>
        <v>0</v>
      </c>
      <c r="P3600" s="5">
        <f>employee[[#This Row],[RoundedAbsentHours]]/2080 *100</f>
        <v>0</v>
      </c>
      <c r="Q3600" s="1" t="s">
        <v>15</v>
      </c>
    </row>
    <row r="3601" spans="1:17" x14ac:dyDescent="0.35">
      <c r="A3601">
        <v>3600</v>
      </c>
      <c r="B3601" s="1" t="s">
        <v>3895</v>
      </c>
      <c r="C3601" s="1" t="s">
        <v>16</v>
      </c>
      <c r="D3601" s="1" t="s">
        <v>276</v>
      </c>
      <c r="E3601" s="1" t="s">
        <v>180</v>
      </c>
      <c r="F3601" s="1" t="s">
        <v>181</v>
      </c>
      <c r="G3601" s="1" t="s">
        <v>56</v>
      </c>
      <c r="H3601" s="1" t="s">
        <v>15</v>
      </c>
      <c r="I3601">
        <v>40.254297049999998</v>
      </c>
      <c r="J3601">
        <f>ROUND(employee[[#This Row],[Age]],0)</f>
        <v>40</v>
      </c>
      <c r="K36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01">
        <v>7.7332217229999998</v>
      </c>
      <c r="M3601">
        <f>ROUND(employee[[#This Row],[LengthService]],2)</f>
        <v>7.73</v>
      </c>
      <c r="N3601">
        <v>68.654052210000003</v>
      </c>
      <c r="O3601">
        <f>ROUND(employee[[#This Row],[AbsentHours]],2)</f>
        <v>68.650000000000006</v>
      </c>
      <c r="P3601" s="5">
        <f>employee[[#This Row],[RoundedAbsentHours]]/2080 *100</f>
        <v>3.3004807692307696</v>
      </c>
      <c r="Q3601" s="1" t="s">
        <v>15</v>
      </c>
    </row>
    <row r="3602" spans="1:17" x14ac:dyDescent="0.35">
      <c r="A3602">
        <v>3601</v>
      </c>
      <c r="B3602" s="1" t="s">
        <v>3896</v>
      </c>
      <c r="C3602" s="1" t="s">
        <v>16</v>
      </c>
      <c r="D3602" s="1" t="s">
        <v>245</v>
      </c>
      <c r="E3602" s="1" t="s">
        <v>180</v>
      </c>
      <c r="F3602" s="1" t="s">
        <v>181</v>
      </c>
      <c r="G3602" s="1" t="s">
        <v>47</v>
      </c>
      <c r="H3602" s="1" t="s">
        <v>15</v>
      </c>
      <c r="I3602">
        <v>42.637133939999998</v>
      </c>
      <c r="J3602">
        <f>ROUND(employee[[#This Row],[Age]],0)</f>
        <v>43</v>
      </c>
      <c r="K36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02">
        <v>4.6496231530000003</v>
      </c>
      <c r="M3602">
        <f>ROUND(employee[[#This Row],[LengthService]],2)</f>
        <v>4.6500000000000004</v>
      </c>
      <c r="N3602">
        <v>57.995155990000001</v>
      </c>
      <c r="O3602">
        <f>ROUND(employee[[#This Row],[AbsentHours]],2)</f>
        <v>58</v>
      </c>
      <c r="P3602" s="5">
        <f>employee[[#This Row],[RoundedAbsentHours]]/2080 *100</f>
        <v>2.7884615384615388</v>
      </c>
      <c r="Q3602" s="1" t="s">
        <v>15</v>
      </c>
    </row>
    <row r="3603" spans="1:17" x14ac:dyDescent="0.35">
      <c r="A3603">
        <v>3602</v>
      </c>
      <c r="B3603" s="1" t="s">
        <v>3897</v>
      </c>
      <c r="C3603" s="1" t="s">
        <v>11</v>
      </c>
      <c r="D3603" s="1" t="s">
        <v>120</v>
      </c>
      <c r="E3603" s="1" t="s">
        <v>289</v>
      </c>
      <c r="F3603" s="1" t="s">
        <v>258</v>
      </c>
      <c r="G3603" s="1" t="s">
        <v>34</v>
      </c>
      <c r="H3603" s="1" t="s">
        <v>15</v>
      </c>
      <c r="I3603">
        <v>61.395740570000001</v>
      </c>
      <c r="J3603">
        <f>ROUND(employee[[#This Row],[Age]],0)</f>
        <v>61</v>
      </c>
      <c r="K36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603">
        <v>7.7592101370000002</v>
      </c>
      <c r="M3603">
        <f>ROUND(employee[[#This Row],[LengthService]],2)</f>
        <v>7.76</v>
      </c>
      <c r="N3603">
        <v>170.2368295</v>
      </c>
      <c r="O3603">
        <f>ROUND(employee[[#This Row],[AbsentHours]],2)</f>
        <v>170.24</v>
      </c>
      <c r="P3603" s="5">
        <f>employee[[#This Row],[RoundedAbsentHours]]/2080 *100</f>
        <v>8.184615384615384</v>
      </c>
      <c r="Q3603" s="1" t="s">
        <v>15</v>
      </c>
    </row>
    <row r="3604" spans="1:17" x14ac:dyDescent="0.35">
      <c r="A3604">
        <v>3603</v>
      </c>
      <c r="B3604" s="1" t="s">
        <v>3898</v>
      </c>
      <c r="C3604" s="1" t="s">
        <v>16</v>
      </c>
      <c r="D3604" s="1" t="s">
        <v>196</v>
      </c>
      <c r="E3604" s="1" t="s">
        <v>289</v>
      </c>
      <c r="F3604" s="1" t="s">
        <v>258</v>
      </c>
      <c r="G3604" s="1" t="s">
        <v>18</v>
      </c>
      <c r="H3604" s="1" t="s">
        <v>15</v>
      </c>
      <c r="I3604">
        <v>50.643357129999998</v>
      </c>
      <c r="J3604">
        <f>ROUND(employee[[#This Row],[Age]],0)</f>
        <v>51</v>
      </c>
      <c r="K36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604">
        <v>2.4761832290000001</v>
      </c>
      <c r="M3604">
        <f>ROUND(employee[[#This Row],[LengthService]],2)</f>
        <v>2.48</v>
      </c>
      <c r="N3604">
        <v>85.454656400000005</v>
      </c>
      <c r="O3604">
        <f>ROUND(employee[[#This Row],[AbsentHours]],2)</f>
        <v>85.45</v>
      </c>
      <c r="P3604" s="5">
        <f>employee[[#This Row],[RoundedAbsentHours]]/2080 *100</f>
        <v>4.1081730769230775</v>
      </c>
      <c r="Q3604" s="1" t="s">
        <v>15</v>
      </c>
    </row>
    <row r="3605" spans="1:17" x14ac:dyDescent="0.35">
      <c r="A3605">
        <v>3604</v>
      </c>
      <c r="B3605" s="1" t="s">
        <v>3899</v>
      </c>
      <c r="C3605" s="1" t="s">
        <v>11</v>
      </c>
      <c r="D3605" s="1" t="s">
        <v>22</v>
      </c>
      <c r="E3605" s="1" t="s">
        <v>289</v>
      </c>
      <c r="F3605" s="1" t="s">
        <v>258</v>
      </c>
      <c r="G3605" s="1" t="s">
        <v>22</v>
      </c>
      <c r="H3605" s="1" t="s">
        <v>15</v>
      </c>
      <c r="I3605">
        <v>45.974359499999998</v>
      </c>
      <c r="J3605">
        <f>ROUND(employee[[#This Row],[Age]],0)</f>
        <v>46</v>
      </c>
      <c r="K36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05">
        <v>5.1568254409999996</v>
      </c>
      <c r="M3605">
        <f>ROUND(employee[[#This Row],[LengthService]],2)</f>
        <v>5.16</v>
      </c>
      <c r="N3605">
        <v>94.572802870000004</v>
      </c>
      <c r="O3605">
        <f>ROUND(employee[[#This Row],[AbsentHours]],2)</f>
        <v>94.57</v>
      </c>
      <c r="P3605" s="5">
        <f>employee[[#This Row],[RoundedAbsentHours]]/2080 *100</f>
        <v>4.5466346153846153</v>
      </c>
      <c r="Q3605" s="1" t="s">
        <v>15</v>
      </c>
    </row>
    <row r="3606" spans="1:17" x14ac:dyDescent="0.35">
      <c r="A3606">
        <v>3605</v>
      </c>
      <c r="B3606" s="1" t="s">
        <v>3900</v>
      </c>
      <c r="C3606" s="1" t="s">
        <v>11</v>
      </c>
      <c r="D3606" s="1" t="s">
        <v>22</v>
      </c>
      <c r="E3606" s="1" t="s">
        <v>158</v>
      </c>
      <c r="F3606" s="1" t="s">
        <v>159</v>
      </c>
      <c r="G3606" s="1" t="s">
        <v>22</v>
      </c>
      <c r="H3606" s="1" t="s">
        <v>15</v>
      </c>
      <c r="I3606">
        <v>36.158630819999999</v>
      </c>
      <c r="J3606">
        <f>ROUND(employee[[#This Row],[Age]],0)</f>
        <v>36</v>
      </c>
      <c r="K36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06">
        <v>3.440195793</v>
      </c>
      <c r="M3606">
        <f>ROUND(employee[[#This Row],[LengthService]],2)</f>
        <v>3.44</v>
      </c>
      <c r="N3606">
        <v>58.535429000000001</v>
      </c>
      <c r="O3606">
        <f>ROUND(employee[[#This Row],[AbsentHours]],2)</f>
        <v>58.54</v>
      </c>
      <c r="P3606" s="5">
        <f>employee[[#This Row],[RoundedAbsentHours]]/2080 *100</f>
        <v>2.8144230769230769</v>
      </c>
      <c r="Q3606" s="1" t="s">
        <v>15</v>
      </c>
    </row>
    <row r="3607" spans="1:17" x14ac:dyDescent="0.35">
      <c r="A3607">
        <v>3606</v>
      </c>
      <c r="B3607" s="1" t="s">
        <v>3901</v>
      </c>
      <c r="C3607" s="1" t="s">
        <v>11</v>
      </c>
      <c r="D3607" s="1" t="s">
        <v>29</v>
      </c>
      <c r="E3607" s="1" t="s">
        <v>180</v>
      </c>
      <c r="F3607" s="1" t="s">
        <v>181</v>
      </c>
      <c r="G3607" s="1" t="s">
        <v>29</v>
      </c>
      <c r="H3607" s="1" t="s">
        <v>15</v>
      </c>
      <c r="I3607">
        <v>28.469043889999998</v>
      </c>
      <c r="J3607">
        <f>ROUND(employee[[#This Row],[Age]],0)</f>
        <v>28</v>
      </c>
      <c r="K36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607">
        <v>5.7191587640000003</v>
      </c>
      <c r="M3607">
        <f>ROUND(employee[[#This Row],[LengthService]],2)</f>
        <v>5.72</v>
      </c>
      <c r="N3607">
        <v>10.00458819</v>
      </c>
      <c r="O3607">
        <f>ROUND(employee[[#This Row],[AbsentHours]],2)</f>
        <v>10</v>
      </c>
      <c r="P3607" s="5">
        <f>employee[[#This Row],[RoundedAbsentHours]]/2080 *100</f>
        <v>0.48076923076923078</v>
      </c>
      <c r="Q3607" s="1" t="s">
        <v>15</v>
      </c>
    </row>
    <row r="3608" spans="1:17" x14ac:dyDescent="0.35">
      <c r="A3608">
        <v>3607</v>
      </c>
      <c r="B3608" s="1" t="s">
        <v>3902</v>
      </c>
      <c r="C3608" s="1" t="s">
        <v>16</v>
      </c>
      <c r="D3608" s="1" t="s">
        <v>21</v>
      </c>
      <c r="E3608" s="1" t="s">
        <v>289</v>
      </c>
      <c r="F3608" s="1" t="s">
        <v>258</v>
      </c>
      <c r="G3608" s="1" t="s">
        <v>21</v>
      </c>
      <c r="H3608" s="1" t="s">
        <v>15</v>
      </c>
      <c r="I3608">
        <v>44.655343129999999</v>
      </c>
      <c r="J3608">
        <f>ROUND(employee[[#This Row],[Age]],0)</f>
        <v>45</v>
      </c>
      <c r="K36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08">
        <v>4.3754263760000001</v>
      </c>
      <c r="M3608">
        <f>ROUND(employee[[#This Row],[LengthService]],2)</f>
        <v>4.38</v>
      </c>
      <c r="N3608">
        <v>74.448985919999998</v>
      </c>
      <c r="O3608">
        <f>ROUND(employee[[#This Row],[AbsentHours]],2)</f>
        <v>74.45</v>
      </c>
      <c r="P3608" s="5">
        <f>employee[[#This Row],[RoundedAbsentHours]]/2080 *100</f>
        <v>3.5793269230769234</v>
      </c>
      <c r="Q3608" s="1" t="s">
        <v>15</v>
      </c>
    </row>
    <row r="3609" spans="1:17" x14ac:dyDescent="0.35">
      <c r="A3609">
        <v>3608</v>
      </c>
      <c r="B3609" s="1" t="s">
        <v>3903</v>
      </c>
      <c r="C3609" s="1" t="s">
        <v>11</v>
      </c>
      <c r="D3609" s="1" t="s">
        <v>218</v>
      </c>
      <c r="E3609" s="1" t="s">
        <v>180</v>
      </c>
      <c r="F3609" s="1" t="s">
        <v>181</v>
      </c>
      <c r="G3609" s="1" t="s">
        <v>39</v>
      </c>
      <c r="H3609" s="1" t="s">
        <v>15</v>
      </c>
      <c r="I3609">
        <v>29.935765060000001</v>
      </c>
      <c r="J3609">
        <f>ROUND(employee[[#This Row],[Age]],0)</f>
        <v>30</v>
      </c>
      <c r="K36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09">
        <v>5.4560085330000003</v>
      </c>
      <c r="M3609">
        <f>ROUND(employee[[#This Row],[LengthService]],2)</f>
        <v>5.46</v>
      </c>
      <c r="N3609">
        <v>0</v>
      </c>
      <c r="O3609">
        <f>ROUND(employee[[#This Row],[AbsentHours]],2)</f>
        <v>0</v>
      </c>
      <c r="P3609" s="5">
        <f>employee[[#This Row],[RoundedAbsentHours]]/2080 *100</f>
        <v>0</v>
      </c>
      <c r="Q3609" s="1" t="s">
        <v>15</v>
      </c>
    </row>
    <row r="3610" spans="1:17" x14ac:dyDescent="0.35">
      <c r="A3610">
        <v>3609</v>
      </c>
      <c r="B3610" s="1" t="s">
        <v>3904</v>
      </c>
      <c r="C3610" s="1" t="s">
        <v>16</v>
      </c>
      <c r="D3610" s="1" t="s">
        <v>33</v>
      </c>
      <c r="E3610" s="1" t="s">
        <v>289</v>
      </c>
      <c r="F3610" s="1" t="s">
        <v>258</v>
      </c>
      <c r="G3610" s="1" t="s">
        <v>33</v>
      </c>
      <c r="H3610" s="1" t="s">
        <v>15</v>
      </c>
      <c r="I3610">
        <v>45.381769949999999</v>
      </c>
      <c r="J3610">
        <f>ROUND(employee[[#This Row],[Age]],0)</f>
        <v>45</v>
      </c>
      <c r="K36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10">
        <v>5.6703123609999997</v>
      </c>
      <c r="M3610">
        <f>ROUND(employee[[#This Row],[LengthService]],2)</f>
        <v>5.67</v>
      </c>
      <c r="N3610">
        <v>72.425248080000003</v>
      </c>
      <c r="O3610">
        <f>ROUND(employee[[#This Row],[AbsentHours]],2)</f>
        <v>72.430000000000007</v>
      </c>
      <c r="P3610" s="5">
        <f>employee[[#This Row],[RoundedAbsentHours]]/2080 *100</f>
        <v>3.4822115384615389</v>
      </c>
      <c r="Q3610" s="1" t="s">
        <v>15</v>
      </c>
    </row>
    <row r="3611" spans="1:17" x14ac:dyDescent="0.35">
      <c r="A3611">
        <v>3610</v>
      </c>
      <c r="B3611" s="1" t="s">
        <v>3905</v>
      </c>
      <c r="C3611" s="1" t="s">
        <v>11</v>
      </c>
      <c r="D3611" s="1" t="s">
        <v>51</v>
      </c>
      <c r="E3611" s="1" t="s">
        <v>289</v>
      </c>
      <c r="F3611" s="1" t="s">
        <v>258</v>
      </c>
      <c r="G3611" s="1" t="s">
        <v>51</v>
      </c>
      <c r="H3611" s="1" t="s">
        <v>15</v>
      </c>
      <c r="I3611">
        <v>47.552872530000002</v>
      </c>
      <c r="J3611">
        <f>ROUND(employee[[#This Row],[Age]],0)</f>
        <v>48</v>
      </c>
      <c r="K36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11">
        <v>6.0823567440000001</v>
      </c>
      <c r="M3611">
        <f>ROUND(employee[[#This Row],[LengthService]],2)</f>
        <v>6.08</v>
      </c>
      <c r="N3611">
        <v>157.26805669999999</v>
      </c>
      <c r="O3611">
        <f>ROUND(employee[[#This Row],[AbsentHours]],2)</f>
        <v>157.27000000000001</v>
      </c>
      <c r="P3611" s="5">
        <f>employee[[#This Row],[RoundedAbsentHours]]/2080 *100</f>
        <v>7.5610576923076938</v>
      </c>
      <c r="Q3611" s="1" t="s">
        <v>15</v>
      </c>
    </row>
    <row r="3612" spans="1:17" x14ac:dyDescent="0.35">
      <c r="A3612">
        <v>3611</v>
      </c>
      <c r="B3612" s="1" t="s">
        <v>3906</v>
      </c>
      <c r="C3612" s="1" t="s">
        <v>11</v>
      </c>
      <c r="D3612" s="1" t="s">
        <v>21</v>
      </c>
      <c r="E3612" s="1" t="s">
        <v>180</v>
      </c>
      <c r="F3612" s="1" t="s">
        <v>181</v>
      </c>
      <c r="G3612" s="1" t="s">
        <v>21</v>
      </c>
      <c r="H3612" s="1" t="s">
        <v>15</v>
      </c>
      <c r="I3612">
        <v>33.650882770000003</v>
      </c>
      <c r="J3612">
        <f>ROUND(employee[[#This Row],[Age]],0)</f>
        <v>34</v>
      </c>
      <c r="K36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12">
        <v>5.0884022919999996</v>
      </c>
      <c r="M3612">
        <f>ROUND(employee[[#This Row],[LengthService]],2)</f>
        <v>5.09</v>
      </c>
      <c r="N3612">
        <v>0</v>
      </c>
      <c r="O3612">
        <f>ROUND(employee[[#This Row],[AbsentHours]],2)</f>
        <v>0</v>
      </c>
      <c r="P3612" s="5">
        <f>employee[[#This Row],[RoundedAbsentHours]]/2080 *100</f>
        <v>0</v>
      </c>
      <c r="Q3612" s="1" t="s">
        <v>15</v>
      </c>
    </row>
    <row r="3613" spans="1:17" x14ac:dyDescent="0.35">
      <c r="A3613">
        <v>3612</v>
      </c>
      <c r="B3613" s="1" t="s">
        <v>3907</v>
      </c>
      <c r="C3613" s="1" t="s">
        <v>16</v>
      </c>
      <c r="D3613" s="1" t="s">
        <v>197</v>
      </c>
      <c r="E3613" s="1" t="s">
        <v>289</v>
      </c>
      <c r="F3613" s="1" t="s">
        <v>258</v>
      </c>
      <c r="G3613" s="1" t="s">
        <v>33</v>
      </c>
      <c r="H3613" s="1" t="s">
        <v>15</v>
      </c>
      <c r="I3613">
        <v>33.143047840000001</v>
      </c>
      <c r="J3613">
        <f>ROUND(employee[[#This Row],[Age]],0)</f>
        <v>33</v>
      </c>
      <c r="K36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13">
        <v>3.5428701650000001</v>
      </c>
      <c r="M3613">
        <f>ROUND(employee[[#This Row],[LengthService]],2)</f>
        <v>3.54</v>
      </c>
      <c r="N3613">
        <v>0</v>
      </c>
      <c r="O3613">
        <f>ROUND(employee[[#This Row],[AbsentHours]],2)</f>
        <v>0</v>
      </c>
      <c r="P3613" s="5">
        <f>employee[[#This Row],[RoundedAbsentHours]]/2080 *100</f>
        <v>0</v>
      </c>
      <c r="Q3613" s="1" t="s">
        <v>15</v>
      </c>
    </row>
    <row r="3614" spans="1:17" x14ac:dyDescent="0.35">
      <c r="A3614">
        <v>3613</v>
      </c>
      <c r="B3614" s="1" t="s">
        <v>3908</v>
      </c>
      <c r="C3614" s="1" t="s">
        <v>16</v>
      </c>
      <c r="D3614" s="1" t="s">
        <v>51</v>
      </c>
      <c r="E3614" s="1" t="s">
        <v>289</v>
      </c>
      <c r="F3614" s="1" t="s">
        <v>258</v>
      </c>
      <c r="G3614" s="1" t="s">
        <v>51</v>
      </c>
      <c r="H3614" s="1" t="s">
        <v>15</v>
      </c>
      <c r="I3614">
        <v>48.259427049999999</v>
      </c>
      <c r="J3614">
        <f>ROUND(employee[[#This Row],[Age]],0)</f>
        <v>48</v>
      </c>
      <c r="K36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14">
        <v>2.9548770470000001</v>
      </c>
      <c r="M3614">
        <f>ROUND(employee[[#This Row],[LengthService]],2)</f>
        <v>2.95</v>
      </c>
      <c r="N3614">
        <v>122.1341434</v>
      </c>
      <c r="O3614">
        <f>ROUND(employee[[#This Row],[AbsentHours]],2)</f>
        <v>122.13</v>
      </c>
      <c r="P3614" s="5">
        <f>employee[[#This Row],[RoundedAbsentHours]]/2080 *100</f>
        <v>5.8716346153846155</v>
      </c>
      <c r="Q3614" s="1" t="s">
        <v>15</v>
      </c>
    </row>
    <row r="3615" spans="1:17" x14ac:dyDescent="0.35">
      <c r="A3615">
        <v>3614</v>
      </c>
      <c r="B3615" s="1" t="s">
        <v>3909</v>
      </c>
      <c r="C3615" s="1" t="s">
        <v>11</v>
      </c>
      <c r="D3615" s="1" t="s">
        <v>88</v>
      </c>
      <c r="E3615" s="1" t="s">
        <v>289</v>
      </c>
      <c r="F3615" s="1" t="s">
        <v>258</v>
      </c>
      <c r="G3615" s="1" t="s">
        <v>88</v>
      </c>
      <c r="H3615" s="1" t="s">
        <v>15</v>
      </c>
      <c r="I3615">
        <v>21.947860510000002</v>
      </c>
      <c r="J3615">
        <f>ROUND(employee[[#This Row],[Age]],0)</f>
        <v>22</v>
      </c>
      <c r="K36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615">
        <v>4.393332902</v>
      </c>
      <c r="M3615">
        <f>ROUND(employee[[#This Row],[LengthService]],2)</f>
        <v>4.3899999999999997</v>
      </c>
      <c r="N3615">
        <v>0</v>
      </c>
      <c r="O3615">
        <f>ROUND(employee[[#This Row],[AbsentHours]],2)</f>
        <v>0</v>
      </c>
      <c r="P3615" s="5">
        <f>employee[[#This Row],[RoundedAbsentHours]]/2080 *100</f>
        <v>0</v>
      </c>
      <c r="Q3615" s="1" t="s">
        <v>15</v>
      </c>
    </row>
    <row r="3616" spans="1:17" x14ac:dyDescent="0.35">
      <c r="A3616">
        <v>3615</v>
      </c>
      <c r="B3616" s="1" t="s">
        <v>3910</v>
      </c>
      <c r="C3616" s="1" t="s">
        <v>16</v>
      </c>
      <c r="D3616" s="1" t="s">
        <v>21</v>
      </c>
      <c r="E3616" s="1" t="s">
        <v>180</v>
      </c>
      <c r="F3616" s="1" t="s">
        <v>181</v>
      </c>
      <c r="G3616" s="1" t="s">
        <v>21</v>
      </c>
      <c r="H3616" s="1" t="s">
        <v>15</v>
      </c>
      <c r="I3616">
        <v>52.359437309999997</v>
      </c>
      <c r="J3616">
        <f>ROUND(employee[[#This Row],[Age]],0)</f>
        <v>52</v>
      </c>
      <c r="K36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616">
        <v>5.8110303910000001</v>
      </c>
      <c r="M3616">
        <f>ROUND(employee[[#This Row],[LengthService]],2)</f>
        <v>5.81</v>
      </c>
      <c r="N3616">
        <v>89.066406490000006</v>
      </c>
      <c r="O3616">
        <f>ROUND(employee[[#This Row],[AbsentHours]],2)</f>
        <v>89.07</v>
      </c>
      <c r="P3616" s="5">
        <f>employee[[#This Row],[RoundedAbsentHours]]/2080 *100</f>
        <v>4.2822115384615378</v>
      </c>
      <c r="Q3616" s="1" t="s">
        <v>15</v>
      </c>
    </row>
    <row r="3617" spans="1:17" x14ac:dyDescent="0.35">
      <c r="A3617">
        <v>3616</v>
      </c>
      <c r="B3617" s="1" t="s">
        <v>3911</v>
      </c>
      <c r="C3617" s="1" t="s">
        <v>16</v>
      </c>
      <c r="D3617" s="1" t="s">
        <v>12</v>
      </c>
      <c r="E3617" s="1" t="s">
        <v>312</v>
      </c>
      <c r="F3617" s="1" t="s">
        <v>266</v>
      </c>
      <c r="G3617" s="1" t="s">
        <v>12</v>
      </c>
      <c r="H3617" s="1" t="s">
        <v>15</v>
      </c>
      <c r="I3617">
        <v>45.0107456</v>
      </c>
      <c r="J3617">
        <f>ROUND(employee[[#This Row],[Age]],0)</f>
        <v>45</v>
      </c>
      <c r="K36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17">
        <v>5.6862524240000001</v>
      </c>
      <c r="M3617">
        <f>ROUND(employee[[#This Row],[LengthService]],2)</f>
        <v>5.69</v>
      </c>
      <c r="N3617">
        <v>29.510122859999999</v>
      </c>
      <c r="O3617">
        <f>ROUND(employee[[#This Row],[AbsentHours]],2)</f>
        <v>29.51</v>
      </c>
      <c r="P3617" s="5">
        <f>employee[[#This Row],[RoundedAbsentHours]]/2080 *100</f>
        <v>1.41875</v>
      </c>
      <c r="Q3617" s="1" t="s">
        <v>15</v>
      </c>
    </row>
    <row r="3618" spans="1:17" x14ac:dyDescent="0.35">
      <c r="A3618">
        <v>3617</v>
      </c>
      <c r="B3618" s="1" t="s">
        <v>3912</v>
      </c>
      <c r="C3618" s="1" t="s">
        <v>16</v>
      </c>
      <c r="D3618" s="1" t="s">
        <v>51</v>
      </c>
      <c r="E3618" s="1" t="s">
        <v>180</v>
      </c>
      <c r="F3618" s="1" t="s">
        <v>181</v>
      </c>
      <c r="G3618" s="1" t="s">
        <v>51</v>
      </c>
      <c r="H3618" s="1" t="s">
        <v>15</v>
      </c>
      <c r="I3618">
        <v>50.365583090000001</v>
      </c>
      <c r="J3618">
        <f>ROUND(employee[[#This Row],[Age]],0)</f>
        <v>50</v>
      </c>
      <c r="K36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618">
        <v>4.4284930149999999</v>
      </c>
      <c r="M3618">
        <f>ROUND(employee[[#This Row],[LengthService]],2)</f>
        <v>4.43</v>
      </c>
      <c r="N3618">
        <v>60.288128399999998</v>
      </c>
      <c r="O3618">
        <f>ROUND(employee[[#This Row],[AbsentHours]],2)</f>
        <v>60.29</v>
      </c>
      <c r="P3618" s="5">
        <f>employee[[#This Row],[RoundedAbsentHours]]/2080 *100</f>
        <v>2.8985576923076923</v>
      </c>
      <c r="Q3618" s="1" t="s">
        <v>15</v>
      </c>
    </row>
    <row r="3619" spans="1:17" x14ac:dyDescent="0.35">
      <c r="A3619">
        <v>3618</v>
      </c>
      <c r="B3619" s="1" t="s">
        <v>3913</v>
      </c>
      <c r="C3619" s="1" t="s">
        <v>16</v>
      </c>
      <c r="D3619" s="1" t="s">
        <v>29</v>
      </c>
      <c r="E3619" s="1" t="s">
        <v>180</v>
      </c>
      <c r="F3619" s="1" t="s">
        <v>181</v>
      </c>
      <c r="G3619" s="1" t="s">
        <v>29</v>
      </c>
      <c r="H3619" s="1" t="s">
        <v>15</v>
      </c>
      <c r="I3619">
        <v>34.730430890000001</v>
      </c>
      <c r="J3619">
        <f>ROUND(employee[[#This Row],[Age]],0)</f>
        <v>35</v>
      </c>
      <c r="K36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19">
        <v>3.6752897349999998</v>
      </c>
      <c r="M3619">
        <f>ROUND(employee[[#This Row],[LengthService]],2)</f>
        <v>3.68</v>
      </c>
      <c r="N3619">
        <v>0</v>
      </c>
      <c r="O3619">
        <f>ROUND(employee[[#This Row],[AbsentHours]],2)</f>
        <v>0</v>
      </c>
      <c r="P3619" s="5">
        <f>employee[[#This Row],[RoundedAbsentHours]]/2080 *100</f>
        <v>0</v>
      </c>
      <c r="Q3619" s="1" t="s">
        <v>15</v>
      </c>
    </row>
    <row r="3620" spans="1:17" x14ac:dyDescent="0.35">
      <c r="A3620">
        <v>3619</v>
      </c>
      <c r="B3620" s="1" t="s">
        <v>3914</v>
      </c>
      <c r="C3620" s="1" t="s">
        <v>11</v>
      </c>
      <c r="D3620" s="1" t="s">
        <v>293</v>
      </c>
      <c r="E3620" s="1" t="s">
        <v>180</v>
      </c>
      <c r="F3620" s="1" t="s">
        <v>181</v>
      </c>
      <c r="G3620" s="1" t="s">
        <v>47</v>
      </c>
      <c r="H3620" s="1" t="s">
        <v>15</v>
      </c>
      <c r="I3620">
        <v>38.537193649999999</v>
      </c>
      <c r="J3620">
        <f>ROUND(employee[[#This Row],[Age]],0)</f>
        <v>39</v>
      </c>
      <c r="K36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20">
        <v>4.2300908259999996</v>
      </c>
      <c r="M3620">
        <f>ROUND(employee[[#This Row],[LengthService]],2)</f>
        <v>4.2300000000000004</v>
      </c>
      <c r="N3620">
        <v>55.803773649999997</v>
      </c>
      <c r="O3620">
        <f>ROUND(employee[[#This Row],[AbsentHours]],2)</f>
        <v>55.8</v>
      </c>
      <c r="P3620" s="5">
        <f>employee[[#This Row],[RoundedAbsentHours]]/2080 *100</f>
        <v>2.6826923076923075</v>
      </c>
      <c r="Q3620" s="1" t="s">
        <v>15</v>
      </c>
    </row>
    <row r="3621" spans="1:17" x14ac:dyDescent="0.35">
      <c r="A3621">
        <v>3620</v>
      </c>
      <c r="B3621" s="1" t="s">
        <v>3915</v>
      </c>
      <c r="C3621" s="1" t="s">
        <v>11</v>
      </c>
      <c r="D3621" s="1" t="s">
        <v>22</v>
      </c>
      <c r="E3621" s="1" t="s">
        <v>158</v>
      </c>
      <c r="F3621" s="1" t="s">
        <v>159</v>
      </c>
      <c r="G3621" s="1" t="s">
        <v>22</v>
      </c>
      <c r="H3621" s="1" t="s">
        <v>15</v>
      </c>
      <c r="I3621">
        <v>62.7464248</v>
      </c>
      <c r="J3621">
        <f>ROUND(employee[[#This Row],[Age]],0)</f>
        <v>63</v>
      </c>
      <c r="K36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621">
        <v>5.3261874980000004</v>
      </c>
      <c r="M3621">
        <f>ROUND(employee[[#This Row],[LengthService]],2)</f>
        <v>5.33</v>
      </c>
      <c r="N3621">
        <v>249.05587180000001</v>
      </c>
      <c r="O3621">
        <f>ROUND(employee[[#This Row],[AbsentHours]],2)</f>
        <v>249.06</v>
      </c>
      <c r="P3621" s="5">
        <f>employee[[#This Row],[RoundedAbsentHours]]/2080 *100</f>
        <v>11.974038461538461</v>
      </c>
      <c r="Q3621" s="1" t="s">
        <v>15</v>
      </c>
    </row>
    <row r="3622" spans="1:17" x14ac:dyDescent="0.35">
      <c r="A3622">
        <v>3621</v>
      </c>
      <c r="B3622" s="1" t="s">
        <v>3916</v>
      </c>
      <c r="C3622" s="1" t="s">
        <v>11</v>
      </c>
      <c r="D3622" s="1" t="s">
        <v>191</v>
      </c>
      <c r="E3622" s="1" t="s">
        <v>158</v>
      </c>
      <c r="F3622" s="1" t="s">
        <v>159</v>
      </c>
      <c r="G3622" s="1" t="s">
        <v>191</v>
      </c>
      <c r="H3622" s="1" t="s">
        <v>15</v>
      </c>
      <c r="I3622">
        <v>49.50449734</v>
      </c>
      <c r="J3622">
        <f>ROUND(employee[[#This Row],[Age]],0)</f>
        <v>50</v>
      </c>
      <c r="K36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622">
        <v>3.0897894039999998</v>
      </c>
      <c r="M3622">
        <f>ROUND(employee[[#This Row],[LengthService]],2)</f>
        <v>3.09</v>
      </c>
      <c r="N3622">
        <v>111.99791569999999</v>
      </c>
      <c r="O3622">
        <f>ROUND(employee[[#This Row],[AbsentHours]],2)</f>
        <v>112</v>
      </c>
      <c r="P3622" s="5">
        <f>employee[[#This Row],[RoundedAbsentHours]]/2080 *100</f>
        <v>5.384615384615385</v>
      </c>
      <c r="Q3622" s="1" t="s">
        <v>15</v>
      </c>
    </row>
    <row r="3623" spans="1:17" x14ac:dyDescent="0.35">
      <c r="A3623">
        <v>3622</v>
      </c>
      <c r="B3623" s="1" t="s">
        <v>3917</v>
      </c>
      <c r="C3623" s="1" t="s">
        <v>11</v>
      </c>
      <c r="D3623" s="1" t="s">
        <v>324</v>
      </c>
      <c r="E3623" s="1" t="s">
        <v>289</v>
      </c>
      <c r="F3623" s="1" t="s">
        <v>258</v>
      </c>
      <c r="G3623" s="1" t="s">
        <v>33</v>
      </c>
      <c r="H3623" s="1" t="s">
        <v>15</v>
      </c>
      <c r="I3623">
        <v>40.281960820000002</v>
      </c>
      <c r="J3623">
        <f>ROUND(employee[[#This Row],[Age]],0)</f>
        <v>40</v>
      </c>
      <c r="K36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23">
        <v>4.6069774270000003</v>
      </c>
      <c r="M3623">
        <f>ROUND(employee[[#This Row],[LengthService]],2)</f>
        <v>4.6100000000000003</v>
      </c>
      <c r="N3623">
        <v>62.794616089999998</v>
      </c>
      <c r="O3623">
        <f>ROUND(employee[[#This Row],[AbsentHours]],2)</f>
        <v>62.79</v>
      </c>
      <c r="P3623" s="5">
        <f>employee[[#This Row],[RoundedAbsentHours]]/2080 *100</f>
        <v>3.0187499999999998</v>
      </c>
      <c r="Q3623" s="1" t="s">
        <v>15</v>
      </c>
    </row>
    <row r="3624" spans="1:17" x14ac:dyDescent="0.35">
      <c r="A3624">
        <v>3623</v>
      </c>
      <c r="B3624" s="1" t="s">
        <v>3918</v>
      </c>
      <c r="C3624" s="1" t="s">
        <v>16</v>
      </c>
      <c r="D3624" s="1" t="s">
        <v>58</v>
      </c>
      <c r="E3624" s="1" t="s">
        <v>289</v>
      </c>
      <c r="F3624" s="1" t="s">
        <v>258</v>
      </c>
      <c r="G3624" s="1" t="s">
        <v>45</v>
      </c>
      <c r="H3624" s="1" t="s">
        <v>15</v>
      </c>
      <c r="I3624">
        <v>56.870467169999998</v>
      </c>
      <c r="J3624">
        <f>ROUND(employee[[#This Row],[Age]],0)</f>
        <v>57</v>
      </c>
      <c r="K36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624">
        <v>7.6647701130000003</v>
      </c>
      <c r="M3624">
        <f>ROUND(employee[[#This Row],[LengthService]],2)</f>
        <v>7.66</v>
      </c>
      <c r="N3624">
        <v>139.50222199999999</v>
      </c>
      <c r="O3624">
        <f>ROUND(employee[[#This Row],[AbsentHours]],2)</f>
        <v>139.5</v>
      </c>
      <c r="P3624" s="5">
        <f>employee[[#This Row],[RoundedAbsentHours]]/2080 *100</f>
        <v>6.7067307692307692</v>
      </c>
      <c r="Q3624" s="1" t="s">
        <v>15</v>
      </c>
    </row>
    <row r="3625" spans="1:17" x14ac:dyDescent="0.35">
      <c r="A3625">
        <v>3624</v>
      </c>
      <c r="B3625" s="1" t="s">
        <v>3919</v>
      </c>
      <c r="C3625" s="1" t="s">
        <v>16</v>
      </c>
      <c r="D3625" s="1" t="s">
        <v>193</v>
      </c>
      <c r="E3625" s="1" t="s">
        <v>289</v>
      </c>
      <c r="F3625" s="1" t="s">
        <v>258</v>
      </c>
      <c r="G3625" s="1" t="s">
        <v>34</v>
      </c>
      <c r="H3625" s="1" t="s">
        <v>15</v>
      </c>
      <c r="I3625">
        <v>46.515432850000003</v>
      </c>
      <c r="J3625">
        <f>ROUND(employee[[#This Row],[Age]],0)</f>
        <v>47</v>
      </c>
      <c r="K36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25">
        <v>2.9918875730000001</v>
      </c>
      <c r="M3625">
        <f>ROUND(employee[[#This Row],[LengthService]],2)</f>
        <v>2.99</v>
      </c>
      <c r="N3625">
        <v>58.888299250000003</v>
      </c>
      <c r="O3625">
        <f>ROUND(employee[[#This Row],[AbsentHours]],2)</f>
        <v>58.89</v>
      </c>
      <c r="P3625" s="5">
        <f>employee[[#This Row],[RoundedAbsentHours]]/2080 *100</f>
        <v>2.8312500000000003</v>
      </c>
      <c r="Q3625" s="1" t="s">
        <v>15</v>
      </c>
    </row>
    <row r="3626" spans="1:17" x14ac:dyDescent="0.35">
      <c r="A3626">
        <v>3625</v>
      </c>
      <c r="B3626" s="1" t="s">
        <v>3920</v>
      </c>
      <c r="C3626" s="1" t="s">
        <v>16</v>
      </c>
      <c r="D3626" s="1" t="s">
        <v>22</v>
      </c>
      <c r="E3626" s="1" t="s">
        <v>289</v>
      </c>
      <c r="F3626" s="1" t="s">
        <v>258</v>
      </c>
      <c r="G3626" s="1" t="s">
        <v>22</v>
      </c>
      <c r="H3626" s="1" t="s">
        <v>15</v>
      </c>
      <c r="I3626">
        <v>37.813229460000002</v>
      </c>
      <c r="J3626">
        <f>ROUND(employee[[#This Row],[Age]],0)</f>
        <v>38</v>
      </c>
      <c r="K36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26">
        <v>3.9346193450000002</v>
      </c>
      <c r="M3626">
        <f>ROUND(employee[[#This Row],[LengthService]],2)</f>
        <v>3.93</v>
      </c>
      <c r="N3626">
        <v>24.515863800000002</v>
      </c>
      <c r="O3626">
        <f>ROUND(employee[[#This Row],[AbsentHours]],2)</f>
        <v>24.52</v>
      </c>
      <c r="P3626" s="5">
        <f>employee[[#This Row],[RoundedAbsentHours]]/2080 *100</f>
        <v>1.1788461538461537</v>
      </c>
      <c r="Q3626" s="1" t="s">
        <v>15</v>
      </c>
    </row>
    <row r="3627" spans="1:17" x14ac:dyDescent="0.35">
      <c r="A3627">
        <v>3626</v>
      </c>
      <c r="B3627" s="1" t="s">
        <v>3921</v>
      </c>
      <c r="C3627" s="1" t="s">
        <v>11</v>
      </c>
      <c r="D3627" s="1" t="s">
        <v>112</v>
      </c>
      <c r="E3627" s="1" t="s">
        <v>289</v>
      </c>
      <c r="F3627" s="1" t="s">
        <v>258</v>
      </c>
      <c r="G3627" s="1" t="s">
        <v>56</v>
      </c>
      <c r="H3627" s="1" t="s">
        <v>15</v>
      </c>
      <c r="I3627">
        <v>56.835787060000001</v>
      </c>
      <c r="J3627">
        <f>ROUND(employee[[#This Row],[Age]],0)</f>
        <v>57</v>
      </c>
      <c r="K36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627">
        <v>5.6178529460000002</v>
      </c>
      <c r="M3627">
        <f>ROUND(employee[[#This Row],[LengthService]],2)</f>
        <v>5.62</v>
      </c>
      <c r="N3627">
        <v>130.56151919999999</v>
      </c>
      <c r="O3627">
        <f>ROUND(employee[[#This Row],[AbsentHours]],2)</f>
        <v>130.56</v>
      </c>
      <c r="P3627" s="5">
        <f>employee[[#This Row],[RoundedAbsentHours]]/2080 *100</f>
        <v>6.2769230769230768</v>
      </c>
      <c r="Q3627" s="1" t="s">
        <v>15</v>
      </c>
    </row>
    <row r="3628" spans="1:17" x14ac:dyDescent="0.35">
      <c r="A3628">
        <v>3627</v>
      </c>
      <c r="B3628" s="1" t="s">
        <v>3922</v>
      </c>
      <c r="C3628" s="1" t="s">
        <v>11</v>
      </c>
      <c r="D3628" s="1" t="s">
        <v>22</v>
      </c>
      <c r="E3628" s="1" t="s">
        <v>289</v>
      </c>
      <c r="F3628" s="1" t="s">
        <v>258</v>
      </c>
      <c r="G3628" s="1" t="s">
        <v>22</v>
      </c>
      <c r="H3628" s="1" t="s">
        <v>15</v>
      </c>
      <c r="I3628">
        <v>35.456296399999999</v>
      </c>
      <c r="J3628">
        <f>ROUND(employee[[#This Row],[Age]],0)</f>
        <v>35</v>
      </c>
      <c r="K36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28">
        <v>2.7972445029999999</v>
      </c>
      <c r="M3628">
        <f>ROUND(employee[[#This Row],[LengthService]],2)</f>
        <v>2.8</v>
      </c>
      <c r="N3628">
        <v>31.289341180000001</v>
      </c>
      <c r="O3628">
        <f>ROUND(employee[[#This Row],[AbsentHours]],2)</f>
        <v>31.29</v>
      </c>
      <c r="P3628" s="5">
        <f>employee[[#This Row],[RoundedAbsentHours]]/2080 *100</f>
        <v>1.504326923076923</v>
      </c>
      <c r="Q3628" s="1" t="s">
        <v>15</v>
      </c>
    </row>
    <row r="3629" spans="1:17" x14ac:dyDescent="0.35">
      <c r="A3629">
        <v>3628</v>
      </c>
      <c r="B3629" s="1" t="s">
        <v>3923</v>
      </c>
      <c r="C3629" s="1" t="s">
        <v>16</v>
      </c>
      <c r="D3629" s="1" t="s">
        <v>212</v>
      </c>
      <c r="E3629" s="1" t="s">
        <v>289</v>
      </c>
      <c r="F3629" s="1" t="s">
        <v>258</v>
      </c>
      <c r="G3629" s="1" t="s">
        <v>29</v>
      </c>
      <c r="H3629" s="1" t="s">
        <v>15</v>
      </c>
      <c r="I3629">
        <v>46.826858110000003</v>
      </c>
      <c r="J3629">
        <f>ROUND(employee[[#This Row],[Age]],0)</f>
        <v>47</v>
      </c>
      <c r="K36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29">
        <v>3.9846789440000001</v>
      </c>
      <c r="M3629">
        <f>ROUND(employee[[#This Row],[LengthService]],2)</f>
        <v>3.98</v>
      </c>
      <c r="N3629">
        <v>121.34207670000001</v>
      </c>
      <c r="O3629">
        <f>ROUND(employee[[#This Row],[AbsentHours]],2)</f>
        <v>121.34</v>
      </c>
      <c r="P3629" s="5">
        <f>employee[[#This Row],[RoundedAbsentHours]]/2080 *100</f>
        <v>5.8336538461538456</v>
      </c>
      <c r="Q3629" s="1" t="s">
        <v>15</v>
      </c>
    </row>
    <row r="3630" spans="1:17" x14ac:dyDescent="0.35">
      <c r="A3630">
        <v>3629</v>
      </c>
      <c r="B3630" s="1" t="s">
        <v>3924</v>
      </c>
      <c r="C3630" s="1" t="s">
        <v>11</v>
      </c>
      <c r="D3630" s="1" t="s">
        <v>103</v>
      </c>
      <c r="E3630" s="1" t="s">
        <v>289</v>
      </c>
      <c r="F3630" s="1" t="s">
        <v>258</v>
      </c>
      <c r="G3630" s="1" t="s">
        <v>18</v>
      </c>
      <c r="H3630" s="1" t="s">
        <v>15</v>
      </c>
      <c r="I3630">
        <v>43.879209779999996</v>
      </c>
      <c r="J3630">
        <f>ROUND(employee[[#This Row],[Age]],0)</f>
        <v>44</v>
      </c>
      <c r="K36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30">
        <v>7.4279182749999997</v>
      </c>
      <c r="M3630">
        <f>ROUND(employee[[#This Row],[LengthService]],2)</f>
        <v>7.43</v>
      </c>
      <c r="N3630">
        <v>81.385063540000004</v>
      </c>
      <c r="O3630">
        <f>ROUND(employee[[#This Row],[AbsentHours]],2)</f>
        <v>81.39</v>
      </c>
      <c r="P3630" s="5">
        <f>employee[[#This Row],[RoundedAbsentHours]]/2080 *100</f>
        <v>3.9129807692307694</v>
      </c>
      <c r="Q3630" s="1" t="s">
        <v>15</v>
      </c>
    </row>
    <row r="3631" spans="1:17" x14ac:dyDescent="0.35">
      <c r="A3631">
        <v>3630</v>
      </c>
      <c r="B3631" s="1" t="s">
        <v>3925</v>
      </c>
      <c r="C3631" s="1" t="s">
        <v>11</v>
      </c>
      <c r="D3631" s="1" t="s">
        <v>298</v>
      </c>
      <c r="E3631" s="1" t="s">
        <v>289</v>
      </c>
      <c r="F3631" s="1" t="s">
        <v>258</v>
      </c>
      <c r="G3631" s="1" t="s">
        <v>37</v>
      </c>
      <c r="H3631" s="1" t="s">
        <v>15</v>
      </c>
      <c r="I3631">
        <v>48.440354659999997</v>
      </c>
      <c r="J3631">
        <f>ROUND(employee[[#This Row],[Age]],0)</f>
        <v>48</v>
      </c>
      <c r="K36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31">
        <v>6.2003792090000003</v>
      </c>
      <c r="M3631">
        <f>ROUND(employee[[#This Row],[LengthService]],2)</f>
        <v>6.2</v>
      </c>
      <c r="N3631">
        <v>105.5602166</v>
      </c>
      <c r="O3631">
        <f>ROUND(employee[[#This Row],[AbsentHours]],2)</f>
        <v>105.56</v>
      </c>
      <c r="P3631" s="5">
        <f>employee[[#This Row],[RoundedAbsentHours]]/2080 *100</f>
        <v>5.0750000000000002</v>
      </c>
      <c r="Q3631" s="1" t="s">
        <v>15</v>
      </c>
    </row>
    <row r="3632" spans="1:17" x14ac:dyDescent="0.35">
      <c r="A3632">
        <v>3631</v>
      </c>
      <c r="B3632" s="1" t="s">
        <v>3926</v>
      </c>
      <c r="C3632" s="1" t="s">
        <v>16</v>
      </c>
      <c r="D3632" s="1" t="s">
        <v>33</v>
      </c>
      <c r="E3632" s="1" t="s">
        <v>289</v>
      </c>
      <c r="F3632" s="1" t="s">
        <v>258</v>
      </c>
      <c r="G3632" s="1" t="s">
        <v>33</v>
      </c>
      <c r="H3632" s="1" t="s">
        <v>15</v>
      </c>
      <c r="I3632">
        <v>37.668911989999998</v>
      </c>
      <c r="J3632">
        <f>ROUND(employee[[#This Row],[Age]],0)</f>
        <v>38</v>
      </c>
      <c r="K36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32">
        <v>2.4411229689999998</v>
      </c>
      <c r="M3632">
        <f>ROUND(employee[[#This Row],[LengthService]],2)</f>
        <v>2.44</v>
      </c>
      <c r="N3632">
        <v>19.300403710000001</v>
      </c>
      <c r="O3632">
        <f>ROUND(employee[[#This Row],[AbsentHours]],2)</f>
        <v>19.3</v>
      </c>
      <c r="P3632" s="5">
        <f>employee[[#This Row],[RoundedAbsentHours]]/2080 *100</f>
        <v>0.92788461538461553</v>
      </c>
      <c r="Q3632" s="1" t="s">
        <v>15</v>
      </c>
    </row>
    <row r="3633" spans="1:17" x14ac:dyDescent="0.35">
      <c r="A3633">
        <v>3632</v>
      </c>
      <c r="B3633" s="1" t="s">
        <v>3927</v>
      </c>
      <c r="C3633" s="1" t="s">
        <v>11</v>
      </c>
      <c r="D3633" s="1" t="s">
        <v>93</v>
      </c>
      <c r="E3633" s="1" t="s">
        <v>180</v>
      </c>
      <c r="F3633" s="1" t="s">
        <v>181</v>
      </c>
      <c r="G3633" s="1" t="s">
        <v>93</v>
      </c>
      <c r="H3633" s="1" t="s">
        <v>15</v>
      </c>
      <c r="I3633">
        <v>35.682463220000002</v>
      </c>
      <c r="J3633">
        <f>ROUND(employee[[#This Row],[Age]],0)</f>
        <v>36</v>
      </c>
      <c r="K36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33">
        <v>1.477094291</v>
      </c>
      <c r="M3633">
        <f>ROUND(employee[[#This Row],[LengthService]],2)</f>
        <v>1.48</v>
      </c>
      <c r="N3633">
        <v>10.048928829999999</v>
      </c>
      <c r="O3633">
        <f>ROUND(employee[[#This Row],[AbsentHours]],2)</f>
        <v>10.050000000000001</v>
      </c>
      <c r="P3633" s="5">
        <f>employee[[#This Row],[RoundedAbsentHours]]/2080 *100</f>
        <v>0.48317307692307698</v>
      </c>
      <c r="Q3633" s="1" t="s">
        <v>15</v>
      </c>
    </row>
    <row r="3634" spans="1:17" x14ac:dyDescent="0.35">
      <c r="A3634">
        <v>3633</v>
      </c>
      <c r="B3634" s="1" t="s">
        <v>3928</v>
      </c>
      <c r="C3634" s="1" t="s">
        <v>16</v>
      </c>
      <c r="D3634" s="1" t="s">
        <v>33</v>
      </c>
      <c r="E3634" s="1" t="s">
        <v>289</v>
      </c>
      <c r="F3634" s="1" t="s">
        <v>258</v>
      </c>
      <c r="G3634" s="1" t="s">
        <v>33</v>
      </c>
      <c r="H3634" s="1" t="s">
        <v>15</v>
      </c>
      <c r="I3634">
        <v>40.759886129999998</v>
      </c>
      <c r="J3634">
        <f>ROUND(employee[[#This Row],[Age]],0)</f>
        <v>41</v>
      </c>
      <c r="K36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34">
        <v>4.8518096130000004</v>
      </c>
      <c r="M3634">
        <f>ROUND(employee[[#This Row],[LengthService]],2)</f>
        <v>4.8499999999999996</v>
      </c>
      <c r="N3634">
        <v>23.976521049999999</v>
      </c>
      <c r="O3634">
        <f>ROUND(employee[[#This Row],[AbsentHours]],2)</f>
        <v>23.98</v>
      </c>
      <c r="P3634" s="5">
        <f>employee[[#This Row],[RoundedAbsentHours]]/2080 *100</f>
        <v>1.1528846153846153</v>
      </c>
      <c r="Q3634" s="1" t="s">
        <v>15</v>
      </c>
    </row>
    <row r="3635" spans="1:17" x14ac:dyDescent="0.35">
      <c r="A3635">
        <v>3634</v>
      </c>
      <c r="B3635" s="1" t="s">
        <v>3929</v>
      </c>
      <c r="C3635" s="1" t="s">
        <v>11</v>
      </c>
      <c r="D3635" s="1" t="s">
        <v>56</v>
      </c>
      <c r="E3635" s="1" t="s">
        <v>180</v>
      </c>
      <c r="F3635" s="1" t="s">
        <v>181</v>
      </c>
      <c r="G3635" s="1" t="s">
        <v>56</v>
      </c>
      <c r="H3635" s="1" t="s">
        <v>15</v>
      </c>
      <c r="I3635">
        <v>29.53719044</v>
      </c>
      <c r="J3635">
        <f>ROUND(employee[[#This Row],[Age]],0)</f>
        <v>30</v>
      </c>
      <c r="K36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35">
        <v>4.4564737179999998</v>
      </c>
      <c r="M3635">
        <f>ROUND(employee[[#This Row],[LengthService]],2)</f>
        <v>4.46</v>
      </c>
      <c r="N3635">
        <v>12.07758868</v>
      </c>
      <c r="O3635">
        <f>ROUND(employee[[#This Row],[AbsentHours]],2)</f>
        <v>12.08</v>
      </c>
      <c r="P3635" s="5">
        <f>employee[[#This Row],[RoundedAbsentHours]]/2080 *100</f>
        <v>0.58076923076923082</v>
      </c>
      <c r="Q3635" s="1" t="s">
        <v>15</v>
      </c>
    </row>
    <row r="3636" spans="1:17" x14ac:dyDescent="0.35">
      <c r="A3636">
        <v>3635</v>
      </c>
      <c r="B3636" s="1" t="s">
        <v>3930</v>
      </c>
      <c r="C3636" s="1" t="s">
        <v>11</v>
      </c>
      <c r="D3636" s="1" t="s">
        <v>21</v>
      </c>
      <c r="E3636" s="1" t="s">
        <v>180</v>
      </c>
      <c r="F3636" s="1" t="s">
        <v>181</v>
      </c>
      <c r="G3636" s="1" t="s">
        <v>21</v>
      </c>
      <c r="H3636" s="1" t="s">
        <v>15</v>
      </c>
      <c r="I3636">
        <v>35.157477780000001</v>
      </c>
      <c r="J3636">
        <f>ROUND(employee[[#This Row],[Age]],0)</f>
        <v>35</v>
      </c>
      <c r="K36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36">
        <v>4.9719055150000004</v>
      </c>
      <c r="M3636">
        <f>ROUND(employee[[#This Row],[LengthService]],2)</f>
        <v>4.97</v>
      </c>
      <c r="N3636">
        <v>67.77335592</v>
      </c>
      <c r="O3636">
        <f>ROUND(employee[[#This Row],[AbsentHours]],2)</f>
        <v>67.77</v>
      </c>
      <c r="P3636" s="5">
        <f>employee[[#This Row],[RoundedAbsentHours]]/2080 *100</f>
        <v>3.2581730769230766</v>
      </c>
      <c r="Q3636" s="1" t="s">
        <v>15</v>
      </c>
    </row>
    <row r="3637" spans="1:17" x14ac:dyDescent="0.35">
      <c r="A3637">
        <v>3636</v>
      </c>
      <c r="B3637" s="1" t="s">
        <v>3931</v>
      </c>
      <c r="C3637" s="1" t="s">
        <v>11</v>
      </c>
      <c r="D3637" s="1" t="s">
        <v>184</v>
      </c>
      <c r="E3637" s="1" t="s">
        <v>180</v>
      </c>
      <c r="F3637" s="1" t="s">
        <v>181</v>
      </c>
      <c r="G3637" s="1" t="s">
        <v>39</v>
      </c>
      <c r="H3637" s="1" t="s">
        <v>15</v>
      </c>
      <c r="I3637">
        <v>44.35465533</v>
      </c>
      <c r="J3637">
        <f>ROUND(employee[[#This Row],[Age]],0)</f>
        <v>44</v>
      </c>
      <c r="K36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37">
        <v>4.515973571</v>
      </c>
      <c r="M3637">
        <f>ROUND(employee[[#This Row],[LengthService]],2)</f>
        <v>4.5199999999999996</v>
      </c>
      <c r="N3637">
        <v>53.686005510000001</v>
      </c>
      <c r="O3637">
        <f>ROUND(employee[[#This Row],[AbsentHours]],2)</f>
        <v>53.69</v>
      </c>
      <c r="P3637" s="5">
        <f>employee[[#This Row],[RoundedAbsentHours]]/2080 *100</f>
        <v>2.5812499999999998</v>
      </c>
      <c r="Q3637" s="1" t="s">
        <v>15</v>
      </c>
    </row>
    <row r="3638" spans="1:17" x14ac:dyDescent="0.35">
      <c r="A3638">
        <v>3637</v>
      </c>
      <c r="B3638" s="1" t="s">
        <v>3932</v>
      </c>
      <c r="C3638" s="1" t="s">
        <v>16</v>
      </c>
      <c r="D3638" s="1" t="s">
        <v>97</v>
      </c>
      <c r="E3638" s="1" t="s">
        <v>158</v>
      </c>
      <c r="F3638" s="1" t="s">
        <v>159</v>
      </c>
      <c r="G3638" s="1" t="s">
        <v>97</v>
      </c>
      <c r="H3638" s="1" t="s">
        <v>15</v>
      </c>
      <c r="I3638">
        <v>48.326483570000001</v>
      </c>
      <c r="J3638">
        <f>ROUND(employee[[#This Row],[Age]],0)</f>
        <v>48</v>
      </c>
      <c r="K36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38">
        <v>2.9589819620000002</v>
      </c>
      <c r="M3638">
        <f>ROUND(employee[[#This Row],[LengthService]],2)</f>
        <v>2.96</v>
      </c>
      <c r="N3638">
        <v>92.630497340000005</v>
      </c>
      <c r="O3638">
        <f>ROUND(employee[[#This Row],[AbsentHours]],2)</f>
        <v>92.63</v>
      </c>
      <c r="P3638" s="5">
        <f>employee[[#This Row],[RoundedAbsentHours]]/2080 *100</f>
        <v>4.4533653846153838</v>
      </c>
      <c r="Q3638" s="1" t="s">
        <v>15</v>
      </c>
    </row>
    <row r="3639" spans="1:17" x14ac:dyDescent="0.35">
      <c r="A3639">
        <v>3638</v>
      </c>
      <c r="B3639" s="1" t="s">
        <v>3933</v>
      </c>
      <c r="C3639" s="1" t="s">
        <v>11</v>
      </c>
      <c r="D3639" s="1" t="s">
        <v>33</v>
      </c>
      <c r="E3639" s="1" t="s">
        <v>289</v>
      </c>
      <c r="F3639" s="1" t="s">
        <v>258</v>
      </c>
      <c r="G3639" s="1" t="s">
        <v>33</v>
      </c>
      <c r="H3639" s="1" t="s">
        <v>15</v>
      </c>
      <c r="I3639">
        <v>65.759349229999998</v>
      </c>
      <c r="J3639">
        <f>ROUND(employee[[#This Row],[Age]],0)</f>
        <v>66</v>
      </c>
      <c r="K36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3639">
        <v>5.3845166640000004</v>
      </c>
      <c r="M3639">
        <f>ROUND(employee[[#This Row],[LengthService]],2)</f>
        <v>5.38</v>
      </c>
      <c r="N3639">
        <v>233.1021576</v>
      </c>
      <c r="O3639">
        <f>ROUND(employee[[#This Row],[AbsentHours]],2)</f>
        <v>233.1</v>
      </c>
      <c r="P3639" s="5">
        <f>employee[[#This Row],[RoundedAbsentHours]]/2080 *100</f>
        <v>11.206730769230768</v>
      </c>
      <c r="Q3639" s="1" t="s">
        <v>15</v>
      </c>
    </row>
    <row r="3640" spans="1:17" x14ac:dyDescent="0.35">
      <c r="A3640">
        <v>3639</v>
      </c>
      <c r="B3640" s="1" t="s">
        <v>3934</v>
      </c>
      <c r="C3640" s="1" t="s">
        <v>11</v>
      </c>
      <c r="D3640" s="1" t="s">
        <v>49</v>
      </c>
      <c r="E3640" s="1" t="s">
        <v>289</v>
      </c>
      <c r="F3640" s="1" t="s">
        <v>258</v>
      </c>
      <c r="G3640" s="1" t="s">
        <v>47</v>
      </c>
      <c r="H3640" s="1" t="s">
        <v>15</v>
      </c>
      <c r="I3640">
        <v>60.319321960000003</v>
      </c>
      <c r="J3640">
        <f>ROUND(employee[[#This Row],[Age]],0)</f>
        <v>60</v>
      </c>
      <c r="K36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640">
        <v>4.3153417220000003</v>
      </c>
      <c r="M3640">
        <f>ROUND(employee[[#This Row],[LengthService]],2)</f>
        <v>4.32</v>
      </c>
      <c r="N3640">
        <v>171.89544760000001</v>
      </c>
      <c r="O3640">
        <f>ROUND(employee[[#This Row],[AbsentHours]],2)</f>
        <v>171.9</v>
      </c>
      <c r="P3640" s="5">
        <f>employee[[#This Row],[RoundedAbsentHours]]/2080 *100</f>
        <v>8.2644230769230766</v>
      </c>
      <c r="Q3640" s="1" t="s">
        <v>15</v>
      </c>
    </row>
    <row r="3641" spans="1:17" x14ac:dyDescent="0.35">
      <c r="A3641">
        <v>3640</v>
      </c>
      <c r="B3641" s="1" t="s">
        <v>3935</v>
      </c>
      <c r="C3641" s="1" t="s">
        <v>16</v>
      </c>
      <c r="D3641" s="1" t="s">
        <v>22</v>
      </c>
      <c r="E3641" s="1" t="s">
        <v>158</v>
      </c>
      <c r="F3641" s="1" t="s">
        <v>159</v>
      </c>
      <c r="G3641" s="1" t="s">
        <v>22</v>
      </c>
      <c r="H3641" s="1" t="s">
        <v>15</v>
      </c>
      <c r="I3641">
        <v>51.636672359999999</v>
      </c>
      <c r="J3641">
        <f>ROUND(employee[[#This Row],[Age]],0)</f>
        <v>52</v>
      </c>
      <c r="K36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641">
        <v>2.6988500989999999</v>
      </c>
      <c r="M3641">
        <f>ROUND(employee[[#This Row],[LengthService]],2)</f>
        <v>2.7</v>
      </c>
      <c r="N3641">
        <v>11.42220079</v>
      </c>
      <c r="O3641">
        <f>ROUND(employee[[#This Row],[AbsentHours]],2)</f>
        <v>11.42</v>
      </c>
      <c r="P3641" s="5">
        <f>employee[[#This Row],[RoundedAbsentHours]]/2080 *100</f>
        <v>0.54903846153846159</v>
      </c>
      <c r="Q3641" s="1" t="s">
        <v>15</v>
      </c>
    </row>
    <row r="3642" spans="1:17" x14ac:dyDescent="0.35">
      <c r="A3642">
        <v>3641</v>
      </c>
      <c r="B3642" s="1" t="s">
        <v>3936</v>
      </c>
      <c r="C3642" s="1" t="s">
        <v>11</v>
      </c>
      <c r="D3642" s="1" t="s">
        <v>21</v>
      </c>
      <c r="E3642" s="1" t="s">
        <v>289</v>
      </c>
      <c r="F3642" s="1" t="s">
        <v>258</v>
      </c>
      <c r="G3642" s="1" t="s">
        <v>21</v>
      </c>
      <c r="H3642" s="1" t="s">
        <v>15</v>
      </c>
      <c r="I3642">
        <v>36.427437329999997</v>
      </c>
      <c r="J3642">
        <f>ROUND(employee[[#This Row],[Age]],0)</f>
        <v>36</v>
      </c>
      <c r="K36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42">
        <v>4.9059305819999999</v>
      </c>
      <c r="M3642">
        <f>ROUND(employee[[#This Row],[LengthService]],2)</f>
        <v>4.91</v>
      </c>
      <c r="N3642">
        <v>54.06966903</v>
      </c>
      <c r="O3642">
        <f>ROUND(employee[[#This Row],[AbsentHours]],2)</f>
        <v>54.07</v>
      </c>
      <c r="P3642" s="5">
        <f>employee[[#This Row],[RoundedAbsentHours]]/2080 *100</f>
        <v>2.5995192307692307</v>
      </c>
      <c r="Q3642" s="1" t="s">
        <v>15</v>
      </c>
    </row>
    <row r="3643" spans="1:17" x14ac:dyDescent="0.35">
      <c r="A3643">
        <v>3642</v>
      </c>
      <c r="B3643" s="1" t="s">
        <v>3937</v>
      </c>
      <c r="C3643" s="1" t="s">
        <v>16</v>
      </c>
      <c r="D3643" s="1" t="s">
        <v>22</v>
      </c>
      <c r="E3643" s="1" t="s">
        <v>289</v>
      </c>
      <c r="F3643" s="1" t="s">
        <v>258</v>
      </c>
      <c r="G3643" s="1" t="s">
        <v>22</v>
      </c>
      <c r="H3643" s="1" t="s">
        <v>15</v>
      </c>
      <c r="I3643">
        <v>38.261651530000002</v>
      </c>
      <c r="J3643">
        <f>ROUND(employee[[#This Row],[Age]],0)</f>
        <v>38</v>
      </c>
      <c r="K36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43">
        <v>6.0963548379999999</v>
      </c>
      <c r="M3643">
        <f>ROUND(employee[[#This Row],[LengthService]],2)</f>
        <v>6.1</v>
      </c>
      <c r="N3643">
        <v>4.7824387450000003</v>
      </c>
      <c r="O3643">
        <f>ROUND(employee[[#This Row],[AbsentHours]],2)</f>
        <v>4.78</v>
      </c>
      <c r="P3643" s="5">
        <f>employee[[#This Row],[RoundedAbsentHours]]/2080 *100</f>
        <v>0.2298076923076923</v>
      </c>
      <c r="Q3643" s="1" t="s">
        <v>15</v>
      </c>
    </row>
    <row r="3644" spans="1:17" x14ac:dyDescent="0.35">
      <c r="A3644">
        <v>3643</v>
      </c>
      <c r="B3644" s="1" t="s">
        <v>3938</v>
      </c>
      <c r="C3644" s="1" t="s">
        <v>11</v>
      </c>
      <c r="D3644" s="1" t="s">
        <v>20</v>
      </c>
      <c r="E3644" s="1" t="s">
        <v>13</v>
      </c>
      <c r="F3644" s="1" t="s">
        <v>14</v>
      </c>
      <c r="G3644" s="1" t="s">
        <v>20</v>
      </c>
      <c r="H3644" s="1" t="s">
        <v>15</v>
      </c>
      <c r="I3644">
        <v>47.191935770000001</v>
      </c>
      <c r="J3644">
        <f>ROUND(employee[[#This Row],[Age]],0)</f>
        <v>47</v>
      </c>
      <c r="K36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44">
        <v>5.20391183</v>
      </c>
      <c r="M3644">
        <f>ROUND(employee[[#This Row],[LengthService]],2)</f>
        <v>5.2</v>
      </c>
      <c r="N3644">
        <v>123.3573215</v>
      </c>
      <c r="O3644">
        <f>ROUND(employee[[#This Row],[AbsentHours]],2)</f>
        <v>123.36</v>
      </c>
      <c r="P3644" s="5">
        <f>employee[[#This Row],[RoundedAbsentHours]]/2080 *100</f>
        <v>5.9307692307692301</v>
      </c>
      <c r="Q3644" s="1" t="s">
        <v>15</v>
      </c>
    </row>
    <row r="3645" spans="1:17" x14ac:dyDescent="0.35">
      <c r="A3645">
        <v>3644</v>
      </c>
      <c r="B3645" s="1" t="s">
        <v>3939</v>
      </c>
      <c r="C3645" s="1" t="s">
        <v>11</v>
      </c>
      <c r="D3645" s="1" t="s">
        <v>42</v>
      </c>
      <c r="E3645" s="1" t="s">
        <v>312</v>
      </c>
      <c r="F3645" s="1" t="s">
        <v>266</v>
      </c>
      <c r="G3645" s="1" t="s">
        <v>42</v>
      </c>
      <c r="H3645" s="1" t="s">
        <v>15</v>
      </c>
      <c r="I3645">
        <v>39.598181959999998</v>
      </c>
      <c r="J3645">
        <f>ROUND(employee[[#This Row],[Age]],0)</f>
        <v>40</v>
      </c>
      <c r="K36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45">
        <v>3.6119893580000002</v>
      </c>
      <c r="M3645">
        <f>ROUND(employee[[#This Row],[LengthService]],2)</f>
        <v>3.61</v>
      </c>
      <c r="N3645">
        <v>70.757291629999997</v>
      </c>
      <c r="O3645">
        <f>ROUND(employee[[#This Row],[AbsentHours]],2)</f>
        <v>70.760000000000005</v>
      </c>
      <c r="P3645" s="5">
        <f>employee[[#This Row],[RoundedAbsentHours]]/2080 *100</f>
        <v>3.4019230769230773</v>
      </c>
      <c r="Q3645" s="1" t="s">
        <v>15</v>
      </c>
    </row>
    <row r="3646" spans="1:17" x14ac:dyDescent="0.35">
      <c r="A3646">
        <v>3645</v>
      </c>
      <c r="B3646" s="1" t="s">
        <v>3940</v>
      </c>
      <c r="C3646" s="1" t="s">
        <v>16</v>
      </c>
      <c r="D3646" s="1" t="s">
        <v>18</v>
      </c>
      <c r="E3646" s="1" t="s">
        <v>289</v>
      </c>
      <c r="F3646" s="1" t="s">
        <v>258</v>
      </c>
      <c r="G3646" s="1" t="s">
        <v>18</v>
      </c>
      <c r="H3646" s="1" t="s">
        <v>15</v>
      </c>
      <c r="I3646">
        <v>54.759880639999999</v>
      </c>
      <c r="J3646">
        <f>ROUND(employee[[#This Row],[Age]],0)</f>
        <v>55</v>
      </c>
      <c r="K36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646">
        <v>6.0698267819999998</v>
      </c>
      <c r="M3646">
        <f>ROUND(employee[[#This Row],[LengthService]],2)</f>
        <v>6.07</v>
      </c>
      <c r="N3646">
        <v>83.086208630000002</v>
      </c>
      <c r="O3646">
        <f>ROUND(employee[[#This Row],[AbsentHours]],2)</f>
        <v>83.09</v>
      </c>
      <c r="P3646" s="5">
        <f>employee[[#This Row],[RoundedAbsentHours]]/2080 *100</f>
        <v>3.9947115384615386</v>
      </c>
      <c r="Q3646" s="1" t="s">
        <v>15</v>
      </c>
    </row>
    <row r="3647" spans="1:17" x14ac:dyDescent="0.35">
      <c r="A3647">
        <v>3646</v>
      </c>
      <c r="B3647" s="1" t="s">
        <v>3941</v>
      </c>
      <c r="C3647" s="1" t="s">
        <v>16</v>
      </c>
      <c r="D3647" s="1" t="s">
        <v>20</v>
      </c>
      <c r="E3647" s="1" t="s">
        <v>13</v>
      </c>
      <c r="F3647" s="1" t="s">
        <v>14</v>
      </c>
      <c r="G3647" s="1" t="s">
        <v>20</v>
      </c>
      <c r="H3647" s="1" t="s">
        <v>15</v>
      </c>
      <c r="I3647">
        <v>31.03145799</v>
      </c>
      <c r="J3647">
        <f>ROUND(employee[[#This Row],[Age]],0)</f>
        <v>31</v>
      </c>
      <c r="K36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47">
        <v>3.8386924069999999</v>
      </c>
      <c r="M3647">
        <f>ROUND(employee[[#This Row],[LengthService]],2)</f>
        <v>3.84</v>
      </c>
      <c r="N3647">
        <v>0</v>
      </c>
      <c r="O3647">
        <f>ROUND(employee[[#This Row],[AbsentHours]],2)</f>
        <v>0</v>
      </c>
      <c r="P3647" s="5">
        <f>employee[[#This Row],[RoundedAbsentHours]]/2080 *100</f>
        <v>0</v>
      </c>
      <c r="Q3647" s="1" t="s">
        <v>15</v>
      </c>
    </row>
    <row r="3648" spans="1:17" x14ac:dyDescent="0.35">
      <c r="A3648">
        <v>3647</v>
      </c>
      <c r="B3648" s="1" t="s">
        <v>3942</v>
      </c>
      <c r="C3648" s="1" t="s">
        <v>11</v>
      </c>
      <c r="D3648" s="1" t="s">
        <v>21</v>
      </c>
      <c r="E3648" s="1" t="s">
        <v>289</v>
      </c>
      <c r="F3648" s="1" t="s">
        <v>258</v>
      </c>
      <c r="G3648" s="1" t="s">
        <v>21</v>
      </c>
      <c r="H3648" s="1" t="s">
        <v>15</v>
      </c>
      <c r="I3648">
        <v>53.637304970000002</v>
      </c>
      <c r="J3648">
        <f>ROUND(employee[[#This Row],[Age]],0)</f>
        <v>54</v>
      </c>
      <c r="K36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648">
        <v>6.1370516339999996</v>
      </c>
      <c r="M3648">
        <f>ROUND(employee[[#This Row],[LengthService]],2)</f>
        <v>6.14</v>
      </c>
      <c r="N3648">
        <v>115.2009414</v>
      </c>
      <c r="O3648">
        <f>ROUND(employee[[#This Row],[AbsentHours]],2)</f>
        <v>115.2</v>
      </c>
      <c r="P3648" s="5">
        <f>employee[[#This Row],[RoundedAbsentHours]]/2080 *100</f>
        <v>5.5384615384615383</v>
      </c>
      <c r="Q3648" s="1" t="s">
        <v>15</v>
      </c>
    </row>
    <row r="3649" spans="1:17" x14ac:dyDescent="0.35">
      <c r="A3649">
        <v>3648</v>
      </c>
      <c r="B3649" s="1" t="s">
        <v>3943</v>
      </c>
      <c r="C3649" s="1" t="s">
        <v>11</v>
      </c>
      <c r="D3649" s="1" t="s">
        <v>20</v>
      </c>
      <c r="E3649" s="1" t="s">
        <v>289</v>
      </c>
      <c r="F3649" s="1" t="s">
        <v>258</v>
      </c>
      <c r="G3649" s="1" t="s">
        <v>20</v>
      </c>
      <c r="H3649" s="1" t="s">
        <v>15</v>
      </c>
      <c r="I3649">
        <v>48.537376399999999</v>
      </c>
      <c r="J3649">
        <f>ROUND(employee[[#This Row],[Age]],0)</f>
        <v>49</v>
      </c>
      <c r="K36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49">
        <v>7.3399065999999999</v>
      </c>
      <c r="M3649">
        <f>ROUND(employee[[#This Row],[LengthService]],2)</f>
        <v>7.34</v>
      </c>
      <c r="N3649">
        <v>103.0764519</v>
      </c>
      <c r="O3649">
        <f>ROUND(employee[[#This Row],[AbsentHours]],2)</f>
        <v>103.08</v>
      </c>
      <c r="P3649" s="5">
        <f>employee[[#This Row],[RoundedAbsentHours]]/2080 *100</f>
        <v>4.9557692307692314</v>
      </c>
      <c r="Q3649" s="1" t="s">
        <v>15</v>
      </c>
    </row>
    <row r="3650" spans="1:17" x14ac:dyDescent="0.35">
      <c r="A3650">
        <v>3649</v>
      </c>
      <c r="B3650" s="1" t="s">
        <v>3944</v>
      </c>
      <c r="C3650" s="1" t="s">
        <v>16</v>
      </c>
      <c r="D3650" s="1" t="s">
        <v>137</v>
      </c>
      <c r="E3650" s="1" t="s">
        <v>289</v>
      </c>
      <c r="F3650" s="1" t="s">
        <v>258</v>
      </c>
      <c r="G3650" s="1" t="s">
        <v>56</v>
      </c>
      <c r="H3650" s="1" t="s">
        <v>15</v>
      </c>
      <c r="I3650">
        <v>47.470847200000001</v>
      </c>
      <c r="J3650">
        <f>ROUND(employee[[#This Row],[Age]],0)</f>
        <v>47</v>
      </c>
      <c r="K36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50">
        <v>5.7956926989999999</v>
      </c>
      <c r="M3650">
        <f>ROUND(employee[[#This Row],[LengthService]],2)</f>
        <v>5.8</v>
      </c>
      <c r="N3650">
        <v>64.289247979999999</v>
      </c>
      <c r="O3650">
        <f>ROUND(employee[[#This Row],[AbsentHours]],2)</f>
        <v>64.290000000000006</v>
      </c>
      <c r="P3650" s="5">
        <f>employee[[#This Row],[RoundedAbsentHours]]/2080 *100</f>
        <v>3.0908653846153848</v>
      </c>
      <c r="Q3650" s="1" t="s">
        <v>15</v>
      </c>
    </row>
    <row r="3651" spans="1:17" x14ac:dyDescent="0.35">
      <c r="A3651">
        <v>3650</v>
      </c>
      <c r="B3651" s="1" t="s">
        <v>3945</v>
      </c>
      <c r="C3651" s="1" t="s">
        <v>11</v>
      </c>
      <c r="D3651" s="1" t="s">
        <v>88</v>
      </c>
      <c r="E3651" s="1" t="s">
        <v>289</v>
      </c>
      <c r="F3651" s="1" t="s">
        <v>258</v>
      </c>
      <c r="G3651" s="1" t="s">
        <v>88</v>
      </c>
      <c r="H3651" s="1" t="s">
        <v>15</v>
      </c>
      <c r="I3651">
        <v>37.02895453</v>
      </c>
      <c r="J3651">
        <f>ROUND(employee[[#This Row],[Age]],0)</f>
        <v>37</v>
      </c>
      <c r="K36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51">
        <v>4.2216615879999999</v>
      </c>
      <c r="M3651">
        <f>ROUND(employee[[#This Row],[LengthService]],2)</f>
        <v>4.22</v>
      </c>
      <c r="N3651">
        <v>30.680627940000001</v>
      </c>
      <c r="O3651">
        <f>ROUND(employee[[#This Row],[AbsentHours]],2)</f>
        <v>30.68</v>
      </c>
      <c r="P3651" s="5">
        <f>employee[[#This Row],[RoundedAbsentHours]]/2080 *100</f>
        <v>1.4749999999999999</v>
      </c>
      <c r="Q3651" s="1" t="s">
        <v>15</v>
      </c>
    </row>
    <row r="3652" spans="1:17" x14ac:dyDescent="0.35">
      <c r="A3652">
        <v>3651</v>
      </c>
      <c r="B3652" s="1" t="s">
        <v>3946</v>
      </c>
      <c r="C3652" s="1" t="s">
        <v>11</v>
      </c>
      <c r="D3652" s="1" t="s">
        <v>22</v>
      </c>
      <c r="E3652" s="1" t="s">
        <v>289</v>
      </c>
      <c r="F3652" s="1" t="s">
        <v>258</v>
      </c>
      <c r="G3652" s="1" t="s">
        <v>22</v>
      </c>
      <c r="H3652" s="1" t="s">
        <v>15</v>
      </c>
      <c r="I3652">
        <v>34.155808090000001</v>
      </c>
      <c r="J3652">
        <f>ROUND(employee[[#This Row],[Age]],0)</f>
        <v>34</v>
      </c>
      <c r="K36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52">
        <v>4.7795929199999998</v>
      </c>
      <c r="M3652">
        <f>ROUND(employee[[#This Row],[LengthService]],2)</f>
        <v>4.78</v>
      </c>
      <c r="N3652">
        <v>70.237245520000002</v>
      </c>
      <c r="O3652">
        <f>ROUND(employee[[#This Row],[AbsentHours]],2)</f>
        <v>70.239999999999995</v>
      </c>
      <c r="P3652" s="5">
        <f>employee[[#This Row],[RoundedAbsentHours]]/2080 *100</f>
        <v>3.3769230769230765</v>
      </c>
      <c r="Q3652" s="1" t="s">
        <v>15</v>
      </c>
    </row>
    <row r="3653" spans="1:17" x14ac:dyDescent="0.35">
      <c r="A3653">
        <v>3652</v>
      </c>
      <c r="B3653" s="1" t="s">
        <v>3947</v>
      </c>
      <c r="C3653" s="1" t="s">
        <v>16</v>
      </c>
      <c r="D3653" s="1" t="s">
        <v>325</v>
      </c>
      <c r="E3653" s="1" t="s">
        <v>180</v>
      </c>
      <c r="F3653" s="1" t="s">
        <v>181</v>
      </c>
      <c r="G3653" s="1" t="s">
        <v>37</v>
      </c>
      <c r="H3653" s="1" t="s">
        <v>15</v>
      </c>
      <c r="I3653">
        <v>34.268030459999999</v>
      </c>
      <c r="J3653">
        <f>ROUND(employee[[#This Row],[Age]],0)</f>
        <v>34</v>
      </c>
      <c r="K36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53">
        <v>5.3355301419999996</v>
      </c>
      <c r="M3653">
        <f>ROUND(employee[[#This Row],[LengthService]],2)</f>
        <v>5.34</v>
      </c>
      <c r="N3653">
        <v>42.905421240000003</v>
      </c>
      <c r="O3653">
        <f>ROUND(employee[[#This Row],[AbsentHours]],2)</f>
        <v>42.91</v>
      </c>
      <c r="P3653" s="5">
        <f>employee[[#This Row],[RoundedAbsentHours]]/2080 *100</f>
        <v>2.0629807692307689</v>
      </c>
      <c r="Q3653" s="1" t="s">
        <v>15</v>
      </c>
    </row>
    <row r="3654" spans="1:17" x14ac:dyDescent="0.35">
      <c r="A3654">
        <v>3653</v>
      </c>
      <c r="B3654" s="1" t="s">
        <v>3948</v>
      </c>
      <c r="C3654" s="1" t="s">
        <v>11</v>
      </c>
      <c r="D3654" s="1" t="s">
        <v>88</v>
      </c>
      <c r="E3654" s="1" t="s">
        <v>180</v>
      </c>
      <c r="F3654" s="1" t="s">
        <v>181</v>
      </c>
      <c r="G3654" s="1" t="s">
        <v>88</v>
      </c>
      <c r="H3654" s="1" t="s">
        <v>15</v>
      </c>
      <c r="I3654">
        <v>41.565037140000001</v>
      </c>
      <c r="J3654">
        <f>ROUND(employee[[#This Row],[Age]],0)</f>
        <v>42</v>
      </c>
      <c r="K36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54">
        <v>5.4503981369999996</v>
      </c>
      <c r="M3654">
        <f>ROUND(employee[[#This Row],[LengthService]],2)</f>
        <v>5.45</v>
      </c>
      <c r="N3654">
        <v>8.3320799280000006</v>
      </c>
      <c r="O3654">
        <f>ROUND(employee[[#This Row],[AbsentHours]],2)</f>
        <v>8.33</v>
      </c>
      <c r="P3654" s="5">
        <f>employee[[#This Row],[RoundedAbsentHours]]/2080 *100</f>
        <v>0.4004807692307692</v>
      </c>
      <c r="Q3654" s="1" t="s">
        <v>15</v>
      </c>
    </row>
    <row r="3655" spans="1:17" x14ac:dyDescent="0.35">
      <c r="A3655">
        <v>3654</v>
      </c>
      <c r="B3655" s="1" t="s">
        <v>3949</v>
      </c>
      <c r="C3655" s="1" t="s">
        <v>16</v>
      </c>
      <c r="D3655" s="1" t="s">
        <v>39</v>
      </c>
      <c r="E3655" s="1" t="s">
        <v>289</v>
      </c>
      <c r="F3655" s="1" t="s">
        <v>258</v>
      </c>
      <c r="G3655" s="1" t="s">
        <v>39</v>
      </c>
      <c r="H3655" s="1" t="s">
        <v>15</v>
      </c>
      <c r="I3655">
        <v>46.039456209999997</v>
      </c>
      <c r="J3655">
        <f>ROUND(employee[[#This Row],[Age]],0)</f>
        <v>46</v>
      </c>
      <c r="K36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55">
        <v>4.4698340449999998</v>
      </c>
      <c r="M3655">
        <f>ROUND(employee[[#This Row],[LengthService]],2)</f>
        <v>4.47</v>
      </c>
      <c r="N3655">
        <v>53.08518402</v>
      </c>
      <c r="O3655">
        <f>ROUND(employee[[#This Row],[AbsentHours]],2)</f>
        <v>53.09</v>
      </c>
      <c r="P3655" s="5">
        <f>employee[[#This Row],[RoundedAbsentHours]]/2080 *100</f>
        <v>2.5524038461538461</v>
      </c>
      <c r="Q3655" s="1" t="s">
        <v>15</v>
      </c>
    </row>
    <row r="3656" spans="1:17" x14ac:dyDescent="0.35">
      <c r="A3656">
        <v>3655</v>
      </c>
      <c r="B3656" s="1" t="s">
        <v>3950</v>
      </c>
      <c r="C3656" s="1" t="s">
        <v>11</v>
      </c>
      <c r="D3656" s="1" t="s">
        <v>56</v>
      </c>
      <c r="E3656" s="1" t="s">
        <v>180</v>
      </c>
      <c r="F3656" s="1" t="s">
        <v>181</v>
      </c>
      <c r="G3656" s="1" t="s">
        <v>56</v>
      </c>
      <c r="H3656" s="1" t="s">
        <v>15</v>
      </c>
      <c r="I3656">
        <v>26.841948349999999</v>
      </c>
      <c r="J3656">
        <f>ROUND(employee[[#This Row],[Age]],0)</f>
        <v>27</v>
      </c>
      <c r="K36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656">
        <v>2.493293371</v>
      </c>
      <c r="M3656">
        <f>ROUND(employee[[#This Row],[LengthService]],2)</f>
        <v>2.4900000000000002</v>
      </c>
      <c r="N3656">
        <v>0</v>
      </c>
      <c r="O3656">
        <f>ROUND(employee[[#This Row],[AbsentHours]],2)</f>
        <v>0</v>
      </c>
      <c r="P3656" s="5">
        <f>employee[[#This Row],[RoundedAbsentHours]]/2080 *100</f>
        <v>0</v>
      </c>
      <c r="Q3656" s="1" t="s">
        <v>15</v>
      </c>
    </row>
    <row r="3657" spans="1:17" x14ac:dyDescent="0.35">
      <c r="A3657">
        <v>3656</v>
      </c>
      <c r="B3657" s="1" t="s">
        <v>3951</v>
      </c>
      <c r="C3657" s="1" t="s">
        <v>11</v>
      </c>
      <c r="D3657" s="1" t="s">
        <v>19</v>
      </c>
      <c r="E3657" s="1" t="s">
        <v>180</v>
      </c>
      <c r="F3657" s="1" t="s">
        <v>181</v>
      </c>
      <c r="G3657" s="1" t="s">
        <v>19</v>
      </c>
      <c r="H3657" s="1" t="s">
        <v>15</v>
      </c>
      <c r="I3657">
        <v>45.566075169999998</v>
      </c>
      <c r="J3657">
        <f>ROUND(employee[[#This Row],[Age]],0)</f>
        <v>46</v>
      </c>
      <c r="K36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57">
        <v>4.4529508059999996</v>
      </c>
      <c r="M3657">
        <f>ROUND(employee[[#This Row],[LengthService]],2)</f>
        <v>4.45</v>
      </c>
      <c r="N3657">
        <v>117.1577132</v>
      </c>
      <c r="O3657">
        <f>ROUND(employee[[#This Row],[AbsentHours]],2)</f>
        <v>117.16</v>
      </c>
      <c r="P3657" s="5">
        <f>employee[[#This Row],[RoundedAbsentHours]]/2080 *100</f>
        <v>5.6326923076923077</v>
      </c>
      <c r="Q3657" s="1" t="s">
        <v>15</v>
      </c>
    </row>
    <row r="3658" spans="1:17" x14ac:dyDescent="0.35">
      <c r="A3658">
        <v>3657</v>
      </c>
      <c r="B3658" s="1" t="s">
        <v>3952</v>
      </c>
      <c r="C3658" s="1" t="s">
        <v>11</v>
      </c>
      <c r="D3658" s="1" t="s">
        <v>20</v>
      </c>
      <c r="E3658" s="1" t="s">
        <v>289</v>
      </c>
      <c r="F3658" s="1" t="s">
        <v>258</v>
      </c>
      <c r="G3658" s="1" t="s">
        <v>20</v>
      </c>
      <c r="H3658" s="1" t="s">
        <v>15</v>
      </c>
      <c r="I3658">
        <v>28.969514239999999</v>
      </c>
      <c r="J3658">
        <f>ROUND(employee[[#This Row],[Age]],0)</f>
        <v>29</v>
      </c>
      <c r="K36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658">
        <v>4.0127037889999997</v>
      </c>
      <c r="M3658">
        <f>ROUND(employee[[#This Row],[LengthService]],2)</f>
        <v>4.01</v>
      </c>
      <c r="N3658">
        <v>0</v>
      </c>
      <c r="O3658">
        <f>ROUND(employee[[#This Row],[AbsentHours]],2)</f>
        <v>0</v>
      </c>
      <c r="P3658" s="5">
        <f>employee[[#This Row],[RoundedAbsentHours]]/2080 *100</f>
        <v>0</v>
      </c>
      <c r="Q3658" s="1" t="s">
        <v>15</v>
      </c>
    </row>
    <row r="3659" spans="1:17" x14ac:dyDescent="0.35">
      <c r="A3659">
        <v>3658</v>
      </c>
      <c r="B3659" s="1" t="s">
        <v>3953</v>
      </c>
      <c r="C3659" s="1" t="s">
        <v>11</v>
      </c>
      <c r="D3659" s="1" t="s">
        <v>19</v>
      </c>
      <c r="E3659" s="1" t="s">
        <v>289</v>
      </c>
      <c r="F3659" s="1" t="s">
        <v>258</v>
      </c>
      <c r="G3659" s="1" t="s">
        <v>19</v>
      </c>
      <c r="H3659" s="1" t="s">
        <v>15</v>
      </c>
      <c r="I3659">
        <v>59.433839900000002</v>
      </c>
      <c r="J3659">
        <f>ROUND(employee[[#This Row],[Age]],0)</f>
        <v>59</v>
      </c>
      <c r="K36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659">
        <v>5.7182916380000002</v>
      </c>
      <c r="M3659">
        <f>ROUND(employee[[#This Row],[LengthService]],2)</f>
        <v>5.72</v>
      </c>
      <c r="N3659">
        <v>154.3880509</v>
      </c>
      <c r="O3659">
        <f>ROUND(employee[[#This Row],[AbsentHours]],2)</f>
        <v>154.38999999999999</v>
      </c>
      <c r="P3659" s="5">
        <f>employee[[#This Row],[RoundedAbsentHours]]/2080 *100</f>
        <v>7.4225961538461531</v>
      </c>
      <c r="Q3659" s="1" t="s">
        <v>15</v>
      </c>
    </row>
    <row r="3660" spans="1:17" x14ac:dyDescent="0.35">
      <c r="A3660">
        <v>3659</v>
      </c>
      <c r="B3660" s="1" t="s">
        <v>3954</v>
      </c>
      <c r="C3660" s="1" t="s">
        <v>11</v>
      </c>
      <c r="D3660" s="1" t="s">
        <v>200</v>
      </c>
      <c r="E3660" s="1" t="s">
        <v>289</v>
      </c>
      <c r="F3660" s="1" t="s">
        <v>258</v>
      </c>
      <c r="G3660" s="1" t="s">
        <v>20</v>
      </c>
      <c r="H3660" s="1" t="s">
        <v>15</v>
      </c>
      <c r="I3660">
        <v>34.012774370000002</v>
      </c>
      <c r="J3660">
        <f>ROUND(employee[[#This Row],[Age]],0)</f>
        <v>34</v>
      </c>
      <c r="K36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60">
        <v>3.1754097030000001</v>
      </c>
      <c r="M3660">
        <f>ROUND(employee[[#This Row],[LengthService]],2)</f>
        <v>3.18</v>
      </c>
      <c r="N3660">
        <v>3.2025626319999998</v>
      </c>
      <c r="O3660">
        <f>ROUND(employee[[#This Row],[AbsentHours]],2)</f>
        <v>3.2</v>
      </c>
      <c r="P3660" s="5">
        <f>employee[[#This Row],[RoundedAbsentHours]]/2080 *100</f>
        <v>0.15384615384615385</v>
      </c>
      <c r="Q3660" s="1" t="s">
        <v>15</v>
      </c>
    </row>
    <row r="3661" spans="1:17" x14ac:dyDescent="0.35">
      <c r="A3661">
        <v>3660</v>
      </c>
      <c r="B3661" s="1" t="s">
        <v>2905</v>
      </c>
      <c r="C3661" s="1" t="s">
        <v>11</v>
      </c>
      <c r="D3661" s="1" t="s">
        <v>22</v>
      </c>
      <c r="E3661" s="1" t="s">
        <v>158</v>
      </c>
      <c r="F3661" s="1" t="s">
        <v>159</v>
      </c>
      <c r="G3661" s="1" t="s">
        <v>22</v>
      </c>
      <c r="H3661" s="1" t="s">
        <v>15</v>
      </c>
      <c r="I3661">
        <v>49.119723489999998</v>
      </c>
      <c r="J3661">
        <f>ROUND(employee[[#This Row],[Age]],0)</f>
        <v>49</v>
      </c>
      <c r="K36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61">
        <v>5.2439152990000002</v>
      </c>
      <c r="M3661">
        <f>ROUND(employee[[#This Row],[LengthService]],2)</f>
        <v>5.24</v>
      </c>
      <c r="N3661">
        <v>104.3133571</v>
      </c>
      <c r="O3661">
        <f>ROUND(employee[[#This Row],[AbsentHours]],2)</f>
        <v>104.31</v>
      </c>
      <c r="P3661" s="5">
        <f>employee[[#This Row],[RoundedAbsentHours]]/2080 *100</f>
        <v>5.014903846153846</v>
      </c>
      <c r="Q3661" s="1" t="s">
        <v>15</v>
      </c>
    </row>
    <row r="3662" spans="1:17" x14ac:dyDescent="0.35">
      <c r="A3662">
        <v>3661</v>
      </c>
      <c r="B3662" s="1" t="s">
        <v>3955</v>
      </c>
      <c r="C3662" s="1" t="s">
        <v>16</v>
      </c>
      <c r="D3662" s="1" t="s">
        <v>217</v>
      </c>
      <c r="E3662" s="1" t="s">
        <v>158</v>
      </c>
      <c r="F3662" s="1" t="s">
        <v>159</v>
      </c>
      <c r="G3662" s="1" t="s">
        <v>217</v>
      </c>
      <c r="H3662" s="1" t="s">
        <v>15</v>
      </c>
      <c r="I3662">
        <v>33.30656845</v>
      </c>
      <c r="J3662">
        <f>ROUND(employee[[#This Row],[Age]],0)</f>
        <v>33</v>
      </c>
      <c r="K36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62">
        <v>4.4724633689999997</v>
      </c>
      <c r="M3662">
        <f>ROUND(employee[[#This Row],[LengthService]],2)</f>
        <v>4.47</v>
      </c>
      <c r="N3662">
        <v>0</v>
      </c>
      <c r="O3662">
        <f>ROUND(employee[[#This Row],[AbsentHours]],2)</f>
        <v>0</v>
      </c>
      <c r="P3662" s="5">
        <f>employee[[#This Row],[RoundedAbsentHours]]/2080 *100</f>
        <v>0</v>
      </c>
      <c r="Q3662" s="1" t="s">
        <v>15</v>
      </c>
    </row>
    <row r="3663" spans="1:17" x14ac:dyDescent="0.35">
      <c r="A3663">
        <v>3662</v>
      </c>
      <c r="B3663" s="1" t="s">
        <v>3956</v>
      </c>
      <c r="C3663" s="1" t="s">
        <v>11</v>
      </c>
      <c r="D3663" s="1" t="s">
        <v>136</v>
      </c>
      <c r="E3663" s="1" t="s">
        <v>289</v>
      </c>
      <c r="F3663" s="1" t="s">
        <v>258</v>
      </c>
      <c r="G3663" s="1" t="s">
        <v>18</v>
      </c>
      <c r="H3663" s="1" t="s">
        <v>15</v>
      </c>
      <c r="I3663">
        <v>30.69743016</v>
      </c>
      <c r="J3663">
        <f>ROUND(employee[[#This Row],[Age]],0)</f>
        <v>31</v>
      </c>
      <c r="K36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63">
        <v>2.5379195609999998</v>
      </c>
      <c r="M3663">
        <f>ROUND(employee[[#This Row],[LengthService]],2)</f>
        <v>2.54</v>
      </c>
      <c r="N3663">
        <v>0</v>
      </c>
      <c r="O3663">
        <f>ROUND(employee[[#This Row],[AbsentHours]],2)</f>
        <v>0</v>
      </c>
      <c r="P3663" s="5">
        <f>employee[[#This Row],[RoundedAbsentHours]]/2080 *100</f>
        <v>0</v>
      </c>
      <c r="Q3663" s="1" t="s">
        <v>15</v>
      </c>
    </row>
    <row r="3664" spans="1:17" x14ac:dyDescent="0.35">
      <c r="A3664">
        <v>3663</v>
      </c>
      <c r="B3664" s="1" t="s">
        <v>3957</v>
      </c>
      <c r="C3664" s="1" t="s">
        <v>11</v>
      </c>
      <c r="D3664" s="1" t="s">
        <v>18</v>
      </c>
      <c r="E3664" s="1" t="s">
        <v>289</v>
      </c>
      <c r="F3664" s="1" t="s">
        <v>258</v>
      </c>
      <c r="G3664" s="1" t="s">
        <v>18</v>
      </c>
      <c r="H3664" s="1" t="s">
        <v>15</v>
      </c>
      <c r="I3664">
        <v>37.148181719999997</v>
      </c>
      <c r="J3664">
        <f>ROUND(employee[[#This Row],[Age]],0)</f>
        <v>37</v>
      </c>
      <c r="K36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64">
        <v>3.9470661439999999</v>
      </c>
      <c r="M3664">
        <f>ROUND(employee[[#This Row],[LengthService]],2)</f>
        <v>3.95</v>
      </c>
      <c r="N3664">
        <v>58.071943310000002</v>
      </c>
      <c r="O3664">
        <f>ROUND(employee[[#This Row],[AbsentHours]],2)</f>
        <v>58.07</v>
      </c>
      <c r="P3664" s="5">
        <f>employee[[#This Row],[RoundedAbsentHours]]/2080 *100</f>
        <v>2.7918269230769233</v>
      </c>
      <c r="Q3664" s="1" t="s">
        <v>15</v>
      </c>
    </row>
    <row r="3665" spans="1:17" x14ac:dyDescent="0.35">
      <c r="A3665">
        <v>3664</v>
      </c>
      <c r="B3665" s="1" t="s">
        <v>3958</v>
      </c>
      <c r="C3665" s="1" t="s">
        <v>11</v>
      </c>
      <c r="D3665" s="1" t="s">
        <v>22</v>
      </c>
      <c r="E3665" s="1" t="s">
        <v>158</v>
      </c>
      <c r="F3665" s="1" t="s">
        <v>159</v>
      </c>
      <c r="G3665" s="1" t="s">
        <v>22</v>
      </c>
      <c r="H3665" s="1" t="s">
        <v>15</v>
      </c>
      <c r="I3665">
        <v>46.818446829999999</v>
      </c>
      <c r="J3665">
        <f>ROUND(employee[[#This Row],[Age]],0)</f>
        <v>47</v>
      </c>
      <c r="K36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65">
        <v>6.3433834789999999</v>
      </c>
      <c r="M3665">
        <f>ROUND(employee[[#This Row],[LengthService]],2)</f>
        <v>6.34</v>
      </c>
      <c r="N3665">
        <v>78.057000909999999</v>
      </c>
      <c r="O3665">
        <f>ROUND(employee[[#This Row],[AbsentHours]],2)</f>
        <v>78.06</v>
      </c>
      <c r="P3665" s="5">
        <f>employee[[#This Row],[RoundedAbsentHours]]/2080 *100</f>
        <v>3.7528846153846156</v>
      </c>
      <c r="Q3665" s="1" t="s">
        <v>15</v>
      </c>
    </row>
    <row r="3666" spans="1:17" x14ac:dyDescent="0.35">
      <c r="A3666">
        <v>3665</v>
      </c>
      <c r="B3666" s="1" t="s">
        <v>3959</v>
      </c>
      <c r="C3666" s="1" t="s">
        <v>11</v>
      </c>
      <c r="D3666" s="1" t="s">
        <v>22</v>
      </c>
      <c r="E3666" s="1" t="s">
        <v>289</v>
      </c>
      <c r="F3666" s="1" t="s">
        <v>258</v>
      </c>
      <c r="G3666" s="1" t="s">
        <v>22</v>
      </c>
      <c r="H3666" s="1" t="s">
        <v>15</v>
      </c>
      <c r="I3666">
        <v>31.129152349999998</v>
      </c>
      <c r="J3666">
        <f>ROUND(employee[[#This Row],[Age]],0)</f>
        <v>31</v>
      </c>
      <c r="K36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66">
        <v>1.7676076270000001</v>
      </c>
      <c r="M3666">
        <f>ROUND(employee[[#This Row],[LengthService]],2)</f>
        <v>1.77</v>
      </c>
      <c r="N3666">
        <v>29.510861389999999</v>
      </c>
      <c r="O3666">
        <f>ROUND(employee[[#This Row],[AbsentHours]],2)</f>
        <v>29.51</v>
      </c>
      <c r="P3666" s="5">
        <f>employee[[#This Row],[RoundedAbsentHours]]/2080 *100</f>
        <v>1.41875</v>
      </c>
      <c r="Q3666" s="1" t="s">
        <v>15</v>
      </c>
    </row>
    <row r="3667" spans="1:17" x14ac:dyDescent="0.35">
      <c r="A3667">
        <v>3666</v>
      </c>
      <c r="B3667" s="1" t="s">
        <v>3960</v>
      </c>
      <c r="C3667" s="1" t="s">
        <v>16</v>
      </c>
      <c r="D3667" s="1" t="s">
        <v>22</v>
      </c>
      <c r="E3667" s="1" t="s">
        <v>158</v>
      </c>
      <c r="F3667" s="1" t="s">
        <v>159</v>
      </c>
      <c r="G3667" s="1" t="s">
        <v>22</v>
      </c>
      <c r="H3667" s="1" t="s">
        <v>15</v>
      </c>
      <c r="I3667">
        <v>49.334575010000002</v>
      </c>
      <c r="J3667">
        <f>ROUND(employee[[#This Row],[Age]],0)</f>
        <v>49</v>
      </c>
      <c r="K36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67">
        <v>6.6519045480000001</v>
      </c>
      <c r="M3667">
        <f>ROUND(employee[[#This Row],[LengthService]],2)</f>
        <v>6.65</v>
      </c>
      <c r="N3667">
        <v>88.830838619999994</v>
      </c>
      <c r="O3667">
        <f>ROUND(employee[[#This Row],[AbsentHours]],2)</f>
        <v>88.83</v>
      </c>
      <c r="P3667" s="5">
        <f>employee[[#This Row],[RoundedAbsentHours]]/2080 *100</f>
        <v>4.2706730769230772</v>
      </c>
      <c r="Q3667" s="1" t="s">
        <v>15</v>
      </c>
    </row>
    <row r="3668" spans="1:17" x14ac:dyDescent="0.35">
      <c r="A3668">
        <v>3667</v>
      </c>
      <c r="B3668" s="1" t="s">
        <v>858</v>
      </c>
      <c r="C3668" s="1" t="s">
        <v>11</v>
      </c>
      <c r="D3668" s="1" t="s">
        <v>186</v>
      </c>
      <c r="E3668" s="1" t="s">
        <v>289</v>
      </c>
      <c r="F3668" s="1" t="s">
        <v>258</v>
      </c>
      <c r="G3668" s="1" t="s">
        <v>33</v>
      </c>
      <c r="H3668" s="1" t="s">
        <v>15</v>
      </c>
      <c r="I3668">
        <v>48.540713220000001</v>
      </c>
      <c r="J3668">
        <f>ROUND(employee[[#This Row],[Age]],0)</f>
        <v>49</v>
      </c>
      <c r="K36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68">
        <v>2.8424809149999999</v>
      </c>
      <c r="M3668">
        <f>ROUND(employee[[#This Row],[LengthService]],2)</f>
        <v>2.84</v>
      </c>
      <c r="N3668">
        <v>91.096493699999996</v>
      </c>
      <c r="O3668">
        <f>ROUND(employee[[#This Row],[AbsentHours]],2)</f>
        <v>91.1</v>
      </c>
      <c r="P3668" s="5">
        <f>employee[[#This Row],[RoundedAbsentHours]]/2080 *100</f>
        <v>4.3798076923076916</v>
      </c>
      <c r="Q3668" s="1" t="s">
        <v>15</v>
      </c>
    </row>
    <row r="3669" spans="1:17" x14ac:dyDescent="0.35">
      <c r="A3669">
        <v>3668</v>
      </c>
      <c r="B3669" s="1" t="s">
        <v>3961</v>
      </c>
      <c r="C3669" s="1" t="s">
        <v>11</v>
      </c>
      <c r="D3669" s="1" t="s">
        <v>226</v>
      </c>
      <c r="E3669" s="1" t="s">
        <v>289</v>
      </c>
      <c r="F3669" s="1" t="s">
        <v>258</v>
      </c>
      <c r="G3669" s="1" t="s">
        <v>33</v>
      </c>
      <c r="H3669" s="1" t="s">
        <v>15</v>
      </c>
      <c r="I3669">
        <v>32.828300079999998</v>
      </c>
      <c r="J3669">
        <f>ROUND(employee[[#This Row],[Age]],0)</f>
        <v>33</v>
      </c>
      <c r="K36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69">
        <v>4.4804937650000003</v>
      </c>
      <c r="M3669">
        <f>ROUND(employee[[#This Row],[LengthService]],2)</f>
        <v>4.4800000000000004</v>
      </c>
      <c r="N3669">
        <v>19.229124649999999</v>
      </c>
      <c r="O3669">
        <f>ROUND(employee[[#This Row],[AbsentHours]],2)</f>
        <v>19.23</v>
      </c>
      <c r="P3669" s="5">
        <f>employee[[#This Row],[RoundedAbsentHours]]/2080 *100</f>
        <v>0.92451923076923082</v>
      </c>
      <c r="Q3669" s="1" t="s">
        <v>15</v>
      </c>
    </row>
    <row r="3670" spans="1:17" x14ac:dyDescent="0.35">
      <c r="A3670">
        <v>3669</v>
      </c>
      <c r="B3670" s="1" t="s">
        <v>3962</v>
      </c>
      <c r="C3670" s="1" t="s">
        <v>16</v>
      </c>
      <c r="D3670" s="1" t="s">
        <v>36</v>
      </c>
      <c r="E3670" s="1" t="s">
        <v>289</v>
      </c>
      <c r="F3670" s="1" t="s">
        <v>258</v>
      </c>
      <c r="G3670" s="1" t="s">
        <v>37</v>
      </c>
      <c r="H3670" s="1" t="s">
        <v>15</v>
      </c>
      <c r="I3670">
        <v>33.79616463</v>
      </c>
      <c r="J3670">
        <f>ROUND(employee[[#This Row],[Age]],0)</f>
        <v>34</v>
      </c>
      <c r="K36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70">
        <v>4.6001161609999999</v>
      </c>
      <c r="M3670">
        <f>ROUND(employee[[#This Row],[LengthService]],2)</f>
        <v>4.5999999999999996</v>
      </c>
      <c r="N3670">
        <v>28.341178039999999</v>
      </c>
      <c r="O3670">
        <f>ROUND(employee[[#This Row],[AbsentHours]],2)</f>
        <v>28.34</v>
      </c>
      <c r="P3670" s="5">
        <f>employee[[#This Row],[RoundedAbsentHours]]/2080 *100</f>
        <v>1.3625</v>
      </c>
      <c r="Q3670" s="1" t="s">
        <v>15</v>
      </c>
    </row>
    <row r="3671" spans="1:17" x14ac:dyDescent="0.35">
      <c r="A3671">
        <v>3670</v>
      </c>
      <c r="B3671" s="1" t="s">
        <v>3963</v>
      </c>
      <c r="C3671" s="1" t="s">
        <v>16</v>
      </c>
      <c r="D3671" s="1" t="s">
        <v>29</v>
      </c>
      <c r="E3671" s="1" t="s">
        <v>289</v>
      </c>
      <c r="F3671" s="1" t="s">
        <v>258</v>
      </c>
      <c r="G3671" s="1" t="s">
        <v>29</v>
      </c>
      <c r="H3671" s="1" t="s">
        <v>15</v>
      </c>
      <c r="I3671">
        <v>43.42641089</v>
      </c>
      <c r="J3671">
        <f>ROUND(employee[[#This Row],[Age]],0)</f>
        <v>43</v>
      </c>
      <c r="K36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71">
        <v>4.5603937529999996</v>
      </c>
      <c r="M3671">
        <f>ROUND(employee[[#This Row],[LengthService]],2)</f>
        <v>4.5599999999999996</v>
      </c>
      <c r="N3671">
        <v>50.776415649999997</v>
      </c>
      <c r="O3671">
        <f>ROUND(employee[[#This Row],[AbsentHours]],2)</f>
        <v>50.78</v>
      </c>
      <c r="P3671" s="5">
        <f>employee[[#This Row],[RoundedAbsentHours]]/2080 *100</f>
        <v>2.4413461538461538</v>
      </c>
      <c r="Q3671" s="1" t="s">
        <v>15</v>
      </c>
    </row>
    <row r="3672" spans="1:17" x14ac:dyDescent="0.35">
      <c r="A3672">
        <v>3671</v>
      </c>
      <c r="B3672" s="1" t="s">
        <v>3964</v>
      </c>
      <c r="C3672" s="1" t="s">
        <v>11</v>
      </c>
      <c r="D3672" s="1" t="s">
        <v>12</v>
      </c>
      <c r="E3672" s="1" t="s">
        <v>312</v>
      </c>
      <c r="F3672" s="1" t="s">
        <v>266</v>
      </c>
      <c r="G3672" s="1" t="s">
        <v>12</v>
      </c>
      <c r="H3672" s="1" t="s">
        <v>15</v>
      </c>
      <c r="I3672">
        <v>36.233148180000001</v>
      </c>
      <c r="J3672">
        <f>ROUND(employee[[#This Row],[Age]],0)</f>
        <v>36</v>
      </c>
      <c r="K36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72">
        <v>5.0885261460000004</v>
      </c>
      <c r="M3672">
        <f>ROUND(employee[[#This Row],[LengthService]],2)</f>
        <v>5.09</v>
      </c>
      <c r="N3672">
        <v>66.882457470000006</v>
      </c>
      <c r="O3672">
        <f>ROUND(employee[[#This Row],[AbsentHours]],2)</f>
        <v>66.88</v>
      </c>
      <c r="P3672" s="5">
        <f>employee[[#This Row],[RoundedAbsentHours]]/2080 *100</f>
        <v>3.2153846153846151</v>
      </c>
      <c r="Q3672" s="1" t="s">
        <v>15</v>
      </c>
    </row>
    <row r="3673" spans="1:17" x14ac:dyDescent="0.35">
      <c r="A3673">
        <v>3672</v>
      </c>
      <c r="B3673" s="1" t="s">
        <v>3965</v>
      </c>
      <c r="C3673" s="1" t="s">
        <v>16</v>
      </c>
      <c r="D3673" s="1" t="s">
        <v>12</v>
      </c>
      <c r="E3673" s="1" t="s">
        <v>180</v>
      </c>
      <c r="F3673" s="1" t="s">
        <v>181</v>
      </c>
      <c r="G3673" s="1" t="s">
        <v>12</v>
      </c>
      <c r="H3673" s="1" t="s">
        <v>15</v>
      </c>
      <c r="I3673">
        <v>36.765000200000003</v>
      </c>
      <c r="J3673">
        <f>ROUND(employee[[#This Row],[Age]],0)</f>
        <v>37</v>
      </c>
      <c r="K36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73">
        <v>5.3303819260000003</v>
      </c>
      <c r="M3673">
        <f>ROUND(employee[[#This Row],[LengthService]],2)</f>
        <v>5.33</v>
      </c>
      <c r="N3673">
        <v>44.389626509999999</v>
      </c>
      <c r="O3673">
        <f>ROUND(employee[[#This Row],[AbsentHours]],2)</f>
        <v>44.39</v>
      </c>
      <c r="P3673" s="5">
        <f>employee[[#This Row],[RoundedAbsentHours]]/2080 *100</f>
        <v>2.1341346153846157</v>
      </c>
      <c r="Q3673" s="1" t="s">
        <v>15</v>
      </c>
    </row>
    <row r="3674" spans="1:17" x14ac:dyDescent="0.35">
      <c r="A3674">
        <v>3673</v>
      </c>
      <c r="B3674" s="1" t="s">
        <v>3966</v>
      </c>
      <c r="C3674" s="1" t="s">
        <v>11</v>
      </c>
      <c r="D3674" s="1" t="s">
        <v>88</v>
      </c>
      <c r="E3674" s="1" t="s">
        <v>289</v>
      </c>
      <c r="F3674" s="1" t="s">
        <v>258</v>
      </c>
      <c r="G3674" s="1" t="s">
        <v>88</v>
      </c>
      <c r="H3674" s="1" t="s">
        <v>15</v>
      </c>
      <c r="I3674">
        <v>42.727857110000002</v>
      </c>
      <c r="J3674">
        <f>ROUND(employee[[#This Row],[Age]],0)</f>
        <v>43</v>
      </c>
      <c r="K36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74">
        <v>5.2746775880000003</v>
      </c>
      <c r="M3674">
        <f>ROUND(employee[[#This Row],[LengthService]],2)</f>
        <v>5.27</v>
      </c>
      <c r="N3674">
        <v>82.7299328</v>
      </c>
      <c r="O3674">
        <f>ROUND(employee[[#This Row],[AbsentHours]],2)</f>
        <v>82.73</v>
      </c>
      <c r="P3674" s="5">
        <f>employee[[#This Row],[RoundedAbsentHours]]/2080 *100</f>
        <v>3.9774038461538463</v>
      </c>
      <c r="Q3674" s="1" t="s">
        <v>15</v>
      </c>
    </row>
    <row r="3675" spans="1:17" x14ac:dyDescent="0.35">
      <c r="A3675">
        <v>3674</v>
      </c>
      <c r="B3675" s="1" t="s">
        <v>3967</v>
      </c>
      <c r="C3675" s="1" t="s">
        <v>16</v>
      </c>
      <c r="D3675" s="1" t="s">
        <v>22</v>
      </c>
      <c r="E3675" s="1" t="s">
        <v>289</v>
      </c>
      <c r="F3675" s="1" t="s">
        <v>258</v>
      </c>
      <c r="G3675" s="1" t="s">
        <v>22</v>
      </c>
      <c r="H3675" s="1" t="s">
        <v>15</v>
      </c>
      <c r="I3675">
        <v>13.477510710000001</v>
      </c>
      <c r="J3675">
        <f>ROUND(employee[[#This Row],[Age]],0)</f>
        <v>13</v>
      </c>
      <c r="K36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3675">
        <v>3.4824661680000002</v>
      </c>
      <c r="M3675">
        <f>ROUND(employee[[#This Row],[LengthService]],2)</f>
        <v>3.48</v>
      </c>
      <c r="N3675">
        <v>0</v>
      </c>
      <c r="O3675">
        <f>ROUND(employee[[#This Row],[AbsentHours]],2)</f>
        <v>0</v>
      </c>
      <c r="P3675" s="5">
        <f>employee[[#This Row],[RoundedAbsentHours]]/2080 *100</f>
        <v>0</v>
      </c>
      <c r="Q3675" s="1" t="s">
        <v>15</v>
      </c>
    </row>
    <row r="3676" spans="1:17" x14ac:dyDescent="0.35">
      <c r="A3676">
        <v>3675</v>
      </c>
      <c r="B3676" s="1" t="s">
        <v>3968</v>
      </c>
      <c r="C3676" s="1" t="s">
        <v>16</v>
      </c>
      <c r="D3676" s="1" t="s">
        <v>39</v>
      </c>
      <c r="E3676" s="1" t="s">
        <v>289</v>
      </c>
      <c r="F3676" s="1" t="s">
        <v>258</v>
      </c>
      <c r="G3676" s="1" t="s">
        <v>39</v>
      </c>
      <c r="H3676" s="1" t="s">
        <v>15</v>
      </c>
      <c r="I3676">
        <v>37.0944547</v>
      </c>
      <c r="J3676">
        <f>ROUND(employee[[#This Row],[Age]],0)</f>
        <v>37</v>
      </c>
      <c r="K36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76">
        <v>6.0679562450000004</v>
      </c>
      <c r="M3676">
        <f>ROUND(employee[[#This Row],[LengthService]],2)</f>
        <v>6.07</v>
      </c>
      <c r="N3676">
        <v>25.754093439999998</v>
      </c>
      <c r="O3676">
        <f>ROUND(employee[[#This Row],[AbsentHours]],2)</f>
        <v>25.75</v>
      </c>
      <c r="P3676" s="5">
        <f>employee[[#This Row],[RoundedAbsentHours]]/2080 *100</f>
        <v>1.2379807692307692</v>
      </c>
      <c r="Q3676" s="1" t="s">
        <v>15</v>
      </c>
    </row>
    <row r="3677" spans="1:17" x14ac:dyDescent="0.35">
      <c r="A3677">
        <v>3676</v>
      </c>
      <c r="B3677" s="1" t="s">
        <v>3969</v>
      </c>
      <c r="C3677" s="1" t="s">
        <v>16</v>
      </c>
      <c r="D3677" s="1" t="s">
        <v>22</v>
      </c>
      <c r="E3677" s="1" t="s">
        <v>180</v>
      </c>
      <c r="F3677" s="1" t="s">
        <v>181</v>
      </c>
      <c r="G3677" s="1" t="s">
        <v>22</v>
      </c>
      <c r="H3677" s="1" t="s">
        <v>15</v>
      </c>
      <c r="I3677">
        <v>53.901454790000003</v>
      </c>
      <c r="J3677">
        <f>ROUND(employee[[#This Row],[Age]],0)</f>
        <v>54</v>
      </c>
      <c r="K36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677">
        <v>4.7757825489999997</v>
      </c>
      <c r="M3677">
        <f>ROUND(employee[[#This Row],[LengthService]],2)</f>
        <v>4.78</v>
      </c>
      <c r="N3677">
        <v>127.08986659999999</v>
      </c>
      <c r="O3677">
        <f>ROUND(employee[[#This Row],[AbsentHours]],2)</f>
        <v>127.09</v>
      </c>
      <c r="P3677" s="5">
        <f>employee[[#This Row],[RoundedAbsentHours]]/2080 *100</f>
        <v>6.110096153846154</v>
      </c>
      <c r="Q3677" s="1" t="s">
        <v>15</v>
      </c>
    </row>
    <row r="3678" spans="1:17" x14ac:dyDescent="0.35">
      <c r="A3678">
        <v>3677</v>
      </c>
      <c r="B3678" s="1" t="s">
        <v>3970</v>
      </c>
      <c r="C3678" s="1" t="s">
        <v>11</v>
      </c>
      <c r="D3678" s="1" t="s">
        <v>21</v>
      </c>
      <c r="E3678" s="1" t="s">
        <v>289</v>
      </c>
      <c r="F3678" s="1" t="s">
        <v>258</v>
      </c>
      <c r="G3678" s="1" t="s">
        <v>21</v>
      </c>
      <c r="H3678" s="1" t="s">
        <v>15</v>
      </c>
      <c r="I3678">
        <v>47.971119280000003</v>
      </c>
      <c r="J3678">
        <f>ROUND(employee[[#This Row],[Age]],0)</f>
        <v>48</v>
      </c>
      <c r="K36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78">
        <v>2.658590056</v>
      </c>
      <c r="M3678">
        <f>ROUND(employee[[#This Row],[LengthService]],2)</f>
        <v>2.66</v>
      </c>
      <c r="N3678">
        <v>54.283445800000003</v>
      </c>
      <c r="O3678">
        <f>ROUND(employee[[#This Row],[AbsentHours]],2)</f>
        <v>54.28</v>
      </c>
      <c r="P3678" s="5">
        <f>employee[[#This Row],[RoundedAbsentHours]]/2080 *100</f>
        <v>2.6096153846153847</v>
      </c>
      <c r="Q3678" s="1" t="s">
        <v>15</v>
      </c>
    </row>
    <row r="3679" spans="1:17" x14ac:dyDescent="0.35">
      <c r="A3679">
        <v>3678</v>
      </c>
      <c r="B3679" s="1" t="s">
        <v>3971</v>
      </c>
      <c r="C3679" s="1" t="s">
        <v>16</v>
      </c>
      <c r="D3679" s="1" t="s">
        <v>22</v>
      </c>
      <c r="E3679" s="1" t="s">
        <v>289</v>
      </c>
      <c r="F3679" s="1" t="s">
        <v>258</v>
      </c>
      <c r="G3679" s="1" t="s">
        <v>22</v>
      </c>
      <c r="H3679" s="1" t="s">
        <v>15</v>
      </c>
      <c r="I3679">
        <v>32.361172660000001</v>
      </c>
      <c r="J3679">
        <f>ROUND(employee[[#This Row],[Age]],0)</f>
        <v>32</v>
      </c>
      <c r="K36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79">
        <v>5.0474048040000001</v>
      </c>
      <c r="M3679">
        <f>ROUND(employee[[#This Row],[LengthService]],2)</f>
        <v>5.05</v>
      </c>
      <c r="N3679">
        <v>7.9236213859999998</v>
      </c>
      <c r="O3679">
        <f>ROUND(employee[[#This Row],[AbsentHours]],2)</f>
        <v>7.92</v>
      </c>
      <c r="P3679" s="5">
        <f>employee[[#This Row],[RoundedAbsentHours]]/2080 *100</f>
        <v>0.38076923076923075</v>
      </c>
      <c r="Q3679" s="1" t="s">
        <v>15</v>
      </c>
    </row>
    <row r="3680" spans="1:17" x14ac:dyDescent="0.35">
      <c r="A3680">
        <v>3679</v>
      </c>
      <c r="B3680" s="1" t="s">
        <v>3972</v>
      </c>
      <c r="C3680" s="1" t="s">
        <v>16</v>
      </c>
      <c r="D3680" s="1" t="s">
        <v>21</v>
      </c>
      <c r="E3680" s="1" t="s">
        <v>289</v>
      </c>
      <c r="F3680" s="1" t="s">
        <v>258</v>
      </c>
      <c r="G3680" s="1" t="s">
        <v>21</v>
      </c>
      <c r="H3680" s="1" t="s">
        <v>15</v>
      </c>
      <c r="I3680">
        <v>58.091527210000002</v>
      </c>
      <c r="J3680">
        <f>ROUND(employee[[#This Row],[Age]],0)</f>
        <v>58</v>
      </c>
      <c r="K36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680">
        <v>5.4261241529999999</v>
      </c>
      <c r="M3680">
        <f>ROUND(employee[[#This Row],[LengthService]],2)</f>
        <v>5.43</v>
      </c>
      <c r="N3680">
        <v>156.07711</v>
      </c>
      <c r="O3680">
        <f>ROUND(employee[[#This Row],[AbsentHours]],2)</f>
        <v>156.08000000000001</v>
      </c>
      <c r="P3680" s="5">
        <f>employee[[#This Row],[RoundedAbsentHours]]/2080 *100</f>
        <v>7.5038461538461538</v>
      </c>
      <c r="Q3680" s="1" t="s">
        <v>15</v>
      </c>
    </row>
    <row r="3681" spans="1:17" x14ac:dyDescent="0.35">
      <c r="A3681">
        <v>3680</v>
      </c>
      <c r="B3681" s="1" t="s">
        <v>3973</v>
      </c>
      <c r="C3681" s="1" t="s">
        <v>11</v>
      </c>
      <c r="D3681" s="1" t="s">
        <v>21</v>
      </c>
      <c r="E3681" s="1" t="s">
        <v>289</v>
      </c>
      <c r="F3681" s="1" t="s">
        <v>258</v>
      </c>
      <c r="G3681" s="1" t="s">
        <v>21</v>
      </c>
      <c r="H3681" s="1" t="s">
        <v>15</v>
      </c>
      <c r="I3681">
        <v>39.689897109999997</v>
      </c>
      <c r="J3681">
        <f>ROUND(employee[[#This Row],[Age]],0)</f>
        <v>40</v>
      </c>
      <c r="K36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81">
        <v>2.08610352</v>
      </c>
      <c r="M3681">
        <f>ROUND(employee[[#This Row],[LengthService]],2)</f>
        <v>2.09</v>
      </c>
      <c r="N3681">
        <v>47.486023029999998</v>
      </c>
      <c r="O3681">
        <f>ROUND(employee[[#This Row],[AbsentHours]],2)</f>
        <v>47.49</v>
      </c>
      <c r="P3681" s="5">
        <f>employee[[#This Row],[RoundedAbsentHours]]/2080 *100</f>
        <v>2.2831730769230769</v>
      </c>
      <c r="Q3681" s="1" t="s">
        <v>15</v>
      </c>
    </row>
    <row r="3682" spans="1:17" x14ac:dyDescent="0.35">
      <c r="A3682">
        <v>3681</v>
      </c>
      <c r="B3682" s="1" t="s">
        <v>3974</v>
      </c>
      <c r="C3682" s="1" t="s">
        <v>16</v>
      </c>
      <c r="D3682" s="1" t="s">
        <v>22</v>
      </c>
      <c r="E3682" s="1" t="s">
        <v>289</v>
      </c>
      <c r="F3682" s="1" t="s">
        <v>258</v>
      </c>
      <c r="G3682" s="1" t="s">
        <v>22</v>
      </c>
      <c r="H3682" s="1" t="s">
        <v>15</v>
      </c>
      <c r="I3682">
        <v>36.475299229999997</v>
      </c>
      <c r="J3682">
        <f>ROUND(employee[[#This Row],[Age]],0)</f>
        <v>36</v>
      </c>
      <c r="K36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82">
        <v>7.1088566819999999</v>
      </c>
      <c r="M3682">
        <f>ROUND(employee[[#This Row],[LengthService]],2)</f>
        <v>7.11</v>
      </c>
      <c r="N3682">
        <v>37.336450659999997</v>
      </c>
      <c r="O3682">
        <f>ROUND(employee[[#This Row],[AbsentHours]],2)</f>
        <v>37.340000000000003</v>
      </c>
      <c r="P3682" s="5">
        <f>employee[[#This Row],[RoundedAbsentHours]]/2080 *100</f>
        <v>1.7951923076923078</v>
      </c>
      <c r="Q3682" s="1" t="s">
        <v>15</v>
      </c>
    </row>
    <row r="3683" spans="1:17" x14ac:dyDescent="0.35">
      <c r="A3683">
        <v>3682</v>
      </c>
      <c r="B3683" s="1" t="s">
        <v>3975</v>
      </c>
      <c r="C3683" s="1" t="s">
        <v>11</v>
      </c>
      <c r="D3683" s="1" t="s">
        <v>44</v>
      </c>
      <c r="E3683" s="1" t="s">
        <v>289</v>
      </c>
      <c r="F3683" s="1" t="s">
        <v>258</v>
      </c>
      <c r="G3683" s="1" t="s">
        <v>44</v>
      </c>
      <c r="H3683" s="1" t="s">
        <v>15</v>
      </c>
      <c r="I3683">
        <v>38.483405349999998</v>
      </c>
      <c r="J3683">
        <f>ROUND(employee[[#This Row],[Age]],0)</f>
        <v>38</v>
      </c>
      <c r="K36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83">
        <v>3.6376344089999999</v>
      </c>
      <c r="M3683">
        <f>ROUND(employee[[#This Row],[LengthService]],2)</f>
        <v>3.64</v>
      </c>
      <c r="N3683">
        <v>17.226771599999999</v>
      </c>
      <c r="O3683">
        <f>ROUND(employee[[#This Row],[AbsentHours]],2)</f>
        <v>17.23</v>
      </c>
      <c r="P3683" s="5">
        <f>employee[[#This Row],[RoundedAbsentHours]]/2080 *100</f>
        <v>0.82836538461538467</v>
      </c>
      <c r="Q3683" s="1" t="s">
        <v>15</v>
      </c>
    </row>
    <row r="3684" spans="1:17" x14ac:dyDescent="0.35">
      <c r="A3684">
        <v>3683</v>
      </c>
      <c r="B3684" s="1" t="s">
        <v>3976</v>
      </c>
      <c r="C3684" s="1" t="s">
        <v>11</v>
      </c>
      <c r="D3684" s="1" t="s">
        <v>28</v>
      </c>
      <c r="E3684" s="1" t="s">
        <v>180</v>
      </c>
      <c r="F3684" s="1" t="s">
        <v>181</v>
      </c>
      <c r="G3684" s="1" t="s">
        <v>28</v>
      </c>
      <c r="H3684" s="1" t="s">
        <v>15</v>
      </c>
      <c r="I3684">
        <v>40.249420630000003</v>
      </c>
      <c r="J3684">
        <f>ROUND(employee[[#This Row],[Age]],0)</f>
        <v>40</v>
      </c>
      <c r="K36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84">
        <v>3.656608174</v>
      </c>
      <c r="M3684">
        <f>ROUND(employee[[#This Row],[LengthService]],2)</f>
        <v>3.66</v>
      </c>
      <c r="N3684">
        <v>43.618880799999999</v>
      </c>
      <c r="O3684">
        <f>ROUND(employee[[#This Row],[AbsentHours]],2)</f>
        <v>43.62</v>
      </c>
      <c r="P3684" s="5">
        <f>employee[[#This Row],[RoundedAbsentHours]]/2080 *100</f>
        <v>2.0971153846153845</v>
      </c>
      <c r="Q3684" s="1" t="s">
        <v>15</v>
      </c>
    </row>
    <row r="3685" spans="1:17" x14ac:dyDescent="0.35">
      <c r="A3685">
        <v>3684</v>
      </c>
      <c r="B3685" s="1" t="s">
        <v>3977</v>
      </c>
      <c r="C3685" s="1" t="s">
        <v>16</v>
      </c>
      <c r="D3685" s="1" t="s">
        <v>196</v>
      </c>
      <c r="E3685" s="1" t="s">
        <v>289</v>
      </c>
      <c r="F3685" s="1" t="s">
        <v>258</v>
      </c>
      <c r="G3685" s="1" t="s">
        <v>18</v>
      </c>
      <c r="H3685" s="1" t="s">
        <v>15</v>
      </c>
      <c r="I3685">
        <v>36.070319509999997</v>
      </c>
      <c r="J3685">
        <f>ROUND(employee[[#This Row],[Age]],0)</f>
        <v>36</v>
      </c>
      <c r="K36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85">
        <v>3.0762081619999999</v>
      </c>
      <c r="M3685">
        <f>ROUND(employee[[#This Row],[LengthService]],2)</f>
        <v>3.08</v>
      </c>
      <c r="N3685">
        <v>0</v>
      </c>
      <c r="O3685">
        <f>ROUND(employee[[#This Row],[AbsentHours]],2)</f>
        <v>0</v>
      </c>
      <c r="P3685" s="5">
        <f>employee[[#This Row],[RoundedAbsentHours]]/2080 *100</f>
        <v>0</v>
      </c>
      <c r="Q3685" s="1" t="s">
        <v>15</v>
      </c>
    </row>
    <row r="3686" spans="1:17" x14ac:dyDescent="0.35">
      <c r="A3686">
        <v>3685</v>
      </c>
      <c r="B3686" s="1" t="s">
        <v>3978</v>
      </c>
      <c r="C3686" s="1" t="s">
        <v>16</v>
      </c>
      <c r="D3686" s="1" t="s">
        <v>87</v>
      </c>
      <c r="E3686" s="1" t="s">
        <v>289</v>
      </c>
      <c r="F3686" s="1" t="s">
        <v>258</v>
      </c>
      <c r="G3686" s="1" t="s">
        <v>39</v>
      </c>
      <c r="H3686" s="1" t="s">
        <v>15</v>
      </c>
      <c r="I3686">
        <v>49.337039150000003</v>
      </c>
      <c r="J3686">
        <f>ROUND(employee[[#This Row],[Age]],0)</f>
        <v>49</v>
      </c>
      <c r="K36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86">
        <v>4.6270939760000003</v>
      </c>
      <c r="M3686">
        <f>ROUND(employee[[#This Row],[LengthService]],2)</f>
        <v>4.63</v>
      </c>
      <c r="N3686">
        <v>37.33630531</v>
      </c>
      <c r="O3686">
        <f>ROUND(employee[[#This Row],[AbsentHours]],2)</f>
        <v>37.340000000000003</v>
      </c>
      <c r="P3686" s="5">
        <f>employee[[#This Row],[RoundedAbsentHours]]/2080 *100</f>
        <v>1.7951923076923078</v>
      </c>
      <c r="Q3686" s="1" t="s">
        <v>15</v>
      </c>
    </row>
    <row r="3687" spans="1:17" x14ac:dyDescent="0.35">
      <c r="A3687">
        <v>3686</v>
      </c>
      <c r="B3687" s="1" t="s">
        <v>3979</v>
      </c>
      <c r="C3687" s="1" t="s">
        <v>11</v>
      </c>
      <c r="D3687" s="1" t="s">
        <v>39</v>
      </c>
      <c r="E3687" s="1" t="s">
        <v>289</v>
      </c>
      <c r="F3687" s="1" t="s">
        <v>258</v>
      </c>
      <c r="G3687" s="1" t="s">
        <v>39</v>
      </c>
      <c r="H3687" s="1" t="s">
        <v>15</v>
      </c>
      <c r="I3687">
        <v>35.852860069999998</v>
      </c>
      <c r="J3687">
        <f>ROUND(employee[[#This Row],[Age]],0)</f>
        <v>36</v>
      </c>
      <c r="K36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87">
        <v>3.7863959939999998</v>
      </c>
      <c r="M3687">
        <f>ROUND(employee[[#This Row],[LengthService]],2)</f>
        <v>3.79</v>
      </c>
      <c r="N3687">
        <v>106.96709490000001</v>
      </c>
      <c r="O3687">
        <f>ROUND(employee[[#This Row],[AbsentHours]],2)</f>
        <v>106.97</v>
      </c>
      <c r="P3687" s="5">
        <f>employee[[#This Row],[RoundedAbsentHours]]/2080 *100</f>
        <v>5.1427884615384611</v>
      </c>
      <c r="Q3687" s="1" t="s">
        <v>15</v>
      </c>
    </row>
    <row r="3688" spans="1:17" x14ac:dyDescent="0.35">
      <c r="A3688">
        <v>3687</v>
      </c>
      <c r="B3688" s="1" t="s">
        <v>3980</v>
      </c>
      <c r="C3688" s="1" t="s">
        <v>11</v>
      </c>
      <c r="D3688" s="1" t="s">
        <v>12</v>
      </c>
      <c r="E3688" s="1" t="s">
        <v>312</v>
      </c>
      <c r="F3688" s="1" t="s">
        <v>266</v>
      </c>
      <c r="G3688" s="1" t="s">
        <v>12</v>
      </c>
      <c r="H3688" s="1" t="s">
        <v>15</v>
      </c>
      <c r="I3688">
        <v>46.551884250000001</v>
      </c>
      <c r="J3688">
        <f>ROUND(employee[[#This Row],[Age]],0)</f>
        <v>47</v>
      </c>
      <c r="K36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88">
        <v>3.951060853</v>
      </c>
      <c r="M3688">
        <f>ROUND(employee[[#This Row],[LengthService]],2)</f>
        <v>3.95</v>
      </c>
      <c r="N3688">
        <v>103.8104884</v>
      </c>
      <c r="O3688">
        <f>ROUND(employee[[#This Row],[AbsentHours]],2)</f>
        <v>103.81</v>
      </c>
      <c r="P3688" s="5">
        <f>employee[[#This Row],[RoundedAbsentHours]]/2080 *100</f>
        <v>4.9908653846153843</v>
      </c>
      <c r="Q3688" s="1" t="s">
        <v>15</v>
      </c>
    </row>
    <row r="3689" spans="1:17" x14ac:dyDescent="0.35">
      <c r="A3689">
        <v>3688</v>
      </c>
      <c r="B3689" s="1" t="s">
        <v>3981</v>
      </c>
      <c r="C3689" s="1" t="s">
        <v>16</v>
      </c>
      <c r="D3689" s="1" t="s">
        <v>20</v>
      </c>
      <c r="E3689" s="1" t="s">
        <v>13</v>
      </c>
      <c r="F3689" s="1" t="s">
        <v>14</v>
      </c>
      <c r="G3689" s="1" t="s">
        <v>20</v>
      </c>
      <c r="H3689" s="1" t="s">
        <v>15</v>
      </c>
      <c r="I3689">
        <v>45.347089089999997</v>
      </c>
      <c r="J3689">
        <f>ROUND(employee[[#This Row],[Age]],0)</f>
        <v>45</v>
      </c>
      <c r="K36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89">
        <v>2.923828023</v>
      </c>
      <c r="M3689">
        <f>ROUND(employee[[#This Row],[LengthService]],2)</f>
        <v>2.92</v>
      </c>
      <c r="N3689">
        <v>94.735614150000004</v>
      </c>
      <c r="O3689">
        <f>ROUND(employee[[#This Row],[AbsentHours]],2)</f>
        <v>94.74</v>
      </c>
      <c r="P3689" s="5">
        <f>employee[[#This Row],[RoundedAbsentHours]]/2080 *100</f>
        <v>4.5548076923076923</v>
      </c>
      <c r="Q3689" s="1" t="s">
        <v>15</v>
      </c>
    </row>
    <row r="3690" spans="1:17" x14ac:dyDescent="0.35">
      <c r="A3690">
        <v>3689</v>
      </c>
      <c r="B3690" s="1" t="s">
        <v>3982</v>
      </c>
      <c r="C3690" s="1" t="s">
        <v>11</v>
      </c>
      <c r="D3690" s="1" t="s">
        <v>284</v>
      </c>
      <c r="E3690" s="1" t="s">
        <v>289</v>
      </c>
      <c r="F3690" s="1" t="s">
        <v>258</v>
      </c>
      <c r="G3690" s="1" t="s">
        <v>51</v>
      </c>
      <c r="H3690" s="1" t="s">
        <v>15</v>
      </c>
      <c r="I3690">
        <v>48.987548529999998</v>
      </c>
      <c r="J3690">
        <f>ROUND(employee[[#This Row],[Age]],0)</f>
        <v>49</v>
      </c>
      <c r="K36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90">
        <v>3.2621033879999999</v>
      </c>
      <c r="M3690">
        <f>ROUND(employee[[#This Row],[LengthService]],2)</f>
        <v>3.26</v>
      </c>
      <c r="N3690">
        <v>76.235317190000004</v>
      </c>
      <c r="O3690">
        <f>ROUND(employee[[#This Row],[AbsentHours]],2)</f>
        <v>76.239999999999995</v>
      </c>
      <c r="P3690" s="5">
        <f>employee[[#This Row],[RoundedAbsentHours]]/2080 *100</f>
        <v>3.6653846153846148</v>
      </c>
      <c r="Q3690" s="1" t="s">
        <v>15</v>
      </c>
    </row>
    <row r="3691" spans="1:17" x14ac:dyDescent="0.35">
      <c r="A3691">
        <v>3690</v>
      </c>
      <c r="B3691" s="1" t="s">
        <v>3983</v>
      </c>
      <c r="C3691" s="1" t="s">
        <v>16</v>
      </c>
      <c r="D3691" s="1" t="s">
        <v>97</v>
      </c>
      <c r="E3691" s="1" t="s">
        <v>180</v>
      </c>
      <c r="F3691" s="1" t="s">
        <v>181</v>
      </c>
      <c r="G3691" s="1" t="s">
        <v>97</v>
      </c>
      <c r="H3691" s="1" t="s">
        <v>15</v>
      </c>
      <c r="I3691">
        <v>34.934554040000002</v>
      </c>
      <c r="J3691">
        <f>ROUND(employee[[#This Row],[Age]],0)</f>
        <v>35</v>
      </c>
      <c r="K36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91">
        <v>6.7807493829999999</v>
      </c>
      <c r="M3691">
        <f>ROUND(employee[[#This Row],[LengthService]],2)</f>
        <v>6.78</v>
      </c>
      <c r="N3691">
        <v>40.86911302</v>
      </c>
      <c r="O3691">
        <f>ROUND(employee[[#This Row],[AbsentHours]],2)</f>
        <v>40.869999999999997</v>
      </c>
      <c r="P3691" s="5">
        <f>employee[[#This Row],[RoundedAbsentHours]]/2080 *100</f>
        <v>1.9649038461538462</v>
      </c>
      <c r="Q3691" s="1" t="s">
        <v>15</v>
      </c>
    </row>
    <row r="3692" spans="1:17" x14ac:dyDescent="0.35">
      <c r="A3692">
        <v>3691</v>
      </c>
      <c r="B3692" s="1" t="s">
        <v>3984</v>
      </c>
      <c r="C3692" s="1" t="s">
        <v>16</v>
      </c>
      <c r="D3692" s="1" t="s">
        <v>12</v>
      </c>
      <c r="E3692" s="1" t="s">
        <v>180</v>
      </c>
      <c r="F3692" s="1" t="s">
        <v>181</v>
      </c>
      <c r="G3692" s="1" t="s">
        <v>12</v>
      </c>
      <c r="H3692" s="1" t="s">
        <v>15</v>
      </c>
      <c r="I3692">
        <v>32.564751039999997</v>
      </c>
      <c r="J3692">
        <f>ROUND(employee[[#This Row],[Age]],0)</f>
        <v>33</v>
      </c>
      <c r="K36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92">
        <v>3.942733493</v>
      </c>
      <c r="M3692">
        <f>ROUND(employee[[#This Row],[LengthService]],2)</f>
        <v>3.94</v>
      </c>
      <c r="N3692">
        <v>46.602759769999999</v>
      </c>
      <c r="O3692">
        <f>ROUND(employee[[#This Row],[AbsentHours]],2)</f>
        <v>46.6</v>
      </c>
      <c r="P3692" s="5">
        <f>employee[[#This Row],[RoundedAbsentHours]]/2080 *100</f>
        <v>2.2403846153846154</v>
      </c>
      <c r="Q3692" s="1" t="s">
        <v>15</v>
      </c>
    </row>
    <row r="3693" spans="1:17" x14ac:dyDescent="0.35">
      <c r="A3693">
        <v>3692</v>
      </c>
      <c r="B3693" s="1" t="s">
        <v>3985</v>
      </c>
      <c r="C3693" s="1" t="s">
        <v>11</v>
      </c>
      <c r="D3693" s="1" t="s">
        <v>221</v>
      </c>
      <c r="E3693" s="1" t="s">
        <v>289</v>
      </c>
      <c r="F3693" s="1" t="s">
        <v>258</v>
      </c>
      <c r="G3693" s="1" t="s">
        <v>221</v>
      </c>
      <c r="H3693" s="1" t="s">
        <v>15</v>
      </c>
      <c r="I3693">
        <v>56.491109180000002</v>
      </c>
      <c r="J3693">
        <f>ROUND(employee[[#This Row],[Age]],0)</f>
        <v>56</v>
      </c>
      <c r="K36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693">
        <v>3.216654256</v>
      </c>
      <c r="M3693">
        <f>ROUND(employee[[#This Row],[LengthService]],2)</f>
        <v>3.22</v>
      </c>
      <c r="N3693">
        <v>143.89208099999999</v>
      </c>
      <c r="O3693">
        <f>ROUND(employee[[#This Row],[AbsentHours]],2)</f>
        <v>143.88999999999999</v>
      </c>
      <c r="P3693" s="5">
        <f>employee[[#This Row],[RoundedAbsentHours]]/2080 *100</f>
        <v>6.9177884615384615</v>
      </c>
      <c r="Q3693" s="1" t="s">
        <v>15</v>
      </c>
    </row>
    <row r="3694" spans="1:17" x14ac:dyDescent="0.35">
      <c r="A3694">
        <v>3693</v>
      </c>
      <c r="B3694" s="1" t="s">
        <v>3986</v>
      </c>
      <c r="C3694" s="1" t="s">
        <v>16</v>
      </c>
      <c r="D3694" s="1" t="s">
        <v>161</v>
      </c>
      <c r="E3694" s="1" t="s">
        <v>289</v>
      </c>
      <c r="F3694" s="1" t="s">
        <v>258</v>
      </c>
      <c r="G3694" s="1" t="s">
        <v>18</v>
      </c>
      <c r="H3694" s="1" t="s">
        <v>15</v>
      </c>
      <c r="I3694">
        <v>37.738865519999997</v>
      </c>
      <c r="J3694">
        <f>ROUND(employee[[#This Row],[Age]],0)</f>
        <v>38</v>
      </c>
      <c r="K36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694">
        <v>4.1157416849999997</v>
      </c>
      <c r="M3694">
        <f>ROUND(employee[[#This Row],[LengthService]],2)</f>
        <v>4.12</v>
      </c>
      <c r="N3694">
        <v>31.186854969999999</v>
      </c>
      <c r="O3694">
        <f>ROUND(employee[[#This Row],[AbsentHours]],2)</f>
        <v>31.19</v>
      </c>
      <c r="P3694" s="5">
        <f>employee[[#This Row],[RoundedAbsentHours]]/2080 *100</f>
        <v>1.4995192307692309</v>
      </c>
      <c r="Q3694" s="1" t="s">
        <v>15</v>
      </c>
    </row>
    <row r="3695" spans="1:17" x14ac:dyDescent="0.35">
      <c r="A3695">
        <v>3694</v>
      </c>
      <c r="B3695" s="1" t="s">
        <v>3987</v>
      </c>
      <c r="C3695" s="1" t="s">
        <v>16</v>
      </c>
      <c r="D3695" s="1" t="s">
        <v>19</v>
      </c>
      <c r="E3695" s="1" t="s">
        <v>180</v>
      </c>
      <c r="F3695" s="1" t="s">
        <v>181</v>
      </c>
      <c r="G3695" s="1" t="s">
        <v>19</v>
      </c>
      <c r="H3695" s="1" t="s">
        <v>15</v>
      </c>
      <c r="I3695">
        <v>40.995579169999999</v>
      </c>
      <c r="J3695">
        <f>ROUND(employee[[#This Row],[Age]],0)</f>
        <v>41</v>
      </c>
      <c r="K36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95">
        <v>3.630100122</v>
      </c>
      <c r="M3695">
        <f>ROUND(employee[[#This Row],[LengthService]],2)</f>
        <v>3.63</v>
      </c>
      <c r="N3695">
        <v>70.8632214</v>
      </c>
      <c r="O3695">
        <f>ROUND(employee[[#This Row],[AbsentHours]],2)</f>
        <v>70.86</v>
      </c>
      <c r="P3695" s="5">
        <f>employee[[#This Row],[RoundedAbsentHours]]/2080 *100</f>
        <v>3.4067307692307693</v>
      </c>
      <c r="Q3695" s="1" t="s">
        <v>15</v>
      </c>
    </row>
    <row r="3696" spans="1:17" x14ac:dyDescent="0.35">
      <c r="A3696">
        <v>3695</v>
      </c>
      <c r="B3696" s="1" t="s">
        <v>3988</v>
      </c>
      <c r="C3696" s="1" t="s">
        <v>11</v>
      </c>
      <c r="D3696" s="1" t="s">
        <v>87</v>
      </c>
      <c r="E3696" s="1" t="s">
        <v>180</v>
      </c>
      <c r="F3696" s="1" t="s">
        <v>181</v>
      </c>
      <c r="G3696" s="1" t="s">
        <v>39</v>
      </c>
      <c r="H3696" s="1" t="s">
        <v>15</v>
      </c>
      <c r="I3696">
        <v>40.75393519</v>
      </c>
      <c r="J3696">
        <f>ROUND(employee[[#This Row],[Age]],0)</f>
        <v>41</v>
      </c>
      <c r="K36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96">
        <v>3.9377816760000002</v>
      </c>
      <c r="M3696">
        <f>ROUND(employee[[#This Row],[LengthService]],2)</f>
        <v>3.94</v>
      </c>
      <c r="N3696">
        <v>19.353539990000002</v>
      </c>
      <c r="O3696">
        <f>ROUND(employee[[#This Row],[AbsentHours]],2)</f>
        <v>19.350000000000001</v>
      </c>
      <c r="P3696" s="5">
        <f>employee[[#This Row],[RoundedAbsentHours]]/2080 *100</f>
        <v>0.93028846153846156</v>
      </c>
      <c r="Q3696" s="1" t="s">
        <v>15</v>
      </c>
    </row>
    <row r="3697" spans="1:17" x14ac:dyDescent="0.35">
      <c r="A3697">
        <v>3696</v>
      </c>
      <c r="B3697" s="1" t="s">
        <v>3989</v>
      </c>
      <c r="C3697" s="1" t="s">
        <v>11</v>
      </c>
      <c r="D3697" s="1" t="s">
        <v>21</v>
      </c>
      <c r="E3697" s="1" t="s">
        <v>289</v>
      </c>
      <c r="F3697" s="1" t="s">
        <v>258</v>
      </c>
      <c r="G3697" s="1" t="s">
        <v>21</v>
      </c>
      <c r="H3697" s="1" t="s">
        <v>15</v>
      </c>
      <c r="I3697">
        <v>39.700107510000002</v>
      </c>
      <c r="J3697">
        <f>ROUND(employee[[#This Row],[Age]],0)</f>
        <v>40</v>
      </c>
      <c r="K36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697">
        <v>4.3343401500000001</v>
      </c>
      <c r="M3697">
        <f>ROUND(employee[[#This Row],[LengthService]],2)</f>
        <v>4.33</v>
      </c>
      <c r="N3697">
        <v>13.74056732</v>
      </c>
      <c r="O3697">
        <f>ROUND(employee[[#This Row],[AbsentHours]],2)</f>
        <v>13.74</v>
      </c>
      <c r="P3697" s="5">
        <f>employee[[#This Row],[RoundedAbsentHours]]/2080 *100</f>
        <v>0.66057692307692306</v>
      </c>
      <c r="Q3697" s="1" t="s">
        <v>15</v>
      </c>
    </row>
    <row r="3698" spans="1:17" x14ac:dyDescent="0.35">
      <c r="A3698">
        <v>3697</v>
      </c>
      <c r="B3698" s="1" t="s">
        <v>3990</v>
      </c>
      <c r="C3698" s="1" t="s">
        <v>16</v>
      </c>
      <c r="D3698" s="1" t="s">
        <v>32</v>
      </c>
      <c r="E3698" s="1" t="s">
        <v>289</v>
      </c>
      <c r="F3698" s="1" t="s">
        <v>258</v>
      </c>
      <c r="G3698" s="1" t="s">
        <v>32</v>
      </c>
      <c r="H3698" s="1" t="s">
        <v>15</v>
      </c>
      <c r="I3698">
        <v>51.185195270000001</v>
      </c>
      <c r="J3698">
        <f>ROUND(employee[[#This Row],[Age]],0)</f>
        <v>51</v>
      </c>
      <c r="K36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698">
        <v>3.6733224290000002</v>
      </c>
      <c r="M3698">
        <f>ROUND(employee[[#This Row],[LengthService]],2)</f>
        <v>3.67</v>
      </c>
      <c r="N3698">
        <v>86.650414190000006</v>
      </c>
      <c r="O3698">
        <f>ROUND(employee[[#This Row],[AbsentHours]],2)</f>
        <v>86.65</v>
      </c>
      <c r="P3698" s="5">
        <f>employee[[#This Row],[RoundedAbsentHours]]/2080 *100</f>
        <v>4.165865384615385</v>
      </c>
      <c r="Q3698" s="1" t="s">
        <v>15</v>
      </c>
    </row>
    <row r="3699" spans="1:17" x14ac:dyDescent="0.35">
      <c r="A3699">
        <v>3698</v>
      </c>
      <c r="B3699" s="1" t="s">
        <v>3991</v>
      </c>
      <c r="C3699" s="1" t="s">
        <v>11</v>
      </c>
      <c r="D3699" s="1" t="s">
        <v>42</v>
      </c>
      <c r="E3699" s="1" t="s">
        <v>312</v>
      </c>
      <c r="F3699" s="1" t="s">
        <v>266</v>
      </c>
      <c r="G3699" s="1" t="s">
        <v>42</v>
      </c>
      <c r="H3699" s="1" t="s">
        <v>15</v>
      </c>
      <c r="I3699">
        <v>59.099100370000002</v>
      </c>
      <c r="J3699">
        <f>ROUND(employee[[#This Row],[Age]],0)</f>
        <v>59</v>
      </c>
      <c r="K36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699">
        <v>4.3289879830000002</v>
      </c>
      <c r="M3699">
        <f>ROUND(employee[[#This Row],[LengthService]],2)</f>
        <v>4.33</v>
      </c>
      <c r="N3699">
        <v>176.87815040000001</v>
      </c>
      <c r="O3699">
        <f>ROUND(employee[[#This Row],[AbsentHours]],2)</f>
        <v>176.88</v>
      </c>
      <c r="P3699" s="5">
        <f>employee[[#This Row],[RoundedAbsentHours]]/2080 *100</f>
        <v>8.5038461538461529</v>
      </c>
      <c r="Q3699" s="1" t="s">
        <v>15</v>
      </c>
    </row>
    <row r="3700" spans="1:17" x14ac:dyDescent="0.35">
      <c r="A3700">
        <v>3699</v>
      </c>
      <c r="B3700" s="1" t="s">
        <v>3992</v>
      </c>
      <c r="C3700" s="1" t="s">
        <v>11</v>
      </c>
      <c r="D3700" s="1" t="s">
        <v>34</v>
      </c>
      <c r="E3700" s="1" t="s">
        <v>289</v>
      </c>
      <c r="F3700" s="1" t="s">
        <v>258</v>
      </c>
      <c r="G3700" s="1" t="s">
        <v>34</v>
      </c>
      <c r="H3700" s="1" t="s">
        <v>15</v>
      </c>
      <c r="I3700">
        <v>39.335858129999998</v>
      </c>
      <c r="J3700">
        <f>ROUND(employee[[#This Row],[Age]],0)</f>
        <v>39</v>
      </c>
      <c r="K37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00">
        <v>3.169746054</v>
      </c>
      <c r="M3700">
        <f>ROUND(employee[[#This Row],[LengthService]],2)</f>
        <v>3.17</v>
      </c>
      <c r="N3700">
        <v>54.96783447</v>
      </c>
      <c r="O3700">
        <f>ROUND(employee[[#This Row],[AbsentHours]],2)</f>
        <v>54.97</v>
      </c>
      <c r="P3700" s="5">
        <f>employee[[#This Row],[RoundedAbsentHours]]/2080 *100</f>
        <v>2.6427884615384611</v>
      </c>
      <c r="Q3700" s="1" t="s">
        <v>15</v>
      </c>
    </row>
    <row r="3701" spans="1:17" x14ac:dyDescent="0.35">
      <c r="A3701">
        <v>3700</v>
      </c>
      <c r="B3701" s="1" t="s">
        <v>3993</v>
      </c>
      <c r="C3701" s="1" t="s">
        <v>11</v>
      </c>
      <c r="D3701" s="1" t="s">
        <v>298</v>
      </c>
      <c r="E3701" s="1" t="s">
        <v>289</v>
      </c>
      <c r="F3701" s="1" t="s">
        <v>258</v>
      </c>
      <c r="G3701" s="1" t="s">
        <v>37</v>
      </c>
      <c r="H3701" s="1" t="s">
        <v>15</v>
      </c>
      <c r="I3701">
        <v>20.875131369999998</v>
      </c>
      <c r="J3701">
        <f>ROUND(employee[[#This Row],[Age]],0)</f>
        <v>21</v>
      </c>
      <c r="K37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701">
        <v>3.375600505</v>
      </c>
      <c r="M3701">
        <f>ROUND(employee[[#This Row],[LengthService]],2)</f>
        <v>3.38</v>
      </c>
      <c r="N3701">
        <v>0</v>
      </c>
      <c r="O3701">
        <f>ROUND(employee[[#This Row],[AbsentHours]],2)</f>
        <v>0</v>
      </c>
      <c r="P3701" s="5">
        <f>employee[[#This Row],[RoundedAbsentHours]]/2080 *100</f>
        <v>0</v>
      </c>
      <c r="Q3701" s="1" t="s">
        <v>15</v>
      </c>
    </row>
    <row r="3702" spans="1:17" x14ac:dyDescent="0.35">
      <c r="A3702">
        <v>3701</v>
      </c>
      <c r="B3702" s="1" t="s">
        <v>3994</v>
      </c>
      <c r="C3702" s="1" t="s">
        <v>16</v>
      </c>
      <c r="D3702" s="1" t="s">
        <v>281</v>
      </c>
      <c r="E3702" s="1" t="s">
        <v>289</v>
      </c>
      <c r="F3702" s="1" t="s">
        <v>258</v>
      </c>
      <c r="G3702" s="1" t="s">
        <v>33</v>
      </c>
      <c r="H3702" s="1" t="s">
        <v>15</v>
      </c>
      <c r="I3702">
        <v>27.861278330000001</v>
      </c>
      <c r="J3702">
        <f>ROUND(employee[[#This Row],[Age]],0)</f>
        <v>28</v>
      </c>
      <c r="K37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702">
        <v>2.0788817119999998</v>
      </c>
      <c r="M3702">
        <f>ROUND(employee[[#This Row],[LengthService]],2)</f>
        <v>2.08</v>
      </c>
      <c r="N3702">
        <v>0</v>
      </c>
      <c r="O3702">
        <f>ROUND(employee[[#This Row],[AbsentHours]],2)</f>
        <v>0</v>
      </c>
      <c r="P3702" s="5">
        <f>employee[[#This Row],[RoundedAbsentHours]]/2080 *100</f>
        <v>0</v>
      </c>
      <c r="Q3702" s="1" t="s">
        <v>15</v>
      </c>
    </row>
    <row r="3703" spans="1:17" x14ac:dyDescent="0.35">
      <c r="A3703">
        <v>3702</v>
      </c>
      <c r="B3703" s="1" t="s">
        <v>3995</v>
      </c>
      <c r="C3703" s="1" t="s">
        <v>16</v>
      </c>
      <c r="D3703" s="1" t="s">
        <v>21</v>
      </c>
      <c r="E3703" s="1" t="s">
        <v>289</v>
      </c>
      <c r="F3703" s="1" t="s">
        <v>258</v>
      </c>
      <c r="G3703" s="1" t="s">
        <v>21</v>
      </c>
      <c r="H3703" s="1" t="s">
        <v>15</v>
      </c>
      <c r="I3703">
        <v>41.993180010000003</v>
      </c>
      <c r="J3703">
        <f>ROUND(employee[[#This Row],[Age]],0)</f>
        <v>42</v>
      </c>
      <c r="K37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03">
        <v>4.8126239030000004</v>
      </c>
      <c r="M3703">
        <f>ROUND(employee[[#This Row],[LengthService]],2)</f>
        <v>4.8099999999999996</v>
      </c>
      <c r="N3703">
        <v>10.030265399999999</v>
      </c>
      <c r="O3703">
        <f>ROUND(employee[[#This Row],[AbsentHours]],2)</f>
        <v>10.029999999999999</v>
      </c>
      <c r="P3703" s="5">
        <f>employee[[#This Row],[RoundedAbsentHours]]/2080 *100</f>
        <v>0.48221153846153841</v>
      </c>
      <c r="Q3703" s="1" t="s">
        <v>15</v>
      </c>
    </row>
    <row r="3704" spans="1:17" x14ac:dyDescent="0.35">
      <c r="A3704">
        <v>3703</v>
      </c>
      <c r="B3704" s="1" t="s">
        <v>3996</v>
      </c>
      <c r="C3704" s="1" t="s">
        <v>11</v>
      </c>
      <c r="D3704" s="1" t="s">
        <v>22</v>
      </c>
      <c r="E3704" s="1" t="s">
        <v>180</v>
      </c>
      <c r="F3704" s="1" t="s">
        <v>181</v>
      </c>
      <c r="G3704" s="1" t="s">
        <v>22</v>
      </c>
      <c r="H3704" s="1" t="s">
        <v>15</v>
      </c>
      <c r="I3704">
        <v>40.899911430000003</v>
      </c>
      <c r="J3704">
        <f>ROUND(employee[[#This Row],[Age]],0)</f>
        <v>41</v>
      </c>
      <c r="K37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04">
        <v>7.4914944390000002</v>
      </c>
      <c r="M3704">
        <f>ROUND(employee[[#This Row],[LengthService]],2)</f>
        <v>7.49</v>
      </c>
      <c r="N3704">
        <v>64.489571900000001</v>
      </c>
      <c r="O3704">
        <f>ROUND(employee[[#This Row],[AbsentHours]],2)</f>
        <v>64.489999999999995</v>
      </c>
      <c r="P3704" s="5">
        <f>employee[[#This Row],[RoundedAbsentHours]]/2080 *100</f>
        <v>3.100480769230769</v>
      </c>
      <c r="Q3704" s="1" t="s">
        <v>15</v>
      </c>
    </row>
    <row r="3705" spans="1:17" x14ac:dyDescent="0.35">
      <c r="A3705">
        <v>3704</v>
      </c>
      <c r="B3705" s="1" t="s">
        <v>3997</v>
      </c>
      <c r="C3705" s="1" t="s">
        <v>11</v>
      </c>
      <c r="D3705" s="1" t="s">
        <v>69</v>
      </c>
      <c r="E3705" s="1" t="s">
        <v>180</v>
      </c>
      <c r="F3705" s="1" t="s">
        <v>181</v>
      </c>
      <c r="G3705" s="1" t="s">
        <v>39</v>
      </c>
      <c r="H3705" s="1" t="s">
        <v>15</v>
      </c>
      <c r="I3705">
        <v>37.551168539999999</v>
      </c>
      <c r="J3705">
        <f>ROUND(employee[[#This Row],[Age]],0)</f>
        <v>38</v>
      </c>
      <c r="K37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05">
        <v>4.951761114</v>
      </c>
      <c r="M3705">
        <f>ROUND(employee[[#This Row],[LengthService]],2)</f>
        <v>4.95</v>
      </c>
      <c r="N3705">
        <v>14.359235549999999</v>
      </c>
      <c r="O3705">
        <f>ROUND(employee[[#This Row],[AbsentHours]],2)</f>
        <v>14.36</v>
      </c>
      <c r="P3705" s="5">
        <f>employee[[#This Row],[RoundedAbsentHours]]/2080 *100</f>
        <v>0.69038461538461537</v>
      </c>
      <c r="Q3705" s="1" t="s">
        <v>15</v>
      </c>
    </row>
    <row r="3706" spans="1:17" x14ac:dyDescent="0.35">
      <c r="A3706">
        <v>3705</v>
      </c>
      <c r="B3706" s="1" t="s">
        <v>3998</v>
      </c>
      <c r="C3706" s="1" t="s">
        <v>16</v>
      </c>
      <c r="D3706" s="1" t="s">
        <v>22</v>
      </c>
      <c r="E3706" s="1" t="s">
        <v>180</v>
      </c>
      <c r="F3706" s="1" t="s">
        <v>181</v>
      </c>
      <c r="G3706" s="1" t="s">
        <v>22</v>
      </c>
      <c r="H3706" s="1" t="s">
        <v>15</v>
      </c>
      <c r="I3706">
        <v>40.775525979999998</v>
      </c>
      <c r="J3706">
        <f>ROUND(employee[[#This Row],[Age]],0)</f>
        <v>41</v>
      </c>
      <c r="K37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06">
        <v>5.4414735319999998</v>
      </c>
      <c r="M3706">
        <f>ROUND(employee[[#This Row],[LengthService]],2)</f>
        <v>5.44</v>
      </c>
      <c r="N3706">
        <v>17.19721303</v>
      </c>
      <c r="O3706">
        <f>ROUND(employee[[#This Row],[AbsentHours]],2)</f>
        <v>17.2</v>
      </c>
      <c r="P3706" s="5">
        <f>employee[[#This Row],[RoundedAbsentHours]]/2080 *100</f>
        <v>0.82692307692307687</v>
      </c>
      <c r="Q3706" s="1" t="s">
        <v>15</v>
      </c>
    </row>
    <row r="3707" spans="1:17" x14ac:dyDescent="0.35">
      <c r="A3707">
        <v>3706</v>
      </c>
      <c r="B3707" s="1" t="s">
        <v>3999</v>
      </c>
      <c r="C3707" s="1" t="s">
        <v>11</v>
      </c>
      <c r="D3707" s="1" t="s">
        <v>35</v>
      </c>
      <c r="E3707" s="1" t="s">
        <v>289</v>
      </c>
      <c r="F3707" s="1" t="s">
        <v>258</v>
      </c>
      <c r="G3707" s="1" t="s">
        <v>33</v>
      </c>
      <c r="H3707" s="1" t="s">
        <v>15</v>
      </c>
      <c r="I3707">
        <v>33.406677559999999</v>
      </c>
      <c r="J3707">
        <f>ROUND(employee[[#This Row],[Age]],0)</f>
        <v>33</v>
      </c>
      <c r="K37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07">
        <v>5.0040438529999998</v>
      </c>
      <c r="M3707">
        <f>ROUND(employee[[#This Row],[LengthService]],2)</f>
        <v>5</v>
      </c>
      <c r="N3707">
        <v>2.7267328179999999</v>
      </c>
      <c r="O3707">
        <f>ROUND(employee[[#This Row],[AbsentHours]],2)</f>
        <v>2.73</v>
      </c>
      <c r="P3707" s="5">
        <f>employee[[#This Row],[RoundedAbsentHours]]/2080 *100</f>
        <v>0.13125000000000001</v>
      </c>
      <c r="Q3707" s="1" t="s">
        <v>15</v>
      </c>
    </row>
    <row r="3708" spans="1:17" x14ac:dyDescent="0.35">
      <c r="A3708">
        <v>3707</v>
      </c>
      <c r="B3708" s="1" t="s">
        <v>4000</v>
      </c>
      <c r="C3708" s="1" t="s">
        <v>16</v>
      </c>
      <c r="D3708" s="1" t="s">
        <v>33</v>
      </c>
      <c r="E3708" s="1" t="s">
        <v>289</v>
      </c>
      <c r="F3708" s="1" t="s">
        <v>258</v>
      </c>
      <c r="G3708" s="1" t="s">
        <v>33</v>
      </c>
      <c r="H3708" s="1" t="s">
        <v>15</v>
      </c>
      <c r="I3708">
        <v>26.407067260000002</v>
      </c>
      <c r="J3708">
        <f>ROUND(employee[[#This Row],[Age]],0)</f>
        <v>26</v>
      </c>
      <c r="K37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708">
        <v>4.6953123379999999</v>
      </c>
      <c r="M3708">
        <f>ROUND(employee[[#This Row],[LengthService]],2)</f>
        <v>4.7</v>
      </c>
      <c r="N3708">
        <v>0</v>
      </c>
      <c r="O3708">
        <f>ROUND(employee[[#This Row],[AbsentHours]],2)</f>
        <v>0</v>
      </c>
      <c r="P3708" s="5">
        <f>employee[[#This Row],[RoundedAbsentHours]]/2080 *100</f>
        <v>0</v>
      </c>
      <c r="Q3708" s="1" t="s">
        <v>15</v>
      </c>
    </row>
    <row r="3709" spans="1:17" x14ac:dyDescent="0.35">
      <c r="A3709">
        <v>3708</v>
      </c>
      <c r="B3709" s="1" t="s">
        <v>4001</v>
      </c>
      <c r="C3709" s="1" t="s">
        <v>16</v>
      </c>
      <c r="D3709" s="1" t="s">
        <v>56</v>
      </c>
      <c r="E3709" s="1" t="s">
        <v>180</v>
      </c>
      <c r="F3709" s="1" t="s">
        <v>181</v>
      </c>
      <c r="G3709" s="1" t="s">
        <v>56</v>
      </c>
      <c r="H3709" s="1" t="s">
        <v>15</v>
      </c>
      <c r="I3709">
        <v>32.773167549999997</v>
      </c>
      <c r="J3709">
        <f>ROUND(employee[[#This Row],[Age]],0)</f>
        <v>33</v>
      </c>
      <c r="K37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09">
        <v>3.9159843219999999</v>
      </c>
      <c r="M3709">
        <f>ROUND(employee[[#This Row],[LengthService]],2)</f>
        <v>3.92</v>
      </c>
      <c r="N3709">
        <v>0</v>
      </c>
      <c r="O3709">
        <f>ROUND(employee[[#This Row],[AbsentHours]],2)</f>
        <v>0</v>
      </c>
      <c r="P3709" s="5">
        <f>employee[[#This Row],[RoundedAbsentHours]]/2080 *100</f>
        <v>0</v>
      </c>
      <c r="Q3709" s="1" t="s">
        <v>15</v>
      </c>
    </row>
    <row r="3710" spans="1:17" x14ac:dyDescent="0.35">
      <c r="A3710">
        <v>3709</v>
      </c>
      <c r="B3710" s="1" t="s">
        <v>4002</v>
      </c>
      <c r="C3710" s="1" t="s">
        <v>16</v>
      </c>
      <c r="D3710" s="1" t="s">
        <v>43</v>
      </c>
      <c r="E3710" s="1" t="s">
        <v>13</v>
      </c>
      <c r="F3710" s="1" t="s">
        <v>14</v>
      </c>
      <c r="G3710" s="1" t="s">
        <v>43</v>
      </c>
      <c r="H3710" s="1" t="s">
        <v>15</v>
      </c>
      <c r="I3710">
        <v>49.024596270000004</v>
      </c>
      <c r="J3710">
        <f>ROUND(employee[[#This Row],[Age]],0)</f>
        <v>49</v>
      </c>
      <c r="K37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10">
        <v>3.5046320550000001</v>
      </c>
      <c r="M3710">
        <f>ROUND(employee[[#This Row],[LengthService]],2)</f>
        <v>3.5</v>
      </c>
      <c r="N3710">
        <v>110.43455830000001</v>
      </c>
      <c r="O3710">
        <f>ROUND(employee[[#This Row],[AbsentHours]],2)</f>
        <v>110.43</v>
      </c>
      <c r="P3710" s="5">
        <f>employee[[#This Row],[RoundedAbsentHours]]/2080 *100</f>
        <v>5.3091346153846155</v>
      </c>
      <c r="Q3710" s="1" t="s">
        <v>15</v>
      </c>
    </row>
    <row r="3711" spans="1:17" x14ac:dyDescent="0.35">
      <c r="A3711">
        <v>3710</v>
      </c>
      <c r="B3711" s="1" t="s">
        <v>4003</v>
      </c>
      <c r="C3711" s="1" t="s">
        <v>16</v>
      </c>
      <c r="D3711" s="1" t="s">
        <v>22</v>
      </c>
      <c r="E3711" s="1" t="s">
        <v>289</v>
      </c>
      <c r="F3711" s="1" t="s">
        <v>258</v>
      </c>
      <c r="G3711" s="1" t="s">
        <v>22</v>
      </c>
      <c r="H3711" s="1" t="s">
        <v>15</v>
      </c>
      <c r="I3711">
        <v>34.310238839999997</v>
      </c>
      <c r="J3711">
        <f>ROUND(employee[[#This Row],[Age]],0)</f>
        <v>34</v>
      </c>
      <c r="K37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11">
        <v>6.5689715099999999</v>
      </c>
      <c r="M3711">
        <f>ROUND(employee[[#This Row],[LengthService]],2)</f>
        <v>6.57</v>
      </c>
      <c r="N3711">
        <v>40.217832549999997</v>
      </c>
      <c r="O3711">
        <f>ROUND(employee[[#This Row],[AbsentHours]],2)</f>
        <v>40.22</v>
      </c>
      <c r="P3711" s="5">
        <f>employee[[#This Row],[RoundedAbsentHours]]/2080 *100</f>
        <v>1.9336538461538462</v>
      </c>
      <c r="Q3711" s="1" t="s">
        <v>15</v>
      </c>
    </row>
    <row r="3712" spans="1:17" x14ac:dyDescent="0.35">
      <c r="A3712">
        <v>3711</v>
      </c>
      <c r="B3712" s="1" t="s">
        <v>4004</v>
      </c>
      <c r="C3712" s="1" t="s">
        <v>11</v>
      </c>
      <c r="D3712" s="1" t="s">
        <v>89</v>
      </c>
      <c r="E3712" s="1" t="s">
        <v>312</v>
      </c>
      <c r="F3712" s="1" t="s">
        <v>266</v>
      </c>
      <c r="G3712" s="1" t="s">
        <v>89</v>
      </c>
      <c r="H3712" s="1" t="s">
        <v>15</v>
      </c>
      <c r="I3712">
        <v>45.236283030000003</v>
      </c>
      <c r="J3712">
        <f>ROUND(employee[[#This Row],[Age]],0)</f>
        <v>45</v>
      </c>
      <c r="K37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12">
        <v>4.3041245779999997</v>
      </c>
      <c r="M3712">
        <f>ROUND(employee[[#This Row],[LengthService]],2)</f>
        <v>4.3</v>
      </c>
      <c r="N3712">
        <v>40.994971020000001</v>
      </c>
      <c r="O3712">
        <f>ROUND(employee[[#This Row],[AbsentHours]],2)</f>
        <v>40.99</v>
      </c>
      <c r="P3712" s="5">
        <f>employee[[#This Row],[RoundedAbsentHours]]/2080 *100</f>
        <v>1.9706730769230771</v>
      </c>
      <c r="Q3712" s="1" t="s">
        <v>15</v>
      </c>
    </row>
    <row r="3713" spans="1:17" x14ac:dyDescent="0.35">
      <c r="A3713">
        <v>3712</v>
      </c>
      <c r="B3713" s="1" t="s">
        <v>4005</v>
      </c>
      <c r="C3713" s="1" t="s">
        <v>11</v>
      </c>
      <c r="D3713" s="1" t="s">
        <v>22</v>
      </c>
      <c r="E3713" s="1" t="s">
        <v>289</v>
      </c>
      <c r="F3713" s="1" t="s">
        <v>258</v>
      </c>
      <c r="G3713" s="1" t="s">
        <v>22</v>
      </c>
      <c r="H3713" s="1" t="s">
        <v>15</v>
      </c>
      <c r="I3713">
        <v>63.337712840000002</v>
      </c>
      <c r="J3713">
        <f>ROUND(employee[[#This Row],[Age]],0)</f>
        <v>63</v>
      </c>
      <c r="K37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713">
        <v>5.6084942680000003</v>
      </c>
      <c r="M3713">
        <f>ROUND(employee[[#This Row],[LengthService]],2)</f>
        <v>5.61</v>
      </c>
      <c r="N3713">
        <v>201.79693570000001</v>
      </c>
      <c r="O3713">
        <f>ROUND(employee[[#This Row],[AbsentHours]],2)</f>
        <v>201.8</v>
      </c>
      <c r="P3713" s="5">
        <f>employee[[#This Row],[RoundedAbsentHours]]/2080 *100</f>
        <v>9.7019230769230766</v>
      </c>
      <c r="Q3713" s="1" t="s">
        <v>15</v>
      </c>
    </row>
    <row r="3714" spans="1:17" x14ac:dyDescent="0.35">
      <c r="A3714">
        <v>3713</v>
      </c>
      <c r="B3714" s="1" t="s">
        <v>4006</v>
      </c>
      <c r="C3714" s="1" t="s">
        <v>16</v>
      </c>
      <c r="D3714" s="1" t="s">
        <v>19</v>
      </c>
      <c r="E3714" s="1" t="s">
        <v>180</v>
      </c>
      <c r="F3714" s="1" t="s">
        <v>181</v>
      </c>
      <c r="G3714" s="1" t="s">
        <v>19</v>
      </c>
      <c r="H3714" s="1" t="s">
        <v>15</v>
      </c>
      <c r="I3714">
        <v>61.413110979999999</v>
      </c>
      <c r="J3714">
        <f>ROUND(employee[[#This Row],[Age]],0)</f>
        <v>61</v>
      </c>
      <c r="K37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714">
        <v>6.1181466840000001</v>
      </c>
      <c r="M3714">
        <f>ROUND(employee[[#This Row],[LengthService]],2)</f>
        <v>6.12</v>
      </c>
      <c r="N3714">
        <v>140.11335679999999</v>
      </c>
      <c r="O3714">
        <f>ROUND(employee[[#This Row],[AbsentHours]],2)</f>
        <v>140.11000000000001</v>
      </c>
      <c r="P3714" s="5">
        <f>employee[[#This Row],[RoundedAbsentHours]]/2080 *100</f>
        <v>6.7360576923076927</v>
      </c>
      <c r="Q3714" s="1" t="s">
        <v>15</v>
      </c>
    </row>
    <row r="3715" spans="1:17" x14ac:dyDescent="0.35">
      <c r="A3715">
        <v>3714</v>
      </c>
      <c r="B3715" s="1" t="s">
        <v>4007</v>
      </c>
      <c r="C3715" s="1" t="s">
        <v>16</v>
      </c>
      <c r="D3715" s="1" t="s">
        <v>316</v>
      </c>
      <c r="E3715" s="1" t="s">
        <v>289</v>
      </c>
      <c r="F3715" s="1" t="s">
        <v>258</v>
      </c>
      <c r="G3715" s="1" t="s">
        <v>29</v>
      </c>
      <c r="H3715" s="1" t="s">
        <v>15</v>
      </c>
      <c r="I3715">
        <v>22.888262780000002</v>
      </c>
      <c r="J3715">
        <f>ROUND(employee[[#This Row],[Age]],0)</f>
        <v>23</v>
      </c>
      <c r="K37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715">
        <v>3.96143657</v>
      </c>
      <c r="M3715">
        <f>ROUND(employee[[#This Row],[LengthService]],2)</f>
        <v>3.96</v>
      </c>
      <c r="N3715">
        <v>0</v>
      </c>
      <c r="O3715">
        <f>ROUND(employee[[#This Row],[AbsentHours]],2)</f>
        <v>0</v>
      </c>
      <c r="P3715" s="5">
        <f>employee[[#This Row],[RoundedAbsentHours]]/2080 *100</f>
        <v>0</v>
      </c>
      <c r="Q3715" s="1" t="s">
        <v>15</v>
      </c>
    </row>
    <row r="3716" spans="1:17" x14ac:dyDescent="0.35">
      <c r="A3716">
        <v>3715</v>
      </c>
      <c r="B3716" s="1" t="s">
        <v>4008</v>
      </c>
      <c r="C3716" s="1" t="s">
        <v>16</v>
      </c>
      <c r="D3716" s="1" t="s">
        <v>245</v>
      </c>
      <c r="E3716" s="1" t="s">
        <v>289</v>
      </c>
      <c r="F3716" s="1" t="s">
        <v>258</v>
      </c>
      <c r="G3716" s="1" t="s">
        <v>47</v>
      </c>
      <c r="H3716" s="1" t="s">
        <v>15</v>
      </c>
      <c r="I3716">
        <v>42.911383409999999</v>
      </c>
      <c r="J3716">
        <f>ROUND(employee[[#This Row],[Age]],0)</f>
        <v>43</v>
      </c>
      <c r="K37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16">
        <v>3.1293350769999999</v>
      </c>
      <c r="M3716">
        <f>ROUND(employee[[#This Row],[LengthService]],2)</f>
        <v>3.13</v>
      </c>
      <c r="N3716">
        <v>37.918111330000002</v>
      </c>
      <c r="O3716">
        <f>ROUND(employee[[#This Row],[AbsentHours]],2)</f>
        <v>37.92</v>
      </c>
      <c r="P3716" s="5">
        <f>employee[[#This Row],[RoundedAbsentHours]]/2080 *100</f>
        <v>1.823076923076923</v>
      </c>
      <c r="Q3716" s="1" t="s">
        <v>15</v>
      </c>
    </row>
    <row r="3717" spans="1:17" x14ac:dyDescent="0.35">
      <c r="A3717">
        <v>3716</v>
      </c>
      <c r="B3717" s="1" t="s">
        <v>4009</v>
      </c>
      <c r="C3717" s="1" t="s">
        <v>11</v>
      </c>
      <c r="D3717" s="1" t="s">
        <v>32</v>
      </c>
      <c r="E3717" s="1" t="s">
        <v>289</v>
      </c>
      <c r="F3717" s="1" t="s">
        <v>258</v>
      </c>
      <c r="G3717" s="1" t="s">
        <v>32</v>
      </c>
      <c r="H3717" s="1" t="s">
        <v>15</v>
      </c>
      <c r="I3717">
        <v>44.958847069999997</v>
      </c>
      <c r="J3717">
        <f>ROUND(employee[[#This Row],[Age]],0)</f>
        <v>45</v>
      </c>
      <c r="K37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17">
        <v>5.386921064</v>
      </c>
      <c r="M3717">
        <f>ROUND(employee[[#This Row],[LengthService]],2)</f>
        <v>5.39</v>
      </c>
      <c r="N3717">
        <v>104.4059769</v>
      </c>
      <c r="O3717">
        <f>ROUND(employee[[#This Row],[AbsentHours]],2)</f>
        <v>104.41</v>
      </c>
      <c r="P3717" s="5">
        <f>employee[[#This Row],[RoundedAbsentHours]]/2080 *100</f>
        <v>5.0197115384615385</v>
      </c>
      <c r="Q3717" s="1" t="s">
        <v>15</v>
      </c>
    </row>
    <row r="3718" spans="1:17" x14ac:dyDescent="0.35">
      <c r="A3718">
        <v>3717</v>
      </c>
      <c r="B3718" s="1" t="s">
        <v>4010</v>
      </c>
      <c r="C3718" s="1" t="s">
        <v>11</v>
      </c>
      <c r="D3718" s="1" t="s">
        <v>226</v>
      </c>
      <c r="E3718" s="1" t="s">
        <v>289</v>
      </c>
      <c r="F3718" s="1" t="s">
        <v>258</v>
      </c>
      <c r="G3718" s="1" t="s">
        <v>33</v>
      </c>
      <c r="H3718" s="1" t="s">
        <v>15</v>
      </c>
      <c r="I3718">
        <v>34.948763649999997</v>
      </c>
      <c r="J3718">
        <f>ROUND(employee[[#This Row],[Age]],0)</f>
        <v>35</v>
      </c>
      <c r="K37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18">
        <v>2.998074833</v>
      </c>
      <c r="M3718">
        <f>ROUND(employee[[#This Row],[LengthService]],2)</f>
        <v>3</v>
      </c>
      <c r="N3718">
        <v>11.122849970000001</v>
      </c>
      <c r="O3718">
        <f>ROUND(employee[[#This Row],[AbsentHours]],2)</f>
        <v>11.12</v>
      </c>
      <c r="P3718" s="5">
        <f>employee[[#This Row],[RoundedAbsentHours]]/2080 *100</f>
        <v>0.5346153846153846</v>
      </c>
      <c r="Q3718" s="1" t="s">
        <v>15</v>
      </c>
    </row>
    <row r="3719" spans="1:17" x14ac:dyDescent="0.35">
      <c r="A3719">
        <v>3718</v>
      </c>
      <c r="B3719" s="1" t="s">
        <v>4011</v>
      </c>
      <c r="C3719" s="1" t="s">
        <v>11</v>
      </c>
      <c r="D3719" s="1" t="s">
        <v>63</v>
      </c>
      <c r="E3719" s="1" t="s">
        <v>289</v>
      </c>
      <c r="F3719" s="1" t="s">
        <v>258</v>
      </c>
      <c r="G3719" s="1" t="s">
        <v>34</v>
      </c>
      <c r="H3719" s="1" t="s">
        <v>15</v>
      </c>
      <c r="I3719">
        <v>33.615695150000001</v>
      </c>
      <c r="J3719">
        <f>ROUND(employee[[#This Row],[Age]],0)</f>
        <v>34</v>
      </c>
      <c r="K37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19">
        <v>6.3003873390000003</v>
      </c>
      <c r="M3719">
        <f>ROUND(employee[[#This Row],[LengthService]],2)</f>
        <v>6.3</v>
      </c>
      <c r="N3719">
        <v>29.18439863</v>
      </c>
      <c r="O3719">
        <f>ROUND(employee[[#This Row],[AbsentHours]],2)</f>
        <v>29.18</v>
      </c>
      <c r="P3719" s="5">
        <f>employee[[#This Row],[RoundedAbsentHours]]/2080 *100</f>
        <v>1.4028846153846153</v>
      </c>
      <c r="Q3719" s="1" t="s">
        <v>15</v>
      </c>
    </row>
    <row r="3720" spans="1:17" x14ac:dyDescent="0.35">
      <c r="A3720">
        <v>3719</v>
      </c>
      <c r="B3720" s="1" t="s">
        <v>4012</v>
      </c>
      <c r="C3720" s="1" t="s">
        <v>16</v>
      </c>
      <c r="D3720" s="1" t="s">
        <v>305</v>
      </c>
      <c r="E3720" s="1" t="s">
        <v>289</v>
      </c>
      <c r="F3720" s="1" t="s">
        <v>258</v>
      </c>
      <c r="G3720" s="1" t="s">
        <v>18</v>
      </c>
      <c r="H3720" s="1" t="s">
        <v>15</v>
      </c>
      <c r="I3720">
        <v>44.988749079999998</v>
      </c>
      <c r="J3720">
        <f>ROUND(employee[[#This Row],[Age]],0)</f>
        <v>45</v>
      </c>
      <c r="K37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20">
        <v>5.6291075939999997</v>
      </c>
      <c r="M3720">
        <f>ROUND(employee[[#This Row],[LengthService]],2)</f>
        <v>5.63</v>
      </c>
      <c r="N3720">
        <v>85.069714750000003</v>
      </c>
      <c r="O3720">
        <f>ROUND(employee[[#This Row],[AbsentHours]],2)</f>
        <v>85.07</v>
      </c>
      <c r="P3720" s="5">
        <f>employee[[#This Row],[RoundedAbsentHours]]/2080 *100</f>
        <v>4.0899038461538462</v>
      </c>
      <c r="Q3720" s="1" t="s">
        <v>15</v>
      </c>
    </row>
    <row r="3721" spans="1:17" x14ac:dyDescent="0.35">
      <c r="A3721">
        <v>3720</v>
      </c>
      <c r="B3721" s="1" t="s">
        <v>4013</v>
      </c>
      <c r="C3721" s="1" t="s">
        <v>16</v>
      </c>
      <c r="D3721" s="1" t="s">
        <v>39</v>
      </c>
      <c r="E3721" s="1" t="s">
        <v>180</v>
      </c>
      <c r="F3721" s="1" t="s">
        <v>181</v>
      </c>
      <c r="G3721" s="1" t="s">
        <v>39</v>
      </c>
      <c r="H3721" s="1" t="s">
        <v>15</v>
      </c>
      <c r="I3721">
        <v>40.864988349999997</v>
      </c>
      <c r="J3721">
        <f>ROUND(employee[[#This Row],[Age]],0)</f>
        <v>41</v>
      </c>
      <c r="K37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21">
        <v>5.1239978810000002</v>
      </c>
      <c r="M3721">
        <f>ROUND(employee[[#This Row],[LengthService]],2)</f>
        <v>5.12</v>
      </c>
      <c r="N3721">
        <v>2.4267358950000002</v>
      </c>
      <c r="O3721">
        <f>ROUND(employee[[#This Row],[AbsentHours]],2)</f>
        <v>2.4300000000000002</v>
      </c>
      <c r="P3721" s="5">
        <f>employee[[#This Row],[RoundedAbsentHours]]/2080 *100</f>
        <v>0.11682692307692308</v>
      </c>
      <c r="Q3721" s="1" t="s">
        <v>15</v>
      </c>
    </row>
    <row r="3722" spans="1:17" x14ac:dyDescent="0.35">
      <c r="A3722">
        <v>3721</v>
      </c>
      <c r="B3722" s="1" t="s">
        <v>4014</v>
      </c>
      <c r="C3722" s="1" t="s">
        <v>11</v>
      </c>
      <c r="D3722" s="1" t="s">
        <v>19</v>
      </c>
      <c r="E3722" s="1" t="s">
        <v>289</v>
      </c>
      <c r="F3722" s="1" t="s">
        <v>258</v>
      </c>
      <c r="G3722" s="1" t="s">
        <v>19</v>
      </c>
      <c r="H3722" s="1" t="s">
        <v>15</v>
      </c>
      <c r="I3722">
        <v>36.96303992</v>
      </c>
      <c r="J3722">
        <f>ROUND(employee[[#This Row],[Age]],0)</f>
        <v>37</v>
      </c>
      <c r="K37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22">
        <v>4.1503686880000004</v>
      </c>
      <c r="M3722">
        <f>ROUND(employee[[#This Row],[LengthService]],2)</f>
        <v>4.1500000000000004</v>
      </c>
      <c r="N3722">
        <v>46.490518100000003</v>
      </c>
      <c r="O3722">
        <f>ROUND(employee[[#This Row],[AbsentHours]],2)</f>
        <v>46.49</v>
      </c>
      <c r="P3722" s="5">
        <f>employee[[#This Row],[RoundedAbsentHours]]/2080 *100</f>
        <v>2.235096153846154</v>
      </c>
      <c r="Q3722" s="1" t="s">
        <v>15</v>
      </c>
    </row>
    <row r="3723" spans="1:17" x14ac:dyDescent="0.35">
      <c r="A3723">
        <v>3722</v>
      </c>
      <c r="B3723" s="1" t="s">
        <v>4015</v>
      </c>
      <c r="C3723" s="1" t="s">
        <v>16</v>
      </c>
      <c r="D3723" s="1" t="s">
        <v>97</v>
      </c>
      <c r="E3723" s="1" t="s">
        <v>289</v>
      </c>
      <c r="F3723" s="1" t="s">
        <v>258</v>
      </c>
      <c r="G3723" s="1" t="s">
        <v>97</v>
      </c>
      <c r="H3723" s="1" t="s">
        <v>15</v>
      </c>
      <c r="I3723">
        <v>55.409119310000001</v>
      </c>
      <c r="J3723">
        <f>ROUND(employee[[#This Row],[Age]],0)</f>
        <v>55</v>
      </c>
      <c r="K37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723">
        <v>5.6749379070000003</v>
      </c>
      <c r="M3723">
        <f>ROUND(employee[[#This Row],[LengthService]],2)</f>
        <v>5.67</v>
      </c>
      <c r="N3723">
        <v>111.77255169999999</v>
      </c>
      <c r="O3723">
        <f>ROUND(employee[[#This Row],[AbsentHours]],2)</f>
        <v>111.77</v>
      </c>
      <c r="P3723" s="5">
        <f>employee[[#This Row],[RoundedAbsentHours]]/2080 *100</f>
        <v>5.373557692307692</v>
      </c>
      <c r="Q3723" s="1" t="s">
        <v>15</v>
      </c>
    </row>
    <row r="3724" spans="1:17" x14ac:dyDescent="0.35">
      <c r="A3724">
        <v>3723</v>
      </c>
      <c r="B3724" s="1" t="s">
        <v>4016</v>
      </c>
      <c r="C3724" s="1" t="s">
        <v>16</v>
      </c>
      <c r="D3724" s="1" t="s">
        <v>20</v>
      </c>
      <c r="E3724" s="1" t="s">
        <v>289</v>
      </c>
      <c r="F3724" s="1" t="s">
        <v>258</v>
      </c>
      <c r="G3724" s="1" t="s">
        <v>20</v>
      </c>
      <c r="H3724" s="1" t="s">
        <v>15</v>
      </c>
      <c r="I3724">
        <v>51.571346509999998</v>
      </c>
      <c r="J3724">
        <f>ROUND(employee[[#This Row],[Age]],0)</f>
        <v>52</v>
      </c>
      <c r="K37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724">
        <v>5.8759032820000003</v>
      </c>
      <c r="M3724">
        <f>ROUND(employee[[#This Row],[LengthService]],2)</f>
        <v>5.88</v>
      </c>
      <c r="N3724">
        <v>76.129448080000003</v>
      </c>
      <c r="O3724">
        <f>ROUND(employee[[#This Row],[AbsentHours]],2)</f>
        <v>76.13</v>
      </c>
      <c r="P3724" s="5">
        <f>employee[[#This Row],[RoundedAbsentHours]]/2080 *100</f>
        <v>3.6600961538461534</v>
      </c>
      <c r="Q3724" s="1" t="s">
        <v>15</v>
      </c>
    </row>
    <row r="3725" spans="1:17" x14ac:dyDescent="0.35">
      <c r="A3725">
        <v>3724</v>
      </c>
      <c r="B3725" s="1" t="s">
        <v>4017</v>
      </c>
      <c r="C3725" s="1" t="s">
        <v>11</v>
      </c>
      <c r="D3725" s="1" t="s">
        <v>20</v>
      </c>
      <c r="E3725" s="1" t="s">
        <v>13</v>
      </c>
      <c r="F3725" s="1" t="s">
        <v>14</v>
      </c>
      <c r="G3725" s="1" t="s">
        <v>20</v>
      </c>
      <c r="H3725" s="1" t="s">
        <v>15</v>
      </c>
      <c r="I3725">
        <v>31.556985900000001</v>
      </c>
      <c r="J3725">
        <f>ROUND(employee[[#This Row],[Age]],0)</f>
        <v>32</v>
      </c>
      <c r="K37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25">
        <v>2.4477876869999999</v>
      </c>
      <c r="M3725">
        <f>ROUND(employee[[#This Row],[LengthService]],2)</f>
        <v>2.4500000000000002</v>
      </c>
      <c r="N3725">
        <v>55.27943501</v>
      </c>
      <c r="O3725">
        <f>ROUND(employee[[#This Row],[AbsentHours]],2)</f>
        <v>55.28</v>
      </c>
      <c r="P3725" s="5">
        <f>employee[[#This Row],[RoundedAbsentHours]]/2080 *100</f>
        <v>2.6576923076923076</v>
      </c>
      <c r="Q3725" s="1" t="s">
        <v>15</v>
      </c>
    </row>
    <row r="3726" spans="1:17" x14ac:dyDescent="0.35">
      <c r="A3726">
        <v>3725</v>
      </c>
      <c r="B3726" s="1" t="s">
        <v>4018</v>
      </c>
      <c r="C3726" s="1" t="s">
        <v>16</v>
      </c>
      <c r="D3726" s="1" t="s">
        <v>22</v>
      </c>
      <c r="E3726" s="1" t="s">
        <v>289</v>
      </c>
      <c r="F3726" s="1" t="s">
        <v>258</v>
      </c>
      <c r="G3726" s="1" t="s">
        <v>22</v>
      </c>
      <c r="H3726" s="1" t="s">
        <v>15</v>
      </c>
      <c r="I3726">
        <v>21.124586560000001</v>
      </c>
      <c r="J3726">
        <f>ROUND(employee[[#This Row],[Age]],0)</f>
        <v>21</v>
      </c>
      <c r="K37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726">
        <v>4.4635729819999996</v>
      </c>
      <c r="M3726">
        <f>ROUND(employee[[#This Row],[LengthService]],2)</f>
        <v>4.46</v>
      </c>
      <c r="N3726">
        <v>0</v>
      </c>
      <c r="O3726">
        <f>ROUND(employee[[#This Row],[AbsentHours]],2)</f>
        <v>0</v>
      </c>
      <c r="P3726" s="5">
        <f>employee[[#This Row],[RoundedAbsentHours]]/2080 *100</f>
        <v>0</v>
      </c>
      <c r="Q3726" s="1" t="s">
        <v>15</v>
      </c>
    </row>
    <row r="3727" spans="1:17" x14ac:dyDescent="0.35">
      <c r="A3727">
        <v>3726</v>
      </c>
      <c r="B3727" s="1" t="s">
        <v>4019</v>
      </c>
      <c r="C3727" s="1" t="s">
        <v>11</v>
      </c>
      <c r="D3727" s="1" t="s">
        <v>39</v>
      </c>
      <c r="E3727" s="1" t="s">
        <v>180</v>
      </c>
      <c r="F3727" s="1" t="s">
        <v>181</v>
      </c>
      <c r="G3727" s="1" t="s">
        <v>39</v>
      </c>
      <c r="H3727" s="1" t="s">
        <v>15</v>
      </c>
      <c r="I3727">
        <v>30.518301650000002</v>
      </c>
      <c r="J3727">
        <f>ROUND(employee[[#This Row],[Age]],0)</f>
        <v>31</v>
      </c>
      <c r="K37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27">
        <v>7.7229765959999996</v>
      </c>
      <c r="M3727">
        <f>ROUND(employee[[#This Row],[LengthService]],2)</f>
        <v>7.72</v>
      </c>
      <c r="N3727">
        <v>10.106963410000001</v>
      </c>
      <c r="O3727">
        <f>ROUND(employee[[#This Row],[AbsentHours]],2)</f>
        <v>10.11</v>
      </c>
      <c r="P3727" s="5">
        <f>employee[[#This Row],[RoundedAbsentHours]]/2080 *100</f>
        <v>0.4860576923076923</v>
      </c>
      <c r="Q3727" s="1" t="s">
        <v>15</v>
      </c>
    </row>
    <row r="3728" spans="1:17" x14ac:dyDescent="0.35">
      <c r="A3728">
        <v>3727</v>
      </c>
      <c r="B3728" s="1" t="s">
        <v>4020</v>
      </c>
      <c r="C3728" s="1" t="s">
        <v>11</v>
      </c>
      <c r="D3728" s="1" t="s">
        <v>93</v>
      </c>
      <c r="E3728" s="1" t="s">
        <v>289</v>
      </c>
      <c r="F3728" s="1" t="s">
        <v>258</v>
      </c>
      <c r="G3728" s="1" t="s">
        <v>93</v>
      </c>
      <c r="H3728" s="1" t="s">
        <v>15</v>
      </c>
      <c r="I3728">
        <v>28.852001739999999</v>
      </c>
      <c r="J3728">
        <f>ROUND(employee[[#This Row],[Age]],0)</f>
        <v>29</v>
      </c>
      <c r="K37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728">
        <v>3.258411867</v>
      </c>
      <c r="M3728">
        <f>ROUND(employee[[#This Row],[LengthService]],2)</f>
        <v>3.26</v>
      </c>
      <c r="N3728">
        <v>12.914640739999999</v>
      </c>
      <c r="O3728">
        <f>ROUND(employee[[#This Row],[AbsentHours]],2)</f>
        <v>12.91</v>
      </c>
      <c r="P3728" s="5">
        <f>employee[[#This Row],[RoundedAbsentHours]]/2080 *100</f>
        <v>0.62067307692307694</v>
      </c>
      <c r="Q3728" s="1" t="s">
        <v>15</v>
      </c>
    </row>
    <row r="3729" spans="1:17" x14ac:dyDescent="0.35">
      <c r="A3729">
        <v>3728</v>
      </c>
      <c r="B3729" s="1" t="s">
        <v>4021</v>
      </c>
      <c r="C3729" s="1" t="s">
        <v>16</v>
      </c>
      <c r="D3729" s="1" t="s">
        <v>18</v>
      </c>
      <c r="E3729" s="1" t="s">
        <v>289</v>
      </c>
      <c r="F3729" s="1" t="s">
        <v>258</v>
      </c>
      <c r="G3729" s="1" t="s">
        <v>18</v>
      </c>
      <c r="H3729" s="1" t="s">
        <v>15</v>
      </c>
      <c r="I3729">
        <v>35.206957439999996</v>
      </c>
      <c r="J3729">
        <f>ROUND(employee[[#This Row],[Age]],0)</f>
        <v>35</v>
      </c>
      <c r="K37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29">
        <v>4.532327328</v>
      </c>
      <c r="M3729">
        <f>ROUND(employee[[#This Row],[LengthService]],2)</f>
        <v>4.53</v>
      </c>
      <c r="N3729">
        <v>2.2552322070000002</v>
      </c>
      <c r="O3729">
        <f>ROUND(employee[[#This Row],[AbsentHours]],2)</f>
        <v>2.2599999999999998</v>
      </c>
      <c r="P3729" s="5">
        <f>employee[[#This Row],[RoundedAbsentHours]]/2080 *100</f>
        <v>0.10865384615384614</v>
      </c>
      <c r="Q3729" s="1" t="s">
        <v>15</v>
      </c>
    </row>
    <row r="3730" spans="1:17" x14ac:dyDescent="0.35">
      <c r="A3730">
        <v>3729</v>
      </c>
      <c r="B3730" s="1" t="s">
        <v>4022</v>
      </c>
      <c r="C3730" s="1" t="s">
        <v>16</v>
      </c>
      <c r="D3730" s="1" t="s">
        <v>34</v>
      </c>
      <c r="E3730" s="1" t="s">
        <v>289</v>
      </c>
      <c r="F3730" s="1" t="s">
        <v>258</v>
      </c>
      <c r="G3730" s="1" t="s">
        <v>34</v>
      </c>
      <c r="H3730" s="1" t="s">
        <v>15</v>
      </c>
      <c r="I3730">
        <v>53.452572459999999</v>
      </c>
      <c r="J3730">
        <f>ROUND(employee[[#This Row],[Age]],0)</f>
        <v>53</v>
      </c>
      <c r="K37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730">
        <v>6.6754837800000004</v>
      </c>
      <c r="M3730">
        <f>ROUND(employee[[#This Row],[LengthService]],2)</f>
        <v>6.68</v>
      </c>
      <c r="N3730">
        <v>119.0662751</v>
      </c>
      <c r="O3730">
        <f>ROUND(employee[[#This Row],[AbsentHours]],2)</f>
        <v>119.07</v>
      </c>
      <c r="P3730" s="5">
        <f>employee[[#This Row],[RoundedAbsentHours]]/2080 *100</f>
        <v>5.7245192307692303</v>
      </c>
      <c r="Q3730" s="1" t="s">
        <v>15</v>
      </c>
    </row>
    <row r="3731" spans="1:17" x14ac:dyDescent="0.35">
      <c r="A3731">
        <v>3730</v>
      </c>
      <c r="B3731" s="1" t="s">
        <v>4023</v>
      </c>
      <c r="C3731" s="1" t="s">
        <v>11</v>
      </c>
      <c r="D3731" s="1" t="s">
        <v>161</v>
      </c>
      <c r="E3731" s="1" t="s">
        <v>289</v>
      </c>
      <c r="F3731" s="1" t="s">
        <v>258</v>
      </c>
      <c r="G3731" s="1" t="s">
        <v>18</v>
      </c>
      <c r="H3731" s="1" t="s">
        <v>15</v>
      </c>
      <c r="I3731">
        <v>53.646005090000003</v>
      </c>
      <c r="J3731">
        <f>ROUND(employee[[#This Row],[Age]],0)</f>
        <v>54</v>
      </c>
      <c r="K37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731">
        <v>3.7340958780000002</v>
      </c>
      <c r="M3731">
        <f>ROUND(employee[[#This Row],[LengthService]],2)</f>
        <v>3.73</v>
      </c>
      <c r="N3731">
        <v>122.6555212</v>
      </c>
      <c r="O3731">
        <f>ROUND(employee[[#This Row],[AbsentHours]],2)</f>
        <v>122.66</v>
      </c>
      <c r="P3731" s="5">
        <f>employee[[#This Row],[RoundedAbsentHours]]/2080 *100</f>
        <v>5.8971153846153843</v>
      </c>
      <c r="Q3731" s="1" t="s">
        <v>15</v>
      </c>
    </row>
    <row r="3732" spans="1:17" x14ac:dyDescent="0.35">
      <c r="A3732">
        <v>3731</v>
      </c>
      <c r="B3732" s="1" t="s">
        <v>4024</v>
      </c>
      <c r="C3732" s="1" t="s">
        <v>16</v>
      </c>
      <c r="D3732" s="1" t="s">
        <v>326</v>
      </c>
      <c r="E3732" s="1" t="s">
        <v>180</v>
      </c>
      <c r="F3732" s="1" t="s">
        <v>181</v>
      </c>
      <c r="G3732" s="1" t="s">
        <v>39</v>
      </c>
      <c r="H3732" s="1" t="s">
        <v>15</v>
      </c>
      <c r="I3732">
        <v>61.034905510000002</v>
      </c>
      <c r="J3732">
        <f>ROUND(employee[[#This Row],[Age]],0)</f>
        <v>61</v>
      </c>
      <c r="K37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732">
        <v>4.864474661</v>
      </c>
      <c r="M3732">
        <f>ROUND(employee[[#This Row],[LengthService]],2)</f>
        <v>4.8600000000000003</v>
      </c>
      <c r="N3732">
        <v>134.61525130000001</v>
      </c>
      <c r="O3732">
        <f>ROUND(employee[[#This Row],[AbsentHours]],2)</f>
        <v>134.62</v>
      </c>
      <c r="P3732" s="5">
        <f>employee[[#This Row],[RoundedAbsentHours]]/2080 *100</f>
        <v>6.4721153846153845</v>
      </c>
      <c r="Q3732" s="1" t="s">
        <v>15</v>
      </c>
    </row>
    <row r="3733" spans="1:17" x14ac:dyDescent="0.35">
      <c r="A3733">
        <v>3732</v>
      </c>
      <c r="B3733" s="1" t="s">
        <v>4025</v>
      </c>
      <c r="C3733" s="1" t="s">
        <v>11</v>
      </c>
      <c r="D3733" s="1" t="s">
        <v>20</v>
      </c>
      <c r="E3733" s="1" t="s">
        <v>13</v>
      </c>
      <c r="F3733" s="1" t="s">
        <v>14</v>
      </c>
      <c r="G3733" s="1" t="s">
        <v>20</v>
      </c>
      <c r="H3733" s="1" t="s">
        <v>15</v>
      </c>
      <c r="I3733">
        <v>58.111834020000003</v>
      </c>
      <c r="J3733">
        <f>ROUND(employee[[#This Row],[Age]],0)</f>
        <v>58</v>
      </c>
      <c r="K37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733">
        <v>7.4808409879999997</v>
      </c>
      <c r="M3733">
        <f>ROUND(employee[[#This Row],[LengthService]],2)</f>
        <v>7.48</v>
      </c>
      <c r="N3733">
        <v>105.5124374</v>
      </c>
      <c r="O3733">
        <f>ROUND(employee[[#This Row],[AbsentHours]],2)</f>
        <v>105.51</v>
      </c>
      <c r="P3733" s="5">
        <f>employee[[#This Row],[RoundedAbsentHours]]/2080 *100</f>
        <v>5.0725961538461544</v>
      </c>
      <c r="Q3733" s="1" t="s">
        <v>15</v>
      </c>
    </row>
    <row r="3734" spans="1:17" x14ac:dyDescent="0.35">
      <c r="A3734">
        <v>3733</v>
      </c>
      <c r="B3734" s="1" t="s">
        <v>4026</v>
      </c>
      <c r="C3734" s="1" t="s">
        <v>11</v>
      </c>
      <c r="D3734" s="1" t="s">
        <v>141</v>
      </c>
      <c r="E3734" s="1" t="s">
        <v>289</v>
      </c>
      <c r="F3734" s="1" t="s">
        <v>258</v>
      </c>
      <c r="G3734" s="1" t="s">
        <v>29</v>
      </c>
      <c r="H3734" s="1" t="s">
        <v>15</v>
      </c>
      <c r="I3734">
        <v>48.198213350000003</v>
      </c>
      <c r="J3734">
        <f>ROUND(employee[[#This Row],[Age]],0)</f>
        <v>48</v>
      </c>
      <c r="K37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34">
        <v>3.3451865490000001</v>
      </c>
      <c r="M3734">
        <f>ROUND(employee[[#This Row],[LengthService]],2)</f>
        <v>3.35</v>
      </c>
      <c r="N3734">
        <v>176.2868612</v>
      </c>
      <c r="O3734">
        <f>ROUND(employee[[#This Row],[AbsentHours]],2)</f>
        <v>176.29</v>
      </c>
      <c r="P3734" s="5">
        <f>employee[[#This Row],[RoundedAbsentHours]]/2080 *100</f>
        <v>8.475480769230769</v>
      </c>
      <c r="Q3734" s="1" t="s">
        <v>15</v>
      </c>
    </row>
    <row r="3735" spans="1:17" x14ac:dyDescent="0.35">
      <c r="A3735">
        <v>3734</v>
      </c>
      <c r="B3735" s="1" t="s">
        <v>4027</v>
      </c>
      <c r="C3735" s="1" t="s">
        <v>16</v>
      </c>
      <c r="D3735" s="1" t="s">
        <v>88</v>
      </c>
      <c r="E3735" s="1" t="s">
        <v>289</v>
      </c>
      <c r="F3735" s="1" t="s">
        <v>258</v>
      </c>
      <c r="G3735" s="1" t="s">
        <v>88</v>
      </c>
      <c r="H3735" s="1" t="s">
        <v>15</v>
      </c>
      <c r="I3735">
        <v>41.044201579999999</v>
      </c>
      <c r="J3735">
        <f>ROUND(employee[[#This Row],[Age]],0)</f>
        <v>41</v>
      </c>
      <c r="K37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35">
        <v>3.2814335670000001</v>
      </c>
      <c r="M3735">
        <f>ROUND(employee[[#This Row],[LengthService]],2)</f>
        <v>3.28</v>
      </c>
      <c r="N3735">
        <v>48.229978099999997</v>
      </c>
      <c r="O3735">
        <f>ROUND(employee[[#This Row],[AbsentHours]],2)</f>
        <v>48.23</v>
      </c>
      <c r="P3735" s="5">
        <f>employee[[#This Row],[RoundedAbsentHours]]/2080 *100</f>
        <v>2.3187500000000001</v>
      </c>
      <c r="Q3735" s="1" t="s">
        <v>15</v>
      </c>
    </row>
    <row r="3736" spans="1:17" x14ac:dyDescent="0.35">
      <c r="A3736">
        <v>3735</v>
      </c>
      <c r="B3736" s="1" t="s">
        <v>4028</v>
      </c>
      <c r="C3736" s="1" t="s">
        <v>11</v>
      </c>
      <c r="D3736" s="1" t="s">
        <v>20</v>
      </c>
      <c r="E3736" s="1" t="s">
        <v>13</v>
      </c>
      <c r="F3736" s="1" t="s">
        <v>14</v>
      </c>
      <c r="G3736" s="1" t="s">
        <v>20</v>
      </c>
      <c r="H3736" s="1" t="s">
        <v>15</v>
      </c>
      <c r="I3736">
        <v>27.311631210000002</v>
      </c>
      <c r="J3736">
        <f>ROUND(employee[[#This Row],[Age]],0)</f>
        <v>27</v>
      </c>
      <c r="K37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736">
        <v>2.3107643709999999</v>
      </c>
      <c r="M3736">
        <f>ROUND(employee[[#This Row],[LengthService]],2)</f>
        <v>2.31</v>
      </c>
      <c r="N3736">
        <v>0</v>
      </c>
      <c r="O3736">
        <f>ROUND(employee[[#This Row],[AbsentHours]],2)</f>
        <v>0</v>
      </c>
      <c r="P3736" s="5">
        <f>employee[[#This Row],[RoundedAbsentHours]]/2080 *100</f>
        <v>0</v>
      </c>
      <c r="Q3736" s="1" t="s">
        <v>15</v>
      </c>
    </row>
    <row r="3737" spans="1:17" x14ac:dyDescent="0.35">
      <c r="A3737">
        <v>3736</v>
      </c>
      <c r="B3737" s="1" t="s">
        <v>4029</v>
      </c>
      <c r="C3737" s="1" t="s">
        <v>16</v>
      </c>
      <c r="D3737" s="1" t="s">
        <v>56</v>
      </c>
      <c r="E3737" s="1" t="s">
        <v>180</v>
      </c>
      <c r="F3737" s="1" t="s">
        <v>181</v>
      </c>
      <c r="G3737" s="1" t="s">
        <v>56</v>
      </c>
      <c r="H3737" s="1" t="s">
        <v>15</v>
      </c>
      <c r="I3737">
        <v>44.340285960000003</v>
      </c>
      <c r="J3737">
        <f>ROUND(employee[[#This Row],[Age]],0)</f>
        <v>44</v>
      </c>
      <c r="K37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37">
        <v>5.0204815399999996</v>
      </c>
      <c r="M3737">
        <f>ROUND(employee[[#This Row],[LengthService]],2)</f>
        <v>5.0199999999999996</v>
      </c>
      <c r="N3737">
        <v>61.735728719999997</v>
      </c>
      <c r="O3737">
        <f>ROUND(employee[[#This Row],[AbsentHours]],2)</f>
        <v>61.74</v>
      </c>
      <c r="P3737" s="5">
        <f>employee[[#This Row],[RoundedAbsentHours]]/2080 *100</f>
        <v>2.9682692307692311</v>
      </c>
      <c r="Q3737" s="1" t="s">
        <v>15</v>
      </c>
    </row>
    <row r="3738" spans="1:17" x14ac:dyDescent="0.35">
      <c r="A3738">
        <v>3737</v>
      </c>
      <c r="B3738" s="1" t="s">
        <v>4030</v>
      </c>
      <c r="C3738" s="1" t="s">
        <v>11</v>
      </c>
      <c r="D3738" s="1" t="s">
        <v>21</v>
      </c>
      <c r="E3738" s="1" t="s">
        <v>289</v>
      </c>
      <c r="F3738" s="1" t="s">
        <v>258</v>
      </c>
      <c r="G3738" s="1" t="s">
        <v>21</v>
      </c>
      <c r="H3738" s="1" t="s">
        <v>15</v>
      </c>
      <c r="I3738">
        <v>40.466384259999998</v>
      </c>
      <c r="J3738">
        <f>ROUND(employee[[#This Row],[Age]],0)</f>
        <v>40</v>
      </c>
      <c r="K37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38">
        <v>3.2708103199999998</v>
      </c>
      <c r="M3738">
        <f>ROUND(employee[[#This Row],[LengthService]],2)</f>
        <v>3.27</v>
      </c>
      <c r="N3738">
        <v>74.277649670000002</v>
      </c>
      <c r="O3738">
        <f>ROUND(employee[[#This Row],[AbsentHours]],2)</f>
        <v>74.28</v>
      </c>
      <c r="P3738" s="5">
        <f>employee[[#This Row],[RoundedAbsentHours]]/2080 *100</f>
        <v>3.5711538461538463</v>
      </c>
      <c r="Q3738" s="1" t="s">
        <v>15</v>
      </c>
    </row>
    <row r="3739" spans="1:17" x14ac:dyDescent="0.35">
      <c r="A3739">
        <v>3738</v>
      </c>
      <c r="B3739" s="1" t="s">
        <v>4031</v>
      </c>
      <c r="C3739" s="1" t="s">
        <v>16</v>
      </c>
      <c r="D3739" s="1" t="s">
        <v>22</v>
      </c>
      <c r="E3739" s="1" t="s">
        <v>180</v>
      </c>
      <c r="F3739" s="1" t="s">
        <v>181</v>
      </c>
      <c r="G3739" s="1" t="s">
        <v>22</v>
      </c>
      <c r="H3739" s="1" t="s">
        <v>15</v>
      </c>
      <c r="I3739">
        <v>27.211774720000001</v>
      </c>
      <c r="J3739">
        <f>ROUND(employee[[#This Row],[Age]],0)</f>
        <v>27</v>
      </c>
      <c r="K37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739">
        <v>3.9529704699999999</v>
      </c>
      <c r="M3739">
        <f>ROUND(employee[[#This Row],[LengthService]],2)</f>
        <v>3.95</v>
      </c>
      <c r="N3739">
        <v>19.179348579999999</v>
      </c>
      <c r="O3739">
        <f>ROUND(employee[[#This Row],[AbsentHours]],2)</f>
        <v>19.18</v>
      </c>
      <c r="P3739" s="5">
        <f>employee[[#This Row],[RoundedAbsentHours]]/2080 *100</f>
        <v>0.92211538461538456</v>
      </c>
      <c r="Q3739" s="1" t="s">
        <v>15</v>
      </c>
    </row>
    <row r="3740" spans="1:17" x14ac:dyDescent="0.35">
      <c r="A3740">
        <v>3739</v>
      </c>
      <c r="B3740" s="1" t="s">
        <v>4032</v>
      </c>
      <c r="C3740" s="1" t="s">
        <v>11</v>
      </c>
      <c r="D3740" s="1" t="s">
        <v>21</v>
      </c>
      <c r="E3740" s="1" t="s">
        <v>289</v>
      </c>
      <c r="F3740" s="1" t="s">
        <v>258</v>
      </c>
      <c r="G3740" s="1" t="s">
        <v>21</v>
      </c>
      <c r="H3740" s="1" t="s">
        <v>15</v>
      </c>
      <c r="I3740">
        <v>46.650620289999999</v>
      </c>
      <c r="J3740">
        <f>ROUND(employee[[#This Row],[Age]],0)</f>
        <v>47</v>
      </c>
      <c r="K37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40">
        <v>2.6947188149999999</v>
      </c>
      <c r="M3740">
        <f>ROUND(employee[[#This Row],[LengthService]],2)</f>
        <v>2.69</v>
      </c>
      <c r="N3740">
        <v>131.9695639</v>
      </c>
      <c r="O3740">
        <f>ROUND(employee[[#This Row],[AbsentHours]],2)</f>
        <v>131.97</v>
      </c>
      <c r="P3740" s="5">
        <f>employee[[#This Row],[RoundedAbsentHours]]/2080 *100</f>
        <v>6.3447115384615378</v>
      </c>
      <c r="Q3740" s="1" t="s">
        <v>15</v>
      </c>
    </row>
    <row r="3741" spans="1:17" x14ac:dyDescent="0.35">
      <c r="A3741">
        <v>3740</v>
      </c>
      <c r="B3741" s="1" t="s">
        <v>4033</v>
      </c>
      <c r="C3741" s="1" t="s">
        <v>16</v>
      </c>
      <c r="D3741" s="1" t="s">
        <v>21</v>
      </c>
      <c r="E3741" s="1" t="s">
        <v>289</v>
      </c>
      <c r="F3741" s="1" t="s">
        <v>258</v>
      </c>
      <c r="G3741" s="1" t="s">
        <v>21</v>
      </c>
      <c r="H3741" s="1" t="s">
        <v>15</v>
      </c>
      <c r="I3741">
        <v>39.721697259999999</v>
      </c>
      <c r="J3741">
        <f>ROUND(employee[[#This Row],[Age]],0)</f>
        <v>40</v>
      </c>
      <c r="K37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41">
        <v>5.3341051369999999</v>
      </c>
      <c r="M3741">
        <f>ROUND(employee[[#This Row],[LengthService]],2)</f>
        <v>5.33</v>
      </c>
      <c r="N3741">
        <v>59.964433190000001</v>
      </c>
      <c r="O3741">
        <f>ROUND(employee[[#This Row],[AbsentHours]],2)</f>
        <v>59.96</v>
      </c>
      <c r="P3741" s="5">
        <f>employee[[#This Row],[RoundedAbsentHours]]/2080 *100</f>
        <v>2.8826923076923077</v>
      </c>
      <c r="Q3741" s="1" t="s">
        <v>15</v>
      </c>
    </row>
    <row r="3742" spans="1:17" x14ac:dyDescent="0.35">
      <c r="A3742">
        <v>3741</v>
      </c>
      <c r="B3742" s="1" t="s">
        <v>4034</v>
      </c>
      <c r="C3742" s="1" t="s">
        <v>11</v>
      </c>
      <c r="D3742" s="1" t="s">
        <v>22</v>
      </c>
      <c r="E3742" s="1" t="s">
        <v>180</v>
      </c>
      <c r="F3742" s="1" t="s">
        <v>181</v>
      </c>
      <c r="G3742" s="1" t="s">
        <v>22</v>
      </c>
      <c r="H3742" s="1" t="s">
        <v>15</v>
      </c>
      <c r="I3742">
        <v>51.107306129999998</v>
      </c>
      <c r="J3742">
        <f>ROUND(employee[[#This Row],[Age]],0)</f>
        <v>51</v>
      </c>
      <c r="K37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742">
        <v>3.0404017759999999</v>
      </c>
      <c r="M3742">
        <f>ROUND(employee[[#This Row],[LengthService]],2)</f>
        <v>3.04</v>
      </c>
      <c r="N3742">
        <v>109.42264489999999</v>
      </c>
      <c r="O3742">
        <f>ROUND(employee[[#This Row],[AbsentHours]],2)</f>
        <v>109.42</v>
      </c>
      <c r="P3742" s="5">
        <f>employee[[#This Row],[RoundedAbsentHours]]/2080 *100</f>
        <v>5.2605769230769237</v>
      </c>
      <c r="Q3742" s="1" t="s">
        <v>15</v>
      </c>
    </row>
    <row r="3743" spans="1:17" x14ac:dyDescent="0.35">
      <c r="A3743">
        <v>3742</v>
      </c>
      <c r="B3743" s="1" t="s">
        <v>4035</v>
      </c>
      <c r="C3743" s="1" t="s">
        <v>11</v>
      </c>
      <c r="D3743" s="1" t="s">
        <v>20</v>
      </c>
      <c r="E3743" s="1" t="s">
        <v>13</v>
      </c>
      <c r="F3743" s="1" t="s">
        <v>14</v>
      </c>
      <c r="G3743" s="1" t="s">
        <v>20</v>
      </c>
      <c r="H3743" s="1" t="s">
        <v>15</v>
      </c>
      <c r="I3743">
        <v>36.608320310000003</v>
      </c>
      <c r="J3743">
        <f>ROUND(employee[[#This Row],[Age]],0)</f>
        <v>37</v>
      </c>
      <c r="K37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43">
        <v>5.1886132890000001</v>
      </c>
      <c r="M3743">
        <f>ROUND(employee[[#This Row],[LengthService]],2)</f>
        <v>5.19</v>
      </c>
      <c r="N3743">
        <v>0</v>
      </c>
      <c r="O3743">
        <f>ROUND(employee[[#This Row],[AbsentHours]],2)</f>
        <v>0</v>
      </c>
      <c r="P3743" s="5">
        <f>employee[[#This Row],[RoundedAbsentHours]]/2080 *100</f>
        <v>0</v>
      </c>
      <c r="Q3743" s="1" t="s">
        <v>15</v>
      </c>
    </row>
    <row r="3744" spans="1:17" x14ac:dyDescent="0.35">
      <c r="A3744">
        <v>3743</v>
      </c>
      <c r="B3744" s="1" t="s">
        <v>4036</v>
      </c>
      <c r="C3744" s="1" t="s">
        <v>16</v>
      </c>
      <c r="D3744" s="1" t="s">
        <v>45</v>
      </c>
      <c r="E3744" s="1" t="s">
        <v>289</v>
      </c>
      <c r="F3744" s="1" t="s">
        <v>258</v>
      </c>
      <c r="G3744" s="1" t="s">
        <v>45</v>
      </c>
      <c r="H3744" s="1" t="s">
        <v>15</v>
      </c>
      <c r="I3744">
        <v>50.488983400000002</v>
      </c>
      <c r="J3744">
        <f>ROUND(employee[[#This Row],[Age]],0)</f>
        <v>50</v>
      </c>
      <c r="K37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744">
        <v>6.3341492150000001</v>
      </c>
      <c r="M3744">
        <f>ROUND(employee[[#This Row],[LengthService]],2)</f>
        <v>6.33</v>
      </c>
      <c r="N3744">
        <v>55.749787189999999</v>
      </c>
      <c r="O3744">
        <f>ROUND(employee[[#This Row],[AbsentHours]],2)</f>
        <v>55.75</v>
      </c>
      <c r="P3744" s="5">
        <f>employee[[#This Row],[RoundedAbsentHours]]/2080 *100</f>
        <v>2.6802884615384612</v>
      </c>
      <c r="Q3744" s="1" t="s">
        <v>15</v>
      </c>
    </row>
    <row r="3745" spans="1:17" x14ac:dyDescent="0.35">
      <c r="A3745">
        <v>3744</v>
      </c>
      <c r="B3745" s="1" t="s">
        <v>4037</v>
      </c>
      <c r="C3745" s="1" t="s">
        <v>11</v>
      </c>
      <c r="D3745" s="1" t="s">
        <v>110</v>
      </c>
      <c r="E3745" s="1" t="s">
        <v>289</v>
      </c>
      <c r="F3745" s="1" t="s">
        <v>258</v>
      </c>
      <c r="G3745" s="1" t="s">
        <v>29</v>
      </c>
      <c r="H3745" s="1" t="s">
        <v>15</v>
      </c>
      <c r="I3745">
        <v>18.567150340000001</v>
      </c>
      <c r="J3745">
        <f>ROUND(employee[[#This Row],[Age]],0)</f>
        <v>19</v>
      </c>
      <c r="K37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3745">
        <v>4.0788485010000004</v>
      </c>
      <c r="M3745">
        <f>ROUND(employee[[#This Row],[LengthService]],2)</f>
        <v>4.08</v>
      </c>
      <c r="N3745">
        <v>0</v>
      </c>
      <c r="O3745">
        <f>ROUND(employee[[#This Row],[AbsentHours]],2)</f>
        <v>0</v>
      </c>
      <c r="P3745" s="5">
        <f>employee[[#This Row],[RoundedAbsentHours]]/2080 *100</f>
        <v>0</v>
      </c>
      <c r="Q3745" s="1" t="s">
        <v>15</v>
      </c>
    </row>
    <row r="3746" spans="1:17" x14ac:dyDescent="0.35">
      <c r="A3746">
        <v>3745</v>
      </c>
      <c r="B3746" s="1" t="s">
        <v>4038</v>
      </c>
      <c r="C3746" s="1" t="s">
        <v>16</v>
      </c>
      <c r="D3746" s="1" t="s">
        <v>271</v>
      </c>
      <c r="E3746" s="1" t="s">
        <v>289</v>
      </c>
      <c r="F3746" s="1" t="s">
        <v>258</v>
      </c>
      <c r="G3746" s="1" t="s">
        <v>33</v>
      </c>
      <c r="H3746" s="1" t="s">
        <v>15</v>
      </c>
      <c r="I3746">
        <v>34.589260860000003</v>
      </c>
      <c r="J3746">
        <f>ROUND(employee[[#This Row],[Age]],0)</f>
        <v>35</v>
      </c>
      <c r="K37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46">
        <v>5.1815323270000002</v>
      </c>
      <c r="M3746">
        <f>ROUND(employee[[#This Row],[LengthService]],2)</f>
        <v>5.18</v>
      </c>
      <c r="N3746">
        <v>0</v>
      </c>
      <c r="O3746">
        <f>ROUND(employee[[#This Row],[AbsentHours]],2)</f>
        <v>0</v>
      </c>
      <c r="P3746" s="5">
        <f>employee[[#This Row],[RoundedAbsentHours]]/2080 *100</f>
        <v>0</v>
      </c>
      <c r="Q3746" s="1" t="s">
        <v>15</v>
      </c>
    </row>
    <row r="3747" spans="1:17" x14ac:dyDescent="0.35">
      <c r="A3747">
        <v>3746</v>
      </c>
      <c r="B3747" s="1" t="s">
        <v>4039</v>
      </c>
      <c r="C3747" s="1" t="s">
        <v>16</v>
      </c>
      <c r="D3747" s="1" t="s">
        <v>20</v>
      </c>
      <c r="E3747" s="1" t="s">
        <v>289</v>
      </c>
      <c r="F3747" s="1" t="s">
        <v>258</v>
      </c>
      <c r="G3747" s="1" t="s">
        <v>20</v>
      </c>
      <c r="H3747" s="1" t="s">
        <v>15</v>
      </c>
      <c r="I3747">
        <v>48.79257664</v>
      </c>
      <c r="J3747">
        <f>ROUND(employee[[#This Row],[Age]],0)</f>
        <v>49</v>
      </c>
      <c r="K37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47">
        <v>6.0136123179999998</v>
      </c>
      <c r="M3747">
        <f>ROUND(employee[[#This Row],[LengthService]],2)</f>
        <v>6.01</v>
      </c>
      <c r="N3747">
        <v>64.931667300000001</v>
      </c>
      <c r="O3747">
        <f>ROUND(employee[[#This Row],[AbsentHours]],2)</f>
        <v>64.930000000000007</v>
      </c>
      <c r="P3747" s="5">
        <f>employee[[#This Row],[RoundedAbsentHours]]/2080 *100</f>
        <v>3.1216346153846155</v>
      </c>
      <c r="Q3747" s="1" t="s">
        <v>15</v>
      </c>
    </row>
    <row r="3748" spans="1:17" x14ac:dyDescent="0.35">
      <c r="A3748">
        <v>3747</v>
      </c>
      <c r="B3748" s="1" t="s">
        <v>4040</v>
      </c>
      <c r="C3748" s="1" t="s">
        <v>16</v>
      </c>
      <c r="D3748" s="1" t="s">
        <v>44</v>
      </c>
      <c r="E3748" s="1" t="s">
        <v>289</v>
      </c>
      <c r="F3748" s="1" t="s">
        <v>258</v>
      </c>
      <c r="G3748" s="1" t="s">
        <v>44</v>
      </c>
      <c r="H3748" s="1" t="s">
        <v>15</v>
      </c>
      <c r="I3748">
        <v>61.22499492</v>
      </c>
      <c r="J3748">
        <f>ROUND(employee[[#This Row],[Age]],0)</f>
        <v>61</v>
      </c>
      <c r="K37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748">
        <v>5.3282248240000003</v>
      </c>
      <c r="M3748">
        <f>ROUND(employee[[#This Row],[LengthService]],2)</f>
        <v>5.33</v>
      </c>
      <c r="N3748">
        <v>129.56079930000001</v>
      </c>
      <c r="O3748">
        <f>ROUND(employee[[#This Row],[AbsentHours]],2)</f>
        <v>129.56</v>
      </c>
      <c r="P3748" s="5">
        <f>employee[[#This Row],[RoundedAbsentHours]]/2080 *100</f>
        <v>6.2288461538461544</v>
      </c>
      <c r="Q3748" s="1" t="s">
        <v>15</v>
      </c>
    </row>
    <row r="3749" spans="1:17" x14ac:dyDescent="0.35">
      <c r="A3749">
        <v>3748</v>
      </c>
      <c r="B3749" s="1" t="s">
        <v>4041</v>
      </c>
      <c r="C3749" s="1" t="s">
        <v>11</v>
      </c>
      <c r="D3749" s="1" t="s">
        <v>12</v>
      </c>
      <c r="E3749" s="1" t="s">
        <v>312</v>
      </c>
      <c r="F3749" s="1" t="s">
        <v>266</v>
      </c>
      <c r="G3749" s="1" t="s">
        <v>12</v>
      </c>
      <c r="H3749" s="1" t="s">
        <v>15</v>
      </c>
      <c r="I3749">
        <v>35.312044589999999</v>
      </c>
      <c r="J3749">
        <f>ROUND(employee[[#This Row],[Age]],0)</f>
        <v>35</v>
      </c>
      <c r="K37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49">
        <v>6.8988474880000004</v>
      </c>
      <c r="M3749">
        <f>ROUND(employee[[#This Row],[LengthService]],2)</f>
        <v>6.9</v>
      </c>
      <c r="N3749">
        <v>59.32229083</v>
      </c>
      <c r="O3749">
        <f>ROUND(employee[[#This Row],[AbsentHours]],2)</f>
        <v>59.32</v>
      </c>
      <c r="P3749" s="5">
        <f>employee[[#This Row],[RoundedAbsentHours]]/2080 *100</f>
        <v>2.851923076923077</v>
      </c>
      <c r="Q3749" s="1" t="s">
        <v>15</v>
      </c>
    </row>
    <row r="3750" spans="1:17" x14ac:dyDescent="0.35">
      <c r="A3750">
        <v>3749</v>
      </c>
      <c r="B3750" s="1" t="s">
        <v>4042</v>
      </c>
      <c r="C3750" s="1" t="s">
        <v>11</v>
      </c>
      <c r="D3750" s="1" t="s">
        <v>197</v>
      </c>
      <c r="E3750" s="1" t="s">
        <v>289</v>
      </c>
      <c r="F3750" s="1" t="s">
        <v>258</v>
      </c>
      <c r="G3750" s="1" t="s">
        <v>33</v>
      </c>
      <c r="H3750" s="1" t="s">
        <v>15</v>
      </c>
      <c r="I3750">
        <v>45.410861439999998</v>
      </c>
      <c r="J3750">
        <f>ROUND(employee[[#This Row],[Age]],0)</f>
        <v>45</v>
      </c>
      <c r="K37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50">
        <v>4.2935620290000003</v>
      </c>
      <c r="M3750">
        <f>ROUND(employee[[#This Row],[LengthService]],2)</f>
        <v>4.29</v>
      </c>
      <c r="N3750">
        <v>70.838525680000004</v>
      </c>
      <c r="O3750">
        <f>ROUND(employee[[#This Row],[AbsentHours]],2)</f>
        <v>70.84</v>
      </c>
      <c r="P3750" s="5">
        <f>employee[[#This Row],[RoundedAbsentHours]]/2080 *100</f>
        <v>3.4057692307692311</v>
      </c>
      <c r="Q3750" s="1" t="s">
        <v>15</v>
      </c>
    </row>
    <row r="3751" spans="1:17" x14ac:dyDescent="0.35">
      <c r="A3751">
        <v>3750</v>
      </c>
      <c r="B3751" s="1" t="s">
        <v>4043</v>
      </c>
      <c r="C3751" s="1" t="s">
        <v>11</v>
      </c>
      <c r="D3751" s="1" t="s">
        <v>58</v>
      </c>
      <c r="E3751" s="1" t="s">
        <v>289</v>
      </c>
      <c r="F3751" s="1" t="s">
        <v>258</v>
      </c>
      <c r="G3751" s="1" t="s">
        <v>45</v>
      </c>
      <c r="H3751" s="1" t="s">
        <v>15</v>
      </c>
      <c r="I3751">
        <v>37.347636260000002</v>
      </c>
      <c r="J3751">
        <f>ROUND(employee[[#This Row],[Age]],0)</f>
        <v>37</v>
      </c>
      <c r="K37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51">
        <v>1.9068561310000001</v>
      </c>
      <c r="M3751">
        <f>ROUND(employee[[#This Row],[LengthService]],2)</f>
        <v>1.91</v>
      </c>
      <c r="N3751">
        <v>0.50891777400000004</v>
      </c>
      <c r="O3751">
        <f>ROUND(employee[[#This Row],[AbsentHours]],2)</f>
        <v>0.51</v>
      </c>
      <c r="P3751" s="5">
        <f>employee[[#This Row],[RoundedAbsentHours]]/2080 *100</f>
        <v>2.4519230769230769E-2</v>
      </c>
      <c r="Q3751" s="1" t="s">
        <v>15</v>
      </c>
    </row>
    <row r="3752" spans="1:17" x14ac:dyDescent="0.35">
      <c r="A3752">
        <v>3751</v>
      </c>
      <c r="B3752" s="1" t="s">
        <v>4044</v>
      </c>
      <c r="C3752" s="1" t="s">
        <v>11</v>
      </c>
      <c r="D3752" s="1" t="s">
        <v>300</v>
      </c>
      <c r="E3752" s="1" t="s">
        <v>13</v>
      </c>
      <c r="F3752" s="1" t="s">
        <v>14</v>
      </c>
      <c r="G3752" s="1" t="s">
        <v>20</v>
      </c>
      <c r="H3752" s="1" t="s">
        <v>15</v>
      </c>
      <c r="I3752">
        <v>30.868540020000001</v>
      </c>
      <c r="J3752">
        <f>ROUND(employee[[#This Row],[Age]],0)</f>
        <v>31</v>
      </c>
      <c r="K37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52">
        <v>5.1903163049999996</v>
      </c>
      <c r="M3752">
        <f>ROUND(employee[[#This Row],[LengthService]],2)</f>
        <v>5.19</v>
      </c>
      <c r="N3752">
        <v>26.274509370000001</v>
      </c>
      <c r="O3752">
        <f>ROUND(employee[[#This Row],[AbsentHours]],2)</f>
        <v>26.27</v>
      </c>
      <c r="P3752" s="5">
        <f>employee[[#This Row],[RoundedAbsentHours]]/2080 *100</f>
        <v>1.2629807692307693</v>
      </c>
      <c r="Q3752" s="1" t="s">
        <v>15</v>
      </c>
    </row>
    <row r="3753" spans="1:17" x14ac:dyDescent="0.35">
      <c r="A3753">
        <v>3752</v>
      </c>
      <c r="B3753" s="1" t="s">
        <v>4045</v>
      </c>
      <c r="C3753" s="1" t="s">
        <v>16</v>
      </c>
      <c r="D3753" s="1" t="s">
        <v>19</v>
      </c>
      <c r="E3753" s="1" t="s">
        <v>180</v>
      </c>
      <c r="F3753" s="1" t="s">
        <v>181</v>
      </c>
      <c r="G3753" s="1" t="s">
        <v>19</v>
      </c>
      <c r="H3753" s="1" t="s">
        <v>15</v>
      </c>
      <c r="I3753">
        <v>23.539239569999999</v>
      </c>
      <c r="J3753">
        <f>ROUND(employee[[#This Row],[Age]],0)</f>
        <v>24</v>
      </c>
      <c r="K37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753">
        <v>4.0852993250000003</v>
      </c>
      <c r="M3753">
        <f>ROUND(employee[[#This Row],[LengthService]],2)</f>
        <v>4.09</v>
      </c>
      <c r="N3753">
        <v>0</v>
      </c>
      <c r="O3753">
        <f>ROUND(employee[[#This Row],[AbsentHours]],2)</f>
        <v>0</v>
      </c>
      <c r="P3753" s="5">
        <f>employee[[#This Row],[RoundedAbsentHours]]/2080 *100</f>
        <v>0</v>
      </c>
      <c r="Q3753" s="1" t="s">
        <v>15</v>
      </c>
    </row>
    <row r="3754" spans="1:17" x14ac:dyDescent="0.35">
      <c r="A3754">
        <v>3753</v>
      </c>
      <c r="B3754" s="1" t="s">
        <v>4046</v>
      </c>
      <c r="C3754" s="1" t="s">
        <v>11</v>
      </c>
      <c r="D3754" s="1" t="s">
        <v>20</v>
      </c>
      <c r="E3754" s="1" t="s">
        <v>289</v>
      </c>
      <c r="F3754" s="1" t="s">
        <v>258</v>
      </c>
      <c r="G3754" s="1" t="s">
        <v>20</v>
      </c>
      <c r="H3754" s="1" t="s">
        <v>15</v>
      </c>
      <c r="I3754">
        <v>44.291119039999998</v>
      </c>
      <c r="J3754">
        <f>ROUND(employee[[#This Row],[Age]],0)</f>
        <v>44</v>
      </c>
      <c r="K37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54">
        <v>4.0837270989999999</v>
      </c>
      <c r="M3754">
        <f>ROUND(employee[[#This Row],[LengthService]],2)</f>
        <v>4.08</v>
      </c>
      <c r="N3754">
        <v>45.716006049999997</v>
      </c>
      <c r="O3754">
        <f>ROUND(employee[[#This Row],[AbsentHours]],2)</f>
        <v>45.72</v>
      </c>
      <c r="P3754" s="5">
        <f>employee[[#This Row],[RoundedAbsentHours]]/2080 *100</f>
        <v>2.1980769230769233</v>
      </c>
      <c r="Q3754" s="1" t="s">
        <v>15</v>
      </c>
    </row>
    <row r="3755" spans="1:17" x14ac:dyDescent="0.35">
      <c r="A3755">
        <v>3754</v>
      </c>
      <c r="B3755" s="1" t="s">
        <v>4047</v>
      </c>
      <c r="C3755" s="1" t="s">
        <v>11</v>
      </c>
      <c r="D3755" s="1" t="s">
        <v>22</v>
      </c>
      <c r="E3755" s="1" t="s">
        <v>289</v>
      </c>
      <c r="F3755" s="1" t="s">
        <v>258</v>
      </c>
      <c r="G3755" s="1" t="s">
        <v>22</v>
      </c>
      <c r="H3755" s="1" t="s">
        <v>15</v>
      </c>
      <c r="I3755">
        <v>42.203966139999999</v>
      </c>
      <c r="J3755">
        <f>ROUND(employee[[#This Row],[Age]],0)</f>
        <v>42</v>
      </c>
      <c r="K37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55">
        <v>4.3322202839999999</v>
      </c>
      <c r="M3755">
        <f>ROUND(employee[[#This Row],[LengthService]],2)</f>
        <v>4.33</v>
      </c>
      <c r="N3755">
        <v>79.396410959999997</v>
      </c>
      <c r="O3755">
        <f>ROUND(employee[[#This Row],[AbsentHours]],2)</f>
        <v>79.400000000000006</v>
      </c>
      <c r="P3755" s="5">
        <f>employee[[#This Row],[RoundedAbsentHours]]/2080 *100</f>
        <v>3.817307692307693</v>
      </c>
      <c r="Q3755" s="1" t="s">
        <v>15</v>
      </c>
    </row>
    <row r="3756" spans="1:17" x14ac:dyDescent="0.35">
      <c r="A3756">
        <v>3755</v>
      </c>
      <c r="B3756" s="1" t="s">
        <v>4048</v>
      </c>
      <c r="C3756" s="1" t="s">
        <v>16</v>
      </c>
      <c r="D3756" s="1" t="s">
        <v>22</v>
      </c>
      <c r="E3756" s="1" t="s">
        <v>289</v>
      </c>
      <c r="F3756" s="1" t="s">
        <v>258</v>
      </c>
      <c r="G3756" s="1" t="s">
        <v>22</v>
      </c>
      <c r="H3756" s="1" t="s">
        <v>15</v>
      </c>
      <c r="I3756">
        <v>34.424672459999996</v>
      </c>
      <c r="J3756">
        <f>ROUND(employee[[#This Row],[Age]],0)</f>
        <v>34</v>
      </c>
      <c r="K37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56">
        <v>2.9746022390000002</v>
      </c>
      <c r="M3756">
        <f>ROUND(employee[[#This Row],[LengthService]],2)</f>
        <v>2.97</v>
      </c>
      <c r="N3756">
        <v>0</v>
      </c>
      <c r="O3756">
        <f>ROUND(employee[[#This Row],[AbsentHours]],2)</f>
        <v>0</v>
      </c>
      <c r="P3756" s="5">
        <f>employee[[#This Row],[RoundedAbsentHours]]/2080 *100</f>
        <v>0</v>
      </c>
      <c r="Q3756" s="1" t="s">
        <v>15</v>
      </c>
    </row>
    <row r="3757" spans="1:17" x14ac:dyDescent="0.35">
      <c r="A3757">
        <v>3756</v>
      </c>
      <c r="B3757" s="1" t="s">
        <v>4049</v>
      </c>
      <c r="C3757" s="1" t="s">
        <v>16</v>
      </c>
      <c r="D3757" s="1" t="s">
        <v>28</v>
      </c>
      <c r="E3757" s="1" t="s">
        <v>180</v>
      </c>
      <c r="F3757" s="1" t="s">
        <v>181</v>
      </c>
      <c r="G3757" s="1" t="s">
        <v>28</v>
      </c>
      <c r="H3757" s="1" t="s">
        <v>15</v>
      </c>
      <c r="I3757">
        <v>70.660200360000005</v>
      </c>
      <c r="J3757">
        <f>ROUND(employee[[#This Row],[Age]],0)</f>
        <v>71</v>
      </c>
      <c r="K37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3757">
        <v>5.9464913050000003</v>
      </c>
      <c r="M3757">
        <f>ROUND(employee[[#This Row],[LengthService]],2)</f>
        <v>5.95</v>
      </c>
      <c r="N3757">
        <v>99.953177650000001</v>
      </c>
      <c r="O3757">
        <f>ROUND(employee[[#This Row],[AbsentHours]],2)</f>
        <v>99.95</v>
      </c>
      <c r="P3757" s="5">
        <f>employee[[#This Row],[RoundedAbsentHours]]/2080 *100</f>
        <v>4.8052884615384617</v>
      </c>
      <c r="Q3757" s="1" t="s">
        <v>15</v>
      </c>
    </row>
    <row r="3758" spans="1:17" x14ac:dyDescent="0.35">
      <c r="A3758">
        <v>3757</v>
      </c>
      <c r="B3758" s="1" t="s">
        <v>4050</v>
      </c>
      <c r="C3758" s="1" t="s">
        <v>11</v>
      </c>
      <c r="D3758" s="1" t="s">
        <v>184</v>
      </c>
      <c r="E3758" s="1" t="s">
        <v>180</v>
      </c>
      <c r="F3758" s="1" t="s">
        <v>181</v>
      </c>
      <c r="G3758" s="1" t="s">
        <v>39</v>
      </c>
      <c r="H3758" s="1" t="s">
        <v>15</v>
      </c>
      <c r="I3758">
        <v>39.699782470000002</v>
      </c>
      <c r="J3758">
        <f>ROUND(employee[[#This Row],[Age]],0)</f>
        <v>40</v>
      </c>
      <c r="K37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58">
        <v>5.7812512419999997</v>
      </c>
      <c r="M3758">
        <f>ROUND(employee[[#This Row],[LengthService]],2)</f>
        <v>5.78</v>
      </c>
      <c r="N3758">
        <v>18.855537219999999</v>
      </c>
      <c r="O3758">
        <f>ROUND(employee[[#This Row],[AbsentHours]],2)</f>
        <v>18.86</v>
      </c>
      <c r="P3758" s="5">
        <f>employee[[#This Row],[RoundedAbsentHours]]/2080 *100</f>
        <v>0.90673076923076923</v>
      </c>
      <c r="Q3758" s="1" t="s">
        <v>15</v>
      </c>
    </row>
    <row r="3759" spans="1:17" x14ac:dyDescent="0.35">
      <c r="A3759">
        <v>3758</v>
      </c>
      <c r="B3759" s="1" t="s">
        <v>4051</v>
      </c>
      <c r="C3759" s="1" t="s">
        <v>16</v>
      </c>
      <c r="D3759" s="1" t="s">
        <v>29</v>
      </c>
      <c r="E3759" s="1" t="s">
        <v>180</v>
      </c>
      <c r="F3759" s="1" t="s">
        <v>181</v>
      </c>
      <c r="G3759" s="1" t="s">
        <v>29</v>
      </c>
      <c r="H3759" s="1" t="s">
        <v>15</v>
      </c>
      <c r="I3759">
        <v>47.68490456</v>
      </c>
      <c r="J3759">
        <f>ROUND(employee[[#This Row],[Age]],0)</f>
        <v>48</v>
      </c>
      <c r="K37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59">
        <v>2.5537836189999998</v>
      </c>
      <c r="M3759">
        <f>ROUND(employee[[#This Row],[LengthService]],2)</f>
        <v>2.5499999999999998</v>
      </c>
      <c r="N3759">
        <v>63.342962810000003</v>
      </c>
      <c r="O3759">
        <f>ROUND(employee[[#This Row],[AbsentHours]],2)</f>
        <v>63.34</v>
      </c>
      <c r="P3759" s="5">
        <f>employee[[#This Row],[RoundedAbsentHours]]/2080 *100</f>
        <v>3.0451923076923078</v>
      </c>
      <c r="Q3759" s="1" t="s">
        <v>15</v>
      </c>
    </row>
    <row r="3760" spans="1:17" x14ac:dyDescent="0.35">
      <c r="A3760">
        <v>3759</v>
      </c>
      <c r="B3760" s="1" t="s">
        <v>4052</v>
      </c>
      <c r="C3760" s="1" t="s">
        <v>16</v>
      </c>
      <c r="D3760" s="1" t="s">
        <v>22</v>
      </c>
      <c r="E3760" s="1" t="s">
        <v>289</v>
      </c>
      <c r="F3760" s="1" t="s">
        <v>258</v>
      </c>
      <c r="G3760" s="1" t="s">
        <v>22</v>
      </c>
      <c r="H3760" s="1" t="s">
        <v>15</v>
      </c>
      <c r="I3760">
        <v>36.710539349999998</v>
      </c>
      <c r="J3760">
        <f>ROUND(employee[[#This Row],[Age]],0)</f>
        <v>37</v>
      </c>
      <c r="K37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60">
        <v>5.8101237130000003</v>
      </c>
      <c r="M3760">
        <f>ROUND(employee[[#This Row],[LengthService]],2)</f>
        <v>5.81</v>
      </c>
      <c r="N3760">
        <v>80.789799919999993</v>
      </c>
      <c r="O3760">
        <f>ROUND(employee[[#This Row],[AbsentHours]],2)</f>
        <v>80.790000000000006</v>
      </c>
      <c r="P3760" s="5">
        <f>employee[[#This Row],[RoundedAbsentHours]]/2080 *100</f>
        <v>3.8841346153846157</v>
      </c>
      <c r="Q3760" s="1" t="s">
        <v>15</v>
      </c>
    </row>
    <row r="3761" spans="1:17" x14ac:dyDescent="0.35">
      <c r="A3761">
        <v>3760</v>
      </c>
      <c r="B3761" s="1" t="s">
        <v>4053</v>
      </c>
      <c r="C3761" s="1" t="s">
        <v>16</v>
      </c>
      <c r="D3761" s="1" t="s">
        <v>93</v>
      </c>
      <c r="E3761" s="1" t="s">
        <v>180</v>
      </c>
      <c r="F3761" s="1" t="s">
        <v>181</v>
      </c>
      <c r="G3761" s="1" t="s">
        <v>93</v>
      </c>
      <c r="H3761" s="1" t="s">
        <v>15</v>
      </c>
      <c r="I3761">
        <v>34.547377240000003</v>
      </c>
      <c r="J3761">
        <f>ROUND(employee[[#This Row],[Age]],0)</f>
        <v>35</v>
      </c>
      <c r="K37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61">
        <v>6.4777361610000002</v>
      </c>
      <c r="M3761">
        <f>ROUND(employee[[#This Row],[LengthService]],2)</f>
        <v>6.48</v>
      </c>
      <c r="N3761">
        <v>24.98878668</v>
      </c>
      <c r="O3761">
        <f>ROUND(employee[[#This Row],[AbsentHours]],2)</f>
        <v>24.99</v>
      </c>
      <c r="P3761" s="5">
        <f>employee[[#This Row],[RoundedAbsentHours]]/2080 *100</f>
        <v>1.2014423076923075</v>
      </c>
      <c r="Q3761" s="1" t="s">
        <v>15</v>
      </c>
    </row>
    <row r="3762" spans="1:17" x14ac:dyDescent="0.35">
      <c r="A3762">
        <v>3761</v>
      </c>
      <c r="B3762" s="1" t="s">
        <v>4054</v>
      </c>
      <c r="C3762" s="1" t="s">
        <v>16</v>
      </c>
      <c r="D3762" s="1" t="s">
        <v>36</v>
      </c>
      <c r="E3762" s="1" t="s">
        <v>289</v>
      </c>
      <c r="F3762" s="1" t="s">
        <v>258</v>
      </c>
      <c r="G3762" s="1" t="s">
        <v>37</v>
      </c>
      <c r="H3762" s="1" t="s">
        <v>15</v>
      </c>
      <c r="I3762">
        <v>42.99706707</v>
      </c>
      <c r="J3762">
        <f>ROUND(employee[[#This Row],[Age]],0)</f>
        <v>43</v>
      </c>
      <c r="K37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62">
        <v>6.2731895509999998</v>
      </c>
      <c r="M3762">
        <f>ROUND(employee[[#This Row],[LengthService]],2)</f>
        <v>6.27</v>
      </c>
      <c r="N3762">
        <v>45.626650660000003</v>
      </c>
      <c r="O3762">
        <f>ROUND(employee[[#This Row],[AbsentHours]],2)</f>
        <v>45.63</v>
      </c>
      <c r="P3762" s="5">
        <f>employee[[#This Row],[RoundedAbsentHours]]/2080 *100</f>
        <v>2.1937500000000001</v>
      </c>
      <c r="Q3762" s="1" t="s">
        <v>15</v>
      </c>
    </row>
    <row r="3763" spans="1:17" x14ac:dyDescent="0.35">
      <c r="A3763">
        <v>3762</v>
      </c>
      <c r="B3763" s="1" t="s">
        <v>4055</v>
      </c>
      <c r="C3763" s="1" t="s">
        <v>16</v>
      </c>
      <c r="D3763" s="1" t="s">
        <v>21</v>
      </c>
      <c r="E3763" s="1" t="s">
        <v>289</v>
      </c>
      <c r="F3763" s="1" t="s">
        <v>258</v>
      </c>
      <c r="G3763" s="1" t="s">
        <v>21</v>
      </c>
      <c r="H3763" s="1" t="s">
        <v>15</v>
      </c>
      <c r="I3763">
        <v>48.541991039999999</v>
      </c>
      <c r="J3763">
        <f>ROUND(employee[[#This Row],[Age]],0)</f>
        <v>49</v>
      </c>
      <c r="K37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63">
        <v>3.1487258460000001</v>
      </c>
      <c r="M3763">
        <f>ROUND(employee[[#This Row],[LengthService]],2)</f>
        <v>3.15</v>
      </c>
      <c r="N3763">
        <v>120.8083003</v>
      </c>
      <c r="O3763">
        <f>ROUND(employee[[#This Row],[AbsentHours]],2)</f>
        <v>120.81</v>
      </c>
      <c r="P3763" s="5">
        <f>employee[[#This Row],[RoundedAbsentHours]]/2080 *100</f>
        <v>5.8081730769230768</v>
      </c>
      <c r="Q3763" s="1" t="s">
        <v>15</v>
      </c>
    </row>
    <row r="3764" spans="1:17" x14ac:dyDescent="0.35">
      <c r="A3764">
        <v>3763</v>
      </c>
      <c r="B3764" s="1" t="s">
        <v>4056</v>
      </c>
      <c r="C3764" s="1" t="s">
        <v>11</v>
      </c>
      <c r="D3764" s="1" t="s">
        <v>283</v>
      </c>
      <c r="E3764" s="1" t="s">
        <v>289</v>
      </c>
      <c r="F3764" s="1" t="s">
        <v>258</v>
      </c>
      <c r="G3764" s="1" t="s">
        <v>62</v>
      </c>
      <c r="H3764" s="1" t="s">
        <v>15</v>
      </c>
      <c r="I3764">
        <v>42.861487349999997</v>
      </c>
      <c r="J3764">
        <f>ROUND(employee[[#This Row],[Age]],0)</f>
        <v>43</v>
      </c>
      <c r="K37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64">
        <v>6.0334412249999998</v>
      </c>
      <c r="M3764">
        <f>ROUND(employee[[#This Row],[LengthService]],2)</f>
        <v>6.03</v>
      </c>
      <c r="N3764">
        <v>45.73099672</v>
      </c>
      <c r="O3764">
        <f>ROUND(employee[[#This Row],[AbsentHours]],2)</f>
        <v>45.73</v>
      </c>
      <c r="P3764" s="5">
        <f>employee[[#This Row],[RoundedAbsentHours]]/2080 *100</f>
        <v>2.1985576923076922</v>
      </c>
      <c r="Q3764" s="1" t="s">
        <v>15</v>
      </c>
    </row>
    <row r="3765" spans="1:17" x14ac:dyDescent="0.35">
      <c r="A3765">
        <v>3764</v>
      </c>
      <c r="B3765" s="1" t="s">
        <v>4057</v>
      </c>
      <c r="C3765" s="1" t="s">
        <v>16</v>
      </c>
      <c r="D3765" s="1" t="s">
        <v>22</v>
      </c>
      <c r="E3765" s="1" t="s">
        <v>289</v>
      </c>
      <c r="F3765" s="1" t="s">
        <v>258</v>
      </c>
      <c r="G3765" s="1" t="s">
        <v>22</v>
      </c>
      <c r="H3765" s="1" t="s">
        <v>15</v>
      </c>
      <c r="I3765">
        <v>18.33001531</v>
      </c>
      <c r="J3765">
        <f>ROUND(employee[[#This Row],[Age]],0)</f>
        <v>18</v>
      </c>
      <c r="K37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3765">
        <v>7.8074220619999997</v>
      </c>
      <c r="M3765">
        <f>ROUND(employee[[#This Row],[LengthService]],2)</f>
        <v>7.81</v>
      </c>
      <c r="N3765">
        <v>0</v>
      </c>
      <c r="O3765">
        <f>ROUND(employee[[#This Row],[AbsentHours]],2)</f>
        <v>0</v>
      </c>
      <c r="P3765" s="5">
        <f>employee[[#This Row],[RoundedAbsentHours]]/2080 *100</f>
        <v>0</v>
      </c>
      <c r="Q3765" s="1" t="s">
        <v>15</v>
      </c>
    </row>
    <row r="3766" spans="1:17" x14ac:dyDescent="0.35">
      <c r="A3766">
        <v>3765</v>
      </c>
      <c r="B3766" s="1" t="s">
        <v>4058</v>
      </c>
      <c r="C3766" s="1" t="s">
        <v>11</v>
      </c>
      <c r="D3766" s="1" t="s">
        <v>28</v>
      </c>
      <c r="E3766" s="1" t="s">
        <v>180</v>
      </c>
      <c r="F3766" s="1" t="s">
        <v>181</v>
      </c>
      <c r="G3766" s="1" t="s">
        <v>28</v>
      </c>
      <c r="H3766" s="1" t="s">
        <v>15</v>
      </c>
      <c r="I3766">
        <v>49.796775779999997</v>
      </c>
      <c r="J3766">
        <f>ROUND(employee[[#This Row],[Age]],0)</f>
        <v>50</v>
      </c>
      <c r="K37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766">
        <v>4.3879038469999996</v>
      </c>
      <c r="M3766">
        <f>ROUND(employee[[#This Row],[LengthService]],2)</f>
        <v>4.3899999999999997</v>
      </c>
      <c r="N3766">
        <v>114.12476770000001</v>
      </c>
      <c r="O3766">
        <f>ROUND(employee[[#This Row],[AbsentHours]],2)</f>
        <v>114.12</v>
      </c>
      <c r="P3766" s="5">
        <f>employee[[#This Row],[RoundedAbsentHours]]/2080 *100</f>
        <v>5.4865384615384611</v>
      </c>
      <c r="Q3766" s="1" t="s">
        <v>15</v>
      </c>
    </row>
    <row r="3767" spans="1:17" x14ac:dyDescent="0.35">
      <c r="A3767">
        <v>3766</v>
      </c>
      <c r="B3767" s="1" t="s">
        <v>4059</v>
      </c>
      <c r="C3767" s="1" t="s">
        <v>16</v>
      </c>
      <c r="D3767" s="1" t="s">
        <v>19</v>
      </c>
      <c r="E3767" s="1" t="s">
        <v>180</v>
      </c>
      <c r="F3767" s="1" t="s">
        <v>181</v>
      </c>
      <c r="G3767" s="1" t="s">
        <v>19</v>
      </c>
      <c r="H3767" s="1" t="s">
        <v>15</v>
      </c>
      <c r="I3767">
        <v>56.900003470000001</v>
      </c>
      <c r="J3767">
        <f>ROUND(employee[[#This Row],[Age]],0)</f>
        <v>57</v>
      </c>
      <c r="K37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767">
        <v>6.708284248</v>
      </c>
      <c r="M3767">
        <f>ROUND(employee[[#This Row],[LengthService]],2)</f>
        <v>6.71</v>
      </c>
      <c r="N3767">
        <v>115.2612529</v>
      </c>
      <c r="O3767">
        <f>ROUND(employee[[#This Row],[AbsentHours]],2)</f>
        <v>115.26</v>
      </c>
      <c r="P3767" s="5">
        <f>employee[[#This Row],[RoundedAbsentHours]]/2080 *100</f>
        <v>5.5413461538461544</v>
      </c>
      <c r="Q3767" s="1" t="s">
        <v>15</v>
      </c>
    </row>
    <row r="3768" spans="1:17" x14ac:dyDescent="0.35">
      <c r="A3768">
        <v>3767</v>
      </c>
      <c r="B3768" s="1" t="s">
        <v>4060</v>
      </c>
      <c r="C3768" s="1" t="s">
        <v>16</v>
      </c>
      <c r="D3768" s="1" t="s">
        <v>22</v>
      </c>
      <c r="E3768" s="1" t="s">
        <v>180</v>
      </c>
      <c r="F3768" s="1" t="s">
        <v>181</v>
      </c>
      <c r="G3768" s="1" t="s">
        <v>22</v>
      </c>
      <c r="H3768" s="1" t="s">
        <v>15</v>
      </c>
      <c r="I3768">
        <v>36.885275669999999</v>
      </c>
      <c r="J3768">
        <f>ROUND(employee[[#This Row],[Age]],0)</f>
        <v>37</v>
      </c>
      <c r="K37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68">
        <v>6.0213795909999996</v>
      </c>
      <c r="M3768">
        <f>ROUND(employee[[#This Row],[LengthService]],2)</f>
        <v>6.02</v>
      </c>
      <c r="N3768">
        <v>49.015974399999998</v>
      </c>
      <c r="O3768">
        <f>ROUND(employee[[#This Row],[AbsentHours]],2)</f>
        <v>49.02</v>
      </c>
      <c r="P3768" s="5">
        <f>employee[[#This Row],[RoundedAbsentHours]]/2080 *100</f>
        <v>2.3567307692307695</v>
      </c>
      <c r="Q3768" s="1" t="s">
        <v>15</v>
      </c>
    </row>
    <row r="3769" spans="1:17" x14ac:dyDescent="0.35">
      <c r="A3769">
        <v>3768</v>
      </c>
      <c r="B3769" s="1" t="s">
        <v>4061</v>
      </c>
      <c r="C3769" s="1" t="s">
        <v>11</v>
      </c>
      <c r="D3769" s="1" t="s">
        <v>56</v>
      </c>
      <c r="E3769" s="1" t="s">
        <v>180</v>
      </c>
      <c r="F3769" s="1" t="s">
        <v>181</v>
      </c>
      <c r="G3769" s="1" t="s">
        <v>56</v>
      </c>
      <c r="H3769" s="1" t="s">
        <v>15</v>
      </c>
      <c r="I3769">
        <v>60.186158020000001</v>
      </c>
      <c r="J3769">
        <f>ROUND(employee[[#This Row],[Age]],0)</f>
        <v>60</v>
      </c>
      <c r="K37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769">
        <v>7.8543569169999996</v>
      </c>
      <c r="M3769">
        <f>ROUND(employee[[#This Row],[LengthService]],2)</f>
        <v>7.85</v>
      </c>
      <c r="N3769">
        <v>125.96636890000001</v>
      </c>
      <c r="O3769">
        <f>ROUND(employee[[#This Row],[AbsentHours]],2)</f>
        <v>125.97</v>
      </c>
      <c r="P3769" s="5">
        <f>employee[[#This Row],[RoundedAbsentHours]]/2080 *100</f>
        <v>6.0562499999999995</v>
      </c>
      <c r="Q3769" s="1" t="s">
        <v>15</v>
      </c>
    </row>
    <row r="3770" spans="1:17" x14ac:dyDescent="0.35">
      <c r="A3770">
        <v>3769</v>
      </c>
      <c r="B3770" s="1" t="s">
        <v>4062</v>
      </c>
      <c r="C3770" s="1" t="s">
        <v>16</v>
      </c>
      <c r="D3770" s="1" t="s">
        <v>182</v>
      </c>
      <c r="E3770" s="1" t="s">
        <v>13</v>
      </c>
      <c r="F3770" s="1" t="s">
        <v>14</v>
      </c>
      <c r="G3770" s="1" t="s">
        <v>20</v>
      </c>
      <c r="H3770" s="1" t="s">
        <v>15</v>
      </c>
      <c r="I3770">
        <v>44.363466580000001</v>
      </c>
      <c r="J3770">
        <f>ROUND(employee[[#This Row],[Age]],0)</f>
        <v>44</v>
      </c>
      <c r="K37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70">
        <v>5.0767265080000001</v>
      </c>
      <c r="M3770">
        <f>ROUND(employee[[#This Row],[LengthService]],2)</f>
        <v>5.08</v>
      </c>
      <c r="N3770">
        <v>70.966906570000006</v>
      </c>
      <c r="O3770">
        <f>ROUND(employee[[#This Row],[AbsentHours]],2)</f>
        <v>70.97</v>
      </c>
      <c r="P3770" s="5">
        <f>employee[[#This Row],[RoundedAbsentHours]]/2080 *100</f>
        <v>3.4120192307692312</v>
      </c>
      <c r="Q3770" s="1" t="s">
        <v>15</v>
      </c>
    </row>
    <row r="3771" spans="1:17" x14ac:dyDescent="0.35">
      <c r="A3771">
        <v>3770</v>
      </c>
      <c r="B3771" s="1" t="s">
        <v>4063</v>
      </c>
      <c r="C3771" s="1" t="s">
        <v>16</v>
      </c>
      <c r="D3771" s="1" t="s">
        <v>37</v>
      </c>
      <c r="E3771" s="1" t="s">
        <v>289</v>
      </c>
      <c r="F3771" s="1" t="s">
        <v>258</v>
      </c>
      <c r="G3771" s="1" t="s">
        <v>37</v>
      </c>
      <c r="H3771" s="1" t="s">
        <v>15</v>
      </c>
      <c r="I3771">
        <v>38.114635649999997</v>
      </c>
      <c r="J3771">
        <f>ROUND(employee[[#This Row],[Age]],0)</f>
        <v>38</v>
      </c>
      <c r="K37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71">
        <v>3.3228870129999999</v>
      </c>
      <c r="M3771">
        <f>ROUND(employee[[#This Row],[LengthService]],2)</f>
        <v>3.32</v>
      </c>
      <c r="N3771">
        <v>4.726023971</v>
      </c>
      <c r="O3771">
        <f>ROUND(employee[[#This Row],[AbsentHours]],2)</f>
        <v>4.7300000000000004</v>
      </c>
      <c r="P3771" s="5">
        <f>employee[[#This Row],[RoundedAbsentHours]]/2080 *100</f>
        <v>0.22740384615384618</v>
      </c>
      <c r="Q3771" s="1" t="s">
        <v>15</v>
      </c>
    </row>
    <row r="3772" spans="1:17" x14ac:dyDescent="0.35">
      <c r="A3772">
        <v>3771</v>
      </c>
      <c r="B3772" s="1" t="s">
        <v>4064</v>
      </c>
      <c r="C3772" s="1" t="s">
        <v>11</v>
      </c>
      <c r="D3772" s="1" t="s">
        <v>20</v>
      </c>
      <c r="E3772" s="1" t="s">
        <v>289</v>
      </c>
      <c r="F3772" s="1" t="s">
        <v>258</v>
      </c>
      <c r="G3772" s="1" t="s">
        <v>20</v>
      </c>
      <c r="H3772" s="1" t="s">
        <v>15</v>
      </c>
      <c r="I3772">
        <v>40.239970309999997</v>
      </c>
      <c r="J3772">
        <f>ROUND(employee[[#This Row],[Age]],0)</f>
        <v>40</v>
      </c>
      <c r="K37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72">
        <v>5.4941535840000002</v>
      </c>
      <c r="M3772">
        <f>ROUND(employee[[#This Row],[LengthService]],2)</f>
        <v>5.49</v>
      </c>
      <c r="N3772">
        <v>67.716750700000006</v>
      </c>
      <c r="O3772">
        <f>ROUND(employee[[#This Row],[AbsentHours]],2)</f>
        <v>67.72</v>
      </c>
      <c r="P3772" s="5">
        <f>employee[[#This Row],[RoundedAbsentHours]]/2080 *100</f>
        <v>3.2557692307692307</v>
      </c>
      <c r="Q3772" s="1" t="s">
        <v>15</v>
      </c>
    </row>
    <row r="3773" spans="1:17" x14ac:dyDescent="0.35">
      <c r="A3773">
        <v>3772</v>
      </c>
      <c r="B3773" s="1" t="s">
        <v>4065</v>
      </c>
      <c r="C3773" s="1" t="s">
        <v>11</v>
      </c>
      <c r="D3773" s="1" t="s">
        <v>110</v>
      </c>
      <c r="E3773" s="1" t="s">
        <v>289</v>
      </c>
      <c r="F3773" s="1" t="s">
        <v>258</v>
      </c>
      <c r="G3773" s="1" t="s">
        <v>29</v>
      </c>
      <c r="H3773" s="1" t="s">
        <v>15</v>
      </c>
      <c r="I3773">
        <v>36.898568779999998</v>
      </c>
      <c r="J3773">
        <f>ROUND(employee[[#This Row],[Age]],0)</f>
        <v>37</v>
      </c>
      <c r="K37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73">
        <v>4.0738368129999998</v>
      </c>
      <c r="M3773">
        <f>ROUND(employee[[#This Row],[LengthService]],2)</f>
        <v>4.07</v>
      </c>
      <c r="N3773">
        <v>55.341346520000002</v>
      </c>
      <c r="O3773">
        <f>ROUND(employee[[#This Row],[AbsentHours]],2)</f>
        <v>55.34</v>
      </c>
      <c r="P3773" s="5">
        <f>employee[[#This Row],[RoundedAbsentHours]]/2080 *100</f>
        <v>2.6605769230769232</v>
      </c>
      <c r="Q3773" s="1" t="s">
        <v>15</v>
      </c>
    </row>
    <row r="3774" spans="1:17" x14ac:dyDescent="0.35">
      <c r="A3774">
        <v>3773</v>
      </c>
      <c r="B3774" s="1" t="s">
        <v>4066</v>
      </c>
      <c r="C3774" s="1" t="s">
        <v>16</v>
      </c>
      <c r="D3774" s="1" t="s">
        <v>327</v>
      </c>
      <c r="E3774" s="1" t="s">
        <v>289</v>
      </c>
      <c r="F3774" s="1" t="s">
        <v>258</v>
      </c>
      <c r="G3774" s="1" t="s">
        <v>75</v>
      </c>
      <c r="H3774" s="1" t="s">
        <v>15</v>
      </c>
      <c r="I3774">
        <v>37.402045989999998</v>
      </c>
      <c r="J3774">
        <f>ROUND(employee[[#This Row],[Age]],0)</f>
        <v>37</v>
      </c>
      <c r="K37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74">
        <v>2.1265144230000002</v>
      </c>
      <c r="M3774">
        <f>ROUND(employee[[#This Row],[LengthService]],2)</f>
        <v>2.13</v>
      </c>
      <c r="N3774">
        <v>5.1323658869999997</v>
      </c>
      <c r="O3774">
        <f>ROUND(employee[[#This Row],[AbsentHours]],2)</f>
        <v>5.13</v>
      </c>
      <c r="P3774" s="5">
        <f>employee[[#This Row],[RoundedAbsentHours]]/2080 *100</f>
        <v>0.24663461538461537</v>
      </c>
      <c r="Q3774" s="1" t="s">
        <v>15</v>
      </c>
    </row>
    <row r="3775" spans="1:17" x14ac:dyDescent="0.35">
      <c r="A3775">
        <v>3774</v>
      </c>
      <c r="B3775" s="1" t="s">
        <v>4067</v>
      </c>
      <c r="C3775" s="1" t="s">
        <v>16</v>
      </c>
      <c r="D3775" s="1" t="s">
        <v>21</v>
      </c>
      <c r="E3775" s="1" t="s">
        <v>289</v>
      </c>
      <c r="F3775" s="1" t="s">
        <v>258</v>
      </c>
      <c r="G3775" s="1" t="s">
        <v>21</v>
      </c>
      <c r="H3775" s="1" t="s">
        <v>15</v>
      </c>
      <c r="I3775">
        <v>47.188023260000001</v>
      </c>
      <c r="J3775">
        <f>ROUND(employee[[#This Row],[Age]],0)</f>
        <v>47</v>
      </c>
      <c r="K37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75">
        <v>3.3760013230000001</v>
      </c>
      <c r="M3775">
        <f>ROUND(employee[[#This Row],[LengthService]],2)</f>
        <v>3.38</v>
      </c>
      <c r="N3775">
        <v>84.149570260000004</v>
      </c>
      <c r="O3775">
        <f>ROUND(employee[[#This Row],[AbsentHours]],2)</f>
        <v>84.15</v>
      </c>
      <c r="P3775" s="5">
        <f>employee[[#This Row],[RoundedAbsentHours]]/2080 *100</f>
        <v>4.0456730769230775</v>
      </c>
      <c r="Q3775" s="1" t="s">
        <v>15</v>
      </c>
    </row>
    <row r="3776" spans="1:17" x14ac:dyDescent="0.35">
      <c r="A3776">
        <v>3775</v>
      </c>
      <c r="B3776" s="1" t="s">
        <v>4068</v>
      </c>
      <c r="C3776" s="1" t="s">
        <v>16</v>
      </c>
      <c r="D3776" s="1" t="s">
        <v>33</v>
      </c>
      <c r="E3776" s="1" t="s">
        <v>289</v>
      </c>
      <c r="F3776" s="1" t="s">
        <v>258</v>
      </c>
      <c r="G3776" s="1" t="s">
        <v>33</v>
      </c>
      <c r="H3776" s="1" t="s">
        <v>15</v>
      </c>
      <c r="I3776">
        <v>34.060999010000003</v>
      </c>
      <c r="J3776">
        <f>ROUND(employee[[#This Row],[Age]],0)</f>
        <v>34</v>
      </c>
      <c r="K37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76">
        <v>5.3582114689999996</v>
      </c>
      <c r="M3776">
        <f>ROUND(employee[[#This Row],[LengthService]],2)</f>
        <v>5.36</v>
      </c>
      <c r="N3776">
        <v>0</v>
      </c>
      <c r="O3776">
        <f>ROUND(employee[[#This Row],[AbsentHours]],2)</f>
        <v>0</v>
      </c>
      <c r="P3776" s="5">
        <f>employee[[#This Row],[RoundedAbsentHours]]/2080 *100</f>
        <v>0</v>
      </c>
      <c r="Q3776" s="1" t="s">
        <v>15</v>
      </c>
    </row>
    <row r="3777" spans="1:17" x14ac:dyDescent="0.35">
      <c r="A3777">
        <v>3776</v>
      </c>
      <c r="B3777" s="1" t="s">
        <v>4069</v>
      </c>
      <c r="C3777" s="1" t="s">
        <v>16</v>
      </c>
      <c r="D3777" s="1" t="s">
        <v>22</v>
      </c>
      <c r="E3777" s="1" t="s">
        <v>289</v>
      </c>
      <c r="F3777" s="1" t="s">
        <v>258</v>
      </c>
      <c r="G3777" s="1" t="s">
        <v>22</v>
      </c>
      <c r="H3777" s="1" t="s">
        <v>15</v>
      </c>
      <c r="I3777">
        <v>36.164138059999999</v>
      </c>
      <c r="J3777">
        <f>ROUND(employee[[#This Row],[Age]],0)</f>
        <v>36</v>
      </c>
      <c r="K37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77">
        <v>7.1673458319999996</v>
      </c>
      <c r="M3777">
        <f>ROUND(employee[[#This Row],[LengthService]],2)</f>
        <v>7.17</v>
      </c>
      <c r="N3777">
        <v>4.4863532199999998</v>
      </c>
      <c r="O3777">
        <f>ROUND(employee[[#This Row],[AbsentHours]],2)</f>
        <v>4.49</v>
      </c>
      <c r="P3777" s="5">
        <f>employee[[#This Row],[RoundedAbsentHours]]/2080 *100</f>
        <v>0.21586538461538463</v>
      </c>
      <c r="Q3777" s="1" t="s">
        <v>15</v>
      </c>
    </row>
    <row r="3778" spans="1:17" x14ac:dyDescent="0.35">
      <c r="A3778">
        <v>3777</v>
      </c>
      <c r="B3778" s="1" t="s">
        <v>4070</v>
      </c>
      <c r="C3778" s="1" t="s">
        <v>16</v>
      </c>
      <c r="D3778" s="1" t="s">
        <v>33</v>
      </c>
      <c r="E3778" s="1" t="s">
        <v>289</v>
      </c>
      <c r="F3778" s="1" t="s">
        <v>258</v>
      </c>
      <c r="G3778" s="1" t="s">
        <v>33</v>
      </c>
      <c r="H3778" s="1" t="s">
        <v>15</v>
      </c>
      <c r="I3778">
        <v>30.62890728</v>
      </c>
      <c r="J3778">
        <f>ROUND(employee[[#This Row],[Age]],0)</f>
        <v>31</v>
      </c>
      <c r="K37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78">
        <v>4.7450622889999998</v>
      </c>
      <c r="M3778">
        <f>ROUND(employee[[#This Row],[LengthService]],2)</f>
        <v>4.75</v>
      </c>
      <c r="N3778">
        <v>2.123843151</v>
      </c>
      <c r="O3778">
        <f>ROUND(employee[[#This Row],[AbsentHours]],2)</f>
        <v>2.12</v>
      </c>
      <c r="P3778" s="5">
        <f>employee[[#This Row],[RoundedAbsentHours]]/2080 *100</f>
        <v>0.10192307692307692</v>
      </c>
      <c r="Q3778" s="1" t="s">
        <v>15</v>
      </c>
    </row>
    <row r="3779" spans="1:17" x14ac:dyDescent="0.35">
      <c r="A3779">
        <v>3778</v>
      </c>
      <c r="B3779" s="1" t="s">
        <v>4071</v>
      </c>
      <c r="C3779" s="1" t="s">
        <v>11</v>
      </c>
      <c r="D3779" s="1" t="s">
        <v>53</v>
      </c>
      <c r="E3779" s="1" t="s">
        <v>289</v>
      </c>
      <c r="F3779" s="1" t="s">
        <v>258</v>
      </c>
      <c r="G3779" s="1" t="s">
        <v>20</v>
      </c>
      <c r="H3779" s="1" t="s">
        <v>15</v>
      </c>
      <c r="I3779">
        <v>52.670510120000003</v>
      </c>
      <c r="J3779">
        <f>ROUND(employee[[#This Row],[Age]],0)</f>
        <v>53</v>
      </c>
      <c r="K37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779">
        <v>4.7286595189999998</v>
      </c>
      <c r="M3779">
        <f>ROUND(employee[[#This Row],[LengthService]],2)</f>
        <v>4.7300000000000004</v>
      </c>
      <c r="N3779">
        <v>101.1037882</v>
      </c>
      <c r="O3779">
        <f>ROUND(employee[[#This Row],[AbsentHours]],2)</f>
        <v>101.1</v>
      </c>
      <c r="P3779" s="5">
        <f>employee[[#This Row],[RoundedAbsentHours]]/2080 *100</f>
        <v>4.8605769230769234</v>
      </c>
      <c r="Q3779" s="1" t="s">
        <v>15</v>
      </c>
    </row>
    <row r="3780" spans="1:17" x14ac:dyDescent="0.35">
      <c r="A3780">
        <v>3779</v>
      </c>
      <c r="B3780" s="1" t="s">
        <v>4072</v>
      </c>
      <c r="C3780" s="1" t="s">
        <v>16</v>
      </c>
      <c r="D3780" s="1" t="s">
        <v>18</v>
      </c>
      <c r="E3780" s="1" t="s">
        <v>289</v>
      </c>
      <c r="F3780" s="1" t="s">
        <v>258</v>
      </c>
      <c r="G3780" s="1" t="s">
        <v>18</v>
      </c>
      <c r="H3780" s="1" t="s">
        <v>15</v>
      </c>
      <c r="I3780">
        <v>32.856953300000001</v>
      </c>
      <c r="J3780">
        <f>ROUND(employee[[#This Row],[Age]],0)</f>
        <v>33</v>
      </c>
      <c r="K37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80">
        <v>6.8575579600000003</v>
      </c>
      <c r="M3780">
        <f>ROUND(employee[[#This Row],[LengthService]],2)</f>
        <v>6.86</v>
      </c>
      <c r="N3780">
        <v>0</v>
      </c>
      <c r="O3780">
        <f>ROUND(employee[[#This Row],[AbsentHours]],2)</f>
        <v>0</v>
      </c>
      <c r="P3780" s="5">
        <f>employee[[#This Row],[RoundedAbsentHours]]/2080 *100</f>
        <v>0</v>
      </c>
      <c r="Q3780" s="1" t="s">
        <v>15</v>
      </c>
    </row>
    <row r="3781" spans="1:17" x14ac:dyDescent="0.35">
      <c r="A3781">
        <v>3780</v>
      </c>
      <c r="B3781" s="1" t="s">
        <v>4073</v>
      </c>
      <c r="C3781" s="1" t="s">
        <v>16</v>
      </c>
      <c r="D3781" s="1" t="s">
        <v>93</v>
      </c>
      <c r="E3781" s="1" t="s">
        <v>289</v>
      </c>
      <c r="F3781" s="1" t="s">
        <v>258</v>
      </c>
      <c r="G3781" s="1" t="s">
        <v>93</v>
      </c>
      <c r="H3781" s="1" t="s">
        <v>15</v>
      </c>
      <c r="I3781">
        <v>33.933082499999998</v>
      </c>
      <c r="J3781">
        <f>ROUND(employee[[#This Row],[Age]],0)</f>
        <v>34</v>
      </c>
      <c r="K37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81">
        <v>3.8873111389999999</v>
      </c>
      <c r="M3781">
        <f>ROUND(employee[[#This Row],[LengthService]],2)</f>
        <v>3.89</v>
      </c>
      <c r="N3781">
        <v>39.090416070000003</v>
      </c>
      <c r="O3781">
        <f>ROUND(employee[[#This Row],[AbsentHours]],2)</f>
        <v>39.090000000000003</v>
      </c>
      <c r="P3781" s="5">
        <f>employee[[#This Row],[RoundedAbsentHours]]/2080 *100</f>
        <v>1.8793269230769232</v>
      </c>
      <c r="Q3781" s="1" t="s">
        <v>15</v>
      </c>
    </row>
    <row r="3782" spans="1:17" x14ac:dyDescent="0.35">
      <c r="A3782">
        <v>3781</v>
      </c>
      <c r="B3782" s="1" t="s">
        <v>4074</v>
      </c>
      <c r="C3782" s="1" t="s">
        <v>11</v>
      </c>
      <c r="D3782" s="1" t="s">
        <v>36</v>
      </c>
      <c r="E3782" s="1" t="s">
        <v>289</v>
      </c>
      <c r="F3782" s="1" t="s">
        <v>258</v>
      </c>
      <c r="G3782" s="1" t="s">
        <v>37</v>
      </c>
      <c r="H3782" s="1" t="s">
        <v>15</v>
      </c>
      <c r="I3782">
        <v>26.753371730000001</v>
      </c>
      <c r="J3782">
        <f>ROUND(employee[[#This Row],[Age]],0)</f>
        <v>27</v>
      </c>
      <c r="K37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782">
        <v>4.2565445530000003</v>
      </c>
      <c r="M3782">
        <f>ROUND(employee[[#This Row],[LengthService]],2)</f>
        <v>4.26</v>
      </c>
      <c r="N3782">
        <v>0</v>
      </c>
      <c r="O3782">
        <f>ROUND(employee[[#This Row],[AbsentHours]],2)</f>
        <v>0</v>
      </c>
      <c r="P3782" s="5">
        <f>employee[[#This Row],[RoundedAbsentHours]]/2080 *100</f>
        <v>0</v>
      </c>
      <c r="Q3782" s="1" t="s">
        <v>15</v>
      </c>
    </row>
    <row r="3783" spans="1:17" x14ac:dyDescent="0.35">
      <c r="A3783">
        <v>3782</v>
      </c>
      <c r="B3783" s="1" t="s">
        <v>4075</v>
      </c>
      <c r="C3783" s="1" t="s">
        <v>11</v>
      </c>
      <c r="D3783" s="1" t="s">
        <v>108</v>
      </c>
      <c r="E3783" s="1" t="s">
        <v>289</v>
      </c>
      <c r="F3783" s="1" t="s">
        <v>258</v>
      </c>
      <c r="G3783" s="1" t="s">
        <v>51</v>
      </c>
      <c r="H3783" s="1" t="s">
        <v>15</v>
      </c>
      <c r="I3783">
        <v>24.580698680000001</v>
      </c>
      <c r="J3783">
        <f>ROUND(employee[[#This Row],[Age]],0)</f>
        <v>25</v>
      </c>
      <c r="K37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783">
        <v>5.6967533479999997</v>
      </c>
      <c r="M3783">
        <f>ROUND(employee[[#This Row],[LengthService]],2)</f>
        <v>5.7</v>
      </c>
      <c r="N3783">
        <v>0</v>
      </c>
      <c r="O3783">
        <f>ROUND(employee[[#This Row],[AbsentHours]],2)</f>
        <v>0</v>
      </c>
      <c r="P3783" s="5">
        <f>employee[[#This Row],[RoundedAbsentHours]]/2080 *100</f>
        <v>0</v>
      </c>
      <c r="Q3783" s="1" t="s">
        <v>15</v>
      </c>
    </row>
    <row r="3784" spans="1:17" x14ac:dyDescent="0.35">
      <c r="A3784">
        <v>3783</v>
      </c>
      <c r="B3784" s="1" t="s">
        <v>4076</v>
      </c>
      <c r="C3784" s="1" t="s">
        <v>11</v>
      </c>
      <c r="D3784" s="1" t="s">
        <v>44</v>
      </c>
      <c r="E3784" s="1" t="s">
        <v>289</v>
      </c>
      <c r="F3784" s="1" t="s">
        <v>258</v>
      </c>
      <c r="G3784" s="1" t="s">
        <v>44</v>
      </c>
      <c r="H3784" s="1" t="s">
        <v>15</v>
      </c>
      <c r="I3784">
        <v>48.333929099999999</v>
      </c>
      <c r="J3784">
        <f>ROUND(employee[[#This Row],[Age]],0)</f>
        <v>48</v>
      </c>
      <c r="K37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84">
        <v>5.9506496750000002</v>
      </c>
      <c r="M3784">
        <f>ROUND(employee[[#This Row],[LengthService]],2)</f>
        <v>5.95</v>
      </c>
      <c r="N3784">
        <v>147.28111329999999</v>
      </c>
      <c r="O3784">
        <f>ROUND(employee[[#This Row],[AbsentHours]],2)</f>
        <v>147.28</v>
      </c>
      <c r="P3784" s="5">
        <f>employee[[#This Row],[RoundedAbsentHours]]/2080 *100</f>
        <v>7.0807692307692305</v>
      </c>
      <c r="Q3784" s="1" t="s">
        <v>15</v>
      </c>
    </row>
    <row r="3785" spans="1:17" x14ac:dyDescent="0.35">
      <c r="A3785">
        <v>3784</v>
      </c>
      <c r="B3785" s="1" t="s">
        <v>4077</v>
      </c>
      <c r="C3785" s="1" t="s">
        <v>16</v>
      </c>
      <c r="D3785" s="1" t="s">
        <v>22</v>
      </c>
      <c r="E3785" s="1" t="s">
        <v>289</v>
      </c>
      <c r="F3785" s="1" t="s">
        <v>258</v>
      </c>
      <c r="G3785" s="1" t="s">
        <v>22</v>
      </c>
      <c r="H3785" s="1" t="s">
        <v>15</v>
      </c>
      <c r="I3785">
        <v>35.082320750000001</v>
      </c>
      <c r="J3785">
        <f>ROUND(employee[[#This Row],[Age]],0)</f>
        <v>35</v>
      </c>
      <c r="K37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85">
        <v>5.3032458010000001</v>
      </c>
      <c r="M3785">
        <f>ROUND(employee[[#This Row],[LengthService]],2)</f>
        <v>5.3</v>
      </c>
      <c r="N3785">
        <v>27.147590579999999</v>
      </c>
      <c r="O3785">
        <f>ROUND(employee[[#This Row],[AbsentHours]],2)</f>
        <v>27.15</v>
      </c>
      <c r="P3785" s="5">
        <f>employee[[#This Row],[RoundedAbsentHours]]/2080 *100</f>
        <v>1.3052884615384615</v>
      </c>
      <c r="Q3785" s="1" t="s">
        <v>15</v>
      </c>
    </row>
    <row r="3786" spans="1:17" x14ac:dyDescent="0.35">
      <c r="A3786">
        <v>3785</v>
      </c>
      <c r="B3786" s="1" t="s">
        <v>4078</v>
      </c>
      <c r="C3786" s="1" t="s">
        <v>16</v>
      </c>
      <c r="D3786" s="1" t="s">
        <v>12</v>
      </c>
      <c r="E3786" s="1" t="s">
        <v>312</v>
      </c>
      <c r="F3786" s="1" t="s">
        <v>266</v>
      </c>
      <c r="G3786" s="1" t="s">
        <v>12</v>
      </c>
      <c r="H3786" s="1" t="s">
        <v>15</v>
      </c>
      <c r="I3786">
        <v>49.7974192</v>
      </c>
      <c r="J3786">
        <f>ROUND(employee[[#This Row],[Age]],0)</f>
        <v>50</v>
      </c>
      <c r="K37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786">
        <v>3.464170309</v>
      </c>
      <c r="M3786">
        <f>ROUND(employee[[#This Row],[LengthService]],2)</f>
        <v>3.46</v>
      </c>
      <c r="N3786">
        <v>99.439020279999994</v>
      </c>
      <c r="O3786">
        <f>ROUND(employee[[#This Row],[AbsentHours]],2)</f>
        <v>99.44</v>
      </c>
      <c r="P3786" s="5">
        <f>employee[[#This Row],[RoundedAbsentHours]]/2080 *100</f>
        <v>4.7807692307692307</v>
      </c>
      <c r="Q3786" s="1" t="s">
        <v>15</v>
      </c>
    </row>
    <row r="3787" spans="1:17" x14ac:dyDescent="0.35">
      <c r="A3787">
        <v>3786</v>
      </c>
      <c r="B3787" s="1" t="s">
        <v>4079</v>
      </c>
      <c r="C3787" s="1" t="s">
        <v>16</v>
      </c>
      <c r="D3787" s="1" t="s">
        <v>29</v>
      </c>
      <c r="E3787" s="1" t="s">
        <v>289</v>
      </c>
      <c r="F3787" s="1" t="s">
        <v>258</v>
      </c>
      <c r="G3787" s="1" t="s">
        <v>29</v>
      </c>
      <c r="H3787" s="1" t="s">
        <v>15</v>
      </c>
      <c r="I3787">
        <v>54.869658889999997</v>
      </c>
      <c r="J3787">
        <f>ROUND(employee[[#This Row],[Age]],0)</f>
        <v>55</v>
      </c>
      <c r="K37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787">
        <v>2.2080773630000001</v>
      </c>
      <c r="M3787">
        <f>ROUND(employee[[#This Row],[LengthService]],2)</f>
        <v>2.21</v>
      </c>
      <c r="N3787">
        <v>157.1078876</v>
      </c>
      <c r="O3787">
        <f>ROUND(employee[[#This Row],[AbsentHours]],2)</f>
        <v>157.11000000000001</v>
      </c>
      <c r="P3787" s="5">
        <f>employee[[#This Row],[RoundedAbsentHours]]/2080 *100</f>
        <v>7.5533653846153843</v>
      </c>
      <c r="Q3787" s="1" t="s">
        <v>15</v>
      </c>
    </row>
    <row r="3788" spans="1:17" x14ac:dyDescent="0.35">
      <c r="A3788">
        <v>3787</v>
      </c>
      <c r="B3788" s="1" t="s">
        <v>4080</v>
      </c>
      <c r="C3788" s="1" t="s">
        <v>11</v>
      </c>
      <c r="D3788" s="1" t="s">
        <v>60</v>
      </c>
      <c r="E3788" s="1" t="s">
        <v>180</v>
      </c>
      <c r="F3788" s="1" t="s">
        <v>181</v>
      </c>
      <c r="G3788" s="1" t="s">
        <v>60</v>
      </c>
      <c r="H3788" s="1" t="s">
        <v>15</v>
      </c>
      <c r="I3788">
        <v>25.991940589999999</v>
      </c>
      <c r="J3788">
        <f>ROUND(employee[[#This Row],[Age]],0)</f>
        <v>26</v>
      </c>
      <c r="K37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788">
        <v>7.0640672100000002</v>
      </c>
      <c r="M3788">
        <f>ROUND(employee[[#This Row],[LengthService]],2)</f>
        <v>7.06</v>
      </c>
      <c r="N3788">
        <v>0</v>
      </c>
      <c r="O3788">
        <f>ROUND(employee[[#This Row],[AbsentHours]],2)</f>
        <v>0</v>
      </c>
      <c r="P3788" s="5">
        <f>employee[[#This Row],[RoundedAbsentHours]]/2080 *100</f>
        <v>0</v>
      </c>
      <c r="Q3788" s="1" t="s">
        <v>15</v>
      </c>
    </row>
    <row r="3789" spans="1:17" x14ac:dyDescent="0.35">
      <c r="A3789">
        <v>3788</v>
      </c>
      <c r="B3789" s="1" t="s">
        <v>4081</v>
      </c>
      <c r="C3789" s="1" t="s">
        <v>11</v>
      </c>
      <c r="D3789" s="1" t="s">
        <v>22</v>
      </c>
      <c r="E3789" s="1" t="s">
        <v>289</v>
      </c>
      <c r="F3789" s="1" t="s">
        <v>258</v>
      </c>
      <c r="G3789" s="1" t="s">
        <v>22</v>
      </c>
      <c r="H3789" s="1" t="s">
        <v>15</v>
      </c>
      <c r="I3789">
        <v>30.365403730000001</v>
      </c>
      <c r="J3789">
        <f>ROUND(employee[[#This Row],[Age]],0)</f>
        <v>30</v>
      </c>
      <c r="K37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89">
        <v>4.6922626919999999</v>
      </c>
      <c r="M3789">
        <f>ROUND(employee[[#This Row],[LengthService]],2)</f>
        <v>4.6900000000000004</v>
      </c>
      <c r="N3789">
        <v>0</v>
      </c>
      <c r="O3789">
        <f>ROUND(employee[[#This Row],[AbsentHours]],2)</f>
        <v>0</v>
      </c>
      <c r="P3789" s="5">
        <f>employee[[#This Row],[RoundedAbsentHours]]/2080 *100</f>
        <v>0</v>
      </c>
      <c r="Q3789" s="1" t="s">
        <v>15</v>
      </c>
    </row>
    <row r="3790" spans="1:17" x14ac:dyDescent="0.35">
      <c r="A3790">
        <v>3789</v>
      </c>
      <c r="B3790" s="1" t="s">
        <v>4082</v>
      </c>
      <c r="C3790" s="1" t="s">
        <v>11</v>
      </c>
      <c r="D3790" s="1" t="s">
        <v>22</v>
      </c>
      <c r="E3790" s="1" t="s">
        <v>180</v>
      </c>
      <c r="F3790" s="1" t="s">
        <v>181</v>
      </c>
      <c r="G3790" s="1" t="s">
        <v>22</v>
      </c>
      <c r="H3790" s="1" t="s">
        <v>15</v>
      </c>
      <c r="I3790">
        <v>35.650882000000003</v>
      </c>
      <c r="J3790">
        <f>ROUND(employee[[#This Row],[Age]],0)</f>
        <v>36</v>
      </c>
      <c r="K37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90">
        <v>5.0365038330000003</v>
      </c>
      <c r="M3790">
        <f>ROUND(employee[[#This Row],[LengthService]],2)</f>
        <v>5.04</v>
      </c>
      <c r="N3790">
        <v>75.291816339999997</v>
      </c>
      <c r="O3790">
        <f>ROUND(employee[[#This Row],[AbsentHours]],2)</f>
        <v>75.290000000000006</v>
      </c>
      <c r="P3790" s="5">
        <f>employee[[#This Row],[RoundedAbsentHours]]/2080 *100</f>
        <v>3.619711538461539</v>
      </c>
      <c r="Q3790" s="1" t="s">
        <v>15</v>
      </c>
    </row>
    <row r="3791" spans="1:17" x14ac:dyDescent="0.35">
      <c r="A3791">
        <v>3790</v>
      </c>
      <c r="B3791" s="1" t="s">
        <v>4083</v>
      </c>
      <c r="C3791" s="1" t="s">
        <v>11</v>
      </c>
      <c r="D3791" s="1" t="s">
        <v>44</v>
      </c>
      <c r="E3791" s="1" t="s">
        <v>289</v>
      </c>
      <c r="F3791" s="1" t="s">
        <v>258</v>
      </c>
      <c r="G3791" s="1" t="s">
        <v>44</v>
      </c>
      <c r="H3791" s="1" t="s">
        <v>15</v>
      </c>
      <c r="I3791">
        <v>27.76352666</v>
      </c>
      <c r="J3791">
        <f>ROUND(employee[[#This Row],[Age]],0)</f>
        <v>28</v>
      </c>
      <c r="K37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791">
        <v>6.5668246229999996</v>
      </c>
      <c r="M3791">
        <f>ROUND(employee[[#This Row],[LengthService]],2)</f>
        <v>6.57</v>
      </c>
      <c r="N3791">
        <v>17.697609660000001</v>
      </c>
      <c r="O3791">
        <f>ROUND(employee[[#This Row],[AbsentHours]],2)</f>
        <v>17.7</v>
      </c>
      <c r="P3791" s="5">
        <f>employee[[#This Row],[RoundedAbsentHours]]/2080 *100</f>
        <v>0.85096153846153844</v>
      </c>
      <c r="Q3791" s="1" t="s">
        <v>15</v>
      </c>
    </row>
    <row r="3792" spans="1:17" x14ac:dyDescent="0.35">
      <c r="A3792">
        <v>3791</v>
      </c>
      <c r="B3792" s="1" t="s">
        <v>4084</v>
      </c>
      <c r="C3792" s="1" t="s">
        <v>16</v>
      </c>
      <c r="D3792" s="1" t="s">
        <v>21</v>
      </c>
      <c r="E3792" s="1" t="s">
        <v>289</v>
      </c>
      <c r="F3792" s="1" t="s">
        <v>258</v>
      </c>
      <c r="G3792" s="1" t="s">
        <v>21</v>
      </c>
      <c r="H3792" s="1" t="s">
        <v>15</v>
      </c>
      <c r="I3792">
        <v>69.884304459999996</v>
      </c>
      <c r="J3792">
        <f>ROUND(employee[[#This Row],[Age]],0)</f>
        <v>70</v>
      </c>
      <c r="K37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3792">
        <v>2.9466506379999999</v>
      </c>
      <c r="M3792">
        <f>ROUND(employee[[#This Row],[LengthService]],2)</f>
        <v>2.95</v>
      </c>
      <c r="N3792">
        <v>196.58211259999999</v>
      </c>
      <c r="O3792">
        <f>ROUND(employee[[#This Row],[AbsentHours]],2)</f>
        <v>196.58</v>
      </c>
      <c r="P3792" s="5">
        <f>employee[[#This Row],[RoundedAbsentHours]]/2080 *100</f>
        <v>9.450961538461538</v>
      </c>
      <c r="Q3792" s="1" t="s">
        <v>15</v>
      </c>
    </row>
    <row r="3793" spans="1:17" x14ac:dyDescent="0.35">
      <c r="A3793">
        <v>3792</v>
      </c>
      <c r="B3793" s="1" t="s">
        <v>4085</v>
      </c>
      <c r="C3793" s="1" t="s">
        <v>11</v>
      </c>
      <c r="D3793" s="1" t="s">
        <v>320</v>
      </c>
      <c r="E3793" s="1" t="s">
        <v>13</v>
      </c>
      <c r="F3793" s="1" t="s">
        <v>14</v>
      </c>
      <c r="G3793" s="1" t="s">
        <v>214</v>
      </c>
      <c r="H3793" s="1" t="s">
        <v>15</v>
      </c>
      <c r="I3793">
        <v>37.589386089999998</v>
      </c>
      <c r="J3793">
        <f>ROUND(employee[[#This Row],[Age]],0)</f>
        <v>38</v>
      </c>
      <c r="K37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93">
        <v>3.2949518759999998</v>
      </c>
      <c r="M3793">
        <f>ROUND(employee[[#This Row],[LengthService]],2)</f>
        <v>3.29</v>
      </c>
      <c r="N3793">
        <v>42.026602680000003</v>
      </c>
      <c r="O3793">
        <f>ROUND(employee[[#This Row],[AbsentHours]],2)</f>
        <v>42.03</v>
      </c>
      <c r="P3793" s="5">
        <f>employee[[#This Row],[RoundedAbsentHours]]/2080 *100</f>
        <v>2.0206730769230767</v>
      </c>
      <c r="Q3793" s="1" t="s">
        <v>15</v>
      </c>
    </row>
    <row r="3794" spans="1:17" x14ac:dyDescent="0.35">
      <c r="A3794">
        <v>3793</v>
      </c>
      <c r="B3794" s="1" t="s">
        <v>4086</v>
      </c>
      <c r="C3794" s="1" t="s">
        <v>11</v>
      </c>
      <c r="D3794" s="1" t="s">
        <v>22</v>
      </c>
      <c r="E3794" s="1" t="s">
        <v>289</v>
      </c>
      <c r="F3794" s="1" t="s">
        <v>258</v>
      </c>
      <c r="G3794" s="1" t="s">
        <v>22</v>
      </c>
      <c r="H3794" s="1" t="s">
        <v>15</v>
      </c>
      <c r="I3794">
        <v>29.204985059999998</v>
      </c>
      <c r="J3794">
        <f>ROUND(employee[[#This Row],[Age]],0)</f>
        <v>29</v>
      </c>
      <c r="K37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794">
        <v>7.829939274</v>
      </c>
      <c r="M3794">
        <f>ROUND(employee[[#This Row],[LengthService]],2)</f>
        <v>7.83</v>
      </c>
      <c r="N3794">
        <v>8.3663701269999997</v>
      </c>
      <c r="O3794">
        <f>ROUND(employee[[#This Row],[AbsentHours]],2)</f>
        <v>8.3699999999999992</v>
      </c>
      <c r="P3794" s="5">
        <f>employee[[#This Row],[RoundedAbsentHours]]/2080 *100</f>
        <v>0.40240384615384606</v>
      </c>
      <c r="Q3794" s="1" t="s">
        <v>15</v>
      </c>
    </row>
    <row r="3795" spans="1:17" x14ac:dyDescent="0.35">
      <c r="A3795">
        <v>3794</v>
      </c>
      <c r="B3795" s="1" t="s">
        <v>4087</v>
      </c>
      <c r="C3795" s="1" t="s">
        <v>16</v>
      </c>
      <c r="D3795" s="1" t="s">
        <v>160</v>
      </c>
      <c r="E3795" s="1" t="s">
        <v>289</v>
      </c>
      <c r="F3795" s="1" t="s">
        <v>258</v>
      </c>
      <c r="G3795" s="1" t="s">
        <v>51</v>
      </c>
      <c r="H3795" s="1" t="s">
        <v>15</v>
      </c>
      <c r="I3795">
        <v>38.210350529999999</v>
      </c>
      <c r="J3795">
        <f>ROUND(employee[[#This Row],[Age]],0)</f>
        <v>38</v>
      </c>
      <c r="K37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95">
        <v>3.789840136</v>
      </c>
      <c r="M3795">
        <f>ROUND(employee[[#This Row],[LengthService]],2)</f>
        <v>3.79</v>
      </c>
      <c r="N3795">
        <v>31.787953470000001</v>
      </c>
      <c r="O3795">
        <f>ROUND(employee[[#This Row],[AbsentHours]],2)</f>
        <v>31.79</v>
      </c>
      <c r="P3795" s="5">
        <f>employee[[#This Row],[RoundedAbsentHours]]/2080 *100</f>
        <v>1.5283653846153846</v>
      </c>
      <c r="Q3795" s="1" t="s">
        <v>15</v>
      </c>
    </row>
    <row r="3796" spans="1:17" x14ac:dyDescent="0.35">
      <c r="A3796">
        <v>3795</v>
      </c>
      <c r="B3796" s="1" t="s">
        <v>4088</v>
      </c>
      <c r="C3796" s="1" t="s">
        <v>16</v>
      </c>
      <c r="D3796" s="1" t="s">
        <v>164</v>
      </c>
      <c r="E3796" s="1" t="s">
        <v>289</v>
      </c>
      <c r="F3796" s="1" t="s">
        <v>258</v>
      </c>
      <c r="G3796" s="1" t="s">
        <v>56</v>
      </c>
      <c r="H3796" s="1" t="s">
        <v>15</v>
      </c>
      <c r="I3796">
        <v>30.074304909999999</v>
      </c>
      <c r="J3796">
        <f>ROUND(employee[[#This Row],[Age]],0)</f>
        <v>30</v>
      </c>
      <c r="K37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96">
        <v>5.9340437650000002</v>
      </c>
      <c r="M3796">
        <f>ROUND(employee[[#This Row],[LengthService]],2)</f>
        <v>5.93</v>
      </c>
      <c r="N3796">
        <v>0</v>
      </c>
      <c r="O3796">
        <f>ROUND(employee[[#This Row],[AbsentHours]],2)</f>
        <v>0</v>
      </c>
      <c r="P3796" s="5">
        <f>employee[[#This Row],[RoundedAbsentHours]]/2080 *100</f>
        <v>0</v>
      </c>
      <c r="Q3796" s="1" t="s">
        <v>15</v>
      </c>
    </row>
    <row r="3797" spans="1:17" x14ac:dyDescent="0.35">
      <c r="A3797">
        <v>3796</v>
      </c>
      <c r="B3797" s="1" t="s">
        <v>4089</v>
      </c>
      <c r="C3797" s="1" t="s">
        <v>11</v>
      </c>
      <c r="D3797" s="1" t="s">
        <v>21</v>
      </c>
      <c r="E3797" s="1" t="s">
        <v>289</v>
      </c>
      <c r="F3797" s="1" t="s">
        <v>258</v>
      </c>
      <c r="G3797" s="1" t="s">
        <v>21</v>
      </c>
      <c r="H3797" s="1" t="s">
        <v>15</v>
      </c>
      <c r="I3797">
        <v>35.428706050000002</v>
      </c>
      <c r="J3797">
        <f>ROUND(employee[[#This Row],[Age]],0)</f>
        <v>35</v>
      </c>
      <c r="K37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797">
        <v>4.2809137850000001</v>
      </c>
      <c r="M3797">
        <f>ROUND(employee[[#This Row],[LengthService]],2)</f>
        <v>4.28</v>
      </c>
      <c r="N3797">
        <v>37.542944069999997</v>
      </c>
      <c r="O3797">
        <f>ROUND(employee[[#This Row],[AbsentHours]],2)</f>
        <v>37.54</v>
      </c>
      <c r="P3797" s="5">
        <f>employee[[#This Row],[RoundedAbsentHours]]/2080 *100</f>
        <v>1.8048076923076923</v>
      </c>
      <c r="Q3797" s="1" t="s">
        <v>15</v>
      </c>
    </row>
    <row r="3798" spans="1:17" x14ac:dyDescent="0.35">
      <c r="A3798">
        <v>3797</v>
      </c>
      <c r="B3798" s="1" t="s">
        <v>4090</v>
      </c>
      <c r="C3798" s="1" t="s">
        <v>16</v>
      </c>
      <c r="D3798" s="1" t="s">
        <v>101</v>
      </c>
      <c r="E3798" s="1" t="s">
        <v>289</v>
      </c>
      <c r="F3798" s="1" t="s">
        <v>258</v>
      </c>
      <c r="G3798" s="1" t="s">
        <v>47</v>
      </c>
      <c r="H3798" s="1" t="s">
        <v>15</v>
      </c>
      <c r="I3798">
        <v>48.017707260000002</v>
      </c>
      <c r="J3798">
        <f>ROUND(employee[[#This Row],[Age]],0)</f>
        <v>48</v>
      </c>
      <c r="K37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798">
        <v>4.2831470879999998</v>
      </c>
      <c r="M3798">
        <f>ROUND(employee[[#This Row],[LengthService]],2)</f>
        <v>4.28</v>
      </c>
      <c r="N3798">
        <v>87.829985800000003</v>
      </c>
      <c r="O3798">
        <f>ROUND(employee[[#This Row],[AbsentHours]],2)</f>
        <v>87.83</v>
      </c>
      <c r="P3798" s="5">
        <f>employee[[#This Row],[RoundedAbsentHours]]/2080 *100</f>
        <v>4.2225961538461538</v>
      </c>
      <c r="Q3798" s="1" t="s">
        <v>15</v>
      </c>
    </row>
    <row r="3799" spans="1:17" x14ac:dyDescent="0.35">
      <c r="A3799">
        <v>3798</v>
      </c>
      <c r="B3799" s="1" t="s">
        <v>4091</v>
      </c>
      <c r="C3799" s="1" t="s">
        <v>16</v>
      </c>
      <c r="D3799" s="1" t="s">
        <v>20</v>
      </c>
      <c r="E3799" s="1" t="s">
        <v>13</v>
      </c>
      <c r="F3799" s="1" t="s">
        <v>14</v>
      </c>
      <c r="G3799" s="1" t="s">
        <v>20</v>
      </c>
      <c r="H3799" s="1" t="s">
        <v>15</v>
      </c>
      <c r="I3799">
        <v>60.716169489999999</v>
      </c>
      <c r="J3799">
        <f>ROUND(employee[[#This Row],[Age]],0)</f>
        <v>61</v>
      </c>
      <c r="K37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799">
        <v>4.0927445540000003</v>
      </c>
      <c r="M3799">
        <f>ROUND(employee[[#This Row],[LengthService]],2)</f>
        <v>4.09</v>
      </c>
      <c r="N3799">
        <v>154.36105749999999</v>
      </c>
      <c r="O3799">
        <f>ROUND(employee[[#This Row],[AbsentHours]],2)</f>
        <v>154.36000000000001</v>
      </c>
      <c r="P3799" s="5">
        <f>employee[[#This Row],[RoundedAbsentHours]]/2080 *100</f>
        <v>7.4211538461538469</v>
      </c>
      <c r="Q3799" s="1" t="s">
        <v>15</v>
      </c>
    </row>
    <row r="3800" spans="1:17" x14ac:dyDescent="0.35">
      <c r="A3800">
        <v>3799</v>
      </c>
      <c r="B3800" s="1" t="s">
        <v>4092</v>
      </c>
      <c r="C3800" s="1" t="s">
        <v>16</v>
      </c>
      <c r="D3800" s="1" t="s">
        <v>22</v>
      </c>
      <c r="E3800" s="1" t="s">
        <v>180</v>
      </c>
      <c r="F3800" s="1" t="s">
        <v>181</v>
      </c>
      <c r="G3800" s="1" t="s">
        <v>22</v>
      </c>
      <c r="H3800" s="1" t="s">
        <v>15</v>
      </c>
      <c r="I3800">
        <v>41.683684229999997</v>
      </c>
      <c r="J3800">
        <f>ROUND(employee[[#This Row],[Age]],0)</f>
        <v>42</v>
      </c>
      <c r="K38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00">
        <v>6.4130996280000003</v>
      </c>
      <c r="M3800">
        <f>ROUND(employee[[#This Row],[LengthService]],2)</f>
        <v>6.41</v>
      </c>
      <c r="N3800">
        <v>33.370399519999999</v>
      </c>
      <c r="O3800">
        <f>ROUND(employee[[#This Row],[AbsentHours]],2)</f>
        <v>33.369999999999997</v>
      </c>
      <c r="P3800" s="5">
        <f>employee[[#This Row],[RoundedAbsentHours]]/2080 *100</f>
        <v>1.6043269230769228</v>
      </c>
      <c r="Q3800" s="1" t="s">
        <v>15</v>
      </c>
    </row>
    <row r="3801" spans="1:17" x14ac:dyDescent="0.35">
      <c r="A3801">
        <v>3800</v>
      </c>
      <c r="B3801" s="1" t="s">
        <v>4093</v>
      </c>
      <c r="C3801" s="1" t="s">
        <v>16</v>
      </c>
      <c r="D3801" s="1" t="s">
        <v>20</v>
      </c>
      <c r="E3801" s="1" t="s">
        <v>289</v>
      </c>
      <c r="F3801" s="1" t="s">
        <v>258</v>
      </c>
      <c r="G3801" s="1" t="s">
        <v>20</v>
      </c>
      <c r="H3801" s="1" t="s">
        <v>15</v>
      </c>
      <c r="I3801">
        <v>53.456881160000002</v>
      </c>
      <c r="J3801">
        <f>ROUND(employee[[#This Row],[Age]],0)</f>
        <v>53</v>
      </c>
      <c r="K38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801">
        <v>5.3567013809999997</v>
      </c>
      <c r="M3801">
        <f>ROUND(employee[[#This Row],[LengthService]],2)</f>
        <v>5.36</v>
      </c>
      <c r="N3801">
        <v>116.5330134</v>
      </c>
      <c r="O3801">
        <f>ROUND(employee[[#This Row],[AbsentHours]],2)</f>
        <v>116.53</v>
      </c>
      <c r="P3801" s="5">
        <f>employee[[#This Row],[RoundedAbsentHours]]/2080 *100</f>
        <v>5.6024038461538463</v>
      </c>
      <c r="Q3801" s="1" t="s">
        <v>15</v>
      </c>
    </row>
    <row r="3802" spans="1:17" x14ac:dyDescent="0.35">
      <c r="A3802">
        <v>3801</v>
      </c>
      <c r="B3802" s="1" t="s">
        <v>4094</v>
      </c>
      <c r="C3802" s="1" t="s">
        <v>16</v>
      </c>
      <c r="D3802" s="1" t="s">
        <v>17</v>
      </c>
      <c r="E3802" s="1" t="s">
        <v>289</v>
      </c>
      <c r="F3802" s="1" t="s">
        <v>258</v>
      </c>
      <c r="G3802" s="1" t="s">
        <v>18</v>
      </c>
      <c r="H3802" s="1" t="s">
        <v>15</v>
      </c>
      <c r="I3802">
        <v>45.343694730000003</v>
      </c>
      <c r="J3802">
        <f>ROUND(employee[[#This Row],[Age]],0)</f>
        <v>45</v>
      </c>
      <c r="K38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02">
        <v>5.5808055249999997</v>
      </c>
      <c r="M3802">
        <f>ROUND(employee[[#This Row],[LengthService]],2)</f>
        <v>5.58</v>
      </c>
      <c r="N3802">
        <v>102.2961136</v>
      </c>
      <c r="O3802">
        <f>ROUND(employee[[#This Row],[AbsentHours]],2)</f>
        <v>102.3</v>
      </c>
      <c r="P3802" s="5">
        <f>employee[[#This Row],[RoundedAbsentHours]]/2080 *100</f>
        <v>4.9182692307692308</v>
      </c>
      <c r="Q3802" s="1" t="s">
        <v>15</v>
      </c>
    </row>
    <row r="3803" spans="1:17" x14ac:dyDescent="0.35">
      <c r="A3803">
        <v>3802</v>
      </c>
      <c r="B3803" s="1" t="s">
        <v>4095</v>
      </c>
      <c r="C3803" s="1" t="s">
        <v>11</v>
      </c>
      <c r="D3803" s="1" t="s">
        <v>74</v>
      </c>
      <c r="E3803" s="1" t="s">
        <v>289</v>
      </c>
      <c r="F3803" s="1" t="s">
        <v>258</v>
      </c>
      <c r="G3803" s="1" t="s">
        <v>75</v>
      </c>
      <c r="H3803" s="1" t="s">
        <v>15</v>
      </c>
      <c r="I3803">
        <v>41.576601050000001</v>
      </c>
      <c r="J3803">
        <f>ROUND(employee[[#This Row],[Age]],0)</f>
        <v>42</v>
      </c>
      <c r="K38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03">
        <v>6.395799169</v>
      </c>
      <c r="M3803">
        <f>ROUND(employee[[#This Row],[LengthService]],2)</f>
        <v>6.4</v>
      </c>
      <c r="N3803">
        <v>68.156359850000001</v>
      </c>
      <c r="O3803">
        <f>ROUND(employee[[#This Row],[AbsentHours]],2)</f>
        <v>68.16</v>
      </c>
      <c r="P3803" s="5">
        <f>employee[[#This Row],[RoundedAbsentHours]]/2080 *100</f>
        <v>3.2769230769230764</v>
      </c>
      <c r="Q3803" s="1" t="s">
        <v>15</v>
      </c>
    </row>
    <row r="3804" spans="1:17" x14ac:dyDescent="0.35">
      <c r="A3804">
        <v>3803</v>
      </c>
      <c r="B3804" s="1" t="s">
        <v>4096</v>
      </c>
      <c r="C3804" s="1" t="s">
        <v>16</v>
      </c>
      <c r="D3804" s="1" t="s">
        <v>19</v>
      </c>
      <c r="E3804" s="1" t="s">
        <v>289</v>
      </c>
      <c r="F3804" s="1" t="s">
        <v>258</v>
      </c>
      <c r="G3804" s="1" t="s">
        <v>19</v>
      </c>
      <c r="H3804" s="1" t="s">
        <v>15</v>
      </c>
      <c r="I3804">
        <v>40.30474813</v>
      </c>
      <c r="J3804">
        <f>ROUND(employee[[#This Row],[Age]],0)</f>
        <v>40</v>
      </c>
      <c r="K38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04">
        <v>5.8142068130000002</v>
      </c>
      <c r="M3804">
        <f>ROUND(employee[[#This Row],[LengthService]],2)</f>
        <v>5.81</v>
      </c>
      <c r="N3804">
        <v>74.415426909999994</v>
      </c>
      <c r="O3804">
        <f>ROUND(employee[[#This Row],[AbsentHours]],2)</f>
        <v>74.42</v>
      </c>
      <c r="P3804" s="5">
        <f>employee[[#This Row],[RoundedAbsentHours]]/2080 *100</f>
        <v>3.5778846153846153</v>
      </c>
      <c r="Q3804" s="1" t="s">
        <v>15</v>
      </c>
    </row>
    <row r="3805" spans="1:17" x14ac:dyDescent="0.35">
      <c r="A3805">
        <v>3804</v>
      </c>
      <c r="B3805" s="1" t="s">
        <v>4097</v>
      </c>
      <c r="C3805" s="1" t="s">
        <v>11</v>
      </c>
      <c r="D3805" s="1" t="s">
        <v>22</v>
      </c>
      <c r="E3805" s="1" t="s">
        <v>180</v>
      </c>
      <c r="F3805" s="1" t="s">
        <v>181</v>
      </c>
      <c r="G3805" s="1" t="s">
        <v>22</v>
      </c>
      <c r="H3805" s="1" t="s">
        <v>15</v>
      </c>
      <c r="I3805">
        <v>30.309129630000001</v>
      </c>
      <c r="J3805">
        <f>ROUND(employee[[#This Row],[Age]],0)</f>
        <v>30</v>
      </c>
      <c r="K38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05">
        <v>2.4959432719999999</v>
      </c>
      <c r="M3805">
        <f>ROUND(employee[[#This Row],[LengthService]],2)</f>
        <v>2.5</v>
      </c>
      <c r="N3805">
        <v>0</v>
      </c>
      <c r="O3805">
        <f>ROUND(employee[[#This Row],[AbsentHours]],2)</f>
        <v>0</v>
      </c>
      <c r="P3805" s="5">
        <f>employee[[#This Row],[RoundedAbsentHours]]/2080 *100</f>
        <v>0</v>
      </c>
      <c r="Q3805" s="1" t="s">
        <v>15</v>
      </c>
    </row>
    <row r="3806" spans="1:17" x14ac:dyDescent="0.35">
      <c r="A3806">
        <v>3805</v>
      </c>
      <c r="B3806" s="1" t="s">
        <v>4098</v>
      </c>
      <c r="C3806" s="1" t="s">
        <v>11</v>
      </c>
      <c r="D3806" s="1" t="s">
        <v>29</v>
      </c>
      <c r="E3806" s="1" t="s">
        <v>289</v>
      </c>
      <c r="F3806" s="1" t="s">
        <v>258</v>
      </c>
      <c r="G3806" s="1" t="s">
        <v>29</v>
      </c>
      <c r="H3806" s="1" t="s">
        <v>15</v>
      </c>
      <c r="I3806">
        <v>48.807224810000001</v>
      </c>
      <c r="J3806">
        <f>ROUND(employee[[#This Row],[Age]],0)</f>
        <v>49</v>
      </c>
      <c r="K38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06">
        <v>3.3250753999999998</v>
      </c>
      <c r="M3806">
        <f>ROUND(employee[[#This Row],[LengthService]],2)</f>
        <v>3.33</v>
      </c>
      <c r="N3806">
        <v>120.2887054</v>
      </c>
      <c r="O3806">
        <f>ROUND(employee[[#This Row],[AbsentHours]],2)</f>
        <v>120.29</v>
      </c>
      <c r="P3806" s="5">
        <f>employee[[#This Row],[RoundedAbsentHours]]/2080 *100</f>
        <v>5.7831730769230774</v>
      </c>
      <c r="Q3806" s="1" t="s">
        <v>15</v>
      </c>
    </row>
    <row r="3807" spans="1:17" x14ac:dyDescent="0.35">
      <c r="A3807">
        <v>3806</v>
      </c>
      <c r="B3807" s="1" t="s">
        <v>4099</v>
      </c>
      <c r="C3807" s="1" t="s">
        <v>11</v>
      </c>
      <c r="D3807" s="1" t="s">
        <v>50</v>
      </c>
      <c r="E3807" s="1" t="s">
        <v>289</v>
      </c>
      <c r="F3807" s="1" t="s">
        <v>258</v>
      </c>
      <c r="G3807" s="1" t="s">
        <v>18</v>
      </c>
      <c r="H3807" s="1" t="s">
        <v>15</v>
      </c>
      <c r="I3807">
        <v>22.1778707</v>
      </c>
      <c r="J3807">
        <f>ROUND(employee[[#This Row],[Age]],0)</f>
        <v>22</v>
      </c>
      <c r="K38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807">
        <v>5.1450760899999999</v>
      </c>
      <c r="M3807">
        <f>ROUND(employee[[#This Row],[LengthService]],2)</f>
        <v>5.15</v>
      </c>
      <c r="N3807">
        <v>0</v>
      </c>
      <c r="O3807">
        <f>ROUND(employee[[#This Row],[AbsentHours]],2)</f>
        <v>0</v>
      </c>
      <c r="P3807" s="5">
        <f>employee[[#This Row],[RoundedAbsentHours]]/2080 *100</f>
        <v>0</v>
      </c>
      <c r="Q3807" s="1" t="s">
        <v>15</v>
      </c>
    </row>
    <row r="3808" spans="1:17" x14ac:dyDescent="0.35">
      <c r="A3808">
        <v>3807</v>
      </c>
      <c r="B3808" s="1" t="s">
        <v>4100</v>
      </c>
      <c r="C3808" s="1" t="s">
        <v>11</v>
      </c>
      <c r="D3808" s="1" t="s">
        <v>230</v>
      </c>
      <c r="E3808" s="1" t="s">
        <v>289</v>
      </c>
      <c r="F3808" s="1" t="s">
        <v>258</v>
      </c>
      <c r="G3808" s="1" t="s">
        <v>22</v>
      </c>
      <c r="H3808" s="1" t="s">
        <v>15</v>
      </c>
      <c r="I3808">
        <v>35.195103789999997</v>
      </c>
      <c r="J3808">
        <f>ROUND(employee[[#This Row],[Age]],0)</f>
        <v>35</v>
      </c>
      <c r="K38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08">
        <v>5.556717592</v>
      </c>
      <c r="M3808">
        <f>ROUND(employee[[#This Row],[LengthService]],2)</f>
        <v>5.56</v>
      </c>
      <c r="N3808">
        <v>65.67038264</v>
      </c>
      <c r="O3808">
        <f>ROUND(employee[[#This Row],[AbsentHours]],2)</f>
        <v>65.67</v>
      </c>
      <c r="P3808" s="5">
        <f>employee[[#This Row],[RoundedAbsentHours]]/2080 *100</f>
        <v>3.1572115384615387</v>
      </c>
      <c r="Q3808" s="1" t="s">
        <v>15</v>
      </c>
    </row>
    <row r="3809" spans="1:17" x14ac:dyDescent="0.35">
      <c r="A3809">
        <v>3808</v>
      </c>
      <c r="B3809" s="1" t="s">
        <v>4101</v>
      </c>
      <c r="C3809" s="1" t="s">
        <v>11</v>
      </c>
      <c r="D3809" s="1" t="s">
        <v>68</v>
      </c>
      <c r="E3809" s="1" t="s">
        <v>289</v>
      </c>
      <c r="F3809" s="1" t="s">
        <v>258</v>
      </c>
      <c r="G3809" s="1" t="s">
        <v>39</v>
      </c>
      <c r="H3809" s="1" t="s">
        <v>15</v>
      </c>
      <c r="I3809">
        <v>49.180762180000002</v>
      </c>
      <c r="J3809">
        <f>ROUND(employee[[#This Row],[Age]],0)</f>
        <v>49</v>
      </c>
      <c r="K38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09">
        <v>3.323758475</v>
      </c>
      <c r="M3809">
        <f>ROUND(employee[[#This Row],[LengthService]],2)</f>
        <v>3.32</v>
      </c>
      <c r="N3809">
        <v>117.286822</v>
      </c>
      <c r="O3809">
        <f>ROUND(employee[[#This Row],[AbsentHours]],2)</f>
        <v>117.29</v>
      </c>
      <c r="P3809" s="5">
        <f>employee[[#This Row],[RoundedAbsentHours]]/2080 *100</f>
        <v>5.6389423076923082</v>
      </c>
      <c r="Q3809" s="1" t="s">
        <v>15</v>
      </c>
    </row>
    <row r="3810" spans="1:17" x14ac:dyDescent="0.35">
      <c r="A3810">
        <v>3809</v>
      </c>
      <c r="B3810" s="1" t="s">
        <v>4102</v>
      </c>
      <c r="C3810" s="1" t="s">
        <v>11</v>
      </c>
      <c r="D3810" s="1" t="s">
        <v>20</v>
      </c>
      <c r="E3810" s="1" t="s">
        <v>158</v>
      </c>
      <c r="F3810" s="1" t="s">
        <v>159</v>
      </c>
      <c r="G3810" s="1" t="s">
        <v>20</v>
      </c>
      <c r="H3810" s="1" t="s">
        <v>15</v>
      </c>
      <c r="I3810">
        <v>37.361094999999999</v>
      </c>
      <c r="J3810">
        <f>ROUND(employee[[#This Row],[Age]],0)</f>
        <v>37</v>
      </c>
      <c r="K38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10">
        <v>6.7425150909999996</v>
      </c>
      <c r="M3810">
        <f>ROUND(employee[[#This Row],[LengthService]],2)</f>
        <v>6.74</v>
      </c>
      <c r="N3810">
        <v>46.63010671</v>
      </c>
      <c r="O3810">
        <f>ROUND(employee[[#This Row],[AbsentHours]],2)</f>
        <v>46.63</v>
      </c>
      <c r="P3810" s="5">
        <f>employee[[#This Row],[RoundedAbsentHours]]/2080 *100</f>
        <v>2.241826923076923</v>
      </c>
      <c r="Q3810" s="1" t="s">
        <v>15</v>
      </c>
    </row>
    <row r="3811" spans="1:17" x14ac:dyDescent="0.35">
      <c r="A3811">
        <v>3810</v>
      </c>
      <c r="B3811" s="1" t="s">
        <v>4103</v>
      </c>
      <c r="C3811" s="1" t="s">
        <v>16</v>
      </c>
      <c r="D3811" s="1" t="s">
        <v>48</v>
      </c>
      <c r="E3811" s="1" t="s">
        <v>158</v>
      </c>
      <c r="F3811" s="1" t="s">
        <v>159</v>
      </c>
      <c r="G3811" s="1" t="s">
        <v>20</v>
      </c>
      <c r="H3811" s="1" t="s">
        <v>15</v>
      </c>
      <c r="I3811">
        <v>47.158718210000004</v>
      </c>
      <c r="J3811">
        <f>ROUND(employee[[#This Row],[Age]],0)</f>
        <v>47</v>
      </c>
      <c r="K38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11">
        <v>4.8530024510000001</v>
      </c>
      <c r="M3811">
        <f>ROUND(employee[[#This Row],[LengthService]],2)</f>
        <v>4.8499999999999996</v>
      </c>
      <c r="N3811">
        <v>95.716698570000005</v>
      </c>
      <c r="O3811">
        <f>ROUND(employee[[#This Row],[AbsentHours]],2)</f>
        <v>95.72</v>
      </c>
      <c r="P3811" s="5">
        <f>employee[[#This Row],[RoundedAbsentHours]]/2080 *100</f>
        <v>4.601923076923077</v>
      </c>
      <c r="Q3811" s="1" t="s">
        <v>15</v>
      </c>
    </row>
    <row r="3812" spans="1:17" x14ac:dyDescent="0.35">
      <c r="A3812">
        <v>3811</v>
      </c>
      <c r="B3812" s="1" t="s">
        <v>4104</v>
      </c>
      <c r="C3812" s="1" t="s">
        <v>16</v>
      </c>
      <c r="D3812" s="1" t="s">
        <v>33</v>
      </c>
      <c r="E3812" s="1" t="s">
        <v>289</v>
      </c>
      <c r="F3812" s="1" t="s">
        <v>258</v>
      </c>
      <c r="G3812" s="1" t="s">
        <v>33</v>
      </c>
      <c r="H3812" s="1" t="s">
        <v>15</v>
      </c>
      <c r="I3812">
        <v>45.799227070000001</v>
      </c>
      <c r="J3812">
        <f>ROUND(employee[[#This Row],[Age]],0)</f>
        <v>46</v>
      </c>
      <c r="K38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12">
        <v>5.7002858029999999</v>
      </c>
      <c r="M3812">
        <f>ROUND(employee[[#This Row],[LengthService]],2)</f>
        <v>5.7</v>
      </c>
      <c r="N3812">
        <v>51.528115290000002</v>
      </c>
      <c r="O3812">
        <f>ROUND(employee[[#This Row],[AbsentHours]],2)</f>
        <v>51.53</v>
      </c>
      <c r="P3812" s="5">
        <f>employee[[#This Row],[RoundedAbsentHours]]/2080 *100</f>
        <v>2.4774038461538463</v>
      </c>
      <c r="Q3812" s="1" t="s">
        <v>15</v>
      </c>
    </row>
    <row r="3813" spans="1:17" x14ac:dyDescent="0.35">
      <c r="A3813">
        <v>3812</v>
      </c>
      <c r="B3813" s="1" t="s">
        <v>4105</v>
      </c>
      <c r="C3813" s="1" t="s">
        <v>16</v>
      </c>
      <c r="D3813" s="1" t="s">
        <v>19</v>
      </c>
      <c r="E3813" s="1" t="s">
        <v>289</v>
      </c>
      <c r="F3813" s="1" t="s">
        <v>258</v>
      </c>
      <c r="G3813" s="1" t="s">
        <v>19</v>
      </c>
      <c r="H3813" s="1" t="s">
        <v>15</v>
      </c>
      <c r="I3813">
        <v>52.039605440000003</v>
      </c>
      <c r="J3813">
        <f>ROUND(employee[[#This Row],[Age]],0)</f>
        <v>52</v>
      </c>
      <c r="K38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813">
        <v>3.6389628279999999</v>
      </c>
      <c r="M3813">
        <f>ROUND(employee[[#This Row],[LengthService]],2)</f>
        <v>3.64</v>
      </c>
      <c r="N3813">
        <v>152.52445660000001</v>
      </c>
      <c r="O3813">
        <f>ROUND(employee[[#This Row],[AbsentHours]],2)</f>
        <v>152.52000000000001</v>
      </c>
      <c r="P3813" s="5">
        <f>employee[[#This Row],[RoundedAbsentHours]]/2080 *100</f>
        <v>7.3326923076923078</v>
      </c>
      <c r="Q3813" s="1" t="s">
        <v>15</v>
      </c>
    </row>
    <row r="3814" spans="1:17" x14ac:dyDescent="0.35">
      <c r="A3814">
        <v>3813</v>
      </c>
      <c r="B3814" s="1" t="s">
        <v>4106</v>
      </c>
      <c r="C3814" s="1" t="s">
        <v>11</v>
      </c>
      <c r="D3814" s="1" t="s">
        <v>32</v>
      </c>
      <c r="E3814" s="1" t="s">
        <v>289</v>
      </c>
      <c r="F3814" s="1" t="s">
        <v>258</v>
      </c>
      <c r="G3814" s="1" t="s">
        <v>32</v>
      </c>
      <c r="H3814" s="1" t="s">
        <v>15</v>
      </c>
      <c r="I3814">
        <v>53.734684829999999</v>
      </c>
      <c r="J3814">
        <f>ROUND(employee[[#This Row],[Age]],0)</f>
        <v>54</v>
      </c>
      <c r="K38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814">
        <v>5.4832668800000004</v>
      </c>
      <c r="M3814">
        <f>ROUND(employee[[#This Row],[LengthService]],2)</f>
        <v>5.48</v>
      </c>
      <c r="N3814">
        <v>117.40560910000001</v>
      </c>
      <c r="O3814">
        <f>ROUND(employee[[#This Row],[AbsentHours]],2)</f>
        <v>117.41</v>
      </c>
      <c r="P3814" s="5">
        <f>employee[[#This Row],[RoundedAbsentHours]]/2080 *100</f>
        <v>5.6447115384615376</v>
      </c>
      <c r="Q3814" s="1" t="s">
        <v>15</v>
      </c>
    </row>
    <row r="3815" spans="1:17" x14ac:dyDescent="0.35">
      <c r="A3815">
        <v>3814</v>
      </c>
      <c r="B3815" s="1" t="s">
        <v>4107</v>
      </c>
      <c r="C3815" s="1" t="s">
        <v>11</v>
      </c>
      <c r="D3815" s="1" t="s">
        <v>20</v>
      </c>
      <c r="E3815" s="1" t="s">
        <v>289</v>
      </c>
      <c r="F3815" s="1" t="s">
        <v>258</v>
      </c>
      <c r="G3815" s="1" t="s">
        <v>20</v>
      </c>
      <c r="H3815" s="1" t="s">
        <v>15</v>
      </c>
      <c r="I3815">
        <v>23.74383546</v>
      </c>
      <c r="J3815">
        <f>ROUND(employee[[#This Row],[Age]],0)</f>
        <v>24</v>
      </c>
      <c r="K38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815">
        <v>5.2160149740000001</v>
      </c>
      <c r="M3815">
        <f>ROUND(employee[[#This Row],[LengthService]],2)</f>
        <v>5.22</v>
      </c>
      <c r="N3815">
        <v>26.912511800000001</v>
      </c>
      <c r="O3815">
        <f>ROUND(employee[[#This Row],[AbsentHours]],2)</f>
        <v>26.91</v>
      </c>
      <c r="P3815" s="5">
        <f>employee[[#This Row],[RoundedAbsentHours]]/2080 *100</f>
        <v>1.29375</v>
      </c>
      <c r="Q3815" s="1" t="s">
        <v>15</v>
      </c>
    </row>
    <row r="3816" spans="1:17" x14ac:dyDescent="0.35">
      <c r="A3816">
        <v>3815</v>
      </c>
      <c r="B3816" s="1" t="s">
        <v>4108</v>
      </c>
      <c r="C3816" s="1" t="s">
        <v>11</v>
      </c>
      <c r="D3816" s="1" t="s">
        <v>93</v>
      </c>
      <c r="E3816" s="1" t="s">
        <v>180</v>
      </c>
      <c r="F3816" s="1" t="s">
        <v>181</v>
      </c>
      <c r="G3816" s="1" t="s">
        <v>93</v>
      </c>
      <c r="H3816" s="1" t="s">
        <v>15</v>
      </c>
      <c r="I3816">
        <v>43.267369510000002</v>
      </c>
      <c r="J3816">
        <f>ROUND(employee[[#This Row],[Age]],0)</f>
        <v>43</v>
      </c>
      <c r="K38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16">
        <v>4.553372006</v>
      </c>
      <c r="M3816">
        <f>ROUND(employee[[#This Row],[LengthService]],2)</f>
        <v>4.55</v>
      </c>
      <c r="N3816">
        <v>91.041788460000006</v>
      </c>
      <c r="O3816">
        <f>ROUND(employee[[#This Row],[AbsentHours]],2)</f>
        <v>91.04</v>
      </c>
      <c r="P3816" s="5">
        <f>employee[[#This Row],[RoundedAbsentHours]]/2080 *100</f>
        <v>4.3769230769230774</v>
      </c>
      <c r="Q3816" s="1" t="s">
        <v>15</v>
      </c>
    </row>
    <row r="3817" spans="1:17" x14ac:dyDescent="0.35">
      <c r="A3817">
        <v>3816</v>
      </c>
      <c r="B3817" s="1" t="s">
        <v>4109</v>
      </c>
      <c r="C3817" s="1" t="s">
        <v>16</v>
      </c>
      <c r="D3817" s="1" t="s">
        <v>206</v>
      </c>
      <c r="E3817" s="1" t="s">
        <v>289</v>
      </c>
      <c r="F3817" s="1" t="s">
        <v>258</v>
      </c>
      <c r="G3817" s="1" t="s">
        <v>33</v>
      </c>
      <c r="H3817" s="1" t="s">
        <v>15</v>
      </c>
      <c r="I3817">
        <v>51.494130939999998</v>
      </c>
      <c r="J3817">
        <f>ROUND(employee[[#This Row],[Age]],0)</f>
        <v>51</v>
      </c>
      <c r="K38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817">
        <v>2.8950961839999998</v>
      </c>
      <c r="M3817">
        <f>ROUND(employee[[#This Row],[LengthService]],2)</f>
        <v>2.9</v>
      </c>
      <c r="N3817">
        <v>112.7952152</v>
      </c>
      <c r="O3817">
        <f>ROUND(employee[[#This Row],[AbsentHours]],2)</f>
        <v>112.8</v>
      </c>
      <c r="P3817" s="5">
        <f>employee[[#This Row],[RoundedAbsentHours]]/2080 *100</f>
        <v>5.4230769230769225</v>
      </c>
      <c r="Q3817" s="1" t="s">
        <v>15</v>
      </c>
    </row>
    <row r="3818" spans="1:17" x14ac:dyDescent="0.35">
      <c r="A3818">
        <v>3817</v>
      </c>
      <c r="B3818" s="1" t="s">
        <v>4110</v>
      </c>
      <c r="C3818" s="1" t="s">
        <v>11</v>
      </c>
      <c r="D3818" s="1" t="s">
        <v>217</v>
      </c>
      <c r="E3818" s="1" t="s">
        <v>13</v>
      </c>
      <c r="F3818" s="1" t="s">
        <v>14</v>
      </c>
      <c r="G3818" s="1" t="s">
        <v>217</v>
      </c>
      <c r="H3818" s="1" t="s">
        <v>15</v>
      </c>
      <c r="I3818">
        <v>31.856345279999999</v>
      </c>
      <c r="J3818">
        <f>ROUND(employee[[#This Row],[Age]],0)</f>
        <v>32</v>
      </c>
      <c r="K38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18">
        <v>3.2731663169999998</v>
      </c>
      <c r="M3818">
        <f>ROUND(employee[[#This Row],[LengthService]],2)</f>
        <v>3.27</v>
      </c>
      <c r="N3818">
        <v>0</v>
      </c>
      <c r="O3818">
        <f>ROUND(employee[[#This Row],[AbsentHours]],2)</f>
        <v>0</v>
      </c>
      <c r="P3818" s="5">
        <f>employee[[#This Row],[RoundedAbsentHours]]/2080 *100</f>
        <v>0</v>
      </c>
      <c r="Q3818" s="1" t="s">
        <v>15</v>
      </c>
    </row>
    <row r="3819" spans="1:17" x14ac:dyDescent="0.35">
      <c r="A3819">
        <v>3818</v>
      </c>
      <c r="B3819" s="1" t="s">
        <v>4111</v>
      </c>
      <c r="C3819" s="1" t="s">
        <v>16</v>
      </c>
      <c r="D3819" s="1" t="s">
        <v>21</v>
      </c>
      <c r="E3819" s="1" t="s">
        <v>289</v>
      </c>
      <c r="F3819" s="1" t="s">
        <v>258</v>
      </c>
      <c r="G3819" s="1" t="s">
        <v>21</v>
      </c>
      <c r="H3819" s="1" t="s">
        <v>15</v>
      </c>
      <c r="I3819">
        <v>57.773849570000003</v>
      </c>
      <c r="J3819">
        <f>ROUND(employee[[#This Row],[Age]],0)</f>
        <v>58</v>
      </c>
      <c r="K38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819">
        <v>3.6482718200000002</v>
      </c>
      <c r="M3819">
        <f>ROUND(employee[[#This Row],[LengthService]],2)</f>
        <v>3.65</v>
      </c>
      <c r="N3819">
        <v>121.03316390000001</v>
      </c>
      <c r="O3819">
        <f>ROUND(employee[[#This Row],[AbsentHours]],2)</f>
        <v>121.03</v>
      </c>
      <c r="P3819" s="5">
        <f>employee[[#This Row],[RoundedAbsentHours]]/2080 *100</f>
        <v>5.8187500000000005</v>
      </c>
      <c r="Q3819" s="1" t="s">
        <v>15</v>
      </c>
    </row>
    <row r="3820" spans="1:17" x14ac:dyDescent="0.35">
      <c r="A3820">
        <v>3819</v>
      </c>
      <c r="B3820" s="1" t="s">
        <v>4112</v>
      </c>
      <c r="C3820" s="1" t="s">
        <v>11</v>
      </c>
      <c r="D3820" s="1" t="s">
        <v>284</v>
      </c>
      <c r="E3820" s="1" t="s">
        <v>289</v>
      </c>
      <c r="F3820" s="1" t="s">
        <v>258</v>
      </c>
      <c r="G3820" s="1" t="s">
        <v>51</v>
      </c>
      <c r="H3820" s="1" t="s">
        <v>15</v>
      </c>
      <c r="I3820">
        <v>49.954929829999998</v>
      </c>
      <c r="J3820">
        <f>ROUND(employee[[#This Row],[Age]],0)</f>
        <v>50</v>
      </c>
      <c r="K38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820">
        <v>3.670096246</v>
      </c>
      <c r="M3820">
        <f>ROUND(employee[[#This Row],[LengthService]],2)</f>
        <v>3.67</v>
      </c>
      <c r="N3820">
        <v>104.13584899999999</v>
      </c>
      <c r="O3820">
        <f>ROUND(employee[[#This Row],[AbsentHours]],2)</f>
        <v>104.14</v>
      </c>
      <c r="P3820" s="5">
        <f>employee[[#This Row],[RoundedAbsentHours]]/2080 *100</f>
        <v>5.0067307692307699</v>
      </c>
      <c r="Q3820" s="1" t="s">
        <v>15</v>
      </c>
    </row>
    <row r="3821" spans="1:17" x14ac:dyDescent="0.35">
      <c r="A3821">
        <v>3820</v>
      </c>
      <c r="B3821" s="1" t="s">
        <v>4113</v>
      </c>
      <c r="C3821" s="1" t="s">
        <v>11</v>
      </c>
      <c r="D3821" s="1" t="s">
        <v>22</v>
      </c>
      <c r="E3821" s="1" t="s">
        <v>289</v>
      </c>
      <c r="F3821" s="1" t="s">
        <v>258</v>
      </c>
      <c r="G3821" s="1" t="s">
        <v>22</v>
      </c>
      <c r="H3821" s="1" t="s">
        <v>15</v>
      </c>
      <c r="I3821">
        <v>23.920193789999999</v>
      </c>
      <c r="J3821">
        <f>ROUND(employee[[#This Row],[Age]],0)</f>
        <v>24</v>
      </c>
      <c r="K38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821">
        <v>5.7544813189999999</v>
      </c>
      <c r="M3821">
        <f>ROUND(employee[[#This Row],[LengthService]],2)</f>
        <v>5.75</v>
      </c>
      <c r="N3821">
        <v>0</v>
      </c>
      <c r="O3821">
        <f>ROUND(employee[[#This Row],[AbsentHours]],2)</f>
        <v>0</v>
      </c>
      <c r="P3821" s="5">
        <f>employee[[#This Row],[RoundedAbsentHours]]/2080 *100</f>
        <v>0</v>
      </c>
      <c r="Q3821" s="1" t="s">
        <v>15</v>
      </c>
    </row>
    <row r="3822" spans="1:17" x14ac:dyDescent="0.35">
      <c r="A3822">
        <v>3821</v>
      </c>
      <c r="B3822" s="1" t="s">
        <v>4114</v>
      </c>
      <c r="C3822" s="1" t="s">
        <v>11</v>
      </c>
      <c r="D3822" s="1" t="s">
        <v>22</v>
      </c>
      <c r="E3822" s="1" t="s">
        <v>289</v>
      </c>
      <c r="F3822" s="1" t="s">
        <v>258</v>
      </c>
      <c r="G3822" s="1" t="s">
        <v>22</v>
      </c>
      <c r="H3822" s="1" t="s">
        <v>15</v>
      </c>
      <c r="I3822">
        <v>61.456104199999999</v>
      </c>
      <c r="J3822">
        <f>ROUND(employee[[#This Row],[Age]],0)</f>
        <v>61</v>
      </c>
      <c r="K38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822">
        <v>6.1101576570000002</v>
      </c>
      <c r="M3822">
        <f>ROUND(employee[[#This Row],[LengthService]],2)</f>
        <v>6.11</v>
      </c>
      <c r="N3822">
        <v>145.56462020000001</v>
      </c>
      <c r="O3822">
        <f>ROUND(employee[[#This Row],[AbsentHours]],2)</f>
        <v>145.56</v>
      </c>
      <c r="P3822" s="5">
        <f>employee[[#This Row],[RoundedAbsentHours]]/2080 *100</f>
        <v>6.9980769230769235</v>
      </c>
      <c r="Q3822" s="1" t="s">
        <v>15</v>
      </c>
    </row>
    <row r="3823" spans="1:17" x14ac:dyDescent="0.35">
      <c r="A3823">
        <v>3822</v>
      </c>
      <c r="B3823" s="1" t="s">
        <v>4115</v>
      </c>
      <c r="C3823" s="1" t="s">
        <v>16</v>
      </c>
      <c r="D3823" s="1" t="s">
        <v>300</v>
      </c>
      <c r="E3823" s="1" t="s">
        <v>158</v>
      </c>
      <c r="F3823" s="1" t="s">
        <v>159</v>
      </c>
      <c r="G3823" s="1" t="s">
        <v>20</v>
      </c>
      <c r="H3823" s="1" t="s">
        <v>15</v>
      </c>
      <c r="I3823">
        <v>43.570101559999998</v>
      </c>
      <c r="J3823">
        <f>ROUND(employee[[#This Row],[Age]],0)</f>
        <v>44</v>
      </c>
      <c r="K38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23">
        <v>3.9896083039999999</v>
      </c>
      <c r="M3823">
        <f>ROUND(employee[[#This Row],[LengthService]],2)</f>
        <v>3.99</v>
      </c>
      <c r="N3823">
        <v>96.899773089999997</v>
      </c>
      <c r="O3823">
        <f>ROUND(employee[[#This Row],[AbsentHours]],2)</f>
        <v>96.9</v>
      </c>
      <c r="P3823" s="5">
        <f>employee[[#This Row],[RoundedAbsentHours]]/2080 *100</f>
        <v>4.6586538461538467</v>
      </c>
      <c r="Q3823" s="1" t="s">
        <v>15</v>
      </c>
    </row>
    <row r="3824" spans="1:17" x14ac:dyDescent="0.35">
      <c r="A3824">
        <v>3823</v>
      </c>
      <c r="B3824" s="1" t="s">
        <v>4116</v>
      </c>
      <c r="C3824" s="1" t="s">
        <v>11</v>
      </c>
      <c r="D3824" s="1" t="s">
        <v>21</v>
      </c>
      <c r="E3824" s="1" t="s">
        <v>289</v>
      </c>
      <c r="F3824" s="1" t="s">
        <v>258</v>
      </c>
      <c r="G3824" s="1" t="s">
        <v>21</v>
      </c>
      <c r="H3824" s="1" t="s">
        <v>15</v>
      </c>
      <c r="I3824">
        <v>45.78917706</v>
      </c>
      <c r="J3824">
        <f>ROUND(employee[[#This Row],[Age]],0)</f>
        <v>46</v>
      </c>
      <c r="K38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24">
        <v>3.2587407019999999</v>
      </c>
      <c r="M3824">
        <f>ROUND(employee[[#This Row],[LengthService]],2)</f>
        <v>3.26</v>
      </c>
      <c r="N3824">
        <v>118.7051359</v>
      </c>
      <c r="O3824">
        <f>ROUND(employee[[#This Row],[AbsentHours]],2)</f>
        <v>118.71</v>
      </c>
      <c r="P3824" s="5">
        <f>employee[[#This Row],[RoundedAbsentHours]]/2080 *100</f>
        <v>5.7072115384615385</v>
      </c>
      <c r="Q3824" s="1" t="s">
        <v>15</v>
      </c>
    </row>
    <row r="3825" spans="1:17" x14ac:dyDescent="0.35">
      <c r="A3825">
        <v>3824</v>
      </c>
      <c r="B3825" s="1" t="s">
        <v>4117</v>
      </c>
      <c r="C3825" s="1" t="s">
        <v>16</v>
      </c>
      <c r="D3825" s="1" t="s">
        <v>22</v>
      </c>
      <c r="E3825" s="1" t="s">
        <v>289</v>
      </c>
      <c r="F3825" s="1" t="s">
        <v>258</v>
      </c>
      <c r="G3825" s="1" t="s">
        <v>22</v>
      </c>
      <c r="H3825" s="1" t="s">
        <v>15</v>
      </c>
      <c r="I3825">
        <v>33.742166230000002</v>
      </c>
      <c r="J3825">
        <f>ROUND(employee[[#This Row],[Age]],0)</f>
        <v>34</v>
      </c>
      <c r="K38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25">
        <v>4.2283607500000002</v>
      </c>
      <c r="M3825">
        <f>ROUND(employee[[#This Row],[LengthService]],2)</f>
        <v>4.2300000000000004</v>
      </c>
      <c r="N3825">
        <v>7.7001704240000004</v>
      </c>
      <c r="O3825">
        <f>ROUND(employee[[#This Row],[AbsentHours]],2)</f>
        <v>7.7</v>
      </c>
      <c r="P3825" s="5">
        <f>employee[[#This Row],[RoundedAbsentHours]]/2080 *100</f>
        <v>0.37019230769230771</v>
      </c>
      <c r="Q3825" s="1" t="s">
        <v>15</v>
      </c>
    </row>
    <row r="3826" spans="1:17" x14ac:dyDescent="0.35">
      <c r="A3826">
        <v>3825</v>
      </c>
      <c r="B3826" s="1" t="s">
        <v>4118</v>
      </c>
      <c r="C3826" s="1" t="s">
        <v>16</v>
      </c>
      <c r="D3826" s="1" t="s">
        <v>22</v>
      </c>
      <c r="E3826" s="1" t="s">
        <v>289</v>
      </c>
      <c r="F3826" s="1" t="s">
        <v>258</v>
      </c>
      <c r="G3826" s="1" t="s">
        <v>22</v>
      </c>
      <c r="H3826" s="1" t="s">
        <v>15</v>
      </c>
      <c r="I3826">
        <v>39.266869499999999</v>
      </c>
      <c r="J3826">
        <f>ROUND(employee[[#This Row],[Age]],0)</f>
        <v>39</v>
      </c>
      <c r="K38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26">
        <v>4.7398700180000004</v>
      </c>
      <c r="M3826">
        <f>ROUND(employee[[#This Row],[LengthService]],2)</f>
        <v>4.74</v>
      </c>
      <c r="N3826">
        <v>31.463007399999999</v>
      </c>
      <c r="O3826">
        <f>ROUND(employee[[#This Row],[AbsentHours]],2)</f>
        <v>31.46</v>
      </c>
      <c r="P3826" s="5">
        <f>employee[[#This Row],[RoundedAbsentHours]]/2080 *100</f>
        <v>1.5125</v>
      </c>
      <c r="Q3826" s="1" t="s">
        <v>15</v>
      </c>
    </row>
    <row r="3827" spans="1:17" x14ac:dyDescent="0.35">
      <c r="A3827">
        <v>3826</v>
      </c>
      <c r="B3827" s="1" t="s">
        <v>4119</v>
      </c>
      <c r="C3827" s="1" t="s">
        <v>16</v>
      </c>
      <c r="D3827" s="1" t="s">
        <v>51</v>
      </c>
      <c r="E3827" s="1" t="s">
        <v>289</v>
      </c>
      <c r="F3827" s="1" t="s">
        <v>258</v>
      </c>
      <c r="G3827" s="1" t="s">
        <v>51</v>
      </c>
      <c r="H3827" s="1" t="s">
        <v>15</v>
      </c>
      <c r="I3827">
        <v>39.711364000000003</v>
      </c>
      <c r="J3827">
        <f>ROUND(employee[[#This Row],[Age]],0)</f>
        <v>40</v>
      </c>
      <c r="K38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27">
        <v>6.9559461899999997</v>
      </c>
      <c r="M3827">
        <f>ROUND(employee[[#This Row],[LengthService]],2)</f>
        <v>6.96</v>
      </c>
      <c r="N3827">
        <v>85.476009899999994</v>
      </c>
      <c r="O3827">
        <f>ROUND(employee[[#This Row],[AbsentHours]],2)</f>
        <v>85.48</v>
      </c>
      <c r="P3827" s="5">
        <f>employee[[#This Row],[RoundedAbsentHours]]/2080 *100</f>
        <v>4.1096153846153847</v>
      </c>
      <c r="Q3827" s="1" t="s">
        <v>15</v>
      </c>
    </row>
    <row r="3828" spans="1:17" x14ac:dyDescent="0.35">
      <c r="A3828">
        <v>3827</v>
      </c>
      <c r="B3828" s="1" t="s">
        <v>4120</v>
      </c>
      <c r="C3828" s="1" t="s">
        <v>16</v>
      </c>
      <c r="D3828" s="1" t="s">
        <v>20</v>
      </c>
      <c r="E3828" s="1" t="s">
        <v>158</v>
      </c>
      <c r="F3828" s="1" t="s">
        <v>159</v>
      </c>
      <c r="G3828" s="1" t="s">
        <v>20</v>
      </c>
      <c r="H3828" s="1" t="s">
        <v>15</v>
      </c>
      <c r="I3828">
        <v>38.11012478</v>
      </c>
      <c r="J3828">
        <f>ROUND(employee[[#This Row],[Age]],0)</f>
        <v>38</v>
      </c>
      <c r="K38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28">
        <v>4.021769913</v>
      </c>
      <c r="M3828">
        <f>ROUND(employee[[#This Row],[LengthService]],2)</f>
        <v>4.0199999999999996</v>
      </c>
      <c r="N3828">
        <v>10.13616446</v>
      </c>
      <c r="O3828">
        <f>ROUND(employee[[#This Row],[AbsentHours]],2)</f>
        <v>10.14</v>
      </c>
      <c r="P3828" s="5">
        <f>employee[[#This Row],[RoundedAbsentHours]]/2080 *100</f>
        <v>0.48749999999999999</v>
      </c>
      <c r="Q3828" s="1" t="s">
        <v>15</v>
      </c>
    </row>
    <row r="3829" spans="1:17" x14ac:dyDescent="0.35">
      <c r="A3829">
        <v>3828</v>
      </c>
      <c r="B3829" s="1" t="s">
        <v>4121</v>
      </c>
      <c r="C3829" s="1" t="s">
        <v>16</v>
      </c>
      <c r="D3829" s="1" t="s">
        <v>114</v>
      </c>
      <c r="E3829" s="1" t="s">
        <v>289</v>
      </c>
      <c r="F3829" s="1" t="s">
        <v>258</v>
      </c>
      <c r="G3829" s="1" t="s">
        <v>56</v>
      </c>
      <c r="H3829" s="1" t="s">
        <v>15</v>
      </c>
      <c r="I3829">
        <v>52.525904410000003</v>
      </c>
      <c r="J3829">
        <f>ROUND(employee[[#This Row],[Age]],0)</f>
        <v>53</v>
      </c>
      <c r="K38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829">
        <v>2.2717521349999998</v>
      </c>
      <c r="M3829">
        <f>ROUND(employee[[#This Row],[LengthService]],2)</f>
        <v>2.27</v>
      </c>
      <c r="N3829">
        <v>125.5323824</v>
      </c>
      <c r="O3829">
        <f>ROUND(employee[[#This Row],[AbsentHours]],2)</f>
        <v>125.53</v>
      </c>
      <c r="P3829" s="5">
        <f>employee[[#This Row],[RoundedAbsentHours]]/2080 *100</f>
        <v>6.0350961538461538</v>
      </c>
      <c r="Q3829" s="1" t="s">
        <v>15</v>
      </c>
    </row>
    <row r="3830" spans="1:17" x14ac:dyDescent="0.35">
      <c r="A3830">
        <v>3829</v>
      </c>
      <c r="B3830" s="1" t="s">
        <v>4122</v>
      </c>
      <c r="C3830" s="1" t="s">
        <v>11</v>
      </c>
      <c r="D3830" s="1" t="s">
        <v>88</v>
      </c>
      <c r="E3830" s="1" t="s">
        <v>289</v>
      </c>
      <c r="F3830" s="1" t="s">
        <v>258</v>
      </c>
      <c r="G3830" s="1" t="s">
        <v>88</v>
      </c>
      <c r="H3830" s="1" t="s">
        <v>15</v>
      </c>
      <c r="I3830">
        <v>43.013109849999999</v>
      </c>
      <c r="J3830">
        <f>ROUND(employee[[#This Row],[Age]],0)</f>
        <v>43</v>
      </c>
      <c r="K38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30">
        <v>4.3295685769999999</v>
      </c>
      <c r="M3830">
        <f>ROUND(employee[[#This Row],[LengthService]],2)</f>
        <v>4.33</v>
      </c>
      <c r="N3830">
        <v>93.50117453</v>
      </c>
      <c r="O3830">
        <f>ROUND(employee[[#This Row],[AbsentHours]],2)</f>
        <v>93.5</v>
      </c>
      <c r="P3830" s="5">
        <f>employee[[#This Row],[RoundedAbsentHours]]/2080 *100</f>
        <v>4.4951923076923075</v>
      </c>
      <c r="Q3830" s="1" t="s">
        <v>15</v>
      </c>
    </row>
    <row r="3831" spans="1:17" x14ac:dyDescent="0.35">
      <c r="A3831">
        <v>3830</v>
      </c>
      <c r="B3831" s="1" t="s">
        <v>4123</v>
      </c>
      <c r="C3831" s="1" t="s">
        <v>11</v>
      </c>
      <c r="D3831" s="1" t="s">
        <v>20</v>
      </c>
      <c r="E3831" s="1" t="s">
        <v>289</v>
      </c>
      <c r="F3831" s="1" t="s">
        <v>258</v>
      </c>
      <c r="G3831" s="1" t="s">
        <v>20</v>
      </c>
      <c r="H3831" s="1" t="s">
        <v>15</v>
      </c>
      <c r="I3831">
        <v>68.826506600000002</v>
      </c>
      <c r="J3831">
        <f>ROUND(employee[[#This Row],[Age]],0)</f>
        <v>69</v>
      </c>
      <c r="K38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3831">
        <v>4.7676247199999997</v>
      </c>
      <c r="M3831">
        <f>ROUND(employee[[#This Row],[LengthService]],2)</f>
        <v>4.7699999999999996</v>
      </c>
      <c r="N3831">
        <v>189.81826280000001</v>
      </c>
      <c r="O3831">
        <f>ROUND(employee[[#This Row],[AbsentHours]],2)</f>
        <v>189.82</v>
      </c>
      <c r="P3831" s="5">
        <f>employee[[#This Row],[RoundedAbsentHours]]/2080 *100</f>
        <v>9.1259615384615387</v>
      </c>
      <c r="Q3831" s="1" t="s">
        <v>15</v>
      </c>
    </row>
    <row r="3832" spans="1:17" x14ac:dyDescent="0.35">
      <c r="A3832">
        <v>3831</v>
      </c>
      <c r="B3832" s="1" t="s">
        <v>4124</v>
      </c>
      <c r="C3832" s="1" t="s">
        <v>16</v>
      </c>
      <c r="D3832" s="1" t="s">
        <v>41</v>
      </c>
      <c r="E3832" s="1" t="s">
        <v>289</v>
      </c>
      <c r="F3832" s="1" t="s">
        <v>258</v>
      </c>
      <c r="G3832" s="1" t="s">
        <v>29</v>
      </c>
      <c r="H3832" s="1" t="s">
        <v>15</v>
      </c>
      <c r="I3832">
        <v>48.287052950000003</v>
      </c>
      <c r="J3832">
        <f>ROUND(employee[[#This Row],[Age]],0)</f>
        <v>48</v>
      </c>
      <c r="K38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32">
        <v>3.6310249240000001</v>
      </c>
      <c r="M3832">
        <f>ROUND(employee[[#This Row],[LengthService]],2)</f>
        <v>3.63</v>
      </c>
      <c r="N3832">
        <v>66.482390339999995</v>
      </c>
      <c r="O3832">
        <f>ROUND(employee[[#This Row],[AbsentHours]],2)</f>
        <v>66.48</v>
      </c>
      <c r="P3832" s="5">
        <f>employee[[#This Row],[RoundedAbsentHours]]/2080 *100</f>
        <v>3.1961538461538463</v>
      </c>
      <c r="Q3832" s="1" t="s">
        <v>15</v>
      </c>
    </row>
    <row r="3833" spans="1:17" x14ac:dyDescent="0.35">
      <c r="A3833">
        <v>3832</v>
      </c>
      <c r="B3833" s="1" t="s">
        <v>4125</v>
      </c>
      <c r="C3833" s="1" t="s">
        <v>11</v>
      </c>
      <c r="D3833" s="1" t="s">
        <v>18</v>
      </c>
      <c r="E3833" s="1" t="s">
        <v>289</v>
      </c>
      <c r="F3833" s="1" t="s">
        <v>258</v>
      </c>
      <c r="G3833" s="1" t="s">
        <v>18</v>
      </c>
      <c r="H3833" s="1" t="s">
        <v>15</v>
      </c>
      <c r="I3833">
        <v>36.795182079999996</v>
      </c>
      <c r="J3833">
        <f>ROUND(employee[[#This Row],[Age]],0)</f>
        <v>37</v>
      </c>
      <c r="K38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33">
        <v>4.5434565730000003</v>
      </c>
      <c r="M3833">
        <f>ROUND(employee[[#This Row],[LengthService]],2)</f>
        <v>4.54</v>
      </c>
      <c r="N3833">
        <v>5.9935687770000001</v>
      </c>
      <c r="O3833">
        <f>ROUND(employee[[#This Row],[AbsentHours]],2)</f>
        <v>5.99</v>
      </c>
      <c r="P3833" s="5">
        <f>employee[[#This Row],[RoundedAbsentHours]]/2080 *100</f>
        <v>0.28798076923076926</v>
      </c>
      <c r="Q3833" s="1" t="s">
        <v>15</v>
      </c>
    </row>
    <row r="3834" spans="1:17" x14ac:dyDescent="0.35">
      <c r="A3834">
        <v>3833</v>
      </c>
      <c r="B3834" s="1" t="s">
        <v>4126</v>
      </c>
      <c r="C3834" s="1" t="s">
        <v>16</v>
      </c>
      <c r="D3834" s="1" t="s">
        <v>47</v>
      </c>
      <c r="E3834" s="1" t="s">
        <v>289</v>
      </c>
      <c r="F3834" s="1" t="s">
        <v>258</v>
      </c>
      <c r="G3834" s="1" t="s">
        <v>47</v>
      </c>
      <c r="H3834" s="1" t="s">
        <v>15</v>
      </c>
      <c r="I3834">
        <v>33.041154419999998</v>
      </c>
      <c r="J3834">
        <f>ROUND(employee[[#This Row],[Age]],0)</f>
        <v>33</v>
      </c>
      <c r="K38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34">
        <v>5.8888156140000003</v>
      </c>
      <c r="M3834">
        <f>ROUND(employee[[#This Row],[LengthService]],2)</f>
        <v>5.89</v>
      </c>
      <c r="N3834">
        <v>0</v>
      </c>
      <c r="O3834">
        <f>ROUND(employee[[#This Row],[AbsentHours]],2)</f>
        <v>0</v>
      </c>
      <c r="P3834" s="5">
        <f>employee[[#This Row],[RoundedAbsentHours]]/2080 *100</f>
        <v>0</v>
      </c>
      <c r="Q3834" s="1" t="s">
        <v>15</v>
      </c>
    </row>
    <row r="3835" spans="1:17" x14ac:dyDescent="0.35">
      <c r="A3835">
        <v>3834</v>
      </c>
      <c r="B3835" s="1" t="s">
        <v>4127</v>
      </c>
      <c r="C3835" s="1" t="s">
        <v>16</v>
      </c>
      <c r="D3835" s="1" t="s">
        <v>22</v>
      </c>
      <c r="E3835" s="1" t="s">
        <v>180</v>
      </c>
      <c r="F3835" s="1" t="s">
        <v>181</v>
      </c>
      <c r="G3835" s="1" t="s">
        <v>22</v>
      </c>
      <c r="H3835" s="1" t="s">
        <v>15</v>
      </c>
      <c r="I3835">
        <v>42.845789539999998</v>
      </c>
      <c r="J3835">
        <f>ROUND(employee[[#This Row],[Age]],0)</f>
        <v>43</v>
      </c>
      <c r="K38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35">
        <v>3.001383685</v>
      </c>
      <c r="M3835">
        <f>ROUND(employee[[#This Row],[LengthService]],2)</f>
        <v>3</v>
      </c>
      <c r="N3835">
        <v>33.988583239999997</v>
      </c>
      <c r="O3835">
        <f>ROUND(employee[[#This Row],[AbsentHours]],2)</f>
        <v>33.99</v>
      </c>
      <c r="P3835" s="5">
        <f>employee[[#This Row],[RoundedAbsentHours]]/2080 *100</f>
        <v>1.6341346153846155</v>
      </c>
      <c r="Q3835" s="1" t="s">
        <v>15</v>
      </c>
    </row>
    <row r="3836" spans="1:17" x14ac:dyDescent="0.35">
      <c r="A3836">
        <v>3835</v>
      </c>
      <c r="B3836" s="1" t="s">
        <v>4128</v>
      </c>
      <c r="C3836" s="1" t="s">
        <v>16</v>
      </c>
      <c r="D3836" s="1" t="s">
        <v>99</v>
      </c>
      <c r="E3836" s="1" t="s">
        <v>289</v>
      </c>
      <c r="F3836" s="1" t="s">
        <v>258</v>
      </c>
      <c r="G3836" s="1" t="s">
        <v>93</v>
      </c>
      <c r="H3836" s="1" t="s">
        <v>15</v>
      </c>
      <c r="I3836">
        <v>40.775043160000003</v>
      </c>
      <c r="J3836">
        <f>ROUND(employee[[#This Row],[Age]],0)</f>
        <v>41</v>
      </c>
      <c r="K38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36">
        <v>5.4669076240000001</v>
      </c>
      <c r="M3836">
        <f>ROUND(employee[[#This Row],[LengthService]],2)</f>
        <v>5.47</v>
      </c>
      <c r="N3836">
        <v>108.4416532</v>
      </c>
      <c r="O3836">
        <f>ROUND(employee[[#This Row],[AbsentHours]],2)</f>
        <v>108.44</v>
      </c>
      <c r="P3836" s="5">
        <f>employee[[#This Row],[RoundedAbsentHours]]/2080 *100</f>
        <v>5.2134615384615381</v>
      </c>
      <c r="Q3836" s="1" t="s">
        <v>15</v>
      </c>
    </row>
    <row r="3837" spans="1:17" x14ac:dyDescent="0.35">
      <c r="A3837">
        <v>3836</v>
      </c>
      <c r="B3837" s="1" t="s">
        <v>4129</v>
      </c>
      <c r="C3837" s="1" t="s">
        <v>11</v>
      </c>
      <c r="D3837" s="1" t="s">
        <v>88</v>
      </c>
      <c r="E3837" s="1" t="s">
        <v>289</v>
      </c>
      <c r="F3837" s="1" t="s">
        <v>258</v>
      </c>
      <c r="G3837" s="1" t="s">
        <v>88</v>
      </c>
      <c r="H3837" s="1" t="s">
        <v>15</v>
      </c>
      <c r="I3837">
        <v>48.438820990000004</v>
      </c>
      <c r="J3837">
        <f>ROUND(employee[[#This Row],[Age]],0)</f>
        <v>48</v>
      </c>
      <c r="K38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37">
        <v>5.532325707</v>
      </c>
      <c r="M3837">
        <f>ROUND(employee[[#This Row],[LengthService]],2)</f>
        <v>5.53</v>
      </c>
      <c r="N3837">
        <v>70.560604290000001</v>
      </c>
      <c r="O3837">
        <f>ROUND(employee[[#This Row],[AbsentHours]],2)</f>
        <v>70.56</v>
      </c>
      <c r="P3837" s="5">
        <f>employee[[#This Row],[RoundedAbsentHours]]/2080 *100</f>
        <v>3.3923076923076922</v>
      </c>
      <c r="Q3837" s="1" t="s">
        <v>15</v>
      </c>
    </row>
    <row r="3838" spans="1:17" x14ac:dyDescent="0.35">
      <c r="A3838">
        <v>3837</v>
      </c>
      <c r="B3838" s="1" t="s">
        <v>4130</v>
      </c>
      <c r="C3838" s="1" t="s">
        <v>11</v>
      </c>
      <c r="D3838" s="1" t="s">
        <v>134</v>
      </c>
      <c r="E3838" s="1" t="s">
        <v>289</v>
      </c>
      <c r="F3838" s="1" t="s">
        <v>258</v>
      </c>
      <c r="G3838" s="1" t="s">
        <v>51</v>
      </c>
      <c r="H3838" s="1" t="s">
        <v>15</v>
      </c>
      <c r="I3838">
        <v>28.144846019999999</v>
      </c>
      <c r="J3838">
        <f>ROUND(employee[[#This Row],[Age]],0)</f>
        <v>28</v>
      </c>
      <c r="K38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838">
        <v>4.8937512840000004</v>
      </c>
      <c r="M3838">
        <f>ROUND(employee[[#This Row],[LengthService]],2)</f>
        <v>4.8899999999999997</v>
      </c>
      <c r="N3838">
        <v>57.728775829999996</v>
      </c>
      <c r="O3838">
        <f>ROUND(employee[[#This Row],[AbsentHours]],2)</f>
        <v>57.73</v>
      </c>
      <c r="P3838" s="5">
        <f>employee[[#This Row],[RoundedAbsentHours]]/2080 *100</f>
        <v>2.7754807692307688</v>
      </c>
      <c r="Q3838" s="1" t="s">
        <v>15</v>
      </c>
    </row>
    <row r="3839" spans="1:17" x14ac:dyDescent="0.35">
      <c r="A3839">
        <v>3838</v>
      </c>
      <c r="B3839" s="1" t="s">
        <v>4131</v>
      </c>
      <c r="C3839" s="1" t="s">
        <v>16</v>
      </c>
      <c r="D3839" s="1" t="s">
        <v>29</v>
      </c>
      <c r="E3839" s="1" t="s">
        <v>289</v>
      </c>
      <c r="F3839" s="1" t="s">
        <v>258</v>
      </c>
      <c r="G3839" s="1" t="s">
        <v>29</v>
      </c>
      <c r="H3839" s="1" t="s">
        <v>15</v>
      </c>
      <c r="I3839">
        <v>18.60673839</v>
      </c>
      <c r="J3839">
        <f>ROUND(employee[[#This Row],[Age]],0)</f>
        <v>19</v>
      </c>
      <c r="K38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3839">
        <v>4.759369199</v>
      </c>
      <c r="M3839">
        <f>ROUND(employee[[#This Row],[LengthService]],2)</f>
        <v>4.76</v>
      </c>
      <c r="N3839">
        <v>0</v>
      </c>
      <c r="O3839">
        <f>ROUND(employee[[#This Row],[AbsentHours]],2)</f>
        <v>0</v>
      </c>
      <c r="P3839" s="5">
        <f>employee[[#This Row],[RoundedAbsentHours]]/2080 *100</f>
        <v>0</v>
      </c>
      <c r="Q3839" s="1" t="s">
        <v>15</v>
      </c>
    </row>
    <row r="3840" spans="1:17" x14ac:dyDescent="0.35">
      <c r="A3840">
        <v>3839</v>
      </c>
      <c r="B3840" s="1" t="s">
        <v>4132</v>
      </c>
      <c r="C3840" s="1" t="s">
        <v>16</v>
      </c>
      <c r="D3840" s="1" t="s">
        <v>19</v>
      </c>
      <c r="E3840" s="1" t="s">
        <v>289</v>
      </c>
      <c r="F3840" s="1" t="s">
        <v>258</v>
      </c>
      <c r="G3840" s="1" t="s">
        <v>19</v>
      </c>
      <c r="H3840" s="1" t="s">
        <v>15</v>
      </c>
      <c r="I3840">
        <v>58.099693010000003</v>
      </c>
      <c r="J3840">
        <f>ROUND(employee[[#This Row],[Age]],0)</f>
        <v>58</v>
      </c>
      <c r="K38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840">
        <v>6.5058136949999996</v>
      </c>
      <c r="M3840">
        <f>ROUND(employee[[#This Row],[LengthService]],2)</f>
        <v>6.51</v>
      </c>
      <c r="N3840">
        <v>128.53163140000001</v>
      </c>
      <c r="O3840">
        <f>ROUND(employee[[#This Row],[AbsentHours]],2)</f>
        <v>128.53</v>
      </c>
      <c r="P3840" s="5">
        <f>employee[[#This Row],[RoundedAbsentHours]]/2080 *100</f>
        <v>6.179326923076923</v>
      </c>
      <c r="Q3840" s="1" t="s">
        <v>15</v>
      </c>
    </row>
    <row r="3841" spans="1:17" x14ac:dyDescent="0.35">
      <c r="A3841">
        <v>3840</v>
      </c>
      <c r="B3841" s="1" t="s">
        <v>4133</v>
      </c>
      <c r="C3841" s="1" t="s">
        <v>16</v>
      </c>
      <c r="D3841" s="1" t="s">
        <v>51</v>
      </c>
      <c r="E3841" s="1" t="s">
        <v>289</v>
      </c>
      <c r="F3841" s="1" t="s">
        <v>258</v>
      </c>
      <c r="G3841" s="1" t="s">
        <v>51</v>
      </c>
      <c r="H3841" s="1" t="s">
        <v>15</v>
      </c>
      <c r="I3841">
        <v>43.034838270000002</v>
      </c>
      <c r="J3841">
        <f>ROUND(employee[[#This Row],[Age]],0)</f>
        <v>43</v>
      </c>
      <c r="K38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41">
        <v>6.8315966149999996</v>
      </c>
      <c r="M3841">
        <f>ROUND(employee[[#This Row],[LengthService]],2)</f>
        <v>6.83</v>
      </c>
      <c r="N3841">
        <v>75.570885520000004</v>
      </c>
      <c r="O3841">
        <f>ROUND(employee[[#This Row],[AbsentHours]],2)</f>
        <v>75.569999999999993</v>
      </c>
      <c r="P3841" s="5">
        <f>employee[[#This Row],[RoundedAbsentHours]]/2080 *100</f>
        <v>3.633173076923077</v>
      </c>
      <c r="Q3841" s="1" t="s">
        <v>15</v>
      </c>
    </row>
    <row r="3842" spans="1:17" x14ac:dyDescent="0.35">
      <c r="A3842">
        <v>3841</v>
      </c>
      <c r="B3842" s="1" t="s">
        <v>4134</v>
      </c>
      <c r="C3842" s="1" t="s">
        <v>11</v>
      </c>
      <c r="D3842" s="1" t="s">
        <v>22</v>
      </c>
      <c r="E3842" s="1" t="s">
        <v>289</v>
      </c>
      <c r="F3842" s="1" t="s">
        <v>258</v>
      </c>
      <c r="G3842" s="1" t="s">
        <v>22</v>
      </c>
      <c r="H3842" s="1" t="s">
        <v>15</v>
      </c>
      <c r="I3842">
        <v>35.584895009999997</v>
      </c>
      <c r="J3842">
        <f>ROUND(employee[[#This Row],[Age]],0)</f>
        <v>36</v>
      </c>
      <c r="K38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42">
        <v>4.8480389800000001</v>
      </c>
      <c r="M3842">
        <f>ROUND(employee[[#This Row],[LengthService]],2)</f>
        <v>4.8499999999999996</v>
      </c>
      <c r="N3842">
        <v>24.30757191</v>
      </c>
      <c r="O3842">
        <f>ROUND(employee[[#This Row],[AbsentHours]],2)</f>
        <v>24.31</v>
      </c>
      <c r="P3842" s="5">
        <f>employee[[#This Row],[RoundedAbsentHours]]/2080 *100</f>
        <v>1.16875</v>
      </c>
      <c r="Q3842" s="1" t="s">
        <v>15</v>
      </c>
    </row>
    <row r="3843" spans="1:17" x14ac:dyDescent="0.35">
      <c r="A3843">
        <v>3842</v>
      </c>
      <c r="B3843" s="1" t="s">
        <v>4135</v>
      </c>
      <c r="C3843" s="1" t="s">
        <v>16</v>
      </c>
      <c r="D3843" s="1" t="s">
        <v>42</v>
      </c>
      <c r="E3843" s="1" t="s">
        <v>180</v>
      </c>
      <c r="F3843" s="1" t="s">
        <v>181</v>
      </c>
      <c r="G3843" s="1" t="s">
        <v>42</v>
      </c>
      <c r="H3843" s="1" t="s">
        <v>15</v>
      </c>
      <c r="I3843">
        <v>46.42654048</v>
      </c>
      <c r="J3843">
        <f>ROUND(employee[[#This Row],[Age]],0)</f>
        <v>46</v>
      </c>
      <c r="K38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43">
        <v>7.0875228320000003</v>
      </c>
      <c r="M3843">
        <f>ROUND(employee[[#This Row],[LengthService]],2)</f>
        <v>7.09</v>
      </c>
      <c r="N3843">
        <v>105.4799198</v>
      </c>
      <c r="O3843">
        <f>ROUND(employee[[#This Row],[AbsentHours]],2)</f>
        <v>105.48</v>
      </c>
      <c r="P3843" s="5">
        <f>employee[[#This Row],[RoundedAbsentHours]]/2080 *100</f>
        <v>5.0711538461538463</v>
      </c>
      <c r="Q3843" s="1" t="s">
        <v>15</v>
      </c>
    </row>
    <row r="3844" spans="1:17" x14ac:dyDescent="0.35">
      <c r="A3844">
        <v>3843</v>
      </c>
      <c r="B3844" s="1" t="s">
        <v>4136</v>
      </c>
      <c r="C3844" s="1" t="s">
        <v>11</v>
      </c>
      <c r="D3844" s="1" t="s">
        <v>20</v>
      </c>
      <c r="E3844" s="1" t="s">
        <v>158</v>
      </c>
      <c r="F3844" s="1" t="s">
        <v>159</v>
      </c>
      <c r="G3844" s="1" t="s">
        <v>20</v>
      </c>
      <c r="H3844" s="1" t="s">
        <v>15</v>
      </c>
      <c r="I3844">
        <v>28.55009025</v>
      </c>
      <c r="J3844">
        <f>ROUND(employee[[#This Row],[Age]],0)</f>
        <v>29</v>
      </c>
      <c r="K38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844">
        <v>4.8180040899999996</v>
      </c>
      <c r="M3844">
        <f>ROUND(employee[[#This Row],[LengthService]],2)</f>
        <v>4.82</v>
      </c>
      <c r="N3844">
        <v>29.890773840000001</v>
      </c>
      <c r="O3844">
        <f>ROUND(employee[[#This Row],[AbsentHours]],2)</f>
        <v>29.89</v>
      </c>
      <c r="P3844" s="5">
        <f>employee[[#This Row],[RoundedAbsentHours]]/2080 *100</f>
        <v>1.4370192307692309</v>
      </c>
      <c r="Q3844" s="1" t="s">
        <v>15</v>
      </c>
    </row>
    <row r="3845" spans="1:17" x14ac:dyDescent="0.35">
      <c r="A3845">
        <v>3844</v>
      </c>
      <c r="B3845" s="1" t="s">
        <v>4137</v>
      </c>
      <c r="C3845" s="1" t="s">
        <v>11</v>
      </c>
      <c r="D3845" s="1" t="s">
        <v>72</v>
      </c>
      <c r="E3845" s="1" t="s">
        <v>289</v>
      </c>
      <c r="F3845" s="1" t="s">
        <v>258</v>
      </c>
      <c r="G3845" s="1" t="s">
        <v>72</v>
      </c>
      <c r="H3845" s="1" t="s">
        <v>15</v>
      </c>
      <c r="I3845">
        <v>21.390605170000001</v>
      </c>
      <c r="J3845">
        <f>ROUND(employee[[#This Row],[Age]],0)</f>
        <v>21</v>
      </c>
      <c r="K38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845">
        <v>4.6388557070000003</v>
      </c>
      <c r="M3845">
        <f>ROUND(employee[[#This Row],[LengthService]],2)</f>
        <v>4.6399999999999997</v>
      </c>
      <c r="N3845">
        <v>0</v>
      </c>
      <c r="O3845">
        <f>ROUND(employee[[#This Row],[AbsentHours]],2)</f>
        <v>0</v>
      </c>
      <c r="P3845" s="5">
        <f>employee[[#This Row],[RoundedAbsentHours]]/2080 *100</f>
        <v>0</v>
      </c>
      <c r="Q3845" s="1" t="s">
        <v>15</v>
      </c>
    </row>
    <row r="3846" spans="1:17" x14ac:dyDescent="0.35">
      <c r="A3846">
        <v>3845</v>
      </c>
      <c r="B3846" s="1" t="s">
        <v>4138</v>
      </c>
      <c r="C3846" s="1" t="s">
        <v>11</v>
      </c>
      <c r="D3846" s="1" t="s">
        <v>29</v>
      </c>
      <c r="E3846" s="1" t="s">
        <v>289</v>
      </c>
      <c r="F3846" s="1" t="s">
        <v>258</v>
      </c>
      <c r="G3846" s="1" t="s">
        <v>29</v>
      </c>
      <c r="H3846" s="1" t="s">
        <v>15</v>
      </c>
      <c r="I3846">
        <v>27.854962310000001</v>
      </c>
      <c r="J3846">
        <f>ROUND(employee[[#This Row],[Age]],0)</f>
        <v>28</v>
      </c>
      <c r="K38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846">
        <v>4.9536664269999999</v>
      </c>
      <c r="M3846">
        <f>ROUND(employee[[#This Row],[LengthService]],2)</f>
        <v>4.95</v>
      </c>
      <c r="N3846">
        <v>0</v>
      </c>
      <c r="O3846">
        <f>ROUND(employee[[#This Row],[AbsentHours]],2)</f>
        <v>0</v>
      </c>
      <c r="P3846" s="5">
        <f>employee[[#This Row],[RoundedAbsentHours]]/2080 *100</f>
        <v>0</v>
      </c>
      <c r="Q3846" s="1" t="s">
        <v>15</v>
      </c>
    </row>
    <row r="3847" spans="1:17" x14ac:dyDescent="0.35">
      <c r="A3847">
        <v>3846</v>
      </c>
      <c r="B3847" s="1" t="s">
        <v>4139</v>
      </c>
      <c r="C3847" s="1" t="s">
        <v>16</v>
      </c>
      <c r="D3847" s="1" t="s">
        <v>22</v>
      </c>
      <c r="E3847" s="1" t="s">
        <v>289</v>
      </c>
      <c r="F3847" s="1" t="s">
        <v>258</v>
      </c>
      <c r="G3847" s="1" t="s">
        <v>22</v>
      </c>
      <c r="H3847" s="1" t="s">
        <v>15</v>
      </c>
      <c r="I3847">
        <v>50.584102659999999</v>
      </c>
      <c r="J3847">
        <f>ROUND(employee[[#This Row],[Age]],0)</f>
        <v>51</v>
      </c>
      <c r="K38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847">
        <v>4.4677578210000002</v>
      </c>
      <c r="M3847">
        <f>ROUND(employee[[#This Row],[LengthService]],2)</f>
        <v>4.47</v>
      </c>
      <c r="N3847">
        <v>62.028586939999997</v>
      </c>
      <c r="O3847">
        <f>ROUND(employee[[#This Row],[AbsentHours]],2)</f>
        <v>62.03</v>
      </c>
      <c r="P3847" s="5">
        <f>employee[[#This Row],[RoundedAbsentHours]]/2080 *100</f>
        <v>2.9822115384615384</v>
      </c>
      <c r="Q3847" s="1" t="s">
        <v>15</v>
      </c>
    </row>
    <row r="3848" spans="1:17" x14ac:dyDescent="0.35">
      <c r="A3848">
        <v>3847</v>
      </c>
      <c r="B3848" s="1" t="s">
        <v>4140</v>
      </c>
      <c r="C3848" s="1" t="s">
        <v>16</v>
      </c>
      <c r="D3848" s="1" t="s">
        <v>40</v>
      </c>
      <c r="E3848" s="1" t="s">
        <v>289</v>
      </c>
      <c r="F3848" s="1" t="s">
        <v>258</v>
      </c>
      <c r="G3848" s="1" t="s">
        <v>18</v>
      </c>
      <c r="H3848" s="1" t="s">
        <v>15</v>
      </c>
      <c r="I3848">
        <v>58.507515570000002</v>
      </c>
      <c r="J3848">
        <f>ROUND(employee[[#This Row],[Age]],0)</f>
        <v>59</v>
      </c>
      <c r="K38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848">
        <v>4.2163040000000001</v>
      </c>
      <c r="M3848">
        <f>ROUND(employee[[#This Row],[LengthService]],2)</f>
        <v>4.22</v>
      </c>
      <c r="N3848">
        <v>142.6547411</v>
      </c>
      <c r="O3848">
        <f>ROUND(employee[[#This Row],[AbsentHours]],2)</f>
        <v>142.65</v>
      </c>
      <c r="P3848" s="5">
        <f>employee[[#This Row],[RoundedAbsentHours]]/2080 *100</f>
        <v>6.8581730769230766</v>
      </c>
      <c r="Q3848" s="1" t="s">
        <v>15</v>
      </c>
    </row>
    <row r="3849" spans="1:17" x14ac:dyDescent="0.35">
      <c r="A3849">
        <v>3848</v>
      </c>
      <c r="B3849" s="1" t="s">
        <v>4141</v>
      </c>
      <c r="C3849" s="1" t="s">
        <v>11</v>
      </c>
      <c r="D3849" s="1" t="s">
        <v>62</v>
      </c>
      <c r="E3849" s="1" t="s">
        <v>289</v>
      </c>
      <c r="F3849" s="1" t="s">
        <v>258</v>
      </c>
      <c r="G3849" s="1" t="s">
        <v>62</v>
      </c>
      <c r="H3849" s="1" t="s">
        <v>15</v>
      </c>
      <c r="I3849">
        <v>46.93023256</v>
      </c>
      <c r="J3849">
        <f>ROUND(employee[[#This Row],[Age]],0)</f>
        <v>47</v>
      </c>
      <c r="K38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49">
        <v>6.1211731269999996</v>
      </c>
      <c r="M3849">
        <f>ROUND(employee[[#This Row],[LengthService]],2)</f>
        <v>6.12</v>
      </c>
      <c r="N3849">
        <v>97.464225540000001</v>
      </c>
      <c r="O3849">
        <f>ROUND(employee[[#This Row],[AbsentHours]],2)</f>
        <v>97.46</v>
      </c>
      <c r="P3849" s="5">
        <f>employee[[#This Row],[RoundedAbsentHours]]/2080 *100</f>
        <v>4.6855769230769226</v>
      </c>
      <c r="Q3849" s="1" t="s">
        <v>15</v>
      </c>
    </row>
    <row r="3850" spans="1:17" x14ac:dyDescent="0.35">
      <c r="A3850">
        <v>3849</v>
      </c>
      <c r="B3850" s="1" t="s">
        <v>4142</v>
      </c>
      <c r="C3850" s="1" t="s">
        <v>16</v>
      </c>
      <c r="D3850" s="1" t="s">
        <v>77</v>
      </c>
      <c r="E3850" s="1" t="s">
        <v>289</v>
      </c>
      <c r="F3850" s="1" t="s">
        <v>258</v>
      </c>
      <c r="G3850" s="1" t="s">
        <v>56</v>
      </c>
      <c r="H3850" s="1" t="s">
        <v>15</v>
      </c>
      <c r="I3850">
        <v>42.813821480000001</v>
      </c>
      <c r="J3850">
        <f>ROUND(employee[[#This Row],[Age]],0)</f>
        <v>43</v>
      </c>
      <c r="K38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50">
        <v>3.8380531379999998</v>
      </c>
      <c r="M3850">
        <f>ROUND(employee[[#This Row],[LengthService]],2)</f>
        <v>3.84</v>
      </c>
      <c r="N3850">
        <v>62.856800130000003</v>
      </c>
      <c r="O3850">
        <f>ROUND(employee[[#This Row],[AbsentHours]],2)</f>
        <v>62.86</v>
      </c>
      <c r="P3850" s="5">
        <f>employee[[#This Row],[RoundedAbsentHours]]/2080 *100</f>
        <v>3.0221153846153848</v>
      </c>
      <c r="Q3850" s="1" t="s">
        <v>15</v>
      </c>
    </row>
    <row r="3851" spans="1:17" x14ac:dyDescent="0.35">
      <c r="A3851">
        <v>3850</v>
      </c>
      <c r="B3851" s="1" t="s">
        <v>4143</v>
      </c>
      <c r="C3851" s="1" t="s">
        <v>16</v>
      </c>
      <c r="D3851" s="1" t="s">
        <v>152</v>
      </c>
      <c r="E3851" s="1" t="s">
        <v>268</v>
      </c>
      <c r="F3851" s="1" t="s">
        <v>125</v>
      </c>
      <c r="G3851" s="1" t="s">
        <v>152</v>
      </c>
      <c r="H3851" s="1" t="s">
        <v>15</v>
      </c>
      <c r="I3851">
        <v>65.404575850000001</v>
      </c>
      <c r="J3851">
        <f>ROUND(employee[[#This Row],[Age]],0)</f>
        <v>65</v>
      </c>
      <c r="K38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851">
        <v>6.1943281199999998</v>
      </c>
      <c r="M3851">
        <f>ROUND(employee[[#This Row],[LengthService]],2)</f>
        <v>6.19</v>
      </c>
      <c r="N3851">
        <v>141.8845743</v>
      </c>
      <c r="O3851">
        <f>ROUND(employee[[#This Row],[AbsentHours]],2)</f>
        <v>141.88</v>
      </c>
      <c r="P3851" s="5">
        <f>employee[[#This Row],[RoundedAbsentHours]]/2080 *100</f>
        <v>6.8211538461538463</v>
      </c>
      <c r="Q3851" s="1" t="s">
        <v>15</v>
      </c>
    </row>
    <row r="3852" spans="1:17" x14ac:dyDescent="0.35">
      <c r="A3852">
        <v>3851</v>
      </c>
      <c r="B3852" s="1" t="s">
        <v>4144</v>
      </c>
      <c r="C3852" s="1" t="s">
        <v>11</v>
      </c>
      <c r="D3852" s="1" t="s">
        <v>22</v>
      </c>
      <c r="E3852" s="1" t="s">
        <v>180</v>
      </c>
      <c r="F3852" s="1" t="s">
        <v>181</v>
      </c>
      <c r="G3852" s="1" t="s">
        <v>22</v>
      </c>
      <c r="H3852" s="1" t="s">
        <v>15</v>
      </c>
      <c r="I3852">
        <v>43.227906930000003</v>
      </c>
      <c r="J3852">
        <f>ROUND(employee[[#This Row],[Age]],0)</f>
        <v>43</v>
      </c>
      <c r="K38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52">
        <v>4.430164156</v>
      </c>
      <c r="M3852">
        <f>ROUND(employee[[#This Row],[LengthService]],2)</f>
        <v>4.43</v>
      </c>
      <c r="N3852">
        <v>48.861927289999997</v>
      </c>
      <c r="O3852">
        <f>ROUND(employee[[#This Row],[AbsentHours]],2)</f>
        <v>48.86</v>
      </c>
      <c r="P3852" s="5">
        <f>employee[[#This Row],[RoundedAbsentHours]]/2080 *100</f>
        <v>2.3490384615384614</v>
      </c>
      <c r="Q3852" s="1" t="s">
        <v>15</v>
      </c>
    </row>
    <row r="3853" spans="1:17" x14ac:dyDescent="0.35">
      <c r="A3853">
        <v>3852</v>
      </c>
      <c r="B3853" s="1" t="s">
        <v>4145</v>
      </c>
      <c r="C3853" s="1" t="s">
        <v>11</v>
      </c>
      <c r="D3853" s="1" t="s">
        <v>22</v>
      </c>
      <c r="E3853" s="1" t="s">
        <v>289</v>
      </c>
      <c r="F3853" s="1" t="s">
        <v>258</v>
      </c>
      <c r="G3853" s="1" t="s">
        <v>22</v>
      </c>
      <c r="H3853" s="1" t="s">
        <v>15</v>
      </c>
      <c r="I3853">
        <v>35.373216370000002</v>
      </c>
      <c r="J3853">
        <f>ROUND(employee[[#This Row],[Age]],0)</f>
        <v>35</v>
      </c>
      <c r="K38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53">
        <v>4.4315552370000004</v>
      </c>
      <c r="M3853">
        <f>ROUND(employee[[#This Row],[LengthService]],2)</f>
        <v>4.43</v>
      </c>
      <c r="N3853">
        <v>0</v>
      </c>
      <c r="O3853">
        <f>ROUND(employee[[#This Row],[AbsentHours]],2)</f>
        <v>0</v>
      </c>
      <c r="P3853" s="5">
        <f>employee[[#This Row],[RoundedAbsentHours]]/2080 *100</f>
        <v>0</v>
      </c>
      <c r="Q3853" s="1" t="s">
        <v>15</v>
      </c>
    </row>
    <row r="3854" spans="1:17" x14ac:dyDescent="0.35">
      <c r="A3854">
        <v>3853</v>
      </c>
      <c r="B3854" s="1" t="s">
        <v>4146</v>
      </c>
      <c r="C3854" s="1" t="s">
        <v>16</v>
      </c>
      <c r="D3854" s="1" t="s">
        <v>36</v>
      </c>
      <c r="E3854" s="1" t="s">
        <v>289</v>
      </c>
      <c r="F3854" s="1" t="s">
        <v>258</v>
      </c>
      <c r="G3854" s="1" t="s">
        <v>37</v>
      </c>
      <c r="H3854" s="1" t="s">
        <v>15</v>
      </c>
      <c r="I3854">
        <v>34.297265920000001</v>
      </c>
      <c r="J3854">
        <f>ROUND(employee[[#This Row],[Age]],0)</f>
        <v>34</v>
      </c>
      <c r="K38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54">
        <v>4.2125961639999998</v>
      </c>
      <c r="M3854">
        <f>ROUND(employee[[#This Row],[LengthService]],2)</f>
        <v>4.21</v>
      </c>
      <c r="N3854">
        <v>26.94187106</v>
      </c>
      <c r="O3854">
        <f>ROUND(employee[[#This Row],[AbsentHours]],2)</f>
        <v>26.94</v>
      </c>
      <c r="P3854" s="5">
        <f>employee[[#This Row],[RoundedAbsentHours]]/2080 *100</f>
        <v>1.2951923076923078</v>
      </c>
      <c r="Q3854" s="1" t="s">
        <v>15</v>
      </c>
    </row>
    <row r="3855" spans="1:17" x14ac:dyDescent="0.35">
      <c r="A3855">
        <v>3854</v>
      </c>
      <c r="B3855" s="1" t="s">
        <v>4147</v>
      </c>
      <c r="C3855" s="1" t="s">
        <v>11</v>
      </c>
      <c r="D3855" s="1" t="s">
        <v>56</v>
      </c>
      <c r="E3855" s="1" t="s">
        <v>289</v>
      </c>
      <c r="F3855" s="1" t="s">
        <v>258</v>
      </c>
      <c r="G3855" s="1" t="s">
        <v>56</v>
      </c>
      <c r="H3855" s="1" t="s">
        <v>15</v>
      </c>
      <c r="I3855">
        <v>13.78738283</v>
      </c>
      <c r="J3855">
        <f>ROUND(employee[[#This Row],[Age]],0)</f>
        <v>14</v>
      </c>
      <c r="K38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3855">
        <v>5.7560205910000004</v>
      </c>
      <c r="M3855">
        <f>ROUND(employee[[#This Row],[LengthService]],2)</f>
        <v>5.76</v>
      </c>
      <c r="N3855">
        <v>0</v>
      </c>
      <c r="O3855">
        <f>ROUND(employee[[#This Row],[AbsentHours]],2)</f>
        <v>0</v>
      </c>
      <c r="P3855" s="5">
        <f>employee[[#This Row],[RoundedAbsentHours]]/2080 *100</f>
        <v>0</v>
      </c>
      <c r="Q3855" s="1" t="s">
        <v>15</v>
      </c>
    </row>
    <row r="3856" spans="1:17" x14ac:dyDescent="0.35">
      <c r="A3856">
        <v>3855</v>
      </c>
      <c r="B3856" s="1" t="s">
        <v>4148</v>
      </c>
      <c r="C3856" s="1" t="s">
        <v>11</v>
      </c>
      <c r="D3856" s="1" t="s">
        <v>19</v>
      </c>
      <c r="E3856" s="1" t="s">
        <v>289</v>
      </c>
      <c r="F3856" s="1" t="s">
        <v>258</v>
      </c>
      <c r="G3856" s="1" t="s">
        <v>19</v>
      </c>
      <c r="H3856" s="1" t="s">
        <v>15</v>
      </c>
      <c r="I3856">
        <v>35.092740300000003</v>
      </c>
      <c r="J3856">
        <f>ROUND(employee[[#This Row],[Age]],0)</f>
        <v>35</v>
      </c>
      <c r="K38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56">
        <v>5.1198328999999996</v>
      </c>
      <c r="M3856">
        <f>ROUND(employee[[#This Row],[LengthService]],2)</f>
        <v>5.12</v>
      </c>
      <c r="N3856">
        <v>52.916920570000002</v>
      </c>
      <c r="O3856">
        <f>ROUND(employee[[#This Row],[AbsentHours]],2)</f>
        <v>52.92</v>
      </c>
      <c r="P3856" s="5">
        <f>employee[[#This Row],[RoundedAbsentHours]]/2080 *100</f>
        <v>2.5442307692307695</v>
      </c>
      <c r="Q3856" s="1" t="s">
        <v>15</v>
      </c>
    </row>
    <row r="3857" spans="1:17" x14ac:dyDescent="0.35">
      <c r="A3857">
        <v>3856</v>
      </c>
      <c r="B3857" s="1" t="s">
        <v>4149</v>
      </c>
      <c r="C3857" s="1" t="s">
        <v>16</v>
      </c>
      <c r="D3857" s="1" t="s">
        <v>223</v>
      </c>
      <c r="E3857" s="1" t="s">
        <v>289</v>
      </c>
      <c r="F3857" s="1" t="s">
        <v>258</v>
      </c>
      <c r="G3857" s="1" t="s">
        <v>56</v>
      </c>
      <c r="H3857" s="1" t="s">
        <v>15</v>
      </c>
      <c r="I3857">
        <v>54.690302709999997</v>
      </c>
      <c r="J3857">
        <f>ROUND(employee[[#This Row],[Age]],0)</f>
        <v>55</v>
      </c>
      <c r="K38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857">
        <v>6.7642467809999998</v>
      </c>
      <c r="M3857">
        <f>ROUND(employee[[#This Row],[LengthService]],2)</f>
        <v>6.76</v>
      </c>
      <c r="N3857">
        <v>142.28457789999999</v>
      </c>
      <c r="O3857">
        <f>ROUND(employee[[#This Row],[AbsentHours]],2)</f>
        <v>142.28</v>
      </c>
      <c r="P3857" s="5">
        <f>employee[[#This Row],[RoundedAbsentHours]]/2080 *100</f>
        <v>6.8403846153846146</v>
      </c>
      <c r="Q3857" s="1" t="s">
        <v>15</v>
      </c>
    </row>
    <row r="3858" spans="1:17" x14ac:dyDescent="0.35">
      <c r="A3858">
        <v>3857</v>
      </c>
      <c r="B3858" s="1" t="s">
        <v>4150</v>
      </c>
      <c r="C3858" s="1" t="s">
        <v>16</v>
      </c>
      <c r="D3858" s="1" t="s">
        <v>18</v>
      </c>
      <c r="E3858" s="1" t="s">
        <v>289</v>
      </c>
      <c r="F3858" s="1" t="s">
        <v>258</v>
      </c>
      <c r="G3858" s="1" t="s">
        <v>18</v>
      </c>
      <c r="H3858" s="1" t="s">
        <v>15</v>
      </c>
      <c r="I3858">
        <v>17.649607750000001</v>
      </c>
      <c r="J3858">
        <f>ROUND(employee[[#This Row],[Age]],0)</f>
        <v>18</v>
      </c>
      <c r="K38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3858">
        <v>3.0880535820000001</v>
      </c>
      <c r="M3858">
        <f>ROUND(employee[[#This Row],[LengthService]],2)</f>
        <v>3.09</v>
      </c>
      <c r="N3858">
        <v>0</v>
      </c>
      <c r="O3858">
        <f>ROUND(employee[[#This Row],[AbsentHours]],2)</f>
        <v>0</v>
      </c>
      <c r="P3858" s="5">
        <f>employee[[#This Row],[RoundedAbsentHours]]/2080 *100</f>
        <v>0</v>
      </c>
      <c r="Q3858" s="1" t="s">
        <v>15</v>
      </c>
    </row>
    <row r="3859" spans="1:17" x14ac:dyDescent="0.35">
      <c r="A3859">
        <v>3858</v>
      </c>
      <c r="B3859" s="1" t="s">
        <v>4151</v>
      </c>
      <c r="C3859" s="1" t="s">
        <v>11</v>
      </c>
      <c r="D3859" s="1" t="s">
        <v>40</v>
      </c>
      <c r="E3859" s="1" t="s">
        <v>289</v>
      </c>
      <c r="F3859" s="1" t="s">
        <v>258</v>
      </c>
      <c r="G3859" s="1" t="s">
        <v>18</v>
      </c>
      <c r="H3859" s="1" t="s">
        <v>15</v>
      </c>
      <c r="I3859">
        <v>66.528412349999996</v>
      </c>
      <c r="J3859">
        <f>ROUND(employee[[#This Row],[Age]],0)</f>
        <v>67</v>
      </c>
      <c r="K38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3859">
        <v>5.2290178559999996</v>
      </c>
      <c r="M3859">
        <f>ROUND(employee[[#This Row],[LengthService]],2)</f>
        <v>5.23</v>
      </c>
      <c r="N3859">
        <v>189.8431148</v>
      </c>
      <c r="O3859">
        <f>ROUND(employee[[#This Row],[AbsentHours]],2)</f>
        <v>189.84</v>
      </c>
      <c r="P3859" s="5">
        <f>employee[[#This Row],[RoundedAbsentHours]]/2080 *100</f>
        <v>9.1269230769230774</v>
      </c>
      <c r="Q3859" s="1" t="s">
        <v>15</v>
      </c>
    </row>
    <row r="3860" spans="1:17" x14ac:dyDescent="0.35">
      <c r="A3860">
        <v>3859</v>
      </c>
      <c r="B3860" s="1" t="s">
        <v>4152</v>
      </c>
      <c r="C3860" s="1" t="s">
        <v>16</v>
      </c>
      <c r="D3860" s="1" t="s">
        <v>33</v>
      </c>
      <c r="E3860" s="1" t="s">
        <v>289</v>
      </c>
      <c r="F3860" s="1" t="s">
        <v>258</v>
      </c>
      <c r="G3860" s="1" t="s">
        <v>33</v>
      </c>
      <c r="H3860" s="1" t="s">
        <v>15</v>
      </c>
      <c r="I3860">
        <v>48.121670770000001</v>
      </c>
      <c r="J3860">
        <f>ROUND(employee[[#This Row],[Age]],0)</f>
        <v>48</v>
      </c>
      <c r="K38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60">
        <v>6.5078664550000003</v>
      </c>
      <c r="M3860">
        <f>ROUND(employee[[#This Row],[LengthService]],2)</f>
        <v>6.51</v>
      </c>
      <c r="N3860">
        <v>39.276280200000002</v>
      </c>
      <c r="O3860">
        <f>ROUND(employee[[#This Row],[AbsentHours]],2)</f>
        <v>39.28</v>
      </c>
      <c r="P3860" s="5">
        <f>employee[[#This Row],[RoundedAbsentHours]]/2080 *100</f>
        <v>1.8884615384615384</v>
      </c>
      <c r="Q3860" s="1" t="s">
        <v>15</v>
      </c>
    </row>
    <row r="3861" spans="1:17" x14ac:dyDescent="0.35">
      <c r="A3861">
        <v>3860</v>
      </c>
      <c r="B3861" s="1" t="s">
        <v>4153</v>
      </c>
      <c r="C3861" s="1" t="s">
        <v>11</v>
      </c>
      <c r="D3861" s="1" t="s">
        <v>20</v>
      </c>
      <c r="E3861" s="1" t="s">
        <v>158</v>
      </c>
      <c r="F3861" s="1" t="s">
        <v>159</v>
      </c>
      <c r="G3861" s="1" t="s">
        <v>20</v>
      </c>
      <c r="H3861" s="1" t="s">
        <v>15</v>
      </c>
      <c r="I3861">
        <v>32.346806370000003</v>
      </c>
      <c r="J3861">
        <f>ROUND(employee[[#This Row],[Age]],0)</f>
        <v>32</v>
      </c>
      <c r="K38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61">
        <v>5.4269035409999997</v>
      </c>
      <c r="M3861">
        <f>ROUND(employee[[#This Row],[LengthService]],2)</f>
        <v>5.43</v>
      </c>
      <c r="N3861">
        <v>0</v>
      </c>
      <c r="O3861">
        <f>ROUND(employee[[#This Row],[AbsentHours]],2)</f>
        <v>0</v>
      </c>
      <c r="P3861" s="5">
        <f>employee[[#This Row],[RoundedAbsentHours]]/2080 *100</f>
        <v>0</v>
      </c>
      <c r="Q3861" s="1" t="s">
        <v>15</v>
      </c>
    </row>
    <row r="3862" spans="1:17" x14ac:dyDescent="0.35">
      <c r="A3862">
        <v>3861</v>
      </c>
      <c r="B3862" s="1" t="s">
        <v>4154</v>
      </c>
      <c r="C3862" s="1" t="s">
        <v>16</v>
      </c>
      <c r="D3862" s="1" t="s">
        <v>22</v>
      </c>
      <c r="E3862" s="1" t="s">
        <v>289</v>
      </c>
      <c r="F3862" s="1" t="s">
        <v>258</v>
      </c>
      <c r="G3862" s="1" t="s">
        <v>22</v>
      </c>
      <c r="H3862" s="1" t="s">
        <v>15</v>
      </c>
      <c r="I3862">
        <v>33.65654567</v>
      </c>
      <c r="J3862">
        <f>ROUND(employee[[#This Row],[Age]],0)</f>
        <v>34</v>
      </c>
      <c r="K38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62">
        <v>6.5398346949999997</v>
      </c>
      <c r="M3862">
        <f>ROUND(employee[[#This Row],[LengthService]],2)</f>
        <v>6.54</v>
      </c>
      <c r="N3862">
        <v>19.819429849999999</v>
      </c>
      <c r="O3862">
        <f>ROUND(employee[[#This Row],[AbsentHours]],2)</f>
        <v>19.82</v>
      </c>
      <c r="P3862" s="5">
        <f>employee[[#This Row],[RoundedAbsentHours]]/2080 *100</f>
        <v>0.95288461538461533</v>
      </c>
      <c r="Q3862" s="1" t="s">
        <v>15</v>
      </c>
    </row>
    <row r="3863" spans="1:17" x14ac:dyDescent="0.35">
      <c r="A3863">
        <v>3862</v>
      </c>
      <c r="B3863" s="1" t="s">
        <v>4155</v>
      </c>
      <c r="C3863" s="1" t="s">
        <v>16</v>
      </c>
      <c r="D3863" s="1" t="s">
        <v>161</v>
      </c>
      <c r="E3863" s="1" t="s">
        <v>289</v>
      </c>
      <c r="F3863" s="1" t="s">
        <v>258</v>
      </c>
      <c r="G3863" s="1" t="s">
        <v>18</v>
      </c>
      <c r="H3863" s="1" t="s">
        <v>15</v>
      </c>
      <c r="I3863">
        <v>36.593309439999999</v>
      </c>
      <c r="J3863">
        <f>ROUND(employee[[#This Row],[Age]],0)</f>
        <v>37</v>
      </c>
      <c r="K38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63">
        <v>4.3290893510000004</v>
      </c>
      <c r="M3863">
        <f>ROUND(employee[[#This Row],[LengthService]],2)</f>
        <v>4.33</v>
      </c>
      <c r="N3863">
        <v>18.133683699999999</v>
      </c>
      <c r="O3863">
        <f>ROUND(employee[[#This Row],[AbsentHours]],2)</f>
        <v>18.13</v>
      </c>
      <c r="P3863" s="5">
        <f>employee[[#This Row],[RoundedAbsentHours]]/2080 *100</f>
        <v>0.87163461538461529</v>
      </c>
      <c r="Q3863" s="1" t="s">
        <v>15</v>
      </c>
    </row>
    <row r="3864" spans="1:17" x14ac:dyDescent="0.35">
      <c r="A3864">
        <v>3863</v>
      </c>
      <c r="B3864" s="1" t="s">
        <v>4156</v>
      </c>
      <c r="C3864" s="1" t="s">
        <v>16</v>
      </c>
      <c r="D3864" s="1" t="s">
        <v>177</v>
      </c>
      <c r="E3864" s="1" t="s">
        <v>289</v>
      </c>
      <c r="F3864" s="1" t="s">
        <v>258</v>
      </c>
      <c r="G3864" s="1" t="s">
        <v>39</v>
      </c>
      <c r="H3864" s="1" t="s">
        <v>15</v>
      </c>
      <c r="I3864">
        <v>28.457383320000002</v>
      </c>
      <c r="J3864">
        <f>ROUND(employee[[#This Row],[Age]],0)</f>
        <v>28</v>
      </c>
      <c r="K38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864">
        <v>4.0131985190000004</v>
      </c>
      <c r="M3864">
        <f>ROUND(employee[[#This Row],[LengthService]],2)</f>
        <v>4.01</v>
      </c>
      <c r="N3864">
        <v>0</v>
      </c>
      <c r="O3864">
        <f>ROUND(employee[[#This Row],[AbsentHours]],2)</f>
        <v>0</v>
      </c>
      <c r="P3864" s="5">
        <f>employee[[#This Row],[RoundedAbsentHours]]/2080 *100</f>
        <v>0</v>
      </c>
      <c r="Q3864" s="1" t="s">
        <v>15</v>
      </c>
    </row>
    <row r="3865" spans="1:17" x14ac:dyDescent="0.35">
      <c r="A3865">
        <v>3864</v>
      </c>
      <c r="B3865" s="1" t="s">
        <v>4157</v>
      </c>
      <c r="C3865" s="1" t="s">
        <v>11</v>
      </c>
      <c r="D3865" s="1" t="s">
        <v>58</v>
      </c>
      <c r="E3865" s="1" t="s">
        <v>289</v>
      </c>
      <c r="F3865" s="1" t="s">
        <v>258</v>
      </c>
      <c r="G3865" s="1" t="s">
        <v>45</v>
      </c>
      <c r="H3865" s="1" t="s">
        <v>15</v>
      </c>
      <c r="I3865">
        <v>41.914212800000001</v>
      </c>
      <c r="J3865">
        <f>ROUND(employee[[#This Row],[Age]],0)</f>
        <v>42</v>
      </c>
      <c r="K38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65">
        <v>4.6851038169999999</v>
      </c>
      <c r="M3865">
        <f>ROUND(employee[[#This Row],[LengthService]],2)</f>
        <v>4.6900000000000004</v>
      </c>
      <c r="N3865">
        <v>52.159061479999998</v>
      </c>
      <c r="O3865">
        <f>ROUND(employee[[#This Row],[AbsentHours]],2)</f>
        <v>52.16</v>
      </c>
      <c r="P3865" s="5">
        <f>employee[[#This Row],[RoundedAbsentHours]]/2080 *100</f>
        <v>2.5076923076923077</v>
      </c>
      <c r="Q3865" s="1" t="s">
        <v>15</v>
      </c>
    </row>
    <row r="3866" spans="1:17" x14ac:dyDescent="0.35">
      <c r="A3866">
        <v>3865</v>
      </c>
      <c r="B3866" s="1" t="s">
        <v>4158</v>
      </c>
      <c r="C3866" s="1" t="s">
        <v>16</v>
      </c>
      <c r="D3866" s="1" t="s">
        <v>62</v>
      </c>
      <c r="E3866" s="1" t="s">
        <v>13</v>
      </c>
      <c r="F3866" s="1" t="s">
        <v>14</v>
      </c>
      <c r="G3866" s="1" t="s">
        <v>62</v>
      </c>
      <c r="H3866" s="1" t="s">
        <v>15</v>
      </c>
      <c r="I3866">
        <v>47.081351810000001</v>
      </c>
      <c r="J3866">
        <f>ROUND(employee[[#This Row],[Age]],0)</f>
        <v>47</v>
      </c>
      <c r="K38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66">
        <v>3.663386338</v>
      </c>
      <c r="M3866">
        <f>ROUND(employee[[#This Row],[LengthService]],2)</f>
        <v>3.66</v>
      </c>
      <c r="N3866">
        <v>81.120414240000002</v>
      </c>
      <c r="O3866">
        <f>ROUND(employee[[#This Row],[AbsentHours]],2)</f>
        <v>81.12</v>
      </c>
      <c r="P3866" s="5">
        <f>employee[[#This Row],[RoundedAbsentHours]]/2080 *100</f>
        <v>3.9</v>
      </c>
      <c r="Q3866" s="1" t="s">
        <v>15</v>
      </c>
    </row>
    <row r="3867" spans="1:17" x14ac:dyDescent="0.35">
      <c r="A3867">
        <v>3866</v>
      </c>
      <c r="B3867" s="1" t="s">
        <v>4159</v>
      </c>
      <c r="C3867" s="1" t="s">
        <v>11</v>
      </c>
      <c r="D3867" s="1" t="s">
        <v>78</v>
      </c>
      <c r="E3867" s="1" t="s">
        <v>13</v>
      </c>
      <c r="F3867" s="1" t="s">
        <v>14</v>
      </c>
      <c r="G3867" s="1" t="s">
        <v>78</v>
      </c>
      <c r="H3867" s="1" t="s">
        <v>15</v>
      </c>
      <c r="I3867">
        <v>42.945716189999999</v>
      </c>
      <c r="J3867">
        <f>ROUND(employee[[#This Row],[Age]],0)</f>
        <v>43</v>
      </c>
      <c r="K38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67">
        <v>4.153249272</v>
      </c>
      <c r="M3867">
        <f>ROUND(employee[[#This Row],[LengthService]],2)</f>
        <v>4.1500000000000004</v>
      </c>
      <c r="N3867">
        <v>86.761815949999999</v>
      </c>
      <c r="O3867">
        <f>ROUND(employee[[#This Row],[AbsentHours]],2)</f>
        <v>86.76</v>
      </c>
      <c r="P3867" s="5">
        <f>employee[[#This Row],[RoundedAbsentHours]]/2080 *100</f>
        <v>4.1711538461538469</v>
      </c>
      <c r="Q3867" s="1" t="s">
        <v>15</v>
      </c>
    </row>
    <row r="3868" spans="1:17" x14ac:dyDescent="0.35">
      <c r="A3868">
        <v>3867</v>
      </c>
      <c r="B3868" s="1" t="s">
        <v>4160</v>
      </c>
      <c r="C3868" s="1" t="s">
        <v>16</v>
      </c>
      <c r="D3868" s="1" t="s">
        <v>322</v>
      </c>
      <c r="E3868" s="1" t="s">
        <v>13</v>
      </c>
      <c r="F3868" s="1" t="s">
        <v>14</v>
      </c>
      <c r="G3868" s="1" t="s">
        <v>29</v>
      </c>
      <c r="H3868" s="1" t="s">
        <v>15</v>
      </c>
      <c r="I3868">
        <v>35.732667749999997</v>
      </c>
      <c r="J3868">
        <f>ROUND(employee[[#This Row],[Age]],0)</f>
        <v>36</v>
      </c>
      <c r="K38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68">
        <v>3.517690848</v>
      </c>
      <c r="M3868">
        <f>ROUND(employee[[#This Row],[LengthService]],2)</f>
        <v>3.52</v>
      </c>
      <c r="N3868">
        <v>16.33964207</v>
      </c>
      <c r="O3868">
        <f>ROUND(employee[[#This Row],[AbsentHours]],2)</f>
        <v>16.34</v>
      </c>
      <c r="P3868" s="5">
        <f>employee[[#This Row],[RoundedAbsentHours]]/2080 *100</f>
        <v>0.78557692307692306</v>
      </c>
      <c r="Q3868" s="1" t="s">
        <v>15</v>
      </c>
    </row>
    <row r="3869" spans="1:17" x14ac:dyDescent="0.35">
      <c r="A3869">
        <v>3868</v>
      </c>
      <c r="B3869" s="1" t="s">
        <v>4161</v>
      </c>
      <c r="C3869" s="1" t="s">
        <v>11</v>
      </c>
      <c r="D3869" s="1" t="s">
        <v>28</v>
      </c>
      <c r="E3869" s="1" t="s">
        <v>289</v>
      </c>
      <c r="F3869" s="1" t="s">
        <v>258</v>
      </c>
      <c r="G3869" s="1" t="s">
        <v>28</v>
      </c>
      <c r="H3869" s="1" t="s">
        <v>15</v>
      </c>
      <c r="I3869">
        <v>31.257866180000001</v>
      </c>
      <c r="J3869">
        <f>ROUND(employee[[#This Row],[Age]],0)</f>
        <v>31</v>
      </c>
      <c r="K38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69">
        <v>5.1865695069999997</v>
      </c>
      <c r="M3869">
        <f>ROUND(employee[[#This Row],[LengthService]],2)</f>
        <v>5.19</v>
      </c>
      <c r="N3869">
        <v>49.5798129</v>
      </c>
      <c r="O3869">
        <f>ROUND(employee[[#This Row],[AbsentHours]],2)</f>
        <v>49.58</v>
      </c>
      <c r="P3869" s="5">
        <f>employee[[#This Row],[RoundedAbsentHours]]/2080 *100</f>
        <v>2.3836538461538459</v>
      </c>
      <c r="Q3869" s="1" t="s">
        <v>15</v>
      </c>
    </row>
    <row r="3870" spans="1:17" x14ac:dyDescent="0.35">
      <c r="A3870">
        <v>3869</v>
      </c>
      <c r="B3870" s="1" t="s">
        <v>4162</v>
      </c>
      <c r="C3870" s="1" t="s">
        <v>16</v>
      </c>
      <c r="D3870" s="1" t="s">
        <v>49</v>
      </c>
      <c r="E3870" s="1" t="s">
        <v>289</v>
      </c>
      <c r="F3870" s="1" t="s">
        <v>258</v>
      </c>
      <c r="G3870" s="1" t="s">
        <v>47</v>
      </c>
      <c r="H3870" s="1" t="s">
        <v>15</v>
      </c>
      <c r="I3870">
        <v>43.091012880000001</v>
      </c>
      <c r="J3870">
        <f>ROUND(employee[[#This Row],[Age]],0)</f>
        <v>43</v>
      </c>
      <c r="K38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70">
        <v>3.3266553079999999</v>
      </c>
      <c r="M3870">
        <f>ROUND(employee[[#This Row],[LengthService]],2)</f>
        <v>3.33</v>
      </c>
      <c r="N3870">
        <v>37.632744559999999</v>
      </c>
      <c r="O3870">
        <f>ROUND(employee[[#This Row],[AbsentHours]],2)</f>
        <v>37.630000000000003</v>
      </c>
      <c r="P3870" s="5">
        <f>employee[[#This Row],[RoundedAbsentHours]]/2080 *100</f>
        <v>1.8091346153846155</v>
      </c>
      <c r="Q3870" s="1" t="s">
        <v>15</v>
      </c>
    </row>
    <row r="3871" spans="1:17" x14ac:dyDescent="0.35">
      <c r="A3871">
        <v>3870</v>
      </c>
      <c r="B3871" s="1" t="s">
        <v>4163</v>
      </c>
      <c r="C3871" s="1" t="s">
        <v>16</v>
      </c>
      <c r="D3871" s="1" t="s">
        <v>19</v>
      </c>
      <c r="E3871" s="1" t="s">
        <v>289</v>
      </c>
      <c r="F3871" s="1" t="s">
        <v>258</v>
      </c>
      <c r="G3871" s="1" t="s">
        <v>19</v>
      </c>
      <c r="H3871" s="1" t="s">
        <v>15</v>
      </c>
      <c r="I3871">
        <v>53.657849689999999</v>
      </c>
      <c r="J3871">
        <f>ROUND(employee[[#This Row],[Age]],0)</f>
        <v>54</v>
      </c>
      <c r="K38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871">
        <v>5.1466966310000002</v>
      </c>
      <c r="M3871">
        <f>ROUND(employee[[#This Row],[LengthService]],2)</f>
        <v>5.15</v>
      </c>
      <c r="N3871">
        <v>116.3237226</v>
      </c>
      <c r="O3871">
        <f>ROUND(employee[[#This Row],[AbsentHours]],2)</f>
        <v>116.32</v>
      </c>
      <c r="P3871" s="5">
        <f>employee[[#This Row],[RoundedAbsentHours]]/2080 *100</f>
        <v>5.592307692307692</v>
      </c>
      <c r="Q3871" s="1" t="s">
        <v>15</v>
      </c>
    </row>
    <row r="3872" spans="1:17" x14ac:dyDescent="0.35">
      <c r="A3872">
        <v>3871</v>
      </c>
      <c r="B3872" s="1" t="s">
        <v>4164</v>
      </c>
      <c r="C3872" s="1" t="s">
        <v>11</v>
      </c>
      <c r="D3872" s="1" t="s">
        <v>152</v>
      </c>
      <c r="E3872" s="1" t="s">
        <v>180</v>
      </c>
      <c r="F3872" s="1" t="s">
        <v>181</v>
      </c>
      <c r="G3872" s="1" t="s">
        <v>152</v>
      </c>
      <c r="H3872" s="1" t="s">
        <v>15</v>
      </c>
      <c r="I3872">
        <v>37.184025679999998</v>
      </c>
      <c r="J3872">
        <f>ROUND(employee[[#This Row],[Age]],0)</f>
        <v>37</v>
      </c>
      <c r="K38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72">
        <v>6.0215968479999997</v>
      </c>
      <c r="M3872">
        <f>ROUND(employee[[#This Row],[LengthService]],2)</f>
        <v>6.02</v>
      </c>
      <c r="N3872">
        <v>27.04283324</v>
      </c>
      <c r="O3872">
        <f>ROUND(employee[[#This Row],[AbsentHours]],2)</f>
        <v>27.04</v>
      </c>
      <c r="P3872" s="5">
        <f>employee[[#This Row],[RoundedAbsentHours]]/2080 *100</f>
        <v>1.3</v>
      </c>
      <c r="Q3872" s="1" t="s">
        <v>15</v>
      </c>
    </row>
    <row r="3873" spans="1:17" x14ac:dyDescent="0.35">
      <c r="A3873">
        <v>3872</v>
      </c>
      <c r="B3873" s="1" t="s">
        <v>4165</v>
      </c>
      <c r="C3873" s="1" t="s">
        <v>11</v>
      </c>
      <c r="D3873" s="1" t="s">
        <v>22</v>
      </c>
      <c r="E3873" s="1" t="s">
        <v>289</v>
      </c>
      <c r="F3873" s="1" t="s">
        <v>258</v>
      </c>
      <c r="G3873" s="1" t="s">
        <v>22</v>
      </c>
      <c r="H3873" s="1" t="s">
        <v>15</v>
      </c>
      <c r="I3873">
        <v>58.96696824</v>
      </c>
      <c r="J3873">
        <f>ROUND(employee[[#This Row],[Age]],0)</f>
        <v>59</v>
      </c>
      <c r="K38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873">
        <v>3.2750805569999999</v>
      </c>
      <c r="M3873">
        <f>ROUND(employee[[#This Row],[LengthService]],2)</f>
        <v>3.28</v>
      </c>
      <c r="N3873">
        <v>91.79813643</v>
      </c>
      <c r="O3873">
        <f>ROUND(employee[[#This Row],[AbsentHours]],2)</f>
        <v>91.8</v>
      </c>
      <c r="P3873" s="5">
        <f>employee[[#This Row],[RoundedAbsentHours]]/2080 *100</f>
        <v>4.4134615384615383</v>
      </c>
      <c r="Q3873" s="1" t="s">
        <v>15</v>
      </c>
    </row>
    <row r="3874" spans="1:17" x14ac:dyDescent="0.35">
      <c r="A3874">
        <v>3873</v>
      </c>
      <c r="B3874" s="1" t="s">
        <v>4166</v>
      </c>
      <c r="C3874" s="1" t="s">
        <v>11</v>
      </c>
      <c r="D3874" s="1" t="s">
        <v>44</v>
      </c>
      <c r="E3874" s="1" t="s">
        <v>289</v>
      </c>
      <c r="F3874" s="1" t="s">
        <v>258</v>
      </c>
      <c r="G3874" s="1" t="s">
        <v>44</v>
      </c>
      <c r="H3874" s="1" t="s">
        <v>15</v>
      </c>
      <c r="I3874">
        <v>39.181090879999999</v>
      </c>
      <c r="J3874">
        <f>ROUND(employee[[#This Row],[Age]],0)</f>
        <v>39</v>
      </c>
      <c r="K38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74">
        <v>4.6873808529999996</v>
      </c>
      <c r="M3874">
        <f>ROUND(employee[[#This Row],[LengthService]],2)</f>
        <v>4.6900000000000004</v>
      </c>
      <c r="N3874">
        <v>77.268328190000005</v>
      </c>
      <c r="O3874">
        <f>ROUND(employee[[#This Row],[AbsentHours]],2)</f>
        <v>77.27</v>
      </c>
      <c r="P3874" s="5">
        <f>employee[[#This Row],[RoundedAbsentHours]]/2080 *100</f>
        <v>3.7149038461538462</v>
      </c>
      <c r="Q3874" s="1" t="s">
        <v>15</v>
      </c>
    </row>
    <row r="3875" spans="1:17" x14ac:dyDescent="0.35">
      <c r="A3875">
        <v>3874</v>
      </c>
      <c r="B3875" s="1" t="s">
        <v>4167</v>
      </c>
      <c r="C3875" s="1" t="s">
        <v>11</v>
      </c>
      <c r="D3875" s="1" t="s">
        <v>22</v>
      </c>
      <c r="E3875" s="1" t="s">
        <v>289</v>
      </c>
      <c r="F3875" s="1" t="s">
        <v>258</v>
      </c>
      <c r="G3875" s="1" t="s">
        <v>22</v>
      </c>
      <c r="H3875" s="1" t="s">
        <v>15</v>
      </c>
      <c r="I3875">
        <v>24.318724150000001</v>
      </c>
      <c r="J3875">
        <f>ROUND(employee[[#This Row],[Age]],0)</f>
        <v>24</v>
      </c>
      <c r="K38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875">
        <v>4.3875706379999997</v>
      </c>
      <c r="M3875">
        <f>ROUND(employee[[#This Row],[LengthService]],2)</f>
        <v>4.3899999999999997</v>
      </c>
      <c r="N3875">
        <v>0</v>
      </c>
      <c r="O3875">
        <f>ROUND(employee[[#This Row],[AbsentHours]],2)</f>
        <v>0</v>
      </c>
      <c r="P3875" s="5">
        <f>employee[[#This Row],[RoundedAbsentHours]]/2080 *100</f>
        <v>0</v>
      </c>
      <c r="Q3875" s="1" t="s">
        <v>15</v>
      </c>
    </row>
    <row r="3876" spans="1:17" x14ac:dyDescent="0.35">
      <c r="A3876">
        <v>3875</v>
      </c>
      <c r="B3876" s="1" t="s">
        <v>4168</v>
      </c>
      <c r="C3876" s="1" t="s">
        <v>11</v>
      </c>
      <c r="D3876" s="1" t="s">
        <v>93</v>
      </c>
      <c r="E3876" s="1" t="s">
        <v>289</v>
      </c>
      <c r="F3876" s="1" t="s">
        <v>258</v>
      </c>
      <c r="G3876" s="1" t="s">
        <v>93</v>
      </c>
      <c r="H3876" s="1" t="s">
        <v>15</v>
      </c>
      <c r="I3876">
        <v>33.132698230000003</v>
      </c>
      <c r="J3876">
        <f>ROUND(employee[[#This Row],[Age]],0)</f>
        <v>33</v>
      </c>
      <c r="K38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76">
        <v>6.1162719799999996</v>
      </c>
      <c r="M3876">
        <f>ROUND(employee[[#This Row],[LengthService]],2)</f>
        <v>6.12</v>
      </c>
      <c r="N3876">
        <v>43.486606899999998</v>
      </c>
      <c r="O3876">
        <f>ROUND(employee[[#This Row],[AbsentHours]],2)</f>
        <v>43.49</v>
      </c>
      <c r="P3876" s="5">
        <f>employee[[#This Row],[RoundedAbsentHours]]/2080 *100</f>
        <v>2.0908653846153848</v>
      </c>
      <c r="Q3876" s="1" t="s">
        <v>15</v>
      </c>
    </row>
    <row r="3877" spans="1:17" x14ac:dyDescent="0.35">
      <c r="A3877">
        <v>3876</v>
      </c>
      <c r="B3877" s="1" t="s">
        <v>4169</v>
      </c>
      <c r="C3877" s="1" t="s">
        <v>16</v>
      </c>
      <c r="D3877" s="1" t="s">
        <v>33</v>
      </c>
      <c r="E3877" s="1" t="s">
        <v>289</v>
      </c>
      <c r="F3877" s="1" t="s">
        <v>258</v>
      </c>
      <c r="G3877" s="1" t="s">
        <v>33</v>
      </c>
      <c r="H3877" s="1" t="s">
        <v>15</v>
      </c>
      <c r="I3877">
        <v>44.23673453</v>
      </c>
      <c r="J3877">
        <f>ROUND(employee[[#This Row],[Age]],0)</f>
        <v>44</v>
      </c>
      <c r="K38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77">
        <v>5.2254792160000001</v>
      </c>
      <c r="M3877">
        <f>ROUND(employee[[#This Row],[LengthService]],2)</f>
        <v>5.23</v>
      </c>
      <c r="N3877">
        <v>59.245471700000003</v>
      </c>
      <c r="O3877">
        <f>ROUND(employee[[#This Row],[AbsentHours]],2)</f>
        <v>59.25</v>
      </c>
      <c r="P3877" s="5">
        <f>employee[[#This Row],[RoundedAbsentHours]]/2080 *100</f>
        <v>2.8485576923076921</v>
      </c>
      <c r="Q3877" s="1" t="s">
        <v>15</v>
      </c>
    </row>
    <row r="3878" spans="1:17" x14ac:dyDescent="0.35">
      <c r="A3878">
        <v>3877</v>
      </c>
      <c r="B3878" s="1" t="s">
        <v>4170</v>
      </c>
      <c r="C3878" s="1" t="s">
        <v>16</v>
      </c>
      <c r="D3878" s="1" t="s">
        <v>20</v>
      </c>
      <c r="E3878" s="1" t="s">
        <v>158</v>
      </c>
      <c r="F3878" s="1" t="s">
        <v>159</v>
      </c>
      <c r="G3878" s="1" t="s">
        <v>20</v>
      </c>
      <c r="H3878" s="1" t="s">
        <v>15</v>
      </c>
      <c r="I3878">
        <v>46.224792520000001</v>
      </c>
      <c r="J3878">
        <f>ROUND(employee[[#This Row],[Age]],0)</f>
        <v>46</v>
      </c>
      <c r="K38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78">
        <v>4.6497341270000003</v>
      </c>
      <c r="M3878">
        <f>ROUND(employee[[#This Row],[LengthService]],2)</f>
        <v>4.6500000000000004</v>
      </c>
      <c r="N3878">
        <v>13.524851180000001</v>
      </c>
      <c r="O3878">
        <f>ROUND(employee[[#This Row],[AbsentHours]],2)</f>
        <v>13.52</v>
      </c>
      <c r="P3878" s="5">
        <f>employee[[#This Row],[RoundedAbsentHours]]/2080 *100</f>
        <v>0.65</v>
      </c>
      <c r="Q3878" s="1" t="s">
        <v>15</v>
      </c>
    </row>
    <row r="3879" spans="1:17" x14ac:dyDescent="0.35">
      <c r="A3879">
        <v>3878</v>
      </c>
      <c r="B3879" s="1" t="s">
        <v>4171</v>
      </c>
      <c r="C3879" s="1" t="s">
        <v>16</v>
      </c>
      <c r="D3879" s="1" t="s">
        <v>12</v>
      </c>
      <c r="E3879" s="1" t="s">
        <v>312</v>
      </c>
      <c r="F3879" s="1" t="s">
        <v>266</v>
      </c>
      <c r="G3879" s="1" t="s">
        <v>12</v>
      </c>
      <c r="H3879" s="1" t="s">
        <v>15</v>
      </c>
      <c r="I3879">
        <v>44.480884940000003</v>
      </c>
      <c r="J3879">
        <f>ROUND(employee[[#This Row],[Age]],0)</f>
        <v>44</v>
      </c>
      <c r="K38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79">
        <v>4.4850961729999996</v>
      </c>
      <c r="M3879">
        <f>ROUND(employee[[#This Row],[LengthService]],2)</f>
        <v>4.49</v>
      </c>
      <c r="N3879">
        <v>30.517292990000001</v>
      </c>
      <c r="O3879">
        <f>ROUND(employee[[#This Row],[AbsentHours]],2)</f>
        <v>30.52</v>
      </c>
      <c r="P3879" s="5">
        <f>employee[[#This Row],[RoundedAbsentHours]]/2080 *100</f>
        <v>1.4673076923076922</v>
      </c>
      <c r="Q3879" s="1" t="s">
        <v>15</v>
      </c>
    </row>
    <row r="3880" spans="1:17" x14ac:dyDescent="0.35">
      <c r="A3880">
        <v>3879</v>
      </c>
      <c r="B3880" s="1" t="s">
        <v>4172</v>
      </c>
      <c r="C3880" s="1" t="s">
        <v>11</v>
      </c>
      <c r="D3880" s="1" t="s">
        <v>12</v>
      </c>
      <c r="E3880" s="1" t="s">
        <v>312</v>
      </c>
      <c r="F3880" s="1" t="s">
        <v>266</v>
      </c>
      <c r="G3880" s="1" t="s">
        <v>12</v>
      </c>
      <c r="H3880" s="1" t="s">
        <v>15</v>
      </c>
      <c r="I3880">
        <v>41.022995430000002</v>
      </c>
      <c r="J3880">
        <f>ROUND(employee[[#This Row],[Age]],0)</f>
        <v>41</v>
      </c>
      <c r="K38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80">
        <v>5.6494005129999998</v>
      </c>
      <c r="M3880">
        <f>ROUND(employee[[#This Row],[LengthService]],2)</f>
        <v>5.65</v>
      </c>
      <c r="N3880">
        <v>57.899707749999997</v>
      </c>
      <c r="O3880">
        <f>ROUND(employee[[#This Row],[AbsentHours]],2)</f>
        <v>57.9</v>
      </c>
      <c r="P3880" s="5">
        <f>employee[[#This Row],[RoundedAbsentHours]]/2080 *100</f>
        <v>2.7836538461538463</v>
      </c>
      <c r="Q3880" s="1" t="s">
        <v>15</v>
      </c>
    </row>
    <row r="3881" spans="1:17" x14ac:dyDescent="0.35">
      <c r="A3881">
        <v>3880</v>
      </c>
      <c r="B3881" s="1" t="s">
        <v>4173</v>
      </c>
      <c r="C3881" s="1" t="s">
        <v>11</v>
      </c>
      <c r="D3881" s="1" t="s">
        <v>20</v>
      </c>
      <c r="E3881" s="1" t="s">
        <v>158</v>
      </c>
      <c r="F3881" s="1" t="s">
        <v>159</v>
      </c>
      <c r="G3881" s="1" t="s">
        <v>20</v>
      </c>
      <c r="H3881" s="1" t="s">
        <v>15</v>
      </c>
      <c r="I3881">
        <v>41.167114480000002</v>
      </c>
      <c r="J3881">
        <f>ROUND(employee[[#This Row],[Age]],0)</f>
        <v>41</v>
      </c>
      <c r="K38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81">
        <v>7.5758937370000003</v>
      </c>
      <c r="M3881">
        <f>ROUND(employee[[#This Row],[LengthService]],2)</f>
        <v>7.58</v>
      </c>
      <c r="N3881">
        <v>82.782972900000004</v>
      </c>
      <c r="O3881">
        <f>ROUND(employee[[#This Row],[AbsentHours]],2)</f>
        <v>82.78</v>
      </c>
      <c r="P3881" s="5">
        <f>employee[[#This Row],[RoundedAbsentHours]]/2080 *100</f>
        <v>3.9798076923076922</v>
      </c>
      <c r="Q3881" s="1" t="s">
        <v>15</v>
      </c>
    </row>
    <row r="3882" spans="1:17" x14ac:dyDescent="0.35">
      <c r="A3882">
        <v>3881</v>
      </c>
      <c r="B3882" s="1" t="s">
        <v>4174</v>
      </c>
      <c r="C3882" s="1" t="s">
        <v>11</v>
      </c>
      <c r="D3882" s="1" t="s">
        <v>99</v>
      </c>
      <c r="E3882" s="1" t="s">
        <v>289</v>
      </c>
      <c r="F3882" s="1" t="s">
        <v>258</v>
      </c>
      <c r="G3882" s="1" t="s">
        <v>93</v>
      </c>
      <c r="H3882" s="1" t="s">
        <v>15</v>
      </c>
      <c r="I3882">
        <v>42.005698090000003</v>
      </c>
      <c r="J3882">
        <f>ROUND(employee[[#This Row],[Age]],0)</f>
        <v>42</v>
      </c>
      <c r="K38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82">
        <v>4.8964560669999999</v>
      </c>
      <c r="M3882">
        <f>ROUND(employee[[#This Row],[LengthService]],2)</f>
        <v>4.9000000000000004</v>
      </c>
      <c r="N3882">
        <v>42.727799339999997</v>
      </c>
      <c r="O3882">
        <f>ROUND(employee[[#This Row],[AbsentHours]],2)</f>
        <v>42.73</v>
      </c>
      <c r="P3882" s="5">
        <f>employee[[#This Row],[RoundedAbsentHours]]/2080 *100</f>
        <v>2.054326923076923</v>
      </c>
      <c r="Q3882" s="1" t="s">
        <v>15</v>
      </c>
    </row>
    <row r="3883" spans="1:17" x14ac:dyDescent="0.35">
      <c r="A3883">
        <v>3882</v>
      </c>
      <c r="B3883" s="1" t="s">
        <v>4175</v>
      </c>
      <c r="C3883" s="1" t="s">
        <v>16</v>
      </c>
      <c r="D3883" s="1" t="s">
        <v>12</v>
      </c>
      <c r="E3883" s="1" t="s">
        <v>312</v>
      </c>
      <c r="F3883" s="1" t="s">
        <v>266</v>
      </c>
      <c r="G3883" s="1" t="s">
        <v>12</v>
      </c>
      <c r="H3883" s="1" t="s">
        <v>15</v>
      </c>
      <c r="I3883">
        <v>32.730753819999997</v>
      </c>
      <c r="J3883">
        <f>ROUND(employee[[#This Row],[Age]],0)</f>
        <v>33</v>
      </c>
      <c r="K38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83">
        <v>2.4169223729999998</v>
      </c>
      <c r="M3883">
        <f>ROUND(employee[[#This Row],[LengthService]],2)</f>
        <v>2.42</v>
      </c>
      <c r="N3883">
        <v>0</v>
      </c>
      <c r="O3883">
        <f>ROUND(employee[[#This Row],[AbsentHours]],2)</f>
        <v>0</v>
      </c>
      <c r="P3883" s="5">
        <f>employee[[#This Row],[RoundedAbsentHours]]/2080 *100</f>
        <v>0</v>
      </c>
      <c r="Q3883" s="1" t="s">
        <v>15</v>
      </c>
    </row>
    <row r="3884" spans="1:17" x14ac:dyDescent="0.35">
      <c r="A3884">
        <v>3883</v>
      </c>
      <c r="B3884" s="1" t="s">
        <v>4176</v>
      </c>
      <c r="C3884" s="1" t="s">
        <v>16</v>
      </c>
      <c r="D3884" s="1" t="s">
        <v>53</v>
      </c>
      <c r="E3884" s="1" t="s">
        <v>158</v>
      </c>
      <c r="F3884" s="1" t="s">
        <v>159</v>
      </c>
      <c r="G3884" s="1" t="s">
        <v>20</v>
      </c>
      <c r="H3884" s="1" t="s">
        <v>15</v>
      </c>
      <c r="I3884">
        <v>42.966957870000002</v>
      </c>
      <c r="J3884">
        <f>ROUND(employee[[#This Row],[Age]],0)</f>
        <v>43</v>
      </c>
      <c r="K38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84">
        <v>7.0634164899999998</v>
      </c>
      <c r="M3884">
        <f>ROUND(employee[[#This Row],[LengthService]],2)</f>
        <v>7.06</v>
      </c>
      <c r="N3884">
        <v>50.44850349</v>
      </c>
      <c r="O3884">
        <f>ROUND(employee[[#This Row],[AbsentHours]],2)</f>
        <v>50.45</v>
      </c>
      <c r="P3884" s="5">
        <f>employee[[#This Row],[RoundedAbsentHours]]/2080 *100</f>
        <v>2.4254807692307692</v>
      </c>
      <c r="Q3884" s="1" t="s">
        <v>15</v>
      </c>
    </row>
    <row r="3885" spans="1:17" x14ac:dyDescent="0.35">
      <c r="A3885">
        <v>3884</v>
      </c>
      <c r="B3885" s="1" t="s">
        <v>4177</v>
      </c>
      <c r="C3885" s="1" t="s">
        <v>11</v>
      </c>
      <c r="D3885" s="1" t="s">
        <v>20</v>
      </c>
      <c r="E3885" s="1" t="s">
        <v>158</v>
      </c>
      <c r="F3885" s="1" t="s">
        <v>159</v>
      </c>
      <c r="G3885" s="1" t="s">
        <v>20</v>
      </c>
      <c r="H3885" s="1" t="s">
        <v>15</v>
      </c>
      <c r="I3885">
        <v>53.755752149999999</v>
      </c>
      <c r="J3885">
        <f>ROUND(employee[[#This Row],[Age]],0)</f>
        <v>54</v>
      </c>
      <c r="K38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885">
        <v>3.2715694750000002</v>
      </c>
      <c r="M3885">
        <f>ROUND(employee[[#This Row],[LengthService]],2)</f>
        <v>3.27</v>
      </c>
      <c r="N3885">
        <v>142.62309619999999</v>
      </c>
      <c r="O3885">
        <f>ROUND(employee[[#This Row],[AbsentHours]],2)</f>
        <v>142.62</v>
      </c>
      <c r="P3885" s="5">
        <f>employee[[#This Row],[RoundedAbsentHours]]/2080 *100</f>
        <v>6.8567307692307695</v>
      </c>
      <c r="Q3885" s="1" t="s">
        <v>15</v>
      </c>
    </row>
    <row r="3886" spans="1:17" x14ac:dyDescent="0.35">
      <c r="A3886">
        <v>3885</v>
      </c>
      <c r="B3886" s="1" t="s">
        <v>4178</v>
      </c>
      <c r="C3886" s="1" t="s">
        <v>11</v>
      </c>
      <c r="D3886" s="1" t="s">
        <v>20</v>
      </c>
      <c r="E3886" s="1" t="s">
        <v>289</v>
      </c>
      <c r="F3886" s="1" t="s">
        <v>258</v>
      </c>
      <c r="G3886" s="1" t="s">
        <v>20</v>
      </c>
      <c r="H3886" s="1" t="s">
        <v>15</v>
      </c>
      <c r="I3886">
        <v>28.581273800000002</v>
      </c>
      <c r="J3886">
        <f>ROUND(employee[[#This Row],[Age]],0)</f>
        <v>29</v>
      </c>
      <c r="K38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886">
        <v>4.548484889</v>
      </c>
      <c r="M3886">
        <f>ROUND(employee[[#This Row],[LengthService]],2)</f>
        <v>4.55</v>
      </c>
      <c r="N3886">
        <v>0</v>
      </c>
      <c r="O3886">
        <f>ROUND(employee[[#This Row],[AbsentHours]],2)</f>
        <v>0</v>
      </c>
      <c r="P3886" s="5">
        <f>employee[[#This Row],[RoundedAbsentHours]]/2080 *100</f>
        <v>0</v>
      </c>
      <c r="Q3886" s="1" t="s">
        <v>15</v>
      </c>
    </row>
    <row r="3887" spans="1:17" x14ac:dyDescent="0.35">
      <c r="A3887">
        <v>3886</v>
      </c>
      <c r="B3887" s="1" t="s">
        <v>4179</v>
      </c>
      <c r="C3887" s="1" t="s">
        <v>16</v>
      </c>
      <c r="D3887" s="1" t="s">
        <v>75</v>
      </c>
      <c r="E3887" s="1" t="s">
        <v>289</v>
      </c>
      <c r="F3887" s="1" t="s">
        <v>258</v>
      </c>
      <c r="G3887" s="1" t="s">
        <v>75</v>
      </c>
      <c r="H3887" s="1" t="s">
        <v>15</v>
      </c>
      <c r="I3887">
        <v>25.129068589999999</v>
      </c>
      <c r="J3887">
        <f>ROUND(employee[[#This Row],[Age]],0)</f>
        <v>25</v>
      </c>
      <c r="K38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887">
        <v>3.5542162739999998</v>
      </c>
      <c r="M3887">
        <f>ROUND(employee[[#This Row],[LengthService]],2)</f>
        <v>3.55</v>
      </c>
      <c r="N3887">
        <v>0</v>
      </c>
      <c r="O3887">
        <f>ROUND(employee[[#This Row],[AbsentHours]],2)</f>
        <v>0</v>
      </c>
      <c r="P3887" s="5">
        <f>employee[[#This Row],[RoundedAbsentHours]]/2080 *100</f>
        <v>0</v>
      </c>
      <c r="Q3887" s="1" t="s">
        <v>15</v>
      </c>
    </row>
    <row r="3888" spans="1:17" x14ac:dyDescent="0.35">
      <c r="A3888">
        <v>3887</v>
      </c>
      <c r="B3888" s="1" t="s">
        <v>4180</v>
      </c>
      <c r="C3888" s="1" t="s">
        <v>16</v>
      </c>
      <c r="D3888" s="1" t="s">
        <v>39</v>
      </c>
      <c r="E3888" s="1" t="s">
        <v>289</v>
      </c>
      <c r="F3888" s="1" t="s">
        <v>258</v>
      </c>
      <c r="G3888" s="1" t="s">
        <v>39</v>
      </c>
      <c r="H3888" s="1" t="s">
        <v>15</v>
      </c>
      <c r="I3888">
        <v>49.553514829999997</v>
      </c>
      <c r="J3888">
        <f>ROUND(employee[[#This Row],[Age]],0)</f>
        <v>50</v>
      </c>
      <c r="K38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888">
        <v>5.0959026630000004</v>
      </c>
      <c r="M3888">
        <f>ROUND(employee[[#This Row],[LengthService]],2)</f>
        <v>5.0999999999999996</v>
      </c>
      <c r="N3888">
        <v>72.308633360000002</v>
      </c>
      <c r="O3888">
        <f>ROUND(employee[[#This Row],[AbsentHours]],2)</f>
        <v>72.31</v>
      </c>
      <c r="P3888" s="5">
        <f>employee[[#This Row],[RoundedAbsentHours]]/2080 *100</f>
        <v>3.4764423076923077</v>
      </c>
      <c r="Q3888" s="1" t="s">
        <v>15</v>
      </c>
    </row>
    <row r="3889" spans="1:17" x14ac:dyDescent="0.35">
      <c r="A3889">
        <v>3888</v>
      </c>
      <c r="B3889" s="1" t="s">
        <v>4181</v>
      </c>
      <c r="C3889" s="1" t="s">
        <v>16</v>
      </c>
      <c r="D3889" s="1" t="s">
        <v>18</v>
      </c>
      <c r="E3889" s="1" t="s">
        <v>289</v>
      </c>
      <c r="F3889" s="1" t="s">
        <v>258</v>
      </c>
      <c r="G3889" s="1" t="s">
        <v>18</v>
      </c>
      <c r="H3889" s="1" t="s">
        <v>15</v>
      </c>
      <c r="I3889">
        <v>45.214570700000003</v>
      </c>
      <c r="J3889">
        <f>ROUND(employee[[#This Row],[Age]],0)</f>
        <v>45</v>
      </c>
      <c r="K38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89">
        <v>9.1692307629999998</v>
      </c>
      <c r="M3889">
        <f>ROUND(employee[[#This Row],[LengthService]],2)</f>
        <v>9.17</v>
      </c>
      <c r="N3889">
        <v>60.142101109999999</v>
      </c>
      <c r="O3889">
        <f>ROUND(employee[[#This Row],[AbsentHours]],2)</f>
        <v>60.14</v>
      </c>
      <c r="P3889" s="5">
        <f>employee[[#This Row],[RoundedAbsentHours]]/2080 *100</f>
        <v>2.8913461538461536</v>
      </c>
      <c r="Q3889" s="1" t="s">
        <v>15</v>
      </c>
    </row>
    <row r="3890" spans="1:17" x14ac:dyDescent="0.35">
      <c r="A3890">
        <v>3889</v>
      </c>
      <c r="B3890" s="1" t="s">
        <v>4182</v>
      </c>
      <c r="C3890" s="1" t="s">
        <v>16</v>
      </c>
      <c r="D3890" s="1" t="s">
        <v>19</v>
      </c>
      <c r="E3890" s="1" t="s">
        <v>289</v>
      </c>
      <c r="F3890" s="1" t="s">
        <v>258</v>
      </c>
      <c r="G3890" s="1" t="s">
        <v>19</v>
      </c>
      <c r="H3890" s="1" t="s">
        <v>15</v>
      </c>
      <c r="I3890">
        <v>39.458535159999997</v>
      </c>
      <c r="J3890">
        <f>ROUND(employee[[#This Row],[Age]],0)</f>
        <v>39</v>
      </c>
      <c r="K38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890">
        <v>2.2724755700000001</v>
      </c>
      <c r="M3890">
        <f>ROUND(employee[[#This Row],[LengthService]],2)</f>
        <v>2.27</v>
      </c>
      <c r="N3890">
        <v>69.597934089999995</v>
      </c>
      <c r="O3890">
        <f>ROUND(employee[[#This Row],[AbsentHours]],2)</f>
        <v>69.599999999999994</v>
      </c>
      <c r="P3890" s="5">
        <f>employee[[#This Row],[RoundedAbsentHours]]/2080 *100</f>
        <v>3.3461538461538458</v>
      </c>
      <c r="Q3890" s="1" t="s">
        <v>15</v>
      </c>
    </row>
    <row r="3891" spans="1:17" x14ac:dyDescent="0.35">
      <c r="A3891">
        <v>3890</v>
      </c>
      <c r="B3891" s="1" t="s">
        <v>4183</v>
      </c>
      <c r="C3891" s="1" t="s">
        <v>16</v>
      </c>
      <c r="D3891" s="1" t="s">
        <v>22</v>
      </c>
      <c r="E3891" s="1" t="s">
        <v>180</v>
      </c>
      <c r="F3891" s="1" t="s">
        <v>181</v>
      </c>
      <c r="G3891" s="1" t="s">
        <v>22</v>
      </c>
      <c r="H3891" s="1" t="s">
        <v>15</v>
      </c>
      <c r="I3891">
        <v>44.66055437</v>
      </c>
      <c r="J3891">
        <f>ROUND(employee[[#This Row],[Age]],0)</f>
        <v>45</v>
      </c>
      <c r="K38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91">
        <v>3.2663973720000001</v>
      </c>
      <c r="M3891">
        <f>ROUND(employee[[#This Row],[LengthService]],2)</f>
        <v>3.27</v>
      </c>
      <c r="N3891">
        <v>83.419633700000006</v>
      </c>
      <c r="O3891">
        <f>ROUND(employee[[#This Row],[AbsentHours]],2)</f>
        <v>83.42</v>
      </c>
      <c r="P3891" s="5">
        <f>employee[[#This Row],[RoundedAbsentHours]]/2080 *100</f>
        <v>4.0105769230769228</v>
      </c>
      <c r="Q3891" s="1" t="s">
        <v>15</v>
      </c>
    </row>
    <row r="3892" spans="1:17" x14ac:dyDescent="0.35">
      <c r="A3892">
        <v>3891</v>
      </c>
      <c r="B3892" s="1" t="s">
        <v>4184</v>
      </c>
      <c r="C3892" s="1" t="s">
        <v>16</v>
      </c>
      <c r="D3892" s="1" t="s">
        <v>44</v>
      </c>
      <c r="E3892" s="1" t="s">
        <v>289</v>
      </c>
      <c r="F3892" s="1" t="s">
        <v>258</v>
      </c>
      <c r="G3892" s="1" t="s">
        <v>44</v>
      </c>
      <c r="H3892" s="1" t="s">
        <v>15</v>
      </c>
      <c r="I3892">
        <v>42.2200554</v>
      </c>
      <c r="J3892">
        <f>ROUND(employee[[#This Row],[Age]],0)</f>
        <v>42</v>
      </c>
      <c r="K38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92">
        <v>6.1300243190000003</v>
      </c>
      <c r="M3892">
        <f>ROUND(employee[[#This Row],[LengthService]],2)</f>
        <v>6.13</v>
      </c>
      <c r="N3892">
        <v>27.231998489999999</v>
      </c>
      <c r="O3892">
        <f>ROUND(employee[[#This Row],[AbsentHours]],2)</f>
        <v>27.23</v>
      </c>
      <c r="P3892" s="5">
        <f>employee[[#This Row],[RoundedAbsentHours]]/2080 *100</f>
        <v>1.3091346153846155</v>
      </c>
      <c r="Q3892" s="1" t="s">
        <v>15</v>
      </c>
    </row>
    <row r="3893" spans="1:17" x14ac:dyDescent="0.35">
      <c r="A3893">
        <v>3892</v>
      </c>
      <c r="B3893" s="1" t="s">
        <v>4185</v>
      </c>
      <c r="C3893" s="1" t="s">
        <v>11</v>
      </c>
      <c r="D3893" s="1" t="s">
        <v>112</v>
      </c>
      <c r="E3893" s="1" t="s">
        <v>289</v>
      </c>
      <c r="F3893" s="1" t="s">
        <v>258</v>
      </c>
      <c r="G3893" s="1" t="s">
        <v>56</v>
      </c>
      <c r="H3893" s="1" t="s">
        <v>15</v>
      </c>
      <c r="I3893">
        <v>43.657477630000002</v>
      </c>
      <c r="J3893">
        <f>ROUND(employee[[#This Row],[Age]],0)</f>
        <v>44</v>
      </c>
      <c r="K38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93">
        <v>4.5401226039999996</v>
      </c>
      <c r="M3893">
        <f>ROUND(employee[[#This Row],[LengthService]],2)</f>
        <v>4.54</v>
      </c>
      <c r="N3893">
        <v>107.9781399</v>
      </c>
      <c r="O3893">
        <f>ROUND(employee[[#This Row],[AbsentHours]],2)</f>
        <v>107.98</v>
      </c>
      <c r="P3893" s="5">
        <f>employee[[#This Row],[RoundedAbsentHours]]/2080 *100</f>
        <v>5.1913461538461538</v>
      </c>
      <c r="Q3893" s="1" t="s">
        <v>15</v>
      </c>
    </row>
    <row r="3894" spans="1:17" x14ac:dyDescent="0.35">
      <c r="A3894">
        <v>3893</v>
      </c>
      <c r="B3894" s="1" t="s">
        <v>4186</v>
      </c>
      <c r="C3894" s="1" t="s">
        <v>11</v>
      </c>
      <c r="D3894" s="1" t="s">
        <v>288</v>
      </c>
      <c r="E3894" s="1" t="s">
        <v>289</v>
      </c>
      <c r="F3894" s="1" t="s">
        <v>258</v>
      </c>
      <c r="G3894" s="1" t="s">
        <v>56</v>
      </c>
      <c r="H3894" s="1" t="s">
        <v>15</v>
      </c>
      <c r="I3894">
        <v>47.071898519999998</v>
      </c>
      <c r="J3894">
        <f>ROUND(employee[[#This Row],[Age]],0)</f>
        <v>47</v>
      </c>
      <c r="K38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94">
        <v>5.0259354849999998</v>
      </c>
      <c r="M3894">
        <f>ROUND(employee[[#This Row],[LengthService]],2)</f>
        <v>5.03</v>
      </c>
      <c r="N3894">
        <v>80.237968240000001</v>
      </c>
      <c r="O3894">
        <f>ROUND(employee[[#This Row],[AbsentHours]],2)</f>
        <v>80.239999999999995</v>
      </c>
      <c r="P3894" s="5">
        <f>employee[[#This Row],[RoundedAbsentHours]]/2080 *100</f>
        <v>3.8576923076923073</v>
      </c>
      <c r="Q3894" s="1" t="s">
        <v>15</v>
      </c>
    </row>
    <row r="3895" spans="1:17" x14ac:dyDescent="0.35">
      <c r="A3895">
        <v>3894</v>
      </c>
      <c r="B3895" s="1" t="s">
        <v>4187</v>
      </c>
      <c r="C3895" s="1" t="s">
        <v>11</v>
      </c>
      <c r="D3895" s="1" t="s">
        <v>22</v>
      </c>
      <c r="E3895" s="1" t="s">
        <v>289</v>
      </c>
      <c r="F3895" s="1" t="s">
        <v>258</v>
      </c>
      <c r="G3895" s="1" t="s">
        <v>22</v>
      </c>
      <c r="H3895" s="1" t="s">
        <v>15</v>
      </c>
      <c r="I3895">
        <v>45.091234579999998</v>
      </c>
      <c r="J3895">
        <f>ROUND(employee[[#This Row],[Age]],0)</f>
        <v>45</v>
      </c>
      <c r="K38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95">
        <v>3.2703300519999998</v>
      </c>
      <c r="M3895">
        <f>ROUND(employee[[#This Row],[LengthService]],2)</f>
        <v>3.27</v>
      </c>
      <c r="N3895">
        <v>80.908171089999996</v>
      </c>
      <c r="O3895">
        <f>ROUND(employee[[#This Row],[AbsentHours]],2)</f>
        <v>80.91</v>
      </c>
      <c r="P3895" s="5">
        <f>employee[[#This Row],[RoundedAbsentHours]]/2080 *100</f>
        <v>3.8899038461538455</v>
      </c>
      <c r="Q3895" s="1" t="s">
        <v>15</v>
      </c>
    </row>
    <row r="3896" spans="1:17" x14ac:dyDescent="0.35">
      <c r="A3896">
        <v>3895</v>
      </c>
      <c r="B3896" s="1" t="s">
        <v>4188</v>
      </c>
      <c r="C3896" s="1" t="s">
        <v>11</v>
      </c>
      <c r="D3896" s="1" t="s">
        <v>20</v>
      </c>
      <c r="E3896" s="1" t="s">
        <v>158</v>
      </c>
      <c r="F3896" s="1" t="s">
        <v>159</v>
      </c>
      <c r="G3896" s="1" t="s">
        <v>20</v>
      </c>
      <c r="H3896" s="1" t="s">
        <v>15</v>
      </c>
      <c r="I3896">
        <v>43.755617010000002</v>
      </c>
      <c r="J3896">
        <f>ROUND(employee[[#This Row],[Age]],0)</f>
        <v>44</v>
      </c>
      <c r="K38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96">
        <v>4.2088582309999998</v>
      </c>
      <c r="M3896">
        <f>ROUND(employee[[#This Row],[LengthService]],2)</f>
        <v>4.21</v>
      </c>
      <c r="N3896">
        <v>63.42371756</v>
      </c>
      <c r="O3896">
        <f>ROUND(employee[[#This Row],[AbsentHours]],2)</f>
        <v>63.42</v>
      </c>
      <c r="P3896" s="5">
        <f>employee[[#This Row],[RoundedAbsentHours]]/2080 *100</f>
        <v>3.0490384615384616</v>
      </c>
      <c r="Q3896" s="1" t="s">
        <v>15</v>
      </c>
    </row>
    <row r="3897" spans="1:17" x14ac:dyDescent="0.35">
      <c r="A3897">
        <v>3896</v>
      </c>
      <c r="B3897" s="1" t="s">
        <v>4189</v>
      </c>
      <c r="C3897" s="1" t="s">
        <v>16</v>
      </c>
      <c r="D3897" s="1" t="s">
        <v>33</v>
      </c>
      <c r="E3897" s="1" t="s">
        <v>289</v>
      </c>
      <c r="F3897" s="1" t="s">
        <v>258</v>
      </c>
      <c r="G3897" s="1" t="s">
        <v>33</v>
      </c>
      <c r="H3897" s="1" t="s">
        <v>15</v>
      </c>
      <c r="I3897">
        <v>42.997329489999998</v>
      </c>
      <c r="J3897">
        <f>ROUND(employee[[#This Row],[Age]],0)</f>
        <v>43</v>
      </c>
      <c r="K38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97">
        <v>9.8326537000000006E-2</v>
      </c>
      <c r="M3897">
        <f>ROUND(employee[[#This Row],[LengthService]],2)</f>
        <v>0.1</v>
      </c>
      <c r="N3897">
        <v>62.913936100000001</v>
      </c>
      <c r="O3897">
        <f>ROUND(employee[[#This Row],[AbsentHours]],2)</f>
        <v>62.91</v>
      </c>
      <c r="P3897" s="5">
        <f>employee[[#This Row],[RoundedAbsentHours]]/2080 *100</f>
        <v>3.0245192307692306</v>
      </c>
      <c r="Q3897" s="1" t="s">
        <v>15</v>
      </c>
    </row>
    <row r="3898" spans="1:17" x14ac:dyDescent="0.35">
      <c r="A3898">
        <v>3897</v>
      </c>
      <c r="B3898" s="1" t="s">
        <v>4190</v>
      </c>
      <c r="C3898" s="1" t="s">
        <v>11</v>
      </c>
      <c r="D3898" s="1" t="s">
        <v>20</v>
      </c>
      <c r="E3898" s="1" t="s">
        <v>158</v>
      </c>
      <c r="F3898" s="1" t="s">
        <v>159</v>
      </c>
      <c r="G3898" s="1" t="s">
        <v>20</v>
      </c>
      <c r="H3898" s="1" t="s">
        <v>15</v>
      </c>
      <c r="I3898">
        <v>39.794539579999999</v>
      </c>
      <c r="J3898">
        <f>ROUND(employee[[#This Row],[Age]],0)</f>
        <v>40</v>
      </c>
      <c r="K38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898">
        <v>4.3185310670000003</v>
      </c>
      <c r="M3898">
        <f>ROUND(employee[[#This Row],[LengthService]],2)</f>
        <v>4.32</v>
      </c>
      <c r="N3898">
        <v>15.42397843</v>
      </c>
      <c r="O3898">
        <f>ROUND(employee[[#This Row],[AbsentHours]],2)</f>
        <v>15.42</v>
      </c>
      <c r="P3898" s="5">
        <f>employee[[#This Row],[RoundedAbsentHours]]/2080 *100</f>
        <v>0.74134615384615377</v>
      </c>
      <c r="Q3898" s="1" t="s">
        <v>15</v>
      </c>
    </row>
    <row r="3899" spans="1:17" x14ac:dyDescent="0.35">
      <c r="A3899">
        <v>3898</v>
      </c>
      <c r="B3899" s="1" t="s">
        <v>4191</v>
      </c>
      <c r="C3899" s="1" t="s">
        <v>11</v>
      </c>
      <c r="D3899" s="1" t="s">
        <v>34</v>
      </c>
      <c r="E3899" s="1" t="s">
        <v>289</v>
      </c>
      <c r="F3899" s="1" t="s">
        <v>258</v>
      </c>
      <c r="G3899" s="1" t="s">
        <v>34</v>
      </c>
      <c r="H3899" s="1" t="s">
        <v>15</v>
      </c>
      <c r="I3899">
        <v>23.2798652</v>
      </c>
      <c r="J3899">
        <f>ROUND(employee[[#This Row],[Age]],0)</f>
        <v>23</v>
      </c>
      <c r="K38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899">
        <v>5.016989369</v>
      </c>
      <c r="M3899">
        <f>ROUND(employee[[#This Row],[LengthService]],2)</f>
        <v>5.0199999999999996</v>
      </c>
      <c r="N3899">
        <v>0</v>
      </c>
      <c r="O3899">
        <f>ROUND(employee[[#This Row],[AbsentHours]],2)</f>
        <v>0</v>
      </c>
      <c r="P3899" s="5">
        <f>employee[[#This Row],[RoundedAbsentHours]]/2080 *100</f>
        <v>0</v>
      </c>
      <c r="Q3899" s="1" t="s">
        <v>15</v>
      </c>
    </row>
    <row r="3900" spans="1:17" x14ac:dyDescent="0.35">
      <c r="A3900">
        <v>3899</v>
      </c>
      <c r="B3900" s="1" t="s">
        <v>4192</v>
      </c>
      <c r="C3900" s="1" t="s">
        <v>11</v>
      </c>
      <c r="D3900" s="1" t="s">
        <v>56</v>
      </c>
      <c r="E3900" s="1" t="s">
        <v>289</v>
      </c>
      <c r="F3900" s="1" t="s">
        <v>258</v>
      </c>
      <c r="G3900" s="1" t="s">
        <v>56</v>
      </c>
      <c r="H3900" s="1" t="s">
        <v>15</v>
      </c>
      <c r="I3900">
        <v>44.981014250000001</v>
      </c>
      <c r="J3900">
        <f>ROUND(employee[[#This Row],[Age]],0)</f>
        <v>45</v>
      </c>
      <c r="K39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00">
        <v>1.859041162</v>
      </c>
      <c r="M3900">
        <f>ROUND(employee[[#This Row],[LengthService]],2)</f>
        <v>1.86</v>
      </c>
      <c r="N3900">
        <v>26.255229310000001</v>
      </c>
      <c r="O3900">
        <f>ROUND(employee[[#This Row],[AbsentHours]],2)</f>
        <v>26.26</v>
      </c>
      <c r="P3900" s="5">
        <f>employee[[#This Row],[RoundedAbsentHours]]/2080 *100</f>
        <v>1.2625000000000002</v>
      </c>
      <c r="Q3900" s="1" t="s">
        <v>15</v>
      </c>
    </row>
    <row r="3901" spans="1:17" x14ac:dyDescent="0.35">
      <c r="A3901">
        <v>3900</v>
      </c>
      <c r="B3901" s="1" t="s">
        <v>4193</v>
      </c>
      <c r="C3901" s="1" t="s">
        <v>11</v>
      </c>
      <c r="D3901" s="1" t="s">
        <v>118</v>
      </c>
      <c r="E3901" s="1" t="s">
        <v>13</v>
      </c>
      <c r="F3901" s="1" t="s">
        <v>14</v>
      </c>
      <c r="G3901" s="1" t="s">
        <v>29</v>
      </c>
      <c r="H3901" s="1" t="s">
        <v>15</v>
      </c>
      <c r="I3901">
        <v>35.400909689999999</v>
      </c>
      <c r="J3901">
        <f>ROUND(employee[[#This Row],[Age]],0)</f>
        <v>35</v>
      </c>
      <c r="K39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901">
        <v>3.8001807649999999</v>
      </c>
      <c r="M3901">
        <f>ROUND(employee[[#This Row],[LengthService]],2)</f>
        <v>3.8</v>
      </c>
      <c r="N3901">
        <v>0</v>
      </c>
      <c r="O3901">
        <f>ROUND(employee[[#This Row],[AbsentHours]],2)</f>
        <v>0</v>
      </c>
      <c r="P3901" s="5">
        <f>employee[[#This Row],[RoundedAbsentHours]]/2080 *100</f>
        <v>0</v>
      </c>
      <c r="Q3901" s="1" t="s">
        <v>15</v>
      </c>
    </row>
    <row r="3902" spans="1:17" x14ac:dyDescent="0.35">
      <c r="A3902">
        <v>3901</v>
      </c>
      <c r="B3902" s="1" t="s">
        <v>4194</v>
      </c>
      <c r="C3902" s="1" t="s">
        <v>11</v>
      </c>
      <c r="D3902" s="1" t="s">
        <v>88</v>
      </c>
      <c r="E3902" s="1" t="s">
        <v>13</v>
      </c>
      <c r="F3902" s="1" t="s">
        <v>14</v>
      </c>
      <c r="G3902" s="1" t="s">
        <v>88</v>
      </c>
      <c r="H3902" s="1" t="s">
        <v>15</v>
      </c>
      <c r="I3902">
        <v>36.639674100000001</v>
      </c>
      <c r="J3902">
        <f>ROUND(employee[[#This Row],[Age]],0)</f>
        <v>37</v>
      </c>
      <c r="K39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902">
        <v>3.3712014809999999</v>
      </c>
      <c r="M3902">
        <f>ROUND(employee[[#This Row],[LengthService]],2)</f>
        <v>3.37</v>
      </c>
      <c r="N3902">
        <v>40.159547330000002</v>
      </c>
      <c r="O3902">
        <f>ROUND(employee[[#This Row],[AbsentHours]],2)</f>
        <v>40.159999999999997</v>
      </c>
      <c r="P3902" s="5">
        <f>employee[[#This Row],[RoundedAbsentHours]]/2080 *100</f>
        <v>1.9307692307692308</v>
      </c>
      <c r="Q3902" s="1" t="s">
        <v>15</v>
      </c>
    </row>
    <row r="3903" spans="1:17" x14ac:dyDescent="0.35">
      <c r="A3903">
        <v>3902</v>
      </c>
      <c r="B3903" s="1" t="s">
        <v>4195</v>
      </c>
      <c r="C3903" s="1" t="s">
        <v>16</v>
      </c>
      <c r="D3903" s="1" t="s">
        <v>44</v>
      </c>
      <c r="E3903" s="1" t="s">
        <v>180</v>
      </c>
      <c r="F3903" s="1" t="s">
        <v>181</v>
      </c>
      <c r="G3903" s="1" t="s">
        <v>44</v>
      </c>
      <c r="H3903" s="1" t="s">
        <v>15</v>
      </c>
      <c r="I3903">
        <v>48.122480289999999</v>
      </c>
      <c r="J3903">
        <f>ROUND(employee[[#This Row],[Age]],0)</f>
        <v>48</v>
      </c>
      <c r="K39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03">
        <v>6.1047569309999998</v>
      </c>
      <c r="M3903">
        <f>ROUND(employee[[#This Row],[LengthService]],2)</f>
        <v>6.1</v>
      </c>
      <c r="N3903">
        <v>63.532948810000001</v>
      </c>
      <c r="O3903">
        <f>ROUND(employee[[#This Row],[AbsentHours]],2)</f>
        <v>63.53</v>
      </c>
      <c r="P3903" s="5">
        <f>employee[[#This Row],[RoundedAbsentHours]]/2080 *100</f>
        <v>3.054326923076923</v>
      </c>
      <c r="Q3903" s="1" t="s">
        <v>15</v>
      </c>
    </row>
    <row r="3904" spans="1:17" x14ac:dyDescent="0.35">
      <c r="A3904">
        <v>3903</v>
      </c>
      <c r="B3904" s="1" t="s">
        <v>4196</v>
      </c>
      <c r="C3904" s="1" t="s">
        <v>11</v>
      </c>
      <c r="D3904" s="1" t="s">
        <v>56</v>
      </c>
      <c r="E3904" s="1" t="s">
        <v>289</v>
      </c>
      <c r="F3904" s="1" t="s">
        <v>258</v>
      </c>
      <c r="G3904" s="1" t="s">
        <v>56</v>
      </c>
      <c r="H3904" s="1" t="s">
        <v>15</v>
      </c>
      <c r="I3904">
        <v>36.672321779999997</v>
      </c>
      <c r="J3904">
        <f>ROUND(employee[[#This Row],[Age]],0)</f>
        <v>37</v>
      </c>
      <c r="K39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904">
        <v>4.5331335949999998</v>
      </c>
      <c r="M3904">
        <f>ROUND(employee[[#This Row],[LengthService]],2)</f>
        <v>4.53</v>
      </c>
      <c r="N3904">
        <v>15.1707435</v>
      </c>
      <c r="O3904">
        <f>ROUND(employee[[#This Row],[AbsentHours]],2)</f>
        <v>15.17</v>
      </c>
      <c r="P3904" s="5">
        <f>employee[[#This Row],[RoundedAbsentHours]]/2080 *100</f>
        <v>0.72932692307692304</v>
      </c>
      <c r="Q3904" s="1" t="s">
        <v>15</v>
      </c>
    </row>
    <row r="3905" spans="1:17" x14ac:dyDescent="0.35">
      <c r="A3905">
        <v>3904</v>
      </c>
      <c r="B3905" s="1" t="s">
        <v>4197</v>
      </c>
      <c r="C3905" s="1" t="s">
        <v>16</v>
      </c>
      <c r="D3905" s="1" t="s">
        <v>81</v>
      </c>
      <c r="E3905" s="1" t="s">
        <v>289</v>
      </c>
      <c r="F3905" s="1" t="s">
        <v>258</v>
      </c>
      <c r="G3905" s="1" t="s">
        <v>72</v>
      </c>
      <c r="H3905" s="1" t="s">
        <v>15</v>
      </c>
      <c r="I3905">
        <v>34.153935500000003</v>
      </c>
      <c r="J3905">
        <f>ROUND(employee[[#This Row],[Age]],0)</f>
        <v>34</v>
      </c>
      <c r="K39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905">
        <v>3.3504073189999999</v>
      </c>
      <c r="M3905">
        <f>ROUND(employee[[#This Row],[LengthService]],2)</f>
        <v>3.35</v>
      </c>
      <c r="N3905">
        <v>0</v>
      </c>
      <c r="O3905">
        <f>ROUND(employee[[#This Row],[AbsentHours]],2)</f>
        <v>0</v>
      </c>
      <c r="P3905" s="5">
        <f>employee[[#This Row],[RoundedAbsentHours]]/2080 *100</f>
        <v>0</v>
      </c>
      <c r="Q3905" s="1" t="s">
        <v>15</v>
      </c>
    </row>
    <row r="3906" spans="1:17" x14ac:dyDescent="0.35">
      <c r="A3906">
        <v>3905</v>
      </c>
      <c r="B3906" s="1" t="s">
        <v>4198</v>
      </c>
      <c r="C3906" s="1" t="s">
        <v>16</v>
      </c>
      <c r="D3906" s="1" t="s">
        <v>321</v>
      </c>
      <c r="E3906" s="1" t="s">
        <v>289</v>
      </c>
      <c r="F3906" s="1" t="s">
        <v>258</v>
      </c>
      <c r="G3906" s="1" t="s">
        <v>29</v>
      </c>
      <c r="H3906" s="1" t="s">
        <v>15</v>
      </c>
      <c r="I3906">
        <v>42.76294919</v>
      </c>
      <c r="J3906">
        <f>ROUND(employee[[#This Row],[Age]],0)</f>
        <v>43</v>
      </c>
      <c r="K39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06">
        <v>3.5397353069999999</v>
      </c>
      <c r="M3906">
        <f>ROUND(employee[[#This Row],[LengthService]],2)</f>
        <v>3.54</v>
      </c>
      <c r="N3906">
        <v>55.63093576</v>
      </c>
      <c r="O3906">
        <f>ROUND(employee[[#This Row],[AbsentHours]],2)</f>
        <v>55.63</v>
      </c>
      <c r="P3906" s="5">
        <f>employee[[#This Row],[RoundedAbsentHours]]/2080 *100</f>
        <v>2.6745192307692309</v>
      </c>
      <c r="Q3906" s="1" t="s">
        <v>15</v>
      </c>
    </row>
    <row r="3907" spans="1:17" x14ac:dyDescent="0.35">
      <c r="A3907">
        <v>3906</v>
      </c>
      <c r="B3907" s="1" t="s">
        <v>4199</v>
      </c>
      <c r="C3907" s="1" t="s">
        <v>11</v>
      </c>
      <c r="D3907" s="1" t="s">
        <v>22</v>
      </c>
      <c r="E3907" s="1" t="s">
        <v>289</v>
      </c>
      <c r="F3907" s="1" t="s">
        <v>258</v>
      </c>
      <c r="G3907" s="1" t="s">
        <v>22</v>
      </c>
      <c r="H3907" s="1" t="s">
        <v>15</v>
      </c>
      <c r="I3907">
        <v>38.7760672</v>
      </c>
      <c r="J3907">
        <f>ROUND(employee[[#This Row],[Age]],0)</f>
        <v>39</v>
      </c>
      <c r="K39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907">
        <v>2.7365397900000001</v>
      </c>
      <c r="M3907">
        <f>ROUND(employee[[#This Row],[LengthService]],2)</f>
        <v>2.74</v>
      </c>
      <c r="N3907">
        <v>60.447808709999997</v>
      </c>
      <c r="O3907">
        <f>ROUND(employee[[#This Row],[AbsentHours]],2)</f>
        <v>60.45</v>
      </c>
      <c r="P3907" s="5">
        <f>employee[[#This Row],[RoundedAbsentHours]]/2080 *100</f>
        <v>2.90625</v>
      </c>
      <c r="Q3907" s="1" t="s">
        <v>15</v>
      </c>
    </row>
    <row r="3908" spans="1:17" x14ac:dyDescent="0.35">
      <c r="A3908">
        <v>3907</v>
      </c>
      <c r="B3908" s="1" t="s">
        <v>4200</v>
      </c>
      <c r="C3908" s="1" t="s">
        <v>16</v>
      </c>
      <c r="D3908" s="1" t="s">
        <v>22</v>
      </c>
      <c r="E3908" s="1" t="s">
        <v>289</v>
      </c>
      <c r="F3908" s="1" t="s">
        <v>258</v>
      </c>
      <c r="G3908" s="1" t="s">
        <v>22</v>
      </c>
      <c r="H3908" s="1" t="s">
        <v>15</v>
      </c>
      <c r="I3908">
        <v>30.039466239999999</v>
      </c>
      <c r="J3908">
        <f>ROUND(employee[[#This Row],[Age]],0)</f>
        <v>30</v>
      </c>
      <c r="K39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908">
        <v>4.0531239540000001</v>
      </c>
      <c r="M3908">
        <f>ROUND(employee[[#This Row],[LengthService]],2)</f>
        <v>4.05</v>
      </c>
      <c r="N3908">
        <v>0</v>
      </c>
      <c r="O3908">
        <f>ROUND(employee[[#This Row],[AbsentHours]],2)</f>
        <v>0</v>
      </c>
      <c r="P3908" s="5">
        <f>employee[[#This Row],[RoundedAbsentHours]]/2080 *100</f>
        <v>0</v>
      </c>
      <c r="Q3908" s="1" t="s">
        <v>15</v>
      </c>
    </row>
    <row r="3909" spans="1:17" x14ac:dyDescent="0.35">
      <c r="A3909">
        <v>3908</v>
      </c>
      <c r="B3909" s="1" t="s">
        <v>4201</v>
      </c>
      <c r="C3909" s="1" t="s">
        <v>16</v>
      </c>
      <c r="D3909" s="1" t="s">
        <v>149</v>
      </c>
      <c r="E3909" s="1" t="s">
        <v>289</v>
      </c>
      <c r="F3909" s="1" t="s">
        <v>258</v>
      </c>
      <c r="G3909" s="1" t="s">
        <v>72</v>
      </c>
      <c r="H3909" s="1" t="s">
        <v>15</v>
      </c>
      <c r="I3909">
        <v>36.574724689999996</v>
      </c>
      <c r="J3909">
        <f>ROUND(employee[[#This Row],[Age]],0)</f>
        <v>37</v>
      </c>
      <c r="K39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909">
        <v>5.7982123159999999</v>
      </c>
      <c r="M3909">
        <f>ROUND(employee[[#This Row],[LengthService]],2)</f>
        <v>5.8</v>
      </c>
      <c r="N3909">
        <v>0</v>
      </c>
      <c r="O3909">
        <f>ROUND(employee[[#This Row],[AbsentHours]],2)</f>
        <v>0</v>
      </c>
      <c r="P3909" s="5">
        <f>employee[[#This Row],[RoundedAbsentHours]]/2080 *100</f>
        <v>0</v>
      </c>
      <c r="Q3909" s="1" t="s">
        <v>15</v>
      </c>
    </row>
    <row r="3910" spans="1:17" x14ac:dyDescent="0.35">
      <c r="A3910">
        <v>3909</v>
      </c>
      <c r="B3910" s="1" t="s">
        <v>4202</v>
      </c>
      <c r="C3910" s="1" t="s">
        <v>16</v>
      </c>
      <c r="D3910" s="1" t="s">
        <v>12</v>
      </c>
      <c r="E3910" s="1" t="s">
        <v>312</v>
      </c>
      <c r="F3910" s="1" t="s">
        <v>266</v>
      </c>
      <c r="G3910" s="1" t="s">
        <v>12</v>
      </c>
      <c r="H3910" s="1" t="s">
        <v>15</v>
      </c>
      <c r="I3910">
        <v>31.240499509999999</v>
      </c>
      <c r="J3910">
        <f>ROUND(employee[[#This Row],[Age]],0)</f>
        <v>31</v>
      </c>
      <c r="K39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910">
        <v>4.3304634950000001</v>
      </c>
      <c r="M3910">
        <f>ROUND(employee[[#This Row],[LengthService]],2)</f>
        <v>4.33</v>
      </c>
      <c r="N3910">
        <v>0</v>
      </c>
      <c r="O3910">
        <f>ROUND(employee[[#This Row],[AbsentHours]],2)</f>
        <v>0</v>
      </c>
      <c r="P3910" s="5">
        <f>employee[[#This Row],[RoundedAbsentHours]]/2080 *100</f>
        <v>0</v>
      </c>
      <c r="Q3910" s="1" t="s">
        <v>15</v>
      </c>
    </row>
    <row r="3911" spans="1:17" x14ac:dyDescent="0.35">
      <c r="A3911">
        <v>3910</v>
      </c>
      <c r="B3911" s="1" t="s">
        <v>4203</v>
      </c>
      <c r="C3911" s="1" t="s">
        <v>11</v>
      </c>
      <c r="D3911" s="1" t="s">
        <v>315</v>
      </c>
      <c r="E3911" s="1" t="s">
        <v>13</v>
      </c>
      <c r="F3911" s="1" t="s">
        <v>14</v>
      </c>
      <c r="G3911" s="1" t="s">
        <v>47</v>
      </c>
      <c r="H3911" s="1" t="s">
        <v>15</v>
      </c>
      <c r="I3911">
        <v>39.306787129999996</v>
      </c>
      <c r="J3911">
        <f>ROUND(employee[[#This Row],[Age]],0)</f>
        <v>39</v>
      </c>
      <c r="K39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911">
        <v>1.643830388</v>
      </c>
      <c r="M3911">
        <f>ROUND(employee[[#This Row],[LengthService]],2)</f>
        <v>1.64</v>
      </c>
      <c r="N3911">
        <v>73.728224370000007</v>
      </c>
      <c r="O3911">
        <f>ROUND(employee[[#This Row],[AbsentHours]],2)</f>
        <v>73.73</v>
      </c>
      <c r="P3911" s="5">
        <f>employee[[#This Row],[RoundedAbsentHours]]/2080 *100</f>
        <v>3.5447115384615389</v>
      </c>
      <c r="Q3911" s="1" t="s">
        <v>15</v>
      </c>
    </row>
    <row r="3912" spans="1:17" x14ac:dyDescent="0.35">
      <c r="A3912">
        <v>3911</v>
      </c>
      <c r="B3912" s="1" t="s">
        <v>4204</v>
      </c>
      <c r="C3912" s="1" t="s">
        <v>16</v>
      </c>
      <c r="D3912" s="1" t="s">
        <v>136</v>
      </c>
      <c r="E3912" s="1" t="s">
        <v>289</v>
      </c>
      <c r="F3912" s="1" t="s">
        <v>258</v>
      </c>
      <c r="G3912" s="1" t="s">
        <v>18</v>
      </c>
      <c r="H3912" s="1" t="s">
        <v>15</v>
      </c>
      <c r="I3912">
        <v>35.15622596</v>
      </c>
      <c r="J3912">
        <f>ROUND(employee[[#This Row],[Age]],0)</f>
        <v>35</v>
      </c>
      <c r="K39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912">
        <v>5.4277651320000002</v>
      </c>
      <c r="M3912">
        <f>ROUND(employee[[#This Row],[LengthService]],2)</f>
        <v>5.43</v>
      </c>
      <c r="N3912">
        <v>22.042682469999999</v>
      </c>
      <c r="O3912">
        <f>ROUND(employee[[#This Row],[AbsentHours]],2)</f>
        <v>22.04</v>
      </c>
      <c r="P3912" s="5">
        <f>employee[[#This Row],[RoundedAbsentHours]]/2080 *100</f>
        <v>1.0596153846153846</v>
      </c>
      <c r="Q3912" s="1" t="s">
        <v>15</v>
      </c>
    </row>
    <row r="3913" spans="1:17" x14ac:dyDescent="0.35">
      <c r="A3913">
        <v>3912</v>
      </c>
      <c r="B3913" s="1" t="s">
        <v>4205</v>
      </c>
      <c r="C3913" s="1" t="s">
        <v>11</v>
      </c>
      <c r="D3913" s="1" t="s">
        <v>22</v>
      </c>
      <c r="E3913" s="1" t="s">
        <v>289</v>
      </c>
      <c r="F3913" s="1" t="s">
        <v>258</v>
      </c>
      <c r="G3913" s="1" t="s">
        <v>22</v>
      </c>
      <c r="H3913" s="1" t="s">
        <v>15</v>
      </c>
      <c r="I3913">
        <v>40.115470029999997</v>
      </c>
      <c r="J3913">
        <f>ROUND(employee[[#This Row],[Age]],0)</f>
        <v>40</v>
      </c>
      <c r="K39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13">
        <v>6.5156288560000002</v>
      </c>
      <c r="M3913">
        <f>ROUND(employee[[#This Row],[LengthService]],2)</f>
        <v>6.52</v>
      </c>
      <c r="N3913">
        <v>5.2910852420000003</v>
      </c>
      <c r="O3913">
        <f>ROUND(employee[[#This Row],[AbsentHours]],2)</f>
        <v>5.29</v>
      </c>
      <c r="P3913" s="5">
        <f>employee[[#This Row],[RoundedAbsentHours]]/2080 *100</f>
        <v>0.25432692307692306</v>
      </c>
      <c r="Q3913" s="1" t="s">
        <v>15</v>
      </c>
    </row>
    <row r="3914" spans="1:17" x14ac:dyDescent="0.35">
      <c r="A3914">
        <v>3913</v>
      </c>
      <c r="B3914" s="1" t="s">
        <v>4206</v>
      </c>
      <c r="C3914" s="1" t="s">
        <v>11</v>
      </c>
      <c r="D3914" s="1" t="s">
        <v>20</v>
      </c>
      <c r="E3914" s="1" t="s">
        <v>158</v>
      </c>
      <c r="F3914" s="1" t="s">
        <v>159</v>
      </c>
      <c r="G3914" s="1" t="s">
        <v>20</v>
      </c>
      <c r="H3914" s="1" t="s">
        <v>15</v>
      </c>
      <c r="I3914">
        <v>47.180569370000001</v>
      </c>
      <c r="J3914">
        <f>ROUND(employee[[#This Row],[Age]],0)</f>
        <v>47</v>
      </c>
      <c r="K39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14">
        <v>3.8252933699999998</v>
      </c>
      <c r="M3914">
        <f>ROUND(employee[[#This Row],[LengthService]],2)</f>
        <v>3.83</v>
      </c>
      <c r="N3914">
        <v>98.857804540000004</v>
      </c>
      <c r="O3914">
        <f>ROUND(employee[[#This Row],[AbsentHours]],2)</f>
        <v>98.86</v>
      </c>
      <c r="P3914" s="5">
        <f>employee[[#This Row],[RoundedAbsentHours]]/2080 *100</f>
        <v>4.7528846153846152</v>
      </c>
      <c r="Q3914" s="1" t="s">
        <v>15</v>
      </c>
    </row>
    <row r="3915" spans="1:17" x14ac:dyDescent="0.35">
      <c r="A3915">
        <v>3914</v>
      </c>
      <c r="B3915" s="1" t="s">
        <v>4207</v>
      </c>
      <c r="C3915" s="1" t="s">
        <v>16</v>
      </c>
      <c r="D3915" s="1" t="s">
        <v>279</v>
      </c>
      <c r="E3915" s="1" t="s">
        <v>289</v>
      </c>
      <c r="F3915" s="1" t="s">
        <v>258</v>
      </c>
      <c r="G3915" s="1" t="s">
        <v>39</v>
      </c>
      <c r="H3915" s="1" t="s">
        <v>15</v>
      </c>
      <c r="I3915">
        <v>33.978402189999997</v>
      </c>
      <c r="J3915">
        <f>ROUND(employee[[#This Row],[Age]],0)</f>
        <v>34</v>
      </c>
      <c r="K39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915">
        <v>6.9419281970000002</v>
      </c>
      <c r="M3915">
        <f>ROUND(employee[[#This Row],[LengthService]],2)</f>
        <v>6.94</v>
      </c>
      <c r="N3915">
        <v>0.48108921700000001</v>
      </c>
      <c r="O3915">
        <f>ROUND(employee[[#This Row],[AbsentHours]],2)</f>
        <v>0.48</v>
      </c>
      <c r="P3915" s="5">
        <f>employee[[#This Row],[RoundedAbsentHours]]/2080 *100</f>
        <v>2.3076923076923075E-2</v>
      </c>
      <c r="Q3915" s="1" t="s">
        <v>15</v>
      </c>
    </row>
    <row r="3916" spans="1:17" x14ac:dyDescent="0.35">
      <c r="A3916">
        <v>3915</v>
      </c>
      <c r="B3916" s="1" t="s">
        <v>4208</v>
      </c>
      <c r="C3916" s="1" t="s">
        <v>16</v>
      </c>
      <c r="D3916" s="1" t="s">
        <v>42</v>
      </c>
      <c r="E3916" s="1" t="s">
        <v>312</v>
      </c>
      <c r="F3916" s="1" t="s">
        <v>266</v>
      </c>
      <c r="G3916" s="1" t="s">
        <v>42</v>
      </c>
      <c r="H3916" s="1" t="s">
        <v>15</v>
      </c>
      <c r="I3916">
        <v>49.37061362</v>
      </c>
      <c r="J3916">
        <f>ROUND(employee[[#This Row],[Age]],0)</f>
        <v>49</v>
      </c>
      <c r="K39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16">
        <v>5.9114977409999998</v>
      </c>
      <c r="M3916">
        <f>ROUND(employee[[#This Row],[LengthService]],2)</f>
        <v>5.91</v>
      </c>
      <c r="N3916">
        <v>48.708884619999999</v>
      </c>
      <c r="O3916">
        <f>ROUND(employee[[#This Row],[AbsentHours]],2)</f>
        <v>48.71</v>
      </c>
      <c r="P3916" s="5">
        <f>employee[[#This Row],[RoundedAbsentHours]]/2080 *100</f>
        <v>2.3418269230769231</v>
      </c>
      <c r="Q3916" s="1" t="s">
        <v>15</v>
      </c>
    </row>
    <row r="3917" spans="1:17" x14ac:dyDescent="0.35">
      <c r="A3917">
        <v>3916</v>
      </c>
      <c r="B3917" s="1" t="s">
        <v>4209</v>
      </c>
      <c r="C3917" s="1" t="s">
        <v>16</v>
      </c>
      <c r="D3917" s="1" t="s">
        <v>51</v>
      </c>
      <c r="E3917" s="1" t="s">
        <v>289</v>
      </c>
      <c r="F3917" s="1" t="s">
        <v>258</v>
      </c>
      <c r="G3917" s="1" t="s">
        <v>51</v>
      </c>
      <c r="H3917" s="1" t="s">
        <v>15</v>
      </c>
      <c r="I3917">
        <v>55.1621813</v>
      </c>
      <c r="J3917">
        <f>ROUND(employee[[#This Row],[Age]],0)</f>
        <v>55</v>
      </c>
      <c r="K39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917">
        <v>6.2856496540000002</v>
      </c>
      <c r="M3917">
        <f>ROUND(employee[[#This Row],[LengthService]],2)</f>
        <v>6.29</v>
      </c>
      <c r="N3917">
        <v>96.574180179999999</v>
      </c>
      <c r="O3917">
        <f>ROUND(employee[[#This Row],[AbsentHours]],2)</f>
        <v>96.57</v>
      </c>
      <c r="P3917" s="5">
        <f>employee[[#This Row],[RoundedAbsentHours]]/2080 *100</f>
        <v>4.6427884615384611</v>
      </c>
      <c r="Q3917" s="1" t="s">
        <v>15</v>
      </c>
    </row>
    <row r="3918" spans="1:17" x14ac:dyDescent="0.35">
      <c r="A3918">
        <v>3917</v>
      </c>
      <c r="B3918" s="1" t="s">
        <v>4210</v>
      </c>
      <c r="C3918" s="1" t="s">
        <v>11</v>
      </c>
      <c r="D3918" s="1" t="s">
        <v>120</v>
      </c>
      <c r="E3918" s="1" t="s">
        <v>289</v>
      </c>
      <c r="F3918" s="1" t="s">
        <v>258</v>
      </c>
      <c r="G3918" s="1" t="s">
        <v>34</v>
      </c>
      <c r="H3918" s="1" t="s">
        <v>15</v>
      </c>
      <c r="I3918">
        <v>16.577187460000001</v>
      </c>
      <c r="J3918">
        <f>ROUND(employee[[#This Row],[Age]],0)</f>
        <v>17</v>
      </c>
      <c r="K39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3918">
        <v>4.4970883429999997</v>
      </c>
      <c r="M3918">
        <f>ROUND(employee[[#This Row],[LengthService]],2)</f>
        <v>4.5</v>
      </c>
      <c r="N3918">
        <v>0</v>
      </c>
      <c r="O3918">
        <f>ROUND(employee[[#This Row],[AbsentHours]],2)</f>
        <v>0</v>
      </c>
      <c r="P3918" s="5">
        <f>employee[[#This Row],[RoundedAbsentHours]]/2080 *100</f>
        <v>0</v>
      </c>
      <c r="Q3918" s="1" t="s">
        <v>15</v>
      </c>
    </row>
    <row r="3919" spans="1:17" x14ac:dyDescent="0.35">
      <c r="A3919">
        <v>3918</v>
      </c>
      <c r="B3919" s="1" t="s">
        <v>4211</v>
      </c>
      <c r="C3919" s="1" t="s">
        <v>16</v>
      </c>
      <c r="D3919" s="1" t="s">
        <v>22</v>
      </c>
      <c r="E3919" s="1" t="s">
        <v>289</v>
      </c>
      <c r="F3919" s="1" t="s">
        <v>258</v>
      </c>
      <c r="G3919" s="1" t="s">
        <v>22</v>
      </c>
      <c r="H3919" s="1" t="s">
        <v>15</v>
      </c>
      <c r="I3919">
        <v>19.954950889999999</v>
      </c>
      <c r="J3919">
        <f>ROUND(employee[[#This Row],[Age]],0)</f>
        <v>20</v>
      </c>
      <c r="K39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919">
        <v>6.3369393430000001</v>
      </c>
      <c r="M3919">
        <f>ROUND(employee[[#This Row],[LengthService]],2)</f>
        <v>6.34</v>
      </c>
      <c r="N3919">
        <v>0</v>
      </c>
      <c r="O3919">
        <f>ROUND(employee[[#This Row],[AbsentHours]],2)</f>
        <v>0</v>
      </c>
      <c r="P3919" s="5">
        <f>employee[[#This Row],[RoundedAbsentHours]]/2080 *100</f>
        <v>0</v>
      </c>
      <c r="Q3919" s="1" t="s">
        <v>15</v>
      </c>
    </row>
    <row r="3920" spans="1:17" x14ac:dyDescent="0.35">
      <c r="A3920">
        <v>3919</v>
      </c>
      <c r="B3920" s="1" t="s">
        <v>4212</v>
      </c>
      <c r="C3920" s="1" t="s">
        <v>11</v>
      </c>
      <c r="D3920" s="1" t="s">
        <v>44</v>
      </c>
      <c r="E3920" s="1" t="s">
        <v>289</v>
      </c>
      <c r="F3920" s="1" t="s">
        <v>258</v>
      </c>
      <c r="G3920" s="1" t="s">
        <v>44</v>
      </c>
      <c r="H3920" s="1" t="s">
        <v>15</v>
      </c>
      <c r="I3920">
        <v>38.110566519999999</v>
      </c>
      <c r="J3920">
        <f>ROUND(employee[[#This Row],[Age]],0)</f>
        <v>38</v>
      </c>
      <c r="K39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920">
        <v>4.7972618770000004</v>
      </c>
      <c r="M3920">
        <f>ROUND(employee[[#This Row],[LengthService]],2)</f>
        <v>4.8</v>
      </c>
      <c r="N3920">
        <v>27.624484330000001</v>
      </c>
      <c r="O3920">
        <f>ROUND(employee[[#This Row],[AbsentHours]],2)</f>
        <v>27.62</v>
      </c>
      <c r="P3920" s="5">
        <f>employee[[#This Row],[RoundedAbsentHours]]/2080 *100</f>
        <v>1.3278846153846156</v>
      </c>
      <c r="Q3920" s="1" t="s">
        <v>15</v>
      </c>
    </row>
    <row r="3921" spans="1:17" x14ac:dyDescent="0.35">
      <c r="A3921">
        <v>3920</v>
      </c>
      <c r="B3921" s="1" t="s">
        <v>4213</v>
      </c>
      <c r="C3921" s="1" t="s">
        <v>16</v>
      </c>
      <c r="D3921" s="1" t="s">
        <v>44</v>
      </c>
      <c r="E3921" s="1" t="s">
        <v>289</v>
      </c>
      <c r="F3921" s="1" t="s">
        <v>258</v>
      </c>
      <c r="G3921" s="1" t="s">
        <v>44</v>
      </c>
      <c r="H3921" s="1" t="s">
        <v>15</v>
      </c>
      <c r="I3921">
        <v>49.367851360000003</v>
      </c>
      <c r="J3921">
        <f>ROUND(employee[[#This Row],[Age]],0)</f>
        <v>49</v>
      </c>
      <c r="K39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21">
        <v>4.3460080459999997</v>
      </c>
      <c r="M3921">
        <f>ROUND(employee[[#This Row],[LengthService]],2)</f>
        <v>4.3499999999999996</v>
      </c>
      <c r="N3921">
        <v>67.218587380000002</v>
      </c>
      <c r="O3921">
        <f>ROUND(employee[[#This Row],[AbsentHours]],2)</f>
        <v>67.22</v>
      </c>
      <c r="P3921" s="5">
        <f>employee[[#This Row],[RoundedAbsentHours]]/2080 *100</f>
        <v>3.2317307692307695</v>
      </c>
      <c r="Q3921" s="1" t="s">
        <v>15</v>
      </c>
    </row>
    <row r="3922" spans="1:17" x14ac:dyDescent="0.35">
      <c r="A3922">
        <v>3921</v>
      </c>
      <c r="B3922" s="1" t="s">
        <v>4214</v>
      </c>
      <c r="C3922" s="1" t="s">
        <v>11</v>
      </c>
      <c r="D3922" s="1" t="s">
        <v>148</v>
      </c>
      <c r="E3922" s="1" t="s">
        <v>289</v>
      </c>
      <c r="F3922" s="1" t="s">
        <v>258</v>
      </c>
      <c r="G3922" s="1" t="s">
        <v>18</v>
      </c>
      <c r="H3922" s="1" t="s">
        <v>15</v>
      </c>
      <c r="I3922">
        <v>42.533413439999997</v>
      </c>
      <c r="J3922">
        <f>ROUND(employee[[#This Row],[Age]],0)</f>
        <v>43</v>
      </c>
      <c r="K39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22">
        <v>1.141344081</v>
      </c>
      <c r="M3922">
        <f>ROUND(employee[[#This Row],[LengthService]],2)</f>
        <v>1.1399999999999999</v>
      </c>
      <c r="N3922">
        <v>68.369404509999995</v>
      </c>
      <c r="O3922">
        <f>ROUND(employee[[#This Row],[AbsentHours]],2)</f>
        <v>68.37</v>
      </c>
      <c r="P3922" s="5">
        <f>employee[[#This Row],[RoundedAbsentHours]]/2080 *100</f>
        <v>3.2870192307692307</v>
      </c>
      <c r="Q3922" s="1" t="s">
        <v>15</v>
      </c>
    </row>
    <row r="3923" spans="1:17" x14ac:dyDescent="0.35">
      <c r="A3923">
        <v>3922</v>
      </c>
      <c r="B3923" s="1" t="s">
        <v>4215</v>
      </c>
      <c r="C3923" s="1" t="s">
        <v>11</v>
      </c>
      <c r="D3923" s="1" t="s">
        <v>22</v>
      </c>
      <c r="E3923" s="1" t="s">
        <v>180</v>
      </c>
      <c r="F3923" s="1" t="s">
        <v>181</v>
      </c>
      <c r="G3923" s="1" t="s">
        <v>22</v>
      </c>
      <c r="H3923" s="1" t="s">
        <v>15</v>
      </c>
      <c r="I3923">
        <v>40.728918989999997</v>
      </c>
      <c r="J3923">
        <f>ROUND(employee[[#This Row],[Age]],0)</f>
        <v>41</v>
      </c>
      <c r="K39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23">
        <v>4.9740598780000003</v>
      </c>
      <c r="M3923">
        <f>ROUND(employee[[#This Row],[LengthService]],2)</f>
        <v>4.97</v>
      </c>
      <c r="N3923">
        <v>58.079459610000001</v>
      </c>
      <c r="O3923">
        <f>ROUND(employee[[#This Row],[AbsentHours]],2)</f>
        <v>58.08</v>
      </c>
      <c r="P3923" s="5">
        <f>employee[[#This Row],[RoundedAbsentHours]]/2080 *100</f>
        <v>2.7923076923076922</v>
      </c>
      <c r="Q3923" s="1" t="s">
        <v>15</v>
      </c>
    </row>
    <row r="3924" spans="1:17" x14ac:dyDescent="0.35">
      <c r="A3924">
        <v>3923</v>
      </c>
      <c r="B3924" s="1" t="s">
        <v>4216</v>
      </c>
      <c r="C3924" s="1" t="s">
        <v>16</v>
      </c>
      <c r="D3924" s="1" t="s">
        <v>21</v>
      </c>
      <c r="E3924" s="1" t="s">
        <v>289</v>
      </c>
      <c r="F3924" s="1" t="s">
        <v>258</v>
      </c>
      <c r="G3924" s="1" t="s">
        <v>21</v>
      </c>
      <c r="H3924" s="1" t="s">
        <v>15</v>
      </c>
      <c r="I3924">
        <v>49.848693599999997</v>
      </c>
      <c r="J3924">
        <f>ROUND(employee[[#This Row],[Age]],0)</f>
        <v>50</v>
      </c>
      <c r="K39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924">
        <v>2.8607331569999999</v>
      </c>
      <c r="M3924">
        <f>ROUND(employee[[#This Row],[LengthService]],2)</f>
        <v>2.86</v>
      </c>
      <c r="N3924">
        <v>109.70486030000001</v>
      </c>
      <c r="O3924">
        <f>ROUND(employee[[#This Row],[AbsentHours]],2)</f>
        <v>109.7</v>
      </c>
      <c r="P3924" s="5">
        <f>employee[[#This Row],[RoundedAbsentHours]]/2080 *100</f>
        <v>5.2740384615384617</v>
      </c>
      <c r="Q3924" s="1" t="s">
        <v>15</v>
      </c>
    </row>
    <row r="3925" spans="1:17" x14ac:dyDescent="0.35">
      <c r="A3925">
        <v>3924</v>
      </c>
      <c r="B3925" s="1" t="s">
        <v>4217</v>
      </c>
      <c r="C3925" s="1" t="s">
        <v>11</v>
      </c>
      <c r="D3925" s="1" t="s">
        <v>51</v>
      </c>
      <c r="E3925" s="1" t="s">
        <v>289</v>
      </c>
      <c r="F3925" s="1" t="s">
        <v>258</v>
      </c>
      <c r="G3925" s="1" t="s">
        <v>51</v>
      </c>
      <c r="H3925" s="1" t="s">
        <v>15</v>
      </c>
      <c r="I3925">
        <v>44.668599569999998</v>
      </c>
      <c r="J3925">
        <f>ROUND(employee[[#This Row],[Age]],0)</f>
        <v>45</v>
      </c>
      <c r="K39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25">
        <v>3.8210697090000001</v>
      </c>
      <c r="M3925">
        <f>ROUND(employee[[#This Row],[LengthService]],2)</f>
        <v>3.82</v>
      </c>
      <c r="N3925">
        <v>105.382458</v>
      </c>
      <c r="O3925">
        <f>ROUND(employee[[#This Row],[AbsentHours]],2)</f>
        <v>105.38</v>
      </c>
      <c r="P3925" s="5">
        <f>employee[[#This Row],[RoundedAbsentHours]]/2080 *100</f>
        <v>5.0663461538461538</v>
      </c>
      <c r="Q3925" s="1" t="s">
        <v>15</v>
      </c>
    </row>
    <row r="3926" spans="1:17" x14ac:dyDescent="0.35">
      <c r="A3926">
        <v>3925</v>
      </c>
      <c r="B3926" s="1" t="s">
        <v>4218</v>
      </c>
      <c r="C3926" s="1" t="s">
        <v>11</v>
      </c>
      <c r="D3926" s="1" t="s">
        <v>22</v>
      </c>
      <c r="E3926" s="1" t="s">
        <v>289</v>
      </c>
      <c r="F3926" s="1" t="s">
        <v>258</v>
      </c>
      <c r="G3926" s="1" t="s">
        <v>22</v>
      </c>
      <c r="H3926" s="1" t="s">
        <v>15</v>
      </c>
      <c r="I3926">
        <v>44.066858199999999</v>
      </c>
      <c r="J3926">
        <f>ROUND(employee[[#This Row],[Age]],0)</f>
        <v>44</v>
      </c>
      <c r="K39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26">
        <v>2.7336033799999999</v>
      </c>
      <c r="M3926">
        <f>ROUND(employee[[#This Row],[LengthService]],2)</f>
        <v>2.73</v>
      </c>
      <c r="N3926">
        <v>55.137259589999999</v>
      </c>
      <c r="O3926">
        <f>ROUND(employee[[#This Row],[AbsentHours]],2)</f>
        <v>55.14</v>
      </c>
      <c r="P3926" s="5">
        <f>employee[[#This Row],[RoundedAbsentHours]]/2080 *100</f>
        <v>2.6509615384615386</v>
      </c>
      <c r="Q3926" s="1" t="s">
        <v>15</v>
      </c>
    </row>
    <row r="3927" spans="1:17" x14ac:dyDescent="0.35">
      <c r="A3927">
        <v>3926</v>
      </c>
      <c r="B3927" s="1" t="s">
        <v>4219</v>
      </c>
      <c r="C3927" s="1" t="s">
        <v>11</v>
      </c>
      <c r="D3927" s="1" t="s">
        <v>21</v>
      </c>
      <c r="E3927" s="1" t="s">
        <v>289</v>
      </c>
      <c r="F3927" s="1" t="s">
        <v>258</v>
      </c>
      <c r="G3927" s="1" t="s">
        <v>21</v>
      </c>
      <c r="H3927" s="1" t="s">
        <v>15</v>
      </c>
      <c r="I3927">
        <v>42.507254629999998</v>
      </c>
      <c r="J3927">
        <f>ROUND(employee[[#This Row],[Age]],0)</f>
        <v>43</v>
      </c>
      <c r="K39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27">
        <v>5.5826404869999999</v>
      </c>
      <c r="M3927">
        <f>ROUND(employee[[#This Row],[LengthService]],2)</f>
        <v>5.58</v>
      </c>
      <c r="N3927">
        <v>66.788004150000006</v>
      </c>
      <c r="O3927">
        <f>ROUND(employee[[#This Row],[AbsentHours]],2)</f>
        <v>66.790000000000006</v>
      </c>
      <c r="P3927" s="5">
        <f>employee[[#This Row],[RoundedAbsentHours]]/2080 *100</f>
        <v>3.2110576923076928</v>
      </c>
      <c r="Q3927" s="1" t="s">
        <v>15</v>
      </c>
    </row>
    <row r="3928" spans="1:17" x14ac:dyDescent="0.35">
      <c r="A3928">
        <v>3927</v>
      </c>
      <c r="B3928" s="1" t="s">
        <v>4220</v>
      </c>
      <c r="C3928" s="1" t="s">
        <v>16</v>
      </c>
      <c r="D3928" s="1" t="s">
        <v>36</v>
      </c>
      <c r="E3928" s="1" t="s">
        <v>289</v>
      </c>
      <c r="F3928" s="1" t="s">
        <v>258</v>
      </c>
      <c r="G3928" s="1" t="s">
        <v>37</v>
      </c>
      <c r="H3928" s="1" t="s">
        <v>15</v>
      </c>
      <c r="I3928">
        <v>30.734116879999998</v>
      </c>
      <c r="J3928">
        <f>ROUND(employee[[#This Row],[Age]],0)</f>
        <v>31</v>
      </c>
      <c r="K39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928">
        <v>4.10686397</v>
      </c>
      <c r="M3928">
        <f>ROUND(employee[[#This Row],[LengthService]],2)</f>
        <v>4.1100000000000003</v>
      </c>
      <c r="N3928">
        <v>0</v>
      </c>
      <c r="O3928">
        <f>ROUND(employee[[#This Row],[AbsentHours]],2)</f>
        <v>0</v>
      </c>
      <c r="P3928" s="5">
        <f>employee[[#This Row],[RoundedAbsentHours]]/2080 *100</f>
        <v>0</v>
      </c>
      <c r="Q3928" s="1" t="s">
        <v>15</v>
      </c>
    </row>
    <row r="3929" spans="1:17" x14ac:dyDescent="0.35">
      <c r="A3929">
        <v>3928</v>
      </c>
      <c r="B3929" s="1" t="s">
        <v>4221</v>
      </c>
      <c r="C3929" s="1" t="s">
        <v>11</v>
      </c>
      <c r="D3929" s="1" t="s">
        <v>22</v>
      </c>
      <c r="E3929" s="1" t="s">
        <v>289</v>
      </c>
      <c r="F3929" s="1" t="s">
        <v>258</v>
      </c>
      <c r="G3929" s="1" t="s">
        <v>22</v>
      </c>
      <c r="H3929" s="1" t="s">
        <v>15</v>
      </c>
      <c r="I3929">
        <v>27.848690120000001</v>
      </c>
      <c r="J3929">
        <f>ROUND(employee[[#This Row],[Age]],0)</f>
        <v>28</v>
      </c>
      <c r="K39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929">
        <v>6.6103877940000002</v>
      </c>
      <c r="M3929">
        <f>ROUND(employee[[#This Row],[LengthService]],2)</f>
        <v>6.61</v>
      </c>
      <c r="N3929">
        <v>0</v>
      </c>
      <c r="O3929">
        <f>ROUND(employee[[#This Row],[AbsentHours]],2)</f>
        <v>0</v>
      </c>
      <c r="P3929" s="5">
        <f>employee[[#This Row],[RoundedAbsentHours]]/2080 *100</f>
        <v>0</v>
      </c>
      <c r="Q3929" s="1" t="s">
        <v>15</v>
      </c>
    </row>
    <row r="3930" spans="1:17" x14ac:dyDescent="0.35">
      <c r="A3930">
        <v>3929</v>
      </c>
      <c r="B3930" s="1" t="s">
        <v>4222</v>
      </c>
      <c r="C3930" s="1" t="s">
        <v>11</v>
      </c>
      <c r="D3930" s="1" t="s">
        <v>93</v>
      </c>
      <c r="E3930" s="1" t="s">
        <v>289</v>
      </c>
      <c r="F3930" s="1" t="s">
        <v>258</v>
      </c>
      <c r="G3930" s="1" t="s">
        <v>93</v>
      </c>
      <c r="H3930" s="1" t="s">
        <v>15</v>
      </c>
      <c r="I3930">
        <v>61.510908049999998</v>
      </c>
      <c r="J3930">
        <f>ROUND(employee[[#This Row],[Age]],0)</f>
        <v>62</v>
      </c>
      <c r="K39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930">
        <v>3.0162224860000002</v>
      </c>
      <c r="M3930">
        <f>ROUND(employee[[#This Row],[LengthService]],2)</f>
        <v>3.02</v>
      </c>
      <c r="N3930">
        <v>168.47462329999999</v>
      </c>
      <c r="O3930">
        <f>ROUND(employee[[#This Row],[AbsentHours]],2)</f>
        <v>168.47</v>
      </c>
      <c r="P3930" s="5">
        <f>employee[[#This Row],[RoundedAbsentHours]]/2080 *100</f>
        <v>8.0995192307692303</v>
      </c>
      <c r="Q3930" s="1" t="s">
        <v>15</v>
      </c>
    </row>
    <row r="3931" spans="1:17" x14ac:dyDescent="0.35">
      <c r="A3931">
        <v>3930</v>
      </c>
      <c r="B3931" s="1" t="s">
        <v>4223</v>
      </c>
      <c r="C3931" s="1" t="s">
        <v>11</v>
      </c>
      <c r="D3931" s="1" t="s">
        <v>21</v>
      </c>
      <c r="E3931" s="1" t="s">
        <v>289</v>
      </c>
      <c r="F3931" s="1" t="s">
        <v>258</v>
      </c>
      <c r="G3931" s="1" t="s">
        <v>21</v>
      </c>
      <c r="H3931" s="1" t="s">
        <v>15</v>
      </c>
      <c r="I3931">
        <v>25.240531000000001</v>
      </c>
      <c r="J3931">
        <f>ROUND(employee[[#This Row],[Age]],0)</f>
        <v>25</v>
      </c>
      <c r="K39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931">
        <v>5.6809020099999996</v>
      </c>
      <c r="M3931">
        <f>ROUND(employee[[#This Row],[LengthService]],2)</f>
        <v>5.68</v>
      </c>
      <c r="N3931">
        <v>0</v>
      </c>
      <c r="O3931">
        <f>ROUND(employee[[#This Row],[AbsentHours]],2)</f>
        <v>0</v>
      </c>
      <c r="P3931" s="5">
        <f>employee[[#This Row],[RoundedAbsentHours]]/2080 *100</f>
        <v>0</v>
      </c>
      <c r="Q3931" s="1" t="s">
        <v>15</v>
      </c>
    </row>
    <row r="3932" spans="1:17" x14ac:dyDescent="0.35">
      <c r="A3932">
        <v>3931</v>
      </c>
      <c r="B3932" s="1" t="s">
        <v>4224</v>
      </c>
      <c r="C3932" s="1" t="s">
        <v>16</v>
      </c>
      <c r="D3932" s="1" t="s">
        <v>19</v>
      </c>
      <c r="E3932" s="1" t="s">
        <v>289</v>
      </c>
      <c r="F3932" s="1" t="s">
        <v>258</v>
      </c>
      <c r="G3932" s="1" t="s">
        <v>19</v>
      </c>
      <c r="H3932" s="1" t="s">
        <v>15</v>
      </c>
      <c r="I3932">
        <v>53.771111140000002</v>
      </c>
      <c r="J3932">
        <f>ROUND(employee[[#This Row],[Age]],0)</f>
        <v>54</v>
      </c>
      <c r="K39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932">
        <v>1.69642768</v>
      </c>
      <c r="M3932">
        <f>ROUND(employee[[#This Row],[LengthService]],2)</f>
        <v>1.7</v>
      </c>
      <c r="N3932">
        <v>121.9452003</v>
      </c>
      <c r="O3932">
        <f>ROUND(employee[[#This Row],[AbsentHours]],2)</f>
        <v>121.95</v>
      </c>
      <c r="P3932" s="5">
        <f>employee[[#This Row],[RoundedAbsentHours]]/2080 *100</f>
        <v>5.8629807692307701</v>
      </c>
      <c r="Q3932" s="1" t="s">
        <v>15</v>
      </c>
    </row>
    <row r="3933" spans="1:17" x14ac:dyDescent="0.35">
      <c r="A3933">
        <v>3932</v>
      </c>
      <c r="B3933" s="1" t="s">
        <v>4225</v>
      </c>
      <c r="C3933" s="1" t="s">
        <v>11</v>
      </c>
      <c r="D3933" s="1" t="s">
        <v>20</v>
      </c>
      <c r="E3933" s="1" t="s">
        <v>289</v>
      </c>
      <c r="F3933" s="1" t="s">
        <v>258</v>
      </c>
      <c r="G3933" s="1" t="s">
        <v>20</v>
      </c>
      <c r="H3933" s="1" t="s">
        <v>15</v>
      </c>
      <c r="I3933">
        <v>52.657733290000003</v>
      </c>
      <c r="J3933">
        <f>ROUND(employee[[#This Row],[Age]],0)</f>
        <v>53</v>
      </c>
      <c r="K39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933">
        <v>5.4046961040000001</v>
      </c>
      <c r="M3933">
        <f>ROUND(employee[[#This Row],[LengthService]],2)</f>
        <v>5.4</v>
      </c>
      <c r="N3933">
        <v>102.08658629999999</v>
      </c>
      <c r="O3933">
        <f>ROUND(employee[[#This Row],[AbsentHours]],2)</f>
        <v>102.09</v>
      </c>
      <c r="P3933" s="5">
        <f>employee[[#This Row],[RoundedAbsentHours]]/2080 *100</f>
        <v>4.9081730769230774</v>
      </c>
      <c r="Q3933" s="1" t="s">
        <v>15</v>
      </c>
    </row>
    <row r="3934" spans="1:17" x14ac:dyDescent="0.35">
      <c r="A3934">
        <v>3933</v>
      </c>
      <c r="B3934" s="1" t="s">
        <v>4226</v>
      </c>
      <c r="C3934" s="1" t="s">
        <v>11</v>
      </c>
      <c r="D3934" s="1" t="s">
        <v>66</v>
      </c>
      <c r="E3934" s="1" t="s">
        <v>289</v>
      </c>
      <c r="F3934" s="1" t="s">
        <v>258</v>
      </c>
      <c r="G3934" s="1" t="s">
        <v>56</v>
      </c>
      <c r="H3934" s="1" t="s">
        <v>15</v>
      </c>
      <c r="I3934">
        <v>41.403582280000002</v>
      </c>
      <c r="J3934">
        <f>ROUND(employee[[#This Row],[Age]],0)</f>
        <v>41</v>
      </c>
      <c r="K39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34">
        <v>5.2890043039999997</v>
      </c>
      <c r="M3934">
        <f>ROUND(employee[[#This Row],[LengthService]],2)</f>
        <v>5.29</v>
      </c>
      <c r="N3934">
        <v>77.167869120000006</v>
      </c>
      <c r="O3934">
        <f>ROUND(employee[[#This Row],[AbsentHours]],2)</f>
        <v>77.17</v>
      </c>
      <c r="P3934" s="5">
        <f>employee[[#This Row],[RoundedAbsentHours]]/2080 *100</f>
        <v>3.7100961538461541</v>
      </c>
      <c r="Q3934" s="1" t="s">
        <v>15</v>
      </c>
    </row>
    <row r="3935" spans="1:17" x14ac:dyDescent="0.35">
      <c r="A3935">
        <v>3934</v>
      </c>
      <c r="B3935" s="1" t="s">
        <v>4227</v>
      </c>
      <c r="C3935" s="1" t="s">
        <v>11</v>
      </c>
      <c r="D3935" s="1" t="s">
        <v>199</v>
      </c>
      <c r="E3935" s="1" t="s">
        <v>158</v>
      </c>
      <c r="F3935" s="1" t="s">
        <v>159</v>
      </c>
      <c r="G3935" s="1" t="s">
        <v>20</v>
      </c>
      <c r="H3935" s="1" t="s">
        <v>15</v>
      </c>
      <c r="I3935">
        <v>62.684242060000003</v>
      </c>
      <c r="J3935">
        <f>ROUND(employee[[#This Row],[Age]],0)</f>
        <v>63</v>
      </c>
      <c r="K39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935">
        <v>4.0602478250000003</v>
      </c>
      <c r="M3935">
        <f>ROUND(employee[[#This Row],[LengthService]],2)</f>
        <v>4.0599999999999996</v>
      </c>
      <c r="N3935">
        <v>198.3939914</v>
      </c>
      <c r="O3935">
        <f>ROUND(employee[[#This Row],[AbsentHours]],2)</f>
        <v>198.39</v>
      </c>
      <c r="P3935" s="5">
        <f>employee[[#This Row],[RoundedAbsentHours]]/2080 *100</f>
        <v>9.5379807692307672</v>
      </c>
      <c r="Q3935" s="1" t="s">
        <v>15</v>
      </c>
    </row>
    <row r="3936" spans="1:17" x14ac:dyDescent="0.35">
      <c r="A3936">
        <v>3935</v>
      </c>
      <c r="B3936" s="1" t="s">
        <v>4228</v>
      </c>
      <c r="C3936" s="1" t="s">
        <v>11</v>
      </c>
      <c r="D3936" s="1" t="s">
        <v>22</v>
      </c>
      <c r="E3936" s="1" t="s">
        <v>180</v>
      </c>
      <c r="F3936" s="1" t="s">
        <v>181</v>
      </c>
      <c r="G3936" s="1" t="s">
        <v>22</v>
      </c>
      <c r="H3936" s="1" t="s">
        <v>15</v>
      </c>
      <c r="I3936">
        <v>40.718590110000001</v>
      </c>
      <c r="J3936">
        <f>ROUND(employee[[#This Row],[Age]],0)</f>
        <v>41</v>
      </c>
      <c r="K39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36">
        <v>5.5128951979999998</v>
      </c>
      <c r="M3936">
        <f>ROUND(employee[[#This Row],[LengthService]],2)</f>
        <v>5.51</v>
      </c>
      <c r="N3936">
        <v>55.538456099999998</v>
      </c>
      <c r="O3936">
        <f>ROUND(employee[[#This Row],[AbsentHours]],2)</f>
        <v>55.54</v>
      </c>
      <c r="P3936" s="5">
        <f>employee[[#This Row],[RoundedAbsentHours]]/2080 *100</f>
        <v>2.6701923076923078</v>
      </c>
      <c r="Q3936" s="1" t="s">
        <v>15</v>
      </c>
    </row>
    <row r="3937" spans="1:17" x14ac:dyDescent="0.35">
      <c r="A3937">
        <v>3936</v>
      </c>
      <c r="B3937" s="1" t="s">
        <v>4229</v>
      </c>
      <c r="C3937" s="1" t="s">
        <v>11</v>
      </c>
      <c r="D3937" s="1" t="s">
        <v>21</v>
      </c>
      <c r="E3937" s="1" t="s">
        <v>289</v>
      </c>
      <c r="F3937" s="1" t="s">
        <v>258</v>
      </c>
      <c r="G3937" s="1" t="s">
        <v>21</v>
      </c>
      <c r="H3937" s="1" t="s">
        <v>15</v>
      </c>
      <c r="I3937">
        <v>41.937157669999998</v>
      </c>
      <c r="J3937">
        <f>ROUND(employee[[#This Row],[Age]],0)</f>
        <v>42</v>
      </c>
      <c r="K39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37">
        <v>2.9100675379999998</v>
      </c>
      <c r="M3937">
        <f>ROUND(employee[[#This Row],[LengthService]],2)</f>
        <v>2.91</v>
      </c>
      <c r="N3937">
        <v>74.499889269999997</v>
      </c>
      <c r="O3937">
        <f>ROUND(employee[[#This Row],[AbsentHours]],2)</f>
        <v>74.5</v>
      </c>
      <c r="P3937" s="5">
        <f>employee[[#This Row],[RoundedAbsentHours]]/2080 *100</f>
        <v>3.5817307692307692</v>
      </c>
      <c r="Q3937" s="1" t="s">
        <v>15</v>
      </c>
    </row>
    <row r="3938" spans="1:17" x14ac:dyDescent="0.35">
      <c r="A3938">
        <v>3937</v>
      </c>
      <c r="B3938" s="1" t="s">
        <v>4230</v>
      </c>
      <c r="C3938" s="1" t="s">
        <v>11</v>
      </c>
      <c r="D3938" s="1" t="s">
        <v>58</v>
      </c>
      <c r="E3938" s="1" t="s">
        <v>289</v>
      </c>
      <c r="F3938" s="1" t="s">
        <v>258</v>
      </c>
      <c r="G3938" s="1" t="s">
        <v>45</v>
      </c>
      <c r="H3938" s="1" t="s">
        <v>15</v>
      </c>
      <c r="I3938">
        <v>45.951320879999997</v>
      </c>
      <c r="J3938">
        <f>ROUND(employee[[#This Row],[Age]],0)</f>
        <v>46</v>
      </c>
      <c r="K39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38">
        <v>3.6084695739999999</v>
      </c>
      <c r="M3938">
        <f>ROUND(employee[[#This Row],[LengthService]],2)</f>
        <v>3.61</v>
      </c>
      <c r="N3938">
        <v>102.6046075</v>
      </c>
      <c r="O3938">
        <f>ROUND(employee[[#This Row],[AbsentHours]],2)</f>
        <v>102.6</v>
      </c>
      <c r="P3938" s="5">
        <f>employee[[#This Row],[RoundedAbsentHours]]/2080 *100</f>
        <v>4.9326923076923075</v>
      </c>
      <c r="Q3938" s="1" t="s">
        <v>15</v>
      </c>
    </row>
    <row r="3939" spans="1:17" x14ac:dyDescent="0.35">
      <c r="A3939">
        <v>3938</v>
      </c>
      <c r="B3939" s="1" t="s">
        <v>4231</v>
      </c>
      <c r="C3939" s="1" t="s">
        <v>16</v>
      </c>
      <c r="D3939" s="1" t="s">
        <v>20</v>
      </c>
      <c r="E3939" s="1" t="s">
        <v>158</v>
      </c>
      <c r="F3939" s="1" t="s">
        <v>159</v>
      </c>
      <c r="G3939" s="1" t="s">
        <v>20</v>
      </c>
      <c r="H3939" s="1" t="s">
        <v>15</v>
      </c>
      <c r="I3939">
        <v>49.14709921</v>
      </c>
      <c r="J3939">
        <f>ROUND(employee[[#This Row],[Age]],0)</f>
        <v>49</v>
      </c>
      <c r="K39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39">
        <v>4.5194702470000001</v>
      </c>
      <c r="M3939">
        <f>ROUND(employee[[#This Row],[LengthService]],2)</f>
        <v>4.5199999999999996</v>
      </c>
      <c r="N3939">
        <v>107.9708512</v>
      </c>
      <c r="O3939">
        <f>ROUND(employee[[#This Row],[AbsentHours]],2)</f>
        <v>107.97</v>
      </c>
      <c r="P3939" s="5">
        <f>employee[[#This Row],[RoundedAbsentHours]]/2080 *100</f>
        <v>5.1908653846153845</v>
      </c>
      <c r="Q3939" s="1" t="s">
        <v>15</v>
      </c>
    </row>
    <row r="3940" spans="1:17" x14ac:dyDescent="0.35">
      <c r="A3940">
        <v>3939</v>
      </c>
      <c r="B3940" s="1" t="s">
        <v>4232</v>
      </c>
      <c r="C3940" s="1" t="s">
        <v>11</v>
      </c>
      <c r="D3940" s="1" t="s">
        <v>99</v>
      </c>
      <c r="E3940" s="1" t="s">
        <v>289</v>
      </c>
      <c r="F3940" s="1" t="s">
        <v>258</v>
      </c>
      <c r="G3940" s="1" t="s">
        <v>93</v>
      </c>
      <c r="H3940" s="1" t="s">
        <v>15</v>
      </c>
      <c r="I3940">
        <v>27.439316779999999</v>
      </c>
      <c r="J3940">
        <f>ROUND(employee[[#This Row],[Age]],0)</f>
        <v>27</v>
      </c>
      <c r="K39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940">
        <v>7.2736926889999998</v>
      </c>
      <c r="M3940">
        <f>ROUND(employee[[#This Row],[LengthService]],2)</f>
        <v>7.27</v>
      </c>
      <c r="N3940">
        <v>0</v>
      </c>
      <c r="O3940">
        <f>ROUND(employee[[#This Row],[AbsentHours]],2)</f>
        <v>0</v>
      </c>
      <c r="P3940" s="5">
        <f>employee[[#This Row],[RoundedAbsentHours]]/2080 *100</f>
        <v>0</v>
      </c>
      <c r="Q3940" s="1" t="s">
        <v>15</v>
      </c>
    </row>
    <row r="3941" spans="1:17" x14ac:dyDescent="0.35">
      <c r="A3941">
        <v>3940</v>
      </c>
      <c r="B3941" s="1" t="s">
        <v>4233</v>
      </c>
      <c r="C3941" s="1" t="s">
        <v>16</v>
      </c>
      <c r="D3941" s="1" t="s">
        <v>78</v>
      </c>
      <c r="E3941" s="1" t="s">
        <v>158</v>
      </c>
      <c r="F3941" s="1" t="s">
        <v>159</v>
      </c>
      <c r="G3941" s="1" t="s">
        <v>78</v>
      </c>
      <c r="H3941" s="1" t="s">
        <v>15</v>
      </c>
      <c r="I3941">
        <v>47.607206220000002</v>
      </c>
      <c r="J3941">
        <f>ROUND(employee[[#This Row],[Age]],0)</f>
        <v>48</v>
      </c>
      <c r="K39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41">
        <v>4.8950910079999996</v>
      </c>
      <c r="M3941">
        <f>ROUND(employee[[#This Row],[LengthService]],2)</f>
        <v>4.9000000000000004</v>
      </c>
      <c r="N3941">
        <v>48.32877817</v>
      </c>
      <c r="O3941">
        <f>ROUND(employee[[#This Row],[AbsentHours]],2)</f>
        <v>48.33</v>
      </c>
      <c r="P3941" s="5">
        <f>employee[[#This Row],[RoundedAbsentHours]]/2080 *100</f>
        <v>2.3235576923076922</v>
      </c>
      <c r="Q3941" s="1" t="s">
        <v>15</v>
      </c>
    </row>
    <row r="3942" spans="1:17" x14ac:dyDescent="0.35">
      <c r="A3942">
        <v>3941</v>
      </c>
      <c r="B3942" s="1" t="s">
        <v>4234</v>
      </c>
      <c r="C3942" s="1" t="s">
        <v>11</v>
      </c>
      <c r="D3942" s="1" t="s">
        <v>18</v>
      </c>
      <c r="E3942" s="1" t="s">
        <v>289</v>
      </c>
      <c r="F3942" s="1" t="s">
        <v>258</v>
      </c>
      <c r="G3942" s="1" t="s">
        <v>18</v>
      </c>
      <c r="H3942" s="1" t="s">
        <v>15</v>
      </c>
      <c r="I3942">
        <v>52.819873000000001</v>
      </c>
      <c r="J3942">
        <f>ROUND(employee[[#This Row],[Age]],0)</f>
        <v>53</v>
      </c>
      <c r="K39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942">
        <v>5.1426912600000003</v>
      </c>
      <c r="M3942">
        <f>ROUND(employee[[#This Row],[LengthService]],2)</f>
        <v>5.14</v>
      </c>
      <c r="N3942">
        <v>125.9590625</v>
      </c>
      <c r="O3942">
        <f>ROUND(employee[[#This Row],[AbsentHours]],2)</f>
        <v>125.96</v>
      </c>
      <c r="P3942" s="5">
        <f>employee[[#This Row],[RoundedAbsentHours]]/2080 *100</f>
        <v>6.0557692307692301</v>
      </c>
      <c r="Q3942" s="1" t="s">
        <v>15</v>
      </c>
    </row>
    <row r="3943" spans="1:17" x14ac:dyDescent="0.35">
      <c r="A3943">
        <v>3942</v>
      </c>
      <c r="B3943" s="1" t="s">
        <v>4235</v>
      </c>
      <c r="C3943" s="1" t="s">
        <v>11</v>
      </c>
      <c r="D3943" s="1" t="s">
        <v>44</v>
      </c>
      <c r="E3943" s="1" t="s">
        <v>180</v>
      </c>
      <c r="F3943" s="1" t="s">
        <v>181</v>
      </c>
      <c r="G3943" s="1" t="s">
        <v>44</v>
      </c>
      <c r="H3943" s="1" t="s">
        <v>15</v>
      </c>
      <c r="I3943">
        <v>62.545004339999998</v>
      </c>
      <c r="J3943">
        <f>ROUND(employee[[#This Row],[Age]],0)</f>
        <v>63</v>
      </c>
      <c r="K39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943">
        <v>2.6298277479999999</v>
      </c>
      <c r="M3943">
        <f>ROUND(employee[[#This Row],[LengthService]],2)</f>
        <v>2.63</v>
      </c>
      <c r="N3943">
        <v>184.51406800000001</v>
      </c>
      <c r="O3943">
        <f>ROUND(employee[[#This Row],[AbsentHours]],2)</f>
        <v>184.51</v>
      </c>
      <c r="P3943" s="5">
        <f>employee[[#This Row],[RoundedAbsentHours]]/2080 *100</f>
        <v>8.8706730769230759</v>
      </c>
      <c r="Q3943" s="1" t="s">
        <v>15</v>
      </c>
    </row>
    <row r="3944" spans="1:17" x14ac:dyDescent="0.35">
      <c r="A3944">
        <v>3943</v>
      </c>
      <c r="B3944" s="1" t="s">
        <v>4236</v>
      </c>
      <c r="C3944" s="1" t="s">
        <v>16</v>
      </c>
      <c r="D3944" s="1" t="s">
        <v>22</v>
      </c>
      <c r="E3944" s="1" t="s">
        <v>289</v>
      </c>
      <c r="F3944" s="1" t="s">
        <v>258</v>
      </c>
      <c r="G3944" s="1" t="s">
        <v>22</v>
      </c>
      <c r="H3944" s="1" t="s">
        <v>15</v>
      </c>
      <c r="I3944">
        <v>42.912310859999998</v>
      </c>
      <c r="J3944">
        <f>ROUND(employee[[#This Row],[Age]],0)</f>
        <v>43</v>
      </c>
      <c r="K39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44">
        <v>3.4875795909999998</v>
      </c>
      <c r="M3944">
        <f>ROUND(employee[[#This Row],[LengthService]],2)</f>
        <v>3.49</v>
      </c>
      <c r="N3944">
        <v>31.873878080000001</v>
      </c>
      <c r="O3944">
        <f>ROUND(employee[[#This Row],[AbsentHours]],2)</f>
        <v>31.87</v>
      </c>
      <c r="P3944" s="5">
        <f>employee[[#This Row],[RoundedAbsentHours]]/2080 *100</f>
        <v>1.5322115384615385</v>
      </c>
      <c r="Q3944" s="1" t="s">
        <v>15</v>
      </c>
    </row>
    <row r="3945" spans="1:17" x14ac:dyDescent="0.35">
      <c r="A3945">
        <v>3944</v>
      </c>
      <c r="B3945" s="1" t="s">
        <v>4237</v>
      </c>
      <c r="C3945" s="1" t="s">
        <v>16</v>
      </c>
      <c r="D3945" s="1" t="s">
        <v>19</v>
      </c>
      <c r="E3945" s="1" t="s">
        <v>289</v>
      </c>
      <c r="F3945" s="1" t="s">
        <v>258</v>
      </c>
      <c r="G3945" s="1" t="s">
        <v>19</v>
      </c>
      <c r="H3945" s="1" t="s">
        <v>15</v>
      </c>
      <c r="I3945">
        <v>37.70650234</v>
      </c>
      <c r="J3945">
        <f>ROUND(employee[[#This Row],[Age]],0)</f>
        <v>38</v>
      </c>
      <c r="K39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945">
        <v>6.2966732419999998</v>
      </c>
      <c r="M3945">
        <f>ROUND(employee[[#This Row],[LengthService]],2)</f>
        <v>6.3</v>
      </c>
      <c r="N3945">
        <v>54.054401349999999</v>
      </c>
      <c r="O3945">
        <f>ROUND(employee[[#This Row],[AbsentHours]],2)</f>
        <v>54.05</v>
      </c>
      <c r="P3945" s="5">
        <f>employee[[#This Row],[RoundedAbsentHours]]/2080 *100</f>
        <v>2.5985576923076921</v>
      </c>
      <c r="Q3945" s="1" t="s">
        <v>15</v>
      </c>
    </row>
    <row r="3946" spans="1:17" x14ac:dyDescent="0.35">
      <c r="A3946">
        <v>3945</v>
      </c>
      <c r="B3946" s="1" t="s">
        <v>4238</v>
      </c>
      <c r="C3946" s="1" t="s">
        <v>11</v>
      </c>
      <c r="D3946" s="1" t="s">
        <v>22</v>
      </c>
      <c r="E3946" s="1" t="s">
        <v>289</v>
      </c>
      <c r="F3946" s="1" t="s">
        <v>258</v>
      </c>
      <c r="G3946" s="1" t="s">
        <v>22</v>
      </c>
      <c r="H3946" s="1" t="s">
        <v>15</v>
      </c>
      <c r="I3946">
        <v>48.514990050000002</v>
      </c>
      <c r="J3946">
        <f>ROUND(employee[[#This Row],[Age]],0)</f>
        <v>49</v>
      </c>
      <c r="K39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46">
        <v>4.4965280830000003</v>
      </c>
      <c r="M3946">
        <f>ROUND(employee[[#This Row],[LengthService]],2)</f>
        <v>4.5</v>
      </c>
      <c r="N3946">
        <v>129.14444309999999</v>
      </c>
      <c r="O3946">
        <f>ROUND(employee[[#This Row],[AbsentHours]],2)</f>
        <v>129.13999999999999</v>
      </c>
      <c r="P3946" s="5">
        <f>employee[[#This Row],[RoundedAbsentHours]]/2080 *100</f>
        <v>6.2086538461538456</v>
      </c>
      <c r="Q3946" s="1" t="s">
        <v>15</v>
      </c>
    </row>
    <row r="3947" spans="1:17" x14ac:dyDescent="0.35">
      <c r="A3947">
        <v>3946</v>
      </c>
      <c r="B3947" s="1" t="s">
        <v>4239</v>
      </c>
      <c r="C3947" s="1" t="s">
        <v>16</v>
      </c>
      <c r="D3947" s="1" t="s">
        <v>328</v>
      </c>
      <c r="E3947" s="1" t="s">
        <v>289</v>
      </c>
      <c r="F3947" s="1" t="s">
        <v>258</v>
      </c>
      <c r="G3947" s="1" t="s">
        <v>33</v>
      </c>
      <c r="H3947" s="1" t="s">
        <v>15</v>
      </c>
      <c r="I3947">
        <v>51.41642332</v>
      </c>
      <c r="J3947">
        <f>ROUND(employee[[#This Row],[Age]],0)</f>
        <v>51</v>
      </c>
      <c r="K39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947">
        <v>3.3074556309999998</v>
      </c>
      <c r="M3947">
        <f>ROUND(employee[[#This Row],[LengthService]],2)</f>
        <v>3.31</v>
      </c>
      <c r="N3947">
        <v>58.292075349999998</v>
      </c>
      <c r="O3947">
        <f>ROUND(employee[[#This Row],[AbsentHours]],2)</f>
        <v>58.29</v>
      </c>
      <c r="P3947" s="5">
        <f>employee[[#This Row],[RoundedAbsentHours]]/2080 *100</f>
        <v>2.8024038461538461</v>
      </c>
      <c r="Q3947" s="1" t="s">
        <v>15</v>
      </c>
    </row>
    <row r="3948" spans="1:17" x14ac:dyDescent="0.35">
      <c r="A3948">
        <v>3947</v>
      </c>
      <c r="B3948" s="1" t="s">
        <v>4240</v>
      </c>
      <c r="C3948" s="1" t="s">
        <v>11</v>
      </c>
      <c r="D3948" s="1" t="s">
        <v>93</v>
      </c>
      <c r="E3948" s="1" t="s">
        <v>289</v>
      </c>
      <c r="F3948" s="1" t="s">
        <v>258</v>
      </c>
      <c r="G3948" s="1" t="s">
        <v>93</v>
      </c>
      <c r="H3948" s="1" t="s">
        <v>15</v>
      </c>
      <c r="I3948">
        <v>51.095354559999997</v>
      </c>
      <c r="J3948">
        <f>ROUND(employee[[#This Row],[Age]],0)</f>
        <v>51</v>
      </c>
      <c r="K39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948">
        <v>2.751318076</v>
      </c>
      <c r="M3948">
        <f>ROUND(employee[[#This Row],[LengthService]],2)</f>
        <v>2.75</v>
      </c>
      <c r="N3948">
        <v>103.6060138</v>
      </c>
      <c r="O3948">
        <f>ROUND(employee[[#This Row],[AbsentHours]],2)</f>
        <v>103.61</v>
      </c>
      <c r="P3948" s="5">
        <f>employee[[#This Row],[RoundedAbsentHours]]/2080 *100</f>
        <v>4.9812500000000002</v>
      </c>
      <c r="Q3948" s="1" t="s">
        <v>15</v>
      </c>
    </row>
    <row r="3949" spans="1:17" x14ac:dyDescent="0.35">
      <c r="A3949">
        <v>3948</v>
      </c>
      <c r="B3949" s="1" t="s">
        <v>4241</v>
      </c>
      <c r="C3949" s="1" t="s">
        <v>11</v>
      </c>
      <c r="D3949" s="1" t="s">
        <v>20</v>
      </c>
      <c r="E3949" s="1" t="s">
        <v>158</v>
      </c>
      <c r="F3949" s="1" t="s">
        <v>159</v>
      </c>
      <c r="G3949" s="1" t="s">
        <v>20</v>
      </c>
      <c r="H3949" s="1" t="s">
        <v>15</v>
      </c>
      <c r="I3949">
        <v>32.406957370000001</v>
      </c>
      <c r="J3949">
        <f>ROUND(employee[[#This Row],[Age]],0)</f>
        <v>32</v>
      </c>
      <c r="K39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949">
        <v>1.7627854869999999</v>
      </c>
      <c r="M3949">
        <f>ROUND(employee[[#This Row],[LengthService]],2)</f>
        <v>1.76</v>
      </c>
      <c r="N3949">
        <v>30.804700359999998</v>
      </c>
      <c r="O3949">
        <f>ROUND(employee[[#This Row],[AbsentHours]],2)</f>
        <v>30.8</v>
      </c>
      <c r="P3949" s="5">
        <f>employee[[#This Row],[RoundedAbsentHours]]/2080 *100</f>
        <v>1.4807692307692308</v>
      </c>
      <c r="Q3949" s="1" t="s">
        <v>15</v>
      </c>
    </row>
    <row r="3950" spans="1:17" x14ac:dyDescent="0.35">
      <c r="A3950">
        <v>3949</v>
      </c>
      <c r="B3950" s="1" t="s">
        <v>4242</v>
      </c>
      <c r="C3950" s="1" t="s">
        <v>16</v>
      </c>
      <c r="D3950" s="1" t="s">
        <v>19</v>
      </c>
      <c r="E3950" s="1" t="s">
        <v>289</v>
      </c>
      <c r="F3950" s="1" t="s">
        <v>258</v>
      </c>
      <c r="G3950" s="1" t="s">
        <v>19</v>
      </c>
      <c r="H3950" s="1" t="s">
        <v>15</v>
      </c>
      <c r="I3950">
        <v>61.291020279999998</v>
      </c>
      <c r="J3950">
        <f>ROUND(employee[[#This Row],[Age]],0)</f>
        <v>61</v>
      </c>
      <c r="K39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950">
        <v>4.4492113040000003</v>
      </c>
      <c r="M3950">
        <f>ROUND(employee[[#This Row],[LengthService]],2)</f>
        <v>4.45</v>
      </c>
      <c r="N3950">
        <v>141.38358009999999</v>
      </c>
      <c r="O3950">
        <f>ROUND(employee[[#This Row],[AbsentHours]],2)</f>
        <v>141.38</v>
      </c>
      <c r="P3950" s="5">
        <f>employee[[#This Row],[RoundedAbsentHours]]/2080 *100</f>
        <v>6.7971153846153847</v>
      </c>
      <c r="Q3950" s="1" t="s">
        <v>15</v>
      </c>
    </row>
    <row r="3951" spans="1:17" x14ac:dyDescent="0.35">
      <c r="A3951">
        <v>3950</v>
      </c>
      <c r="B3951" s="1" t="s">
        <v>4243</v>
      </c>
      <c r="C3951" s="1" t="s">
        <v>11</v>
      </c>
      <c r="D3951" s="1" t="s">
        <v>67</v>
      </c>
      <c r="E3951" s="1" t="s">
        <v>180</v>
      </c>
      <c r="F3951" s="1" t="s">
        <v>181</v>
      </c>
      <c r="G3951" s="1" t="s">
        <v>67</v>
      </c>
      <c r="H3951" s="1" t="s">
        <v>15</v>
      </c>
      <c r="I3951">
        <v>50.30346299</v>
      </c>
      <c r="J3951">
        <f>ROUND(employee[[#This Row],[Age]],0)</f>
        <v>50</v>
      </c>
      <c r="K39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951">
        <v>4.1594324609999997</v>
      </c>
      <c r="M3951">
        <f>ROUND(employee[[#This Row],[LengthService]],2)</f>
        <v>4.16</v>
      </c>
      <c r="N3951">
        <v>90.469974640000004</v>
      </c>
      <c r="O3951">
        <f>ROUND(employee[[#This Row],[AbsentHours]],2)</f>
        <v>90.47</v>
      </c>
      <c r="P3951" s="5">
        <f>employee[[#This Row],[RoundedAbsentHours]]/2080 *100</f>
        <v>4.3495192307692303</v>
      </c>
      <c r="Q3951" s="1" t="s">
        <v>15</v>
      </c>
    </row>
    <row r="3952" spans="1:17" x14ac:dyDescent="0.35">
      <c r="A3952">
        <v>3951</v>
      </c>
      <c r="B3952" s="1" t="s">
        <v>4244</v>
      </c>
      <c r="C3952" s="1" t="s">
        <v>11</v>
      </c>
      <c r="D3952" s="1" t="s">
        <v>22</v>
      </c>
      <c r="E3952" s="1" t="s">
        <v>289</v>
      </c>
      <c r="F3952" s="1" t="s">
        <v>258</v>
      </c>
      <c r="G3952" s="1" t="s">
        <v>22</v>
      </c>
      <c r="H3952" s="1" t="s">
        <v>15</v>
      </c>
      <c r="I3952">
        <v>56.117149789999999</v>
      </c>
      <c r="J3952">
        <f>ROUND(employee[[#This Row],[Age]],0)</f>
        <v>56</v>
      </c>
      <c r="K39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952">
        <v>4.2109352619999996</v>
      </c>
      <c r="M3952">
        <f>ROUND(employee[[#This Row],[LengthService]],2)</f>
        <v>4.21</v>
      </c>
      <c r="N3952">
        <v>131.50829880000001</v>
      </c>
      <c r="O3952">
        <f>ROUND(employee[[#This Row],[AbsentHours]],2)</f>
        <v>131.51</v>
      </c>
      <c r="P3952" s="5">
        <f>employee[[#This Row],[RoundedAbsentHours]]/2080 *100</f>
        <v>6.3225961538461535</v>
      </c>
      <c r="Q3952" s="1" t="s">
        <v>15</v>
      </c>
    </row>
    <row r="3953" spans="1:17" x14ac:dyDescent="0.35">
      <c r="A3953">
        <v>3952</v>
      </c>
      <c r="B3953" s="1" t="s">
        <v>4245</v>
      </c>
      <c r="C3953" s="1" t="s">
        <v>11</v>
      </c>
      <c r="D3953" s="1" t="s">
        <v>20</v>
      </c>
      <c r="E3953" s="1" t="s">
        <v>158</v>
      </c>
      <c r="F3953" s="1" t="s">
        <v>159</v>
      </c>
      <c r="G3953" s="1" t="s">
        <v>20</v>
      </c>
      <c r="H3953" s="1" t="s">
        <v>15</v>
      </c>
      <c r="I3953">
        <v>50.150309239999999</v>
      </c>
      <c r="J3953">
        <f>ROUND(employee[[#This Row],[Age]],0)</f>
        <v>50</v>
      </c>
      <c r="K39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953">
        <v>4.2056008279999997</v>
      </c>
      <c r="M3953">
        <f>ROUND(employee[[#This Row],[LengthService]],2)</f>
        <v>4.21</v>
      </c>
      <c r="N3953">
        <v>95.740009689999994</v>
      </c>
      <c r="O3953">
        <f>ROUND(employee[[#This Row],[AbsentHours]],2)</f>
        <v>95.74</v>
      </c>
      <c r="P3953" s="5">
        <f>employee[[#This Row],[RoundedAbsentHours]]/2080 *100</f>
        <v>4.6028846153846148</v>
      </c>
      <c r="Q3953" s="1" t="s">
        <v>15</v>
      </c>
    </row>
    <row r="3954" spans="1:17" x14ac:dyDescent="0.35">
      <c r="A3954">
        <v>3953</v>
      </c>
      <c r="B3954" s="1" t="s">
        <v>4246</v>
      </c>
      <c r="C3954" s="1" t="s">
        <v>16</v>
      </c>
      <c r="D3954" s="1" t="s">
        <v>44</v>
      </c>
      <c r="E3954" s="1" t="s">
        <v>289</v>
      </c>
      <c r="F3954" s="1" t="s">
        <v>258</v>
      </c>
      <c r="G3954" s="1" t="s">
        <v>44</v>
      </c>
      <c r="H3954" s="1" t="s">
        <v>15</v>
      </c>
      <c r="I3954">
        <v>27.766588219999999</v>
      </c>
      <c r="J3954">
        <f>ROUND(employee[[#This Row],[Age]],0)</f>
        <v>28</v>
      </c>
      <c r="K39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954">
        <v>6.4909115899999996</v>
      </c>
      <c r="M3954">
        <f>ROUND(employee[[#This Row],[LengthService]],2)</f>
        <v>6.49</v>
      </c>
      <c r="N3954">
        <v>0</v>
      </c>
      <c r="O3954">
        <f>ROUND(employee[[#This Row],[AbsentHours]],2)</f>
        <v>0</v>
      </c>
      <c r="P3954" s="5">
        <f>employee[[#This Row],[RoundedAbsentHours]]/2080 *100</f>
        <v>0</v>
      </c>
      <c r="Q3954" s="1" t="s">
        <v>15</v>
      </c>
    </row>
    <row r="3955" spans="1:17" x14ac:dyDescent="0.35">
      <c r="A3955">
        <v>3954</v>
      </c>
      <c r="B3955" s="1" t="s">
        <v>4247</v>
      </c>
      <c r="C3955" s="1" t="s">
        <v>16</v>
      </c>
      <c r="D3955" s="1" t="s">
        <v>56</v>
      </c>
      <c r="E3955" s="1" t="s">
        <v>289</v>
      </c>
      <c r="F3955" s="1" t="s">
        <v>258</v>
      </c>
      <c r="G3955" s="1" t="s">
        <v>56</v>
      </c>
      <c r="H3955" s="1" t="s">
        <v>15</v>
      </c>
      <c r="I3955">
        <v>45.646847649999998</v>
      </c>
      <c r="J3955">
        <f>ROUND(employee[[#This Row],[Age]],0)</f>
        <v>46</v>
      </c>
      <c r="K39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55">
        <v>4.9795077110000001</v>
      </c>
      <c r="M3955">
        <f>ROUND(employee[[#This Row],[LengthService]],2)</f>
        <v>4.9800000000000004</v>
      </c>
      <c r="N3955">
        <v>79.843726119999999</v>
      </c>
      <c r="O3955">
        <f>ROUND(employee[[#This Row],[AbsentHours]],2)</f>
        <v>79.84</v>
      </c>
      <c r="P3955" s="5">
        <f>employee[[#This Row],[RoundedAbsentHours]]/2080 *100</f>
        <v>3.8384615384615386</v>
      </c>
      <c r="Q3955" s="1" t="s">
        <v>15</v>
      </c>
    </row>
    <row r="3956" spans="1:17" x14ac:dyDescent="0.35">
      <c r="A3956">
        <v>3955</v>
      </c>
      <c r="B3956" s="1" t="s">
        <v>4248</v>
      </c>
      <c r="C3956" s="1" t="s">
        <v>16</v>
      </c>
      <c r="D3956" s="1" t="s">
        <v>287</v>
      </c>
      <c r="E3956" s="1" t="s">
        <v>124</v>
      </c>
      <c r="F3956" s="1" t="s">
        <v>125</v>
      </c>
      <c r="G3956" s="1" t="s">
        <v>287</v>
      </c>
      <c r="H3956" s="1" t="s">
        <v>15</v>
      </c>
      <c r="I3956">
        <v>44.26410388</v>
      </c>
      <c r="J3956">
        <f>ROUND(employee[[#This Row],[Age]],0)</f>
        <v>44</v>
      </c>
      <c r="K39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56">
        <v>5.0042304580000003</v>
      </c>
      <c r="M3956">
        <f>ROUND(employee[[#This Row],[LengthService]],2)</f>
        <v>5</v>
      </c>
      <c r="N3956">
        <v>5.4164889829999998</v>
      </c>
      <c r="O3956">
        <f>ROUND(employee[[#This Row],[AbsentHours]],2)</f>
        <v>5.42</v>
      </c>
      <c r="P3956" s="5">
        <f>employee[[#This Row],[RoundedAbsentHours]]/2080 *100</f>
        <v>0.26057692307692309</v>
      </c>
      <c r="Q3956" s="1" t="s">
        <v>15</v>
      </c>
    </row>
    <row r="3957" spans="1:17" x14ac:dyDescent="0.35">
      <c r="A3957">
        <v>3956</v>
      </c>
      <c r="B3957" s="1" t="s">
        <v>4249</v>
      </c>
      <c r="C3957" s="1" t="s">
        <v>11</v>
      </c>
      <c r="D3957" s="1" t="s">
        <v>62</v>
      </c>
      <c r="E3957" s="1" t="s">
        <v>13</v>
      </c>
      <c r="F3957" s="1" t="s">
        <v>14</v>
      </c>
      <c r="G3957" s="1" t="s">
        <v>62</v>
      </c>
      <c r="H3957" s="1" t="s">
        <v>15</v>
      </c>
      <c r="I3957">
        <v>44.56557754</v>
      </c>
      <c r="J3957">
        <f>ROUND(employee[[#This Row],[Age]],0)</f>
        <v>45</v>
      </c>
      <c r="K39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57">
        <v>4.9012155850000001</v>
      </c>
      <c r="M3957">
        <f>ROUND(employee[[#This Row],[LengthService]],2)</f>
        <v>4.9000000000000004</v>
      </c>
      <c r="N3957">
        <v>108.4363127</v>
      </c>
      <c r="O3957">
        <f>ROUND(employee[[#This Row],[AbsentHours]],2)</f>
        <v>108.44</v>
      </c>
      <c r="P3957" s="5">
        <f>employee[[#This Row],[RoundedAbsentHours]]/2080 *100</f>
        <v>5.2134615384615381</v>
      </c>
      <c r="Q3957" s="1" t="s">
        <v>15</v>
      </c>
    </row>
    <row r="3958" spans="1:17" x14ac:dyDescent="0.35">
      <c r="A3958">
        <v>3957</v>
      </c>
      <c r="B3958" s="1" t="s">
        <v>4250</v>
      </c>
      <c r="C3958" s="1" t="s">
        <v>11</v>
      </c>
      <c r="D3958" s="1" t="s">
        <v>222</v>
      </c>
      <c r="E3958" s="1" t="s">
        <v>13</v>
      </c>
      <c r="F3958" s="1" t="s">
        <v>14</v>
      </c>
      <c r="G3958" s="1" t="s">
        <v>47</v>
      </c>
      <c r="H3958" s="1" t="s">
        <v>15</v>
      </c>
      <c r="I3958">
        <v>49.718490330000002</v>
      </c>
      <c r="J3958">
        <f>ROUND(employee[[#This Row],[Age]],0)</f>
        <v>50</v>
      </c>
      <c r="K39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958">
        <v>6.4663967180000004</v>
      </c>
      <c r="M3958">
        <f>ROUND(employee[[#This Row],[LengthService]],2)</f>
        <v>6.47</v>
      </c>
      <c r="N3958">
        <v>76.091675620000004</v>
      </c>
      <c r="O3958">
        <f>ROUND(employee[[#This Row],[AbsentHours]],2)</f>
        <v>76.09</v>
      </c>
      <c r="P3958" s="5">
        <f>employee[[#This Row],[RoundedAbsentHours]]/2080 *100</f>
        <v>3.6581730769230769</v>
      </c>
      <c r="Q3958" s="1" t="s">
        <v>15</v>
      </c>
    </row>
    <row r="3959" spans="1:17" x14ac:dyDescent="0.35">
      <c r="A3959">
        <v>3958</v>
      </c>
      <c r="B3959" s="1" t="s">
        <v>4251</v>
      </c>
      <c r="C3959" s="1" t="s">
        <v>11</v>
      </c>
      <c r="D3959" s="1" t="s">
        <v>38</v>
      </c>
      <c r="E3959" s="1" t="s">
        <v>289</v>
      </c>
      <c r="F3959" s="1" t="s">
        <v>258</v>
      </c>
      <c r="G3959" s="1" t="s">
        <v>39</v>
      </c>
      <c r="H3959" s="1" t="s">
        <v>15</v>
      </c>
      <c r="I3959">
        <v>53.998572330000002</v>
      </c>
      <c r="J3959">
        <f>ROUND(employee[[#This Row],[Age]],0)</f>
        <v>54</v>
      </c>
      <c r="K39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959">
        <v>6.4389589679999997</v>
      </c>
      <c r="M3959">
        <f>ROUND(employee[[#This Row],[LengthService]],2)</f>
        <v>6.44</v>
      </c>
      <c r="N3959">
        <v>134.21060829999999</v>
      </c>
      <c r="O3959">
        <f>ROUND(employee[[#This Row],[AbsentHours]],2)</f>
        <v>134.21</v>
      </c>
      <c r="P3959" s="5">
        <f>employee[[#This Row],[RoundedAbsentHours]]/2080 *100</f>
        <v>6.4524038461538469</v>
      </c>
      <c r="Q3959" s="1" t="s">
        <v>15</v>
      </c>
    </row>
    <row r="3960" spans="1:17" x14ac:dyDescent="0.35">
      <c r="A3960">
        <v>3959</v>
      </c>
      <c r="B3960" s="1" t="s">
        <v>4252</v>
      </c>
      <c r="C3960" s="1" t="s">
        <v>16</v>
      </c>
      <c r="D3960" s="1" t="s">
        <v>230</v>
      </c>
      <c r="E3960" s="1" t="s">
        <v>180</v>
      </c>
      <c r="F3960" s="1" t="s">
        <v>181</v>
      </c>
      <c r="G3960" s="1" t="s">
        <v>22</v>
      </c>
      <c r="H3960" s="1" t="s">
        <v>15</v>
      </c>
      <c r="I3960">
        <v>39.134573160000002</v>
      </c>
      <c r="J3960">
        <f>ROUND(employee[[#This Row],[Age]],0)</f>
        <v>39</v>
      </c>
      <c r="K39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960">
        <v>3.3330075460000002</v>
      </c>
      <c r="M3960">
        <f>ROUND(employee[[#This Row],[LengthService]],2)</f>
        <v>3.33</v>
      </c>
      <c r="N3960">
        <v>40.747461770000001</v>
      </c>
      <c r="O3960">
        <f>ROUND(employee[[#This Row],[AbsentHours]],2)</f>
        <v>40.75</v>
      </c>
      <c r="P3960" s="5">
        <f>employee[[#This Row],[RoundedAbsentHours]]/2080 *100</f>
        <v>1.9591346153846154</v>
      </c>
      <c r="Q3960" s="1" t="s">
        <v>15</v>
      </c>
    </row>
    <row r="3961" spans="1:17" x14ac:dyDescent="0.35">
      <c r="A3961">
        <v>3960</v>
      </c>
      <c r="B3961" s="1" t="s">
        <v>4253</v>
      </c>
      <c r="C3961" s="1" t="s">
        <v>11</v>
      </c>
      <c r="D3961" s="1" t="s">
        <v>12</v>
      </c>
      <c r="E3961" s="1" t="s">
        <v>289</v>
      </c>
      <c r="F3961" s="1" t="s">
        <v>258</v>
      </c>
      <c r="G3961" s="1" t="s">
        <v>12</v>
      </c>
      <c r="H3961" s="1" t="s">
        <v>15</v>
      </c>
      <c r="I3961">
        <v>38.71686716</v>
      </c>
      <c r="J3961">
        <f>ROUND(employee[[#This Row],[Age]],0)</f>
        <v>39</v>
      </c>
      <c r="K39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961">
        <v>7.1181178020000004</v>
      </c>
      <c r="M3961">
        <f>ROUND(employee[[#This Row],[LengthService]],2)</f>
        <v>7.12</v>
      </c>
      <c r="N3961">
        <v>47.893542400000001</v>
      </c>
      <c r="O3961">
        <f>ROUND(employee[[#This Row],[AbsentHours]],2)</f>
        <v>47.89</v>
      </c>
      <c r="P3961" s="5">
        <f>employee[[#This Row],[RoundedAbsentHours]]/2080 *100</f>
        <v>2.3024038461538461</v>
      </c>
      <c r="Q3961" s="1" t="s">
        <v>15</v>
      </c>
    </row>
    <row r="3962" spans="1:17" x14ac:dyDescent="0.35">
      <c r="A3962">
        <v>3961</v>
      </c>
      <c r="B3962" s="1" t="s">
        <v>4254</v>
      </c>
      <c r="C3962" s="1" t="s">
        <v>16</v>
      </c>
      <c r="D3962" s="1" t="s">
        <v>20</v>
      </c>
      <c r="E3962" s="1" t="s">
        <v>312</v>
      </c>
      <c r="F3962" s="1" t="s">
        <v>266</v>
      </c>
      <c r="G3962" s="1" t="s">
        <v>20</v>
      </c>
      <c r="H3962" s="1" t="s">
        <v>15</v>
      </c>
      <c r="I3962">
        <v>41.589065480000002</v>
      </c>
      <c r="J3962">
        <f>ROUND(employee[[#This Row],[Age]],0)</f>
        <v>42</v>
      </c>
      <c r="K39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62">
        <v>3.1350509469999999</v>
      </c>
      <c r="M3962">
        <f>ROUND(employee[[#This Row],[LengthService]],2)</f>
        <v>3.14</v>
      </c>
      <c r="N3962">
        <v>11.241663109999999</v>
      </c>
      <c r="O3962">
        <f>ROUND(employee[[#This Row],[AbsentHours]],2)</f>
        <v>11.24</v>
      </c>
      <c r="P3962" s="5">
        <f>employee[[#This Row],[RoundedAbsentHours]]/2080 *100</f>
        <v>0.54038461538461535</v>
      </c>
      <c r="Q3962" s="1" t="s">
        <v>15</v>
      </c>
    </row>
    <row r="3963" spans="1:17" x14ac:dyDescent="0.35">
      <c r="A3963">
        <v>3962</v>
      </c>
      <c r="B3963" s="1" t="s">
        <v>4255</v>
      </c>
      <c r="C3963" s="1" t="s">
        <v>16</v>
      </c>
      <c r="D3963" s="1" t="s">
        <v>17</v>
      </c>
      <c r="E3963" s="1" t="s">
        <v>289</v>
      </c>
      <c r="F3963" s="1" t="s">
        <v>258</v>
      </c>
      <c r="G3963" s="1" t="s">
        <v>18</v>
      </c>
      <c r="H3963" s="1" t="s">
        <v>15</v>
      </c>
      <c r="I3963">
        <v>51.099695009999998</v>
      </c>
      <c r="J3963">
        <f>ROUND(employee[[#This Row],[Age]],0)</f>
        <v>51</v>
      </c>
      <c r="K39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963">
        <v>4.8161407189999998</v>
      </c>
      <c r="M3963">
        <f>ROUND(employee[[#This Row],[LengthService]],2)</f>
        <v>4.82</v>
      </c>
      <c r="N3963">
        <v>76.096916030000003</v>
      </c>
      <c r="O3963">
        <f>ROUND(employee[[#This Row],[AbsentHours]],2)</f>
        <v>76.099999999999994</v>
      </c>
      <c r="P3963" s="5">
        <f>employee[[#This Row],[RoundedAbsentHours]]/2080 *100</f>
        <v>3.6586538461538463</v>
      </c>
      <c r="Q3963" s="1" t="s">
        <v>15</v>
      </c>
    </row>
    <row r="3964" spans="1:17" x14ac:dyDescent="0.35">
      <c r="A3964">
        <v>3963</v>
      </c>
      <c r="B3964" s="1" t="s">
        <v>4256</v>
      </c>
      <c r="C3964" s="1" t="s">
        <v>16</v>
      </c>
      <c r="D3964" s="1" t="s">
        <v>19</v>
      </c>
      <c r="E3964" s="1" t="s">
        <v>289</v>
      </c>
      <c r="F3964" s="1" t="s">
        <v>258</v>
      </c>
      <c r="G3964" s="1" t="s">
        <v>19</v>
      </c>
      <c r="H3964" s="1" t="s">
        <v>15</v>
      </c>
      <c r="I3964">
        <v>44.217100559999999</v>
      </c>
      <c r="J3964">
        <f>ROUND(employee[[#This Row],[Age]],0)</f>
        <v>44</v>
      </c>
      <c r="K39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64">
        <v>4.7035181619999999</v>
      </c>
      <c r="M3964">
        <f>ROUND(employee[[#This Row],[LengthService]],2)</f>
        <v>4.7</v>
      </c>
      <c r="N3964">
        <v>69.075451130000005</v>
      </c>
      <c r="O3964">
        <f>ROUND(employee[[#This Row],[AbsentHours]],2)</f>
        <v>69.08</v>
      </c>
      <c r="P3964" s="5">
        <f>employee[[#This Row],[RoundedAbsentHours]]/2080 *100</f>
        <v>3.3211538461538459</v>
      </c>
      <c r="Q3964" s="1" t="s">
        <v>15</v>
      </c>
    </row>
    <row r="3965" spans="1:17" x14ac:dyDescent="0.35">
      <c r="A3965">
        <v>3964</v>
      </c>
      <c r="B3965" s="1" t="s">
        <v>4257</v>
      </c>
      <c r="C3965" s="1" t="s">
        <v>11</v>
      </c>
      <c r="D3965" s="1" t="s">
        <v>30</v>
      </c>
      <c r="E3965" s="1" t="s">
        <v>289</v>
      </c>
      <c r="F3965" s="1" t="s">
        <v>258</v>
      </c>
      <c r="G3965" s="1" t="s">
        <v>30</v>
      </c>
      <c r="H3965" s="1" t="s">
        <v>15</v>
      </c>
      <c r="I3965">
        <v>36.619782880000002</v>
      </c>
      <c r="J3965">
        <f>ROUND(employee[[#This Row],[Age]],0)</f>
        <v>37</v>
      </c>
      <c r="K39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965">
        <v>5.3356074390000003</v>
      </c>
      <c r="M3965">
        <f>ROUND(employee[[#This Row],[LengthService]],2)</f>
        <v>5.34</v>
      </c>
      <c r="N3965">
        <v>45.526447599999997</v>
      </c>
      <c r="O3965">
        <f>ROUND(employee[[#This Row],[AbsentHours]],2)</f>
        <v>45.53</v>
      </c>
      <c r="P3965" s="5">
        <f>employee[[#This Row],[RoundedAbsentHours]]/2080 *100</f>
        <v>2.1889423076923076</v>
      </c>
      <c r="Q3965" s="1" t="s">
        <v>15</v>
      </c>
    </row>
    <row r="3966" spans="1:17" x14ac:dyDescent="0.35">
      <c r="A3966">
        <v>3965</v>
      </c>
      <c r="B3966" s="1" t="s">
        <v>4258</v>
      </c>
      <c r="C3966" s="1" t="s">
        <v>16</v>
      </c>
      <c r="D3966" s="1" t="s">
        <v>111</v>
      </c>
      <c r="E3966" s="1" t="s">
        <v>312</v>
      </c>
      <c r="F3966" s="1" t="s">
        <v>266</v>
      </c>
      <c r="G3966" s="1" t="s">
        <v>20</v>
      </c>
      <c r="H3966" s="1" t="s">
        <v>15</v>
      </c>
      <c r="I3966">
        <v>42.72430567</v>
      </c>
      <c r="J3966">
        <f>ROUND(employee[[#This Row],[Age]],0)</f>
        <v>43</v>
      </c>
      <c r="K39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66">
        <v>4.6156327949999998</v>
      </c>
      <c r="M3966">
        <f>ROUND(employee[[#This Row],[LengthService]],2)</f>
        <v>4.62</v>
      </c>
      <c r="N3966">
        <v>92.380852369999999</v>
      </c>
      <c r="O3966">
        <f>ROUND(employee[[#This Row],[AbsentHours]],2)</f>
        <v>92.38</v>
      </c>
      <c r="P3966" s="5">
        <f>employee[[#This Row],[RoundedAbsentHours]]/2080 *100</f>
        <v>4.4413461538461529</v>
      </c>
      <c r="Q3966" s="1" t="s">
        <v>15</v>
      </c>
    </row>
    <row r="3967" spans="1:17" x14ac:dyDescent="0.35">
      <c r="A3967">
        <v>3966</v>
      </c>
      <c r="B3967" s="1" t="s">
        <v>4259</v>
      </c>
      <c r="C3967" s="1" t="s">
        <v>16</v>
      </c>
      <c r="D3967" s="1" t="s">
        <v>208</v>
      </c>
      <c r="E3967" s="1" t="s">
        <v>289</v>
      </c>
      <c r="F3967" s="1" t="s">
        <v>258</v>
      </c>
      <c r="G3967" s="1" t="s">
        <v>18</v>
      </c>
      <c r="H3967" s="1" t="s">
        <v>15</v>
      </c>
      <c r="I3967">
        <v>46.493243960000001</v>
      </c>
      <c r="J3967">
        <f>ROUND(employee[[#This Row],[Age]],0)</f>
        <v>46</v>
      </c>
      <c r="K39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67">
        <v>5.108297994</v>
      </c>
      <c r="M3967">
        <f>ROUND(employee[[#This Row],[LengthService]],2)</f>
        <v>5.1100000000000003</v>
      </c>
      <c r="N3967">
        <v>17.735547109999999</v>
      </c>
      <c r="O3967">
        <f>ROUND(employee[[#This Row],[AbsentHours]],2)</f>
        <v>17.739999999999998</v>
      </c>
      <c r="P3967" s="5">
        <f>employee[[#This Row],[RoundedAbsentHours]]/2080 *100</f>
        <v>0.85288461538461524</v>
      </c>
      <c r="Q3967" s="1" t="s">
        <v>15</v>
      </c>
    </row>
    <row r="3968" spans="1:17" x14ac:dyDescent="0.35">
      <c r="A3968">
        <v>3967</v>
      </c>
      <c r="B3968" s="1" t="s">
        <v>4260</v>
      </c>
      <c r="C3968" s="1" t="s">
        <v>11</v>
      </c>
      <c r="D3968" s="1" t="s">
        <v>177</v>
      </c>
      <c r="E3968" s="1" t="s">
        <v>289</v>
      </c>
      <c r="F3968" s="1" t="s">
        <v>258</v>
      </c>
      <c r="G3968" s="1" t="s">
        <v>39</v>
      </c>
      <c r="H3968" s="1" t="s">
        <v>15</v>
      </c>
      <c r="I3968">
        <v>21.157879000000001</v>
      </c>
      <c r="J3968">
        <f>ROUND(employee[[#This Row],[Age]],0)</f>
        <v>21</v>
      </c>
      <c r="K39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968">
        <v>5.2855188919999998</v>
      </c>
      <c r="M3968">
        <f>ROUND(employee[[#This Row],[LengthService]],2)</f>
        <v>5.29</v>
      </c>
      <c r="N3968">
        <v>0</v>
      </c>
      <c r="O3968">
        <f>ROUND(employee[[#This Row],[AbsentHours]],2)</f>
        <v>0</v>
      </c>
      <c r="P3968" s="5">
        <f>employee[[#This Row],[RoundedAbsentHours]]/2080 *100</f>
        <v>0</v>
      </c>
      <c r="Q3968" s="1" t="s">
        <v>15</v>
      </c>
    </row>
    <row r="3969" spans="1:17" x14ac:dyDescent="0.35">
      <c r="A3969">
        <v>3968</v>
      </c>
      <c r="B3969" s="1" t="s">
        <v>4261</v>
      </c>
      <c r="C3969" s="1" t="s">
        <v>11</v>
      </c>
      <c r="D3969" s="1" t="s">
        <v>110</v>
      </c>
      <c r="E3969" s="1" t="s">
        <v>289</v>
      </c>
      <c r="F3969" s="1" t="s">
        <v>258</v>
      </c>
      <c r="G3969" s="1" t="s">
        <v>29</v>
      </c>
      <c r="H3969" s="1" t="s">
        <v>15</v>
      </c>
      <c r="I3969">
        <v>26.694659250000001</v>
      </c>
      <c r="J3969">
        <f>ROUND(employee[[#This Row],[Age]],0)</f>
        <v>27</v>
      </c>
      <c r="K39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969">
        <v>1.870630585</v>
      </c>
      <c r="M3969">
        <f>ROUND(employee[[#This Row],[LengthService]],2)</f>
        <v>1.87</v>
      </c>
      <c r="N3969">
        <v>0</v>
      </c>
      <c r="O3969">
        <f>ROUND(employee[[#This Row],[AbsentHours]],2)</f>
        <v>0</v>
      </c>
      <c r="P3969" s="5">
        <f>employee[[#This Row],[RoundedAbsentHours]]/2080 *100</f>
        <v>0</v>
      </c>
      <c r="Q3969" s="1" t="s">
        <v>15</v>
      </c>
    </row>
    <row r="3970" spans="1:17" x14ac:dyDescent="0.35">
      <c r="A3970">
        <v>3969</v>
      </c>
      <c r="B3970" s="1" t="s">
        <v>4262</v>
      </c>
      <c r="C3970" s="1" t="s">
        <v>16</v>
      </c>
      <c r="D3970" s="1" t="s">
        <v>60</v>
      </c>
      <c r="E3970" s="1" t="s">
        <v>158</v>
      </c>
      <c r="F3970" s="1" t="s">
        <v>159</v>
      </c>
      <c r="G3970" s="1" t="s">
        <v>60</v>
      </c>
      <c r="H3970" s="1" t="s">
        <v>15</v>
      </c>
      <c r="I3970">
        <v>48.259628190000001</v>
      </c>
      <c r="J3970">
        <f>ROUND(employee[[#This Row],[Age]],0)</f>
        <v>48</v>
      </c>
      <c r="K39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70">
        <v>4.060878883</v>
      </c>
      <c r="M3970">
        <f>ROUND(employee[[#This Row],[LengthService]],2)</f>
        <v>4.0599999999999996</v>
      </c>
      <c r="N3970">
        <v>39.61947644</v>
      </c>
      <c r="O3970">
        <f>ROUND(employee[[#This Row],[AbsentHours]],2)</f>
        <v>39.619999999999997</v>
      </c>
      <c r="P3970" s="5">
        <f>employee[[#This Row],[RoundedAbsentHours]]/2080 *100</f>
        <v>1.9048076923076922</v>
      </c>
      <c r="Q3970" s="1" t="s">
        <v>15</v>
      </c>
    </row>
    <row r="3971" spans="1:17" x14ac:dyDescent="0.35">
      <c r="A3971">
        <v>3970</v>
      </c>
      <c r="B3971" s="1" t="s">
        <v>4263</v>
      </c>
      <c r="C3971" s="1" t="s">
        <v>16</v>
      </c>
      <c r="D3971" s="1" t="s">
        <v>60</v>
      </c>
      <c r="E3971" s="1" t="s">
        <v>265</v>
      </c>
      <c r="F3971" s="1" t="s">
        <v>266</v>
      </c>
      <c r="G3971" s="1" t="s">
        <v>60</v>
      </c>
      <c r="H3971" s="1" t="s">
        <v>15</v>
      </c>
      <c r="I3971">
        <v>44.7288833</v>
      </c>
      <c r="J3971">
        <f>ROUND(employee[[#This Row],[Age]],0)</f>
        <v>45</v>
      </c>
      <c r="K39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71">
        <v>2.52365087</v>
      </c>
      <c r="M3971">
        <f>ROUND(employee[[#This Row],[LengthService]],2)</f>
        <v>2.52</v>
      </c>
      <c r="N3971">
        <v>43.936720379999997</v>
      </c>
      <c r="O3971">
        <f>ROUND(employee[[#This Row],[AbsentHours]],2)</f>
        <v>43.94</v>
      </c>
      <c r="P3971" s="5">
        <f>employee[[#This Row],[RoundedAbsentHours]]/2080 *100</f>
        <v>2.1124999999999998</v>
      </c>
      <c r="Q3971" s="1" t="s">
        <v>15</v>
      </c>
    </row>
    <row r="3972" spans="1:17" x14ac:dyDescent="0.35">
      <c r="A3972">
        <v>3971</v>
      </c>
      <c r="B3972" s="1" t="s">
        <v>4264</v>
      </c>
      <c r="C3972" s="1" t="s">
        <v>11</v>
      </c>
      <c r="D3972" s="1" t="s">
        <v>36</v>
      </c>
      <c r="E3972" s="1" t="s">
        <v>13</v>
      </c>
      <c r="F3972" s="1" t="s">
        <v>14</v>
      </c>
      <c r="G3972" s="1" t="s">
        <v>37</v>
      </c>
      <c r="H3972" s="1" t="s">
        <v>15</v>
      </c>
      <c r="I3972">
        <v>37.007246670000001</v>
      </c>
      <c r="J3972">
        <f>ROUND(employee[[#This Row],[Age]],0)</f>
        <v>37</v>
      </c>
      <c r="K39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972">
        <v>5.6721641930000004</v>
      </c>
      <c r="M3972">
        <f>ROUND(employee[[#This Row],[LengthService]],2)</f>
        <v>5.67</v>
      </c>
      <c r="N3972">
        <v>24.93378302</v>
      </c>
      <c r="O3972">
        <f>ROUND(employee[[#This Row],[AbsentHours]],2)</f>
        <v>24.93</v>
      </c>
      <c r="P3972" s="5">
        <f>employee[[#This Row],[RoundedAbsentHours]]/2080 *100</f>
        <v>1.1985576923076924</v>
      </c>
      <c r="Q3972" s="1" t="s">
        <v>15</v>
      </c>
    </row>
    <row r="3973" spans="1:17" x14ac:dyDescent="0.35">
      <c r="A3973">
        <v>3972</v>
      </c>
      <c r="B3973" s="1" t="s">
        <v>2242</v>
      </c>
      <c r="C3973" s="1" t="s">
        <v>11</v>
      </c>
      <c r="D3973" s="1" t="s">
        <v>93</v>
      </c>
      <c r="E3973" s="1" t="s">
        <v>289</v>
      </c>
      <c r="F3973" s="1" t="s">
        <v>258</v>
      </c>
      <c r="G3973" s="1" t="s">
        <v>93</v>
      </c>
      <c r="H3973" s="1" t="s">
        <v>15</v>
      </c>
      <c r="I3973">
        <v>28.72147094</v>
      </c>
      <c r="J3973">
        <f>ROUND(employee[[#This Row],[Age]],0)</f>
        <v>29</v>
      </c>
      <c r="K39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973">
        <v>4.0798912500000002</v>
      </c>
      <c r="M3973">
        <f>ROUND(employee[[#This Row],[LengthService]],2)</f>
        <v>4.08</v>
      </c>
      <c r="N3973">
        <v>21.024303209999999</v>
      </c>
      <c r="O3973">
        <f>ROUND(employee[[#This Row],[AbsentHours]],2)</f>
        <v>21.02</v>
      </c>
      <c r="P3973" s="5">
        <f>employee[[#This Row],[RoundedAbsentHours]]/2080 *100</f>
        <v>1.010576923076923</v>
      </c>
      <c r="Q3973" s="1" t="s">
        <v>15</v>
      </c>
    </row>
    <row r="3974" spans="1:17" x14ac:dyDescent="0.35">
      <c r="A3974">
        <v>3973</v>
      </c>
      <c r="B3974" s="1" t="s">
        <v>4265</v>
      </c>
      <c r="C3974" s="1" t="s">
        <v>16</v>
      </c>
      <c r="D3974" s="1" t="s">
        <v>20</v>
      </c>
      <c r="E3974" s="1" t="s">
        <v>289</v>
      </c>
      <c r="F3974" s="1" t="s">
        <v>258</v>
      </c>
      <c r="G3974" s="1" t="s">
        <v>20</v>
      </c>
      <c r="H3974" s="1" t="s">
        <v>15</v>
      </c>
      <c r="I3974">
        <v>54.384259649999997</v>
      </c>
      <c r="J3974">
        <f>ROUND(employee[[#This Row],[Age]],0)</f>
        <v>54</v>
      </c>
      <c r="K39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974">
        <v>3.6793345880000001</v>
      </c>
      <c r="M3974">
        <f>ROUND(employee[[#This Row],[LengthService]],2)</f>
        <v>3.68</v>
      </c>
      <c r="N3974">
        <v>122.5479946</v>
      </c>
      <c r="O3974">
        <f>ROUND(employee[[#This Row],[AbsentHours]],2)</f>
        <v>122.55</v>
      </c>
      <c r="P3974" s="5">
        <f>employee[[#This Row],[RoundedAbsentHours]]/2080 *100</f>
        <v>5.8918269230769234</v>
      </c>
      <c r="Q3974" s="1" t="s">
        <v>15</v>
      </c>
    </row>
    <row r="3975" spans="1:17" x14ac:dyDescent="0.35">
      <c r="A3975">
        <v>3974</v>
      </c>
      <c r="B3975" s="1" t="s">
        <v>4266</v>
      </c>
      <c r="C3975" s="1" t="s">
        <v>16</v>
      </c>
      <c r="D3975" s="1" t="s">
        <v>12</v>
      </c>
      <c r="E3975" s="1" t="s">
        <v>289</v>
      </c>
      <c r="F3975" s="1" t="s">
        <v>258</v>
      </c>
      <c r="G3975" s="1" t="s">
        <v>12</v>
      </c>
      <c r="H3975" s="1" t="s">
        <v>15</v>
      </c>
      <c r="I3975">
        <v>46.495652479999997</v>
      </c>
      <c r="J3975">
        <f>ROUND(employee[[#This Row],[Age]],0)</f>
        <v>46</v>
      </c>
      <c r="K39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75">
        <v>4.6667669289999996</v>
      </c>
      <c r="M3975">
        <f>ROUND(employee[[#This Row],[LengthService]],2)</f>
        <v>4.67</v>
      </c>
      <c r="N3975">
        <v>61.924622419999999</v>
      </c>
      <c r="O3975">
        <f>ROUND(employee[[#This Row],[AbsentHours]],2)</f>
        <v>61.92</v>
      </c>
      <c r="P3975" s="5">
        <f>employee[[#This Row],[RoundedAbsentHours]]/2080 *100</f>
        <v>2.976923076923077</v>
      </c>
      <c r="Q3975" s="1" t="s">
        <v>15</v>
      </c>
    </row>
    <row r="3976" spans="1:17" x14ac:dyDescent="0.35">
      <c r="A3976">
        <v>3975</v>
      </c>
      <c r="B3976" s="1" t="s">
        <v>4267</v>
      </c>
      <c r="C3976" s="1" t="s">
        <v>16</v>
      </c>
      <c r="D3976" s="1" t="s">
        <v>22</v>
      </c>
      <c r="E3976" s="1" t="s">
        <v>289</v>
      </c>
      <c r="F3976" s="1" t="s">
        <v>258</v>
      </c>
      <c r="G3976" s="1" t="s">
        <v>22</v>
      </c>
      <c r="H3976" s="1" t="s">
        <v>15</v>
      </c>
      <c r="I3976">
        <v>59.81432203</v>
      </c>
      <c r="J3976">
        <f>ROUND(employee[[#This Row],[Age]],0)</f>
        <v>60</v>
      </c>
      <c r="K39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976">
        <v>5.1319395840000004</v>
      </c>
      <c r="M3976">
        <f>ROUND(employee[[#This Row],[LengthService]],2)</f>
        <v>5.13</v>
      </c>
      <c r="N3976">
        <v>148.2829318</v>
      </c>
      <c r="O3976">
        <f>ROUND(employee[[#This Row],[AbsentHours]],2)</f>
        <v>148.28</v>
      </c>
      <c r="P3976" s="5">
        <f>employee[[#This Row],[RoundedAbsentHours]]/2080 *100</f>
        <v>7.1288461538461538</v>
      </c>
      <c r="Q3976" s="1" t="s">
        <v>15</v>
      </c>
    </row>
    <row r="3977" spans="1:17" x14ac:dyDescent="0.35">
      <c r="A3977">
        <v>3976</v>
      </c>
      <c r="B3977" s="1" t="s">
        <v>4268</v>
      </c>
      <c r="C3977" s="1" t="s">
        <v>16</v>
      </c>
      <c r="D3977" s="1" t="s">
        <v>20</v>
      </c>
      <c r="E3977" s="1" t="s">
        <v>289</v>
      </c>
      <c r="F3977" s="1" t="s">
        <v>258</v>
      </c>
      <c r="G3977" s="1" t="s">
        <v>20</v>
      </c>
      <c r="H3977" s="1" t="s">
        <v>15</v>
      </c>
      <c r="I3977">
        <v>40.416160329999997</v>
      </c>
      <c r="J3977">
        <f>ROUND(employee[[#This Row],[Age]],0)</f>
        <v>40</v>
      </c>
      <c r="K39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77">
        <v>3.002839313</v>
      </c>
      <c r="M3977">
        <f>ROUND(employee[[#This Row],[LengthService]],2)</f>
        <v>3</v>
      </c>
      <c r="N3977">
        <v>7.6248252860000001</v>
      </c>
      <c r="O3977">
        <f>ROUND(employee[[#This Row],[AbsentHours]],2)</f>
        <v>7.62</v>
      </c>
      <c r="P3977" s="5">
        <f>employee[[#This Row],[RoundedAbsentHours]]/2080 *100</f>
        <v>0.36634615384615388</v>
      </c>
      <c r="Q3977" s="1" t="s">
        <v>15</v>
      </c>
    </row>
    <row r="3978" spans="1:17" x14ac:dyDescent="0.35">
      <c r="A3978">
        <v>3977</v>
      </c>
      <c r="B3978" s="1" t="s">
        <v>4269</v>
      </c>
      <c r="C3978" s="1" t="s">
        <v>11</v>
      </c>
      <c r="D3978" s="1" t="s">
        <v>22</v>
      </c>
      <c r="E3978" s="1" t="s">
        <v>180</v>
      </c>
      <c r="F3978" s="1" t="s">
        <v>181</v>
      </c>
      <c r="G3978" s="1" t="s">
        <v>22</v>
      </c>
      <c r="H3978" s="1" t="s">
        <v>15</v>
      </c>
      <c r="I3978">
        <v>48.585726999999999</v>
      </c>
      <c r="J3978">
        <f>ROUND(employee[[#This Row],[Age]],0)</f>
        <v>49</v>
      </c>
      <c r="K39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78">
        <v>4.2555136459999998</v>
      </c>
      <c r="M3978">
        <f>ROUND(employee[[#This Row],[LengthService]],2)</f>
        <v>4.26</v>
      </c>
      <c r="N3978">
        <v>115.91548539999999</v>
      </c>
      <c r="O3978">
        <f>ROUND(employee[[#This Row],[AbsentHours]],2)</f>
        <v>115.92</v>
      </c>
      <c r="P3978" s="5">
        <f>employee[[#This Row],[RoundedAbsentHours]]/2080 *100</f>
        <v>5.5730769230769228</v>
      </c>
      <c r="Q3978" s="1" t="s">
        <v>15</v>
      </c>
    </row>
    <row r="3979" spans="1:17" x14ac:dyDescent="0.35">
      <c r="A3979">
        <v>3978</v>
      </c>
      <c r="B3979" s="1" t="s">
        <v>4270</v>
      </c>
      <c r="C3979" s="1" t="s">
        <v>16</v>
      </c>
      <c r="D3979" s="1" t="s">
        <v>89</v>
      </c>
      <c r="E3979" s="1" t="s">
        <v>124</v>
      </c>
      <c r="F3979" s="1" t="s">
        <v>125</v>
      </c>
      <c r="G3979" s="1" t="s">
        <v>89</v>
      </c>
      <c r="H3979" s="1" t="s">
        <v>15</v>
      </c>
      <c r="I3979">
        <v>48.17484769</v>
      </c>
      <c r="J3979">
        <f>ROUND(employee[[#This Row],[Age]],0)</f>
        <v>48</v>
      </c>
      <c r="K39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79">
        <v>2.1510327309999999</v>
      </c>
      <c r="M3979">
        <f>ROUND(employee[[#This Row],[LengthService]],2)</f>
        <v>2.15</v>
      </c>
      <c r="N3979">
        <v>47.752538229999999</v>
      </c>
      <c r="O3979">
        <f>ROUND(employee[[#This Row],[AbsentHours]],2)</f>
        <v>47.75</v>
      </c>
      <c r="P3979" s="5">
        <f>employee[[#This Row],[RoundedAbsentHours]]/2080 *100</f>
        <v>2.2956730769230771</v>
      </c>
      <c r="Q3979" s="1" t="s">
        <v>15</v>
      </c>
    </row>
    <row r="3980" spans="1:17" x14ac:dyDescent="0.35">
      <c r="A3980">
        <v>3979</v>
      </c>
      <c r="B3980" s="1" t="s">
        <v>4271</v>
      </c>
      <c r="C3980" s="1" t="s">
        <v>11</v>
      </c>
      <c r="D3980" s="1" t="s">
        <v>33</v>
      </c>
      <c r="E3980" s="1" t="s">
        <v>289</v>
      </c>
      <c r="F3980" s="1" t="s">
        <v>258</v>
      </c>
      <c r="G3980" s="1" t="s">
        <v>33</v>
      </c>
      <c r="H3980" s="1" t="s">
        <v>15</v>
      </c>
      <c r="I3980">
        <v>28.708398599999999</v>
      </c>
      <c r="J3980">
        <f>ROUND(employee[[#This Row],[Age]],0)</f>
        <v>29</v>
      </c>
      <c r="K39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980">
        <v>5.5957452590000001</v>
      </c>
      <c r="M3980">
        <f>ROUND(employee[[#This Row],[LengthService]],2)</f>
        <v>5.6</v>
      </c>
      <c r="N3980">
        <v>16.16429188</v>
      </c>
      <c r="O3980">
        <f>ROUND(employee[[#This Row],[AbsentHours]],2)</f>
        <v>16.16</v>
      </c>
      <c r="P3980" s="5">
        <f>employee[[#This Row],[RoundedAbsentHours]]/2080 *100</f>
        <v>0.77692307692307694</v>
      </c>
      <c r="Q3980" s="1" t="s">
        <v>15</v>
      </c>
    </row>
    <row r="3981" spans="1:17" x14ac:dyDescent="0.35">
      <c r="A3981">
        <v>3980</v>
      </c>
      <c r="B3981" s="1" t="s">
        <v>4272</v>
      </c>
      <c r="C3981" s="1" t="s">
        <v>11</v>
      </c>
      <c r="D3981" s="1" t="s">
        <v>56</v>
      </c>
      <c r="E3981" s="1" t="s">
        <v>289</v>
      </c>
      <c r="F3981" s="1" t="s">
        <v>258</v>
      </c>
      <c r="G3981" s="1" t="s">
        <v>56</v>
      </c>
      <c r="H3981" s="1" t="s">
        <v>15</v>
      </c>
      <c r="I3981">
        <v>40.268760899999997</v>
      </c>
      <c r="J3981">
        <f>ROUND(employee[[#This Row],[Age]],0)</f>
        <v>40</v>
      </c>
      <c r="K39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81">
        <v>5.5377931</v>
      </c>
      <c r="M3981">
        <f>ROUND(employee[[#This Row],[LengthService]],2)</f>
        <v>5.54</v>
      </c>
      <c r="N3981">
        <v>58.65276987</v>
      </c>
      <c r="O3981">
        <f>ROUND(employee[[#This Row],[AbsentHours]],2)</f>
        <v>58.65</v>
      </c>
      <c r="P3981" s="5">
        <f>employee[[#This Row],[RoundedAbsentHours]]/2080 *100</f>
        <v>2.8197115384615383</v>
      </c>
      <c r="Q3981" s="1" t="s">
        <v>15</v>
      </c>
    </row>
    <row r="3982" spans="1:17" x14ac:dyDescent="0.35">
      <c r="A3982">
        <v>3981</v>
      </c>
      <c r="B3982" s="1" t="s">
        <v>4273</v>
      </c>
      <c r="C3982" s="1" t="s">
        <v>11</v>
      </c>
      <c r="D3982" s="1" t="s">
        <v>22</v>
      </c>
      <c r="E3982" s="1" t="s">
        <v>289</v>
      </c>
      <c r="F3982" s="1" t="s">
        <v>258</v>
      </c>
      <c r="G3982" s="1" t="s">
        <v>22</v>
      </c>
      <c r="H3982" s="1" t="s">
        <v>15</v>
      </c>
      <c r="I3982">
        <v>28.759157470000002</v>
      </c>
      <c r="J3982">
        <f>ROUND(employee[[#This Row],[Age]],0)</f>
        <v>29</v>
      </c>
      <c r="K39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982">
        <v>3.1227883059999999</v>
      </c>
      <c r="M3982">
        <f>ROUND(employee[[#This Row],[LengthService]],2)</f>
        <v>3.12</v>
      </c>
      <c r="N3982">
        <v>0</v>
      </c>
      <c r="O3982">
        <f>ROUND(employee[[#This Row],[AbsentHours]],2)</f>
        <v>0</v>
      </c>
      <c r="P3982" s="5">
        <f>employee[[#This Row],[RoundedAbsentHours]]/2080 *100</f>
        <v>0</v>
      </c>
      <c r="Q3982" s="1" t="s">
        <v>15</v>
      </c>
    </row>
    <row r="3983" spans="1:17" x14ac:dyDescent="0.35">
      <c r="A3983">
        <v>3982</v>
      </c>
      <c r="B3983" s="1" t="s">
        <v>4274</v>
      </c>
      <c r="C3983" s="1" t="s">
        <v>16</v>
      </c>
      <c r="D3983" s="1" t="s">
        <v>21</v>
      </c>
      <c r="E3983" s="1" t="s">
        <v>289</v>
      </c>
      <c r="F3983" s="1" t="s">
        <v>258</v>
      </c>
      <c r="G3983" s="1" t="s">
        <v>21</v>
      </c>
      <c r="H3983" s="1" t="s">
        <v>15</v>
      </c>
      <c r="I3983">
        <v>42.173194279999997</v>
      </c>
      <c r="J3983">
        <f>ROUND(employee[[#This Row],[Age]],0)</f>
        <v>42</v>
      </c>
      <c r="K39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83">
        <v>5.6158590080000002</v>
      </c>
      <c r="M3983">
        <f>ROUND(employee[[#This Row],[LengthService]],2)</f>
        <v>5.62</v>
      </c>
      <c r="N3983">
        <v>82.520437340000001</v>
      </c>
      <c r="O3983">
        <f>ROUND(employee[[#This Row],[AbsentHours]],2)</f>
        <v>82.52</v>
      </c>
      <c r="P3983" s="5">
        <f>employee[[#This Row],[RoundedAbsentHours]]/2080 *100</f>
        <v>3.967307692307692</v>
      </c>
      <c r="Q3983" s="1" t="s">
        <v>15</v>
      </c>
    </row>
    <row r="3984" spans="1:17" x14ac:dyDescent="0.35">
      <c r="A3984">
        <v>3983</v>
      </c>
      <c r="B3984" s="1" t="s">
        <v>4275</v>
      </c>
      <c r="C3984" s="1" t="s">
        <v>16</v>
      </c>
      <c r="D3984" s="1" t="s">
        <v>35</v>
      </c>
      <c r="E3984" s="1" t="s">
        <v>289</v>
      </c>
      <c r="F3984" s="1" t="s">
        <v>258</v>
      </c>
      <c r="G3984" s="1" t="s">
        <v>33</v>
      </c>
      <c r="H3984" s="1" t="s">
        <v>15</v>
      </c>
      <c r="I3984">
        <v>25.075059880000001</v>
      </c>
      <c r="J3984">
        <f>ROUND(employee[[#This Row],[Age]],0)</f>
        <v>25</v>
      </c>
      <c r="K39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984">
        <v>3.5099532510000002</v>
      </c>
      <c r="M3984">
        <f>ROUND(employee[[#This Row],[LengthService]],2)</f>
        <v>3.51</v>
      </c>
      <c r="N3984">
        <v>0</v>
      </c>
      <c r="O3984">
        <f>ROUND(employee[[#This Row],[AbsentHours]],2)</f>
        <v>0</v>
      </c>
      <c r="P3984" s="5">
        <f>employee[[#This Row],[RoundedAbsentHours]]/2080 *100</f>
        <v>0</v>
      </c>
      <c r="Q3984" s="1" t="s">
        <v>15</v>
      </c>
    </row>
    <row r="3985" spans="1:17" x14ac:dyDescent="0.35">
      <c r="A3985">
        <v>3984</v>
      </c>
      <c r="B3985" s="1" t="s">
        <v>4276</v>
      </c>
      <c r="C3985" s="1" t="s">
        <v>11</v>
      </c>
      <c r="D3985" s="1" t="s">
        <v>21</v>
      </c>
      <c r="E3985" s="1" t="s">
        <v>289</v>
      </c>
      <c r="F3985" s="1" t="s">
        <v>258</v>
      </c>
      <c r="G3985" s="1" t="s">
        <v>21</v>
      </c>
      <c r="H3985" s="1" t="s">
        <v>15</v>
      </c>
      <c r="I3985">
        <v>30.975700150000002</v>
      </c>
      <c r="J3985">
        <f>ROUND(employee[[#This Row],[Age]],0)</f>
        <v>31</v>
      </c>
      <c r="K39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985">
        <v>4.4361014560000003</v>
      </c>
      <c r="M3985">
        <f>ROUND(employee[[#This Row],[LengthService]],2)</f>
        <v>4.4400000000000004</v>
      </c>
      <c r="N3985">
        <v>0</v>
      </c>
      <c r="O3985">
        <f>ROUND(employee[[#This Row],[AbsentHours]],2)</f>
        <v>0</v>
      </c>
      <c r="P3985" s="5">
        <f>employee[[#This Row],[RoundedAbsentHours]]/2080 *100</f>
        <v>0</v>
      </c>
      <c r="Q3985" s="1" t="s">
        <v>15</v>
      </c>
    </row>
    <row r="3986" spans="1:17" x14ac:dyDescent="0.35">
      <c r="A3986">
        <v>3985</v>
      </c>
      <c r="B3986" s="1" t="s">
        <v>4277</v>
      </c>
      <c r="C3986" s="1" t="s">
        <v>11</v>
      </c>
      <c r="D3986" s="1" t="s">
        <v>42</v>
      </c>
      <c r="E3986" s="1" t="s">
        <v>312</v>
      </c>
      <c r="F3986" s="1" t="s">
        <v>266</v>
      </c>
      <c r="G3986" s="1" t="s">
        <v>42</v>
      </c>
      <c r="H3986" s="1" t="s">
        <v>15</v>
      </c>
      <c r="I3986">
        <v>61.392913620000002</v>
      </c>
      <c r="J3986">
        <f>ROUND(employee[[#This Row],[Age]],0)</f>
        <v>61</v>
      </c>
      <c r="K39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3986">
        <v>3.9756032549999998</v>
      </c>
      <c r="M3986">
        <f>ROUND(employee[[#This Row],[LengthService]],2)</f>
        <v>3.98</v>
      </c>
      <c r="N3986">
        <v>134.59442480000001</v>
      </c>
      <c r="O3986">
        <f>ROUND(employee[[#This Row],[AbsentHours]],2)</f>
        <v>134.59</v>
      </c>
      <c r="P3986" s="5">
        <f>employee[[#This Row],[RoundedAbsentHours]]/2080 *100</f>
        <v>6.4706730769230765</v>
      </c>
      <c r="Q3986" s="1" t="s">
        <v>15</v>
      </c>
    </row>
    <row r="3987" spans="1:17" x14ac:dyDescent="0.35">
      <c r="A3987">
        <v>3986</v>
      </c>
      <c r="B3987" s="1" t="s">
        <v>4278</v>
      </c>
      <c r="C3987" s="1" t="s">
        <v>16</v>
      </c>
      <c r="D3987" s="1" t="s">
        <v>21</v>
      </c>
      <c r="E3987" s="1" t="s">
        <v>289</v>
      </c>
      <c r="F3987" s="1" t="s">
        <v>258</v>
      </c>
      <c r="G3987" s="1" t="s">
        <v>21</v>
      </c>
      <c r="H3987" s="1" t="s">
        <v>15</v>
      </c>
      <c r="I3987">
        <v>35.142389940000001</v>
      </c>
      <c r="J3987">
        <f>ROUND(employee[[#This Row],[Age]],0)</f>
        <v>35</v>
      </c>
      <c r="K39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987">
        <v>4.3999482600000004</v>
      </c>
      <c r="M3987">
        <f>ROUND(employee[[#This Row],[LengthService]],2)</f>
        <v>4.4000000000000004</v>
      </c>
      <c r="N3987">
        <v>0</v>
      </c>
      <c r="O3987">
        <f>ROUND(employee[[#This Row],[AbsentHours]],2)</f>
        <v>0</v>
      </c>
      <c r="P3987" s="5">
        <f>employee[[#This Row],[RoundedAbsentHours]]/2080 *100</f>
        <v>0</v>
      </c>
      <c r="Q3987" s="1" t="s">
        <v>15</v>
      </c>
    </row>
    <row r="3988" spans="1:17" x14ac:dyDescent="0.35">
      <c r="A3988">
        <v>3987</v>
      </c>
      <c r="B3988" s="1" t="s">
        <v>4279</v>
      </c>
      <c r="C3988" s="1" t="s">
        <v>11</v>
      </c>
      <c r="D3988" s="1" t="s">
        <v>42</v>
      </c>
      <c r="E3988" s="1" t="s">
        <v>13</v>
      </c>
      <c r="F3988" s="1" t="s">
        <v>14</v>
      </c>
      <c r="G3988" s="1" t="s">
        <v>42</v>
      </c>
      <c r="H3988" s="1" t="s">
        <v>15</v>
      </c>
      <c r="I3988">
        <v>35.536572360000001</v>
      </c>
      <c r="J3988">
        <f>ROUND(employee[[#This Row],[Age]],0)</f>
        <v>36</v>
      </c>
      <c r="K39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988">
        <v>6.0640690130000001</v>
      </c>
      <c r="M3988">
        <f>ROUND(employee[[#This Row],[LengthService]],2)</f>
        <v>6.06</v>
      </c>
      <c r="N3988">
        <v>0</v>
      </c>
      <c r="O3988">
        <f>ROUND(employee[[#This Row],[AbsentHours]],2)</f>
        <v>0</v>
      </c>
      <c r="P3988" s="5">
        <f>employee[[#This Row],[RoundedAbsentHours]]/2080 *100</f>
        <v>0</v>
      </c>
      <c r="Q3988" s="1" t="s">
        <v>15</v>
      </c>
    </row>
    <row r="3989" spans="1:17" x14ac:dyDescent="0.35">
      <c r="A3989">
        <v>3988</v>
      </c>
      <c r="B3989" s="1" t="s">
        <v>4280</v>
      </c>
      <c r="C3989" s="1" t="s">
        <v>11</v>
      </c>
      <c r="D3989" s="1" t="s">
        <v>44</v>
      </c>
      <c r="E3989" s="1" t="s">
        <v>289</v>
      </c>
      <c r="F3989" s="1" t="s">
        <v>258</v>
      </c>
      <c r="G3989" s="1" t="s">
        <v>44</v>
      </c>
      <c r="H3989" s="1" t="s">
        <v>15</v>
      </c>
      <c r="I3989">
        <v>39.669545239999998</v>
      </c>
      <c r="J3989">
        <f>ROUND(employee[[#This Row],[Age]],0)</f>
        <v>40</v>
      </c>
      <c r="K39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89">
        <v>2.9348898220000001</v>
      </c>
      <c r="M3989">
        <f>ROUND(employee[[#This Row],[LengthService]],2)</f>
        <v>2.93</v>
      </c>
      <c r="N3989">
        <v>44.17383572</v>
      </c>
      <c r="O3989">
        <f>ROUND(employee[[#This Row],[AbsentHours]],2)</f>
        <v>44.17</v>
      </c>
      <c r="P3989" s="5">
        <f>employee[[#This Row],[RoundedAbsentHours]]/2080 *100</f>
        <v>2.1235576923076924</v>
      </c>
      <c r="Q3989" s="1" t="s">
        <v>15</v>
      </c>
    </row>
    <row r="3990" spans="1:17" x14ac:dyDescent="0.35">
      <c r="A3990">
        <v>3989</v>
      </c>
      <c r="B3990" s="1" t="s">
        <v>4281</v>
      </c>
      <c r="C3990" s="1" t="s">
        <v>11</v>
      </c>
      <c r="D3990" s="1" t="s">
        <v>22</v>
      </c>
      <c r="E3990" s="1" t="s">
        <v>289</v>
      </c>
      <c r="F3990" s="1" t="s">
        <v>258</v>
      </c>
      <c r="G3990" s="1" t="s">
        <v>22</v>
      </c>
      <c r="H3990" s="1" t="s">
        <v>15</v>
      </c>
      <c r="I3990">
        <v>28.209161590000001</v>
      </c>
      <c r="J3990">
        <f>ROUND(employee[[#This Row],[Age]],0)</f>
        <v>28</v>
      </c>
      <c r="K39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3990">
        <v>4.1499062159999998</v>
      </c>
      <c r="M3990">
        <f>ROUND(employee[[#This Row],[LengthService]],2)</f>
        <v>4.1500000000000004</v>
      </c>
      <c r="N3990">
        <v>0</v>
      </c>
      <c r="O3990">
        <f>ROUND(employee[[#This Row],[AbsentHours]],2)</f>
        <v>0</v>
      </c>
      <c r="P3990" s="5">
        <f>employee[[#This Row],[RoundedAbsentHours]]/2080 *100</f>
        <v>0</v>
      </c>
      <c r="Q3990" s="1" t="s">
        <v>15</v>
      </c>
    </row>
    <row r="3991" spans="1:17" x14ac:dyDescent="0.35">
      <c r="A3991">
        <v>3990</v>
      </c>
      <c r="B3991" s="1" t="s">
        <v>4282</v>
      </c>
      <c r="C3991" s="1" t="s">
        <v>16</v>
      </c>
      <c r="D3991" s="1" t="s">
        <v>88</v>
      </c>
      <c r="E3991" s="1" t="s">
        <v>13</v>
      </c>
      <c r="F3991" s="1" t="s">
        <v>14</v>
      </c>
      <c r="G3991" s="1" t="s">
        <v>88</v>
      </c>
      <c r="H3991" s="1" t="s">
        <v>15</v>
      </c>
      <c r="I3991">
        <v>32.404206610000003</v>
      </c>
      <c r="J3991">
        <f>ROUND(employee[[#This Row],[Age]],0)</f>
        <v>32</v>
      </c>
      <c r="K39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991">
        <v>4.8649390239999999</v>
      </c>
      <c r="M3991">
        <f>ROUND(employee[[#This Row],[LengthService]],2)</f>
        <v>4.8600000000000003</v>
      </c>
      <c r="N3991">
        <v>24.873662960000001</v>
      </c>
      <c r="O3991">
        <f>ROUND(employee[[#This Row],[AbsentHours]],2)</f>
        <v>24.87</v>
      </c>
      <c r="P3991" s="5">
        <f>employee[[#This Row],[RoundedAbsentHours]]/2080 *100</f>
        <v>1.195673076923077</v>
      </c>
      <c r="Q3991" s="1" t="s">
        <v>15</v>
      </c>
    </row>
    <row r="3992" spans="1:17" x14ac:dyDescent="0.35">
      <c r="A3992">
        <v>3991</v>
      </c>
      <c r="B3992" s="1" t="s">
        <v>4283</v>
      </c>
      <c r="C3992" s="1" t="s">
        <v>11</v>
      </c>
      <c r="D3992" s="1" t="s">
        <v>21</v>
      </c>
      <c r="E3992" s="1" t="s">
        <v>289</v>
      </c>
      <c r="F3992" s="1" t="s">
        <v>258</v>
      </c>
      <c r="G3992" s="1" t="s">
        <v>21</v>
      </c>
      <c r="H3992" s="1" t="s">
        <v>15</v>
      </c>
      <c r="I3992">
        <v>46.562451490000001</v>
      </c>
      <c r="J3992">
        <f>ROUND(employee[[#This Row],[Age]],0)</f>
        <v>47</v>
      </c>
      <c r="K39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92">
        <v>5.052990297</v>
      </c>
      <c r="M3992">
        <f>ROUND(employee[[#This Row],[LengthService]],2)</f>
        <v>5.05</v>
      </c>
      <c r="N3992">
        <v>117.7144981</v>
      </c>
      <c r="O3992">
        <f>ROUND(employee[[#This Row],[AbsentHours]],2)</f>
        <v>117.71</v>
      </c>
      <c r="P3992" s="5">
        <f>employee[[#This Row],[RoundedAbsentHours]]/2080 *100</f>
        <v>5.6591346153846152</v>
      </c>
      <c r="Q3992" s="1" t="s">
        <v>15</v>
      </c>
    </row>
    <row r="3993" spans="1:17" x14ac:dyDescent="0.35">
      <c r="A3993">
        <v>3992</v>
      </c>
      <c r="B3993" s="1" t="s">
        <v>4284</v>
      </c>
      <c r="C3993" s="1" t="s">
        <v>16</v>
      </c>
      <c r="D3993" s="1" t="s">
        <v>60</v>
      </c>
      <c r="E3993" s="1" t="s">
        <v>180</v>
      </c>
      <c r="F3993" s="1" t="s">
        <v>181</v>
      </c>
      <c r="G3993" s="1" t="s">
        <v>60</v>
      </c>
      <c r="H3993" s="1" t="s">
        <v>15</v>
      </c>
      <c r="I3993">
        <v>47.214781109999997</v>
      </c>
      <c r="J3993">
        <f>ROUND(employee[[#This Row],[Age]],0)</f>
        <v>47</v>
      </c>
      <c r="K39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93">
        <v>5.355810269</v>
      </c>
      <c r="M3993">
        <f>ROUND(employee[[#This Row],[LengthService]],2)</f>
        <v>5.36</v>
      </c>
      <c r="N3993">
        <v>82.030277830000003</v>
      </c>
      <c r="O3993">
        <f>ROUND(employee[[#This Row],[AbsentHours]],2)</f>
        <v>82.03</v>
      </c>
      <c r="P3993" s="5">
        <f>employee[[#This Row],[RoundedAbsentHours]]/2080 *100</f>
        <v>3.9437500000000001</v>
      </c>
      <c r="Q3993" s="1" t="s">
        <v>15</v>
      </c>
    </row>
    <row r="3994" spans="1:17" x14ac:dyDescent="0.35">
      <c r="A3994">
        <v>3993</v>
      </c>
      <c r="B3994" s="1" t="s">
        <v>4285</v>
      </c>
      <c r="C3994" s="1" t="s">
        <v>16</v>
      </c>
      <c r="D3994" s="1" t="s">
        <v>62</v>
      </c>
      <c r="E3994" s="1" t="s">
        <v>13</v>
      </c>
      <c r="F3994" s="1" t="s">
        <v>14</v>
      </c>
      <c r="G3994" s="1" t="s">
        <v>62</v>
      </c>
      <c r="H3994" s="1" t="s">
        <v>15</v>
      </c>
      <c r="I3994">
        <v>37.714830919999997</v>
      </c>
      <c r="J3994">
        <f>ROUND(employee[[#This Row],[Age]],0)</f>
        <v>38</v>
      </c>
      <c r="K39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994">
        <v>2.9045710589999998</v>
      </c>
      <c r="M3994">
        <f>ROUND(employee[[#This Row],[LengthService]],2)</f>
        <v>2.9</v>
      </c>
      <c r="N3994">
        <v>27.053584270000002</v>
      </c>
      <c r="O3994">
        <f>ROUND(employee[[#This Row],[AbsentHours]],2)</f>
        <v>27.05</v>
      </c>
      <c r="P3994" s="5">
        <f>employee[[#This Row],[RoundedAbsentHours]]/2080 *100</f>
        <v>1.3004807692307692</v>
      </c>
      <c r="Q3994" s="1" t="s">
        <v>15</v>
      </c>
    </row>
    <row r="3995" spans="1:17" x14ac:dyDescent="0.35">
      <c r="A3995">
        <v>3994</v>
      </c>
      <c r="B3995" s="1" t="s">
        <v>4286</v>
      </c>
      <c r="C3995" s="1" t="s">
        <v>11</v>
      </c>
      <c r="D3995" s="1" t="s">
        <v>221</v>
      </c>
      <c r="E3995" s="1" t="s">
        <v>107</v>
      </c>
      <c r="F3995" s="1" t="s">
        <v>14</v>
      </c>
      <c r="G3995" s="1" t="s">
        <v>221</v>
      </c>
      <c r="H3995" s="1" t="s">
        <v>15</v>
      </c>
      <c r="I3995">
        <v>54.07816321</v>
      </c>
      <c r="J3995">
        <f>ROUND(employee[[#This Row],[Age]],0)</f>
        <v>54</v>
      </c>
      <c r="K39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995">
        <v>4.6399159320000001</v>
      </c>
      <c r="M3995">
        <f>ROUND(employee[[#This Row],[LengthService]],2)</f>
        <v>4.6399999999999997</v>
      </c>
      <c r="N3995">
        <v>190.4319845</v>
      </c>
      <c r="O3995">
        <f>ROUND(employee[[#This Row],[AbsentHours]],2)</f>
        <v>190.43</v>
      </c>
      <c r="P3995" s="5">
        <f>employee[[#This Row],[RoundedAbsentHours]]/2080 *100</f>
        <v>9.1552884615384613</v>
      </c>
      <c r="Q3995" s="1" t="s">
        <v>15</v>
      </c>
    </row>
    <row r="3996" spans="1:17" x14ac:dyDescent="0.35">
      <c r="A3996">
        <v>3995</v>
      </c>
      <c r="B3996" s="1" t="s">
        <v>4287</v>
      </c>
      <c r="C3996" s="1" t="s">
        <v>11</v>
      </c>
      <c r="D3996" s="1" t="s">
        <v>293</v>
      </c>
      <c r="E3996" s="1" t="s">
        <v>13</v>
      </c>
      <c r="F3996" s="1" t="s">
        <v>14</v>
      </c>
      <c r="G3996" s="1" t="s">
        <v>47</v>
      </c>
      <c r="H3996" s="1" t="s">
        <v>15</v>
      </c>
      <c r="I3996">
        <v>41.850736920000003</v>
      </c>
      <c r="J3996">
        <f>ROUND(employee[[#This Row],[Age]],0)</f>
        <v>42</v>
      </c>
      <c r="K39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96">
        <v>4.9085364419999999</v>
      </c>
      <c r="M3996">
        <f>ROUND(employee[[#This Row],[LengthService]],2)</f>
        <v>4.91</v>
      </c>
      <c r="N3996">
        <v>44.074988560000001</v>
      </c>
      <c r="O3996">
        <f>ROUND(employee[[#This Row],[AbsentHours]],2)</f>
        <v>44.07</v>
      </c>
      <c r="P3996" s="5">
        <f>employee[[#This Row],[RoundedAbsentHours]]/2080 *100</f>
        <v>2.1187500000000004</v>
      </c>
      <c r="Q3996" s="1" t="s">
        <v>15</v>
      </c>
    </row>
    <row r="3997" spans="1:17" x14ac:dyDescent="0.35">
      <c r="A3997">
        <v>3996</v>
      </c>
      <c r="B3997" s="1" t="s">
        <v>4288</v>
      </c>
      <c r="C3997" s="1" t="s">
        <v>16</v>
      </c>
      <c r="D3997" s="1" t="s">
        <v>20</v>
      </c>
      <c r="E3997" s="1" t="s">
        <v>312</v>
      </c>
      <c r="F3997" s="1" t="s">
        <v>266</v>
      </c>
      <c r="G3997" s="1" t="s">
        <v>20</v>
      </c>
      <c r="H3997" s="1" t="s">
        <v>15</v>
      </c>
      <c r="I3997">
        <v>51.020706009999998</v>
      </c>
      <c r="J3997">
        <f>ROUND(employee[[#This Row],[Age]],0)</f>
        <v>51</v>
      </c>
      <c r="K39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3997">
        <v>2.390620593</v>
      </c>
      <c r="M3997">
        <f>ROUND(employee[[#This Row],[LengthService]],2)</f>
        <v>2.39</v>
      </c>
      <c r="N3997">
        <v>115.60929729999999</v>
      </c>
      <c r="O3997">
        <f>ROUND(employee[[#This Row],[AbsentHours]],2)</f>
        <v>115.61</v>
      </c>
      <c r="P3997" s="5">
        <f>employee[[#This Row],[RoundedAbsentHours]]/2080 *100</f>
        <v>5.5581730769230768</v>
      </c>
      <c r="Q3997" s="1" t="s">
        <v>15</v>
      </c>
    </row>
    <row r="3998" spans="1:17" x14ac:dyDescent="0.35">
      <c r="A3998">
        <v>3997</v>
      </c>
      <c r="B3998" s="1" t="s">
        <v>4289</v>
      </c>
      <c r="C3998" s="1" t="s">
        <v>16</v>
      </c>
      <c r="D3998" s="1" t="s">
        <v>12</v>
      </c>
      <c r="E3998" s="1" t="s">
        <v>312</v>
      </c>
      <c r="F3998" s="1" t="s">
        <v>266</v>
      </c>
      <c r="G3998" s="1" t="s">
        <v>12</v>
      </c>
      <c r="H3998" s="1" t="s">
        <v>15</v>
      </c>
      <c r="I3998">
        <v>36.552763130000002</v>
      </c>
      <c r="J3998">
        <f>ROUND(employee[[#This Row],[Age]],0)</f>
        <v>37</v>
      </c>
      <c r="K39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3998">
        <v>6.1724683689999997</v>
      </c>
      <c r="M3998">
        <f>ROUND(employee[[#This Row],[LengthService]],2)</f>
        <v>6.17</v>
      </c>
      <c r="N3998">
        <v>36.843963029999998</v>
      </c>
      <c r="O3998">
        <f>ROUND(employee[[#This Row],[AbsentHours]],2)</f>
        <v>36.840000000000003</v>
      </c>
      <c r="P3998" s="5">
        <f>employee[[#This Row],[RoundedAbsentHours]]/2080 *100</f>
        <v>1.7711538461538463</v>
      </c>
      <c r="Q3998" s="1" t="s">
        <v>15</v>
      </c>
    </row>
    <row r="3999" spans="1:17" x14ac:dyDescent="0.35">
      <c r="A3999">
        <v>3998</v>
      </c>
      <c r="B3999" s="1" t="s">
        <v>4290</v>
      </c>
      <c r="C3999" s="1" t="s">
        <v>11</v>
      </c>
      <c r="D3999" s="1" t="s">
        <v>72</v>
      </c>
      <c r="E3999" s="1" t="s">
        <v>289</v>
      </c>
      <c r="F3999" s="1" t="s">
        <v>258</v>
      </c>
      <c r="G3999" s="1" t="s">
        <v>72</v>
      </c>
      <c r="H3999" s="1" t="s">
        <v>15</v>
      </c>
      <c r="I3999">
        <v>46.722833870000002</v>
      </c>
      <c r="J3999">
        <f>ROUND(employee[[#This Row],[Age]],0)</f>
        <v>47</v>
      </c>
      <c r="K39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3999">
        <v>3.7743520699999999</v>
      </c>
      <c r="M3999">
        <f>ROUND(employee[[#This Row],[LengthService]],2)</f>
        <v>3.77</v>
      </c>
      <c r="N3999">
        <v>87.60291891</v>
      </c>
      <c r="O3999">
        <f>ROUND(employee[[#This Row],[AbsentHours]],2)</f>
        <v>87.6</v>
      </c>
      <c r="P3999" s="5">
        <f>employee[[#This Row],[RoundedAbsentHours]]/2080 *100</f>
        <v>4.2115384615384608</v>
      </c>
      <c r="Q3999" s="1" t="s">
        <v>15</v>
      </c>
    </row>
    <row r="4000" spans="1:17" x14ac:dyDescent="0.35">
      <c r="A4000">
        <v>3999</v>
      </c>
      <c r="B4000" s="1" t="s">
        <v>4291</v>
      </c>
      <c r="C4000" s="1" t="s">
        <v>11</v>
      </c>
      <c r="D4000" s="1" t="s">
        <v>22</v>
      </c>
      <c r="E4000" s="1" t="s">
        <v>180</v>
      </c>
      <c r="F4000" s="1" t="s">
        <v>181</v>
      </c>
      <c r="G4000" s="1" t="s">
        <v>22</v>
      </c>
      <c r="H4000" s="1" t="s">
        <v>15</v>
      </c>
      <c r="I4000">
        <v>32.260308649999999</v>
      </c>
      <c r="J4000">
        <f>ROUND(employee[[#This Row],[Age]],0)</f>
        <v>32</v>
      </c>
      <c r="K40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00">
        <v>4.9124271320000004</v>
      </c>
      <c r="M4000">
        <f>ROUND(employee[[#This Row],[LengthService]],2)</f>
        <v>4.91</v>
      </c>
      <c r="N4000">
        <v>48.215850449999998</v>
      </c>
      <c r="O4000">
        <f>ROUND(employee[[#This Row],[AbsentHours]],2)</f>
        <v>48.22</v>
      </c>
      <c r="P4000" s="5">
        <f>employee[[#This Row],[RoundedAbsentHours]]/2080 *100</f>
        <v>2.3182692307692307</v>
      </c>
      <c r="Q4000" s="1" t="s">
        <v>15</v>
      </c>
    </row>
    <row r="4001" spans="1:17" x14ac:dyDescent="0.35">
      <c r="A4001">
        <v>4000</v>
      </c>
      <c r="B4001" s="1" t="s">
        <v>4292</v>
      </c>
      <c r="C4001" s="1" t="s">
        <v>16</v>
      </c>
      <c r="D4001" s="1" t="s">
        <v>44</v>
      </c>
      <c r="E4001" s="1" t="s">
        <v>289</v>
      </c>
      <c r="F4001" s="1" t="s">
        <v>258</v>
      </c>
      <c r="G4001" s="1" t="s">
        <v>44</v>
      </c>
      <c r="H4001" s="1" t="s">
        <v>15</v>
      </c>
      <c r="I4001">
        <v>46.157568120000001</v>
      </c>
      <c r="J4001">
        <f>ROUND(employee[[#This Row],[Age]],0)</f>
        <v>46</v>
      </c>
      <c r="K40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01">
        <v>4.1542984929999998</v>
      </c>
      <c r="M4001">
        <f>ROUND(employee[[#This Row],[LengthService]],2)</f>
        <v>4.1500000000000004</v>
      </c>
      <c r="N4001">
        <v>102.2177054</v>
      </c>
      <c r="O4001">
        <f>ROUND(employee[[#This Row],[AbsentHours]],2)</f>
        <v>102.22</v>
      </c>
      <c r="P4001" s="5">
        <f>employee[[#This Row],[RoundedAbsentHours]]/2080 *100</f>
        <v>4.914423076923077</v>
      </c>
      <c r="Q4001" s="1" t="s">
        <v>15</v>
      </c>
    </row>
    <row r="4002" spans="1:17" x14ac:dyDescent="0.35">
      <c r="A4002">
        <v>4001</v>
      </c>
      <c r="B4002" s="1" t="s">
        <v>4293</v>
      </c>
      <c r="C4002" s="1" t="s">
        <v>11</v>
      </c>
      <c r="D4002" s="1" t="s">
        <v>35</v>
      </c>
      <c r="E4002" s="1" t="s">
        <v>289</v>
      </c>
      <c r="F4002" s="1" t="s">
        <v>258</v>
      </c>
      <c r="G4002" s="1" t="s">
        <v>33</v>
      </c>
      <c r="H4002" s="1" t="s">
        <v>15</v>
      </c>
      <c r="I4002">
        <v>51.89377339</v>
      </c>
      <c r="J4002">
        <f>ROUND(employee[[#This Row],[Age]],0)</f>
        <v>52</v>
      </c>
      <c r="K40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002">
        <v>4.6488778970000002</v>
      </c>
      <c r="M4002">
        <f>ROUND(employee[[#This Row],[LengthService]],2)</f>
        <v>4.6500000000000004</v>
      </c>
      <c r="N4002">
        <v>108.3098044</v>
      </c>
      <c r="O4002">
        <f>ROUND(employee[[#This Row],[AbsentHours]],2)</f>
        <v>108.31</v>
      </c>
      <c r="P4002" s="5">
        <f>employee[[#This Row],[RoundedAbsentHours]]/2080 *100</f>
        <v>5.2072115384615385</v>
      </c>
      <c r="Q4002" s="1" t="s">
        <v>15</v>
      </c>
    </row>
    <row r="4003" spans="1:17" x14ac:dyDescent="0.35">
      <c r="A4003">
        <v>4002</v>
      </c>
      <c r="B4003" s="1" t="s">
        <v>4294</v>
      </c>
      <c r="C4003" s="1" t="s">
        <v>16</v>
      </c>
      <c r="D4003" s="1" t="s">
        <v>103</v>
      </c>
      <c r="E4003" s="1" t="s">
        <v>289</v>
      </c>
      <c r="F4003" s="1" t="s">
        <v>258</v>
      </c>
      <c r="G4003" s="1" t="s">
        <v>18</v>
      </c>
      <c r="H4003" s="1" t="s">
        <v>15</v>
      </c>
      <c r="I4003">
        <v>32.627985150000001</v>
      </c>
      <c r="J4003">
        <f>ROUND(employee[[#This Row],[Age]],0)</f>
        <v>33</v>
      </c>
      <c r="K40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03">
        <v>4.1224092199999998</v>
      </c>
      <c r="M4003">
        <f>ROUND(employee[[#This Row],[LengthService]],2)</f>
        <v>4.12</v>
      </c>
      <c r="N4003">
        <v>0</v>
      </c>
      <c r="O4003">
        <f>ROUND(employee[[#This Row],[AbsentHours]],2)</f>
        <v>0</v>
      </c>
      <c r="P4003" s="5">
        <f>employee[[#This Row],[RoundedAbsentHours]]/2080 *100</f>
        <v>0</v>
      </c>
      <c r="Q4003" s="1" t="s">
        <v>15</v>
      </c>
    </row>
    <row r="4004" spans="1:17" x14ac:dyDescent="0.35">
      <c r="A4004">
        <v>4003</v>
      </c>
      <c r="B4004" s="1" t="s">
        <v>4295</v>
      </c>
      <c r="C4004" s="1" t="s">
        <v>16</v>
      </c>
      <c r="D4004" s="1" t="s">
        <v>22</v>
      </c>
      <c r="E4004" s="1" t="s">
        <v>13</v>
      </c>
      <c r="F4004" s="1" t="s">
        <v>14</v>
      </c>
      <c r="G4004" s="1" t="s">
        <v>22</v>
      </c>
      <c r="H4004" s="1" t="s">
        <v>15</v>
      </c>
      <c r="I4004">
        <v>36.932063820000003</v>
      </c>
      <c r="J4004">
        <f>ROUND(employee[[#This Row],[Age]],0)</f>
        <v>37</v>
      </c>
      <c r="K40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04">
        <v>4.6938039829999996</v>
      </c>
      <c r="M4004">
        <f>ROUND(employee[[#This Row],[LengthService]],2)</f>
        <v>4.6900000000000004</v>
      </c>
      <c r="N4004">
        <v>46.373611930000003</v>
      </c>
      <c r="O4004">
        <f>ROUND(employee[[#This Row],[AbsentHours]],2)</f>
        <v>46.37</v>
      </c>
      <c r="P4004" s="5">
        <f>employee[[#This Row],[RoundedAbsentHours]]/2080 *100</f>
        <v>2.2293269230769233</v>
      </c>
      <c r="Q4004" s="1" t="s">
        <v>15</v>
      </c>
    </row>
    <row r="4005" spans="1:17" x14ac:dyDescent="0.35">
      <c r="A4005">
        <v>4004</v>
      </c>
      <c r="B4005" s="1" t="s">
        <v>4296</v>
      </c>
      <c r="C4005" s="1" t="s">
        <v>11</v>
      </c>
      <c r="D4005" s="1" t="s">
        <v>20</v>
      </c>
      <c r="E4005" s="1" t="s">
        <v>312</v>
      </c>
      <c r="F4005" s="1" t="s">
        <v>266</v>
      </c>
      <c r="G4005" s="1" t="s">
        <v>20</v>
      </c>
      <c r="H4005" s="1" t="s">
        <v>15</v>
      </c>
      <c r="I4005">
        <v>30.555135379999999</v>
      </c>
      <c r="J4005">
        <f>ROUND(employee[[#This Row],[Age]],0)</f>
        <v>31</v>
      </c>
      <c r="K40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05">
        <v>2.6238955320000001</v>
      </c>
      <c r="M4005">
        <f>ROUND(employee[[#This Row],[LengthService]],2)</f>
        <v>2.62</v>
      </c>
      <c r="N4005">
        <v>17.450569099999999</v>
      </c>
      <c r="O4005">
        <f>ROUND(employee[[#This Row],[AbsentHours]],2)</f>
        <v>17.45</v>
      </c>
      <c r="P4005" s="5">
        <f>employee[[#This Row],[RoundedAbsentHours]]/2080 *100</f>
        <v>0.83894230769230771</v>
      </c>
      <c r="Q4005" s="1" t="s">
        <v>15</v>
      </c>
    </row>
    <row r="4006" spans="1:17" x14ac:dyDescent="0.35">
      <c r="A4006">
        <v>4005</v>
      </c>
      <c r="B4006" s="1" t="s">
        <v>4297</v>
      </c>
      <c r="C4006" s="1" t="s">
        <v>11</v>
      </c>
      <c r="D4006" s="1" t="s">
        <v>20</v>
      </c>
      <c r="E4006" s="1" t="s">
        <v>312</v>
      </c>
      <c r="F4006" s="1" t="s">
        <v>266</v>
      </c>
      <c r="G4006" s="1" t="s">
        <v>20</v>
      </c>
      <c r="H4006" s="1" t="s">
        <v>15</v>
      </c>
      <c r="I4006">
        <v>40.540400179999999</v>
      </c>
      <c r="J4006">
        <f>ROUND(employee[[#This Row],[Age]],0)</f>
        <v>41</v>
      </c>
      <c r="K40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06">
        <v>6.1230784180000004</v>
      </c>
      <c r="M4006">
        <f>ROUND(employee[[#This Row],[LengthService]],2)</f>
        <v>6.12</v>
      </c>
      <c r="N4006">
        <v>79.799682169999997</v>
      </c>
      <c r="O4006">
        <f>ROUND(employee[[#This Row],[AbsentHours]],2)</f>
        <v>79.8</v>
      </c>
      <c r="P4006" s="5">
        <f>employee[[#This Row],[RoundedAbsentHours]]/2080 *100</f>
        <v>3.8365384615384612</v>
      </c>
      <c r="Q4006" s="1" t="s">
        <v>15</v>
      </c>
    </row>
    <row r="4007" spans="1:17" x14ac:dyDescent="0.35">
      <c r="A4007">
        <v>4006</v>
      </c>
      <c r="B4007" s="1" t="s">
        <v>4298</v>
      </c>
      <c r="C4007" s="1" t="s">
        <v>11</v>
      </c>
      <c r="D4007" s="1" t="s">
        <v>12</v>
      </c>
      <c r="E4007" s="1" t="s">
        <v>312</v>
      </c>
      <c r="F4007" s="1" t="s">
        <v>266</v>
      </c>
      <c r="G4007" s="1" t="s">
        <v>12</v>
      </c>
      <c r="H4007" s="1" t="s">
        <v>15</v>
      </c>
      <c r="I4007">
        <v>41.997324900000002</v>
      </c>
      <c r="J4007">
        <f>ROUND(employee[[#This Row],[Age]],0)</f>
        <v>42</v>
      </c>
      <c r="K40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07">
        <v>4.1633905139999996</v>
      </c>
      <c r="M4007">
        <f>ROUND(employee[[#This Row],[LengthService]],2)</f>
        <v>4.16</v>
      </c>
      <c r="N4007">
        <v>43.555734030000004</v>
      </c>
      <c r="O4007">
        <f>ROUND(employee[[#This Row],[AbsentHours]],2)</f>
        <v>43.56</v>
      </c>
      <c r="P4007" s="5">
        <f>employee[[#This Row],[RoundedAbsentHours]]/2080 *100</f>
        <v>2.0942307692307693</v>
      </c>
      <c r="Q4007" s="1" t="s">
        <v>15</v>
      </c>
    </row>
    <row r="4008" spans="1:17" x14ac:dyDescent="0.35">
      <c r="A4008">
        <v>4007</v>
      </c>
      <c r="B4008" s="1" t="s">
        <v>4299</v>
      </c>
      <c r="C4008" s="1" t="s">
        <v>16</v>
      </c>
      <c r="D4008" s="1" t="s">
        <v>119</v>
      </c>
      <c r="E4008" s="1" t="s">
        <v>289</v>
      </c>
      <c r="F4008" s="1" t="s">
        <v>258</v>
      </c>
      <c r="G4008" s="1" t="s">
        <v>34</v>
      </c>
      <c r="H4008" s="1" t="s">
        <v>15</v>
      </c>
      <c r="I4008">
        <v>39.526556429999999</v>
      </c>
      <c r="J4008">
        <f>ROUND(employee[[#This Row],[Age]],0)</f>
        <v>40</v>
      </c>
      <c r="K40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08">
        <v>3.0270388690000001</v>
      </c>
      <c r="M4008">
        <f>ROUND(employee[[#This Row],[LengthService]],2)</f>
        <v>3.03</v>
      </c>
      <c r="N4008">
        <v>42.221109140000003</v>
      </c>
      <c r="O4008">
        <f>ROUND(employee[[#This Row],[AbsentHours]],2)</f>
        <v>42.22</v>
      </c>
      <c r="P4008" s="5">
        <f>employee[[#This Row],[RoundedAbsentHours]]/2080 *100</f>
        <v>2.0298076923076924</v>
      </c>
      <c r="Q4008" s="1" t="s">
        <v>15</v>
      </c>
    </row>
    <row r="4009" spans="1:17" x14ac:dyDescent="0.35">
      <c r="A4009">
        <v>4008</v>
      </c>
      <c r="B4009" s="1" t="s">
        <v>4300</v>
      </c>
      <c r="C4009" s="1" t="s">
        <v>16</v>
      </c>
      <c r="D4009" s="1" t="s">
        <v>110</v>
      </c>
      <c r="E4009" s="1" t="s">
        <v>13</v>
      </c>
      <c r="F4009" s="1" t="s">
        <v>14</v>
      </c>
      <c r="G4009" s="1" t="s">
        <v>29</v>
      </c>
      <c r="H4009" s="1" t="s">
        <v>15</v>
      </c>
      <c r="I4009">
        <v>41.566995159999998</v>
      </c>
      <c r="J4009">
        <f>ROUND(employee[[#This Row],[Age]],0)</f>
        <v>42</v>
      </c>
      <c r="K40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09">
        <v>6.527415006</v>
      </c>
      <c r="M4009">
        <f>ROUND(employee[[#This Row],[LengthService]],2)</f>
        <v>6.53</v>
      </c>
      <c r="N4009">
        <v>98.665915560000002</v>
      </c>
      <c r="O4009">
        <f>ROUND(employee[[#This Row],[AbsentHours]],2)</f>
        <v>98.67</v>
      </c>
      <c r="P4009" s="5">
        <f>employee[[#This Row],[RoundedAbsentHours]]/2080 *100</f>
        <v>4.7437500000000004</v>
      </c>
      <c r="Q4009" s="1" t="s">
        <v>15</v>
      </c>
    </row>
    <row r="4010" spans="1:17" x14ac:dyDescent="0.35">
      <c r="A4010">
        <v>4009</v>
      </c>
      <c r="B4010" s="1" t="s">
        <v>4301</v>
      </c>
      <c r="C4010" s="1" t="s">
        <v>16</v>
      </c>
      <c r="D4010" s="1" t="s">
        <v>136</v>
      </c>
      <c r="E4010" s="1" t="s">
        <v>289</v>
      </c>
      <c r="F4010" s="1" t="s">
        <v>258</v>
      </c>
      <c r="G4010" s="1" t="s">
        <v>18</v>
      </c>
      <c r="H4010" s="1" t="s">
        <v>15</v>
      </c>
      <c r="I4010">
        <v>47.361632530000001</v>
      </c>
      <c r="J4010">
        <f>ROUND(employee[[#This Row],[Age]],0)</f>
        <v>47</v>
      </c>
      <c r="K40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10">
        <v>4.3204510660000004</v>
      </c>
      <c r="M4010">
        <f>ROUND(employee[[#This Row],[LengthService]],2)</f>
        <v>4.32</v>
      </c>
      <c r="N4010">
        <v>42.754464990000002</v>
      </c>
      <c r="O4010">
        <f>ROUND(employee[[#This Row],[AbsentHours]],2)</f>
        <v>42.75</v>
      </c>
      <c r="P4010" s="5">
        <f>employee[[#This Row],[RoundedAbsentHours]]/2080 *100</f>
        <v>2.0552884615384617</v>
      </c>
      <c r="Q4010" s="1" t="s">
        <v>15</v>
      </c>
    </row>
    <row r="4011" spans="1:17" x14ac:dyDescent="0.35">
      <c r="A4011">
        <v>4010</v>
      </c>
      <c r="B4011" s="1" t="s">
        <v>4302</v>
      </c>
      <c r="C4011" s="1" t="s">
        <v>16</v>
      </c>
      <c r="D4011" s="1" t="s">
        <v>93</v>
      </c>
      <c r="E4011" s="1" t="s">
        <v>289</v>
      </c>
      <c r="F4011" s="1" t="s">
        <v>258</v>
      </c>
      <c r="G4011" s="1" t="s">
        <v>93</v>
      </c>
      <c r="H4011" s="1" t="s">
        <v>15</v>
      </c>
      <c r="I4011">
        <v>47.926533630000002</v>
      </c>
      <c r="J4011">
        <f>ROUND(employee[[#This Row],[Age]],0)</f>
        <v>48</v>
      </c>
      <c r="K40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11">
        <v>1.466113284</v>
      </c>
      <c r="M4011">
        <f>ROUND(employee[[#This Row],[LengthService]],2)</f>
        <v>1.47</v>
      </c>
      <c r="N4011">
        <v>51.400728370000003</v>
      </c>
      <c r="O4011">
        <f>ROUND(employee[[#This Row],[AbsentHours]],2)</f>
        <v>51.4</v>
      </c>
      <c r="P4011" s="5">
        <f>employee[[#This Row],[RoundedAbsentHours]]/2080 *100</f>
        <v>2.4711538461538463</v>
      </c>
      <c r="Q4011" s="1" t="s">
        <v>15</v>
      </c>
    </row>
    <row r="4012" spans="1:17" x14ac:dyDescent="0.35">
      <c r="A4012">
        <v>4011</v>
      </c>
      <c r="B4012" s="1" t="s">
        <v>4303</v>
      </c>
      <c r="C4012" s="1" t="s">
        <v>11</v>
      </c>
      <c r="D4012" s="1" t="s">
        <v>278</v>
      </c>
      <c r="E4012" s="1" t="s">
        <v>289</v>
      </c>
      <c r="F4012" s="1" t="s">
        <v>258</v>
      </c>
      <c r="G4012" s="1" t="s">
        <v>33</v>
      </c>
      <c r="H4012" s="1" t="s">
        <v>15</v>
      </c>
      <c r="I4012">
        <v>66.296654090000004</v>
      </c>
      <c r="J4012">
        <f>ROUND(employee[[#This Row],[Age]],0)</f>
        <v>66</v>
      </c>
      <c r="K40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4012">
        <v>5.2501316410000003</v>
      </c>
      <c r="M4012">
        <f>ROUND(employee[[#This Row],[LengthService]],2)</f>
        <v>5.25</v>
      </c>
      <c r="N4012">
        <v>197.32279510000001</v>
      </c>
      <c r="O4012">
        <f>ROUND(employee[[#This Row],[AbsentHours]],2)</f>
        <v>197.32</v>
      </c>
      <c r="P4012" s="5">
        <f>employee[[#This Row],[RoundedAbsentHours]]/2080 *100</f>
        <v>9.486538461538462</v>
      </c>
      <c r="Q4012" s="1" t="s">
        <v>15</v>
      </c>
    </row>
    <row r="4013" spans="1:17" x14ac:dyDescent="0.35">
      <c r="A4013">
        <v>4012</v>
      </c>
      <c r="B4013" s="1" t="s">
        <v>4304</v>
      </c>
      <c r="C4013" s="1" t="s">
        <v>16</v>
      </c>
      <c r="D4013" s="1" t="s">
        <v>21</v>
      </c>
      <c r="E4013" s="1" t="s">
        <v>289</v>
      </c>
      <c r="F4013" s="1" t="s">
        <v>258</v>
      </c>
      <c r="G4013" s="1" t="s">
        <v>21</v>
      </c>
      <c r="H4013" s="1" t="s">
        <v>15</v>
      </c>
      <c r="I4013">
        <v>48.018900850000001</v>
      </c>
      <c r="J4013">
        <f>ROUND(employee[[#This Row],[Age]],0)</f>
        <v>48</v>
      </c>
      <c r="K40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13">
        <v>7.0172679929999999</v>
      </c>
      <c r="M4013">
        <f>ROUND(employee[[#This Row],[LengthService]],2)</f>
        <v>7.02</v>
      </c>
      <c r="N4013">
        <v>61.746066390000003</v>
      </c>
      <c r="O4013">
        <f>ROUND(employee[[#This Row],[AbsentHours]],2)</f>
        <v>61.75</v>
      </c>
      <c r="P4013" s="5">
        <f>employee[[#This Row],[RoundedAbsentHours]]/2080 *100</f>
        <v>2.96875</v>
      </c>
      <c r="Q4013" s="1" t="s">
        <v>15</v>
      </c>
    </row>
    <row r="4014" spans="1:17" x14ac:dyDescent="0.35">
      <c r="A4014">
        <v>4013</v>
      </c>
      <c r="B4014" s="1" t="s">
        <v>4305</v>
      </c>
      <c r="C4014" s="1" t="s">
        <v>16</v>
      </c>
      <c r="D4014" s="1" t="s">
        <v>22</v>
      </c>
      <c r="E4014" s="1" t="s">
        <v>13</v>
      </c>
      <c r="F4014" s="1" t="s">
        <v>14</v>
      </c>
      <c r="G4014" s="1" t="s">
        <v>22</v>
      </c>
      <c r="H4014" s="1" t="s">
        <v>15</v>
      </c>
      <c r="I4014">
        <v>36.239165560000004</v>
      </c>
      <c r="J4014">
        <f>ROUND(employee[[#This Row],[Age]],0)</f>
        <v>36</v>
      </c>
      <c r="K40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14">
        <v>3.3279866400000002</v>
      </c>
      <c r="M4014">
        <f>ROUND(employee[[#This Row],[LengthService]],2)</f>
        <v>3.33</v>
      </c>
      <c r="N4014">
        <v>32.417552229999998</v>
      </c>
      <c r="O4014">
        <f>ROUND(employee[[#This Row],[AbsentHours]],2)</f>
        <v>32.42</v>
      </c>
      <c r="P4014" s="5">
        <f>employee[[#This Row],[RoundedAbsentHours]]/2080 *100</f>
        <v>1.5586538461538462</v>
      </c>
      <c r="Q4014" s="1" t="s">
        <v>15</v>
      </c>
    </row>
    <row r="4015" spans="1:17" x14ac:dyDescent="0.35">
      <c r="A4015">
        <v>4014</v>
      </c>
      <c r="B4015" s="1" t="s">
        <v>4306</v>
      </c>
      <c r="C4015" s="1" t="s">
        <v>11</v>
      </c>
      <c r="D4015" s="1" t="s">
        <v>32</v>
      </c>
      <c r="E4015" s="1" t="s">
        <v>289</v>
      </c>
      <c r="F4015" s="1" t="s">
        <v>258</v>
      </c>
      <c r="G4015" s="1" t="s">
        <v>32</v>
      </c>
      <c r="H4015" s="1" t="s">
        <v>15</v>
      </c>
      <c r="I4015">
        <v>28.854070879999998</v>
      </c>
      <c r="J4015">
        <f>ROUND(employee[[#This Row],[Age]],0)</f>
        <v>29</v>
      </c>
      <c r="K40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015">
        <v>3.4323320320000001</v>
      </c>
      <c r="M4015">
        <f>ROUND(employee[[#This Row],[LengthService]],2)</f>
        <v>3.43</v>
      </c>
      <c r="N4015">
        <v>0</v>
      </c>
      <c r="O4015">
        <f>ROUND(employee[[#This Row],[AbsentHours]],2)</f>
        <v>0</v>
      </c>
      <c r="P4015" s="5">
        <f>employee[[#This Row],[RoundedAbsentHours]]/2080 *100</f>
        <v>0</v>
      </c>
      <c r="Q4015" s="1" t="s">
        <v>15</v>
      </c>
    </row>
    <row r="4016" spans="1:17" x14ac:dyDescent="0.35">
      <c r="A4016">
        <v>4015</v>
      </c>
      <c r="B4016" s="1" t="s">
        <v>4307</v>
      </c>
      <c r="C4016" s="1" t="s">
        <v>16</v>
      </c>
      <c r="D4016" s="1" t="s">
        <v>18</v>
      </c>
      <c r="E4016" s="1" t="s">
        <v>289</v>
      </c>
      <c r="F4016" s="1" t="s">
        <v>258</v>
      </c>
      <c r="G4016" s="1" t="s">
        <v>18</v>
      </c>
      <c r="H4016" s="1" t="s">
        <v>15</v>
      </c>
      <c r="I4016">
        <v>43.757232090000002</v>
      </c>
      <c r="J4016">
        <f>ROUND(employee[[#This Row],[Age]],0)</f>
        <v>44</v>
      </c>
      <c r="K40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16">
        <v>5.6613202349999998</v>
      </c>
      <c r="M4016">
        <f>ROUND(employee[[#This Row],[LengthService]],2)</f>
        <v>5.66</v>
      </c>
      <c r="N4016">
        <v>19.239770159999999</v>
      </c>
      <c r="O4016">
        <f>ROUND(employee[[#This Row],[AbsentHours]],2)</f>
        <v>19.239999999999998</v>
      </c>
      <c r="P4016" s="5">
        <f>employee[[#This Row],[RoundedAbsentHours]]/2080 *100</f>
        <v>0.92499999999999993</v>
      </c>
      <c r="Q4016" s="1" t="s">
        <v>15</v>
      </c>
    </row>
    <row r="4017" spans="1:17" x14ac:dyDescent="0.35">
      <c r="A4017">
        <v>4016</v>
      </c>
      <c r="B4017" s="1" t="s">
        <v>4308</v>
      </c>
      <c r="C4017" s="1" t="s">
        <v>16</v>
      </c>
      <c r="D4017" s="1" t="s">
        <v>56</v>
      </c>
      <c r="E4017" s="1" t="s">
        <v>289</v>
      </c>
      <c r="F4017" s="1" t="s">
        <v>258</v>
      </c>
      <c r="G4017" s="1" t="s">
        <v>56</v>
      </c>
      <c r="H4017" s="1" t="s">
        <v>15</v>
      </c>
      <c r="I4017">
        <v>34.341386309999997</v>
      </c>
      <c r="J4017">
        <f>ROUND(employee[[#This Row],[Age]],0)</f>
        <v>34</v>
      </c>
      <c r="K40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17">
        <v>5.9004163399999996</v>
      </c>
      <c r="M4017">
        <f>ROUND(employee[[#This Row],[LengthService]],2)</f>
        <v>5.9</v>
      </c>
      <c r="N4017">
        <v>9.6345259829999996</v>
      </c>
      <c r="O4017">
        <f>ROUND(employee[[#This Row],[AbsentHours]],2)</f>
        <v>9.6300000000000008</v>
      </c>
      <c r="P4017" s="5">
        <f>employee[[#This Row],[RoundedAbsentHours]]/2080 *100</f>
        <v>0.46298076923076925</v>
      </c>
      <c r="Q4017" s="1" t="s">
        <v>15</v>
      </c>
    </row>
    <row r="4018" spans="1:17" x14ac:dyDescent="0.35">
      <c r="A4018">
        <v>4017</v>
      </c>
      <c r="B4018" s="1" t="s">
        <v>4309</v>
      </c>
      <c r="C4018" s="1" t="s">
        <v>16</v>
      </c>
      <c r="D4018" s="1" t="s">
        <v>22</v>
      </c>
      <c r="E4018" s="1" t="s">
        <v>13</v>
      </c>
      <c r="F4018" s="1" t="s">
        <v>14</v>
      </c>
      <c r="G4018" s="1" t="s">
        <v>22</v>
      </c>
      <c r="H4018" s="1" t="s">
        <v>15</v>
      </c>
      <c r="I4018">
        <v>45.920397790000003</v>
      </c>
      <c r="J4018">
        <f>ROUND(employee[[#This Row],[Age]],0)</f>
        <v>46</v>
      </c>
      <c r="K40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18">
        <v>5.852016753</v>
      </c>
      <c r="M4018">
        <f>ROUND(employee[[#This Row],[LengthService]],2)</f>
        <v>5.85</v>
      </c>
      <c r="N4018">
        <v>96.497088180000006</v>
      </c>
      <c r="O4018">
        <f>ROUND(employee[[#This Row],[AbsentHours]],2)</f>
        <v>96.5</v>
      </c>
      <c r="P4018" s="5">
        <f>employee[[#This Row],[RoundedAbsentHours]]/2080 *100</f>
        <v>4.6394230769230766</v>
      </c>
      <c r="Q4018" s="1" t="s">
        <v>15</v>
      </c>
    </row>
    <row r="4019" spans="1:17" x14ac:dyDescent="0.35">
      <c r="A4019">
        <v>4018</v>
      </c>
      <c r="B4019" s="1" t="s">
        <v>4310</v>
      </c>
      <c r="C4019" s="1" t="s">
        <v>11</v>
      </c>
      <c r="D4019" s="1" t="s">
        <v>58</v>
      </c>
      <c r="E4019" s="1" t="s">
        <v>289</v>
      </c>
      <c r="F4019" s="1" t="s">
        <v>258</v>
      </c>
      <c r="G4019" s="1" t="s">
        <v>45</v>
      </c>
      <c r="H4019" s="1" t="s">
        <v>15</v>
      </c>
      <c r="I4019">
        <v>39.48935994</v>
      </c>
      <c r="J4019">
        <f>ROUND(employee[[#This Row],[Age]],0)</f>
        <v>39</v>
      </c>
      <c r="K40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19">
        <v>6.0601949829999997</v>
      </c>
      <c r="M4019">
        <f>ROUND(employee[[#This Row],[LengthService]],2)</f>
        <v>6.06</v>
      </c>
      <c r="N4019">
        <v>0</v>
      </c>
      <c r="O4019">
        <f>ROUND(employee[[#This Row],[AbsentHours]],2)</f>
        <v>0</v>
      </c>
      <c r="P4019" s="5">
        <f>employee[[#This Row],[RoundedAbsentHours]]/2080 *100</f>
        <v>0</v>
      </c>
      <c r="Q4019" s="1" t="s">
        <v>15</v>
      </c>
    </row>
    <row r="4020" spans="1:17" x14ac:dyDescent="0.35">
      <c r="A4020">
        <v>4019</v>
      </c>
      <c r="B4020" s="1" t="s">
        <v>4311</v>
      </c>
      <c r="C4020" s="1" t="s">
        <v>11</v>
      </c>
      <c r="D4020" s="1" t="s">
        <v>36</v>
      </c>
      <c r="E4020" s="1" t="s">
        <v>13</v>
      </c>
      <c r="F4020" s="1" t="s">
        <v>14</v>
      </c>
      <c r="G4020" s="1" t="s">
        <v>37</v>
      </c>
      <c r="H4020" s="1" t="s">
        <v>15</v>
      </c>
      <c r="I4020">
        <v>53.906884560000002</v>
      </c>
      <c r="J4020">
        <f>ROUND(employee[[#This Row],[Age]],0)</f>
        <v>54</v>
      </c>
      <c r="K40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020">
        <v>5.208166544</v>
      </c>
      <c r="M4020">
        <f>ROUND(employee[[#This Row],[LengthService]],2)</f>
        <v>5.21</v>
      </c>
      <c r="N4020">
        <v>139.5031606</v>
      </c>
      <c r="O4020">
        <f>ROUND(employee[[#This Row],[AbsentHours]],2)</f>
        <v>139.5</v>
      </c>
      <c r="P4020" s="5">
        <f>employee[[#This Row],[RoundedAbsentHours]]/2080 *100</f>
        <v>6.7067307692307692</v>
      </c>
      <c r="Q4020" s="1" t="s">
        <v>15</v>
      </c>
    </row>
    <row r="4021" spans="1:17" x14ac:dyDescent="0.35">
      <c r="A4021">
        <v>4020</v>
      </c>
      <c r="B4021" s="1" t="s">
        <v>4312</v>
      </c>
      <c r="C4021" s="1" t="s">
        <v>16</v>
      </c>
      <c r="D4021" s="1" t="s">
        <v>20</v>
      </c>
      <c r="E4021" s="1" t="s">
        <v>312</v>
      </c>
      <c r="F4021" s="1" t="s">
        <v>266</v>
      </c>
      <c r="G4021" s="1" t="s">
        <v>20</v>
      </c>
      <c r="H4021" s="1" t="s">
        <v>15</v>
      </c>
      <c r="I4021">
        <v>39.386533849999999</v>
      </c>
      <c r="J4021">
        <f>ROUND(employee[[#This Row],[Age]],0)</f>
        <v>39</v>
      </c>
      <c r="K40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21">
        <v>4.2292674159999999</v>
      </c>
      <c r="M4021">
        <f>ROUND(employee[[#This Row],[LengthService]],2)</f>
        <v>4.2300000000000004</v>
      </c>
      <c r="N4021">
        <v>53.857782919999998</v>
      </c>
      <c r="O4021">
        <f>ROUND(employee[[#This Row],[AbsentHours]],2)</f>
        <v>53.86</v>
      </c>
      <c r="P4021" s="5">
        <f>employee[[#This Row],[RoundedAbsentHours]]/2080 *100</f>
        <v>2.5894230769230768</v>
      </c>
      <c r="Q4021" s="1" t="s">
        <v>15</v>
      </c>
    </row>
    <row r="4022" spans="1:17" x14ac:dyDescent="0.35">
      <c r="A4022">
        <v>4021</v>
      </c>
      <c r="B4022" s="1" t="s">
        <v>4313</v>
      </c>
      <c r="C4022" s="1" t="s">
        <v>16</v>
      </c>
      <c r="D4022" s="1" t="s">
        <v>51</v>
      </c>
      <c r="E4022" s="1" t="s">
        <v>289</v>
      </c>
      <c r="F4022" s="1" t="s">
        <v>258</v>
      </c>
      <c r="G4022" s="1" t="s">
        <v>51</v>
      </c>
      <c r="H4022" s="1" t="s">
        <v>15</v>
      </c>
      <c r="I4022">
        <v>33.810603720000003</v>
      </c>
      <c r="J4022">
        <f>ROUND(employee[[#This Row],[Age]],0)</f>
        <v>34</v>
      </c>
      <c r="K40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22">
        <v>5.1471687580000003</v>
      </c>
      <c r="M4022">
        <f>ROUND(employee[[#This Row],[LengthService]],2)</f>
        <v>5.15</v>
      </c>
      <c r="N4022">
        <v>10.31621522</v>
      </c>
      <c r="O4022">
        <f>ROUND(employee[[#This Row],[AbsentHours]],2)</f>
        <v>10.32</v>
      </c>
      <c r="P4022" s="5">
        <f>employee[[#This Row],[RoundedAbsentHours]]/2080 *100</f>
        <v>0.49615384615384617</v>
      </c>
      <c r="Q4022" s="1" t="s">
        <v>15</v>
      </c>
    </row>
    <row r="4023" spans="1:17" x14ac:dyDescent="0.35">
      <c r="A4023">
        <v>4022</v>
      </c>
      <c r="B4023" s="1" t="s">
        <v>4314</v>
      </c>
      <c r="C4023" s="1" t="s">
        <v>16</v>
      </c>
      <c r="D4023" s="1" t="s">
        <v>21</v>
      </c>
      <c r="E4023" s="1" t="s">
        <v>289</v>
      </c>
      <c r="F4023" s="1" t="s">
        <v>258</v>
      </c>
      <c r="G4023" s="1" t="s">
        <v>21</v>
      </c>
      <c r="H4023" s="1" t="s">
        <v>15</v>
      </c>
      <c r="I4023">
        <v>47.069486859999998</v>
      </c>
      <c r="J4023">
        <f>ROUND(employee[[#This Row],[Age]],0)</f>
        <v>47</v>
      </c>
      <c r="K40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23">
        <v>2.7258273239999999</v>
      </c>
      <c r="M4023">
        <f>ROUND(employee[[#This Row],[LengthService]],2)</f>
        <v>2.73</v>
      </c>
      <c r="N4023">
        <v>20.523717049999998</v>
      </c>
      <c r="O4023">
        <f>ROUND(employee[[#This Row],[AbsentHours]],2)</f>
        <v>20.52</v>
      </c>
      <c r="P4023" s="5">
        <f>employee[[#This Row],[RoundedAbsentHours]]/2080 *100</f>
        <v>0.98653846153846148</v>
      </c>
      <c r="Q4023" s="1" t="s">
        <v>15</v>
      </c>
    </row>
    <row r="4024" spans="1:17" x14ac:dyDescent="0.35">
      <c r="A4024">
        <v>4023</v>
      </c>
      <c r="B4024" s="1" t="s">
        <v>4315</v>
      </c>
      <c r="C4024" s="1" t="s">
        <v>16</v>
      </c>
      <c r="D4024" s="1" t="s">
        <v>21</v>
      </c>
      <c r="E4024" s="1" t="s">
        <v>289</v>
      </c>
      <c r="F4024" s="1" t="s">
        <v>258</v>
      </c>
      <c r="G4024" s="1" t="s">
        <v>21</v>
      </c>
      <c r="H4024" s="1" t="s">
        <v>15</v>
      </c>
      <c r="I4024">
        <v>38.901319489999999</v>
      </c>
      <c r="J4024">
        <f>ROUND(employee[[#This Row],[Age]],0)</f>
        <v>39</v>
      </c>
      <c r="K40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24">
        <v>4.507184198</v>
      </c>
      <c r="M4024">
        <f>ROUND(employee[[#This Row],[LengthService]],2)</f>
        <v>4.51</v>
      </c>
      <c r="N4024">
        <v>70.971611609999997</v>
      </c>
      <c r="O4024">
        <f>ROUND(employee[[#This Row],[AbsentHours]],2)</f>
        <v>70.97</v>
      </c>
      <c r="P4024" s="5">
        <f>employee[[#This Row],[RoundedAbsentHours]]/2080 *100</f>
        <v>3.4120192307692312</v>
      </c>
      <c r="Q4024" s="1" t="s">
        <v>15</v>
      </c>
    </row>
    <row r="4025" spans="1:17" x14ac:dyDescent="0.35">
      <c r="A4025">
        <v>4024</v>
      </c>
      <c r="B4025" s="1" t="s">
        <v>4316</v>
      </c>
      <c r="C4025" s="1" t="s">
        <v>16</v>
      </c>
      <c r="D4025" s="1" t="s">
        <v>19</v>
      </c>
      <c r="E4025" s="1" t="s">
        <v>289</v>
      </c>
      <c r="F4025" s="1" t="s">
        <v>258</v>
      </c>
      <c r="G4025" s="1" t="s">
        <v>19</v>
      </c>
      <c r="H4025" s="1" t="s">
        <v>15</v>
      </c>
      <c r="I4025">
        <v>35.69969949</v>
      </c>
      <c r="J4025">
        <f>ROUND(employee[[#This Row],[Age]],0)</f>
        <v>36</v>
      </c>
      <c r="K40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25">
        <v>4.4731360960000002</v>
      </c>
      <c r="M4025">
        <f>ROUND(employee[[#This Row],[LengthService]],2)</f>
        <v>4.47</v>
      </c>
      <c r="N4025">
        <v>0</v>
      </c>
      <c r="O4025">
        <f>ROUND(employee[[#This Row],[AbsentHours]],2)</f>
        <v>0</v>
      </c>
      <c r="P4025" s="5">
        <f>employee[[#This Row],[RoundedAbsentHours]]/2080 *100</f>
        <v>0</v>
      </c>
      <c r="Q4025" s="1" t="s">
        <v>15</v>
      </c>
    </row>
    <row r="4026" spans="1:17" x14ac:dyDescent="0.35">
      <c r="A4026">
        <v>4025</v>
      </c>
      <c r="B4026" s="1" t="s">
        <v>4317</v>
      </c>
      <c r="C4026" s="1" t="s">
        <v>11</v>
      </c>
      <c r="D4026" s="1" t="s">
        <v>22</v>
      </c>
      <c r="E4026" s="1" t="s">
        <v>180</v>
      </c>
      <c r="F4026" s="1" t="s">
        <v>181</v>
      </c>
      <c r="G4026" s="1" t="s">
        <v>22</v>
      </c>
      <c r="H4026" s="1" t="s">
        <v>15</v>
      </c>
      <c r="I4026">
        <v>44.923885910000003</v>
      </c>
      <c r="J4026">
        <f>ROUND(employee[[#This Row],[Age]],0)</f>
        <v>45</v>
      </c>
      <c r="K40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26">
        <v>2.115230462</v>
      </c>
      <c r="M4026">
        <f>ROUND(employee[[#This Row],[LengthService]],2)</f>
        <v>2.12</v>
      </c>
      <c r="N4026">
        <v>85.295384369999994</v>
      </c>
      <c r="O4026">
        <f>ROUND(employee[[#This Row],[AbsentHours]],2)</f>
        <v>85.3</v>
      </c>
      <c r="P4026" s="5">
        <f>employee[[#This Row],[RoundedAbsentHours]]/2080 *100</f>
        <v>4.1009615384615383</v>
      </c>
      <c r="Q4026" s="1" t="s">
        <v>15</v>
      </c>
    </row>
    <row r="4027" spans="1:17" x14ac:dyDescent="0.35">
      <c r="A4027">
        <v>4026</v>
      </c>
      <c r="B4027" s="1" t="s">
        <v>4318</v>
      </c>
      <c r="C4027" s="1" t="s">
        <v>11</v>
      </c>
      <c r="D4027" s="1" t="s">
        <v>22</v>
      </c>
      <c r="E4027" s="1" t="s">
        <v>13</v>
      </c>
      <c r="F4027" s="1" t="s">
        <v>14</v>
      </c>
      <c r="G4027" s="1" t="s">
        <v>22</v>
      </c>
      <c r="H4027" s="1" t="s">
        <v>15</v>
      </c>
      <c r="I4027">
        <v>42.154243190000003</v>
      </c>
      <c r="J4027">
        <f>ROUND(employee[[#This Row],[Age]],0)</f>
        <v>42</v>
      </c>
      <c r="K40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27">
        <v>4.009931967</v>
      </c>
      <c r="M4027">
        <f>ROUND(employee[[#This Row],[LengthService]],2)</f>
        <v>4.01</v>
      </c>
      <c r="N4027">
        <v>29.047463879999999</v>
      </c>
      <c r="O4027">
        <f>ROUND(employee[[#This Row],[AbsentHours]],2)</f>
        <v>29.05</v>
      </c>
      <c r="P4027" s="5">
        <f>employee[[#This Row],[RoundedAbsentHours]]/2080 *100</f>
        <v>1.3966346153846154</v>
      </c>
      <c r="Q4027" s="1" t="s">
        <v>15</v>
      </c>
    </row>
    <row r="4028" spans="1:17" x14ac:dyDescent="0.35">
      <c r="A4028">
        <v>4027</v>
      </c>
      <c r="B4028" s="1" t="s">
        <v>4319</v>
      </c>
      <c r="C4028" s="1" t="s">
        <v>16</v>
      </c>
      <c r="D4028" s="1" t="s">
        <v>67</v>
      </c>
      <c r="E4028" s="1" t="s">
        <v>289</v>
      </c>
      <c r="F4028" s="1" t="s">
        <v>258</v>
      </c>
      <c r="G4028" s="1" t="s">
        <v>67</v>
      </c>
      <c r="H4028" s="1" t="s">
        <v>15</v>
      </c>
      <c r="I4028">
        <v>29.33392169</v>
      </c>
      <c r="J4028">
        <f>ROUND(employee[[#This Row],[Age]],0)</f>
        <v>29</v>
      </c>
      <c r="K40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028">
        <v>3.4205308909999999</v>
      </c>
      <c r="M4028">
        <f>ROUND(employee[[#This Row],[LengthService]],2)</f>
        <v>3.42</v>
      </c>
      <c r="N4028">
        <v>0</v>
      </c>
      <c r="O4028">
        <f>ROUND(employee[[#This Row],[AbsentHours]],2)</f>
        <v>0</v>
      </c>
      <c r="P4028" s="5">
        <f>employee[[#This Row],[RoundedAbsentHours]]/2080 *100</f>
        <v>0</v>
      </c>
      <c r="Q4028" s="1" t="s">
        <v>15</v>
      </c>
    </row>
    <row r="4029" spans="1:17" x14ac:dyDescent="0.35">
      <c r="A4029">
        <v>4028</v>
      </c>
      <c r="B4029" s="1" t="s">
        <v>4320</v>
      </c>
      <c r="C4029" s="1" t="s">
        <v>11</v>
      </c>
      <c r="D4029" s="1" t="s">
        <v>44</v>
      </c>
      <c r="E4029" s="1" t="s">
        <v>289</v>
      </c>
      <c r="F4029" s="1" t="s">
        <v>258</v>
      </c>
      <c r="G4029" s="1" t="s">
        <v>44</v>
      </c>
      <c r="H4029" s="1" t="s">
        <v>15</v>
      </c>
      <c r="I4029">
        <v>19.608167909999999</v>
      </c>
      <c r="J4029">
        <f>ROUND(employee[[#This Row],[Age]],0)</f>
        <v>20</v>
      </c>
      <c r="K40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029">
        <v>6.1531314200000002</v>
      </c>
      <c r="M4029">
        <f>ROUND(employee[[#This Row],[LengthService]],2)</f>
        <v>6.15</v>
      </c>
      <c r="N4029">
        <v>0</v>
      </c>
      <c r="O4029">
        <f>ROUND(employee[[#This Row],[AbsentHours]],2)</f>
        <v>0</v>
      </c>
      <c r="P4029" s="5">
        <f>employee[[#This Row],[RoundedAbsentHours]]/2080 *100</f>
        <v>0</v>
      </c>
      <c r="Q4029" s="1" t="s">
        <v>15</v>
      </c>
    </row>
    <row r="4030" spans="1:17" x14ac:dyDescent="0.35">
      <c r="A4030">
        <v>4029</v>
      </c>
      <c r="B4030" s="1" t="s">
        <v>4321</v>
      </c>
      <c r="C4030" s="1" t="s">
        <v>16</v>
      </c>
      <c r="D4030" s="1" t="s">
        <v>22</v>
      </c>
      <c r="E4030" s="1" t="s">
        <v>13</v>
      </c>
      <c r="F4030" s="1" t="s">
        <v>14</v>
      </c>
      <c r="G4030" s="1" t="s">
        <v>22</v>
      </c>
      <c r="H4030" s="1" t="s">
        <v>15</v>
      </c>
      <c r="I4030">
        <v>50.412192609999998</v>
      </c>
      <c r="J4030">
        <f>ROUND(employee[[#This Row],[Age]],0)</f>
        <v>50</v>
      </c>
      <c r="K40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030">
        <v>3.7245838779999998</v>
      </c>
      <c r="M4030">
        <f>ROUND(employee[[#This Row],[LengthService]],2)</f>
        <v>3.72</v>
      </c>
      <c r="N4030">
        <v>61.13675748</v>
      </c>
      <c r="O4030">
        <f>ROUND(employee[[#This Row],[AbsentHours]],2)</f>
        <v>61.14</v>
      </c>
      <c r="P4030" s="5">
        <f>employee[[#This Row],[RoundedAbsentHours]]/2080 *100</f>
        <v>2.9394230769230769</v>
      </c>
      <c r="Q4030" s="1" t="s">
        <v>15</v>
      </c>
    </row>
    <row r="4031" spans="1:17" x14ac:dyDescent="0.35">
      <c r="A4031">
        <v>4030</v>
      </c>
      <c r="B4031" s="1" t="s">
        <v>4322</v>
      </c>
      <c r="C4031" s="1" t="s">
        <v>11</v>
      </c>
      <c r="D4031" s="1" t="s">
        <v>44</v>
      </c>
      <c r="E4031" s="1" t="s">
        <v>289</v>
      </c>
      <c r="F4031" s="1" t="s">
        <v>258</v>
      </c>
      <c r="G4031" s="1" t="s">
        <v>44</v>
      </c>
      <c r="H4031" s="1" t="s">
        <v>15</v>
      </c>
      <c r="I4031">
        <v>46.070750930000003</v>
      </c>
      <c r="J4031">
        <f>ROUND(employee[[#This Row],[Age]],0)</f>
        <v>46</v>
      </c>
      <c r="K40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31">
        <v>1.836683764</v>
      </c>
      <c r="M4031">
        <f>ROUND(employee[[#This Row],[LengthService]],2)</f>
        <v>1.84</v>
      </c>
      <c r="N4031">
        <v>97.124690560000005</v>
      </c>
      <c r="O4031">
        <f>ROUND(employee[[#This Row],[AbsentHours]],2)</f>
        <v>97.12</v>
      </c>
      <c r="P4031" s="5">
        <f>employee[[#This Row],[RoundedAbsentHours]]/2080 *100</f>
        <v>4.6692307692307695</v>
      </c>
      <c r="Q4031" s="1" t="s">
        <v>15</v>
      </c>
    </row>
    <row r="4032" spans="1:17" x14ac:dyDescent="0.35">
      <c r="A4032">
        <v>4031</v>
      </c>
      <c r="B4032" s="1" t="s">
        <v>4323</v>
      </c>
      <c r="C4032" s="1" t="s">
        <v>16</v>
      </c>
      <c r="D4032" s="1" t="s">
        <v>22</v>
      </c>
      <c r="E4032" s="1" t="s">
        <v>180</v>
      </c>
      <c r="F4032" s="1" t="s">
        <v>181</v>
      </c>
      <c r="G4032" s="1" t="s">
        <v>22</v>
      </c>
      <c r="H4032" s="1" t="s">
        <v>15</v>
      </c>
      <c r="I4032">
        <v>37.989664779999998</v>
      </c>
      <c r="J4032">
        <f>ROUND(employee[[#This Row],[Age]],0)</f>
        <v>38</v>
      </c>
      <c r="K40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32">
        <v>3.750511838</v>
      </c>
      <c r="M4032">
        <f>ROUND(employee[[#This Row],[LengthService]],2)</f>
        <v>3.75</v>
      </c>
      <c r="N4032">
        <v>0</v>
      </c>
      <c r="O4032">
        <f>ROUND(employee[[#This Row],[AbsentHours]],2)</f>
        <v>0</v>
      </c>
      <c r="P4032" s="5">
        <f>employee[[#This Row],[RoundedAbsentHours]]/2080 *100</f>
        <v>0</v>
      </c>
      <c r="Q4032" s="1" t="s">
        <v>15</v>
      </c>
    </row>
    <row r="4033" spans="1:17" x14ac:dyDescent="0.35">
      <c r="A4033">
        <v>4032</v>
      </c>
      <c r="B4033" s="1" t="s">
        <v>4324</v>
      </c>
      <c r="C4033" s="1" t="s">
        <v>16</v>
      </c>
      <c r="D4033" s="1" t="s">
        <v>19</v>
      </c>
      <c r="E4033" s="1" t="s">
        <v>289</v>
      </c>
      <c r="F4033" s="1" t="s">
        <v>258</v>
      </c>
      <c r="G4033" s="1" t="s">
        <v>19</v>
      </c>
      <c r="H4033" s="1" t="s">
        <v>15</v>
      </c>
      <c r="I4033">
        <v>38.852705419999999</v>
      </c>
      <c r="J4033">
        <f>ROUND(employee[[#This Row],[Age]],0)</f>
        <v>39</v>
      </c>
      <c r="K40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33">
        <v>3.4390929410000002</v>
      </c>
      <c r="M4033">
        <f>ROUND(employee[[#This Row],[LengthService]],2)</f>
        <v>3.44</v>
      </c>
      <c r="N4033">
        <v>23.8076775</v>
      </c>
      <c r="O4033">
        <f>ROUND(employee[[#This Row],[AbsentHours]],2)</f>
        <v>23.81</v>
      </c>
      <c r="P4033" s="5">
        <f>employee[[#This Row],[RoundedAbsentHours]]/2080 *100</f>
        <v>1.1447115384615383</v>
      </c>
      <c r="Q4033" s="1" t="s">
        <v>15</v>
      </c>
    </row>
    <row r="4034" spans="1:17" x14ac:dyDescent="0.35">
      <c r="A4034">
        <v>4033</v>
      </c>
      <c r="B4034" s="1" t="s">
        <v>4325</v>
      </c>
      <c r="C4034" s="1" t="s">
        <v>16</v>
      </c>
      <c r="D4034" s="1" t="s">
        <v>20</v>
      </c>
      <c r="E4034" s="1" t="s">
        <v>312</v>
      </c>
      <c r="F4034" s="1" t="s">
        <v>266</v>
      </c>
      <c r="G4034" s="1" t="s">
        <v>20</v>
      </c>
      <c r="H4034" s="1" t="s">
        <v>15</v>
      </c>
      <c r="I4034">
        <v>66.328286599999998</v>
      </c>
      <c r="J4034">
        <f>ROUND(employee[[#This Row],[Age]],0)</f>
        <v>66</v>
      </c>
      <c r="K40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4034">
        <v>2.5812807819999999</v>
      </c>
      <c r="M4034">
        <f>ROUND(employee[[#This Row],[LengthService]],2)</f>
        <v>2.58</v>
      </c>
      <c r="N4034">
        <v>146.92915060000001</v>
      </c>
      <c r="O4034">
        <f>ROUND(employee[[#This Row],[AbsentHours]],2)</f>
        <v>146.93</v>
      </c>
      <c r="P4034" s="5">
        <f>employee[[#This Row],[RoundedAbsentHours]]/2080 *100</f>
        <v>7.0639423076923089</v>
      </c>
      <c r="Q4034" s="1" t="s">
        <v>15</v>
      </c>
    </row>
    <row r="4035" spans="1:17" x14ac:dyDescent="0.35">
      <c r="A4035">
        <v>4034</v>
      </c>
      <c r="B4035" s="1" t="s">
        <v>4326</v>
      </c>
      <c r="C4035" s="1" t="s">
        <v>16</v>
      </c>
      <c r="D4035" s="1" t="s">
        <v>22</v>
      </c>
      <c r="E4035" s="1" t="s">
        <v>13</v>
      </c>
      <c r="F4035" s="1" t="s">
        <v>14</v>
      </c>
      <c r="G4035" s="1" t="s">
        <v>22</v>
      </c>
      <c r="H4035" s="1" t="s">
        <v>15</v>
      </c>
      <c r="I4035">
        <v>48.673068190000002</v>
      </c>
      <c r="J4035">
        <f>ROUND(employee[[#This Row],[Age]],0)</f>
        <v>49</v>
      </c>
      <c r="K40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35">
        <v>6.0373000020000003</v>
      </c>
      <c r="M4035">
        <f>ROUND(employee[[#This Row],[LengthService]],2)</f>
        <v>6.04</v>
      </c>
      <c r="N4035">
        <v>71.748412220000006</v>
      </c>
      <c r="O4035">
        <f>ROUND(employee[[#This Row],[AbsentHours]],2)</f>
        <v>71.75</v>
      </c>
      <c r="P4035" s="5">
        <f>employee[[#This Row],[RoundedAbsentHours]]/2080 *100</f>
        <v>3.4495192307692308</v>
      </c>
      <c r="Q4035" s="1" t="s">
        <v>15</v>
      </c>
    </row>
    <row r="4036" spans="1:17" x14ac:dyDescent="0.35">
      <c r="A4036">
        <v>4035</v>
      </c>
      <c r="B4036" s="1" t="s">
        <v>4327</v>
      </c>
      <c r="C4036" s="1" t="s">
        <v>16</v>
      </c>
      <c r="D4036" s="1" t="s">
        <v>29</v>
      </c>
      <c r="E4036" s="1" t="s">
        <v>13</v>
      </c>
      <c r="F4036" s="1" t="s">
        <v>14</v>
      </c>
      <c r="G4036" s="1" t="s">
        <v>29</v>
      </c>
      <c r="H4036" s="1" t="s">
        <v>15</v>
      </c>
      <c r="I4036">
        <v>32.346409530000003</v>
      </c>
      <c r="J4036">
        <f>ROUND(employee[[#This Row],[Age]],0)</f>
        <v>32</v>
      </c>
      <c r="K40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36">
        <v>2.5013773399999999</v>
      </c>
      <c r="M4036">
        <f>ROUND(employee[[#This Row],[LengthService]],2)</f>
        <v>2.5</v>
      </c>
      <c r="N4036">
        <v>1.3714634240000001</v>
      </c>
      <c r="O4036">
        <f>ROUND(employee[[#This Row],[AbsentHours]],2)</f>
        <v>1.37</v>
      </c>
      <c r="P4036" s="5">
        <f>employee[[#This Row],[RoundedAbsentHours]]/2080 *100</f>
        <v>6.5865384615384631E-2</v>
      </c>
      <c r="Q4036" s="1" t="s">
        <v>15</v>
      </c>
    </row>
    <row r="4037" spans="1:17" x14ac:dyDescent="0.35">
      <c r="A4037">
        <v>4036</v>
      </c>
      <c r="B4037" s="1" t="s">
        <v>4328</v>
      </c>
      <c r="C4037" s="1" t="s">
        <v>16</v>
      </c>
      <c r="D4037" s="1" t="s">
        <v>20</v>
      </c>
      <c r="E4037" s="1" t="s">
        <v>312</v>
      </c>
      <c r="F4037" s="1" t="s">
        <v>266</v>
      </c>
      <c r="G4037" s="1" t="s">
        <v>20</v>
      </c>
      <c r="H4037" s="1" t="s">
        <v>15</v>
      </c>
      <c r="I4037">
        <v>39.941331210000001</v>
      </c>
      <c r="J4037">
        <f>ROUND(employee[[#This Row],[Age]],0)</f>
        <v>40</v>
      </c>
      <c r="K40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37">
        <v>2.6260572870000001</v>
      </c>
      <c r="M4037">
        <f>ROUND(employee[[#This Row],[LengthService]],2)</f>
        <v>2.63</v>
      </c>
      <c r="N4037">
        <v>30.854173100000001</v>
      </c>
      <c r="O4037">
        <f>ROUND(employee[[#This Row],[AbsentHours]],2)</f>
        <v>30.85</v>
      </c>
      <c r="P4037" s="5">
        <f>employee[[#This Row],[RoundedAbsentHours]]/2080 *100</f>
        <v>1.4831730769230771</v>
      </c>
      <c r="Q4037" s="1" t="s">
        <v>15</v>
      </c>
    </row>
    <row r="4038" spans="1:17" x14ac:dyDescent="0.35">
      <c r="A4038">
        <v>4037</v>
      </c>
      <c r="B4038" s="1" t="s">
        <v>4329</v>
      </c>
      <c r="C4038" s="1" t="s">
        <v>16</v>
      </c>
      <c r="D4038" s="1" t="s">
        <v>22</v>
      </c>
      <c r="E4038" s="1" t="s">
        <v>13</v>
      </c>
      <c r="F4038" s="1" t="s">
        <v>14</v>
      </c>
      <c r="G4038" s="1" t="s">
        <v>22</v>
      </c>
      <c r="H4038" s="1" t="s">
        <v>15</v>
      </c>
      <c r="I4038">
        <v>40.735344939999997</v>
      </c>
      <c r="J4038">
        <f>ROUND(employee[[#This Row],[Age]],0)</f>
        <v>41</v>
      </c>
      <c r="K40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38">
        <v>6.7708601289999999</v>
      </c>
      <c r="M4038">
        <f>ROUND(employee[[#This Row],[LengthService]],2)</f>
        <v>6.77</v>
      </c>
      <c r="N4038">
        <v>74.337989590000007</v>
      </c>
      <c r="O4038">
        <f>ROUND(employee[[#This Row],[AbsentHours]],2)</f>
        <v>74.34</v>
      </c>
      <c r="P4038" s="5">
        <f>employee[[#This Row],[RoundedAbsentHours]]/2080 *100</f>
        <v>3.5740384615384619</v>
      </c>
      <c r="Q4038" s="1" t="s">
        <v>15</v>
      </c>
    </row>
    <row r="4039" spans="1:17" x14ac:dyDescent="0.35">
      <c r="A4039">
        <v>4038</v>
      </c>
      <c r="B4039" s="1" t="s">
        <v>4330</v>
      </c>
      <c r="C4039" s="1" t="s">
        <v>16</v>
      </c>
      <c r="D4039" s="1" t="s">
        <v>188</v>
      </c>
      <c r="E4039" s="1" t="s">
        <v>312</v>
      </c>
      <c r="F4039" s="1" t="s">
        <v>266</v>
      </c>
      <c r="G4039" s="1" t="s">
        <v>20</v>
      </c>
      <c r="H4039" s="1" t="s">
        <v>15</v>
      </c>
      <c r="I4039">
        <v>29.40238561</v>
      </c>
      <c r="J4039">
        <f>ROUND(employee[[#This Row],[Age]],0)</f>
        <v>29</v>
      </c>
      <c r="K40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039">
        <v>4.2710956549999999</v>
      </c>
      <c r="M4039">
        <f>ROUND(employee[[#This Row],[LengthService]],2)</f>
        <v>4.2699999999999996</v>
      </c>
      <c r="N4039">
        <v>0</v>
      </c>
      <c r="O4039">
        <f>ROUND(employee[[#This Row],[AbsentHours]],2)</f>
        <v>0</v>
      </c>
      <c r="P4039" s="5">
        <f>employee[[#This Row],[RoundedAbsentHours]]/2080 *100</f>
        <v>0</v>
      </c>
      <c r="Q4039" s="1" t="s">
        <v>15</v>
      </c>
    </row>
    <row r="4040" spans="1:17" x14ac:dyDescent="0.35">
      <c r="A4040">
        <v>4039</v>
      </c>
      <c r="B4040" s="1" t="s">
        <v>4331</v>
      </c>
      <c r="C4040" s="1" t="s">
        <v>11</v>
      </c>
      <c r="D4040" s="1" t="s">
        <v>22</v>
      </c>
      <c r="E4040" s="1" t="s">
        <v>180</v>
      </c>
      <c r="F4040" s="1" t="s">
        <v>181</v>
      </c>
      <c r="G4040" s="1" t="s">
        <v>22</v>
      </c>
      <c r="H4040" s="1" t="s">
        <v>15</v>
      </c>
      <c r="I4040">
        <v>30.656990260000001</v>
      </c>
      <c r="J4040">
        <f>ROUND(employee[[#This Row],[Age]],0)</f>
        <v>31</v>
      </c>
      <c r="K40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40">
        <v>4.334046742</v>
      </c>
      <c r="M4040">
        <f>ROUND(employee[[#This Row],[LengthService]],2)</f>
        <v>4.33</v>
      </c>
      <c r="N4040">
        <v>11.724572309999999</v>
      </c>
      <c r="O4040">
        <f>ROUND(employee[[#This Row],[AbsentHours]],2)</f>
        <v>11.72</v>
      </c>
      <c r="P4040" s="5">
        <f>employee[[#This Row],[RoundedAbsentHours]]/2080 *100</f>
        <v>0.56346153846153846</v>
      </c>
      <c r="Q4040" s="1" t="s">
        <v>15</v>
      </c>
    </row>
    <row r="4041" spans="1:17" x14ac:dyDescent="0.35">
      <c r="A4041">
        <v>4040</v>
      </c>
      <c r="B4041" s="1" t="s">
        <v>4332</v>
      </c>
      <c r="C4041" s="1" t="s">
        <v>11</v>
      </c>
      <c r="D4041" s="1" t="s">
        <v>22</v>
      </c>
      <c r="E4041" s="1" t="s">
        <v>13</v>
      </c>
      <c r="F4041" s="1" t="s">
        <v>14</v>
      </c>
      <c r="G4041" s="1" t="s">
        <v>22</v>
      </c>
      <c r="H4041" s="1" t="s">
        <v>15</v>
      </c>
      <c r="I4041">
        <v>70.136802430000003</v>
      </c>
      <c r="J4041">
        <f>ROUND(employee[[#This Row],[Age]],0)</f>
        <v>70</v>
      </c>
      <c r="K40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4041">
        <v>5.8023555130000002</v>
      </c>
      <c r="M4041">
        <f>ROUND(employee[[#This Row],[LengthService]],2)</f>
        <v>5.8</v>
      </c>
      <c r="N4041">
        <v>241.72644930000001</v>
      </c>
      <c r="O4041">
        <f>ROUND(employee[[#This Row],[AbsentHours]],2)</f>
        <v>241.73</v>
      </c>
      <c r="P4041" s="5">
        <f>employee[[#This Row],[RoundedAbsentHours]]/2080 *100</f>
        <v>11.621634615384615</v>
      </c>
      <c r="Q4041" s="1" t="s">
        <v>15</v>
      </c>
    </row>
    <row r="4042" spans="1:17" x14ac:dyDescent="0.35">
      <c r="A4042">
        <v>4041</v>
      </c>
      <c r="B4042" s="1" t="s">
        <v>4333</v>
      </c>
      <c r="C4042" s="1" t="s">
        <v>16</v>
      </c>
      <c r="D4042" s="1" t="s">
        <v>40</v>
      </c>
      <c r="E4042" s="1" t="s">
        <v>289</v>
      </c>
      <c r="F4042" s="1" t="s">
        <v>258</v>
      </c>
      <c r="G4042" s="1" t="s">
        <v>18</v>
      </c>
      <c r="H4042" s="1" t="s">
        <v>15</v>
      </c>
      <c r="I4042">
        <v>41.805088939999997</v>
      </c>
      <c r="J4042">
        <f>ROUND(employee[[#This Row],[Age]],0)</f>
        <v>42</v>
      </c>
      <c r="K40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42">
        <v>3.7449375570000001</v>
      </c>
      <c r="M4042">
        <f>ROUND(employee[[#This Row],[LengthService]],2)</f>
        <v>3.74</v>
      </c>
      <c r="N4042">
        <v>20.025559749999999</v>
      </c>
      <c r="O4042">
        <f>ROUND(employee[[#This Row],[AbsentHours]],2)</f>
        <v>20.03</v>
      </c>
      <c r="P4042" s="5">
        <f>employee[[#This Row],[RoundedAbsentHours]]/2080 *100</f>
        <v>0.96298076923076925</v>
      </c>
      <c r="Q4042" s="1" t="s">
        <v>15</v>
      </c>
    </row>
    <row r="4043" spans="1:17" x14ac:dyDescent="0.35">
      <c r="A4043">
        <v>4042</v>
      </c>
      <c r="B4043" s="1" t="s">
        <v>4334</v>
      </c>
      <c r="C4043" s="1" t="s">
        <v>16</v>
      </c>
      <c r="D4043" s="1" t="s">
        <v>67</v>
      </c>
      <c r="E4043" s="1" t="s">
        <v>180</v>
      </c>
      <c r="F4043" s="1" t="s">
        <v>181</v>
      </c>
      <c r="G4043" s="1" t="s">
        <v>67</v>
      </c>
      <c r="H4043" s="1" t="s">
        <v>15</v>
      </c>
      <c r="I4043">
        <v>41.007278409999998</v>
      </c>
      <c r="J4043">
        <f>ROUND(employee[[#This Row],[Age]],0)</f>
        <v>41</v>
      </c>
      <c r="K40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43">
        <v>4.1805183079999999</v>
      </c>
      <c r="M4043">
        <f>ROUND(employee[[#This Row],[LengthService]],2)</f>
        <v>4.18</v>
      </c>
      <c r="N4043">
        <v>43.267433740000001</v>
      </c>
      <c r="O4043">
        <f>ROUND(employee[[#This Row],[AbsentHours]],2)</f>
        <v>43.27</v>
      </c>
      <c r="P4043" s="5">
        <f>employee[[#This Row],[RoundedAbsentHours]]/2080 *100</f>
        <v>2.0802884615384616</v>
      </c>
      <c r="Q4043" s="1" t="s">
        <v>15</v>
      </c>
    </row>
    <row r="4044" spans="1:17" x14ac:dyDescent="0.35">
      <c r="A4044">
        <v>4043</v>
      </c>
      <c r="B4044" s="1" t="s">
        <v>4335</v>
      </c>
      <c r="C4044" s="1" t="s">
        <v>16</v>
      </c>
      <c r="D4044" s="1" t="s">
        <v>33</v>
      </c>
      <c r="E4044" s="1" t="s">
        <v>289</v>
      </c>
      <c r="F4044" s="1" t="s">
        <v>258</v>
      </c>
      <c r="G4044" s="1" t="s">
        <v>33</v>
      </c>
      <c r="H4044" s="1" t="s">
        <v>15</v>
      </c>
      <c r="I4044">
        <v>25.58133334</v>
      </c>
      <c r="J4044">
        <f>ROUND(employee[[#This Row],[Age]],0)</f>
        <v>26</v>
      </c>
      <c r="K40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044">
        <v>4.1771229730000003</v>
      </c>
      <c r="M4044">
        <f>ROUND(employee[[#This Row],[LengthService]],2)</f>
        <v>4.18</v>
      </c>
      <c r="N4044">
        <v>0</v>
      </c>
      <c r="O4044">
        <f>ROUND(employee[[#This Row],[AbsentHours]],2)</f>
        <v>0</v>
      </c>
      <c r="P4044" s="5">
        <f>employee[[#This Row],[RoundedAbsentHours]]/2080 *100</f>
        <v>0</v>
      </c>
      <c r="Q4044" s="1" t="s">
        <v>15</v>
      </c>
    </row>
    <row r="4045" spans="1:17" x14ac:dyDescent="0.35">
      <c r="A4045">
        <v>4044</v>
      </c>
      <c r="B4045" s="1" t="s">
        <v>4336</v>
      </c>
      <c r="C4045" s="1" t="s">
        <v>16</v>
      </c>
      <c r="D4045" s="1" t="s">
        <v>33</v>
      </c>
      <c r="E4045" s="1" t="s">
        <v>289</v>
      </c>
      <c r="F4045" s="1" t="s">
        <v>258</v>
      </c>
      <c r="G4045" s="1" t="s">
        <v>33</v>
      </c>
      <c r="H4045" s="1" t="s">
        <v>15</v>
      </c>
      <c r="I4045">
        <v>51.059473490000002</v>
      </c>
      <c r="J4045">
        <f>ROUND(employee[[#This Row],[Age]],0)</f>
        <v>51</v>
      </c>
      <c r="K40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045">
        <v>4.6213779309999996</v>
      </c>
      <c r="M4045">
        <f>ROUND(employee[[#This Row],[LengthService]],2)</f>
        <v>4.62</v>
      </c>
      <c r="N4045">
        <v>57.636956820000002</v>
      </c>
      <c r="O4045">
        <f>ROUND(employee[[#This Row],[AbsentHours]],2)</f>
        <v>57.64</v>
      </c>
      <c r="P4045" s="5">
        <f>employee[[#This Row],[RoundedAbsentHours]]/2080 *100</f>
        <v>2.7711538461538461</v>
      </c>
      <c r="Q4045" s="1" t="s">
        <v>15</v>
      </c>
    </row>
    <row r="4046" spans="1:17" x14ac:dyDescent="0.35">
      <c r="A4046">
        <v>4045</v>
      </c>
      <c r="B4046" s="1" t="s">
        <v>4337</v>
      </c>
      <c r="C4046" s="1" t="s">
        <v>16</v>
      </c>
      <c r="D4046" s="1" t="s">
        <v>22</v>
      </c>
      <c r="E4046" s="1" t="s">
        <v>13</v>
      </c>
      <c r="F4046" s="1" t="s">
        <v>14</v>
      </c>
      <c r="G4046" s="1" t="s">
        <v>22</v>
      </c>
      <c r="H4046" s="1" t="s">
        <v>15</v>
      </c>
      <c r="I4046">
        <v>50.581604509999998</v>
      </c>
      <c r="J4046">
        <f>ROUND(employee[[#This Row],[Age]],0)</f>
        <v>51</v>
      </c>
      <c r="K40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046">
        <v>4.0032490169999999</v>
      </c>
      <c r="M4046">
        <f>ROUND(employee[[#This Row],[LengthService]],2)</f>
        <v>4</v>
      </c>
      <c r="N4046">
        <v>72.893035609999998</v>
      </c>
      <c r="O4046">
        <f>ROUND(employee[[#This Row],[AbsentHours]],2)</f>
        <v>72.89</v>
      </c>
      <c r="P4046" s="5">
        <f>employee[[#This Row],[RoundedAbsentHours]]/2080 *100</f>
        <v>3.5043269230769232</v>
      </c>
      <c r="Q4046" s="1" t="s">
        <v>15</v>
      </c>
    </row>
    <row r="4047" spans="1:17" x14ac:dyDescent="0.35">
      <c r="A4047">
        <v>4046</v>
      </c>
      <c r="B4047" s="1" t="s">
        <v>4338</v>
      </c>
      <c r="C4047" s="1" t="s">
        <v>11</v>
      </c>
      <c r="D4047" s="1" t="s">
        <v>132</v>
      </c>
      <c r="E4047" s="1" t="s">
        <v>13</v>
      </c>
      <c r="F4047" s="1" t="s">
        <v>14</v>
      </c>
      <c r="G4047" s="1" t="s">
        <v>133</v>
      </c>
      <c r="H4047" s="1" t="s">
        <v>15</v>
      </c>
      <c r="I4047">
        <v>27.439329520000001</v>
      </c>
      <c r="J4047">
        <f>ROUND(employee[[#This Row],[Age]],0)</f>
        <v>27</v>
      </c>
      <c r="K40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047">
        <v>2.4567809330000001</v>
      </c>
      <c r="M4047">
        <f>ROUND(employee[[#This Row],[LengthService]],2)</f>
        <v>2.46</v>
      </c>
      <c r="N4047">
        <v>0</v>
      </c>
      <c r="O4047">
        <f>ROUND(employee[[#This Row],[AbsentHours]],2)</f>
        <v>0</v>
      </c>
      <c r="P4047" s="5">
        <f>employee[[#This Row],[RoundedAbsentHours]]/2080 *100</f>
        <v>0</v>
      </c>
      <c r="Q4047" s="1" t="s">
        <v>15</v>
      </c>
    </row>
    <row r="4048" spans="1:17" x14ac:dyDescent="0.35">
      <c r="A4048">
        <v>4047</v>
      </c>
      <c r="B4048" s="1" t="s">
        <v>4339</v>
      </c>
      <c r="C4048" s="1" t="s">
        <v>16</v>
      </c>
      <c r="D4048" s="1" t="s">
        <v>93</v>
      </c>
      <c r="E4048" s="1" t="s">
        <v>289</v>
      </c>
      <c r="F4048" s="1" t="s">
        <v>258</v>
      </c>
      <c r="G4048" s="1" t="s">
        <v>93</v>
      </c>
      <c r="H4048" s="1" t="s">
        <v>15</v>
      </c>
      <c r="I4048">
        <v>48.474778270000002</v>
      </c>
      <c r="J4048">
        <f>ROUND(employee[[#This Row],[Age]],0)</f>
        <v>48</v>
      </c>
      <c r="K40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48">
        <v>5.3500025119999997</v>
      </c>
      <c r="M4048">
        <f>ROUND(employee[[#This Row],[LengthService]],2)</f>
        <v>5.35</v>
      </c>
      <c r="N4048">
        <v>79.16685038</v>
      </c>
      <c r="O4048">
        <f>ROUND(employee[[#This Row],[AbsentHours]],2)</f>
        <v>79.17</v>
      </c>
      <c r="P4048" s="5">
        <f>employee[[#This Row],[RoundedAbsentHours]]/2080 *100</f>
        <v>3.8062499999999999</v>
      </c>
      <c r="Q4048" s="1" t="s">
        <v>15</v>
      </c>
    </row>
    <row r="4049" spans="1:17" x14ac:dyDescent="0.35">
      <c r="A4049">
        <v>4048</v>
      </c>
      <c r="B4049" s="1" t="s">
        <v>4340</v>
      </c>
      <c r="C4049" s="1" t="s">
        <v>16</v>
      </c>
      <c r="D4049" s="1" t="s">
        <v>105</v>
      </c>
      <c r="E4049" s="1" t="s">
        <v>289</v>
      </c>
      <c r="F4049" s="1" t="s">
        <v>258</v>
      </c>
      <c r="G4049" s="1" t="s">
        <v>18</v>
      </c>
      <c r="H4049" s="1" t="s">
        <v>15</v>
      </c>
      <c r="I4049">
        <v>35.69717172</v>
      </c>
      <c r="J4049">
        <f>ROUND(employee[[#This Row],[Age]],0)</f>
        <v>36</v>
      </c>
      <c r="K40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49">
        <v>7.7465145829999997</v>
      </c>
      <c r="M4049">
        <f>ROUND(employee[[#This Row],[LengthService]],2)</f>
        <v>7.75</v>
      </c>
      <c r="N4049">
        <v>48.453942079999997</v>
      </c>
      <c r="O4049">
        <f>ROUND(employee[[#This Row],[AbsentHours]],2)</f>
        <v>48.45</v>
      </c>
      <c r="P4049" s="5">
        <f>employee[[#This Row],[RoundedAbsentHours]]/2080 *100</f>
        <v>2.3293269230769234</v>
      </c>
      <c r="Q4049" s="1" t="s">
        <v>15</v>
      </c>
    </row>
    <row r="4050" spans="1:17" x14ac:dyDescent="0.35">
      <c r="A4050">
        <v>4049</v>
      </c>
      <c r="B4050" s="1" t="s">
        <v>4341</v>
      </c>
      <c r="C4050" s="1" t="s">
        <v>11</v>
      </c>
      <c r="D4050" s="1" t="s">
        <v>22</v>
      </c>
      <c r="E4050" s="1" t="s">
        <v>180</v>
      </c>
      <c r="F4050" s="1" t="s">
        <v>181</v>
      </c>
      <c r="G4050" s="1" t="s">
        <v>22</v>
      </c>
      <c r="H4050" s="1" t="s">
        <v>15</v>
      </c>
      <c r="I4050">
        <v>42.988217310000003</v>
      </c>
      <c r="J4050">
        <f>ROUND(employee[[#This Row],[Age]],0)</f>
        <v>43</v>
      </c>
      <c r="K40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50">
        <v>4.1391349230000003</v>
      </c>
      <c r="M4050">
        <f>ROUND(employee[[#This Row],[LengthService]],2)</f>
        <v>4.1399999999999997</v>
      </c>
      <c r="N4050">
        <v>16.78092247</v>
      </c>
      <c r="O4050">
        <f>ROUND(employee[[#This Row],[AbsentHours]],2)</f>
        <v>16.78</v>
      </c>
      <c r="P4050" s="5">
        <f>employee[[#This Row],[RoundedAbsentHours]]/2080 *100</f>
        <v>0.80673076923076925</v>
      </c>
      <c r="Q4050" s="1" t="s">
        <v>15</v>
      </c>
    </row>
    <row r="4051" spans="1:17" x14ac:dyDescent="0.35">
      <c r="A4051">
        <v>4050</v>
      </c>
      <c r="B4051" s="1" t="s">
        <v>4342</v>
      </c>
      <c r="C4051" s="1" t="s">
        <v>16</v>
      </c>
      <c r="D4051" s="1" t="s">
        <v>88</v>
      </c>
      <c r="E4051" s="1" t="s">
        <v>13</v>
      </c>
      <c r="F4051" s="1" t="s">
        <v>14</v>
      </c>
      <c r="G4051" s="1" t="s">
        <v>88</v>
      </c>
      <c r="H4051" s="1" t="s">
        <v>15</v>
      </c>
      <c r="I4051">
        <v>63.409387709999997</v>
      </c>
      <c r="J4051">
        <f>ROUND(employee[[#This Row],[Age]],0)</f>
        <v>63</v>
      </c>
      <c r="K40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051">
        <v>4.397612369</v>
      </c>
      <c r="M4051">
        <f>ROUND(employee[[#This Row],[LengthService]],2)</f>
        <v>4.4000000000000004</v>
      </c>
      <c r="N4051">
        <v>166.59057730000001</v>
      </c>
      <c r="O4051">
        <f>ROUND(employee[[#This Row],[AbsentHours]],2)</f>
        <v>166.59</v>
      </c>
      <c r="P4051" s="5">
        <f>employee[[#This Row],[RoundedAbsentHours]]/2080 *100</f>
        <v>8.0091346153846157</v>
      </c>
      <c r="Q4051" s="1" t="s">
        <v>15</v>
      </c>
    </row>
    <row r="4052" spans="1:17" x14ac:dyDescent="0.35">
      <c r="A4052">
        <v>4051</v>
      </c>
      <c r="B4052" s="1" t="s">
        <v>4343</v>
      </c>
      <c r="C4052" s="1" t="s">
        <v>16</v>
      </c>
      <c r="D4052" s="1" t="s">
        <v>12</v>
      </c>
      <c r="E4052" s="1" t="s">
        <v>312</v>
      </c>
      <c r="F4052" s="1" t="s">
        <v>266</v>
      </c>
      <c r="G4052" s="1" t="s">
        <v>12</v>
      </c>
      <c r="H4052" s="1" t="s">
        <v>15</v>
      </c>
      <c r="I4052">
        <v>36.391341300000001</v>
      </c>
      <c r="J4052">
        <f>ROUND(employee[[#This Row],[Age]],0)</f>
        <v>36</v>
      </c>
      <c r="K40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52">
        <v>3.5627566690000001</v>
      </c>
      <c r="M4052">
        <f>ROUND(employee[[#This Row],[LengthService]],2)</f>
        <v>3.56</v>
      </c>
      <c r="N4052">
        <v>21.871789939999999</v>
      </c>
      <c r="O4052">
        <f>ROUND(employee[[#This Row],[AbsentHours]],2)</f>
        <v>21.87</v>
      </c>
      <c r="P4052" s="5">
        <f>employee[[#This Row],[RoundedAbsentHours]]/2080 *100</f>
        <v>1.0514423076923078</v>
      </c>
      <c r="Q4052" s="1" t="s">
        <v>15</v>
      </c>
    </row>
    <row r="4053" spans="1:17" x14ac:dyDescent="0.35">
      <c r="A4053">
        <v>4052</v>
      </c>
      <c r="B4053" s="1" t="s">
        <v>4344</v>
      </c>
      <c r="C4053" s="1" t="s">
        <v>16</v>
      </c>
      <c r="D4053" s="1" t="s">
        <v>176</v>
      </c>
      <c r="E4053" s="1" t="s">
        <v>289</v>
      </c>
      <c r="F4053" s="1" t="s">
        <v>258</v>
      </c>
      <c r="G4053" s="1" t="s">
        <v>33</v>
      </c>
      <c r="H4053" s="1" t="s">
        <v>15</v>
      </c>
      <c r="I4053">
        <v>48.783637949999999</v>
      </c>
      <c r="J4053">
        <f>ROUND(employee[[#This Row],[Age]],0)</f>
        <v>49</v>
      </c>
      <c r="K40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53">
        <v>2.91289161</v>
      </c>
      <c r="M4053">
        <f>ROUND(employee[[#This Row],[LengthService]],2)</f>
        <v>2.91</v>
      </c>
      <c r="N4053">
        <v>93.894491360000004</v>
      </c>
      <c r="O4053">
        <f>ROUND(employee[[#This Row],[AbsentHours]],2)</f>
        <v>93.89</v>
      </c>
      <c r="P4053" s="5">
        <f>employee[[#This Row],[RoundedAbsentHours]]/2080 *100</f>
        <v>4.5139423076923073</v>
      </c>
      <c r="Q4053" s="1" t="s">
        <v>15</v>
      </c>
    </row>
    <row r="4054" spans="1:17" x14ac:dyDescent="0.35">
      <c r="A4054">
        <v>4053</v>
      </c>
      <c r="B4054" s="1" t="s">
        <v>3898</v>
      </c>
      <c r="C4054" s="1" t="s">
        <v>16</v>
      </c>
      <c r="D4054" s="1" t="s">
        <v>110</v>
      </c>
      <c r="E4054" s="1" t="s">
        <v>289</v>
      </c>
      <c r="F4054" s="1" t="s">
        <v>258</v>
      </c>
      <c r="G4054" s="1" t="s">
        <v>29</v>
      </c>
      <c r="H4054" s="1" t="s">
        <v>15</v>
      </c>
      <c r="I4054">
        <v>27.789187330000001</v>
      </c>
      <c r="J4054">
        <f>ROUND(employee[[#This Row],[Age]],0)</f>
        <v>28</v>
      </c>
      <c r="K40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054">
        <v>4.8867514549999997</v>
      </c>
      <c r="M4054">
        <f>ROUND(employee[[#This Row],[LengthService]],2)</f>
        <v>4.8899999999999997</v>
      </c>
      <c r="N4054">
        <v>0</v>
      </c>
      <c r="O4054">
        <f>ROUND(employee[[#This Row],[AbsentHours]],2)</f>
        <v>0</v>
      </c>
      <c r="P4054" s="5">
        <f>employee[[#This Row],[RoundedAbsentHours]]/2080 *100</f>
        <v>0</v>
      </c>
      <c r="Q4054" s="1" t="s">
        <v>15</v>
      </c>
    </row>
    <row r="4055" spans="1:17" x14ac:dyDescent="0.35">
      <c r="A4055">
        <v>4054</v>
      </c>
      <c r="B4055" s="1" t="s">
        <v>4345</v>
      </c>
      <c r="C4055" s="1" t="s">
        <v>11</v>
      </c>
      <c r="D4055" s="1" t="s">
        <v>182</v>
      </c>
      <c r="E4055" s="1" t="s">
        <v>312</v>
      </c>
      <c r="F4055" s="1" t="s">
        <v>266</v>
      </c>
      <c r="G4055" s="1" t="s">
        <v>20</v>
      </c>
      <c r="H4055" s="1" t="s">
        <v>15</v>
      </c>
      <c r="I4055">
        <v>31.527971310000002</v>
      </c>
      <c r="J4055">
        <f>ROUND(employee[[#This Row],[Age]],0)</f>
        <v>32</v>
      </c>
      <c r="K40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55">
        <v>6.7814173670000004</v>
      </c>
      <c r="M4055">
        <f>ROUND(employee[[#This Row],[LengthService]],2)</f>
        <v>6.78</v>
      </c>
      <c r="N4055">
        <v>46.492782320000003</v>
      </c>
      <c r="O4055">
        <f>ROUND(employee[[#This Row],[AbsentHours]],2)</f>
        <v>46.49</v>
      </c>
      <c r="P4055" s="5">
        <f>employee[[#This Row],[RoundedAbsentHours]]/2080 *100</f>
        <v>2.235096153846154</v>
      </c>
      <c r="Q4055" s="1" t="s">
        <v>15</v>
      </c>
    </row>
    <row r="4056" spans="1:17" x14ac:dyDescent="0.35">
      <c r="A4056">
        <v>4055</v>
      </c>
      <c r="B4056" s="1" t="s">
        <v>4346</v>
      </c>
      <c r="C4056" s="1" t="s">
        <v>16</v>
      </c>
      <c r="D4056" s="1" t="s">
        <v>12</v>
      </c>
      <c r="E4056" s="1" t="s">
        <v>312</v>
      </c>
      <c r="F4056" s="1" t="s">
        <v>266</v>
      </c>
      <c r="G4056" s="1" t="s">
        <v>12</v>
      </c>
      <c r="H4056" s="1" t="s">
        <v>15</v>
      </c>
      <c r="I4056">
        <v>51.876405040000002</v>
      </c>
      <c r="J4056">
        <f>ROUND(employee[[#This Row],[Age]],0)</f>
        <v>52</v>
      </c>
      <c r="K40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056">
        <v>6.4115150129999998</v>
      </c>
      <c r="M4056">
        <f>ROUND(employee[[#This Row],[LengthService]],2)</f>
        <v>6.41</v>
      </c>
      <c r="N4056">
        <v>84.836714659999998</v>
      </c>
      <c r="O4056">
        <f>ROUND(employee[[#This Row],[AbsentHours]],2)</f>
        <v>84.84</v>
      </c>
      <c r="P4056" s="5">
        <f>employee[[#This Row],[RoundedAbsentHours]]/2080 *100</f>
        <v>4.078846153846154</v>
      </c>
      <c r="Q4056" s="1" t="s">
        <v>15</v>
      </c>
    </row>
    <row r="4057" spans="1:17" x14ac:dyDescent="0.35">
      <c r="A4057">
        <v>4056</v>
      </c>
      <c r="B4057" s="1" t="s">
        <v>4347</v>
      </c>
      <c r="C4057" s="1" t="s">
        <v>16</v>
      </c>
      <c r="D4057" s="1" t="s">
        <v>110</v>
      </c>
      <c r="E4057" s="1" t="s">
        <v>289</v>
      </c>
      <c r="F4057" s="1" t="s">
        <v>258</v>
      </c>
      <c r="G4057" s="1" t="s">
        <v>29</v>
      </c>
      <c r="H4057" s="1" t="s">
        <v>15</v>
      </c>
      <c r="I4057">
        <v>27.383064619999999</v>
      </c>
      <c r="J4057">
        <f>ROUND(employee[[#This Row],[Age]],0)</f>
        <v>27</v>
      </c>
      <c r="K40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057">
        <v>5.33963521</v>
      </c>
      <c r="M4057">
        <f>ROUND(employee[[#This Row],[LengthService]],2)</f>
        <v>5.34</v>
      </c>
      <c r="N4057">
        <v>0</v>
      </c>
      <c r="O4057">
        <f>ROUND(employee[[#This Row],[AbsentHours]],2)</f>
        <v>0</v>
      </c>
      <c r="P4057" s="5">
        <f>employee[[#This Row],[RoundedAbsentHours]]/2080 *100</f>
        <v>0</v>
      </c>
      <c r="Q4057" s="1" t="s">
        <v>15</v>
      </c>
    </row>
    <row r="4058" spans="1:17" x14ac:dyDescent="0.35">
      <c r="A4058">
        <v>4057</v>
      </c>
      <c r="B4058" s="1" t="s">
        <v>4348</v>
      </c>
      <c r="C4058" s="1" t="s">
        <v>11</v>
      </c>
      <c r="D4058" s="1" t="s">
        <v>36</v>
      </c>
      <c r="E4058" s="1" t="s">
        <v>180</v>
      </c>
      <c r="F4058" s="1" t="s">
        <v>181</v>
      </c>
      <c r="G4058" s="1" t="s">
        <v>37</v>
      </c>
      <c r="H4058" s="1" t="s">
        <v>15</v>
      </c>
      <c r="I4058">
        <v>38.0630053</v>
      </c>
      <c r="J4058">
        <f>ROUND(employee[[#This Row],[Age]],0)</f>
        <v>38</v>
      </c>
      <c r="K40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58">
        <v>5.4278448800000003</v>
      </c>
      <c r="M4058">
        <f>ROUND(employee[[#This Row],[LengthService]],2)</f>
        <v>5.43</v>
      </c>
      <c r="N4058">
        <v>9.4060740000000003</v>
      </c>
      <c r="O4058">
        <f>ROUND(employee[[#This Row],[AbsentHours]],2)</f>
        <v>9.41</v>
      </c>
      <c r="P4058" s="5">
        <f>employee[[#This Row],[RoundedAbsentHours]]/2080 *100</f>
        <v>0.4524038461538461</v>
      </c>
      <c r="Q4058" s="1" t="s">
        <v>15</v>
      </c>
    </row>
    <row r="4059" spans="1:17" x14ac:dyDescent="0.35">
      <c r="A4059">
        <v>4058</v>
      </c>
      <c r="B4059" s="1" t="s">
        <v>4349</v>
      </c>
      <c r="C4059" s="1" t="s">
        <v>16</v>
      </c>
      <c r="D4059" s="1" t="s">
        <v>48</v>
      </c>
      <c r="E4059" s="1" t="s">
        <v>289</v>
      </c>
      <c r="F4059" s="1" t="s">
        <v>258</v>
      </c>
      <c r="G4059" s="1" t="s">
        <v>20</v>
      </c>
      <c r="H4059" s="1" t="s">
        <v>15</v>
      </c>
      <c r="I4059">
        <v>55.686372759999998</v>
      </c>
      <c r="J4059">
        <f>ROUND(employee[[#This Row],[Age]],0)</f>
        <v>56</v>
      </c>
      <c r="K40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059">
        <v>2.8171047250000001</v>
      </c>
      <c r="M4059">
        <f>ROUND(employee[[#This Row],[LengthService]],2)</f>
        <v>2.82</v>
      </c>
      <c r="N4059">
        <v>105.92539669999999</v>
      </c>
      <c r="O4059">
        <f>ROUND(employee[[#This Row],[AbsentHours]],2)</f>
        <v>105.93</v>
      </c>
      <c r="P4059" s="5">
        <f>employee[[#This Row],[RoundedAbsentHours]]/2080 *100</f>
        <v>5.0927884615384622</v>
      </c>
      <c r="Q4059" s="1" t="s">
        <v>15</v>
      </c>
    </row>
    <row r="4060" spans="1:17" x14ac:dyDescent="0.35">
      <c r="A4060">
        <v>4059</v>
      </c>
      <c r="B4060" s="1" t="s">
        <v>4350</v>
      </c>
      <c r="C4060" s="1" t="s">
        <v>11</v>
      </c>
      <c r="D4060" s="1" t="s">
        <v>18</v>
      </c>
      <c r="E4060" s="1" t="s">
        <v>289</v>
      </c>
      <c r="F4060" s="1" t="s">
        <v>258</v>
      </c>
      <c r="G4060" s="1" t="s">
        <v>18</v>
      </c>
      <c r="H4060" s="1" t="s">
        <v>15</v>
      </c>
      <c r="I4060">
        <v>42.782072020000001</v>
      </c>
      <c r="J4060">
        <f>ROUND(employee[[#This Row],[Age]],0)</f>
        <v>43</v>
      </c>
      <c r="K40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60">
        <v>0.45684335999999998</v>
      </c>
      <c r="M4060">
        <f>ROUND(employee[[#This Row],[LengthService]],2)</f>
        <v>0.46</v>
      </c>
      <c r="N4060">
        <v>96.052404319999994</v>
      </c>
      <c r="O4060">
        <f>ROUND(employee[[#This Row],[AbsentHours]],2)</f>
        <v>96.05</v>
      </c>
      <c r="P4060" s="5">
        <f>employee[[#This Row],[RoundedAbsentHours]]/2080 *100</f>
        <v>4.6177884615384617</v>
      </c>
      <c r="Q4060" s="1" t="s">
        <v>15</v>
      </c>
    </row>
    <row r="4061" spans="1:17" x14ac:dyDescent="0.35">
      <c r="A4061">
        <v>4060</v>
      </c>
      <c r="B4061" s="1" t="s">
        <v>4351</v>
      </c>
      <c r="C4061" s="1" t="s">
        <v>11</v>
      </c>
      <c r="D4061" s="1" t="s">
        <v>190</v>
      </c>
      <c r="E4061" s="1" t="s">
        <v>289</v>
      </c>
      <c r="F4061" s="1" t="s">
        <v>258</v>
      </c>
      <c r="G4061" s="1" t="s">
        <v>56</v>
      </c>
      <c r="H4061" s="1" t="s">
        <v>15</v>
      </c>
      <c r="I4061">
        <v>38.405433719999998</v>
      </c>
      <c r="J4061">
        <f>ROUND(employee[[#This Row],[Age]],0)</f>
        <v>38</v>
      </c>
      <c r="K40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61">
        <v>6.8173670880000001</v>
      </c>
      <c r="M4061">
        <f>ROUND(employee[[#This Row],[LengthService]],2)</f>
        <v>6.82</v>
      </c>
      <c r="N4061">
        <v>71.978981200000007</v>
      </c>
      <c r="O4061">
        <f>ROUND(employee[[#This Row],[AbsentHours]],2)</f>
        <v>71.98</v>
      </c>
      <c r="P4061" s="5">
        <f>employee[[#This Row],[RoundedAbsentHours]]/2080 *100</f>
        <v>3.460576923076923</v>
      </c>
      <c r="Q4061" s="1" t="s">
        <v>15</v>
      </c>
    </row>
    <row r="4062" spans="1:17" x14ac:dyDescent="0.35">
      <c r="A4062">
        <v>4061</v>
      </c>
      <c r="B4062" s="1" t="s">
        <v>4352</v>
      </c>
      <c r="C4062" s="1" t="s">
        <v>16</v>
      </c>
      <c r="D4062" s="1" t="s">
        <v>18</v>
      </c>
      <c r="E4062" s="1" t="s">
        <v>289</v>
      </c>
      <c r="F4062" s="1" t="s">
        <v>258</v>
      </c>
      <c r="G4062" s="1" t="s">
        <v>18</v>
      </c>
      <c r="H4062" s="1" t="s">
        <v>15</v>
      </c>
      <c r="I4062">
        <v>45.446717329999998</v>
      </c>
      <c r="J4062">
        <f>ROUND(employee[[#This Row],[Age]],0)</f>
        <v>45</v>
      </c>
      <c r="K40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62">
        <v>2.3764578900000002</v>
      </c>
      <c r="M4062">
        <f>ROUND(employee[[#This Row],[LengthService]],2)</f>
        <v>2.38</v>
      </c>
      <c r="N4062">
        <v>75.826701639999996</v>
      </c>
      <c r="O4062">
        <f>ROUND(employee[[#This Row],[AbsentHours]],2)</f>
        <v>75.83</v>
      </c>
      <c r="P4062" s="5">
        <f>employee[[#This Row],[RoundedAbsentHours]]/2080 *100</f>
        <v>3.6456730769230767</v>
      </c>
      <c r="Q4062" s="1" t="s">
        <v>15</v>
      </c>
    </row>
    <row r="4063" spans="1:17" x14ac:dyDescent="0.35">
      <c r="A4063">
        <v>4062</v>
      </c>
      <c r="B4063" s="1" t="s">
        <v>4353</v>
      </c>
      <c r="C4063" s="1" t="s">
        <v>16</v>
      </c>
      <c r="D4063" s="1" t="s">
        <v>22</v>
      </c>
      <c r="E4063" s="1" t="s">
        <v>180</v>
      </c>
      <c r="F4063" s="1" t="s">
        <v>181</v>
      </c>
      <c r="G4063" s="1" t="s">
        <v>22</v>
      </c>
      <c r="H4063" s="1" t="s">
        <v>15</v>
      </c>
      <c r="I4063">
        <v>31.572672690000001</v>
      </c>
      <c r="J4063">
        <f>ROUND(employee[[#This Row],[Age]],0)</f>
        <v>32</v>
      </c>
      <c r="K40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63">
        <v>6.4280436129999998</v>
      </c>
      <c r="M4063">
        <f>ROUND(employee[[#This Row],[LengthService]],2)</f>
        <v>6.43</v>
      </c>
      <c r="N4063">
        <v>14.10702727</v>
      </c>
      <c r="O4063">
        <f>ROUND(employee[[#This Row],[AbsentHours]],2)</f>
        <v>14.11</v>
      </c>
      <c r="P4063" s="5">
        <f>employee[[#This Row],[RoundedAbsentHours]]/2080 *100</f>
        <v>0.67836538461538454</v>
      </c>
      <c r="Q4063" s="1" t="s">
        <v>15</v>
      </c>
    </row>
    <row r="4064" spans="1:17" x14ac:dyDescent="0.35">
      <c r="A4064">
        <v>4063</v>
      </c>
      <c r="B4064" s="1" t="s">
        <v>4354</v>
      </c>
      <c r="C4064" s="1" t="s">
        <v>11</v>
      </c>
      <c r="D4064" s="1" t="s">
        <v>21</v>
      </c>
      <c r="E4064" s="1" t="s">
        <v>289</v>
      </c>
      <c r="F4064" s="1" t="s">
        <v>258</v>
      </c>
      <c r="G4064" s="1" t="s">
        <v>21</v>
      </c>
      <c r="H4064" s="1" t="s">
        <v>15</v>
      </c>
      <c r="I4064">
        <v>40.543386259999998</v>
      </c>
      <c r="J4064">
        <f>ROUND(employee[[#This Row],[Age]],0)</f>
        <v>41</v>
      </c>
      <c r="K40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64">
        <v>6.3141056129999997</v>
      </c>
      <c r="M4064">
        <f>ROUND(employee[[#This Row],[LengthService]],2)</f>
        <v>6.31</v>
      </c>
      <c r="N4064">
        <v>32.712293940000002</v>
      </c>
      <c r="O4064">
        <f>ROUND(employee[[#This Row],[AbsentHours]],2)</f>
        <v>32.71</v>
      </c>
      <c r="P4064" s="5">
        <f>employee[[#This Row],[RoundedAbsentHours]]/2080 *100</f>
        <v>1.5725961538461539</v>
      </c>
      <c r="Q4064" s="1" t="s">
        <v>15</v>
      </c>
    </row>
    <row r="4065" spans="1:17" x14ac:dyDescent="0.35">
      <c r="A4065">
        <v>4064</v>
      </c>
      <c r="B4065" s="1" t="s">
        <v>4355</v>
      </c>
      <c r="C4065" s="1" t="s">
        <v>16</v>
      </c>
      <c r="D4065" s="1" t="s">
        <v>173</v>
      </c>
      <c r="E4065" s="1" t="s">
        <v>289</v>
      </c>
      <c r="F4065" s="1" t="s">
        <v>258</v>
      </c>
      <c r="G4065" s="1" t="s">
        <v>33</v>
      </c>
      <c r="H4065" s="1" t="s">
        <v>15</v>
      </c>
      <c r="I4065">
        <v>37.27131997</v>
      </c>
      <c r="J4065">
        <f>ROUND(employee[[#This Row],[Age]],0)</f>
        <v>37</v>
      </c>
      <c r="K40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65">
        <v>4.0851615350000001</v>
      </c>
      <c r="M4065">
        <f>ROUND(employee[[#This Row],[LengthService]],2)</f>
        <v>4.09</v>
      </c>
      <c r="N4065">
        <v>49.649780149999998</v>
      </c>
      <c r="O4065">
        <f>ROUND(employee[[#This Row],[AbsentHours]],2)</f>
        <v>49.65</v>
      </c>
      <c r="P4065" s="5">
        <f>employee[[#This Row],[RoundedAbsentHours]]/2080 *100</f>
        <v>2.3870192307692308</v>
      </c>
      <c r="Q4065" s="1" t="s">
        <v>15</v>
      </c>
    </row>
    <row r="4066" spans="1:17" x14ac:dyDescent="0.35">
      <c r="A4066">
        <v>4065</v>
      </c>
      <c r="B4066" s="1" t="s">
        <v>4356</v>
      </c>
      <c r="C4066" s="1" t="s">
        <v>11</v>
      </c>
      <c r="D4066" s="1" t="s">
        <v>58</v>
      </c>
      <c r="E4066" s="1" t="s">
        <v>289</v>
      </c>
      <c r="F4066" s="1" t="s">
        <v>258</v>
      </c>
      <c r="G4066" s="1" t="s">
        <v>45</v>
      </c>
      <c r="H4066" s="1" t="s">
        <v>15</v>
      </c>
      <c r="I4066">
        <v>46.735815469999999</v>
      </c>
      <c r="J4066">
        <f>ROUND(employee[[#This Row],[Age]],0)</f>
        <v>47</v>
      </c>
      <c r="K40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66">
        <v>2.7109707969999999</v>
      </c>
      <c r="M4066">
        <f>ROUND(employee[[#This Row],[LengthService]],2)</f>
        <v>2.71</v>
      </c>
      <c r="N4066">
        <v>11.95722891</v>
      </c>
      <c r="O4066">
        <f>ROUND(employee[[#This Row],[AbsentHours]],2)</f>
        <v>11.96</v>
      </c>
      <c r="P4066" s="5">
        <f>employee[[#This Row],[RoundedAbsentHours]]/2080 *100</f>
        <v>0.57500000000000007</v>
      </c>
      <c r="Q4066" s="1" t="s">
        <v>15</v>
      </c>
    </row>
    <row r="4067" spans="1:17" x14ac:dyDescent="0.35">
      <c r="A4067">
        <v>4066</v>
      </c>
      <c r="B4067" s="1" t="s">
        <v>4357</v>
      </c>
      <c r="C4067" s="1" t="s">
        <v>16</v>
      </c>
      <c r="D4067" s="1" t="s">
        <v>21</v>
      </c>
      <c r="E4067" s="1" t="s">
        <v>289</v>
      </c>
      <c r="F4067" s="1" t="s">
        <v>258</v>
      </c>
      <c r="G4067" s="1" t="s">
        <v>21</v>
      </c>
      <c r="H4067" s="1" t="s">
        <v>15</v>
      </c>
      <c r="I4067">
        <v>30.553426600000002</v>
      </c>
      <c r="J4067">
        <f>ROUND(employee[[#This Row],[Age]],0)</f>
        <v>31</v>
      </c>
      <c r="K40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67">
        <v>2.161517731</v>
      </c>
      <c r="M4067">
        <f>ROUND(employee[[#This Row],[LengthService]],2)</f>
        <v>2.16</v>
      </c>
      <c r="N4067">
        <v>42.834535010000003</v>
      </c>
      <c r="O4067">
        <f>ROUND(employee[[#This Row],[AbsentHours]],2)</f>
        <v>42.83</v>
      </c>
      <c r="P4067" s="5">
        <f>employee[[#This Row],[RoundedAbsentHours]]/2080 *100</f>
        <v>2.0591346153846155</v>
      </c>
      <c r="Q4067" s="1" t="s">
        <v>15</v>
      </c>
    </row>
    <row r="4068" spans="1:17" x14ac:dyDescent="0.35">
      <c r="A4068">
        <v>4067</v>
      </c>
      <c r="B4068" s="1" t="s">
        <v>4358</v>
      </c>
      <c r="C4068" s="1" t="s">
        <v>16</v>
      </c>
      <c r="D4068" s="1" t="s">
        <v>12</v>
      </c>
      <c r="E4068" s="1" t="s">
        <v>289</v>
      </c>
      <c r="F4068" s="1" t="s">
        <v>258</v>
      </c>
      <c r="G4068" s="1" t="s">
        <v>12</v>
      </c>
      <c r="H4068" s="1" t="s">
        <v>15</v>
      </c>
      <c r="I4068">
        <v>44.461044389999998</v>
      </c>
      <c r="J4068">
        <f>ROUND(employee[[#This Row],[Age]],0)</f>
        <v>44</v>
      </c>
      <c r="K40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68">
        <v>4.253449786</v>
      </c>
      <c r="M4068">
        <f>ROUND(employee[[#This Row],[LengthService]],2)</f>
        <v>4.25</v>
      </c>
      <c r="N4068">
        <v>46.314880410000001</v>
      </c>
      <c r="O4068">
        <f>ROUND(employee[[#This Row],[AbsentHours]],2)</f>
        <v>46.31</v>
      </c>
      <c r="P4068" s="5">
        <f>employee[[#This Row],[RoundedAbsentHours]]/2080 *100</f>
        <v>2.2264423076923077</v>
      </c>
      <c r="Q4068" s="1" t="s">
        <v>15</v>
      </c>
    </row>
    <row r="4069" spans="1:17" x14ac:dyDescent="0.35">
      <c r="A4069">
        <v>4068</v>
      </c>
      <c r="B4069" s="1" t="s">
        <v>4359</v>
      </c>
      <c r="C4069" s="1" t="s">
        <v>16</v>
      </c>
      <c r="D4069" s="1" t="s">
        <v>88</v>
      </c>
      <c r="E4069" s="1" t="s">
        <v>13</v>
      </c>
      <c r="F4069" s="1" t="s">
        <v>14</v>
      </c>
      <c r="G4069" s="1" t="s">
        <v>88</v>
      </c>
      <c r="H4069" s="1" t="s">
        <v>15</v>
      </c>
      <c r="I4069">
        <v>59.629419759999998</v>
      </c>
      <c r="J4069">
        <f>ROUND(employee[[#This Row],[Age]],0)</f>
        <v>60</v>
      </c>
      <c r="K40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069">
        <v>5.1681803720000001</v>
      </c>
      <c r="M4069">
        <f>ROUND(employee[[#This Row],[LengthService]],2)</f>
        <v>5.17</v>
      </c>
      <c r="N4069">
        <v>118.53769130000001</v>
      </c>
      <c r="O4069">
        <f>ROUND(employee[[#This Row],[AbsentHours]],2)</f>
        <v>118.54</v>
      </c>
      <c r="P4069" s="5">
        <f>employee[[#This Row],[RoundedAbsentHours]]/2080 *100</f>
        <v>5.6990384615384615</v>
      </c>
      <c r="Q4069" s="1" t="s">
        <v>15</v>
      </c>
    </row>
    <row r="4070" spans="1:17" x14ac:dyDescent="0.35">
      <c r="A4070">
        <v>4069</v>
      </c>
      <c r="B4070" s="1" t="s">
        <v>4360</v>
      </c>
      <c r="C4070" s="1" t="s">
        <v>11</v>
      </c>
      <c r="D4070" s="1" t="s">
        <v>21</v>
      </c>
      <c r="E4070" s="1" t="s">
        <v>289</v>
      </c>
      <c r="F4070" s="1" t="s">
        <v>258</v>
      </c>
      <c r="G4070" s="1" t="s">
        <v>21</v>
      </c>
      <c r="H4070" s="1" t="s">
        <v>15</v>
      </c>
      <c r="I4070">
        <v>50.185655050000001</v>
      </c>
      <c r="J4070">
        <f>ROUND(employee[[#This Row],[Age]],0)</f>
        <v>50</v>
      </c>
      <c r="K40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070">
        <v>2.953022405</v>
      </c>
      <c r="M4070">
        <f>ROUND(employee[[#This Row],[LengthService]],2)</f>
        <v>2.95</v>
      </c>
      <c r="N4070">
        <v>94.415774909999996</v>
      </c>
      <c r="O4070">
        <f>ROUND(employee[[#This Row],[AbsentHours]],2)</f>
        <v>94.42</v>
      </c>
      <c r="P4070" s="5">
        <f>employee[[#This Row],[RoundedAbsentHours]]/2080 *100</f>
        <v>4.539423076923077</v>
      </c>
      <c r="Q4070" s="1" t="s">
        <v>15</v>
      </c>
    </row>
    <row r="4071" spans="1:17" x14ac:dyDescent="0.35">
      <c r="A4071">
        <v>4070</v>
      </c>
      <c r="B4071" s="1" t="s">
        <v>4361</v>
      </c>
      <c r="C4071" s="1" t="s">
        <v>11</v>
      </c>
      <c r="D4071" s="1" t="s">
        <v>206</v>
      </c>
      <c r="E4071" s="1" t="s">
        <v>289</v>
      </c>
      <c r="F4071" s="1" t="s">
        <v>258</v>
      </c>
      <c r="G4071" s="1" t="s">
        <v>33</v>
      </c>
      <c r="H4071" s="1" t="s">
        <v>15</v>
      </c>
      <c r="I4071">
        <v>43.819407669999997</v>
      </c>
      <c r="J4071">
        <f>ROUND(employee[[#This Row],[Age]],0)</f>
        <v>44</v>
      </c>
      <c r="K40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71">
        <v>5.7496248479999998</v>
      </c>
      <c r="M4071">
        <f>ROUND(employee[[#This Row],[LengthService]],2)</f>
        <v>5.75</v>
      </c>
      <c r="N4071">
        <v>56.737418400000003</v>
      </c>
      <c r="O4071">
        <f>ROUND(employee[[#This Row],[AbsentHours]],2)</f>
        <v>56.74</v>
      </c>
      <c r="P4071" s="5">
        <f>employee[[#This Row],[RoundedAbsentHours]]/2080 *100</f>
        <v>2.7278846153846152</v>
      </c>
      <c r="Q4071" s="1" t="s">
        <v>15</v>
      </c>
    </row>
    <row r="4072" spans="1:17" x14ac:dyDescent="0.35">
      <c r="A4072">
        <v>4071</v>
      </c>
      <c r="B4072" s="1" t="s">
        <v>4362</v>
      </c>
      <c r="C4072" s="1" t="s">
        <v>11</v>
      </c>
      <c r="D4072" s="1" t="s">
        <v>47</v>
      </c>
      <c r="E4072" s="1" t="s">
        <v>13</v>
      </c>
      <c r="F4072" s="1" t="s">
        <v>14</v>
      </c>
      <c r="G4072" s="1" t="s">
        <v>47</v>
      </c>
      <c r="H4072" s="1" t="s">
        <v>15</v>
      </c>
      <c r="I4072">
        <v>45.53254037</v>
      </c>
      <c r="J4072">
        <f>ROUND(employee[[#This Row],[Age]],0)</f>
        <v>46</v>
      </c>
      <c r="K40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72">
        <v>4.2628319130000003</v>
      </c>
      <c r="M4072">
        <f>ROUND(employee[[#This Row],[LengthService]],2)</f>
        <v>4.26</v>
      </c>
      <c r="N4072">
        <v>97.852881519999997</v>
      </c>
      <c r="O4072">
        <f>ROUND(employee[[#This Row],[AbsentHours]],2)</f>
        <v>97.85</v>
      </c>
      <c r="P4072" s="5">
        <f>employee[[#This Row],[RoundedAbsentHours]]/2080 *100</f>
        <v>4.7043269230769225</v>
      </c>
      <c r="Q4072" s="1" t="s">
        <v>15</v>
      </c>
    </row>
    <row r="4073" spans="1:17" x14ac:dyDescent="0.35">
      <c r="A4073">
        <v>4072</v>
      </c>
      <c r="B4073" s="1" t="s">
        <v>4363</v>
      </c>
      <c r="C4073" s="1" t="s">
        <v>16</v>
      </c>
      <c r="D4073" s="1" t="s">
        <v>22</v>
      </c>
      <c r="E4073" s="1" t="s">
        <v>180</v>
      </c>
      <c r="F4073" s="1" t="s">
        <v>181</v>
      </c>
      <c r="G4073" s="1" t="s">
        <v>22</v>
      </c>
      <c r="H4073" s="1" t="s">
        <v>15</v>
      </c>
      <c r="I4073">
        <v>49.565121859999998</v>
      </c>
      <c r="J4073">
        <f>ROUND(employee[[#This Row],[Age]],0)</f>
        <v>50</v>
      </c>
      <c r="K40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073">
        <v>3.8382659879999999</v>
      </c>
      <c r="M4073">
        <f>ROUND(employee[[#This Row],[LengthService]],2)</f>
        <v>3.84</v>
      </c>
      <c r="N4073">
        <v>99.245553049999998</v>
      </c>
      <c r="O4073">
        <f>ROUND(employee[[#This Row],[AbsentHours]],2)</f>
        <v>99.25</v>
      </c>
      <c r="P4073" s="5">
        <f>employee[[#This Row],[RoundedAbsentHours]]/2080 *100</f>
        <v>4.771634615384615</v>
      </c>
      <c r="Q4073" s="1" t="s">
        <v>15</v>
      </c>
    </row>
    <row r="4074" spans="1:17" x14ac:dyDescent="0.35">
      <c r="A4074">
        <v>4073</v>
      </c>
      <c r="B4074" s="1" t="s">
        <v>4364</v>
      </c>
      <c r="C4074" s="1" t="s">
        <v>16</v>
      </c>
      <c r="D4074" s="1" t="s">
        <v>50</v>
      </c>
      <c r="E4074" s="1" t="s">
        <v>289</v>
      </c>
      <c r="F4074" s="1" t="s">
        <v>258</v>
      </c>
      <c r="G4074" s="1" t="s">
        <v>18</v>
      </c>
      <c r="H4074" s="1" t="s">
        <v>15</v>
      </c>
      <c r="I4074">
        <v>43.236797959999997</v>
      </c>
      <c r="J4074">
        <f>ROUND(employee[[#This Row],[Age]],0)</f>
        <v>43</v>
      </c>
      <c r="K40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74">
        <v>6.2745479079999997</v>
      </c>
      <c r="M4074">
        <f>ROUND(employee[[#This Row],[LengthService]],2)</f>
        <v>6.27</v>
      </c>
      <c r="N4074">
        <v>88.893309259999995</v>
      </c>
      <c r="O4074">
        <f>ROUND(employee[[#This Row],[AbsentHours]],2)</f>
        <v>88.89</v>
      </c>
      <c r="P4074" s="5">
        <f>employee[[#This Row],[RoundedAbsentHours]]/2080 *100</f>
        <v>4.2735576923076923</v>
      </c>
      <c r="Q4074" s="1" t="s">
        <v>15</v>
      </c>
    </row>
    <row r="4075" spans="1:17" x14ac:dyDescent="0.35">
      <c r="A4075">
        <v>4074</v>
      </c>
      <c r="B4075" s="1" t="s">
        <v>4365</v>
      </c>
      <c r="C4075" s="1" t="s">
        <v>11</v>
      </c>
      <c r="D4075" s="1" t="s">
        <v>29</v>
      </c>
      <c r="E4075" s="1" t="s">
        <v>289</v>
      </c>
      <c r="F4075" s="1" t="s">
        <v>258</v>
      </c>
      <c r="G4075" s="1" t="s">
        <v>29</v>
      </c>
      <c r="H4075" s="1" t="s">
        <v>15</v>
      </c>
      <c r="I4075">
        <v>37.698422520000001</v>
      </c>
      <c r="J4075">
        <f>ROUND(employee[[#This Row],[Age]],0)</f>
        <v>38</v>
      </c>
      <c r="K40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75">
        <v>5.5019174929999997</v>
      </c>
      <c r="M4075">
        <f>ROUND(employee[[#This Row],[LengthService]],2)</f>
        <v>5.5</v>
      </c>
      <c r="N4075">
        <v>54.288297200000002</v>
      </c>
      <c r="O4075">
        <f>ROUND(employee[[#This Row],[AbsentHours]],2)</f>
        <v>54.29</v>
      </c>
      <c r="P4075" s="5">
        <f>employee[[#This Row],[RoundedAbsentHours]]/2080 *100</f>
        <v>2.610096153846154</v>
      </c>
      <c r="Q4075" s="1" t="s">
        <v>15</v>
      </c>
    </row>
    <row r="4076" spans="1:17" x14ac:dyDescent="0.35">
      <c r="A4076">
        <v>4075</v>
      </c>
      <c r="B4076" s="1" t="s">
        <v>4366</v>
      </c>
      <c r="C4076" s="1" t="s">
        <v>11</v>
      </c>
      <c r="D4076" s="1" t="s">
        <v>103</v>
      </c>
      <c r="E4076" s="1" t="s">
        <v>289</v>
      </c>
      <c r="F4076" s="1" t="s">
        <v>258</v>
      </c>
      <c r="G4076" s="1" t="s">
        <v>18</v>
      </c>
      <c r="H4076" s="1" t="s">
        <v>15</v>
      </c>
      <c r="I4076">
        <v>35.603880959999998</v>
      </c>
      <c r="J4076">
        <f>ROUND(employee[[#This Row],[Age]],0)</f>
        <v>36</v>
      </c>
      <c r="K40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76">
        <v>3.6399410959999998</v>
      </c>
      <c r="M4076">
        <f>ROUND(employee[[#This Row],[LengthService]],2)</f>
        <v>3.64</v>
      </c>
      <c r="N4076">
        <v>27.6154023</v>
      </c>
      <c r="O4076">
        <f>ROUND(employee[[#This Row],[AbsentHours]],2)</f>
        <v>27.62</v>
      </c>
      <c r="P4076" s="5">
        <f>employee[[#This Row],[RoundedAbsentHours]]/2080 *100</f>
        <v>1.3278846153846156</v>
      </c>
      <c r="Q4076" s="1" t="s">
        <v>15</v>
      </c>
    </row>
    <row r="4077" spans="1:17" x14ac:dyDescent="0.35">
      <c r="A4077">
        <v>4076</v>
      </c>
      <c r="B4077" s="1" t="s">
        <v>4367</v>
      </c>
      <c r="C4077" s="1" t="s">
        <v>11</v>
      </c>
      <c r="D4077" s="1" t="s">
        <v>22</v>
      </c>
      <c r="E4077" s="1" t="s">
        <v>13</v>
      </c>
      <c r="F4077" s="1" t="s">
        <v>14</v>
      </c>
      <c r="G4077" s="1" t="s">
        <v>22</v>
      </c>
      <c r="H4077" s="1" t="s">
        <v>15</v>
      </c>
      <c r="I4077">
        <v>43.198037999999997</v>
      </c>
      <c r="J4077">
        <f>ROUND(employee[[#This Row],[Age]],0)</f>
        <v>43</v>
      </c>
      <c r="K40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77">
        <v>3.0828853280000001</v>
      </c>
      <c r="M4077">
        <f>ROUND(employee[[#This Row],[LengthService]],2)</f>
        <v>3.08</v>
      </c>
      <c r="N4077">
        <v>86.888385810000003</v>
      </c>
      <c r="O4077">
        <f>ROUND(employee[[#This Row],[AbsentHours]],2)</f>
        <v>86.89</v>
      </c>
      <c r="P4077" s="5">
        <f>employee[[#This Row],[RoundedAbsentHours]]/2080 *100</f>
        <v>4.1774038461538456</v>
      </c>
      <c r="Q4077" s="1" t="s">
        <v>15</v>
      </c>
    </row>
    <row r="4078" spans="1:17" x14ac:dyDescent="0.35">
      <c r="A4078">
        <v>4077</v>
      </c>
      <c r="B4078" s="1" t="s">
        <v>4368</v>
      </c>
      <c r="C4078" s="1" t="s">
        <v>16</v>
      </c>
      <c r="D4078" s="1" t="s">
        <v>12</v>
      </c>
      <c r="E4078" s="1" t="s">
        <v>312</v>
      </c>
      <c r="F4078" s="1" t="s">
        <v>266</v>
      </c>
      <c r="G4078" s="1" t="s">
        <v>12</v>
      </c>
      <c r="H4078" s="1" t="s">
        <v>15</v>
      </c>
      <c r="I4078">
        <v>43.633872250000003</v>
      </c>
      <c r="J4078">
        <f>ROUND(employee[[#This Row],[Age]],0)</f>
        <v>44</v>
      </c>
      <c r="K40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78">
        <v>3.1212996450000001</v>
      </c>
      <c r="M4078">
        <f>ROUND(employee[[#This Row],[LengthService]],2)</f>
        <v>3.12</v>
      </c>
      <c r="N4078">
        <v>85.207346250000001</v>
      </c>
      <c r="O4078">
        <f>ROUND(employee[[#This Row],[AbsentHours]],2)</f>
        <v>85.21</v>
      </c>
      <c r="P4078" s="5">
        <f>employee[[#This Row],[RoundedAbsentHours]]/2080 *100</f>
        <v>4.0966346153846152</v>
      </c>
      <c r="Q4078" s="1" t="s">
        <v>15</v>
      </c>
    </row>
    <row r="4079" spans="1:17" x14ac:dyDescent="0.35">
      <c r="A4079">
        <v>4078</v>
      </c>
      <c r="B4079" s="1" t="s">
        <v>4369</v>
      </c>
      <c r="C4079" s="1" t="s">
        <v>16</v>
      </c>
      <c r="D4079" s="1" t="s">
        <v>283</v>
      </c>
      <c r="E4079" s="1" t="s">
        <v>13</v>
      </c>
      <c r="F4079" s="1" t="s">
        <v>14</v>
      </c>
      <c r="G4079" s="1" t="s">
        <v>62</v>
      </c>
      <c r="H4079" s="1" t="s">
        <v>15</v>
      </c>
      <c r="I4079">
        <v>33.30617969</v>
      </c>
      <c r="J4079">
        <f>ROUND(employee[[#This Row],[Age]],0)</f>
        <v>33</v>
      </c>
      <c r="K40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79">
        <v>7.8417769279999998</v>
      </c>
      <c r="M4079">
        <f>ROUND(employee[[#This Row],[LengthService]],2)</f>
        <v>7.84</v>
      </c>
      <c r="N4079">
        <v>0</v>
      </c>
      <c r="O4079">
        <f>ROUND(employee[[#This Row],[AbsentHours]],2)</f>
        <v>0</v>
      </c>
      <c r="P4079" s="5">
        <f>employee[[#This Row],[RoundedAbsentHours]]/2080 *100</f>
        <v>0</v>
      </c>
      <c r="Q4079" s="1" t="s">
        <v>15</v>
      </c>
    </row>
    <row r="4080" spans="1:17" x14ac:dyDescent="0.35">
      <c r="A4080">
        <v>4079</v>
      </c>
      <c r="B4080" s="1" t="s">
        <v>4370</v>
      </c>
      <c r="C4080" s="1" t="s">
        <v>11</v>
      </c>
      <c r="D4080" s="1" t="s">
        <v>22</v>
      </c>
      <c r="E4080" s="1" t="s">
        <v>13</v>
      </c>
      <c r="F4080" s="1" t="s">
        <v>14</v>
      </c>
      <c r="G4080" s="1" t="s">
        <v>22</v>
      </c>
      <c r="H4080" s="1" t="s">
        <v>15</v>
      </c>
      <c r="I4080">
        <v>47.58064744</v>
      </c>
      <c r="J4080">
        <f>ROUND(employee[[#This Row],[Age]],0)</f>
        <v>48</v>
      </c>
      <c r="K40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80">
        <v>3.5200364099999999</v>
      </c>
      <c r="M4080">
        <f>ROUND(employee[[#This Row],[LengthService]],2)</f>
        <v>3.52</v>
      </c>
      <c r="N4080">
        <v>115.8911299</v>
      </c>
      <c r="O4080">
        <f>ROUND(employee[[#This Row],[AbsentHours]],2)</f>
        <v>115.89</v>
      </c>
      <c r="P4080" s="5">
        <f>employee[[#This Row],[RoundedAbsentHours]]/2080 *100</f>
        <v>5.5716346153846148</v>
      </c>
      <c r="Q4080" s="1" t="s">
        <v>15</v>
      </c>
    </row>
    <row r="4081" spans="1:17" x14ac:dyDescent="0.35">
      <c r="A4081">
        <v>4080</v>
      </c>
      <c r="B4081" s="1" t="s">
        <v>4371</v>
      </c>
      <c r="C4081" s="1" t="s">
        <v>16</v>
      </c>
      <c r="D4081" s="1" t="s">
        <v>60</v>
      </c>
      <c r="E4081" s="1" t="s">
        <v>180</v>
      </c>
      <c r="F4081" s="1" t="s">
        <v>181</v>
      </c>
      <c r="G4081" s="1" t="s">
        <v>60</v>
      </c>
      <c r="H4081" s="1" t="s">
        <v>15</v>
      </c>
      <c r="I4081">
        <v>37.214637580000002</v>
      </c>
      <c r="J4081">
        <f>ROUND(employee[[#This Row],[Age]],0)</f>
        <v>37</v>
      </c>
      <c r="K40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81">
        <v>6.918709464</v>
      </c>
      <c r="M4081">
        <f>ROUND(employee[[#This Row],[LengthService]],2)</f>
        <v>6.92</v>
      </c>
      <c r="N4081">
        <v>39.061854629999999</v>
      </c>
      <c r="O4081">
        <f>ROUND(employee[[#This Row],[AbsentHours]],2)</f>
        <v>39.06</v>
      </c>
      <c r="P4081" s="5">
        <f>employee[[#This Row],[RoundedAbsentHours]]/2080 *100</f>
        <v>1.8778846153846156</v>
      </c>
      <c r="Q4081" s="1" t="s">
        <v>15</v>
      </c>
    </row>
    <row r="4082" spans="1:17" x14ac:dyDescent="0.35">
      <c r="A4082">
        <v>4081</v>
      </c>
      <c r="B4082" s="1" t="s">
        <v>4372</v>
      </c>
      <c r="C4082" s="1" t="s">
        <v>16</v>
      </c>
      <c r="D4082" s="1" t="s">
        <v>205</v>
      </c>
      <c r="E4082" s="1" t="s">
        <v>124</v>
      </c>
      <c r="F4082" s="1" t="s">
        <v>125</v>
      </c>
      <c r="G4082" s="1" t="s">
        <v>12</v>
      </c>
      <c r="H4082" s="1" t="s">
        <v>15</v>
      </c>
      <c r="I4082">
        <v>47.13927829</v>
      </c>
      <c r="J4082">
        <f>ROUND(employee[[#This Row],[Age]],0)</f>
        <v>47</v>
      </c>
      <c r="K40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82">
        <v>3.867495313</v>
      </c>
      <c r="M4082">
        <f>ROUND(employee[[#This Row],[LengthService]],2)</f>
        <v>3.87</v>
      </c>
      <c r="N4082">
        <v>111.0854155</v>
      </c>
      <c r="O4082">
        <f>ROUND(employee[[#This Row],[AbsentHours]],2)</f>
        <v>111.09</v>
      </c>
      <c r="P4082" s="5">
        <f>employee[[#This Row],[RoundedAbsentHours]]/2080 *100</f>
        <v>5.3408653846153848</v>
      </c>
      <c r="Q4082" s="1" t="s">
        <v>15</v>
      </c>
    </row>
    <row r="4083" spans="1:17" x14ac:dyDescent="0.35">
      <c r="A4083">
        <v>4082</v>
      </c>
      <c r="B4083" s="1" t="s">
        <v>4373</v>
      </c>
      <c r="C4083" s="1" t="s">
        <v>11</v>
      </c>
      <c r="D4083" s="1" t="s">
        <v>32</v>
      </c>
      <c r="E4083" s="1" t="s">
        <v>289</v>
      </c>
      <c r="F4083" s="1" t="s">
        <v>258</v>
      </c>
      <c r="G4083" s="1" t="s">
        <v>32</v>
      </c>
      <c r="H4083" s="1" t="s">
        <v>15</v>
      </c>
      <c r="I4083">
        <v>21.686636010000001</v>
      </c>
      <c r="J4083">
        <f>ROUND(employee[[#This Row],[Age]],0)</f>
        <v>22</v>
      </c>
      <c r="K40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083">
        <v>3.244382678</v>
      </c>
      <c r="M4083">
        <f>ROUND(employee[[#This Row],[LengthService]],2)</f>
        <v>3.24</v>
      </c>
      <c r="N4083">
        <v>0</v>
      </c>
      <c r="O4083">
        <f>ROUND(employee[[#This Row],[AbsentHours]],2)</f>
        <v>0</v>
      </c>
      <c r="P4083" s="5">
        <f>employee[[#This Row],[RoundedAbsentHours]]/2080 *100</f>
        <v>0</v>
      </c>
      <c r="Q4083" s="1" t="s">
        <v>15</v>
      </c>
    </row>
    <row r="4084" spans="1:17" x14ac:dyDescent="0.35">
      <c r="A4084">
        <v>4083</v>
      </c>
      <c r="B4084" s="1" t="s">
        <v>4374</v>
      </c>
      <c r="C4084" s="1" t="s">
        <v>16</v>
      </c>
      <c r="D4084" s="1" t="s">
        <v>22</v>
      </c>
      <c r="E4084" s="1" t="s">
        <v>13</v>
      </c>
      <c r="F4084" s="1" t="s">
        <v>14</v>
      </c>
      <c r="G4084" s="1" t="s">
        <v>22</v>
      </c>
      <c r="H4084" s="1" t="s">
        <v>15</v>
      </c>
      <c r="I4084">
        <v>44.393353519999998</v>
      </c>
      <c r="J4084">
        <f>ROUND(employee[[#This Row],[Age]],0)</f>
        <v>44</v>
      </c>
      <c r="K40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84">
        <v>6.5053140120000004</v>
      </c>
      <c r="M4084">
        <f>ROUND(employee[[#This Row],[LengthService]],2)</f>
        <v>6.51</v>
      </c>
      <c r="N4084">
        <v>25.598859650000001</v>
      </c>
      <c r="O4084">
        <f>ROUND(employee[[#This Row],[AbsentHours]],2)</f>
        <v>25.6</v>
      </c>
      <c r="P4084" s="5">
        <f>employee[[#This Row],[RoundedAbsentHours]]/2080 *100</f>
        <v>1.2307692307692308</v>
      </c>
      <c r="Q4084" s="1" t="s">
        <v>15</v>
      </c>
    </row>
    <row r="4085" spans="1:17" x14ac:dyDescent="0.35">
      <c r="A4085">
        <v>4084</v>
      </c>
      <c r="B4085" s="1" t="s">
        <v>4375</v>
      </c>
      <c r="C4085" s="1" t="s">
        <v>16</v>
      </c>
      <c r="D4085" s="1" t="s">
        <v>34</v>
      </c>
      <c r="E4085" s="1" t="s">
        <v>289</v>
      </c>
      <c r="F4085" s="1" t="s">
        <v>258</v>
      </c>
      <c r="G4085" s="1" t="s">
        <v>34</v>
      </c>
      <c r="H4085" s="1" t="s">
        <v>15</v>
      </c>
      <c r="I4085">
        <v>39.515199799999998</v>
      </c>
      <c r="J4085">
        <f>ROUND(employee[[#This Row],[Age]],0)</f>
        <v>40</v>
      </c>
      <c r="K40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85">
        <v>4.2645668859999999</v>
      </c>
      <c r="M4085">
        <f>ROUND(employee[[#This Row],[LengthService]],2)</f>
        <v>4.26</v>
      </c>
      <c r="N4085">
        <v>46.65643232</v>
      </c>
      <c r="O4085">
        <f>ROUND(employee[[#This Row],[AbsentHours]],2)</f>
        <v>46.66</v>
      </c>
      <c r="P4085" s="5">
        <f>employee[[#This Row],[RoundedAbsentHours]]/2080 *100</f>
        <v>2.2432692307692306</v>
      </c>
      <c r="Q4085" s="1" t="s">
        <v>15</v>
      </c>
    </row>
    <row r="4086" spans="1:17" x14ac:dyDescent="0.35">
      <c r="A4086">
        <v>4085</v>
      </c>
      <c r="B4086" s="1" t="s">
        <v>4376</v>
      </c>
      <c r="C4086" s="1" t="s">
        <v>11</v>
      </c>
      <c r="D4086" s="1" t="s">
        <v>22</v>
      </c>
      <c r="E4086" s="1" t="s">
        <v>180</v>
      </c>
      <c r="F4086" s="1" t="s">
        <v>181</v>
      </c>
      <c r="G4086" s="1" t="s">
        <v>22</v>
      </c>
      <c r="H4086" s="1" t="s">
        <v>15</v>
      </c>
      <c r="I4086">
        <v>52.859229509999999</v>
      </c>
      <c r="J4086">
        <f>ROUND(employee[[#This Row],[Age]],0)</f>
        <v>53</v>
      </c>
      <c r="K40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086">
        <v>1.1863185730000001</v>
      </c>
      <c r="M4086">
        <f>ROUND(employee[[#This Row],[LengthService]],2)</f>
        <v>1.19</v>
      </c>
      <c r="N4086">
        <v>123.43167510000001</v>
      </c>
      <c r="O4086">
        <f>ROUND(employee[[#This Row],[AbsentHours]],2)</f>
        <v>123.43</v>
      </c>
      <c r="P4086" s="5">
        <f>employee[[#This Row],[RoundedAbsentHours]]/2080 *100</f>
        <v>5.9341346153846155</v>
      </c>
      <c r="Q4086" s="1" t="s">
        <v>15</v>
      </c>
    </row>
    <row r="4087" spans="1:17" x14ac:dyDescent="0.35">
      <c r="A4087">
        <v>4086</v>
      </c>
      <c r="B4087" s="1" t="s">
        <v>4377</v>
      </c>
      <c r="C4087" s="1" t="s">
        <v>16</v>
      </c>
      <c r="D4087" s="1" t="s">
        <v>79</v>
      </c>
      <c r="E4087" s="1" t="s">
        <v>289</v>
      </c>
      <c r="F4087" s="1" t="s">
        <v>258</v>
      </c>
      <c r="G4087" s="1" t="s">
        <v>34</v>
      </c>
      <c r="H4087" s="1" t="s">
        <v>15</v>
      </c>
      <c r="I4087">
        <v>44.328531509999998</v>
      </c>
      <c r="J4087">
        <f>ROUND(employee[[#This Row],[Age]],0)</f>
        <v>44</v>
      </c>
      <c r="K40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87">
        <v>5.5522250150000003</v>
      </c>
      <c r="M4087">
        <f>ROUND(employee[[#This Row],[LengthService]],2)</f>
        <v>5.55</v>
      </c>
      <c r="N4087">
        <v>51.772557159999998</v>
      </c>
      <c r="O4087">
        <f>ROUND(employee[[#This Row],[AbsentHours]],2)</f>
        <v>51.77</v>
      </c>
      <c r="P4087" s="5">
        <f>employee[[#This Row],[RoundedAbsentHours]]/2080 *100</f>
        <v>2.4889423076923078</v>
      </c>
      <c r="Q4087" s="1" t="s">
        <v>15</v>
      </c>
    </row>
    <row r="4088" spans="1:17" x14ac:dyDescent="0.35">
      <c r="A4088">
        <v>4087</v>
      </c>
      <c r="B4088" s="1" t="s">
        <v>4378</v>
      </c>
      <c r="C4088" s="1" t="s">
        <v>16</v>
      </c>
      <c r="D4088" s="1" t="s">
        <v>18</v>
      </c>
      <c r="E4088" s="1" t="s">
        <v>289</v>
      </c>
      <c r="F4088" s="1" t="s">
        <v>258</v>
      </c>
      <c r="G4088" s="1" t="s">
        <v>18</v>
      </c>
      <c r="H4088" s="1" t="s">
        <v>15</v>
      </c>
      <c r="I4088">
        <v>49.319600629999996</v>
      </c>
      <c r="J4088">
        <f>ROUND(employee[[#This Row],[Age]],0)</f>
        <v>49</v>
      </c>
      <c r="K40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88">
        <v>6.5493568949999998</v>
      </c>
      <c r="M4088">
        <f>ROUND(employee[[#This Row],[LengthService]],2)</f>
        <v>6.55</v>
      </c>
      <c r="N4088">
        <v>41.56683039</v>
      </c>
      <c r="O4088">
        <f>ROUND(employee[[#This Row],[AbsentHours]],2)</f>
        <v>41.57</v>
      </c>
      <c r="P4088" s="5">
        <f>employee[[#This Row],[RoundedAbsentHours]]/2080 *100</f>
        <v>1.9985576923076922</v>
      </c>
      <c r="Q4088" s="1" t="s">
        <v>15</v>
      </c>
    </row>
    <row r="4089" spans="1:17" x14ac:dyDescent="0.35">
      <c r="A4089">
        <v>4088</v>
      </c>
      <c r="B4089" s="1" t="s">
        <v>4379</v>
      </c>
      <c r="C4089" s="1" t="s">
        <v>11</v>
      </c>
      <c r="D4089" s="1" t="s">
        <v>22</v>
      </c>
      <c r="E4089" s="1" t="s">
        <v>13</v>
      </c>
      <c r="F4089" s="1" t="s">
        <v>14</v>
      </c>
      <c r="G4089" s="1" t="s">
        <v>22</v>
      </c>
      <c r="H4089" s="1" t="s">
        <v>15</v>
      </c>
      <c r="I4089">
        <v>34.786955470000002</v>
      </c>
      <c r="J4089">
        <f>ROUND(employee[[#This Row],[Age]],0)</f>
        <v>35</v>
      </c>
      <c r="K40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89">
        <v>5.994043435</v>
      </c>
      <c r="M4089">
        <f>ROUND(employee[[#This Row],[LengthService]],2)</f>
        <v>5.99</v>
      </c>
      <c r="N4089">
        <v>16.526337659999999</v>
      </c>
      <c r="O4089">
        <f>ROUND(employee[[#This Row],[AbsentHours]],2)</f>
        <v>16.53</v>
      </c>
      <c r="P4089" s="5">
        <f>employee[[#This Row],[RoundedAbsentHours]]/2080 *100</f>
        <v>0.79471153846153864</v>
      </c>
      <c r="Q4089" s="1" t="s">
        <v>15</v>
      </c>
    </row>
    <row r="4090" spans="1:17" x14ac:dyDescent="0.35">
      <c r="A4090">
        <v>4089</v>
      </c>
      <c r="B4090" s="1" t="s">
        <v>4380</v>
      </c>
      <c r="C4090" s="1" t="s">
        <v>16</v>
      </c>
      <c r="D4090" s="1" t="s">
        <v>21</v>
      </c>
      <c r="E4090" s="1" t="s">
        <v>289</v>
      </c>
      <c r="F4090" s="1" t="s">
        <v>258</v>
      </c>
      <c r="G4090" s="1" t="s">
        <v>21</v>
      </c>
      <c r="H4090" s="1" t="s">
        <v>15</v>
      </c>
      <c r="I4090">
        <v>46.499498729999999</v>
      </c>
      <c r="J4090">
        <f>ROUND(employee[[#This Row],[Age]],0)</f>
        <v>46</v>
      </c>
      <c r="K40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90">
        <v>3.526069068</v>
      </c>
      <c r="M4090">
        <f>ROUND(employee[[#This Row],[LengthService]],2)</f>
        <v>3.53</v>
      </c>
      <c r="N4090">
        <v>61.659146200000002</v>
      </c>
      <c r="O4090">
        <f>ROUND(employee[[#This Row],[AbsentHours]],2)</f>
        <v>61.66</v>
      </c>
      <c r="P4090" s="5">
        <f>employee[[#This Row],[RoundedAbsentHours]]/2080 *100</f>
        <v>2.9644230769230768</v>
      </c>
      <c r="Q4090" s="1" t="s">
        <v>15</v>
      </c>
    </row>
    <row r="4091" spans="1:17" x14ac:dyDescent="0.35">
      <c r="A4091">
        <v>4090</v>
      </c>
      <c r="B4091" s="1" t="s">
        <v>4381</v>
      </c>
      <c r="C4091" s="1" t="s">
        <v>11</v>
      </c>
      <c r="D4091" s="1" t="s">
        <v>20</v>
      </c>
      <c r="E4091" s="1" t="s">
        <v>312</v>
      </c>
      <c r="F4091" s="1" t="s">
        <v>266</v>
      </c>
      <c r="G4091" s="1" t="s">
        <v>20</v>
      </c>
      <c r="H4091" s="1" t="s">
        <v>15</v>
      </c>
      <c r="I4091">
        <v>53.394969060000001</v>
      </c>
      <c r="J4091">
        <f>ROUND(employee[[#This Row],[Age]],0)</f>
        <v>53</v>
      </c>
      <c r="K40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091">
        <v>4.5244903619999999</v>
      </c>
      <c r="M4091">
        <f>ROUND(employee[[#This Row],[LengthService]],2)</f>
        <v>4.5199999999999996</v>
      </c>
      <c r="N4091">
        <v>142.66791499999999</v>
      </c>
      <c r="O4091">
        <f>ROUND(employee[[#This Row],[AbsentHours]],2)</f>
        <v>142.66999999999999</v>
      </c>
      <c r="P4091" s="5">
        <f>employee[[#This Row],[RoundedAbsentHours]]/2080 *100</f>
        <v>6.8591346153846144</v>
      </c>
      <c r="Q4091" s="1" t="s">
        <v>15</v>
      </c>
    </row>
    <row r="4092" spans="1:17" x14ac:dyDescent="0.35">
      <c r="A4092">
        <v>4091</v>
      </c>
      <c r="B4092" s="1" t="s">
        <v>4382</v>
      </c>
      <c r="C4092" s="1" t="s">
        <v>11</v>
      </c>
      <c r="D4092" s="1" t="s">
        <v>87</v>
      </c>
      <c r="E4092" s="1" t="s">
        <v>289</v>
      </c>
      <c r="F4092" s="1" t="s">
        <v>258</v>
      </c>
      <c r="G4092" s="1" t="s">
        <v>39</v>
      </c>
      <c r="H4092" s="1" t="s">
        <v>15</v>
      </c>
      <c r="I4092">
        <v>46.350474239999997</v>
      </c>
      <c r="J4092">
        <f>ROUND(employee[[#This Row],[Age]],0)</f>
        <v>46</v>
      </c>
      <c r="K40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92">
        <v>1.620047902</v>
      </c>
      <c r="M4092">
        <f>ROUND(employee[[#This Row],[LengthService]],2)</f>
        <v>1.62</v>
      </c>
      <c r="N4092">
        <v>86.665466719999998</v>
      </c>
      <c r="O4092">
        <f>ROUND(employee[[#This Row],[AbsentHours]],2)</f>
        <v>86.67</v>
      </c>
      <c r="P4092" s="5">
        <f>employee[[#This Row],[RoundedAbsentHours]]/2080 *100</f>
        <v>4.1668269230769228</v>
      </c>
      <c r="Q4092" s="1" t="s">
        <v>15</v>
      </c>
    </row>
    <row r="4093" spans="1:17" x14ac:dyDescent="0.35">
      <c r="A4093">
        <v>4092</v>
      </c>
      <c r="B4093" s="1" t="s">
        <v>4383</v>
      </c>
      <c r="C4093" s="1" t="s">
        <v>16</v>
      </c>
      <c r="D4093" s="1" t="s">
        <v>27</v>
      </c>
      <c r="E4093" s="1" t="s">
        <v>289</v>
      </c>
      <c r="F4093" s="1" t="s">
        <v>258</v>
      </c>
      <c r="G4093" s="1" t="s">
        <v>28</v>
      </c>
      <c r="H4093" s="1" t="s">
        <v>15</v>
      </c>
      <c r="I4093">
        <v>46.472989900000002</v>
      </c>
      <c r="J4093">
        <f>ROUND(employee[[#This Row],[Age]],0)</f>
        <v>46</v>
      </c>
      <c r="K40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93">
        <v>5.3445628709999999</v>
      </c>
      <c r="M4093">
        <f>ROUND(employee[[#This Row],[LengthService]],2)</f>
        <v>5.34</v>
      </c>
      <c r="N4093">
        <v>74.82329652</v>
      </c>
      <c r="O4093">
        <f>ROUND(employee[[#This Row],[AbsentHours]],2)</f>
        <v>74.819999999999993</v>
      </c>
      <c r="P4093" s="5">
        <f>employee[[#This Row],[RoundedAbsentHours]]/2080 *100</f>
        <v>3.597115384615384</v>
      </c>
      <c r="Q4093" s="1" t="s">
        <v>15</v>
      </c>
    </row>
    <row r="4094" spans="1:17" x14ac:dyDescent="0.35">
      <c r="A4094">
        <v>4093</v>
      </c>
      <c r="B4094" s="1" t="s">
        <v>4384</v>
      </c>
      <c r="C4094" s="1" t="s">
        <v>11</v>
      </c>
      <c r="D4094" s="1" t="s">
        <v>22</v>
      </c>
      <c r="E4094" s="1" t="s">
        <v>180</v>
      </c>
      <c r="F4094" s="1" t="s">
        <v>181</v>
      </c>
      <c r="G4094" s="1" t="s">
        <v>22</v>
      </c>
      <c r="H4094" s="1" t="s">
        <v>15</v>
      </c>
      <c r="I4094">
        <v>38.941885919999997</v>
      </c>
      <c r="J4094">
        <f>ROUND(employee[[#This Row],[Age]],0)</f>
        <v>39</v>
      </c>
      <c r="K40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94">
        <v>4.5755526880000001</v>
      </c>
      <c r="M4094">
        <f>ROUND(employee[[#This Row],[LengthService]],2)</f>
        <v>4.58</v>
      </c>
      <c r="N4094">
        <v>71.018570940000004</v>
      </c>
      <c r="O4094">
        <f>ROUND(employee[[#This Row],[AbsentHours]],2)</f>
        <v>71.02</v>
      </c>
      <c r="P4094" s="5">
        <f>employee[[#This Row],[RoundedAbsentHours]]/2080 *100</f>
        <v>3.4144230769230766</v>
      </c>
      <c r="Q4094" s="1" t="s">
        <v>15</v>
      </c>
    </row>
    <row r="4095" spans="1:17" x14ac:dyDescent="0.35">
      <c r="A4095">
        <v>4094</v>
      </c>
      <c r="B4095" s="1" t="s">
        <v>4385</v>
      </c>
      <c r="C4095" s="1" t="s">
        <v>16</v>
      </c>
      <c r="D4095" s="1" t="s">
        <v>44</v>
      </c>
      <c r="E4095" s="1" t="s">
        <v>289</v>
      </c>
      <c r="F4095" s="1" t="s">
        <v>258</v>
      </c>
      <c r="G4095" s="1" t="s">
        <v>44</v>
      </c>
      <c r="H4095" s="1" t="s">
        <v>15</v>
      </c>
      <c r="I4095">
        <v>58.10540786</v>
      </c>
      <c r="J4095">
        <f>ROUND(employee[[#This Row],[Age]],0)</f>
        <v>58</v>
      </c>
      <c r="K40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095">
        <v>3.95330753</v>
      </c>
      <c r="M4095">
        <f>ROUND(employee[[#This Row],[LengthService]],2)</f>
        <v>3.95</v>
      </c>
      <c r="N4095">
        <v>121.2282139</v>
      </c>
      <c r="O4095">
        <f>ROUND(employee[[#This Row],[AbsentHours]],2)</f>
        <v>121.23</v>
      </c>
      <c r="P4095" s="5">
        <f>employee[[#This Row],[RoundedAbsentHours]]/2080 *100</f>
        <v>5.8283653846153847</v>
      </c>
      <c r="Q4095" s="1" t="s">
        <v>15</v>
      </c>
    </row>
    <row r="4096" spans="1:17" x14ac:dyDescent="0.35">
      <c r="A4096">
        <v>4095</v>
      </c>
      <c r="B4096" s="1" t="s">
        <v>4386</v>
      </c>
      <c r="C4096" s="1" t="s">
        <v>16</v>
      </c>
      <c r="D4096" s="1" t="s">
        <v>19</v>
      </c>
      <c r="E4096" s="1" t="s">
        <v>289</v>
      </c>
      <c r="F4096" s="1" t="s">
        <v>258</v>
      </c>
      <c r="G4096" s="1" t="s">
        <v>19</v>
      </c>
      <c r="H4096" s="1" t="s">
        <v>15</v>
      </c>
      <c r="I4096">
        <v>31.03508532</v>
      </c>
      <c r="J4096">
        <f>ROUND(employee[[#This Row],[Age]],0)</f>
        <v>31</v>
      </c>
      <c r="K40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96">
        <v>5.2965536230000003</v>
      </c>
      <c r="M4096">
        <f>ROUND(employee[[#This Row],[LengthService]],2)</f>
        <v>5.3</v>
      </c>
      <c r="N4096">
        <v>42.657261009999999</v>
      </c>
      <c r="O4096">
        <f>ROUND(employee[[#This Row],[AbsentHours]],2)</f>
        <v>42.66</v>
      </c>
      <c r="P4096" s="5">
        <f>employee[[#This Row],[RoundedAbsentHours]]/2080 *100</f>
        <v>2.0509615384615385</v>
      </c>
      <c r="Q4096" s="1" t="s">
        <v>15</v>
      </c>
    </row>
    <row r="4097" spans="1:17" x14ac:dyDescent="0.35">
      <c r="A4097">
        <v>4096</v>
      </c>
      <c r="B4097" s="1" t="s">
        <v>4387</v>
      </c>
      <c r="C4097" s="1" t="s">
        <v>16</v>
      </c>
      <c r="D4097" s="1" t="s">
        <v>72</v>
      </c>
      <c r="E4097" s="1" t="s">
        <v>289</v>
      </c>
      <c r="F4097" s="1" t="s">
        <v>258</v>
      </c>
      <c r="G4097" s="1" t="s">
        <v>72</v>
      </c>
      <c r="H4097" s="1" t="s">
        <v>15</v>
      </c>
      <c r="I4097">
        <v>42.866851490000002</v>
      </c>
      <c r="J4097">
        <f>ROUND(employee[[#This Row],[Age]],0)</f>
        <v>43</v>
      </c>
      <c r="K40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97">
        <v>3.231720964</v>
      </c>
      <c r="M4097">
        <f>ROUND(employee[[#This Row],[LengthService]],2)</f>
        <v>3.23</v>
      </c>
      <c r="N4097">
        <v>71.806006379999999</v>
      </c>
      <c r="O4097">
        <f>ROUND(employee[[#This Row],[AbsentHours]],2)</f>
        <v>71.81</v>
      </c>
      <c r="P4097" s="5">
        <f>employee[[#This Row],[RoundedAbsentHours]]/2080 *100</f>
        <v>3.452403846153846</v>
      </c>
      <c r="Q4097" s="1" t="s">
        <v>15</v>
      </c>
    </row>
    <row r="4098" spans="1:17" x14ac:dyDescent="0.35">
      <c r="A4098">
        <v>4097</v>
      </c>
      <c r="B4098" s="1" t="s">
        <v>4388</v>
      </c>
      <c r="C4098" s="1" t="s">
        <v>16</v>
      </c>
      <c r="D4098" s="1" t="s">
        <v>22</v>
      </c>
      <c r="E4098" s="1" t="s">
        <v>13</v>
      </c>
      <c r="F4098" s="1" t="s">
        <v>14</v>
      </c>
      <c r="G4098" s="1" t="s">
        <v>22</v>
      </c>
      <c r="H4098" s="1" t="s">
        <v>15</v>
      </c>
      <c r="I4098">
        <v>37.735532149999997</v>
      </c>
      <c r="J4098">
        <f>ROUND(employee[[#This Row],[Age]],0)</f>
        <v>38</v>
      </c>
      <c r="K40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098">
        <v>7.2609967040000001</v>
      </c>
      <c r="M4098">
        <f>ROUND(employee[[#This Row],[LengthService]],2)</f>
        <v>7.26</v>
      </c>
      <c r="N4098">
        <v>0</v>
      </c>
      <c r="O4098">
        <f>ROUND(employee[[#This Row],[AbsentHours]],2)</f>
        <v>0</v>
      </c>
      <c r="P4098" s="5">
        <f>employee[[#This Row],[RoundedAbsentHours]]/2080 *100</f>
        <v>0</v>
      </c>
      <c r="Q4098" s="1" t="s">
        <v>15</v>
      </c>
    </row>
    <row r="4099" spans="1:17" x14ac:dyDescent="0.35">
      <c r="A4099">
        <v>4098</v>
      </c>
      <c r="B4099" s="1" t="s">
        <v>4389</v>
      </c>
      <c r="C4099" s="1" t="s">
        <v>16</v>
      </c>
      <c r="D4099" s="1" t="s">
        <v>22</v>
      </c>
      <c r="E4099" s="1" t="s">
        <v>180</v>
      </c>
      <c r="F4099" s="1" t="s">
        <v>181</v>
      </c>
      <c r="G4099" s="1" t="s">
        <v>22</v>
      </c>
      <c r="H4099" s="1" t="s">
        <v>15</v>
      </c>
      <c r="I4099">
        <v>44.6384744</v>
      </c>
      <c r="J4099">
        <f>ROUND(employee[[#This Row],[Age]],0)</f>
        <v>45</v>
      </c>
      <c r="K40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099">
        <v>4.1095929230000001</v>
      </c>
      <c r="M4099">
        <f>ROUND(employee[[#This Row],[LengthService]],2)</f>
        <v>4.1100000000000003</v>
      </c>
      <c r="N4099">
        <v>68.215809140000005</v>
      </c>
      <c r="O4099">
        <f>ROUND(employee[[#This Row],[AbsentHours]],2)</f>
        <v>68.22</v>
      </c>
      <c r="P4099" s="5">
        <f>employee[[#This Row],[RoundedAbsentHours]]/2080 *100</f>
        <v>3.2798076923076924</v>
      </c>
      <c r="Q4099" s="1" t="s">
        <v>15</v>
      </c>
    </row>
    <row r="4100" spans="1:17" x14ac:dyDescent="0.35">
      <c r="A4100">
        <v>4099</v>
      </c>
      <c r="B4100" s="1" t="s">
        <v>4390</v>
      </c>
      <c r="C4100" s="1" t="s">
        <v>11</v>
      </c>
      <c r="D4100" s="1" t="s">
        <v>35</v>
      </c>
      <c r="E4100" s="1" t="s">
        <v>289</v>
      </c>
      <c r="F4100" s="1" t="s">
        <v>258</v>
      </c>
      <c r="G4100" s="1" t="s">
        <v>33</v>
      </c>
      <c r="H4100" s="1" t="s">
        <v>15</v>
      </c>
      <c r="I4100">
        <v>36.486892949999998</v>
      </c>
      <c r="J4100">
        <f>ROUND(employee[[#This Row],[Age]],0)</f>
        <v>36</v>
      </c>
      <c r="K41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00">
        <v>6.0888044060000004</v>
      </c>
      <c r="M4100">
        <f>ROUND(employee[[#This Row],[LengthService]],2)</f>
        <v>6.09</v>
      </c>
      <c r="N4100">
        <v>13.5017794</v>
      </c>
      <c r="O4100">
        <f>ROUND(employee[[#This Row],[AbsentHours]],2)</f>
        <v>13.5</v>
      </c>
      <c r="P4100" s="5">
        <f>employee[[#This Row],[RoundedAbsentHours]]/2080 *100</f>
        <v>0.64903846153846156</v>
      </c>
      <c r="Q4100" s="1" t="s">
        <v>15</v>
      </c>
    </row>
    <row r="4101" spans="1:17" x14ac:dyDescent="0.35">
      <c r="A4101">
        <v>4100</v>
      </c>
      <c r="B4101" s="1" t="s">
        <v>4391</v>
      </c>
      <c r="C4101" s="1" t="s">
        <v>11</v>
      </c>
      <c r="D4101" s="1" t="s">
        <v>34</v>
      </c>
      <c r="E4101" s="1" t="s">
        <v>289</v>
      </c>
      <c r="F4101" s="1" t="s">
        <v>258</v>
      </c>
      <c r="G4101" s="1" t="s">
        <v>34</v>
      </c>
      <c r="H4101" s="1" t="s">
        <v>15</v>
      </c>
      <c r="I4101">
        <v>36.167936169999997</v>
      </c>
      <c r="J4101">
        <f>ROUND(employee[[#This Row],[Age]],0)</f>
        <v>36</v>
      </c>
      <c r="K41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01">
        <v>3.4244848499999998</v>
      </c>
      <c r="M4101">
        <f>ROUND(employee[[#This Row],[LengthService]],2)</f>
        <v>3.42</v>
      </c>
      <c r="N4101">
        <v>50.639665960000002</v>
      </c>
      <c r="O4101">
        <f>ROUND(employee[[#This Row],[AbsentHours]],2)</f>
        <v>50.64</v>
      </c>
      <c r="P4101" s="5">
        <f>employee[[#This Row],[RoundedAbsentHours]]/2080 *100</f>
        <v>2.4346153846153848</v>
      </c>
      <c r="Q4101" s="1" t="s">
        <v>15</v>
      </c>
    </row>
    <row r="4102" spans="1:17" x14ac:dyDescent="0.35">
      <c r="A4102">
        <v>4101</v>
      </c>
      <c r="B4102" s="1" t="s">
        <v>4392</v>
      </c>
      <c r="C4102" s="1" t="s">
        <v>11</v>
      </c>
      <c r="D4102" s="1" t="s">
        <v>56</v>
      </c>
      <c r="E4102" s="1" t="s">
        <v>289</v>
      </c>
      <c r="F4102" s="1" t="s">
        <v>258</v>
      </c>
      <c r="G4102" s="1" t="s">
        <v>56</v>
      </c>
      <c r="H4102" s="1" t="s">
        <v>15</v>
      </c>
      <c r="I4102">
        <v>47.668040040000001</v>
      </c>
      <c r="J4102">
        <f>ROUND(employee[[#This Row],[Age]],0)</f>
        <v>48</v>
      </c>
      <c r="K41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02">
        <v>3.9994818730000001</v>
      </c>
      <c r="M4102">
        <f>ROUND(employee[[#This Row],[LengthService]],2)</f>
        <v>4</v>
      </c>
      <c r="N4102">
        <v>79.713783530000001</v>
      </c>
      <c r="O4102">
        <f>ROUND(employee[[#This Row],[AbsentHours]],2)</f>
        <v>79.709999999999994</v>
      </c>
      <c r="P4102" s="5">
        <f>employee[[#This Row],[RoundedAbsentHours]]/2080 *100</f>
        <v>3.8322115384615385</v>
      </c>
      <c r="Q4102" s="1" t="s">
        <v>15</v>
      </c>
    </row>
    <row r="4103" spans="1:17" x14ac:dyDescent="0.35">
      <c r="A4103">
        <v>4102</v>
      </c>
      <c r="B4103" s="1" t="s">
        <v>4393</v>
      </c>
      <c r="C4103" s="1" t="s">
        <v>16</v>
      </c>
      <c r="D4103" s="1" t="s">
        <v>42</v>
      </c>
      <c r="E4103" s="1" t="s">
        <v>180</v>
      </c>
      <c r="F4103" s="1" t="s">
        <v>181</v>
      </c>
      <c r="G4103" s="1" t="s">
        <v>42</v>
      </c>
      <c r="H4103" s="1" t="s">
        <v>15</v>
      </c>
      <c r="I4103">
        <v>56.647371589999999</v>
      </c>
      <c r="J4103">
        <f>ROUND(employee[[#This Row],[Age]],0)</f>
        <v>57</v>
      </c>
      <c r="K41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103">
        <v>4.7386803930000001</v>
      </c>
      <c r="M4103">
        <f>ROUND(employee[[#This Row],[LengthService]],2)</f>
        <v>4.74</v>
      </c>
      <c r="N4103">
        <v>78.945737519999994</v>
      </c>
      <c r="O4103">
        <f>ROUND(employee[[#This Row],[AbsentHours]],2)</f>
        <v>78.95</v>
      </c>
      <c r="P4103" s="5">
        <f>employee[[#This Row],[RoundedAbsentHours]]/2080 *100</f>
        <v>3.7956730769230771</v>
      </c>
      <c r="Q4103" s="1" t="s">
        <v>15</v>
      </c>
    </row>
    <row r="4104" spans="1:17" x14ac:dyDescent="0.35">
      <c r="A4104">
        <v>4103</v>
      </c>
      <c r="B4104" s="1" t="s">
        <v>4394</v>
      </c>
      <c r="C4104" s="1" t="s">
        <v>11</v>
      </c>
      <c r="D4104" s="1" t="s">
        <v>33</v>
      </c>
      <c r="E4104" s="1" t="s">
        <v>289</v>
      </c>
      <c r="F4104" s="1" t="s">
        <v>258</v>
      </c>
      <c r="G4104" s="1" t="s">
        <v>33</v>
      </c>
      <c r="H4104" s="1" t="s">
        <v>15</v>
      </c>
      <c r="I4104">
        <v>25.691291060000001</v>
      </c>
      <c r="J4104">
        <f>ROUND(employee[[#This Row],[Age]],0)</f>
        <v>26</v>
      </c>
      <c r="K41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104">
        <v>4.490219304</v>
      </c>
      <c r="M4104">
        <f>ROUND(employee[[#This Row],[LengthService]],2)</f>
        <v>4.49</v>
      </c>
      <c r="N4104">
        <v>0</v>
      </c>
      <c r="O4104">
        <f>ROUND(employee[[#This Row],[AbsentHours]],2)</f>
        <v>0</v>
      </c>
      <c r="P4104" s="5">
        <f>employee[[#This Row],[RoundedAbsentHours]]/2080 *100</f>
        <v>0</v>
      </c>
      <c r="Q4104" s="1" t="s">
        <v>15</v>
      </c>
    </row>
    <row r="4105" spans="1:17" x14ac:dyDescent="0.35">
      <c r="A4105">
        <v>4104</v>
      </c>
      <c r="B4105" s="1" t="s">
        <v>4395</v>
      </c>
      <c r="C4105" s="1" t="s">
        <v>11</v>
      </c>
      <c r="D4105" s="1" t="s">
        <v>22</v>
      </c>
      <c r="E4105" s="1" t="s">
        <v>13</v>
      </c>
      <c r="F4105" s="1" t="s">
        <v>14</v>
      </c>
      <c r="G4105" s="1" t="s">
        <v>22</v>
      </c>
      <c r="H4105" s="1" t="s">
        <v>15</v>
      </c>
      <c r="I4105">
        <v>43.46304963</v>
      </c>
      <c r="J4105">
        <f>ROUND(employee[[#This Row],[Age]],0)</f>
        <v>43</v>
      </c>
      <c r="K41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05">
        <v>2.9305676040000002</v>
      </c>
      <c r="M4105">
        <f>ROUND(employee[[#This Row],[LengthService]],2)</f>
        <v>2.93</v>
      </c>
      <c r="N4105">
        <v>108.36186739999999</v>
      </c>
      <c r="O4105">
        <f>ROUND(employee[[#This Row],[AbsentHours]],2)</f>
        <v>108.36</v>
      </c>
      <c r="P4105" s="5">
        <f>employee[[#This Row],[RoundedAbsentHours]]/2080 *100</f>
        <v>5.2096153846153843</v>
      </c>
      <c r="Q4105" s="1" t="s">
        <v>15</v>
      </c>
    </row>
    <row r="4106" spans="1:17" x14ac:dyDescent="0.35">
      <c r="A4106">
        <v>4105</v>
      </c>
      <c r="B4106" s="1" t="s">
        <v>4396</v>
      </c>
      <c r="C4106" s="1" t="s">
        <v>11</v>
      </c>
      <c r="D4106" s="1" t="s">
        <v>44</v>
      </c>
      <c r="E4106" s="1" t="s">
        <v>289</v>
      </c>
      <c r="F4106" s="1" t="s">
        <v>258</v>
      </c>
      <c r="G4106" s="1" t="s">
        <v>44</v>
      </c>
      <c r="H4106" s="1" t="s">
        <v>15</v>
      </c>
      <c r="I4106">
        <v>35.482551110000003</v>
      </c>
      <c r="J4106">
        <f>ROUND(employee[[#This Row],[Age]],0)</f>
        <v>35</v>
      </c>
      <c r="K41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06">
        <v>5.4450406490000001</v>
      </c>
      <c r="M4106">
        <f>ROUND(employee[[#This Row],[LengthService]],2)</f>
        <v>5.45</v>
      </c>
      <c r="N4106">
        <v>25.77475866</v>
      </c>
      <c r="O4106">
        <f>ROUND(employee[[#This Row],[AbsentHours]],2)</f>
        <v>25.77</v>
      </c>
      <c r="P4106" s="5">
        <f>employee[[#This Row],[RoundedAbsentHours]]/2080 *100</f>
        <v>1.2389423076923078</v>
      </c>
      <c r="Q4106" s="1" t="s">
        <v>15</v>
      </c>
    </row>
    <row r="4107" spans="1:17" x14ac:dyDescent="0.35">
      <c r="A4107">
        <v>4106</v>
      </c>
      <c r="B4107" s="1" t="s">
        <v>4397</v>
      </c>
      <c r="C4107" s="1" t="s">
        <v>11</v>
      </c>
      <c r="D4107" s="1" t="s">
        <v>21</v>
      </c>
      <c r="E4107" s="1" t="s">
        <v>289</v>
      </c>
      <c r="F4107" s="1" t="s">
        <v>258</v>
      </c>
      <c r="G4107" s="1" t="s">
        <v>21</v>
      </c>
      <c r="H4107" s="1" t="s">
        <v>15</v>
      </c>
      <c r="I4107">
        <v>49.014816340000003</v>
      </c>
      <c r="J4107">
        <f>ROUND(employee[[#This Row],[Age]],0)</f>
        <v>49</v>
      </c>
      <c r="K41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07">
        <v>5.2908533789999996</v>
      </c>
      <c r="M4107">
        <f>ROUND(employee[[#This Row],[LengthService]],2)</f>
        <v>5.29</v>
      </c>
      <c r="N4107">
        <v>105.22639049999999</v>
      </c>
      <c r="O4107">
        <f>ROUND(employee[[#This Row],[AbsentHours]],2)</f>
        <v>105.23</v>
      </c>
      <c r="P4107" s="5">
        <f>employee[[#This Row],[RoundedAbsentHours]]/2080 *100</f>
        <v>5.0591346153846155</v>
      </c>
      <c r="Q4107" s="1" t="s">
        <v>15</v>
      </c>
    </row>
    <row r="4108" spans="1:17" x14ac:dyDescent="0.35">
      <c r="A4108">
        <v>4107</v>
      </c>
      <c r="B4108" s="1" t="s">
        <v>4398</v>
      </c>
      <c r="C4108" s="1" t="s">
        <v>11</v>
      </c>
      <c r="D4108" s="1" t="s">
        <v>42</v>
      </c>
      <c r="E4108" s="1" t="s">
        <v>13</v>
      </c>
      <c r="F4108" s="1" t="s">
        <v>14</v>
      </c>
      <c r="G4108" s="1" t="s">
        <v>42</v>
      </c>
      <c r="H4108" s="1" t="s">
        <v>15</v>
      </c>
      <c r="I4108">
        <v>31.970206019999999</v>
      </c>
      <c r="J4108">
        <f>ROUND(employee[[#This Row],[Age]],0)</f>
        <v>32</v>
      </c>
      <c r="K41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08">
        <v>4.3760064979999997</v>
      </c>
      <c r="M4108">
        <f>ROUND(employee[[#This Row],[LengthService]],2)</f>
        <v>4.38</v>
      </c>
      <c r="N4108">
        <v>22.167971340000001</v>
      </c>
      <c r="O4108">
        <f>ROUND(employee[[#This Row],[AbsentHours]],2)</f>
        <v>22.17</v>
      </c>
      <c r="P4108" s="5">
        <f>employee[[#This Row],[RoundedAbsentHours]]/2080 *100</f>
        <v>1.0658653846153847</v>
      </c>
      <c r="Q4108" s="1" t="s">
        <v>15</v>
      </c>
    </row>
    <row r="4109" spans="1:17" x14ac:dyDescent="0.35">
      <c r="A4109">
        <v>4108</v>
      </c>
      <c r="B4109" s="1" t="s">
        <v>4399</v>
      </c>
      <c r="C4109" s="1" t="s">
        <v>16</v>
      </c>
      <c r="D4109" s="1" t="s">
        <v>100</v>
      </c>
      <c r="E4109" s="1" t="s">
        <v>289</v>
      </c>
      <c r="F4109" s="1" t="s">
        <v>258</v>
      </c>
      <c r="G4109" s="1" t="s">
        <v>29</v>
      </c>
      <c r="H4109" s="1" t="s">
        <v>15</v>
      </c>
      <c r="I4109">
        <v>31.97953351</v>
      </c>
      <c r="J4109">
        <f>ROUND(employee[[#This Row],[Age]],0)</f>
        <v>32</v>
      </c>
      <c r="K41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09">
        <v>3.376802595</v>
      </c>
      <c r="M4109">
        <f>ROUND(employee[[#This Row],[LengthService]],2)</f>
        <v>3.38</v>
      </c>
      <c r="N4109">
        <v>10.37357752</v>
      </c>
      <c r="O4109">
        <f>ROUND(employee[[#This Row],[AbsentHours]],2)</f>
        <v>10.37</v>
      </c>
      <c r="P4109" s="5">
        <f>employee[[#This Row],[RoundedAbsentHours]]/2080 *100</f>
        <v>0.49855769230769226</v>
      </c>
      <c r="Q4109" s="1" t="s">
        <v>15</v>
      </c>
    </row>
    <row r="4110" spans="1:17" x14ac:dyDescent="0.35">
      <c r="A4110">
        <v>4109</v>
      </c>
      <c r="B4110" s="1" t="s">
        <v>4400</v>
      </c>
      <c r="C4110" s="1" t="s">
        <v>11</v>
      </c>
      <c r="D4110" s="1" t="s">
        <v>69</v>
      </c>
      <c r="E4110" s="1" t="s">
        <v>289</v>
      </c>
      <c r="F4110" s="1" t="s">
        <v>258</v>
      </c>
      <c r="G4110" s="1" t="s">
        <v>39</v>
      </c>
      <c r="H4110" s="1" t="s">
        <v>15</v>
      </c>
      <c r="I4110">
        <v>45.972960370000003</v>
      </c>
      <c r="J4110">
        <f>ROUND(employee[[#This Row],[Age]],0)</f>
        <v>46</v>
      </c>
      <c r="K41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10">
        <v>3.9332947630000001</v>
      </c>
      <c r="M4110">
        <f>ROUND(employee[[#This Row],[LengthService]],2)</f>
        <v>3.93</v>
      </c>
      <c r="N4110">
        <v>96.318426799999997</v>
      </c>
      <c r="O4110">
        <f>ROUND(employee[[#This Row],[AbsentHours]],2)</f>
        <v>96.32</v>
      </c>
      <c r="P4110" s="5">
        <f>employee[[#This Row],[RoundedAbsentHours]]/2080 *100</f>
        <v>4.6307692307692303</v>
      </c>
      <c r="Q4110" s="1" t="s">
        <v>15</v>
      </c>
    </row>
    <row r="4111" spans="1:17" x14ac:dyDescent="0.35">
      <c r="A4111">
        <v>4110</v>
      </c>
      <c r="B4111" s="1" t="s">
        <v>4401</v>
      </c>
      <c r="C4111" s="1" t="s">
        <v>16</v>
      </c>
      <c r="D4111" s="1" t="s">
        <v>44</v>
      </c>
      <c r="E4111" s="1" t="s">
        <v>289</v>
      </c>
      <c r="F4111" s="1" t="s">
        <v>258</v>
      </c>
      <c r="G4111" s="1" t="s">
        <v>44</v>
      </c>
      <c r="H4111" s="1" t="s">
        <v>15</v>
      </c>
      <c r="I4111">
        <v>43.822598970000001</v>
      </c>
      <c r="J4111">
        <f>ROUND(employee[[#This Row],[Age]],0)</f>
        <v>44</v>
      </c>
      <c r="K41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11">
        <v>5.7201167210000001</v>
      </c>
      <c r="M4111">
        <f>ROUND(employee[[#This Row],[LengthService]],2)</f>
        <v>5.72</v>
      </c>
      <c r="N4111">
        <v>93.292132240000001</v>
      </c>
      <c r="O4111">
        <f>ROUND(employee[[#This Row],[AbsentHours]],2)</f>
        <v>93.29</v>
      </c>
      <c r="P4111" s="5">
        <f>employee[[#This Row],[RoundedAbsentHours]]/2080 *100</f>
        <v>4.485096153846154</v>
      </c>
      <c r="Q4111" s="1" t="s">
        <v>15</v>
      </c>
    </row>
    <row r="4112" spans="1:17" x14ac:dyDescent="0.35">
      <c r="A4112">
        <v>4111</v>
      </c>
      <c r="B4112" s="1" t="s">
        <v>4402</v>
      </c>
      <c r="C4112" s="1" t="s">
        <v>16</v>
      </c>
      <c r="D4112" s="1" t="s">
        <v>192</v>
      </c>
      <c r="E4112" s="1" t="s">
        <v>289</v>
      </c>
      <c r="F4112" s="1" t="s">
        <v>258</v>
      </c>
      <c r="G4112" s="1" t="s">
        <v>47</v>
      </c>
      <c r="H4112" s="1" t="s">
        <v>15</v>
      </c>
      <c r="I4112">
        <v>41.141038139999999</v>
      </c>
      <c r="J4112">
        <f>ROUND(employee[[#This Row],[Age]],0)</f>
        <v>41</v>
      </c>
      <c r="K41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12">
        <v>3.8624036990000001</v>
      </c>
      <c r="M4112">
        <f>ROUND(employee[[#This Row],[LengthService]],2)</f>
        <v>3.86</v>
      </c>
      <c r="N4112">
        <v>62.924723059999998</v>
      </c>
      <c r="O4112">
        <f>ROUND(employee[[#This Row],[AbsentHours]],2)</f>
        <v>62.92</v>
      </c>
      <c r="P4112" s="5">
        <f>employee[[#This Row],[RoundedAbsentHours]]/2080 *100</f>
        <v>3.0249999999999999</v>
      </c>
      <c r="Q4112" s="1" t="s">
        <v>15</v>
      </c>
    </row>
    <row r="4113" spans="1:17" x14ac:dyDescent="0.35">
      <c r="A4113">
        <v>4112</v>
      </c>
      <c r="B4113" s="1" t="s">
        <v>4403</v>
      </c>
      <c r="C4113" s="1" t="s">
        <v>16</v>
      </c>
      <c r="D4113" s="1" t="s">
        <v>45</v>
      </c>
      <c r="E4113" s="1" t="s">
        <v>289</v>
      </c>
      <c r="F4113" s="1" t="s">
        <v>258</v>
      </c>
      <c r="G4113" s="1" t="s">
        <v>45</v>
      </c>
      <c r="H4113" s="1" t="s">
        <v>15</v>
      </c>
      <c r="I4113">
        <v>46.582143709999997</v>
      </c>
      <c r="J4113">
        <f>ROUND(employee[[#This Row],[Age]],0)</f>
        <v>47</v>
      </c>
      <c r="K41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13">
        <v>3.0074581899999999</v>
      </c>
      <c r="M4113">
        <f>ROUND(employee[[#This Row],[LengthService]],2)</f>
        <v>3.01</v>
      </c>
      <c r="N4113">
        <v>29.382974650000001</v>
      </c>
      <c r="O4113">
        <f>ROUND(employee[[#This Row],[AbsentHours]],2)</f>
        <v>29.38</v>
      </c>
      <c r="P4113" s="5">
        <f>employee[[#This Row],[RoundedAbsentHours]]/2080 *100</f>
        <v>1.4124999999999999</v>
      </c>
      <c r="Q4113" s="1" t="s">
        <v>15</v>
      </c>
    </row>
    <row r="4114" spans="1:17" x14ac:dyDescent="0.35">
      <c r="A4114">
        <v>4113</v>
      </c>
      <c r="B4114" s="1" t="s">
        <v>4404</v>
      </c>
      <c r="C4114" s="1" t="s">
        <v>16</v>
      </c>
      <c r="D4114" s="1" t="s">
        <v>22</v>
      </c>
      <c r="E4114" s="1" t="s">
        <v>13</v>
      </c>
      <c r="F4114" s="1" t="s">
        <v>14</v>
      </c>
      <c r="G4114" s="1" t="s">
        <v>22</v>
      </c>
      <c r="H4114" s="1" t="s">
        <v>15</v>
      </c>
      <c r="I4114">
        <v>39.88967083</v>
      </c>
      <c r="J4114">
        <f>ROUND(employee[[#This Row],[Age]],0)</f>
        <v>40</v>
      </c>
      <c r="K41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14">
        <v>2.8703505460000001</v>
      </c>
      <c r="M4114">
        <f>ROUND(employee[[#This Row],[LengthService]],2)</f>
        <v>2.87</v>
      </c>
      <c r="N4114">
        <v>50.140069560000001</v>
      </c>
      <c r="O4114">
        <f>ROUND(employee[[#This Row],[AbsentHours]],2)</f>
        <v>50.14</v>
      </c>
      <c r="P4114" s="5">
        <f>employee[[#This Row],[RoundedAbsentHours]]/2080 *100</f>
        <v>2.4105769230769232</v>
      </c>
      <c r="Q4114" s="1" t="s">
        <v>15</v>
      </c>
    </row>
    <row r="4115" spans="1:17" x14ac:dyDescent="0.35">
      <c r="A4115">
        <v>4114</v>
      </c>
      <c r="B4115" s="1" t="s">
        <v>4405</v>
      </c>
      <c r="C4115" s="1" t="s">
        <v>11</v>
      </c>
      <c r="D4115" s="1" t="s">
        <v>22</v>
      </c>
      <c r="E4115" s="1" t="s">
        <v>13</v>
      </c>
      <c r="F4115" s="1" t="s">
        <v>14</v>
      </c>
      <c r="G4115" s="1" t="s">
        <v>22</v>
      </c>
      <c r="H4115" s="1" t="s">
        <v>15</v>
      </c>
      <c r="I4115">
        <v>6.6349171389999997</v>
      </c>
      <c r="J4115">
        <f>ROUND(employee[[#This Row],[Age]],0)</f>
        <v>7</v>
      </c>
      <c r="K41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Childhood</v>
      </c>
      <c r="L4115">
        <v>3.2903800560000001</v>
      </c>
      <c r="M4115">
        <f>ROUND(employee[[#This Row],[LengthService]],2)</f>
        <v>3.29</v>
      </c>
      <c r="N4115">
        <v>0</v>
      </c>
      <c r="O4115">
        <f>ROUND(employee[[#This Row],[AbsentHours]],2)</f>
        <v>0</v>
      </c>
      <c r="P4115" s="5">
        <f>employee[[#This Row],[RoundedAbsentHours]]/2080 *100</f>
        <v>0</v>
      </c>
      <c r="Q4115" s="1" t="s">
        <v>15</v>
      </c>
    </row>
    <row r="4116" spans="1:17" x14ac:dyDescent="0.35">
      <c r="A4116">
        <v>4115</v>
      </c>
      <c r="B4116" s="1" t="s">
        <v>4406</v>
      </c>
      <c r="C4116" s="1" t="s">
        <v>16</v>
      </c>
      <c r="D4116" s="1" t="s">
        <v>152</v>
      </c>
      <c r="E4116" s="1" t="s">
        <v>289</v>
      </c>
      <c r="F4116" s="1" t="s">
        <v>258</v>
      </c>
      <c r="G4116" s="1" t="s">
        <v>152</v>
      </c>
      <c r="H4116" s="1" t="s">
        <v>15</v>
      </c>
      <c r="I4116">
        <v>44.292351269999997</v>
      </c>
      <c r="J4116">
        <f>ROUND(employee[[#This Row],[Age]],0)</f>
        <v>44</v>
      </c>
      <c r="K41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16">
        <v>5.6912041090000001</v>
      </c>
      <c r="M4116">
        <f>ROUND(employee[[#This Row],[LengthService]],2)</f>
        <v>5.69</v>
      </c>
      <c r="N4116">
        <v>136.80391180000001</v>
      </c>
      <c r="O4116">
        <f>ROUND(employee[[#This Row],[AbsentHours]],2)</f>
        <v>136.80000000000001</v>
      </c>
      <c r="P4116" s="5">
        <f>employee[[#This Row],[RoundedAbsentHours]]/2080 *100</f>
        <v>6.5769230769230775</v>
      </c>
      <c r="Q4116" s="1" t="s">
        <v>15</v>
      </c>
    </row>
    <row r="4117" spans="1:17" x14ac:dyDescent="0.35">
      <c r="A4117">
        <v>4116</v>
      </c>
      <c r="B4117" s="1" t="s">
        <v>4407</v>
      </c>
      <c r="C4117" s="1" t="s">
        <v>16</v>
      </c>
      <c r="D4117" s="1" t="s">
        <v>19</v>
      </c>
      <c r="E4117" s="1" t="s">
        <v>289</v>
      </c>
      <c r="F4117" s="1" t="s">
        <v>258</v>
      </c>
      <c r="G4117" s="1" t="s">
        <v>19</v>
      </c>
      <c r="H4117" s="1" t="s">
        <v>15</v>
      </c>
      <c r="I4117">
        <v>63.890986079999998</v>
      </c>
      <c r="J4117">
        <f>ROUND(employee[[#This Row],[Age]],0)</f>
        <v>64</v>
      </c>
      <c r="K41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117">
        <v>4.3737098980000004</v>
      </c>
      <c r="M4117">
        <f>ROUND(employee[[#This Row],[LengthService]],2)</f>
        <v>4.37</v>
      </c>
      <c r="N4117">
        <v>135.4087773</v>
      </c>
      <c r="O4117">
        <f>ROUND(employee[[#This Row],[AbsentHours]],2)</f>
        <v>135.41</v>
      </c>
      <c r="P4117" s="5">
        <f>employee[[#This Row],[RoundedAbsentHours]]/2080 *100</f>
        <v>6.5100961538461535</v>
      </c>
      <c r="Q4117" s="1" t="s">
        <v>15</v>
      </c>
    </row>
    <row r="4118" spans="1:17" x14ac:dyDescent="0.35">
      <c r="A4118">
        <v>4117</v>
      </c>
      <c r="B4118" s="1" t="s">
        <v>4408</v>
      </c>
      <c r="C4118" s="1" t="s">
        <v>11</v>
      </c>
      <c r="D4118" s="1" t="s">
        <v>30</v>
      </c>
      <c r="E4118" s="1" t="s">
        <v>289</v>
      </c>
      <c r="F4118" s="1" t="s">
        <v>258</v>
      </c>
      <c r="G4118" s="1" t="s">
        <v>30</v>
      </c>
      <c r="H4118" s="1" t="s">
        <v>15</v>
      </c>
      <c r="I4118">
        <v>31.74466078</v>
      </c>
      <c r="J4118">
        <f>ROUND(employee[[#This Row],[Age]],0)</f>
        <v>32</v>
      </c>
      <c r="K41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18">
        <v>4.9270276710000003</v>
      </c>
      <c r="M4118">
        <f>ROUND(employee[[#This Row],[LengthService]],2)</f>
        <v>4.93</v>
      </c>
      <c r="N4118">
        <v>0</v>
      </c>
      <c r="O4118">
        <f>ROUND(employee[[#This Row],[AbsentHours]],2)</f>
        <v>0</v>
      </c>
      <c r="P4118" s="5">
        <f>employee[[#This Row],[RoundedAbsentHours]]/2080 *100</f>
        <v>0</v>
      </c>
      <c r="Q4118" s="1" t="s">
        <v>15</v>
      </c>
    </row>
    <row r="4119" spans="1:17" x14ac:dyDescent="0.35">
      <c r="A4119">
        <v>4118</v>
      </c>
      <c r="B4119" s="1" t="s">
        <v>4409</v>
      </c>
      <c r="C4119" s="1" t="s">
        <v>16</v>
      </c>
      <c r="D4119" s="1" t="s">
        <v>22</v>
      </c>
      <c r="E4119" s="1" t="s">
        <v>180</v>
      </c>
      <c r="F4119" s="1" t="s">
        <v>181</v>
      </c>
      <c r="G4119" s="1" t="s">
        <v>22</v>
      </c>
      <c r="H4119" s="1" t="s">
        <v>15</v>
      </c>
      <c r="I4119">
        <v>35.56456214</v>
      </c>
      <c r="J4119">
        <f>ROUND(employee[[#This Row],[Age]],0)</f>
        <v>36</v>
      </c>
      <c r="K41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19">
        <v>6.552736007</v>
      </c>
      <c r="M4119">
        <f>ROUND(employee[[#This Row],[LengthService]],2)</f>
        <v>6.55</v>
      </c>
      <c r="N4119">
        <v>61.145732150000001</v>
      </c>
      <c r="O4119">
        <f>ROUND(employee[[#This Row],[AbsentHours]],2)</f>
        <v>61.15</v>
      </c>
      <c r="P4119" s="5">
        <f>employee[[#This Row],[RoundedAbsentHours]]/2080 *100</f>
        <v>2.9399038461538463</v>
      </c>
      <c r="Q4119" s="1" t="s">
        <v>15</v>
      </c>
    </row>
    <row r="4120" spans="1:17" x14ac:dyDescent="0.35">
      <c r="A4120">
        <v>4119</v>
      </c>
      <c r="B4120" s="1" t="s">
        <v>4410</v>
      </c>
      <c r="C4120" s="1" t="s">
        <v>11</v>
      </c>
      <c r="D4120" s="1" t="s">
        <v>44</v>
      </c>
      <c r="E4120" s="1" t="s">
        <v>289</v>
      </c>
      <c r="F4120" s="1" t="s">
        <v>258</v>
      </c>
      <c r="G4120" s="1" t="s">
        <v>44</v>
      </c>
      <c r="H4120" s="1" t="s">
        <v>15</v>
      </c>
      <c r="I4120">
        <v>44.794837119999997</v>
      </c>
      <c r="J4120">
        <f>ROUND(employee[[#This Row],[Age]],0)</f>
        <v>45</v>
      </c>
      <c r="K41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20">
        <v>6.741511751</v>
      </c>
      <c r="M4120">
        <f>ROUND(employee[[#This Row],[LengthService]],2)</f>
        <v>6.74</v>
      </c>
      <c r="N4120">
        <v>69.63375834</v>
      </c>
      <c r="O4120">
        <f>ROUND(employee[[#This Row],[AbsentHours]],2)</f>
        <v>69.63</v>
      </c>
      <c r="P4120" s="5">
        <f>employee[[#This Row],[RoundedAbsentHours]]/2080 *100</f>
        <v>3.3475961538461538</v>
      </c>
      <c r="Q4120" s="1" t="s">
        <v>15</v>
      </c>
    </row>
    <row r="4121" spans="1:17" x14ac:dyDescent="0.35">
      <c r="A4121">
        <v>4120</v>
      </c>
      <c r="B4121" s="1" t="s">
        <v>4411</v>
      </c>
      <c r="C4121" s="1" t="s">
        <v>16</v>
      </c>
      <c r="D4121" s="1" t="s">
        <v>93</v>
      </c>
      <c r="E4121" s="1" t="s">
        <v>289</v>
      </c>
      <c r="F4121" s="1" t="s">
        <v>258</v>
      </c>
      <c r="G4121" s="1" t="s">
        <v>93</v>
      </c>
      <c r="H4121" s="1" t="s">
        <v>15</v>
      </c>
      <c r="I4121">
        <v>36.488467669999999</v>
      </c>
      <c r="J4121">
        <f>ROUND(employee[[#This Row],[Age]],0)</f>
        <v>36</v>
      </c>
      <c r="K41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21">
        <v>2.0997411619999999</v>
      </c>
      <c r="M4121">
        <f>ROUND(employee[[#This Row],[LengthService]],2)</f>
        <v>2.1</v>
      </c>
      <c r="N4121">
        <v>53.399170890000001</v>
      </c>
      <c r="O4121">
        <f>ROUND(employee[[#This Row],[AbsentHours]],2)</f>
        <v>53.4</v>
      </c>
      <c r="P4121" s="5">
        <f>employee[[#This Row],[RoundedAbsentHours]]/2080 *100</f>
        <v>2.5673076923076925</v>
      </c>
      <c r="Q4121" s="1" t="s">
        <v>15</v>
      </c>
    </row>
    <row r="4122" spans="1:17" x14ac:dyDescent="0.35">
      <c r="A4122">
        <v>4121</v>
      </c>
      <c r="B4122" s="1" t="s">
        <v>4412</v>
      </c>
      <c r="C4122" s="1" t="s">
        <v>16</v>
      </c>
      <c r="D4122" s="1" t="s">
        <v>34</v>
      </c>
      <c r="E4122" s="1" t="s">
        <v>289</v>
      </c>
      <c r="F4122" s="1" t="s">
        <v>258</v>
      </c>
      <c r="G4122" s="1" t="s">
        <v>34</v>
      </c>
      <c r="H4122" s="1" t="s">
        <v>15</v>
      </c>
      <c r="I4122">
        <v>43.718128540000002</v>
      </c>
      <c r="J4122">
        <f>ROUND(employee[[#This Row],[Age]],0)</f>
        <v>44</v>
      </c>
      <c r="K41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22">
        <v>5.9259577910000001</v>
      </c>
      <c r="M4122">
        <f>ROUND(employee[[#This Row],[LengthService]],2)</f>
        <v>5.93</v>
      </c>
      <c r="N4122">
        <v>27.453478539999999</v>
      </c>
      <c r="O4122">
        <f>ROUND(employee[[#This Row],[AbsentHours]],2)</f>
        <v>27.45</v>
      </c>
      <c r="P4122" s="5">
        <f>employee[[#This Row],[RoundedAbsentHours]]/2080 *100</f>
        <v>1.3197115384615383</v>
      </c>
      <c r="Q4122" s="1" t="s">
        <v>15</v>
      </c>
    </row>
    <row r="4123" spans="1:17" x14ac:dyDescent="0.35">
      <c r="A4123">
        <v>4122</v>
      </c>
      <c r="B4123" s="1" t="s">
        <v>4413</v>
      </c>
      <c r="C4123" s="1" t="s">
        <v>16</v>
      </c>
      <c r="D4123" s="1" t="s">
        <v>22</v>
      </c>
      <c r="E4123" s="1" t="s">
        <v>13</v>
      </c>
      <c r="F4123" s="1" t="s">
        <v>14</v>
      </c>
      <c r="G4123" s="1" t="s">
        <v>22</v>
      </c>
      <c r="H4123" s="1" t="s">
        <v>15</v>
      </c>
      <c r="I4123">
        <v>34.856680339999997</v>
      </c>
      <c r="J4123">
        <f>ROUND(employee[[#This Row],[Age]],0)</f>
        <v>35</v>
      </c>
      <c r="K41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23">
        <v>7.044860388</v>
      </c>
      <c r="M4123">
        <f>ROUND(employee[[#This Row],[LengthService]],2)</f>
        <v>7.04</v>
      </c>
      <c r="N4123">
        <v>0</v>
      </c>
      <c r="O4123">
        <f>ROUND(employee[[#This Row],[AbsentHours]],2)</f>
        <v>0</v>
      </c>
      <c r="P4123" s="5">
        <f>employee[[#This Row],[RoundedAbsentHours]]/2080 *100</f>
        <v>0</v>
      </c>
      <c r="Q4123" s="1" t="s">
        <v>15</v>
      </c>
    </row>
    <row r="4124" spans="1:17" x14ac:dyDescent="0.35">
      <c r="A4124">
        <v>4123</v>
      </c>
      <c r="B4124" s="1" t="s">
        <v>4414</v>
      </c>
      <c r="C4124" s="1" t="s">
        <v>16</v>
      </c>
      <c r="D4124" s="1" t="s">
        <v>223</v>
      </c>
      <c r="E4124" s="1" t="s">
        <v>289</v>
      </c>
      <c r="F4124" s="1" t="s">
        <v>258</v>
      </c>
      <c r="G4124" s="1" t="s">
        <v>56</v>
      </c>
      <c r="H4124" s="1" t="s">
        <v>15</v>
      </c>
      <c r="I4124">
        <v>42.198739519999997</v>
      </c>
      <c r="J4124">
        <f>ROUND(employee[[#This Row],[Age]],0)</f>
        <v>42</v>
      </c>
      <c r="K41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24">
        <v>5.168617115</v>
      </c>
      <c r="M4124">
        <f>ROUND(employee[[#This Row],[LengthService]],2)</f>
        <v>5.17</v>
      </c>
      <c r="N4124">
        <v>38.681558240000001</v>
      </c>
      <c r="O4124">
        <f>ROUND(employee[[#This Row],[AbsentHours]],2)</f>
        <v>38.68</v>
      </c>
      <c r="P4124" s="5">
        <f>employee[[#This Row],[RoundedAbsentHours]]/2080 *100</f>
        <v>1.8596153846153847</v>
      </c>
      <c r="Q4124" s="1" t="s">
        <v>15</v>
      </c>
    </row>
    <row r="4125" spans="1:17" x14ac:dyDescent="0.35">
      <c r="A4125">
        <v>4124</v>
      </c>
      <c r="B4125" s="1" t="s">
        <v>4415</v>
      </c>
      <c r="C4125" s="1" t="s">
        <v>16</v>
      </c>
      <c r="D4125" s="1" t="s">
        <v>18</v>
      </c>
      <c r="E4125" s="1" t="s">
        <v>289</v>
      </c>
      <c r="F4125" s="1" t="s">
        <v>258</v>
      </c>
      <c r="G4125" s="1" t="s">
        <v>18</v>
      </c>
      <c r="H4125" s="1" t="s">
        <v>15</v>
      </c>
      <c r="I4125">
        <v>36.871302579999998</v>
      </c>
      <c r="J4125">
        <f>ROUND(employee[[#This Row],[Age]],0)</f>
        <v>37</v>
      </c>
      <c r="K41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25">
        <v>3.8033426700000001</v>
      </c>
      <c r="M4125">
        <f>ROUND(employee[[#This Row],[LengthService]],2)</f>
        <v>3.8</v>
      </c>
      <c r="N4125">
        <v>29.89689357</v>
      </c>
      <c r="O4125">
        <f>ROUND(employee[[#This Row],[AbsentHours]],2)</f>
        <v>29.9</v>
      </c>
      <c r="P4125" s="5">
        <f>employee[[#This Row],[RoundedAbsentHours]]/2080 *100</f>
        <v>1.4375</v>
      </c>
      <c r="Q4125" s="1" t="s">
        <v>15</v>
      </c>
    </row>
    <row r="4126" spans="1:17" x14ac:dyDescent="0.35">
      <c r="A4126">
        <v>4125</v>
      </c>
      <c r="B4126" s="1" t="s">
        <v>4416</v>
      </c>
      <c r="C4126" s="1" t="s">
        <v>11</v>
      </c>
      <c r="D4126" s="1" t="s">
        <v>20</v>
      </c>
      <c r="E4126" s="1" t="s">
        <v>289</v>
      </c>
      <c r="F4126" s="1" t="s">
        <v>258</v>
      </c>
      <c r="G4126" s="1" t="s">
        <v>20</v>
      </c>
      <c r="H4126" s="1" t="s">
        <v>15</v>
      </c>
      <c r="I4126">
        <v>36.762762940000002</v>
      </c>
      <c r="J4126">
        <f>ROUND(employee[[#This Row],[Age]],0)</f>
        <v>37</v>
      </c>
      <c r="K41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26">
        <v>5.6112672100000003</v>
      </c>
      <c r="M4126">
        <f>ROUND(employee[[#This Row],[LengthService]],2)</f>
        <v>5.61</v>
      </c>
      <c r="N4126">
        <v>27.567807120000001</v>
      </c>
      <c r="O4126">
        <f>ROUND(employee[[#This Row],[AbsentHours]],2)</f>
        <v>27.57</v>
      </c>
      <c r="P4126" s="5">
        <f>employee[[#This Row],[RoundedAbsentHours]]/2080 *100</f>
        <v>1.3254807692307693</v>
      </c>
      <c r="Q4126" s="1" t="s">
        <v>15</v>
      </c>
    </row>
    <row r="4127" spans="1:17" x14ac:dyDescent="0.35">
      <c r="A4127">
        <v>4126</v>
      </c>
      <c r="B4127" s="1" t="s">
        <v>4417</v>
      </c>
      <c r="C4127" s="1" t="s">
        <v>11</v>
      </c>
      <c r="D4127" s="1" t="s">
        <v>39</v>
      </c>
      <c r="E4127" s="1" t="s">
        <v>289</v>
      </c>
      <c r="F4127" s="1" t="s">
        <v>258</v>
      </c>
      <c r="G4127" s="1" t="s">
        <v>39</v>
      </c>
      <c r="H4127" s="1" t="s">
        <v>15</v>
      </c>
      <c r="I4127">
        <v>46.945655029999998</v>
      </c>
      <c r="J4127">
        <f>ROUND(employee[[#This Row],[Age]],0)</f>
        <v>47</v>
      </c>
      <c r="K41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27">
        <v>4.4318824350000003</v>
      </c>
      <c r="M4127">
        <f>ROUND(employee[[#This Row],[LengthService]],2)</f>
        <v>4.43</v>
      </c>
      <c r="N4127">
        <v>95.679080909999996</v>
      </c>
      <c r="O4127">
        <f>ROUND(employee[[#This Row],[AbsentHours]],2)</f>
        <v>95.68</v>
      </c>
      <c r="P4127" s="5">
        <f>employee[[#This Row],[RoundedAbsentHours]]/2080 *100</f>
        <v>4.6000000000000005</v>
      </c>
      <c r="Q4127" s="1" t="s">
        <v>15</v>
      </c>
    </row>
    <row r="4128" spans="1:17" x14ac:dyDescent="0.35">
      <c r="A4128">
        <v>4127</v>
      </c>
      <c r="B4128" s="1" t="s">
        <v>4418</v>
      </c>
      <c r="C4128" s="1" t="s">
        <v>16</v>
      </c>
      <c r="D4128" s="1" t="s">
        <v>20</v>
      </c>
      <c r="E4128" s="1" t="s">
        <v>312</v>
      </c>
      <c r="F4128" s="1" t="s">
        <v>266</v>
      </c>
      <c r="G4128" s="1" t="s">
        <v>20</v>
      </c>
      <c r="H4128" s="1" t="s">
        <v>15</v>
      </c>
      <c r="I4128">
        <v>36.733260819999998</v>
      </c>
      <c r="J4128">
        <f>ROUND(employee[[#This Row],[Age]],0)</f>
        <v>37</v>
      </c>
      <c r="K41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28">
        <v>5.9527341299999996</v>
      </c>
      <c r="M4128">
        <f>ROUND(employee[[#This Row],[LengthService]],2)</f>
        <v>5.95</v>
      </c>
      <c r="N4128">
        <v>76.880910200000002</v>
      </c>
      <c r="O4128">
        <f>ROUND(employee[[#This Row],[AbsentHours]],2)</f>
        <v>76.88</v>
      </c>
      <c r="P4128" s="5">
        <f>employee[[#This Row],[RoundedAbsentHours]]/2080 *100</f>
        <v>3.6961538461538463</v>
      </c>
      <c r="Q4128" s="1" t="s">
        <v>15</v>
      </c>
    </row>
    <row r="4129" spans="1:17" x14ac:dyDescent="0.35">
      <c r="A4129">
        <v>4128</v>
      </c>
      <c r="B4129" s="1" t="s">
        <v>4419</v>
      </c>
      <c r="C4129" s="1" t="s">
        <v>16</v>
      </c>
      <c r="D4129" s="1" t="s">
        <v>22</v>
      </c>
      <c r="E4129" s="1" t="s">
        <v>180</v>
      </c>
      <c r="F4129" s="1" t="s">
        <v>181</v>
      </c>
      <c r="G4129" s="1" t="s">
        <v>22</v>
      </c>
      <c r="H4129" s="1" t="s">
        <v>15</v>
      </c>
      <c r="I4129">
        <v>34.083933569999999</v>
      </c>
      <c r="J4129">
        <f>ROUND(employee[[#This Row],[Age]],0)</f>
        <v>34</v>
      </c>
      <c r="K41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29">
        <v>3.4669522979999998</v>
      </c>
      <c r="M4129">
        <f>ROUND(employee[[#This Row],[LengthService]],2)</f>
        <v>3.47</v>
      </c>
      <c r="N4129">
        <v>26.902162919999999</v>
      </c>
      <c r="O4129">
        <f>ROUND(employee[[#This Row],[AbsentHours]],2)</f>
        <v>26.9</v>
      </c>
      <c r="P4129" s="5">
        <f>employee[[#This Row],[RoundedAbsentHours]]/2080 *100</f>
        <v>1.2932692307692306</v>
      </c>
      <c r="Q4129" s="1" t="s">
        <v>15</v>
      </c>
    </row>
    <row r="4130" spans="1:17" x14ac:dyDescent="0.35">
      <c r="A4130">
        <v>4129</v>
      </c>
      <c r="B4130" s="1" t="s">
        <v>4420</v>
      </c>
      <c r="C4130" s="1" t="s">
        <v>11</v>
      </c>
      <c r="D4130" s="1" t="s">
        <v>58</v>
      </c>
      <c r="E4130" s="1" t="s">
        <v>289</v>
      </c>
      <c r="F4130" s="1" t="s">
        <v>258</v>
      </c>
      <c r="G4130" s="1" t="s">
        <v>45</v>
      </c>
      <c r="H4130" s="1" t="s">
        <v>15</v>
      </c>
      <c r="I4130">
        <v>55.60595154</v>
      </c>
      <c r="J4130">
        <f>ROUND(employee[[#This Row],[Age]],0)</f>
        <v>56</v>
      </c>
      <c r="K41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130">
        <v>4.2571355479999999</v>
      </c>
      <c r="M4130">
        <f>ROUND(employee[[#This Row],[LengthService]],2)</f>
        <v>4.26</v>
      </c>
      <c r="N4130">
        <v>112.8815041</v>
      </c>
      <c r="O4130">
        <f>ROUND(employee[[#This Row],[AbsentHours]],2)</f>
        <v>112.88</v>
      </c>
      <c r="P4130" s="5">
        <f>employee[[#This Row],[RoundedAbsentHours]]/2080 *100</f>
        <v>5.4269230769230763</v>
      </c>
      <c r="Q4130" s="1" t="s">
        <v>15</v>
      </c>
    </row>
    <row r="4131" spans="1:17" x14ac:dyDescent="0.35">
      <c r="A4131">
        <v>4130</v>
      </c>
      <c r="B4131" s="1" t="s">
        <v>4421</v>
      </c>
      <c r="C4131" s="1" t="s">
        <v>11</v>
      </c>
      <c r="D4131" s="1" t="s">
        <v>44</v>
      </c>
      <c r="E4131" s="1" t="s">
        <v>289</v>
      </c>
      <c r="F4131" s="1" t="s">
        <v>258</v>
      </c>
      <c r="G4131" s="1" t="s">
        <v>44</v>
      </c>
      <c r="H4131" s="1" t="s">
        <v>15</v>
      </c>
      <c r="I4131">
        <v>28.79788418</v>
      </c>
      <c r="J4131">
        <f>ROUND(employee[[#This Row],[Age]],0)</f>
        <v>29</v>
      </c>
      <c r="K41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131">
        <v>6.8724041979999999</v>
      </c>
      <c r="M4131">
        <f>ROUND(employee[[#This Row],[LengthService]],2)</f>
        <v>6.87</v>
      </c>
      <c r="N4131">
        <v>12.08141691</v>
      </c>
      <c r="O4131">
        <f>ROUND(employee[[#This Row],[AbsentHours]],2)</f>
        <v>12.08</v>
      </c>
      <c r="P4131" s="5">
        <f>employee[[#This Row],[RoundedAbsentHours]]/2080 *100</f>
        <v>0.58076923076923082</v>
      </c>
      <c r="Q4131" s="1" t="s">
        <v>15</v>
      </c>
    </row>
    <row r="4132" spans="1:17" x14ac:dyDescent="0.35">
      <c r="A4132">
        <v>4131</v>
      </c>
      <c r="B4132" s="1" t="s">
        <v>4422</v>
      </c>
      <c r="C4132" s="1" t="s">
        <v>11</v>
      </c>
      <c r="D4132" s="1" t="s">
        <v>20</v>
      </c>
      <c r="E4132" s="1" t="s">
        <v>289</v>
      </c>
      <c r="F4132" s="1" t="s">
        <v>258</v>
      </c>
      <c r="G4132" s="1" t="s">
        <v>20</v>
      </c>
      <c r="H4132" s="1" t="s">
        <v>15</v>
      </c>
      <c r="I4132">
        <v>31.539296669999999</v>
      </c>
      <c r="J4132">
        <f>ROUND(employee[[#This Row],[Age]],0)</f>
        <v>32</v>
      </c>
      <c r="K41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32">
        <v>6.6322792030000004</v>
      </c>
      <c r="M4132">
        <f>ROUND(employee[[#This Row],[LengthService]],2)</f>
        <v>6.63</v>
      </c>
      <c r="N4132">
        <v>19.981971340000001</v>
      </c>
      <c r="O4132">
        <f>ROUND(employee[[#This Row],[AbsentHours]],2)</f>
        <v>19.98</v>
      </c>
      <c r="P4132" s="5">
        <f>employee[[#This Row],[RoundedAbsentHours]]/2080 *100</f>
        <v>0.96057692307692299</v>
      </c>
      <c r="Q4132" s="1" t="s">
        <v>15</v>
      </c>
    </row>
    <row r="4133" spans="1:17" x14ac:dyDescent="0.35">
      <c r="A4133">
        <v>4132</v>
      </c>
      <c r="B4133" s="1" t="s">
        <v>4423</v>
      </c>
      <c r="C4133" s="1" t="s">
        <v>11</v>
      </c>
      <c r="D4133" s="1" t="s">
        <v>21</v>
      </c>
      <c r="E4133" s="1" t="s">
        <v>289</v>
      </c>
      <c r="F4133" s="1" t="s">
        <v>258</v>
      </c>
      <c r="G4133" s="1" t="s">
        <v>21</v>
      </c>
      <c r="H4133" s="1" t="s">
        <v>15</v>
      </c>
      <c r="I4133">
        <v>23.878542280000001</v>
      </c>
      <c r="J4133">
        <f>ROUND(employee[[#This Row],[Age]],0)</f>
        <v>24</v>
      </c>
      <c r="K41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133">
        <v>4.6898100180000002</v>
      </c>
      <c r="M4133">
        <f>ROUND(employee[[#This Row],[LengthService]],2)</f>
        <v>4.6900000000000004</v>
      </c>
      <c r="N4133">
        <v>0</v>
      </c>
      <c r="O4133">
        <f>ROUND(employee[[#This Row],[AbsentHours]],2)</f>
        <v>0</v>
      </c>
      <c r="P4133" s="5">
        <f>employee[[#This Row],[RoundedAbsentHours]]/2080 *100</f>
        <v>0</v>
      </c>
      <c r="Q4133" s="1" t="s">
        <v>15</v>
      </c>
    </row>
    <row r="4134" spans="1:17" x14ac:dyDescent="0.35">
      <c r="A4134">
        <v>4133</v>
      </c>
      <c r="B4134" s="1" t="s">
        <v>4424</v>
      </c>
      <c r="C4134" s="1" t="s">
        <v>16</v>
      </c>
      <c r="D4134" s="1" t="s">
        <v>29</v>
      </c>
      <c r="E4134" s="1" t="s">
        <v>289</v>
      </c>
      <c r="F4134" s="1" t="s">
        <v>258</v>
      </c>
      <c r="G4134" s="1" t="s">
        <v>29</v>
      </c>
      <c r="H4134" s="1" t="s">
        <v>15</v>
      </c>
      <c r="I4134">
        <v>44.784367949999996</v>
      </c>
      <c r="J4134">
        <f>ROUND(employee[[#This Row],[Age]],0)</f>
        <v>45</v>
      </c>
      <c r="K41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34">
        <v>7.0103467149999998</v>
      </c>
      <c r="M4134">
        <f>ROUND(employee[[#This Row],[LengthService]],2)</f>
        <v>7.01</v>
      </c>
      <c r="N4134">
        <v>72.015870930000006</v>
      </c>
      <c r="O4134">
        <f>ROUND(employee[[#This Row],[AbsentHours]],2)</f>
        <v>72.02</v>
      </c>
      <c r="P4134" s="5">
        <f>employee[[#This Row],[RoundedAbsentHours]]/2080 *100</f>
        <v>3.4624999999999995</v>
      </c>
      <c r="Q4134" s="1" t="s">
        <v>15</v>
      </c>
    </row>
    <row r="4135" spans="1:17" x14ac:dyDescent="0.35">
      <c r="A4135">
        <v>4134</v>
      </c>
      <c r="B4135" s="1" t="s">
        <v>4425</v>
      </c>
      <c r="C4135" s="1" t="s">
        <v>11</v>
      </c>
      <c r="D4135" s="1" t="s">
        <v>152</v>
      </c>
      <c r="E4135" s="1" t="s">
        <v>180</v>
      </c>
      <c r="F4135" s="1" t="s">
        <v>181</v>
      </c>
      <c r="G4135" s="1" t="s">
        <v>152</v>
      </c>
      <c r="H4135" s="1" t="s">
        <v>15</v>
      </c>
      <c r="I4135">
        <v>39.951566440000001</v>
      </c>
      <c r="J4135">
        <f>ROUND(employee[[#This Row],[Age]],0)</f>
        <v>40</v>
      </c>
      <c r="K41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35">
        <v>4.6559440429999999</v>
      </c>
      <c r="M4135">
        <f>ROUND(employee[[#This Row],[LengthService]],2)</f>
        <v>4.66</v>
      </c>
      <c r="N4135">
        <v>31.07855464</v>
      </c>
      <c r="O4135">
        <f>ROUND(employee[[#This Row],[AbsentHours]],2)</f>
        <v>31.08</v>
      </c>
      <c r="P4135" s="5">
        <f>employee[[#This Row],[RoundedAbsentHours]]/2080 *100</f>
        <v>1.4942307692307693</v>
      </c>
      <c r="Q4135" s="1" t="s">
        <v>15</v>
      </c>
    </row>
    <row r="4136" spans="1:17" x14ac:dyDescent="0.35">
      <c r="A4136">
        <v>4135</v>
      </c>
      <c r="B4136" s="1" t="s">
        <v>4426</v>
      </c>
      <c r="C4136" s="1" t="s">
        <v>16</v>
      </c>
      <c r="D4136" s="1" t="s">
        <v>20</v>
      </c>
      <c r="E4136" s="1" t="s">
        <v>289</v>
      </c>
      <c r="F4136" s="1" t="s">
        <v>258</v>
      </c>
      <c r="G4136" s="1" t="s">
        <v>20</v>
      </c>
      <c r="H4136" s="1" t="s">
        <v>15</v>
      </c>
      <c r="I4136">
        <v>31.981483789999999</v>
      </c>
      <c r="J4136">
        <f>ROUND(employee[[#This Row],[Age]],0)</f>
        <v>32</v>
      </c>
      <c r="K41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36">
        <v>4.6900257610000002</v>
      </c>
      <c r="M4136">
        <f>ROUND(employee[[#This Row],[LengthService]],2)</f>
        <v>4.6900000000000004</v>
      </c>
      <c r="N4136">
        <v>0</v>
      </c>
      <c r="O4136">
        <f>ROUND(employee[[#This Row],[AbsentHours]],2)</f>
        <v>0</v>
      </c>
      <c r="P4136" s="5">
        <f>employee[[#This Row],[RoundedAbsentHours]]/2080 *100</f>
        <v>0</v>
      </c>
      <c r="Q4136" s="1" t="s">
        <v>15</v>
      </c>
    </row>
    <row r="4137" spans="1:17" x14ac:dyDescent="0.35">
      <c r="A4137">
        <v>4136</v>
      </c>
      <c r="B4137" s="1" t="s">
        <v>4427</v>
      </c>
      <c r="C4137" s="1" t="s">
        <v>11</v>
      </c>
      <c r="D4137" s="1" t="s">
        <v>21</v>
      </c>
      <c r="E4137" s="1" t="s">
        <v>289</v>
      </c>
      <c r="F4137" s="1" t="s">
        <v>258</v>
      </c>
      <c r="G4137" s="1" t="s">
        <v>21</v>
      </c>
      <c r="H4137" s="1" t="s">
        <v>15</v>
      </c>
      <c r="I4137">
        <v>67.32980938</v>
      </c>
      <c r="J4137">
        <f>ROUND(employee[[#This Row],[Age]],0)</f>
        <v>67</v>
      </c>
      <c r="K41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4137">
        <v>6.1283496050000004</v>
      </c>
      <c r="M4137">
        <f>ROUND(employee[[#This Row],[LengthService]],2)</f>
        <v>6.13</v>
      </c>
      <c r="N4137">
        <v>226.19515490000001</v>
      </c>
      <c r="O4137">
        <f>ROUND(employee[[#This Row],[AbsentHours]],2)</f>
        <v>226.2</v>
      </c>
      <c r="P4137" s="5">
        <f>employee[[#This Row],[RoundedAbsentHours]]/2080 *100</f>
        <v>10.875</v>
      </c>
      <c r="Q4137" s="1" t="s">
        <v>15</v>
      </c>
    </row>
    <row r="4138" spans="1:17" x14ac:dyDescent="0.35">
      <c r="A4138">
        <v>4137</v>
      </c>
      <c r="B4138" s="1" t="s">
        <v>4428</v>
      </c>
      <c r="C4138" s="1" t="s">
        <v>11</v>
      </c>
      <c r="D4138" s="1" t="s">
        <v>22</v>
      </c>
      <c r="E4138" s="1" t="s">
        <v>13</v>
      </c>
      <c r="F4138" s="1" t="s">
        <v>14</v>
      </c>
      <c r="G4138" s="1" t="s">
        <v>22</v>
      </c>
      <c r="H4138" s="1" t="s">
        <v>15</v>
      </c>
      <c r="I4138">
        <v>36.179824850000003</v>
      </c>
      <c r="J4138">
        <f>ROUND(employee[[#This Row],[Age]],0)</f>
        <v>36</v>
      </c>
      <c r="K41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38">
        <v>3.6571003480000002</v>
      </c>
      <c r="M4138">
        <f>ROUND(employee[[#This Row],[LengthService]],2)</f>
        <v>3.66</v>
      </c>
      <c r="N4138">
        <v>48.00602112</v>
      </c>
      <c r="O4138">
        <f>ROUND(employee[[#This Row],[AbsentHours]],2)</f>
        <v>48.01</v>
      </c>
      <c r="P4138" s="5">
        <f>employee[[#This Row],[RoundedAbsentHours]]/2080 *100</f>
        <v>2.3081730769230768</v>
      </c>
      <c r="Q4138" s="1" t="s">
        <v>15</v>
      </c>
    </row>
    <row r="4139" spans="1:17" x14ac:dyDescent="0.35">
      <c r="A4139">
        <v>4138</v>
      </c>
      <c r="B4139" s="1" t="s">
        <v>4429</v>
      </c>
      <c r="C4139" s="1" t="s">
        <v>11</v>
      </c>
      <c r="D4139" s="1" t="s">
        <v>44</v>
      </c>
      <c r="E4139" s="1" t="s">
        <v>289</v>
      </c>
      <c r="F4139" s="1" t="s">
        <v>258</v>
      </c>
      <c r="G4139" s="1" t="s">
        <v>44</v>
      </c>
      <c r="H4139" s="1" t="s">
        <v>15</v>
      </c>
      <c r="I4139">
        <v>29.21396442</v>
      </c>
      <c r="J4139">
        <f>ROUND(employee[[#This Row],[Age]],0)</f>
        <v>29</v>
      </c>
      <c r="K41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139">
        <v>5.4419284499999998</v>
      </c>
      <c r="M4139">
        <f>ROUND(employee[[#This Row],[LengthService]],2)</f>
        <v>5.44</v>
      </c>
      <c r="N4139">
        <v>31.78561084</v>
      </c>
      <c r="O4139">
        <f>ROUND(employee[[#This Row],[AbsentHours]],2)</f>
        <v>31.79</v>
      </c>
      <c r="P4139" s="5">
        <f>employee[[#This Row],[RoundedAbsentHours]]/2080 *100</f>
        <v>1.5283653846153846</v>
      </c>
      <c r="Q4139" s="1" t="s">
        <v>15</v>
      </c>
    </row>
    <row r="4140" spans="1:17" x14ac:dyDescent="0.35">
      <c r="A4140">
        <v>4139</v>
      </c>
      <c r="B4140" s="1" t="s">
        <v>4430</v>
      </c>
      <c r="C4140" s="1" t="s">
        <v>11</v>
      </c>
      <c r="D4140" s="1" t="s">
        <v>44</v>
      </c>
      <c r="E4140" s="1" t="s">
        <v>289</v>
      </c>
      <c r="F4140" s="1" t="s">
        <v>258</v>
      </c>
      <c r="G4140" s="1" t="s">
        <v>44</v>
      </c>
      <c r="H4140" s="1" t="s">
        <v>15</v>
      </c>
      <c r="I4140">
        <v>32.463489750000001</v>
      </c>
      <c r="J4140">
        <f>ROUND(employee[[#This Row],[Age]],0)</f>
        <v>32</v>
      </c>
      <c r="K41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40">
        <v>4.6580964160000002</v>
      </c>
      <c r="M4140">
        <f>ROUND(employee[[#This Row],[LengthService]],2)</f>
        <v>4.66</v>
      </c>
      <c r="N4140">
        <v>32.367574580000003</v>
      </c>
      <c r="O4140">
        <f>ROUND(employee[[#This Row],[AbsentHours]],2)</f>
        <v>32.369999999999997</v>
      </c>
      <c r="P4140" s="5">
        <f>employee[[#This Row],[RoundedAbsentHours]]/2080 *100</f>
        <v>1.5562499999999999</v>
      </c>
      <c r="Q4140" s="1" t="s">
        <v>15</v>
      </c>
    </row>
    <row r="4141" spans="1:17" x14ac:dyDescent="0.35">
      <c r="A4141">
        <v>4140</v>
      </c>
      <c r="B4141" s="1" t="s">
        <v>4431</v>
      </c>
      <c r="C4141" s="1" t="s">
        <v>16</v>
      </c>
      <c r="D4141" s="1" t="s">
        <v>291</v>
      </c>
      <c r="E4141" s="1" t="s">
        <v>289</v>
      </c>
      <c r="F4141" s="1" t="s">
        <v>258</v>
      </c>
      <c r="G4141" s="1" t="s">
        <v>18</v>
      </c>
      <c r="H4141" s="1" t="s">
        <v>15</v>
      </c>
      <c r="I4141">
        <v>34.348534970000003</v>
      </c>
      <c r="J4141">
        <f>ROUND(employee[[#This Row],[Age]],0)</f>
        <v>34</v>
      </c>
      <c r="K41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41">
        <v>3.652801631</v>
      </c>
      <c r="M4141">
        <f>ROUND(employee[[#This Row],[LengthService]],2)</f>
        <v>3.65</v>
      </c>
      <c r="N4141">
        <v>45.538205419999997</v>
      </c>
      <c r="O4141">
        <f>ROUND(employee[[#This Row],[AbsentHours]],2)</f>
        <v>45.54</v>
      </c>
      <c r="P4141" s="5">
        <f>employee[[#This Row],[RoundedAbsentHours]]/2080 *100</f>
        <v>2.1894230769230769</v>
      </c>
      <c r="Q4141" s="1" t="s">
        <v>15</v>
      </c>
    </row>
    <row r="4142" spans="1:17" x14ac:dyDescent="0.35">
      <c r="A4142">
        <v>4141</v>
      </c>
      <c r="B4142" s="1" t="s">
        <v>4432</v>
      </c>
      <c r="C4142" s="1" t="s">
        <v>11</v>
      </c>
      <c r="D4142" s="1" t="s">
        <v>22</v>
      </c>
      <c r="E4142" s="1" t="s">
        <v>180</v>
      </c>
      <c r="F4142" s="1" t="s">
        <v>181</v>
      </c>
      <c r="G4142" s="1" t="s">
        <v>22</v>
      </c>
      <c r="H4142" s="1" t="s">
        <v>15</v>
      </c>
      <c r="I4142">
        <v>52.128765350000002</v>
      </c>
      <c r="J4142">
        <f>ROUND(employee[[#This Row],[Age]],0)</f>
        <v>52</v>
      </c>
      <c r="K41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142">
        <v>3.606496527</v>
      </c>
      <c r="M4142">
        <f>ROUND(employee[[#This Row],[LengthService]],2)</f>
        <v>3.61</v>
      </c>
      <c r="N4142">
        <v>121.5814896</v>
      </c>
      <c r="O4142">
        <f>ROUND(employee[[#This Row],[AbsentHours]],2)</f>
        <v>121.58</v>
      </c>
      <c r="P4142" s="5">
        <f>employee[[#This Row],[RoundedAbsentHours]]/2080 *100</f>
        <v>5.8451923076923071</v>
      </c>
      <c r="Q4142" s="1" t="s">
        <v>15</v>
      </c>
    </row>
    <row r="4143" spans="1:17" x14ac:dyDescent="0.35">
      <c r="A4143">
        <v>4142</v>
      </c>
      <c r="B4143" s="1" t="s">
        <v>4433</v>
      </c>
      <c r="C4143" s="1" t="s">
        <v>11</v>
      </c>
      <c r="D4143" s="1" t="s">
        <v>105</v>
      </c>
      <c r="E4143" s="1" t="s">
        <v>289</v>
      </c>
      <c r="F4143" s="1" t="s">
        <v>258</v>
      </c>
      <c r="G4143" s="1" t="s">
        <v>18</v>
      </c>
      <c r="H4143" s="1" t="s">
        <v>15</v>
      </c>
      <c r="I4143">
        <v>34.29895621</v>
      </c>
      <c r="J4143">
        <f>ROUND(employee[[#This Row],[Age]],0)</f>
        <v>34</v>
      </c>
      <c r="K41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43">
        <v>2.658470495</v>
      </c>
      <c r="M4143">
        <f>ROUND(employee[[#This Row],[LengthService]],2)</f>
        <v>2.66</v>
      </c>
      <c r="N4143">
        <v>52.804073699999996</v>
      </c>
      <c r="O4143">
        <f>ROUND(employee[[#This Row],[AbsentHours]],2)</f>
        <v>52.8</v>
      </c>
      <c r="P4143" s="5">
        <f>employee[[#This Row],[RoundedAbsentHours]]/2080 *100</f>
        <v>2.5384615384615383</v>
      </c>
      <c r="Q4143" s="1" t="s">
        <v>15</v>
      </c>
    </row>
    <row r="4144" spans="1:17" x14ac:dyDescent="0.35">
      <c r="A4144">
        <v>4143</v>
      </c>
      <c r="B4144" s="1" t="s">
        <v>4434</v>
      </c>
      <c r="C4144" s="1" t="s">
        <v>11</v>
      </c>
      <c r="D4144" s="1" t="s">
        <v>161</v>
      </c>
      <c r="E4144" s="1" t="s">
        <v>289</v>
      </c>
      <c r="F4144" s="1" t="s">
        <v>258</v>
      </c>
      <c r="G4144" s="1" t="s">
        <v>18</v>
      </c>
      <c r="H4144" s="1" t="s">
        <v>15</v>
      </c>
      <c r="I4144">
        <v>32.023369440000003</v>
      </c>
      <c r="J4144">
        <f>ROUND(employee[[#This Row],[Age]],0)</f>
        <v>32</v>
      </c>
      <c r="K41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44">
        <v>4.0405080419999999</v>
      </c>
      <c r="M4144">
        <f>ROUND(employee[[#This Row],[LengthService]],2)</f>
        <v>4.04</v>
      </c>
      <c r="N4144">
        <v>45.854050729999997</v>
      </c>
      <c r="O4144">
        <f>ROUND(employee[[#This Row],[AbsentHours]],2)</f>
        <v>45.85</v>
      </c>
      <c r="P4144" s="5">
        <f>employee[[#This Row],[RoundedAbsentHours]]/2080 *100</f>
        <v>2.2043269230769229</v>
      </c>
      <c r="Q4144" s="1" t="s">
        <v>15</v>
      </c>
    </row>
    <row r="4145" spans="1:17" x14ac:dyDescent="0.35">
      <c r="A4145">
        <v>4144</v>
      </c>
      <c r="B4145" s="1" t="s">
        <v>4435</v>
      </c>
      <c r="C4145" s="1" t="s">
        <v>11</v>
      </c>
      <c r="D4145" s="1" t="s">
        <v>22</v>
      </c>
      <c r="E4145" s="1" t="s">
        <v>13</v>
      </c>
      <c r="F4145" s="1" t="s">
        <v>14</v>
      </c>
      <c r="G4145" s="1" t="s">
        <v>22</v>
      </c>
      <c r="H4145" s="1" t="s">
        <v>15</v>
      </c>
      <c r="I4145">
        <v>44.695395650000002</v>
      </c>
      <c r="J4145">
        <f>ROUND(employee[[#This Row],[Age]],0)</f>
        <v>45</v>
      </c>
      <c r="K41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45">
        <v>2.6031137929999999</v>
      </c>
      <c r="M4145">
        <f>ROUND(employee[[#This Row],[LengthService]],2)</f>
        <v>2.6</v>
      </c>
      <c r="N4145">
        <v>43.853195120000002</v>
      </c>
      <c r="O4145">
        <f>ROUND(employee[[#This Row],[AbsentHours]],2)</f>
        <v>43.85</v>
      </c>
      <c r="P4145" s="5">
        <f>employee[[#This Row],[RoundedAbsentHours]]/2080 *100</f>
        <v>2.1081730769230771</v>
      </c>
      <c r="Q4145" s="1" t="s">
        <v>15</v>
      </c>
    </row>
    <row r="4146" spans="1:17" x14ac:dyDescent="0.35">
      <c r="A4146">
        <v>4145</v>
      </c>
      <c r="B4146" s="1" t="s">
        <v>4436</v>
      </c>
      <c r="C4146" s="1" t="s">
        <v>16</v>
      </c>
      <c r="D4146" s="1" t="s">
        <v>22</v>
      </c>
      <c r="E4146" s="1" t="s">
        <v>13</v>
      </c>
      <c r="F4146" s="1" t="s">
        <v>14</v>
      </c>
      <c r="G4146" s="1" t="s">
        <v>22</v>
      </c>
      <c r="H4146" s="1" t="s">
        <v>15</v>
      </c>
      <c r="I4146">
        <v>43.392480460000002</v>
      </c>
      <c r="J4146">
        <f>ROUND(employee[[#This Row],[Age]],0)</f>
        <v>43</v>
      </c>
      <c r="K41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46">
        <v>6.3582991079999998</v>
      </c>
      <c r="M4146">
        <f>ROUND(employee[[#This Row],[LengthService]],2)</f>
        <v>6.36</v>
      </c>
      <c r="N4146">
        <v>52.013750350000002</v>
      </c>
      <c r="O4146">
        <f>ROUND(employee[[#This Row],[AbsentHours]],2)</f>
        <v>52.01</v>
      </c>
      <c r="P4146" s="5">
        <f>employee[[#This Row],[RoundedAbsentHours]]/2080 *100</f>
        <v>2.5004807692307689</v>
      </c>
      <c r="Q4146" s="1" t="s">
        <v>15</v>
      </c>
    </row>
    <row r="4147" spans="1:17" x14ac:dyDescent="0.35">
      <c r="A4147">
        <v>4146</v>
      </c>
      <c r="B4147" s="1" t="s">
        <v>4437</v>
      </c>
      <c r="C4147" s="1" t="s">
        <v>16</v>
      </c>
      <c r="D4147" s="1" t="s">
        <v>56</v>
      </c>
      <c r="E4147" s="1" t="s">
        <v>289</v>
      </c>
      <c r="F4147" s="1" t="s">
        <v>258</v>
      </c>
      <c r="G4147" s="1" t="s">
        <v>56</v>
      </c>
      <c r="H4147" s="1" t="s">
        <v>15</v>
      </c>
      <c r="I4147">
        <v>34.604659210000001</v>
      </c>
      <c r="J4147">
        <f>ROUND(employee[[#This Row],[Age]],0)</f>
        <v>35</v>
      </c>
      <c r="K41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47">
        <v>5.4758207460000001</v>
      </c>
      <c r="M4147">
        <f>ROUND(employee[[#This Row],[LengthService]],2)</f>
        <v>5.48</v>
      </c>
      <c r="N4147">
        <v>0</v>
      </c>
      <c r="O4147">
        <f>ROUND(employee[[#This Row],[AbsentHours]],2)</f>
        <v>0</v>
      </c>
      <c r="P4147" s="5">
        <f>employee[[#This Row],[RoundedAbsentHours]]/2080 *100</f>
        <v>0</v>
      </c>
      <c r="Q4147" s="1" t="s">
        <v>15</v>
      </c>
    </row>
    <row r="4148" spans="1:17" x14ac:dyDescent="0.35">
      <c r="A4148">
        <v>4147</v>
      </c>
      <c r="B4148" s="1" t="s">
        <v>4438</v>
      </c>
      <c r="C4148" s="1" t="s">
        <v>11</v>
      </c>
      <c r="D4148" s="1" t="s">
        <v>303</v>
      </c>
      <c r="E4148" s="1" t="s">
        <v>13</v>
      </c>
      <c r="F4148" s="1" t="s">
        <v>14</v>
      </c>
      <c r="G4148" s="1" t="s">
        <v>62</v>
      </c>
      <c r="H4148" s="1" t="s">
        <v>15</v>
      </c>
      <c r="I4148">
        <v>41.207744980000001</v>
      </c>
      <c r="J4148">
        <f>ROUND(employee[[#This Row],[Age]],0)</f>
        <v>41</v>
      </c>
      <c r="K41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48">
        <v>0.94030964399999994</v>
      </c>
      <c r="M4148">
        <f>ROUND(employee[[#This Row],[LengthService]],2)</f>
        <v>0.94</v>
      </c>
      <c r="N4148">
        <v>37.469726199999997</v>
      </c>
      <c r="O4148">
        <f>ROUND(employee[[#This Row],[AbsentHours]],2)</f>
        <v>37.47</v>
      </c>
      <c r="P4148" s="5">
        <f>employee[[#This Row],[RoundedAbsentHours]]/2080 *100</f>
        <v>1.8014423076923076</v>
      </c>
      <c r="Q4148" s="1" t="s">
        <v>15</v>
      </c>
    </row>
    <row r="4149" spans="1:17" x14ac:dyDescent="0.35">
      <c r="A4149">
        <v>4148</v>
      </c>
      <c r="B4149" s="1" t="s">
        <v>4439</v>
      </c>
      <c r="C4149" s="1" t="s">
        <v>11</v>
      </c>
      <c r="D4149" s="1" t="s">
        <v>195</v>
      </c>
      <c r="E4149" s="1" t="s">
        <v>13</v>
      </c>
      <c r="F4149" s="1" t="s">
        <v>14</v>
      </c>
      <c r="G4149" s="1" t="s">
        <v>47</v>
      </c>
      <c r="H4149" s="1" t="s">
        <v>15</v>
      </c>
      <c r="I4149">
        <v>33.034025030000002</v>
      </c>
      <c r="J4149">
        <f>ROUND(employee[[#This Row],[Age]],0)</f>
        <v>33</v>
      </c>
      <c r="K41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49">
        <v>1.4529238520000001</v>
      </c>
      <c r="M4149">
        <f>ROUND(employee[[#This Row],[LengthService]],2)</f>
        <v>1.45</v>
      </c>
      <c r="N4149">
        <v>45.081854290000003</v>
      </c>
      <c r="O4149">
        <f>ROUND(employee[[#This Row],[AbsentHours]],2)</f>
        <v>45.08</v>
      </c>
      <c r="P4149" s="5">
        <f>employee[[#This Row],[RoundedAbsentHours]]/2080 *100</f>
        <v>2.1673076923076922</v>
      </c>
      <c r="Q4149" s="1" t="s">
        <v>15</v>
      </c>
    </row>
    <row r="4150" spans="1:17" x14ac:dyDescent="0.35">
      <c r="A4150">
        <v>4149</v>
      </c>
      <c r="B4150" s="1" t="s">
        <v>4440</v>
      </c>
      <c r="C4150" s="1" t="s">
        <v>16</v>
      </c>
      <c r="D4150" s="1" t="s">
        <v>12</v>
      </c>
      <c r="E4150" s="1" t="s">
        <v>289</v>
      </c>
      <c r="F4150" s="1" t="s">
        <v>258</v>
      </c>
      <c r="G4150" s="1" t="s">
        <v>12</v>
      </c>
      <c r="H4150" s="1" t="s">
        <v>15</v>
      </c>
      <c r="I4150">
        <v>41.292111630000001</v>
      </c>
      <c r="J4150">
        <f>ROUND(employee[[#This Row],[Age]],0)</f>
        <v>41</v>
      </c>
      <c r="K41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50">
        <v>4.4134432070000003</v>
      </c>
      <c r="M4150">
        <f>ROUND(employee[[#This Row],[LengthService]],2)</f>
        <v>4.41</v>
      </c>
      <c r="N4150">
        <v>14.637433140000001</v>
      </c>
      <c r="O4150">
        <f>ROUND(employee[[#This Row],[AbsentHours]],2)</f>
        <v>14.64</v>
      </c>
      <c r="P4150" s="5">
        <f>employee[[#This Row],[RoundedAbsentHours]]/2080 *100</f>
        <v>0.7038461538461539</v>
      </c>
      <c r="Q4150" s="1" t="s">
        <v>15</v>
      </c>
    </row>
    <row r="4151" spans="1:17" x14ac:dyDescent="0.35">
      <c r="A4151">
        <v>4150</v>
      </c>
      <c r="B4151" s="1" t="s">
        <v>4441</v>
      </c>
      <c r="C4151" s="1" t="s">
        <v>16</v>
      </c>
      <c r="D4151" s="1" t="s">
        <v>20</v>
      </c>
      <c r="E4151" s="1" t="s">
        <v>289</v>
      </c>
      <c r="F4151" s="1" t="s">
        <v>258</v>
      </c>
      <c r="G4151" s="1" t="s">
        <v>20</v>
      </c>
      <c r="H4151" s="1" t="s">
        <v>15</v>
      </c>
      <c r="I4151">
        <v>37.99161771</v>
      </c>
      <c r="J4151">
        <f>ROUND(employee[[#This Row],[Age]],0)</f>
        <v>38</v>
      </c>
      <c r="K41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51">
        <v>4.4650255400000001</v>
      </c>
      <c r="M4151">
        <f>ROUND(employee[[#This Row],[LengthService]],2)</f>
        <v>4.47</v>
      </c>
      <c r="N4151">
        <v>39.042596420000002</v>
      </c>
      <c r="O4151">
        <f>ROUND(employee[[#This Row],[AbsentHours]],2)</f>
        <v>39.04</v>
      </c>
      <c r="P4151" s="5">
        <f>employee[[#This Row],[RoundedAbsentHours]]/2080 *100</f>
        <v>1.8769230769230767</v>
      </c>
      <c r="Q4151" s="1" t="s">
        <v>15</v>
      </c>
    </row>
    <row r="4152" spans="1:17" x14ac:dyDescent="0.35">
      <c r="A4152">
        <v>4151</v>
      </c>
      <c r="B4152" s="1" t="s">
        <v>4442</v>
      </c>
      <c r="C4152" s="1" t="s">
        <v>11</v>
      </c>
      <c r="D4152" s="1" t="s">
        <v>224</v>
      </c>
      <c r="E4152" s="1" t="s">
        <v>289</v>
      </c>
      <c r="F4152" s="1" t="s">
        <v>258</v>
      </c>
      <c r="G4152" s="1" t="s">
        <v>75</v>
      </c>
      <c r="H4152" s="1" t="s">
        <v>15</v>
      </c>
      <c r="I4152">
        <v>45.10452875</v>
      </c>
      <c r="J4152">
        <f>ROUND(employee[[#This Row],[Age]],0)</f>
        <v>45</v>
      </c>
      <c r="K41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52">
        <v>3.247305431</v>
      </c>
      <c r="M4152">
        <f>ROUND(employee[[#This Row],[LengthService]],2)</f>
        <v>3.25</v>
      </c>
      <c r="N4152">
        <v>65.145302619999995</v>
      </c>
      <c r="O4152">
        <f>ROUND(employee[[#This Row],[AbsentHours]],2)</f>
        <v>65.150000000000006</v>
      </c>
      <c r="P4152" s="5">
        <f>employee[[#This Row],[RoundedAbsentHours]]/2080 *100</f>
        <v>3.1322115384615388</v>
      </c>
      <c r="Q4152" s="1" t="s">
        <v>15</v>
      </c>
    </row>
    <row r="4153" spans="1:17" x14ac:dyDescent="0.35">
      <c r="A4153">
        <v>4152</v>
      </c>
      <c r="B4153" s="1" t="s">
        <v>4443</v>
      </c>
      <c r="C4153" s="1" t="s">
        <v>16</v>
      </c>
      <c r="D4153" s="1" t="s">
        <v>60</v>
      </c>
      <c r="E4153" s="1" t="s">
        <v>268</v>
      </c>
      <c r="F4153" s="1" t="s">
        <v>125</v>
      </c>
      <c r="G4153" s="1" t="s">
        <v>60</v>
      </c>
      <c r="H4153" s="1" t="s">
        <v>15</v>
      </c>
      <c r="I4153">
        <v>33.263517460000003</v>
      </c>
      <c r="J4153">
        <f>ROUND(employee[[#This Row],[Age]],0)</f>
        <v>33</v>
      </c>
      <c r="K41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53">
        <v>6.2113668410000002</v>
      </c>
      <c r="M4153">
        <f>ROUND(employee[[#This Row],[LengthService]],2)</f>
        <v>6.21</v>
      </c>
      <c r="N4153">
        <v>21.542854370000001</v>
      </c>
      <c r="O4153">
        <f>ROUND(employee[[#This Row],[AbsentHours]],2)</f>
        <v>21.54</v>
      </c>
      <c r="P4153" s="5">
        <f>employee[[#This Row],[RoundedAbsentHours]]/2080 *100</f>
        <v>1.0355769230769232</v>
      </c>
      <c r="Q4153" s="1" t="s">
        <v>15</v>
      </c>
    </row>
    <row r="4154" spans="1:17" x14ac:dyDescent="0.35">
      <c r="A4154">
        <v>4153</v>
      </c>
      <c r="B4154" s="1" t="s">
        <v>4444</v>
      </c>
      <c r="C4154" s="1" t="s">
        <v>11</v>
      </c>
      <c r="D4154" s="1" t="s">
        <v>20</v>
      </c>
      <c r="E4154" s="1" t="s">
        <v>312</v>
      </c>
      <c r="F4154" s="1" t="s">
        <v>266</v>
      </c>
      <c r="G4154" s="1" t="s">
        <v>20</v>
      </c>
      <c r="H4154" s="1" t="s">
        <v>15</v>
      </c>
      <c r="I4154">
        <v>25.103688399999999</v>
      </c>
      <c r="J4154">
        <f>ROUND(employee[[#This Row],[Age]],0)</f>
        <v>25</v>
      </c>
      <c r="K41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154">
        <v>3.6790098800000002</v>
      </c>
      <c r="M4154">
        <f>ROUND(employee[[#This Row],[LengthService]],2)</f>
        <v>3.68</v>
      </c>
      <c r="N4154">
        <v>0</v>
      </c>
      <c r="O4154">
        <f>ROUND(employee[[#This Row],[AbsentHours]],2)</f>
        <v>0</v>
      </c>
      <c r="P4154" s="5">
        <f>employee[[#This Row],[RoundedAbsentHours]]/2080 *100</f>
        <v>0</v>
      </c>
      <c r="Q4154" s="1" t="s">
        <v>15</v>
      </c>
    </row>
    <row r="4155" spans="1:17" x14ac:dyDescent="0.35">
      <c r="A4155">
        <v>4154</v>
      </c>
      <c r="B4155" s="1" t="s">
        <v>4445</v>
      </c>
      <c r="C4155" s="1" t="s">
        <v>11</v>
      </c>
      <c r="D4155" s="1" t="s">
        <v>161</v>
      </c>
      <c r="E4155" s="1" t="s">
        <v>289</v>
      </c>
      <c r="F4155" s="1" t="s">
        <v>258</v>
      </c>
      <c r="G4155" s="1" t="s">
        <v>18</v>
      </c>
      <c r="H4155" s="1" t="s">
        <v>15</v>
      </c>
      <c r="I4155">
        <v>42.175229710000004</v>
      </c>
      <c r="J4155">
        <f>ROUND(employee[[#This Row],[Age]],0)</f>
        <v>42</v>
      </c>
      <c r="K41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55">
        <v>4.3267172389999997</v>
      </c>
      <c r="M4155">
        <f>ROUND(employee[[#This Row],[LengthService]],2)</f>
        <v>4.33</v>
      </c>
      <c r="N4155">
        <v>64.509123939999995</v>
      </c>
      <c r="O4155">
        <f>ROUND(employee[[#This Row],[AbsentHours]],2)</f>
        <v>64.510000000000005</v>
      </c>
      <c r="P4155" s="5">
        <f>employee[[#This Row],[RoundedAbsentHours]]/2080 *100</f>
        <v>3.1014423076923077</v>
      </c>
      <c r="Q4155" s="1" t="s">
        <v>15</v>
      </c>
    </row>
    <row r="4156" spans="1:17" x14ac:dyDescent="0.35">
      <c r="A4156">
        <v>4155</v>
      </c>
      <c r="B4156" s="1" t="s">
        <v>4446</v>
      </c>
      <c r="C4156" s="1" t="s">
        <v>11</v>
      </c>
      <c r="D4156" s="1" t="s">
        <v>21</v>
      </c>
      <c r="E4156" s="1" t="s">
        <v>289</v>
      </c>
      <c r="F4156" s="1" t="s">
        <v>258</v>
      </c>
      <c r="G4156" s="1" t="s">
        <v>21</v>
      </c>
      <c r="H4156" s="1" t="s">
        <v>15</v>
      </c>
      <c r="I4156">
        <v>38.270235030000002</v>
      </c>
      <c r="J4156">
        <f>ROUND(employee[[#This Row],[Age]],0)</f>
        <v>38</v>
      </c>
      <c r="K41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56">
        <v>5.395867494</v>
      </c>
      <c r="M4156">
        <f>ROUND(employee[[#This Row],[LengthService]],2)</f>
        <v>5.4</v>
      </c>
      <c r="N4156">
        <v>32.960754690000002</v>
      </c>
      <c r="O4156">
        <f>ROUND(employee[[#This Row],[AbsentHours]],2)</f>
        <v>32.96</v>
      </c>
      <c r="P4156" s="5">
        <f>employee[[#This Row],[RoundedAbsentHours]]/2080 *100</f>
        <v>1.5846153846153848</v>
      </c>
      <c r="Q4156" s="1" t="s">
        <v>15</v>
      </c>
    </row>
    <row r="4157" spans="1:17" x14ac:dyDescent="0.35">
      <c r="A4157">
        <v>4156</v>
      </c>
      <c r="B4157" s="1" t="s">
        <v>4447</v>
      </c>
      <c r="C4157" s="1" t="s">
        <v>16</v>
      </c>
      <c r="D4157" s="1" t="s">
        <v>322</v>
      </c>
      <c r="E4157" s="1" t="s">
        <v>289</v>
      </c>
      <c r="F4157" s="1" t="s">
        <v>258</v>
      </c>
      <c r="G4157" s="1" t="s">
        <v>29</v>
      </c>
      <c r="H4157" s="1" t="s">
        <v>15</v>
      </c>
      <c r="I4157">
        <v>42.832138260000001</v>
      </c>
      <c r="J4157">
        <f>ROUND(employee[[#This Row],[Age]],0)</f>
        <v>43</v>
      </c>
      <c r="K41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57">
        <v>6.5500432000000002</v>
      </c>
      <c r="M4157">
        <f>ROUND(employee[[#This Row],[LengthService]],2)</f>
        <v>6.55</v>
      </c>
      <c r="N4157">
        <v>86.751725250000007</v>
      </c>
      <c r="O4157">
        <f>ROUND(employee[[#This Row],[AbsentHours]],2)</f>
        <v>86.75</v>
      </c>
      <c r="P4157" s="5">
        <f>employee[[#This Row],[RoundedAbsentHours]]/2080 *100</f>
        <v>4.1706730769230766</v>
      </c>
      <c r="Q4157" s="1" t="s">
        <v>15</v>
      </c>
    </row>
    <row r="4158" spans="1:17" x14ac:dyDescent="0.35">
      <c r="A4158">
        <v>4157</v>
      </c>
      <c r="B4158" s="1" t="s">
        <v>4448</v>
      </c>
      <c r="C4158" s="1" t="s">
        <v>16</v>
      </c>
      <c r="D4158" s="1" t="s">
        <v>44</v>
      </c>
      <c r="E4158" s="1" t="s">
        <v>289</v>
      </c>
      <c r="F4158" s="1" t="s">
        <v>258</v>
      </c>
      <c r="G4158" s="1" t="s">
        <v>44</v>
      </c>
      <c r="H4158" s="1" t="s">
        <v>15</v>
      </c>
      <c r="I4158">
        <v>50.544009410000001</v>
      </c>
      <c r="J4158">
        <f>ROUND(employee[[#This Row],[Age]],0)</f>
        <v>51</v>
      </c>
      <c r="K41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158">
        <v>4.3867557469999996</v>
      </c>
      <c r="M4158">
        <f>ROUND(employee[[#This Row],[LengthService]],2)</f>
        <v>4.3899999999999997</v>
      </c>
      <c r="N4158">
        <v>92.084526569999994</v>
      </c>
      <c r="O4158">
        <f>ROUND(employee[[#This Row],[AbsentHours]],2)</f>
        <v>92.08</v>
      </c>
      <c r="P4158" s="5">
        <f>employee[[#This Row],[RoundedAbsentHours]]/2080 *100</f>
        <v>4.4269230769230772</v>
      </c>
      <c r="Q4158" s="1" t="s">
        <v>15</v>
      </c>
    </row>
    <row r="4159" spans="1:17" x14ac:dyDescent="0.35">
      <c r="A4159">
        <v>4158</v>
      </c>
      <c r="B4159" s="1" t="s">
        <v>4449</v>
      </c>
      <c r="C4159" s="1" t="s">
        <v>16</v>
      </c>
      <c r="D4159" s="1" t="s">
        <v>182</v>
      </c>
      <c r="E4159" s="1" t="s">
        <v>289</v>
      </c>
      <c r="F4159" s="1" t="s">
        <v>258</v>
      </c>
      <c r="G4159" s="1" t="s">
        <v>20</v>
      </c>
      <c r="H4159" s="1" t="s">
        <v>15</v>
      </c>
      <c r="I4159">
        <v>49.258444820000001</v>
      </c>
      <c r="J4159">
        <f>ROUND(employee[[#This Row],[Age]],0)</f>
        <v>49</v>
      </c>
      <c r="K41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59">
        <v>5.2371395380000001</v>
      </c>
      <c r="M4159">
        <f>ROUND(employee[[#This Row],[LengthService]],2)</f>
        <v>5.24</v>
      </c>
      <c r="N4159">
        <v>87.713635080000003</v>
      </c>
      <c r="O4159">
        <f>ROUND(employee[[#This Row],[AbsentHours]],2)</f>
        <v>87.71</v>
      </c>
      <c r="P4159" s="5">
        <f>employee[[#This Row],[RoundedAbsentHours]]/2080 *100</f>
        <v>4.2168269230769226</v>
      </c>
      <c r="Q4159" s="1" t="s">
        <v>15</v>
      </c>
    </row>
    <row r="4160" spans="1:17" x14ac:dyDescent="0.35">
      <c r="A4160">
        <v>4159</v>
      </c>
      <c r="B4160" s="1" t="s">
        <v>4450</v>
      </c>
      <c r="C4160" s="1" t="s">
        <v>11</v>
      </c>
      <c r="D4160" s="1" t="s">
        <v>44</v>
      </c>
      <c r="E4160" s="1" t="s">
        <v>289</v>
      </c>
      <c r="F4160" s="1" t="s">
        <v>258</v>
      </c>
      <c r="G4160" s="1" t="s">
        <v>44</v>
      </c>
      <c r="H4160" s="1" t="s">
        <v>15</v>
      </c>
      <c r="I4160">
        <v>53.739559079999999</v>
      </c>
      <c r="J4160">
        <f>ROUND(employee[[#This Row],[Age]],0)</f>
        <v>54</v>
      </c>
      <c r="K41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160">
        <v>5.559095159</v>
      </c>
      <c r="M4160">
        <f>ROUND(employee[[#This Row],[LengthService]],2)</f>
        <v>5.56</v>
      </c>
      <c r="N4160">
        <v>154.19250410000001</v>
      </c>
      <c r="O4160">
        <f>ROUND(employee[[#This Row],[AbsentHours]],2)</f>
        <v>154.19</v>
      </c>
      <c r="P4160" s="5">
        <f>employee[[#This Row],[RoundedAbsentHours]]/2080 *100</f>
        <v>7.412980769230769</v>
      </c>
      <c r="Q4160" s="1" t="s">
        <v>15</v>
      </c>
    </row>
    <row r="4161" spans="1:17" x14ac:dyDescent="0.35">
      <c r="A4161">
        <v>4160</v>
      </c>
      <c r="B4161" s="1" t="s">
        <v>4451</v>
      </c>
      <c r="C4161" s="1" t="s">
        <v>11</v>
      </c>
      <c r="D4161" s="1" t="s">
        <v>178</v>
      </c>
      <c r="E4161" s="1" t="s">
        <v>289</v>
      </c>
      <c r="F4161" s="1" t="s">
        <v>258</v>
      </c>
      <c r="G4161" s="1" t="s">
        <v>18</v>
      </c>
      <c r="H4161" s="1" t="s">
        <v>15</v>
      </c>
      <c r="I4161">
        <v>37.28613429</v>
      </c>
      <c r="J4161">
        <f>ROUND(employee[[#This Row],[Age]],0)</f>
        <v>37</v>
      </c>
      <c r="K41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61">
        <v>4.0527439059999999</v>
      </c>
      <c r="M4161">
        <f>ROUND(employee[[#This Row],[LengthService]],2)</f>
        <v>4.05</v>
      </c>
      <c r="N4161">
        <v>54.681911200000002</v>
      </c>
      <c r="O4161">
        <f>ROUND(employee[[#This Row],[AbsentHours]],2)</f>
        <v>54.68</v>
      </c>
      <c r="P4161" s="5">
        <f>employee[[#This Row],[RoundedAbsentHours]]/2080 *100</f>
        <v>2.6288461538461538</v>
      </c>
      <c r="Q4161" s="1" t="s">
        <v>15</v>
      </c>
    </row>
    <row r="4162" spans="1:17" x14ac:dyDescent="0.35">
      <c r="A4162">
        <v>4161</v>
      </c>
      <c r="B4162" s="1" t="s">
        <v>4452</v>
      </c>
      <c r="C4162" s="1" t="s">
        <v>16</v>
      </c>
      <c r="D4162" s="1" t="s">
        <v>12</v>
      </c>
      <c r="E4162" s="1" t="s">
        <v>124</v>
      </c>
      <c r="F4162" s="1" t="s">
        <v>125</v>
      </c>
      <c r="G4162" s="1" t="s">
        <v>12</v>
      </c>
      <c r="H4162" s="1" t="s">
        <v>15</v>
      </c>
      <c r="I4162">
        <v>44.500676519999999</v>
      </c>
      <c r="J4162">
        <f>ROUND(employee[[#This Row],[Age]],0)</f>
        <v>45</v>
      </c>
      <c r="K41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62">
        <v>3.1330531370000001</v>
      </c>
      <c r="M4162">
        <f>ROUND(employee[[#This Row],[LengthService]],2)</f>
        <v>3.13</v>
      </c>
      <c r="N4162">
        <v>39.271559539999998</v>
      </c>
      <c r="O4162">
        <f>ROUND(employee[[#This Row],[AbsentHours]],2)</f>
        <v>39.270000000000003</v>
      </c>
      <c r="P4162" s="5">
        <f>employee[[#This Row],[RoundedAbsentHours]]/2080 *100</f>
        <v>1.8879807692307693</v>
      </c>
      <c r="Q4162" s="1" t="s">
        <v>15</v>
      </c>
    </row>
    <row r="4163" spans="1:17" x14ac:dyDescent="0.35">
      <c r="A4163">
        <v>4162</v>
      </c>
      <c r="B4163" s="1" t="s">
        <v>4453</v>
      </c>
      <c r="C4163" s="1" t="s">
        <v>16</v>
      </c>
      <c r="D4163" s="1" t="s">
        <v>283</v>
      </c>
      <c r="E4163" s="1" t="s">
        <v>289</v>
      </c>
      <c r="F4163" s="1" t="s">
        <v>258</v>
      </c>
      <c r="G4163" s="1" t="s">
        <v>62</v>
      </c>
      <c r="H4163" s="1" t="s">
        <v>15</v>
      </c>
      <c r="I4163">
        <v>35.876572299999999</v>
      </c>
      <c r="J4163">
        <f>ROUND(employee[[#This Row],[Age]],0)</f>
        <v>36</v>
      </c>
      <c r="K41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63">
        <v>5.1048771830000002</v>
      </c>
      <c r="M4163">
        <f>ROUND(employee[[#This Row],[LengthService]],2)</f>
        <v>5.0999999999999996</v>
      </c>
      <c r="N4163">
        <v>0</v>
      </c>
      <c r="O4163">
        <f>ROUND(employee[[#This Row],[AbsentHours]],2)</f>
        <v>0</v>
      </c>
      <c r="P4163" s="5">
        <f>employee[[#This Row],[RoundedAbsentHours]]/2080 *100</f>
        <v>0</v>
      </c>
      <c r="Q4163" s="1" t="s">
        <v>15</v>
      </c>
    </row>
    <row r="4164" spans="1:17" x14ac:dyDescent="0.35">
      <c r="A4164">
        <v>4163</v>
      </c>
      <c r="B4164" s="1" t="s">
        <v>4454</v>
      </c>
      <c r="C4164" s="1" t="s">
        <v>16</v>
      </c>
      <c r="D4164" s="1" t="s">
        <v>44</v>
      </c>
      <c r="E4164" s="1" t="s">
        <v>289</v>
      </c>
      <c r="F4164" s="1" t="s">
        <v>258</v>
      </c>
      <c r="G4164" s="1" t="s">
        <v>44</v>
      </c>
      <c r="H4164" s="1" t="s">
        <v>15</v>
      </c>
      <c r="I4164">
        <v>26.591066569999999</v>
      </c>
      <c r="J4164">
        <f>ROUND(employee[[#This Row],[Age]],0)</f>
        <v>27</v>
      </c>
      <c r="K41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164">
        <v>5.3420650140000001</v>
      </c>
      <c r="M4164">
        <f>ROUND(employee[[#This Row],[LengthService]],2)</f>
        <v>5.34</v>
      </c>
      <c r="N4164">
        <v>0</v>
      </c>
      <c r="O4164">
        <f>ROUND(employee[[#This Row],[AbsentHours]],2)</f>
        <v>0</v>
      </c>
      <c r="P4164" s="5">
        <f>employee[[#This Row],[RoundedAbsentHours]]/2080 *100</f>
        <v>0</v>
      </c>
      <c r="Q4164" s="1" t="s">
        <v>15</v>
      </c>
    </row>
    <row r="4165" spans="1:17" x14ac:dyDescent="0.35">
      <c r="A4165">
        <v>4164</v>
      </c>
      <c r="B4165" s="1" t="s">
        <v>4455</v>
      </c>
      <c r="C4165" s="1" t="s">
        <v>16</v>
      </c>
      <c r="D4165" s="1" t="s">
        <v>161</v>
      </c>
      <c r="E4165" s="1" t="s">
        <v>289</v>
      </c>
      <c r="F4165" s="1" t="s">
        <v>258</v>
      </c>
      <c r="G4165" s="1" t="s">
        <v>18</v>
      </c>
      <c r="H4165" s="1" t="s">
        <v>15</v>
      </c>
      <c r="I4165">
        <v>40.855717259999999</v>
      </c>
      <c r="J4165">
        <f>ROUND(employee[[#This Row],[Age]],0)</f>
        <v>41</v>
      </c>
      <c r="K41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65">
        <v>4.4136943669999997</v>
      </c>
      <c r="M4165">
        <f>ROUND(employee[[#This Row],[LengthService]],2)</f>
        <v>4.41</v>
      </c>
      <c r="N4165">
        <v>3.739130608</v>
      </c>
      <c r="O4165">
        <f>ROUND(employee[[#This Row],[AbsentHours]],2)</f>
        <v>3.74</v>
      </c>
      <c r="P4165" s="5">
        <f>employee[[#This Row],[RoundedAbsentHours]]/2080 *100</f>
        <v>0.17980769230769231</v>
      </c>
      <c r="Q4165" s="1" t="s">
        <v>15</v>
      </c>
    </row>
    <row r="4166" spans="1:17" x14ac:dyDescent="0.35">
      <c r="A4166">
        <v>4165</v>
      </c>
      <c r="B4166" s="1" t="s">
        <v>4456</v>
      </c>
      <c r="C4166" s="1" t="s">
        <v>16</v>
      </c>
      <c r="D4166" s="1" t="s">
        <v>161</v>
      </c>
      <c r="E4166" s="1" t="s">
        <v>13</v>
      </c>
      <c r="F4166" s="1" t="s">
        <v>14</v>
      </c>
      <c r="G4166" s="1" t="s">
        <v>18</v>
      </c>
      <c r="H4166" s="1" t="s">
        <v>15</v>
      </c>
      <c r="I4166">
        <v>47.821700679999999</v>
      </c>
      <c r="J4166">
        <f>ROUND(employee[[#This Row],[Age]],0)</f>
        <v>48</v>
      </c>
      <c r="K41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66">
        <v>4.128069977</v>
      </c>
      <c r="M4166">
        <f>ROUND(employee[[#This Row],[LengthService]],2)</f>
        <v>4.13</v>
      </c>
      <c r="N4166">
        <v>97.702239320000004</v>
      </c>
      <c r="O4166">
        <f>ROUND(employee[[#This Row],[AbsentHours]],2)</f>
        <v>97.7</v>
      </c>
      <c r="P4166" s="5">
        <f>employee[[#This Row],[RoundedAbsentHours]]/2080 *100</f>
        <v>4.697115384615385</v>
      </c>
      <c r="Q4166" s="1" t="s">
        <v>15</v>
      </c>
    </row>
    <row r="4167" spans="1:17" x14ac:dyDescent="0.35">
      <c r="A4167">
        <v>4166</v>
      </c>
      <c r="B4167" s="1" t="s">
        <v>4457</v>
      </c>
      <c r="C4167" s="1" t="s">
        <v>16</v>
      </c>
      <c r="D4167" s="1" t="s">
        <v>33</v>
      </c>
      <c r="E4167" s="1" t="s">
        <v>289</v>
      </c>
      <c r="F4167" s="1" t="s">
        <v>258</v>
      </c>
      <c r="G4167" s="1" t="s">
        <v>33</v>
      </c>
      <c r="H4167" s="1" t="s">
        <v>15</v>
      </c>
      <c r="I4167">
        <v>52.66023843</v>
      </c>
      <c r="J4167">
        <f>ROUND(employee[[#This Row],[Age]],0)</f>
        <v>53</v>
      </c>
      <c r="K41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167">
        <v>6.1415753259999999</v>
      </c>
      <c r="M4167">
        <f>ROUND(employee[[#This Row],[LengthService]],2)</f>
        <v>6.14</v>
      </c>
      <c r="N4167">
        <v>94.958141370000007</v>
      </c>
      <c r="O4167">
        <f>ROUND(employee[[#This Row],[AbsentHours]],2)</f>
        <v>94.96</v>
      </c>
      <c r="P4167" s="5">
        <f>employee[[#This Row],[RoundedAbsentHours]]/2080 *100</f>
        <v>4.5653846153846152</v>
      </c>
      <c r="Q4167" s="1" t="s">
        <v>15</v>
      </c>
    </row>
    <row r="4168" spans="1:17" x14ac:dyDescent="0.35">
      <c r="A4168">
        <v>4167</v>
      </c>
      <c r="B4168" s="1" t="s">
        <v>4458</v>
      </c>
      <c r="C4168" s="1" t="s">
        <v>16</v>
      </c>
      <c r="D4168" s="1" t="s">
        <v>22</v>
      </c>
      <c r="E4168" s="1" t="s">
        <v>13</v>
      </c>
      <c r="F4168" s="1" t="s">
        <v>14</v>
      </c>
      <c r="G4168" s="1" t="s">
        <v>22</v>
      </c>
      <c r="H4168" s="1" t="s">
        <v>15</v>
      </c>
      <c r="I4168">
        <v>35.377176650000003</v>
      </c>
      <c r="J4168">
        <f>ROUND(employee[[#This Row],[Age]],0)</f>
        <v>35</v>
      </c>
      <c r="K41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68">
        <v>5.2480456149999997</v>
      </c>
      <c r="M4168">
        <f>ROUND(employee[[#This Row],[LengthService]],2)</f>
        <v>5.25</v>
      </c>
      <c r="N4168">
        <v>0.83571231000000001</v>
      </c>
      <c r="O4168">
        <f>ROUND(employee[[#This Row],[AbsentHours]],2)</f>
        <v>0.84</v>
      </c>
      <c r="P4168" s="5">
        <f>employee[[#This Row],[RoundedAbsentHours]]/2080 *100</f>
        <v>4.038461538461538E-2</v>
      </c>
      <c r="Q4168" s="1" t="s">
        <v>15</v>
      </c>
    </row>
    <row r="4169" spans="1:17" x14ac:dyDescent="0.35">
      <c r="A4169">
        <v>4168</v>
      </c>
      <c r="B4169" s="1" t="s">
        <v>4459</v>
      </c>
      <c r="C4169" s="1" t="s">
        <v>16</v>
      </c>
      <c r="D4169" s="1" t="s">
        <v>20</v>
      </c>
      <c r="E4169" s="1" t="s">
        <v>312</v>
      </c>
      <c r="F4169" s="1" t="s">
        <v>266</v>
      </c>
      <c r="G4169" s="1" t="s">
        <v>20</v>
      </c>
      <c r="H4169" s="1" t="s">
        <v>15</v>
      </c>
      <c r="I4169">
        <v>57.223285400000002</v>
      </c>
      <c r="J4169">
        <f>ROUND(employee[[#This Row],[Age]],0)</f>
        <v>57</v>
      </c>
      <c r="K41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169">
        <v>1.7032449730000001</v>
      </c>
      <c r="M4169">
        <f>ROUND(employee[[#This Row],[LengthService]],2)</f>
        <v>1.7</v>
      </c>
      <c r="N4169">
        <v>166.8480576</v>
      </c>
      <c r="O4169">
        <f>ROUND(employee[[#This Row],[AbsentHours]],2)</f>
        <v>166.85</v>
      </c>
      <c r="P4169" s="5">
        <f>employee[[#This Row],[RoundedAbsentHours]]/2080 *100</f>
        <v>8.021634615384615</v>
      </c>
      <c r="Q4169" s="1" t="s">
        <v>15</v>
      </c>
    </row>
    <row r="4170" spans="1:17" x14ac:dyDescent="0.35">
      <c r="A4170">
        <v>4169</v>
      </c>
      <c r="B4170" s="1" t="s">
        <v>4460</v>
      </c>
      <c r="C4170" s="1" t="s">
        <v>16</v>
      </c>
      <c r="D4170" s="1" t="s">
        <v>97</v>
      </c>
      <c r="E4170" s="1" t="s">
        <v>13</v>
      </c>
      <c r="F4170" s="1" t="s">
        <v>14</v>
      </c>
      <c r="G4170" s="1" t="s">
        <v>97</v>
      </c>
      <c r="H4170" s="1" t="s">
        <v>15</v>
      </c>
      <c r="I4170">
        <v>30.945793380000001</v>
      </c>
      <c r="J4170">
        <f>ROUND(employee[[#This Row],[Age]],0)</f>
        <v>31</v>
      </c>
      <c r="K41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70">
        <v>3.240991352</v>
      </c>
      <c r="M4170">
        <f>ROUND(employee[[#This Row],[LengthService]],2)</f>
        <v>3.24</v>
      </c>
      <c r="N4170">
        <v>0</v>
      </c>
      <c r="O4170">
        <f>ROUND(employee[[#This Row],[AbsentHours]],2)</f>
        <v>0</v>
      </c>
      <c r="P4170" s="5">
        <f>employee[[#This Row],[RoundedAbsentHours]]/2080 *100</f>
        <v>0</v>
      </c>
      <c r="Q4170" s="1" t="s">
        <v>15</v>
      </c>
    </row>
    <row r="4171" spans="1:17" x14ac:dyDescent="0.35">
      <c r="A4171">
        <v>4170</v>
      </c>
      <c r="B4171" s="1" t="s">
        <v>4461</v>
      </c>
      <c r="C4171" s="1" t="s">
        <v>11</v>
      </c>
      <c r="D4171" s="1" t="s">
        <v>20</v>
      </c>
      <c r="E4171" s="1" t="s">
        <v>124</v>
      </c>
      <c r="F4171" s="1" t="s">
        <v>125</v>
      </c>
      <c r="G4171" s="1" t="s">
        <v>20</v>
      </c>
      <c r="H4171" s="1" t="s">
        <v>15</v>
      </c>
      <c r="I4171">
        <v>15.713446360000001</v>
      </c>
      <c r="J4171">
        <f>ROUND(employee[[#This Row],[Age]],0)</f>
        <v>16</v>
      </c>
      <c r="K41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4171">
        <v>6.6406143650000002</v>
      </c>
      <c r="M4171">
        <f>ROUND(employee[[#This Row],[LengthService]],2)</f>
        <v>6.64</v>
      </c>
      <c r="N4171">
        <v>0</v>
      </c>
      <c r="O4171">
        <f>ROUND(employee[[#This Row],[AbsentHours]],2)</f>
        <v>0</v>
      </c>
      <c r="P4171" s="5">
        <f>employee[[#This Row],[RoundedAbsentHours]]/2080 *100</f>
        <v>0</v>
      </c>
      <c r="Q4171" s="1" t="s">
        <v>15</v>
      </c>
    </row>
    <row r="4172" spans="1:17" x14ac:dyDescent="0.35">
      <c r="A4172">
        <v>4171</v>
      </c>
      <c r="B4172" s="1" t="s">
        <v>4462</v>
      </c>
      <c r="C4172" s="1" t="s">
        <v>16</v>
      </c>
      <c r="D4172" s="1" t="s">
        <v>21</v>
      </c>
      <c r="E4172" s="1" t="s">
        <v>289</v>
      </c>
      <c r="F4172" s="1" t="s">
        <v>258</v>
      </c>
      <c r="G4172" s="1" t="s">
        <v>21</v>
      </c>
      <c r="H4172" s="1" t="s">
        <v>15</v>
      </c>
      <c r="I4172">
        <v>17.434296509999999</v>
      </c>
      <c r="J4172">
        <f>ROUND(employee[[#This Row],[Age]],0)</f>
        <v>17</v>
      </c>
      <c r="K41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4172">
        <v>6.5002609759999999</v>
      </c>
      <c r="M4172">
        <f>ROUND(employee[[#This Row],[LengthService]],2)</f>
        <v>6.5</v>
      </c>
      <c r="N4172">
        <v>0</v>
      </c>
      <c r="O4172">
        <f>ROUND(employee[[#This Row],[AbsentHours]],2)</f>
        <v>0</v>
      </c>
      <c r="P4172" s="5">
        <f>employee[[#This Row],[RoundedAbsentHours]]/2080 *100</f>
        <v>0</v>
      </c>
      <c r="Q4172" s="1" t="s">
        <v>15</v>
      </c>
    </row>
    <row r="4173" spans="1:17" x14ac:dyDescent="0.35">
      <c r="A4173">
        <v>4172</v>
      </c>
      <c r="B4173" s="1" t="s">
        <v>4463</v>
      </c>
      <c r="C4173" s="1" t="s">
        <v>11</v>
      </c>
      <c r="D4173" s="1" t="s">
        <v>56</v>
      </c>
      <c r="E4173" s="1" t="s">
        <v>289</v>
      </c>
      <c r="F4173" s="1" t="s">
        <v>258</v>
      </c>
      <c r="G4173" s="1" t="s">
        <v>56</v>
      </c>
      <c r="H4173" s="1" t="s">
        <v>15</v>
      </c>
      <c r="I4173">
        <v>33.944272390000002</v>
      </c>
      <c r="J4173">
        <f>ROUND(employee[[#This Row],[Age]],0)</f>
        <v>34</v>
      </c>
      <c r="K41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73">
        <v>5.8137427590000001</v>
      </c>
      <c r="M4173">
        <f>ROUND(employee[[#This Row],[LengthService]],2)</f>
        <v>5.81</v>
      </c>
      <c r="N4173">
        <v>24.59836482</v>
      </c>
      <c r="O4173">
        <f>ROUND(employee[[#This Row],[AbsentHours]],2)</f>
        <v>24.6</v>
      </c>
      <c r="P4173" s="5">
        <f>employee[[#This Row],[RoundedAbsentHours]]/2080 *100</f>
        <v>1.1826923076923077</v>
      </c>
      <c r="Q4173" s="1" t="s">
        <v>15</v>
      </c>
    </row>
    <row r="4174" spans="1:17" x14ac:dyDescent="0.35">
      <c r="A4174">
        <v>4173</v>
      </c>
      <c r="B4174" s="1" t="s">
        <v>4464</v>
      </c>
      <c r="C4174" s="1" t="s">
        <v>16</v>
      </c>
      <c r="D4174" s="1" t="s">
        <v>105</v>
      </c>
      <c r="E4174" s="1" t="s">
        <v>13</v>
      </c>
      <c r="F4174" s="1" t="s">
        <v>14</v>
      </c>
      <c r="G4174" s="1" t="s">
        <v>18</v>
      </c>
      <c r="H4174" s="1" t="s">
        <v>15</v>
      </c>
      <c r="I4174">
        <v>41.544452990000003</v>
      </c>
      <c r="J4174">
        <f>ROUND(employee[[#This Row],[Age]],0)</f>
        <v>42</v>
      </c>
      <c r="K41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74">
        <v>5.1694069599999999</v>
      </c>
      <c r="M4174">
        <f>ROUND(employee[[#This Row],[LengthService]],2)</f>
        <v>5.17</v>
      </c>
      <c r="N4174">
        <v>87.93995142</v>
      </c>
      <c r="O4174">
        <f>ROUND(employee[[#This Row],[AbsentHours]],2)</f>
        <v>87.94</v>
      </c>
      <c r="P4174" s="5">
        <f>employee[[#This Row],[RoundedAbsentHours]]/2080 *100</f>
        <v>4.2278846153846157</v>
      </c>
      <c r="Q4174" s="1" t="s">
        <v>15</v>
      </c>
    </row>
    <row r="4175" spans="1:17" x14ac:dyDescent="0.35">
      <c r="A4175">
        <v>4174</v>
      </c>
      <c r="B4175" s="1" t="s">
        <v>4465</v>
      </c>
      <c r="C4175" s="1" t="s">
        <v>11</v>
      </c>
      <c r="D4175" s="1" t="s">
        <v>21</v>
      </c>
      <c r="E4175" s="1" t="s">
        <v>289</v>
      </c>
      <c r="F4175" s="1" t="s">
        <v>258</v>
      </c>
      <c r="G4175" s="1" t="s">
        <v>21</v>
      </c>
      <c r="H4175" s="1" t="s">
        <v>15</v>
      </c>
      <c r="I4175">
        <v>27.318739350000001</v>
      </c>
      <c r="J4175">
        <f>ROUND(employee[[#This Row],[Age]],0)</f>
        <v>27</v>
      </c>
      <c r="K41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175">
        <v>3.5919114150000002</v>
      </c>
      <c r="M4175">
        <f>ROUND(employee[[#This Row],[LengthService]],2)</f>
        <v>3.59</v>
      </c>
      <c r="N4175">
        <v>14.697420899999999</v>
      </c>
      <c r="O4175">
        <f>ROUND(employee[[#This Row],[AbsentHours]],2)</f>
        <v>14.7</v>
      </c>
      <c r="P4175" s="5">
        <f>employee[[#This Row],[RoundedAbsentHours]]/2080 *100</f>
        <v>0.70673076923076916</v>
      </c>
      <c r="Q4175" s="1" t="s">
        <v>15</v>
      </c>
    </row>
    <row r="4176" spans="1:17" x14ac:dyDescent="0.35">
      <c r="A4176">
        <v>4175</v>
      </c>
      <c r="B4176" s="1" t="s">
        <v>4466</v>
      </c>
      <c r="C4176" s="1" t="s">
        <v>16</v>
      </c>
      <c r="D4176" s="1" t="s">
        <v>21</v>
      </c>
      <c r="E4176" s="1" t="s">
        <v>289</v>
      </c>
      <c r="F4176" s="1" t="s">
        <v>258</v>
      </c>
      <c r="G4176" s="1" t="s">
        <v>21</v>
      </c>
      <c r="H4176" s="1" t="s">
        <v>15</v>
      </c>
      <c r="I4176">
        <v>37.723563259999999</v>
      </c>
      <c r="J4176">
        <f>ROUND(employee[[#This Row],[Age]],0)</f>
        <v>38</v>
      </c>
      <c r="K41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76">
        <v>7.12563324</v>
      </c>
      <c r="M4176">
        <f>ROUND(employee[[#This Row],[LengthService]],2)</f>
        <v>7.13</v>
      </c>
      <c r="N4176">
        <v>42.488316099999999</v>
      </c>
      <c r="O4176">
        <f>ROUND(employee[[#This Row],[AbsentHours]],2)</f>
        <v>42.49</v>
      </c>
      <c r="P4176" s="5">
        <f>employee[[#This Row],[RoundedAbsentHours]]/2080 *100</f>
        <v>2.0427884615384615</v>
      </c>
      <c r="Q4176" s="1" t="s">
        <v>15</v>
      </c>
    </row>
    <row r="4177" spans="1:17" x14ac:dyDescent="0.35">
      <c r="A4177">
        <v>4176</v>
      </c>
      <c r="B4177" s="1" t="s">
        <v>4467</v>
      </c>
      <c r="C4177" s="1" t="s">
        <v>16</v>
      </c>
      <c r="D4177" s="1" t="s">
        <v>228</v>
      </c>
      <c r="E4177" s="1" t="s">
        <v>158</v>
      </c>
      <c r="F4177" s="1" t="s">
        <v>159</v>
      </c>
      <c r="G4177" s="1" t="s">
        <v>221</v>
      </c>
      <c r="H4177" s="1" t="s">
        <v>15</v>
      </c>
      <c r="I4177">
        <v>46.965850549999999</v>
      </c>
      <c r="J4177">
        <f>ROUND(employee[[#This Row],[Age]],0)</f>
        <v>47</v>
      </c>
      <c r="K41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77">
        <v>4.3149793259999996</v>
      </c>
      <c r="M4177">
        <f>ROUND(employee[[#This Row],[LengthService]],2)</f>
        <v>4.3099999999999996</v>
      </c>
      <c r="N4177">
        <v>68.652390449999999</v>
      </c>
      <c r="O4177">
        <f>ROUND(employee[[#This Row],[AbsentHours]],2)</f>
        <v>68.650000000000006</v>
      </c>
      <c r="P4177" s="5">
        <f>employee[[#This Row],[RoundedAbsentHours]]/2080 *100</f>
        <v>3.3004807692307696</v>
      </c>
      <c r="Q4177" s="1" t="s">
        <v>15</v>
      </c>
    </row>
    <row r="4178" spans="1:17" x14ac:dyDescent="0.35">
      <c r="A4178">
        <v>4177</v>
      </c>
      <c r="B4178" s="1" t="s">
        <v>4468</v>
      </c>
      <c r="C4178" s="1" t="s">
        <v>11</v>
      </c>
      <c r="D4178" s="1" t="s">
        <v>56</v>
      </c>
      <c r="E4178" s="1" t="s">
        <v>289</v>
      </c>
      <c r="F4178" s="1" t="s">
        <v>258</v>
      </c>
      <c r="G4178" s="1" t="s">
        <v>56</v>
      </c>
      <c r="H4178" s="1" t="s">
        <v>15</v>
      </c>
      <c r="I4178">
        <v>68.874226100000001</v>
      </c>
      <c r="J4178">
        <f>ROUND(employee[[#This Row],[Age]],0)</f>
        <v>69</v>
      </c>
      <c r="K41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4178">
        <v>5.4429357679999999</v>
      </c>
      <c r="M4178">
        <f>ROUND(employee[[#This Row],[LengthService]],2)</f>
        <v>5.44</v>
      </c>
      <c r="N4178">
        <v>220.7950749</v>
      </c>
      <c r="O4178">
        <f>ROUND(employee[[#This Row],[AbsentHours]],2)</f>
        <v>220.8</v>
      </c>
      <c r="P4178" s="5">
        <f>employee[[#This Row],[RoundedAbsentHours]]/2080 *100</f>
        <v>10.615384615384615</v>
      </c>
      <c r="Q4178" s="1" t="s">
        <v>15</v>
      </c>
    </row>
    <row r="4179" spans="1:17" x14ac:dyDescent="0.35">
      <c r="A4179">
        <v>4178</v>
      </c>
      <c r="B4179" s="1" t="s">
        <v>4469</v>
      </c>
      <c r="C4179" s="1" t="s">
        <v>16</v>
      </c>
      <c r="D4179" s="1" t="s">
        <v>19</v>
      </c>
      <c r="E4179" s="1" t="s">
        <v>289</v>
      </c>
      <c r="F4179" s="1" t="s">
        <v>258</v>
      </c>
      <c r="G4179" s="1" t="s">
        <v>19</v>
      </c>
      <c r="H4179" s="1" t="s">
        <v>15</v>
      </c>
      <c r="I4179">
        <v>33.215460710000002</v>
      </c>
      <c r="J4179">
        <f>ROUND(employee[[#This Row],[Age]],0)</f>
        <v>33</v>
      </c>
      <c r="K41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79">
        <v>5.0083753599999996</v>
      </c>
      <c r="M4179">
        <f>ROUND(employee[[#This Row],[LengthService]],2)</f>
        <v>5.01</v>
      </c>
      <c r="N4179">
        <v>0</v>
      </c>
      <c r="O4179">
        <f>ROUND(employee[[#This Row],[AbsentHours]],2)</f>
        <v>0</v>
      </c>
      <c r="P4179" s="5">
        <f>employee[[#This Row],[RoundedAbsentHours]]/2080 *100</f>
        <v>0</v>
      </c>
      <c r="Q4179" s="1" t="s">
        <v>15</v>
      </c>
    </row>
    <row r="4180" spans="1:17" x14ac:dyDescent="0.35">
      <c r="A4180">
        <v>4179</v>
      </c>
      <c r="B4180" s="1" t="s">
        <v>4470</v>
      </c>
      <c r="C4180" s="1" t="s">
        <v>16</v>
      </c>
      <c r="D4180" s="1" t="s">
        <v>93</v>
      </c>
      <c r="E4180" s="1" t="s">
        <v>289</v>
      </c>
      <c r="F4180" s="1" t="s">
        <v>258</v>
      </c>
      <c r="G4180" s="1" t="s">
        <v>93</v>
      </c>
      <c r="H4180" s="1" t="s">
        <v>15</v>
      </c>
      <c r="I4180">
        <v>36.05877246</v>
      </c>
      <c r="J4180">
        <f>ROUND(employee[[#This Row],[Age]],0)</f>
        <v>36</v>
      </c>
      <c r="K41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80">
        <v>2.0064684260000001</v>
      </c>
      <c r="M4180">
        <f>ROUND(employee[[#This Row],[LengthService]],2)</f>
        <v>2.0099999999999998</v>
      </c>
      <c r="N4180">
        <v>58.138499379999999</v>
      </c>
      <c r="O4180">
        <f>ROUND(employee[[#This Row],[AbsentHours]],2)</f>
        <v>58.14</v>
      </c>
      <c r="P4180" s="5">
        <f>employee[[#This Row],[RoundedAbsentHours]]/2080 *100</f>
        <v>2.7951923076923078</v>
      </c>
      <c r="Q4180" s="1" t="s">
        <v>15</v>
      </c>
    </row>
    <row r="4181" spans="1:17" x14ac:dyDescent="0.35">
      <c r="A4181">
        <v>4180</v>
      </c>
      <c r="B4181" s="1" t="s">
        <v>4471</v>
      </c>
      <c r="C4181" s="1" t="s">
        <v>11</v>
      </c>
      <c r="D4181" s="1" t="s">
        <v>32</v>
      </c>
      <c r="E4181" s="1" t="s">
        <v>289</v>
      </c>
      <c r="F4181" s="1" t="s">
        <v>258</v>
      </c>
      <c r="G4181" s="1" t="s">
        <v>32</v>
      </c>
      <c r="H4181" s="1" t="s">
        <v>15</v>
      </c>
      <c r="I4181">
        <v>40.261345370000001</v>
      </c>
      <c r="J4181">
        <f>ROUND(employee[[#This Row],[Age]],0)</f>
        <v>40</v>
      </c>
      <c r="K41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81">
        <v>4.3101661739999999</v>
      </c>
      <c r="M4181">
        <f>ROUND(employee[[#This Row],[LengthService]],2)</f>
        <v>4.3099999999999996</v>
      </c>
      <c r="N4181">
        <v>42.557692039999999</v>
      </c>
      <c r="O4181">
        <f>ROUND(employee[[#This Row],[AbsentHours]],2)</f>
        <v>42.56</v>
      </c>
      <c r="P4181" s="5">
        <f>employee[[#This Row],[RoundedAbsentHours]]/2080 *100</f>
        <v>2.046153846153846</v>
      </c>
      <c r="Q4181" s="1" t="s">
        <v>15</v>
      </c>
    </row>
    <row r="4182" spans="1:17" x14ac:dyDescent="0.35">
      <c r="A4182">
        <v>4181</v>
      </c>
      <c r="B4182" s="1" t="s">
        <v>4472</v>
      </c>
      <c r="C4182" s="1" t="s">
        <v>11</v>
      </c>
      <c r="D4182" s="1" t="s">
        <v>35</v>
      </c>
      <c r="E4182" s="1" t="s">
        <v>289</v>
      </c>
      <c r="F4182" s="1" t="s">
        <v>258</v>
      </c>
      <c r="G4182" s="1" t="s">
        <v>33</v>
      </c>
      <c r="H4182" s="1" t="s">
        <v>15</v>
      </c>
      <c r="I4182">
        <v>42.46904825</v>
      </c>
      <c r="J4182">
        <f>ROUND(employee[[#This Row],[Age]],0)</f>
        <v>42</v>
      </c>
      <c r="K41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82">
        <v>6.18166642</v>
      </c>
      <c r="M4182">
        <f>ROUND(employee[[#This Row],[LengthService]],2)</f>
        <v>6.18</v>
      </c>
      <c r="N4182">
        <v>45.633451649999998</v>
      </c>
      <c r="O4182">
        <f>ROUND(employee[[#This Row],[AbsentHours]],2)</f>
        <v>45.63</v>
      </c>
      <c r="P4182" s="5">
        <f>employee[[#This Row],[RoundedAbsentHours]]/2080 *100</f>
        <v>2.1937500000000001</v>
      </c>
      <c r="Q4182" s="1" t="s">
        <v>15</v>
      </c>
    </row>
    <row r="4183" spans="1:17" x14ac:dyDescent="0.35">
      <c r="A4183">
        <v>4182</v>
      </c>
      <c r="B4183" s="1" t="s">
        <v>4473</v>
      </c>
      <c r="C4183" s="1" t="s">
        <v>16</v>
      </c>
      <c r="D4183" s="1" t="s">
        <v>21</v>
      </c>
      <c r="E4183" s="1" t="s">
        <v>289</v>
      </c>
      <c r="F4183" s="1" t="s">
        <v>258</v>
      </c>
      <c r="G4183" s="1" t="s">
        <v>21</v>
      </c>
      <c r="H4183" s="1" t="s">
        <v>15</v>
      </c>
      <c r="I4183">
        <v>42.491894610000003</v>
      </c>
      <c r="J4183">
        <f>ROUND(employee[[#This Row],[Age]],0)</f>
        <v>42</v>
      </c>
      <c r="K41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83">
        <v>2.7859498450000002</v>
      </c>
      <c r="M4183">
        <f>ROUND(employee[[#This Row],[LengthService]],2)</f>
        <v>2.79</v>
      </c>
      <c r="N4183">
        <v>63.837752279999997</v>
      </c>
      <c r="O4183">
        <f>ROUND(employee[[#This Row],[AbsentHours]],2)</f>
        <v>63.84</v>
      </c>
      <c r="P4183" s="5">
        <f>employee[[#This Row],[RoundedAbsentHours]]/2080 *100</f>
        <v>3.0692307692307694</v>
      </c>
      <c r="Q4183" s="1" t="s">
        <v>15</v>
      </c>
    </row>
    <row r="4184" spans="1:17" x14ac:dyDescent="0.35">
      <c r="A4184">
        <v>4183</v>
      </c>
      <c r="B4184" s="1" t="s">
        <v>4474</v>
      </c>
      <c r="C4184" s="1" t="s">
        <v>16</v>
      </c>
      <c r="D4184" s="1" t="s">
        <v>20</v>
      </c>
      <c r="E4184" s="1" t="s">
        <v>124</v>
      </c>
      <c r="F4184" s="1" t="s">
        <v>125</v>
      </c>
      <c r="G4184" s="1" t="s">
        <v>20</v>
      </c>
      <c r="H4184" s="1" t="s">
        <v>15</v>
      </c>
      <c r="I4184">
        <v>40.045833860000002</v>
      </c>
      <c r="J4184">
        <f>ROUND(employee[[#This Row],[Age]],0)</f>
        <v>40</v>
      </c>
      <c r="K41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84">
        <v>2.1962028810000001</v>
      </c>
      <c r="M4184">
        <f>ROUND(employee[[#This Row],[LengthService]],2)</f>
        <v>2.2000000000000002</v>
      </c>
      <c r="N4184">
        <v>42.342310159999997</v>
      </c>
      <c r="O4184">
        <f>ROUND(employee[[#This Row],[AbsentHours]],2)</f>
        <v>42.34</v>
      </c>
      <c r="P4184" s="5">
        <f>employee[[#This Row],[RoundedAbsentHours]]/2080 *100</f>
        <v>2.0355769230769232</v>
      </c>
      <c r="Q4184" s="1" t="s">
        <v>15</v>
      </c>
    </row>
    <row r="4185" spans="1:17" x14ac:dyDescent="0.35">
      <c r="A4185">
        <v>4184</v>
      </c>
      <c r="B4185" s="1" t="s">
        <v>4475</v>
      </c>
      <c r="C4185" s="1" t="s">
        <v>11</v>
      </c>
      <c r="D4185" s="1" t="s">
        <v>56</v>
      </c>
      <c r="E4185" s="1" t="s">
        <v>289</v>
      </c>
      <c r="F4185" s="1" t="s">
        <v>258</v>
      </c>
      <c r="G4185" s="1" t="s">
        <v>56</v>
      </c>
      <c r="H4185" s="1" t="s">
        <v>15</v>
      </c>
      <c r="I4185">
        <v>43.511038310000004</v>
      </c>
      <c r="J4185">
        <f>ROUND(employee[[#This Row],[Age]],0)</f>
        <v>44</v>
      </c>
      <c r="K41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85">
        <v>4.3270524889999997</v>
      </c>
      <c r="M4185">
        <f>ROUND(employee[[#This Row],[LengthService]],2)</f>
        <v>4.33</v>
      </c>
      <c r="N4185">
        <v>46.385198809999999</v>
      </c>
      <c r="O4185">
        <f>ROUND(employee[[#This Row],[AbsentHours]],2)</f>
        <v>46.39</v>
      </c>
      <c r="P4185" s="5">
        <f>employee[[#This Row],[RoundedAbsentHours]]/2080 *100</f>
        <v>2.2302884615384615</v>
      </c>
      <c r="Q4185" s="1" t="s">
        <v>15</v>
      </c>
    </row>
    <row r="4186" spans="1:17" x14ac:dyDescent="0.35">
      <c r="A4186">
        <v>4185</v>
      </c>
      <c r="B4186" s="1" t="s">
        <v>4476</v>
      </c>
      <c r="C4186" s="1" t="s">
        <v>16</v>
      </c>
      <c r="D4186" s="1" t="s">
        <v>93</v>
      </c>
      <c r="E4186" s="1" t="s">
        <v>289</v>
      </c>
      <c r="F4186" s="1" t="s">
        <v>258</v>
      </c>
      <c r="G4186" s="1" t="s">
        <v>93</v>
      </c>
      <c r="H4186" s="1" t="s">
        <v>15</v>
      </c>
      <c r="I4186">
        <v>60.652704120000003</v>
      </c>
      <c r="J4186">
        <f>ROUND(employee[[#This Row],[Age]],0)</f>
        <v>61</v>
      </c>
      <c r="K41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186">
        <v>4.1712017770000003</v>
      </c>
      <c r="M4186">
        <f>ROUND(employee[[#This Row],[LengthService]],2)</f>
        <v>4.17</v>
      </c>
      <c r="N4186">
        <v>98.080338609999998</v>
      </c>
      <c r="O4186">
        <f>ROUND(employee[[#This Row],[AbsentHours]],2)</f>
        <v>98.08</v>
      </c>
      <c r="P4186" s="5">
        <f>employee[[#This Row],[RoundedAbsentHours]]/2080 *100</f>
        <v>4.7153846153846146</v>
      </c>
      <c r="Q4186" s="1" t="s">
        <v>15</v>
      </c>
    </row>
    <row r="4187" spans="1:17" x14ac:dyDescent="0.35">
      <c r="A4187">
        <v>4186</v>
      </c>
      <c r="B4187" s="1" t="s">
        <v>4477</v>
      </c>
      <c r="C4187" s="1" t="s">
        <v>16</v>
      </c>
      <c r="D4187" s="1" t="s">
        <v>88</v>
      </c>
      <c r="E4187" s="1" t="s">
        <v>13</v>
      </c>
      <c r="F4187" s="1" t="s">
        <v>14</v>
      </c>
      <c r="G4187" s="1" t="s">
        <v>88</v>
      </c>
      <c r="H4187" s="1" t="s">
        <v>15</v>
      </c>
      <c r="I4187">
        <v>34.568348909999997</v>
      </c>
      <c r="J4187">
        <f>ROUND(employee[[#This Row],[Age]],0)</f>
        <v>35</v>
      </c>
      <c r="K41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87">
        <v>5.0359177480000001</v>
      </c>
      <c r="M4187">
        <f>ROUND(employee[[#This Row],[LengthService]],2)</f>
        <v>5.04</v>
      </c>
      <c r="N4187">
        <v>7.4213899320000003</v>
      </c>
      <c r="O4187">
        <f>ROUND(employee[[#This Row],[AbsentHours]],2)</f>
        <v>7.42</v>
      </c>
      <c r="P4187" s="5">
        <f>employee[[#This Row],[RoundedAbsentHours]]/2080 *100</f>
        <v>0.35673076923076918</v>
      </c>
      <c r="Q4187" s="1" t="s">
        <v>15</v>
      </c>
    </row>
    <row r="4188" spans="1:17" x14ac:dyDescent="0.35">
      <c r="A4188">
        <v>4187</v>
      </c>
      <c r="B4188" s="1" t="s">
        <v>4478</v>
      </c>
      <c r="C4188" s="1" t="s">
        <v>11</v>
      </c>
      <c r="D4188" s="1" t="s">
        <v>20</v>
      </c>
      <c r="E4188" s="1" t="s">
        <v>124</v>
      </c>
      <c r="F4188" s="1" t="s">
        <v>125</v>
      </c>
      <c r="G4188" s="1" t="s">
        <v>20</v>
      </c>
      <c r="H4188" s="1" t="s">
        <v>15</v>
      </c>
      <c r="I4188">
        <v>46.349551220000002</v>
      </c>
      <c r="J4188">
        <f>ROUND(employee[[#This Row],[Age]],0)</f>
        <v>46</v>
      </c>
      <c r="K41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88">
        <v>4.6796637739999998</v>
      </c>
      <c r="M4188">
        <f>ROUND(employee[[#This Row],[LengthService]],2)</f>
        <v>4.68</v>
      </c>
      <c r="N4188">
        <v>94.54579133</v>
      </c>
      <c r="O4188">
        <f>ROUND(employee[[#This Row],[AbsentHours]],2)</f>
        <v>94.55</v>
      </c>
      <c r="P4188" s="5">
        <f>employee[[#This Row],[RoundedAbsentHours]]/2080 *100</f>
        <v>4.5456730769230766</v>
      </c>
      <c r="Q4188" s="1" t="s">
        <v>15</v>
      </c>
    </row>
    <row r="4189" spans="1:17" x14ac:dyDescent="0.35">
      <c r="A4189">
        <v>4188</v>
      </c>
      <c r="B4189" s="1" t="s">
        <v>4479</v>
      </c>
      <c r="C4189" s="1" t="s">
        <v>11</v>
      </c>
      <c r="D4189" s="1" t="s">
        <v>21</v>
      </c>
      <c r="E4189" s="1" t="s">
        <v>289</v>
      </c>
      <c r="F4189" s="1" t="s">
        <v>258</v>
      </c>
      <c r="G4189" s="1" t="s">
        <v>21</v>
      </c>
      <c r="H4189" s="1" t="s">
        <v>15</v>
      </c>
      <c r="I4189">
        <v>44.055061309999999</v>
      </c>
      <c r="J4189">
        <f>ROUND(employee[[#This Row],[Age]],0)</f>
        <v>44</v>
      </c>
      <c r="K41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89">
        <v>2.5107223620000001</v>
      </c>
      <c r="M4189">
        <f>ROUND(employee[[#This Row],[LengthService]],2)</f>
        <v>2.5099999999999998</v>
      </c>
      <c r="N4189">
        <v>133.35897879999999</v>
      </c>
      <c r="O4189">
        <f>ROUND(employee[[#This Row],[AbsentHours]],2)</f>
        <v>133.36000000000001</v>
      </c>
      <c r="P4189" s="5">
        <f>employee[[#This Row],[RoundedAbsentHours]]/2080 *100</f>
        <v>6.4115384615384619</v>
      </c>
      <c r="Q4189" s="1" t="s">
        <v>15</v>
      </c>
    </row>
    <row r="4190" spans="1:17" x14ac:dyDescent="0.35">
      <c r="A4190">
        <v>4189</v>
      </c>
      <c r="B4190" s="1" t="s">
        <v>4480</v>
      </c>
      <c r="C4190" s="1" t="s">
        <v>11</v>
      </c>
      <c r="D4190" s="1" t="s">
        <v>22</v>
      </c>
      <c r="E4190" s="1" t="s">
        <v>13</v>
      </c>
      <c r="F4190" s="1" t="s">
        <v>14</v>
      </c>
      <c r="G4190" s="1" t="s">
        <v>22</v>
      </c>
      <c r="H4190" s="1" t="s">
        <v>15</v>
      </c>
      <c r="I4190">
        <v>47.208236479999997</v>
      </c>
      <c r="J4190">
        <f>ROUND(employee[[#This Row],[Age]],0)</f>
        <v>47</v>
      </c>
      <c r="K41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90">
        <v>6.6695680929999996</v>
      </c>
      <c r="M4190">
        <f>ROUND(employee[[#This Row],[LengthService]],2)</f>
        <v>6.67</v>
      </c>
      <c r="N4190">
        <v>70.920011619999997</v>
      </c>
      <c r="O4190">
        <f>ROUND(employee[[#This Row],[AbsentHours]],2)</f>
        <v>70.92</v>
      </c>
      <c r="P4190" s="5">
        <f>employee[[#This Row],[RoundedAbsentHours]]/2080 *100</f>
        <v>3.4096153846153845</v>
      </c>
      <c r="Q4190" s="1" t="s">
        <v>15</v>
      </c>
    </row>
    <row r="4191" spans="1:17" x14ac:dyDescent="0.35">
      <c r="A4191">
        <v>4190</v>
      </c>
      <c r="B4191" s="1" t="s">
        <v>4481</v>
      </c>
      <c r="C4191" s="1" t="s">
        <v>11</v>
      </c>
      <c r="D4191" s="1" t="s">
        <v>20</v>
      </c>
      <c r="E4191" s="1" t="s">
        <v>124</v>
      </c>
      <c r="F4191" s="1" t="s">
        <v>125</v>
      </c>
      <c r="G4191" s="1" t="s">
        <v>20</v>
      </c>
      <c r="H4191" s="1" t="s">
        <v>15</v>
      </c>
      <c r="I4191">
        <v>31.329964839999999</v>
      </c>
      <c r="J4191">
        <f>ROUND(employee[[#This Row],[Age]],0)</f>
        <v>31</v>
      </c>
      <c r="K41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91">
        <v>5.2453732259999999</v>
      </c>
      <c r="M4191">
        <f>ROUND(employee[[#This Row],[LengthService]],2)</f>
        <v>5.25</v>
      </c>
      <c r="N4191">
        <v>25.599744139999999</v>
      </c>
      <c r="O4191">
        <f>ROUND(employee[[#This Row],[AbsentHours]],2)</f>
        <v>25.6</v>
      </c>
      <c r="P4191" s="5">
        <f>employee[[#This Row],[RoundedAbsentHours]]/2080 *100</f>
        <v>1.2307692307692308</v>
      </c>
      <c r="Q4191" s="1" t="s">
        <v>15</v>
      </c>
    </row>
    <row r="4192" spans="1:17" x14ac:dyDescent="0.35">
      <c r="A4192">
        <v>4191</v>
      </c>
      <c r="B4192" s="1" t="s">
        <v>4482</v>
      </c>
      <c r="C4192" s="1" t="s">
        <v>11</v>
      </c>
      <c r="D4192" s="1" t="s">
        <v>19</v>
      </c>
      <c r="E4192" s="1" t="s">
        <v>289</v>
      </c>
      <c r="F4192" s="1" t="s">
        <v>258</v>
      </c>
      <c r="G4192" s="1" t="s">
        <v>19</v>
      </c>
      <c r="H4192" s="1" t="s">
        <v>15</v>
      </c>
      <c r="I4192">
        <v>48.250771589999999</v>
      </c>
      <c r="J4192">
        <f>ROUND(employee[[#This Row],[Age]],0)</f>
        <v>48</v>
      </c>
      <c r="K41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92">
        <v>4.2577065340000004</v>
      </c>
      <c r="M4192">
        <f>ROUND(employee[[#This Row],[LengthService]],2)</f>
        <v>4.26</v>
      </c>
      <c r="N4192">
        <v>178.550006</v>
      </c>
      <c r="O4192">
        <f>ROUND(employee[[#This Row],[AbsentHours]],2)</f>
        <v>178.55</v>
      </c>
      <c r="P4192" s="5">
        <f>employee[[#This Row],[RoundedAbsentHours]]/2080 *100</f>
        <v>8.584134615384615</v>
      </c>
      <c r="Q4192" s="1" t="s">
        <v>15</v>
      </c>
    </row>
    <row r="4193" spans="1:17" x14ac:dyDescent="0.35">
      <c r="A4193">
        <v>4192</v>
      </c>
      <c r="B4193" s="1" t="s">
        <v>4483</v>
      </c>
      <c r="C4193" s="1" t="s">
        <v>16</v>
      </c>
      <c r="D4193" s="1" t="s">
        <v>157</v>
      </c>
      <c r="E4193" s="1" t="s">
        <v>289</v>
      </c>
      <c r="F4193" s="1" t="s">
        <v>258</v>
      </c>
      <c r="G4193" s="1" t="s">
        <v>29</v>
      </c>
      <c r="H4193" s="1" t="s">
        <v>15</v>
      </c>
      <c r="I4193">
        <v>39.429392970000002</v>
      </c>
      <c r="J4193">
        <f>ROUND(employee[[#This Row],[Age]],0)</f>
        <v>39</v>
      </c>
      <c r="K41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93">
        <v>5.4705499069999997</v>
      </c>
      <c r="M4193">
        <f>ROUND(employee[[#This Row],[LengthService]],2)</f>
        <v>5.47</v>
      </c>
      <c r="N4193">
        <v>45.725112420000002</v>
      </c>
      <c r="O4193">
        <f>ROUND(employee[[#This Row],[AbsentHours]],2)</f>
        <v>45.73</v>
      </c>
      <c r="P4193" s="5">
        <f>employee[[#This Row],[RoundedAbsentHours]]/2080 *100</f>
        <v>2.1985576923076922</v>
      </c>
      <c r="Q4193" s="1" t="s">
        <v>15</v>
      </c>
    </row>
    <row r="4194" spans="1:17" x14ac:dyDescent="0.35">
      <c r="A4194">
        <v>4193</v>
      </c>
      <c r="B4194" s="1" t="s">
        <v>4484</v>
      </c>
      <c r="C4194" s="1" t="s">
        <v>16</v>
      </c>
      <c r="D4194" s="1" t="s">
        <v>94</v>
      </c>
      <c r="E4194" s="1" t="s">
        <v>180</v>
      </c>
      <c r="F4194" s="1" t="s">
        <v>181</v>
      </c>
      <c r="G4194" s="1" t="s">
        <v>42</v>
      </c>
      <c r="H4194" s="1" t="s">
        <v>15</v>
      </c>
      <c r="I4194">
        <v>51.703338219999999</v>
      </c>
      <c r="J4194">
        <f>ROUND(employee[[#This Row],[Age]],0)</f>
        <v>52</v>
      </c>
      <c r="K41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194">
        <v>4.1555908300000004</v>
      </c>
      <c r="M4194">
        <f>ROUND(employee[[#This Row],[LengthService]],2)</f>
        <v>4.16</v>
      </c>
      <c r="N4194">
        <v>159.15335379999999</v>
      </c>
      <c r="O4194">
        <f>ROUND(employee[[#This Row],[AbsentHours]],2)</f>
        <v>159.15</v>
      </c>
      <c r="P4194" s="5">
        <f>employee[[#This Row],[RoundedAbsentHours]]/2080 *100</f>
        <v>7.6514423076923075</v>
      </c>
      <c r="Q4194" s="1" t="s">
        <v>15</v>
      </c>
    </row>
    <row r="4195" spans="1:17" x14ac:dyDescent="0.35">
      <c r="A4195">
        <v>4194</v>
      </c>
      <c r="B4195" s="1" t="s">
        <v>4485</v>
      </c>
      <c r="C4195" s="1" t="s">
        <v>16</v>
      </c>
      <c r="D4195" s="1" t="s">
        <v>18</v>
      </c>
      <c r="E4195" s="1" t="s">
        <v>13</v>
      </c>
      <c r="F4195" s="1" t="s">
        <v>14</v>
      </c>
      <c r="G4195" s="1" t="s">
        <v>18</v>
      </c>
      <c r="H4195" s="1" t="s">
        <v>15</v>
      </c>
      <c r="I4195">
        <v>36.718021010000001</v>
      </c>
      <c r="J4195">
        <f>ROUND(employee[[#This Row],[Age]],0)</f>
        <v>37</v>
      </c>
      <c r="K41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195">
        <v>1.857649975</v>
      </c>
      <c r="M4195">
        <f>ROUND(employee[[#This Row],[LengthService]],2)</f>
        <v>1.86</v>
      </c>
      <c r="N4195">
        <v>95.891247109999995</v>
      </c>
      <c r="O4195">
        <f>ROUND(employee[[#This Row],[AbsentHours]],2)</f>
        <v>95.89</v>
      </c>
      <c r="P4195" s="5">
        <f>employee[[#This Row],[RoundedAbsentHours]]/2080 *100</f>
        <v>4.610096153846154</v>
      </c>
      <c r="Q4195" s="1" t="s">
        <v>15</v>
      </c>
    </row>
    <row r="4196" spans="1:17" x14ac:dyDescent="0.35">
      <c r="A4196">
        <v>4195</v>
      </c>
      <c r="B4196" s="1" t="s">
        <v>4486</v>
      </c>
      <c r="C4196" s="1" t="s">
        <v>11</v>
      </c>
      <c r="D4196" s="1" t="s">
        <v>21</v>
      </c>
      <c r="E4196" s="1" t="s">
        <v>289</v>
      </c>
      <c r="F4196" s="1" t="s">
        <v>258</v>
      </c>
      <c r="G4196" s="1" t="s">
        <v>21</v>
      </c>
      <c r="H4196" s="1" t="s">
        <v>15</v>
      </c>
      <c r="I4196">
        <v>45.142845639999997</v>
      </c>
      <c r="J4196">
        <f>ROUND(employee[[#This Row],[Age]],0)</f>
        <v>45</v>
      </c>
      <c r="K41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96">
        <v>5.64974577</v>
      </c>
      <c r="M4196">
        <f>ROUND(employee[[#This Row],[LengthService]],2)</f>
        <v>5.65</v>
      </c>
      <c r="N4196">
        <v>86.020586809999998</v>
      </c>
      <c r="O4196">
        <f>ROUND(employee[[#This Row],[AbsentHours]],2)</f>
        <v>86.02</v>
      </c>
      <c r="P4196" s="5">
        <f>employee[[#This Row],[RoundedAbsentHours]]/2080 *100</f>
        <v>4.1355769230769228</v>
      </c>
      <c r="Q4196" s="1" t="s">
        <v>15</v>
      </c>
    </row>
    <row r="4197" spans="1:17" x14ac:dyDescent="0.35">
      <c r="A4197">
        <v>4196</v>
      </c>
      <c r="B4197" s="1" t="s">
        <v>4487</v>
      </c>
      <c r="C4197" s="1" t="s">
        <v>16</v>
      </c>
      <c r="D4197" s="1" t="s">
        <v>161</v>
      </c>
      <c r="E4197" s="1" t="s">
        <v>13</v>
      </c>
      <c r="F4197" s="1" t="s">
        <v>14</v>
      </c>
      <c r="G4197" s="1" t="s">
        <v>18</v>
      </c>
      <c r="H4197" s="1" t="s">
        <v>15</v>
      </c>
      <c r="I4197">
        <v>44.62470939</v>
      </c>
      <c r="J4197">
        <f>ROUND(employee[[#This Row],[Age]],0)</f>
        <v>45</v>
      </c>
      <c r="K41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97">
        <v>5.5873840609999998</v>
      </c>
      <c r="M4197">
        <f>ROUND(employee[[#This Row],[LengthService]],2)</f>
        <v>5.59</v>
      </c>
      <c r="N4197">
        <v>99.432974029999997</v>
      </c>
      <c r="O4197">
        <f>ROUND(employee[[#This Row],[AbsentHours]],2)</f>
        <v>99.43</v>
      </c>
      <c r="P4197" s="5">
        <f>employee[[#This Row],[RoundedAbsentHours]]/2080 *100</f>
        <v>4.7802884615384622</v>
      </c>
      <c r="Q4197" s="1" t="s">
        <v>15</v>
      </c>
    </row>
    <row r="4198" spans="1:17" x14ac:dyDescent="0.35">
      <c r="A4198">
        <v>4197</v>
      </c>
      <c r="B4198" s="1" t="s">
        <v>4488</v>
      </c>
      <c r="C4198" s="1" t="s">
        <v>11</v>
      </c>
      <c r="D4198" s="1" t="s">
        <v>22</v>
      </c>
      <c r="E4198" s="1" t="s">
        <v>13</v>
      </c>
      <c r="F4198" s="1" t="s">
        <v>14</v>
      </c>
      <c r="G4198" s="1" t="s">
        <v>22</v>
      </c>
      <c r="H4198" s="1" t="s">
        <v>15</v>
      </c>
      <c r="I4198">
        <v>47.01935623</v>
      </c>
      <c r="J4198">
        <f>ROUND(employee[[#This Row],[Age]],0)</f>
        <v>47</v>
      </c>
      <c r="K41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98">
        <v>2.9745142960000002</v>
      </c>
      <c r="M4198">
        <f>ROUND(employee[[#This Row],[LengthService]],2)</f>
        <v>2.97</v>
      </c>
      <c r="N4198">
        <v>83.554373089999999</v>
      </c>
      <c r="O4198">
        <f>ROUND(employee[[#This Row],[AbsentHours]],2)</f>
        <v>83.55</v>
      </c>
      <c r="P4198" s="5">
        <f>employee[[#This Row],[RoundedAbsentHours]]/2080 *100</f>
        <v>4.0168269230769234</v>
      </c>
      <c r="Q4198" s="1" t="s">
        <v>15</v>
      </c>
    </row>
    <row r="4199" spans="1:17" x14ac:dyDescent="0.35">
      <c r="A4199">
        <v>4198</v>
      </c>
      <c r="B4199" s="1" t="s">
        <v>4489</v>
      </c>
      <c r="C4199" s="1" t="s">
        <v>16</v>
      </c>
      <c r="D4199" s="1" t="s">
        <v>39</v>
      </c>
      <c r="E4199" s="1" t="s">
        <v>289</v>
      </c>
      <c r="F4199" s="1" t="s">
        <v>258</v>
      </c>
      <c r="G4199" s="1" t="s">
        <v>39</v>
      </c>
      <c r="H4199" s="1" t="s">
        <v>15</v>
      </c>
      <c r="I4199">
        <v>39.697146760000003</v>
      </c>
      <c r="J4199">
        <f>ROUND(employee[[#This Row],[Age]],0)</f>
        <v>40</v>
      </c>
      <c r="K41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199">
        <v>4.69850279</v>
      </c>
      <c r="M4199">
        <f>ROUND(employee[[#This Row],[LengthService]],2)</f>
        <v>4.7</v>
      </c>
      <c r="N4199">
        <v>42.943605249999997</v>
      </c>
      <c r="O4199">
        <f>ROUND(employee[[#This Row],[AbsentHours]],2)</f>
        <v>42.94</v>
      </c>
      <c r="P4199" s="5">
        <f>employee[[#This Row],[RoundedAbsentHours]]/2080 *100</f>
        <v>2.0644230769230769</v>
      </c>
      <c r="Q4199" s="1" t="s">
        <v>15</v>
      </c>
    </row>
    <row r="4200" spans="1:17" x14ac:dyDescent="0.35">
      <c r="A4200">
        <v>4199</v>
      </c>
      <c r="B4200" s="1" t="s">
        <v>4490</v>
      </c>
      <c r="C4200" s="1" t="s">
        <v>16</v>
      </c>
      <c r="D4200" s="1" t="s">
        <v>81</v>
      </c>
      <c r="E4200" s="1" t="s">
        <v>289</v>
      </c>
      <c r="F4200" s="1" t="s">
        <v>258</v>
      </c>
      <c r="G4200" s="1" t="s">
        <v>72</v>
      </c>
      <c r="H4200" s="1" t="s">
        <v>15</v>
      </c>
      <c r="I4200">
        <v>32.239093279999999</v>
      </c>
      <c r="J4200">
        <f>ROUND(employee[[#This Row],[Age]],0)</f>
        <v>32</v>
      </c>
      <c r="K42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00">
        <v>2.9854980680000001</v>
      </c>
      <c r="M4200">
        <f>ROUND(employee[[#This Row],[LengthService]],2)</f>
        <v>2.99</v>
      </c>
      <c r="N4200">
        <v>19.141858299999999</v>
      </c>
      <c r="O4200">
        <f>ROUND(employee[[#This Row],[AbsentHours]],2)</f>
        <v>19.14</v>
      </c>
      <c r="P4200" s="5">
        <f>employee[[#This Row],[RoundedAbsentHours]]/2080 *100</f>
        <v>0.92019230769230775</v>
      </c>
      <c r="Q4200" s="1" t="s">
        <v>15</v>
      </c>
    </row>
    <row r="4201" spans="1:17" x14ac:dyDescent="0.35">
      <c r="A4201">
        <v>4200</v>
      </c>
      <c r="B4201" s="1" t="s">
        <v>4491</v>
      </c>
      <c r="C4201" s="1" t="s">
        <v>11</v>
      </c>
      <c r="D4201" s="1" t="s">
        <v>44</v>
      </c>
      <c r="E4201" s="1" t="s">
        <v>289</v>
      </c>
      <c r="F4201" s="1" t="s">
        <v>258</v>
      </c>
      <c r="G4201" s="1" t="s">
        <v>44</v>
      </c>
      <c r="H4201" s="1" t="s">
        <v>15</v>
      </c>
      <c r="I4201">
        <v>48.783733980000001</v>
      </c>
      <c r="J4201">
        <f>ROUND(employee[[#This Row],[Age]],0)</f>
        <v>49</v>
      </c>
      <c r="K42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01">
        <v>5.2896239109999996</v>
      </c>
      <c r="M4201">
        <f>ROUND(employee[[#This Row],[LengthService]],2)</f>
        <v>5.29</v>
      </c>
      <c r="N4201">
        <v>147.6924224</v>
      </c>
      <c r="O4201">
        <f>ROUND(employee[[#This Row],[AbsentHours]],2)</f>
        <v>147.69</v>
      </c>
      <c r="P4201" s="5">
        <f>employee[[#This Row],[RoundedAbsentHours]]/2080 *100</f>
        <v>7.100480769230769</v>
      </c>
      <c r="Q4201" s="1" t="s">
        <v>15</v>
      </c>
    </row>
    <row r="4202" spans="1:17" x14ac:dyDescent="0.35">
      <c r="A4202">
        <v>4201</v>
      </c>
      <c r="B4202" s="1" t="s">
        <v>4492</v>
      </c>
      <c r="C4202" s="1" t="s">
        <v>11</v>
      </c>
      <c r="D4202" s="1" t="s">
        <v>281</v>
      </c>
      <c r="E4202" s="1" t="s">
        <v>289</v>
      </c>
      <c r="F4202" s="1" t="s">
        <v>258</v>
      </c>
      <c r="G4202" s="1" t="s">
        <v>33</v>
      </c>
      <c r="H4202" s="1" t="s">
        <v>15</v>
      </c>
      <c r="I4202">
        <v>36.752265989999998</v>
      </c>
      <c r="J4202">
        <f>ROUND(employee[[#This Row],[Age]],0)</f>
        <v>37</v>
      </c>
      <c r="K42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02">
        <v>5.4573336729999999</v>
      </c>
      <c r="M4202">
        <f>ROUND(employee[[#This Row],[LengthService]],2)</f>
        <v>5.46</v>
      </c>
      <c r="N4202">
        <v>24.20728781</v>
      </c>
      <c r="O4202">
        <f>ROUND(employee[[#This Row],[AbsentHours]],2)</f>
        <v>24.21</v>
      </c>
      <c r="P4202" s="5">
        <f>employee[[#This Row],[RoundedAbsentHours]]/2080 *100</f>
        <v>1.1639423076923077</v>
      </c>
      <c r="Q4202" s="1" t="s">
        <v>15</v>
      </c>
    </row>
    <row r="4203" spans="1:17" x14ac:dyDescent="0.35">
      <c r="A4203">
        <v>4202</v>
      </c>
      <c r="B4203" s="1" t="s">
        <v>4493</v>
      </c>
      <c r="C4203" s="1" t="s">
        <v>16</v>
      </c>
      <c r="D4203" s="1" t="s">
        <v>101</v>
      </c>
      <c r="E4203" s="1" t="s">
        <v>13</v>
      </c>
      <c r="F4203" s="1" t="s">
        <v>14</v>
      </c>
      <c r="G4203" s="1" t="s">
        <v>47</v>
      </c>
      <c r="H4203" s="1" t="s">
        <v>15</v>
      </c>
      <c r="I4203">
        <v>51.084408680000003</v>
      </c>
      <c r="J4203">
        <f>ROUND(employee[[#This Row],[Age]],0)</f>
        <v>51</v>
      </c>
      <c r="K42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203">
        <v>5.4948354659999996</v>
      </c>
      <c r="M4203">
        <f>ROUND(employee[[#This Row],[LengthService]],2)</f>
        <v>5.49</v>
      </c>
      <c r="N4203">
        <v>72.333105180000004</v>
      </c>
      <c r="O4203">
        <f>ROUND(employee[[#This Row],[AbsentHours]],2)</f>
        <v>72.33</v>
      </c>
      <c r="P4203" s="5">
        <f>employee[[#This Row],[RoundedAbsentHours]]/2080 *100</f>
        <v>3.4774038461538459</v>
      </c>
      <c r="Q4203" s="1" t="s">
        <v>15</v>
      </c>
    </row>
    <row r="4204" spans="1:17" x14ac:dyDescent="0.35">
      <c r="A4204">
        <v>4203</v>
      </c>
      <c r="B4204" s="1" t="s">
        <v>4494</v>
      </c>
      <c r="C4204" s="1" t="s">
        <v>16</v>
      </c>
      <c r="D4204" s="1" t="s">
        <v>133</v>
      </c>
      <c r="E4204" s="1" t="s">
        <v>289</v>
      </c>
      <c r="F4204" s="1" t="s">
        <v>258</v>
      </c>
      <c r="G4204" s="1" t="s">
        <v>133</v>
      </c>
      <c r="H4204" s="1" t="s">
        <v>15</v>
      </c>
      <c r="I4204">
        <v>53.7557811</v>
      </c>
      <c r="J4204">
        <f>ROUND(employee[[#This Row],[Age]],0)</f>
        <v>54</v>
      </c>
      <c r="K42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204">
        <v>6.4655453380000001</v>
      </c>
      <c r="M4204">
        <f>ROUND(employee[[#This Row],[LengthService]],2)</f>
        <v>6.47</v>
      </c>
      <c r="N4204">
        <v>49.954925869999997</v>
      </c>
      <c r="O4204">
        <f>ROUND(employee[[#This Row],[AbsentHours]],2)</f>
        <v>49.95</v>
      </c>
      <c r="P4204" s="5">
        <f>employee[[#This Row],[RoundedAbsentHours]]/2080 *100</f>
        <v>2.4014423076923079</v>
      </c>
      <c r="Q4204" s="1" t="s">
        <v>15</v>
      </c>
    </row>
    <row r="4205" spans="1:17" x14ac:dyDescent="0.35">
      <c r="A4205">
        <v>4204</v>
      </c>
      <c r="B4205" s="1" t="s">
        <v>4495</v>
      </c>
      <c r="C4205" s="1" t="s">
        <v>16</v>
      </c>
      <c r="D4205" s="1" t="s">
        <v>22</v>
      </c>
      <c r="E4205" s="1" t="s">
        <v>13</v>
      </c>
      <c r="F4205" s="1" t="s">
        <v>14</v>
      </c>
      <c r="G4205" s="1" t="s">
        <v>22</v>
      </c>
      <c r="H4205" s="1" t="s">
        <v>15</v>
      </c>
      <c r="I4205">
        <v>55.61122684</v>
      </c>
      <c r="J4205">
        <f>ROUND(employee[[#This Row],[Age]],0)</f>
        <v>56</v>
      </c>
      <c r="K42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205">
        <v>4.9768506690000001</v>
      </c>
      <c r="M4205">
        <f>ROUND(employee[[#This Row],[LengthService]],2)</f>
        <v>4.9800000000000004</v>
      </c>
      <c r="N4205">
        <v>79.795421500000003</v>
      </c>
      <c r="O4205">
        <f>ROUND(employee[[#This Row],[AbsentHours]],2)</f>
        <v>79.8</v>
      </c>
      <c r="P4205" s="5">
        <f>employee[[#This Row],[RoundedAbsentHours]]/2080 *100</f>
        <v>3.8365384615384612</v>
      </c>
      <c r="Q4205" s="1" t="s">
        <v>15</v>
      </c>
    </row>
    <row r="4206" spans="1:17" x14ac:dyDescent="0.35">
      <c r="A4206">
        <v>4205</v>
      </c>
      <c r="B4206" s="1" t="s">
        <v>4496</v>
      </c>
      <c r="C4206" s="1" t="s">
        <v>11</v>
      </c>
      <c r="D4206" s="1" t="s">
        <v>22</v>
      </c>
      <c r="E4206" s="1" t="s">
        <v>13</v>
      </c>
      <c r="F4206" s="1" t="s">
        <v>14</v>
      </c>
      <c r="G4206" s="1" t="s">
        <v>22</v>
      </c>
      <c r="H4206" s="1" t="s">
        <v>15</v>
      </c>
      <c r="I4206">
        <v>42.607644280000002</v>
      </c>
      <c r="J4206">
        <f>ROUND(employee[[#This Row],[Age]],0)</f>
        <v>43</v>
      </c>
      <c r="K42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06">
        <v>4.7151114339999998</v>
      </c>
      <c r="M4206">
        <f>ROUND(employee[[#This Row],[LengthService]],2)</f>
        <v>4.72</v>
      </c>
      <c r="N4206">
        <v>8.3990575500000002</v>
      </c>
      <c r="O4206">
        <f>ROUND(employee[[#This Row],[AbsentHours]],2)</f>
        <v>8.4</v>
      </c>
      <c r="P4206" s="5">
        <f>employee[[#This Row],[RoundedAbsentHours]]/2080 *100</f>
        <v>0.40384615384615385</v>
      </c>
      <c r="Q4206" s="1" t="s">
        <v>15</v>
      </c>
    </row>
    <row r="4207" spans="1:17" x14ac:dyDescent="0.35">
      <c r="A4207">
        <v>4206</v>
      </c>
      <c r="B4207" s="1" t="s">
        <v>4497</v>
      </c>
      <c r="C4207" s="1" t="s">
        <v>11</v>
      </c>
      <c r="D4207" s="1" t="s">
        <v>22</v>
      </c>
      <c r="E4207" s="1" t="s">
        <v>13</v>
      </c>
      <c r="F4207" s="1" t="s">
        <v>14</v>
      </c>
      <c r="G4207" s="1" t="s">
        <v>22</v>
      </c>
      <c r="H4207" s="1" t="s">
        <v>15</v>
      </c>
      <c r="I4207">
        <v>32.581323959999999</v>
      </c>
      <c r="J4207">
        <f>ROUND(employee[[#This Row],[Age]],0)</f>
        <v>33</v>
      </c>
      <c r="K42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07">
        <v>4.1738432139999997</v>
      </c>
      <c r="M4207">
        <f>ROUND(employee[[#This Row],[LengthService]],2)</f>
        <v>4.17</v>
      </c>
      <c r="N4207">
        <v>42.297326689999998</v>
      </c>
      <c r="O4207">
        <f>ROUND(employee[[#This Row],[AbsentHours]],2)</f>
        <v>42.3</v>
      </c>
      <c r="P4207" s="5">
        <f>employee[[#This Row],[RoundedAbsentHours]]/2080 *100</f>
        <v>2.0336538461538463</v>
      </c>
      <c r="Q4207" s="1" t="s">
        <v>15</v>
      </c>
    </row>
    <row r="4208" spans="1:17" x14ac:dyDescent="0.35">
      <c r="A4208">
        <v>4207</v>
      </c>
      <c r="B4208" s="1" t="s">
        <v>4498</v>
      </c>
      <c r="C4208" s="1" t="s">
        <v>11</v>
      </c>
      <c r="D4208" s="1" t="s">
        <v>44</v>
      </c>
      <c r="E4208" s="1" t="s">
        <v>289</v>
      </c>
      <c r="F4208" s="1" t="s">
        <v>258</v>
      </c>
      <c r="G4208" s="1" t="s">
        <v>44</v>
      </c>
      <c r="H4208" s="1" t="s">
        <v>15</v>
      </c>
      <c r="I4208">
        <v>66.491430429999994</v>
      </c>
      <c r="J4208">
        <f>ROUND(employee[[#This Row],[Age]],0)</f>
        <v>66</v>
      </c>
      <c r="K42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4208">
        <v>5.5187860740000003</v>
      </c>
      <c r="M4208">
        <f>ROUND(employee[[#This Row],[LengthService]],2)</f>
        <v>5.52</v>
      </c>
      <c r="N4208">
        <v>215.03418049999999</v>
      </c>
      <c r="O4208">
        <f>ROUND(employee[[#This Row],[AbsentHours]],2)</f>
        <v>215.03</v>
      </c>
      <c r="P4208" s="5">
        <f>employee[[#This Row],[RoundedAbsentHours]]/2080 *100</f>
        <v>10.337980769230768</v>
      </c>
      <c r="Q4208" s="1" t="s">
        <v>15</v>
      </c>
    </row>
    <row r="4209" spans="1:17" x14ac:dyDescent="0.35">
      <c r="A4209">
        <v>4208</v>
      </c>
      <c r="B4209" s="1" t="s">
        <v>4499</v>
      </c>
      <c r="C4209" s="1" t="s">
        <v>11</v>
      </c>
      <c r="D4209" s="1" t="s">
        <v>149</v>
      </c>
      <c r="E4209" s="1" t="s">
        <v>289</v>
      </c>
      <c r="F4209" s="1" t="s">
        <v>258</v>
      </c>
      <c r="G4209" s="1" t="s">
        <v>72</v>
      </c>
      <c r="H4209" s="1" t="s">
        <v>15</v>
      </c>
      <c r="I4209">
        <v>46.05783641</v>
      </c>
      <c r="J4209">
        <f>ROUND(employee[[#This Row],[Age]],0)</f>
        <v>46</v>
      </c>
      <c r="K42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09">
        <v>3.5473960199999999</v>
      </c>
      <c r="M4209">
        <f>ROUND(employee[[#This Row],[LengthService]],2)</f>
        <v>3.55</v>
      </c>
      <c r="N4209">
        <v>74.983351310000003</v>
      </c>
      <c r="O4209">
        <f>ROUND(employee[[#This Row],[AbsentHours]],2)</f>
        <v>74.98</v>
      </c>
      <c r="P4209" s="5">
        <f>employee[[#This Row],[RoundedAbsentHours]]/2080 *100</f>
        <v>3.6048076923076926</v>
      </c>
      <c r="Q4209" s="1" t="s">
        <v>15</v>
      </c>
    </row>
    <row r="4210" spans="1:17" x14ac:dyDescent="0.35">
      <c r="A4210">
        <v>4209</v>
      </c>
      <c r="B4210" s="1" t="s">
        <v>4500</v>
      </c>
      <c r="C4210" s="1" t="s">
        <v>16</v>
      </c>
      <c r="D4210" s="1" t="s">
        <v>153</v>
      </c>
      <c r="E4210" s="1" t="s">
        <v>289</v>
      </c>
      <c r="F4210" s="1" t="s">
        <v>258</v>
      </c>
      <c r="G4210" s="1" t="s">
        <v>34</v>
      </c>
      <c r="H4210" s="1" t="s">
        <v>15</v>
      </c>
      <c r="I4210">
        <v>58.711656210000001</v>
      </c>
      <c r="J4210">
        <f>ROUND(employee[[#This Row],[Age]],0)</f>
        <v>59</v>
      </c>
      <c r="K42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210">
        <v>4.4248070589999999</v>
      </c>
      <c r="M4210">
        <f>ROUND(employee[[#This Row],[LengthService]],2)</f>
        <v>4.42</v>
      </c>
      <c r="N4210">
        <v>147.26808460000001</v>
      </c>
      <c r="O4210">
        <f>ROUND(employee[[#This Row],[AbsentHours]],2)</f>
        <v>147.27000000000001</v>
      </c>
      <c r="P4210" s="5">
        <f>employee[[#This Row],[RoundedAbsentHours]]/2080 *100</f>
        <v>7.0802884615384611</v>
      </c>
      <c r="Q4210" s="1" t="s">
        <v>15</v>
      </c>
    </row>
    <row r="4211" spans="1:17" x14ac:dyDescent="0.35">
      <c r="A4211">
        <v>4210</v>
      </c>
      <c r="B4211" s="1" t="s">
        <v>4501</v>
      </c>
      <c r="C4211" s="1" t="s">
        <v>16</v>
      </c>
      <c r="D4211" s="1" t="s">
        <v>37</v>
      </c>
      <c r="E4211" s="1" t="s">
        <v>180</v>
      </c>
      <c r="F4211" s="1" t="s">
        <v>181</v>
      </c>
      <c r="G4211" s="1" t="s">
        <v>37</v>
      </c>
      <c r="H4211" s="1" t="s">
        <v>15</v>
      </c>
      <c r="I4211">
        <v>35.172003680000003</v>
      </c>
      <c r="J4211">
        <f>ROUND(employee[[#This Row],[Age]],0)</f>
        <v>35</v>
      </c>
      <c r="K42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11">
        <v>7.2852667880000004</v>
      </c>
      <c r="M4211">
        <f>ROUND(employee[[#This Row],[LengthService]],2)</f>
        <v>7.29</v>
      </c>
      <c r="N4211">
        <v>29.468263220000001</v>
      </c>
      <c r="O4211">
        <f>ROUND(employee[[#This Row],[AbsentHours]],2)</f>
        <v>29.47</v>
      </c>
      <c r="P4211" s="5">
        <f>employee[[#This Row],[RoundedAbsentHours]]/2080 *100</f>
        <v>1.416826923076923</v>
      </c>
      <c r="Q4211" s="1" t="s">
        <v>15</v>
      </c>
    </row>
    <row r="4212" spans="1:17" x14ac:dyDescent="0.35">
      <c r="A4212">
        <v>4211</v>
      </c>
      <c r="B4212" s="1" t="s">
        <v>4502</v>
      </c>
      <c r="C4212" s="1" t="s">
        <v>16</v>
      </c>
      <c r="D4212" s="1" t="s">
        <v>30</v>
      </c>
      <c r="E4212" s="1" t="s">
        <v>289</v>
      </c>
      <c r="F4212" s="1" t="s">
        <v>258</v>
      </c>
      <c r="G4212" s="1" t="s">
        <v>30</v>
      </c>
      <c r="H4212" s="1" t="s">
        <v>15</v>
      </c>
      <c r="I4212">
        <v>17.424650509999999</v>
      </c>
      <c r="J4212">
        <f>ROUND(employee[[#This Row],[Age]],0)</f>
        <v>17</v>
      </c>
      <c r="K42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4212">
        <v>5.2282087620000004</v>
      </c>
      <c r="M4212">
        <f>ROUND(employee[[#This Row],[LengthService]],2)</f>
        <v>5.23</v>
      </c>
      <c r="N4212">
        <v>0</v>
      </c>
      <c r="O4212">
        <f>ROUND(employee[[#This Row],[AbsentHours]],2)</f>
        <v>0</v>
      </c>
      <c r="P4212" s="5">
        <f>employee[[#This Row],[RoundedAbsentHours]]/2080 *100</f>
        <v>0</v>
      </c>
      <c r="Q4212" s="1" t="s">
        <v>15</v>
      </c>
    </row>
    <row r="4213" spans="1:17" x14ac:dyDescent="0.35">
      <c r="A4213">
        <v>4212</v>
      </c>
      <c r="B4213" s="1" t="s">
        <v>4503</v>
      </c>
      <c r="C4213" s="1" t="s">
        <v>16</v>
      </c>
      <c r="D4213" s="1" t="s">
        <v>37</v>
      </c>
      <c r="E4213" s="1" t="s">
        <v>180</v>
      </c>
      <c r="F4213" s="1" t="s">
        <v>181</v>
      </c>
      <c r="G4213" s="1" t="s">
        <v>37</v>
      </c>
      <c r="H4213" s="1" t="s">
        <v>15</v>
      </c>
      <c r="I4213">
        <v>47.150496869999998</v>
      </c>
      <c r="J4213">
        <f>ROUND(employee[[#This Row],[Age]],0)</f>
        <v>47</v>
      </c>
      <c r="K42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13">
        <v>4.5117568859999997</v>
      </c>
      <c r="M4213">
        <f>ROUND(employee[[#This Row],[LengthService]],2)</f>
        <v>4.51</v>
      </c>
      <c r="N4213">
        <v>113.4235158</v>
      </c>
      <c r="O4213">
        <f>ROUND(employee[[#This Row],[AbsentHours]],2)</f>
        <v>113.42</v>
      </c>
      <c r="P4213" s="5">
        <f>employee[[#This Row],[RoundedAbsentHours]]/2080 *100</f>
        <v>5.4528846153846153</v>
      </c>
      <c r="Q4213" s="1" t="s">
        <v>15</v>
      </c>
    </row>
    <row r="4214" spans="1:17" x14ac:dyDescent="0.35">
      <c r="A4214">
        <v>4213</v>
      </c>
      <c r="B4214" s="1" t="s">
        <v>4504</v>
      </c>
      <c r="C4214" s="1" t="s">
        <v>11</v>
      </c>
      <c r="D4214" s="1" t="s">
        <v>44</v>
      </c>
      <c r="E4214" s="1" t="s">
        <v>13</v>
      </c>
      <c r="F4214" s="1" t="s">
        <v>14</v>
      </c>
      <c r="G4214" s="1" t="s">
        <v>44</v>
      </c>
      <c r="H4214" s="1" t="s">
        <v>15</v>
      </c>
      <c r="I4214">
        <v>42.332864229999998</v>
      </c>
      <c r="J4214">
        <f>ROUND(employee[[#This Row],[Age]],0)</f>
        <v>42</v>
      </c>
      <c r="K42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14">
        <v>3.047438155</v>
      </c>
      <c r="M4214">
        <f>ROUND(employee[[#This Row],[LengthService]],2)</f>
        <v>3.05</v>
      </c>
      <c r="N4214">
        <v>76.708206079999997</v>
      </c>
      <c r="O4214">
        <f>ROUND(employee[[#This Row],[AbsentHours]],2)</f>
        <v>76.709999999999994</v>
      </c>
      <c r="P4214" s="5">
        <f>employee[[#This Row],[RoundedAbsentHours]]/2080 *100</f>
        <v>3.6879807692307689</v>
      </c>
      <c r="Q4214" s="1" t="s">
        <v>15</v>
      </c>
    </row>
    <row r="4215" spans="1:17" x14ac:dyDescent="0.35">
      <c r="A4215">
        <v>4214</v>
      </c>
      <c r="B4215" s="1" t="s">
        <v>4505</v>
      </c>
      <c r="C4215" s="1" t="s">
        <v>16</v>
      </c>
      <c r="D4215" s="1" t="s">
        <v>22</v>
      </c>
      <c r="E4215" s="1" t="s">
        <v>13</v>
      </c>
      <c r="F4215" s="1" t="s">
        <v>14</v>
      </c>
      <c r="G4215" s="1" t="s">
        <v>22</v>
      </c>
      <c r="H4215" s="1" t="s">
        <v>15</v>
      </c>
      <c r="I4215">
        <v>51.402796350000003</v>
      </c>
      <c r="J4215">
        <f>ROUND(employee[[#This Row],[Age]],0)</f>
        <v>51</v>
      </c>
      <c r="K42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215">
        <v>2.6703921099999999</v>
      </c>
      <c r="M4215">
        <f>ROUND(employee[[#This Row],[LengthService]],2)</f>
        <v>2.67</v>
      </c>
      <c r="N4215">
        <v>102.3371721</v>
      </c>
      <c r="O4215">
        <f>ROUND(employee[[#This Row],[AbsentHours]],2)</f>
        <v>102.34</v>
      </c>
      <c r="P4215" s="5">
        <f>employee[[#This Row],[RoundedAbsentHours]]/2080 *100</f>
        <v>4.9201923076923082</v>
      </c>
      <c r="Q4215" s="1" t="s">
        <v>15</v>
      </c>
    </row>
    <row r="4216" spans="1:17" x14ac:dyDescent="0.35">
      <c r="A4216">
        <v>4215</v>
      </c>
      <c r="B4216" s="1" t="s">
        <v>4506</v>
      </c>
      <c r="C4216" s="1" t="s">
        <v>16</v>
      </c>
      <c r="D4216" s="1" t="s">
        <v>32</v>
      </c>
      <c r="E4216" s="1" t="s">
        <v>289</v>
      </c>
      <c r="F4216" s="1" t="s">
        <v>258</v>
      </c>
      <c r="G4216" s="1" t="s">
        <v>32</v>
      </c>
      <c r="H4216" s="1" t="s">
        <v>15</v>
      </c>
      <c r="I4216">
        <v>38.525994799999999</v>
      </c>
      <c r="J4216">
        <f>ROUND(employee[[#This Row],[Age]],0)</f>
        <v>39</v>
      </c>
      <c r="K42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16">
        <v>2.9845552519999998</v>
      </c>
      <c r="M4216">
        <f>ROUND(employee[[#This Row],[LengthService]],2)</f>
        <v>2.98</v>
      </c>
      <c r="N4216">
        <v>32.562821169999999</v>
      </c>
      <c r="O4216">
        <f>ROUND(employee[[#This Row],[AbsentHours]],2)</f>
        <v>32.56</v>
      </c>
      <c r="P4216" s="5">
        <f>employee[[#This Row],[RoundedAbsentHours]]/2080 *100</f>
        <v>1.5653846153846154</v>
      </c>
      <c r="Q4216" s="1" t="s">
        <v>15</v>
      </c>
    </row>
    <row r="4217" spans="1:17" x14ac:dyDescent="0.35">
      <c r="A4217">
        <v>4216</v>
      </c>
      <c r="B4217" s="1" t="s">
        <v>4507</v>
      </c>
      <c r="C4217" s="1" t="s">
        <v>11</v>
      </c>
      <c r="D4217" s="1" t="s">
        <v>22</v>
      </c>
      <c r="E4217" s="1" t="s">
        <v>13</v>
      </c>
      <c r="F4217" s="1" t="s">
        <v>14</v>
      </c>
      <c r="G4217" s="1" t="s">
        <v>22</v>
      </c>
      <c r="H4217" s="1" t="s">
        <v>15</v>
      </c>
      <c r="I4217">
        <v>58.645179480000003</v>
      </c>
      <c r="J4217">
        <f>ROUND(employee[[#This Row],[Age]],0)</f>
        <v>59</v>
      </c>
      <c r="K42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217">
        <v>5.9562642319999997</v>
      </c>
      <c r="M4217">
        <f>ROUND(employee[[#This Row],[LengthService]],2)</f>
        <v>5.96</v>
      </c>
      <c r="N4217">
        <v>160.33403029999999</v>
      </c>
      <c r="O4217">
        <f>ROUND(employee[[#This Row],[AbsentHours]],2)</f>
        <v>160.33000000000001</v>
      </c>
      <c r="P4217" s="5">
        <f>employee[[#This Row],[RoundedAbsentHours]]/2080 *100</f>
        <v>7.7081730769230781</v>
      </c>
      <c r="Q4217" s="1" t="s">
        <v>15</v>
      </c>
    </row>
    <row r="4218" spans="1:17" x14ac:dyDescent="0.35">
      <c r="A4218">
        <v>4217</v>
      </c>
      <c r="B4218" s="1" t="s">
        <v>1930</v>
      </c>
      <c r="C4218" s="1" t="s">
        <v>16</v>
      </c>
      <c r="D4218" s="1" t="s">
        <v>33</v>
      </c>
      <c r="E4218" s="1" t="s">
        <v>289</v>
      </c>
      <c r="F4218" s="1" t="s">
        <v>258</v>
      </c>
      <c r="G4218" s="1" t="s">
        <v>33</v>
      </c>
      <c r="H4218" s="1" t="s">
        <v>15</v>
      </c>
      <c r="I4218">
        <v>41.234120879999999</v>
      </c>
      <c r="J4218">
        <f>ROUND(employee[[#This Row],[Age]],0)</f>
        <v>41</v>
      </c>
      <c r="K42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18">
        <v>3.1924932840000002</v>
      </c>
      <c r="M4218">
        <f>ROUND(employee[[#This Row],[LengthService]],2)</f>
        <v>3.19</v>
      </c>
      <c r="N4218">
        <v>49.412074990000001</v>
      </c>
      <c r="O4218">
        <f>ROUND(employee[[#This Row],[AbsentHours]],2)</f>
        <v>49.41</v>
      </c>
      <c r="P4218" s="5">
        <f>employee[[#This Row],[RoundedAbsentHours]]/2080 *100</f>
        <v>2.3754807692307689</v>
      </c>
      <c r="Q4218" s="1" t="s">
        <v>15</v>
      </c>
    </row>
    <row r="4219" spans="1:17" x14ac:dyDescent="0.35">
      <c r="A4219">
        <v>4218</v>
      </c>
      <c r="B4219" s="1" t="s">
        <v>4508</v>
      </c>
      <c r="C4219" s="1" t="s">
        <v>11</v>
      </c>
      <c r="D4219" s="1" t="s">
        <v>105</v>
      </c>
      <c r="E4219" s="1" t="s">
        <v>13</v>
      </c>
      <c r="F4219" s="1" t="s">
        <v>14</v>
      </c>
      <c r="G4219" s="1" t="s">
        <v>18</v>
      </c>
      <c r="H4219" s="1" t="s">
        <v>15</v>
      </c>
      <c r="I4219">
        <v>46.299377450000001</v>
      </c>
      <c r="J4219">
        <f>ROUND(employee[[#This Row],[Age]],0)</f>
        <v>46</v>
      </c>
      <c r="K42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19">
        <v>4.2464296260000003</v>
      </c>
      <c r="M4219">
        <f>ROUND(employee[[#This Row],[LengthService]],2)</f>
        <v>4.25</v>
      </c>
      <c r="N4219">
        <v>85.205312919999997</v>
      </c>
      <c r="O4219">
        <f>ROUND(employee[[#This Row],[AbsentHours]],2)</f>
        <v>85.21</v>
      </c>
      <c r="P4219" s="5">
        <f>employee[[#This Row],[RoundedAbsentHours]]/2080 *100</f>
        <v>4.0966346153846152</v>
      </c>
      <c r="Q4219" s="1" t="s">
        <v>15</v>
      </c>
    </row>
    <row r="4220" spans="1:17" x14ac:dyDescent="0.35">
      <c r="A4220">
        <v>4219</v>
      </c>
      <c r="B4220" s="1" t="s">
        <v>4509</v>
      </c>
      <c r="C4220" s="1" t="s">
        <v>16</v>
      </c>
      <c r="D4220" s="1" t="s">
        <v>322</v>
      </c>
      <c r="E4220" s="1" t="s">
        <v>289</v>
      </c>
      <c r="F4220" s="1" t="s">
        <v>258</v>
      </c>
      <c r="G4220" s="1" t="s">
        <v>29</v>
      </c>
      <c r="H4220" s="1" t="s">
        <v>15</v>
      </c>
      <c r="I4220">
        <v>55.000720549999997</v>
      </c>
      <c r="J4220">
        <f>ROUND(employee[[#This Row],[Age]],0)</f>
        <v>55</v>
      </c>
      <c r="K42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220">
        <v>6.6086573030000002</v>
      </c>
      <c r="M4220">
        <f>ROUND(employee[[#This Row],[LengthService]],2)</f>
        <v>6.61</v>
      </c>
      <c r="N4220">
        <v>81.505104919999994</v>
      </c>
      <c r="O4220">
        <f>ROUND(employee[[#This Row],[AbsentHours]],2)</f>
        <v>81.510000000000005</v>
      </c>
      <c r="P4220" s="5">
        <f>employee[[#This Row],[RoundedAbsentHours]]/2080 *100</f>
        <v>3.9187500000000002</v>
      </c>
      <c r="Q4220" s="1" t="s">
        <v>15</v>
      </c>
    </row>
    <row r="4221" spans="1:17" x14ac:dyDescent="0.35">
      <c r="A4221">
        <v>4220</v>
      </c>
      <c r="B4221" s="1" t="s">
        <v>4510</v>
      </c>
      <c r="C4221" s="1" t="s">
        <v>11</v>
      </c>
      <c r="D4221" s="1" t="s">
        <v>22</v>
      </c>
      <c r="E4221" s="1" t="s">
        <v>13</v>
      </c>
      <c r="F4221" s="1" t="s">
        <v>14</v>
      </c>
      <c r="G4221" s="1" t="s">
        <v>22</v>
      </c>
      <c r="H4221" s="1" t="s">
        <v>15</v>
      </c>
      <c r="I4221">
        <v>52.127732930000001</v>
      </c>
      <c r="J4221">
        <f>ROUND(employee[[#This Row],[Age]],0)</f>
        <v>52</v>
      </c>
      <c r="K42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221">
        <v>6.2220498859999998</v>
      </c>
      <c r="M4221">
        <f>ROUND(employee[[#This Row],[LengthService]],2)</f>
        <v>6.22</v>
      </c>
      <c r="N4221">
        <v>116.5698027</v>
      </c>
      <c r="O4221">
        <f>ROUND(employee[[#This Row],[AbsentHours]],2)</f>
        <v>116.57</v>
      </c>
      <c r="P4221" s="5">
        <f>employee[[#This Row],[RoundedAbsentHours]]/2080 *100</f>
        <v>5.6043269230769228</v>
      </c>
      <c r="Q4221" s="1" t="s">
        <v>15</v>
      </c>
    </row>
    <row r="4222" spans="1:17" x14ac:dyDescent="0.35">
      <c r="A4222">
        <v>4221</v>
      </c>
      <c r="B4222" s="1" t="s">
        <v>4511</v>
      </c>
      <c r="C4222" s="1" t="s">
        <v>11</v>
      </c>
      <c r="D4222" s="1" t="s">
        <v>12</v>
      </c>
      <c r="E4222" s="1" t="s">
        <v>289</v>
      </c>
      <c r="F4222" s="1" t="s">
        <v>258</v>
      </c>
      <c r="G4222" s="1" t="s">
        <v>12</v>
      </c>
      <c r="H4222" s="1" t="s">
        <v>15</v>
      </c>
      <c r="I4222">
        <v>33.097061429999997</v>
      </c>
      <c r="J4222">
        <f>ROUND(employee[[#This Row],[Age]],0)</f>
        <v>33</v>
      </c>
      <c r="K42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22">
        <v>2.2966036860000001</v>
      </c>
      <c r="M4222">
        <f>ROUND(employee[[#This Row],[LengthService]],2)</f>
        <v>2.2999999999999998</v>
      </c>
      <c r="N4222">
        <v>59.359120789999999</v>
      </c>
      <c r="O4222">
        <f>ROUND(employee[[#This Row],[AbsentHours]],2)</f>
        <v>59.36</v>
      </c>
      <c r="P4222" s="5">
        <f>employee[[#This Row],[RoundedAbsentHours]]/2080 *100</f>
        <v>2.8538461538461535</v>
      </c>
      <c r="Q4222" s="1" t="s">
        <v>15</v>
      </c>
    </row>
    <row r="4223" spans="1:17" x14ac:dyDescent="0.35">
      <c r="A4223">
        <v>4222</v>
      </c>
      <c r="B4223" s="1" t="s">
        <v>4512</v>
      </c>
      <c r="C4223" s="1" t="s">
        <v>11</v>
      </c>
      <c r="D4223" s="1" t="s">
        <v>22</v>
      </c>
      <c r="E4223" s="1" t="s">
        <v>13</v>
      </c>
      <c r="F4223" s="1" t="s">
        <v>14</v>
      </c>
      <c r="G4223" s="1" t="s">
        <v>22</v>
      </c>
      <c r="H4223" s="1" t="s">
        <v>15</v>
      </c>
      <c r="I4223">
        <v>36.266044010000002</v>
      </c>
      <c r="J4223">
        <f>ROUND(employee[[#This Row],[Age]],0)</f>
        <v>36</v>
      </c>
      <c r="K42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23">
        <v>3.7084734340000001</v>
      </c>
      <c r="M4223">
        <f>ROUND(employee[[#This Row],[LengthService]],2)</f>
        <v>3.71</v>
      </c>
      <c r="N4223">
        <v>0</v>
      </c>
      <c r="O4223">
        <f>ROUND(employee[[#This Row],[AbsentHours]],2)</f>
        <v>0</v>
      </c>
      <c r="P4223" s="5">
        <f>employee[[#This Row],[RoundedAbsentHours]]/2080 *100</f>
        <v>0</v>
      </c>
      <c r="Q4223" s="1" t="s">
        <v>15</v>
      </c>
    </row>
    <row r="4224" spans="1:17" x14ac:dyDescent="0.35">
      <c r="A4224">
        <v>4223</v>
      </c>
      <c r="B4224" s="1" t="s">
        <v>4513</v>
      </c>
      <c r="C4224" s="1" t="s">
        <v>11</v>
      </c>
      <c r="D4224" s="1" t="s">
        <v>22</v>
      </c>
      <c r="E4224" s="1" t="s">
        <v>180</v>
      </c>
      <c r="F4224" s="1" t="s">
        <v>181</v>
      </c>
      <c r="G4224" s="1" t="s">
        <v>22</v>
      </c>
      <c r="H4224" s="1" t="s">
        <v>15</v>
      </c>
      <c r="I4224">
        <v>53.613332659999998</v>
      </c>
      <c r="J4224">
        <f>ROUND(employee[[#This Row],[Age]],0)</f>
        <v>54</v>
      </c>
      <c r="K42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224">
        <v>3.2638945150000001</v>
      </c>
      <c r="M4224">
        <f>ROUND(employee[[#This Row],[LengthService]],2)</f>
        <v>3.26</v>
      </c>
      <c r="N4224">
        <v>134.78534479999999</v>
      </c>
      <c r="O4224">
        <f>ROUND(employee[[#This Row],[AbsentHours]],2)</f>
        <v>134.79</v>
      </c>
      <c r="P4224" s="5">
        <f>employee[[#This Row],[RoundedAbsentHours]]/2080 *100</f>
        <v>6.4802884615384606</v>
      </c>
      <c r="Q4224" s="1" t="s">
        <v>15</v>
      </c>
    </row>
    <row r="4225" spans="1:17" x14ac:dyDescent="0.35">
      <c r="A4225">
        <v>4224</v>
      </c>
      <c r="B4225" s="1" t="s">
        <v>4514</v>
      </c>
      <c r="C4225" s="1" t="s">
        <v>16</v>
      </c>
      <c r="D4225" s="1" t="s">
        <v>30</v>
      </c>
      <c r="E4225" s="1" t="s">
        <v>289</v>
      </c>
      <c r="F4225" s="1" t="s">
        <v>258</v>
      </c>
      <c r="G4225" s="1" t="s">
        <v>30</v>
      </c>
      <c r="H4225" s="1" t="s">
        <v>15</v>
      </c>
      <c r="I4225">
        <v>38.181314710000002</v>
      </c>
      <c r="J4225">
        <f>ROUND(employee[[#This Row],[Age]],0)</f>
        <v>38</v>
      </c>
      <c r="K42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25">
        <v>5.2368249279999999</v>
      </c>
      <c r="M4225">
        <f>ROUND(employee[[#This Row],[LengthService]],2)</f>
        <v>5.24</v>
      </c>
      <c r="N4225">
        <v>66.395045049999993</v>
      </c>
      <c r="O4225">
        <f>ROUND(employee[[#This Row],[AbsentHours]],2)</f>
        <v>66.400000000000006</v>
      </c>
      <c r="P4225" s="5">
        <f>employee[[#This Row],[RoundedAbsentHours]]/2080 *100</f>
        <v>3.192307692307693</v>
      </c>
      <c r="Q4225" s="1" t="s">
        <v>15</v>
      </c>
    </row>
    <row r="4226" spans="1:17" x14ac:dyDescent="0.35">
      <c r="A4226">
        <v>4225</v>
      </c>
      <c r="B4226" s="1" t="s">
        <v>4515</v>
      </c>
      <c r="C4226" s="1" t="s">
        <v>11</v>
      </c>
      <c r="D4226" s="1" t="s">
        <v>301</v>
      </c>
      <c r="E4226" s="1" t="s">
        <v>289</v>
      </c>
      <c r="F4226" s="1" t="s">
        <v>258</v>
      </c>
      <c r="G4226" s="1" t="s">
        <v>33</v>
      </c>
      <c r="H4226" s="1" t="s">
        <v>15</v>
      </c>
      <c r="I4226">
        <v>48.43727878</v>
      </c>
      <c r="J4226">
        <f>ROUND(employee[[#This Row],[Age]],0)</f>
        <v>48</v>
      </c>
      <c r="K42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26">
        <v>2.3931948240000001</v>
      </c>
      <c r="M4226">
        <f>ROUND(employee[[#This Row],[LengthService]],2)</f>
        <v>2.39</v>
      </c>
      <c r="N4226">
        <v>63.236584020000002</v>
      </c>
      <c r="O4226">
        <f>ROUND(employee[[#This Row],[AbsentHours]],2)</f>
        <v>63.24</v>
      </c>
      <c r="P4226" s="5">
        <f>employee[[#This Row],[RoundedAbsentHours]]/2080 *100</f>
        <v>3.0403846153846157</v>
      </c>
      <c r="Q4226" s="1" t="s">
        <v>15</v>
      </c>
    </row>
    <row r="4227" spans="1:17" x14ac:dyDescent="0.35">
      <c r="A4227">
        <v>4226</v>
      </c>
      <c r="B4227" s="1" t="s">
        <v>4516</v>
      </c>
      <c r="C4227" s="1" t="s">
        <v>16</v>
      </c>
      <c r="D4227" s="1" t="s">
        <v>22</v>
      </c>
      <c r="E4227" s="1" t="s">
        <v>13</v>
      </c>
      <c r="F4227" s="1" t="s">
        <v>14</v>
      </c>
      <c r="G4227" s="1" t="s">
        <v>22</v>
      </c>
      <c r="H4227" s="1" t="s">
        <v>15</v>
      </c>
      <c r="I4227">
        <v>48.47846028</v>
      </c>
      <c r="J4227">
        <f>ROUND(employee[[#This Row],[Age]],0)</f>
        <v>48</v>
      </c>
      <c r="K42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27">
        <v>5.2959200710000003</v>
      </c>
      <c r="M4227">
        <f>ROUND(employee[[#This Row],[LengthService]],2)</f>
        <v>5.3</v>
      </c>
      <c r="N4227">
        <v>105.19568</v>
      </c>
      <c r="O4227">
        <f>ROUND(employee[[#This Row],[AbsentHours]],2)</f>
        <v>105.2</v>
      </c>
      <c r="P4227" s="5">
        <f>employee[[#This Row],[RoundedAbsentHours]]/2080 *100</f>
        <v>5.0576923076923075</v>
      </c>
      <c r="Q4227" s="1" t="s">
        <v>15</v>
      </c>
    </row>
    <row r="4228" spans="1:17" x14ac:dyDescent="0.35">
      <c r="A4228">
        <v>4227</v>
      </c>
      <c r="B4228" s="1" t="s">
        <v>4517</v>
      </c>
      <c r="C4228" s="1" t="s">
        <v>11</v>
      </c>
      <c r="D4228" s="1" t="s">
        <v>22</v>
      </c>
      <c r="E4228" s="1" t="s">
        <v>13</v>
      </c>
      <c r="F4228" s="1" t="s">
        <v>14</v>
      </c>
      <c r="G4228" s="1" t="s">
        <v>22</v>
      </c>
      <c r="H4228" s="1" t="s">
        <v>15</v>
      </c>
      <c r="I4228">
        <v>33.152254200000002</v>
      </c>
      <c r="J4228">
        <f>ROUND(employee[[#This Row],[Age]],0)</f>
        <v>33</v>
      </c>
      <c r="K42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28">
        <v>2.3070137229999998</v>
      </c>
      <c r="M4228">
        <f>ROUND(employee[[#This Row],[LengthService]],2)</f>
        <v>2.31</v>
      </c>
      <c r="N4228">
        <v>51.479179530000003</v>
      </c>
      <c r="O4228">
        <f>ROUND(employee[[#This Row],[AbsentHours]],2)</f>
        <v>51.48</v>
      </c>
      <c r="P4228" s="5">
        <f>employee[[#This Row],[RoundedAbsentHours]]/2080 *100</f>
        <v>2.4749999999999996</v>
      </c>
      <c r="Q4228" s="1" t="s">
        <v>15</v>
      </c>
    </row>
    <row r="4229" spans="1:17" x14ac:dyDescent="0.35">
      <c r="A4229">
        <v>4228</v>
      </c>
      <c r="B4229" s="1" t="s">
        <v>3913</v>
      </c>
      <c r="C4229" s="1" t="s">
        <v>16</v>
      </c>
      <c r="D4229" s="1" t="s">
        <v>245</v>
      </c>
      <c r="E4229" s="1" t="s">
        <v>13</v>
      </c>
      <c r="F4229" s="1" t="s">
        <v>14</v>
      </c>
      <c r="G4229" s="1" t="s">
        <v>47</v>
      </c>
      <c r="H4229" s="1" t="s">
        <v>15</v>
      </c>
      <c r="I4229">
        <v>41.953511120000002</v>
      </c>
      <c r="J4229">
        <f>ROUND(employee[[#This Row],[Age]],0)</f>
        <v>42</v>
      </c>
      <c r="K42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29">
        <v>3.7905971909999998</v>
      </c>
      <c r="M4229">
        <f>ROUND(employee[[#This Row],[LengthService]],2)</f>
        <v>3.79</v>
      </c>
      <c r="N4229">
        <v>83.550607670000005</v>
      </c>
      <c r="O4229">
        <f>ROUND(employee[[#This Row],[AbsentHours]],2)</f>
        <v>83.55</v>
      </c>
      <c r="P4229" s="5">
        <f>employee[[#This Row],[RoundedAbsentHours]]/2080 *100</f>
        <v>4.0168269230769234</v>
      </c>
      <c r="Q4229" s="1" t="s">
        <v>15</v>
      </c>
    </row>
    <row r="4230" spans="1:17" x14ac:dyDescent="0.35">
      <c r="A4230">
        <v>4229</v>
      </c>
      <c r="B4230" s="1" t="s">
        <v>4518</v>
      </c>
      <c r="C4230" s="1" t="s">
        <v>16</v>
      </c>
      <c r="D4230" s="1" t="s">
        <v>22</v>
      </c>
      <c r="E4230" s="1" t="s">
        <v>13</v>
      </c>
      <c r="F4230" s="1" t="s">
        <v>14</v>
      </c>
      <c r="G4230" s="1" t="s">
        <v>22</v>
      </c>
      <c r="H4230" s="1" t="s">
        <v>15</v>
      </c>
      <c r="I4230">
        <v>39.829486430000003</v>
      </c>
      <c r="J4230">
        <f>ROUND(employee[[#This Row],[Age]],0)</f>
        <v>40</v>
      </c>
      <c r="K42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30">
        <v>8.3351661939999993</v>
      </c>
      <c r="M4230">
        <f>ROUND(employee[[#This Row],[LengthService]],2)</f>
        <v>8.34</v>
      </c>
      <c r="N4230">
        <v>43.654894650000003</v>
      </c>
      <c r="O4230">
        <f>ROUND(employee[[#This Row],[AbsentHours]],2)</f>
        <v>43.65</v>
      </c>
      <c r="P4230" s="5">
        <f>employee[[#This Row],[RoundedAbsentHours]]/2080 *100</f>
        <v>2.0985576923076921</v>
      </c>
      <c r="Q4230" s="1" t="s">
        <v>15</v>
      </c>
    </row>
    <row r="4231" spans="1:17" x14ac:dyDescent="0.35">
      <c r="A4231">
        <v>4230</v>
      </c>
      <c r="B4231" s="1" t="s">
        <v>4519</v>
      </c>
      <c r="C4231" s="1" t="s">
        <v>16</v>
      </c>
      <c r="D4231" s="1" t="s">
        <v>72</v>
      </c>
      <c r="E4231" s="1" t="s">
        <v>289</v>
      </c>
      <c r="F4231" s="1" t="s">
        <v>258</v>
      </c>
      <c r="G4231" s="1" t="s">
        <v>72</v>
      </c>
      <c r="H4231" s="1" t="s">
        <v>15</v>
      </c>
      <c r="I4231">
        <v>45.490580260000002</v>
      </c>
      <c r="J4231">
        <f>ROUND(employee[[#This Row],[Age]],0)</f>
        <v>45</v>
      </c>
      <c r="K42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31">
        <v>5.7735701400000004</v>
      </c>
      <c r="M4231">
        <f>ROUND(employee[[#This Row],[LengthService]],2)</f>
        <v>5.77</v>
      </c>
      <c r="N4231">
        <v>89.129815710000003</v>
      </c>
      <c r="O4231">
        <f>ROUND(employee[[#This Row],[AbsentHours]],2)</f>
        <v>89.13</v>
      </c>
      <c r="P4231" s="5">
        <f>employee[[#This Row],[RoundedAbsentHours]]/2080 *100</f>
        <v>4.2850961538461538</v>
      </c>
      <c r="Q4231" s="1" t="s">
        <v>15</v>
      </c>
    </row>
    <row r="4232" spans="1:17" x14ac:dyDescent="0.35">
      <c r="A4232">
        <v>4231</v>
      </c>
      <c r="B4232" s="1" t="s">
        <v>4520</v>
      </c>
      <c r="C4232" s="1" t="s">
        <v>16</v>
      </c>
      <c r="D4232" s="1" t="s">
        <v>93</v>
      </c>
      <c r="E4232" s="1" t="s">
        <v>13</v>
      </c>
      <c r="F4232" s="1" t="s">
        <v>14</v>
      </c>
      <c r="G4232" s="1" t="s">
        <v>93</v>
      </c>
      <c r="H4232" s="1" t="s">
        <v>15</v>
      </c>
      <c r="I4232">
        <v>30.940676329999999</v>
      </c>
      <c r="J4232">
        <f>ROUND(employee[[#This Row],[Age]],0)</f>
        <v>31</v>
      </c>
      <c r="K42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32">
        <v>2.3517276919999999</v>
      </c>
      <c r="M4232">
        <f>ROUND(employee[[#This Row],[LengthService]],2)</f>
        <v>2.35</v>
      </c>
      <c r="N4232">
        <v>0.93571755199999995</v>
      </c>
      <c r="O4232">
        <f>ROUND(employee[[#This Row],[AbsentHours]],2)</f>
        <v>0.94</v>
      </c>
      <c r="P4232" s="5">
        <f>employee[[#This Row],[RoundedAbsentHours]]/2080 *100</f>
        <v>4.5192307692307691E-2</v>
      </c>
      <c r="Q4232" s="1" t="s">
        <v>15</v>
      </c>
    </row>
    <row r="4233" spans="1:17" x14ac:dyDescent="0.35">
      <c r="A4233">
        <v>4232</v>
      </c>
      <c r="B4233" s="1" t="s">
        <v>4521</v>
      </c>
      <c r="C4233" s="1" t="s">
        <v>11</v>
      </c>
      <c r="D4233" s="1" t="s">
        <v>22</v>
      </c>
      <c r="E4233" s="1" t="s">
        <v>180</v>
      </c>
      <c r="F4233" s="1" t="s">
        <v>181</v>
      </c>
      <c r="G4233" s="1" t="s">
        <v>22</v>
      </c>
      <c r="H4233" s="1" t="s">
        <v>15</v>
      </c>
      <c r="I4233">
        <v>34.64576022</v>
      </c>
      <c r="J4233">
        <f>ROUND(employee[[#This Row],[Age]],0)</f>
        <v>35</v>
      </c>
      <c r="K42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33">
        <v>8.8716098510000005</v>
      </c>
      <c r="M4233">
        <f>ROUND(employee[[#This Row],[LengthService]],2)</f>
        <v>8.8699999999999992</v>
      </c>
      <c r="N4233">
        <v>7.8887791580000002</v>
      </c>
      <c r="O4233">
        <f>ROUND(employee[[#This Row],[AbsentHours]],2)</f>
        <v>7.89</v>
      </c>
      <c r="P4233" s="5">
        <f>employee[[#This Row],[RoundedAbsentHours]]/2080 *100</f>
        <v>0.37932692307692306</v>
      </c>
      <c r="Q4233" s="1" t="s">
        <v>15</v>
      </c>
    </row>
    <row r="4234" spans="1:17" x14ac:dyDescent="0.35">
      <c r="A4234">
        <v>4233</v>
      </c>
      <c r="B4234" s="1" t="s">
        <v>4522</v>
      </c>
      <c r="C4234" s="1" t="s">
        <v>16</v>
      </c>
      <c r="D4234" s="1" t="s">
        <v>20</v>
      </c>
      <c r="E4234" s="1" t="s">
        <v>124</v>
      </c>
      <c r="F4234" s="1" t="s">
        <v>125</v>
      </c>
      <c r="G4234" s="1" t="s">
        <v>20</v>
      </c>
      <c r="H4234" s="1" t="s">
        <v>15</v>
      </c>
      <c r="I4234">
        <v>27.758422679999999</v>
      </c>
      <c r="J4234">
        <f>ROUND(employee[[#This Row],[Age]],0)</f>
        <v>28</v>
      </c>
      <c r="K42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234">
        <v>2.8392140719999999</v>
      </c>
      <c r="M4234">
        <f>ROUND(employee[[#This Row],[LengthService]],2)</f>
        <v>2.84</v>
      </c>
      <c r="N4234">
        <v>0</v>
      </c>
      <c r="O4234">
        <f>ROUND(employee[[#This Row],[AbsentHours]],2)</f>
        <v>0</v>
      </c>
      <c r="P4234" s="5">
        <f>employee[[#This Row],[RoundedAbsentHours]]/2080 *100</f>
        <v>0</v>
      </c>
      <c r="Q4234" s="1" t="s">
        <v>15</v>
      </c>
    </row>
    <row r="4235" spans="1:17" x14ac:dyDescent="0.35">
      <c r="A4235">
        <v>4234</v>
      </c>
      <c r="B4235" s="1" t="s">
        <v>4523</v>
      </c>
      <c r="C4235" s="1" t="s">
        <v>11</v>
      </c>
      <c r="D4235" s="1" t="s">
        <v>22</v>
      </c>
      <c r="E4235" s="1" t="s">
        <v>180</v>
      </c>
      <c r="F4235" s="1" t="s">
        <v>181</v>
      </c>
      <c r="G4235" s="1" t="s">
        <v>22</v>
      </c>
      <c r="H4235" s="1" t="s">
        <v>15</v>
      </c>
      <c r="I4235">
        <v>48.412673460000001</v>
      </c>
      <c r="J4235">
        <f>ROUND(employee[[#This Row],[Age]],0)</f>
        <v>48</v>
      </c>
      <c r="K42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35">
        <v>7.9969775099999998</v>
      </c>
      <c r="M4235">
        <f>ROUND(employee[[#This Row],[LengthService]],2)</f>
        <v>8</v>
      </c>
      <c r="N4235">
        <v>140.58058500000001</v>
      </c>
      <c r="O4235">
        <f>ROUND(employee[[#This Row],[AbsentHours]],2)</f>
        <v>140.58000000000001</v>
      </c>
      <c r="P4235" s="5">
        <f>employee[[#This Row],[RoundedAbsentHours]]/2080 *100</f>
        <v>6.7586538461538463</v>
      </c>
      <c r="Q4235" s="1" t="s">
        <v>15</v>
      </c>
    </row>
    <row r="4236" spans="1:17" x14ac:dyDescent="0.35">
      <c r="A4236">
        <v>4235</v>
      </c>
      <c r="B4236" s="1" t="s">
        <v>4524</v>
      </c>
      <c r="C4236" s="1" t="s">
        <v>11</v>
      </c>
      <c r="D4236" s="1" t="s">
        <v>44</v>
      </c>
      <c r="E4236" s="1" t="s">
        <v>289</v>
      </c>
      <c r="F4236" s="1" t="s">
        <v>258</v>
      </c>
      <c r="G4236" s="1" t="s">
        <v>44</v>
      </c>
      <c r="H4236" s="1" t="s">
        <v>15</v>
      </c>
      <c r="I4236">
        <v>41.055093620000001</v>
      </c>
      <c r="J4236">
        <f>ROUND(employee[[#This Row],[Age]],0)</f>
        <v>41</v>
      </c>
      <c r="K42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36">
        <v>2.1088999309999998</v>
      </c>
      <c r="M4236">
        <f>ROUND(employee[[#This Row],[LengthService]],2)</f>
        <v>2.11</v>
      </c>
      <c r="N4236">
        <v>9.5225898880000006</v>
      </c>
      <c r="O4236">
        <f>ROUND(employee[[#This Row],[AbsentHours]],2)</f>
        <v>9.52</v>
      </c>
      <c r="P4236" s="5">
        <f>employee[[#This Row],[RoundedAbsentHours]]/2080 *100</f>
        <v>0.45769230769230768</v>
      </c>
      <c r="Q4236" s="1" t="s">
        <v>15</v>
      </c>
    </row>
    <row r="4237" spans="1:17" x14ac:dyDescent="0.35">
      <c r="A4237">
        <v>4236</v>
      </c>
      <c r="B4237" s="1" t="s">
        <v>4525</v>
      </c>
      <c r="C4237" s="1" t="s">
        <v>11</v>
      </c>
      <c r="D4237" s="1" t="s">
        <v>20</v>
      </c>
      <c r="E4237" s="1" t="s">
        <v>124</v>
      </c>
      <c r="F4237" s="1" t="s">
        <v>125</v>
      </c>
      <c r="G4237" s="1" t="s">
        <v>20</v>
      </c>
      <c r="H4237" s="1" t="s">
        <v>15</v>
      </c>
      <c r="I4237">
        <v>53.908160359999997</v>
      </c>
      <c r="J4237">
        <f>ROUND(employee[[#This Row],[Age]],0)</f>
        <v>54</v>
      </c>
      <c r="K42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237">
        <v>5.671169549</v>
      </c>
      <c r="M4237">
        <f>ROUND(employee[[#This Row],[LengthService]],2)</f>
        <v>5.67</v>
      </c>
      <c r="N4237">
        <v>105.8103977</v>
      </c>
      <c r="O4237">
        <f>ROUND(employee[[#This Row],[AbsentHours]],2)</f>
        <v>105.81</v>
      </c>
      <c r="P4237" s="5">
        <f>employee[[#This Row],[RoundedAbsentHours]]/2080 *100</f>
        <v>5.087019230769231</v>
      </c>
      <c r="Q4237" s="1" t="s">
        <v>15</v>
      </c>
    </row>
    <row r="4238" spans="1:17" x14ac:dyDescent="0.35">
      <c r="A4238">
        <v>4237</v>
      </c>
      <c r="B4238" s="1" t="s">
        <v>4526</v>
      </c>
      <c r="C4238" s="1" t="s">
        <v>11</v>
      </c>
      <c r="D4238" s="1" t="s">
        <v>313</v>
      </c>
      <c r="E4238" s="1" t="s">
        <v>180</v>
      </c>
      <c r="F4238" s="1" t="s">
        <v>181</v>
      </c>
      <c r="G4238" s="1" t="s">
        <v>152</v>
      </c>
      <c r="H4238" s="1" t="s">
        <v>15</v>
      </c>
      <c r="I4238">
        <v>39.636908859999998</v>
      </c>
      <c r="J4238">
        <f>ROUND(employee[[#This Row],[Age]],0)</f>
        <v>40</v>
      </c>
      <c r="K42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38">
        <v>5.2818852019999998</v>
      </c>
      <c r="M4238">
        <f>ROUND(employee[[#This Row],[LengthService]],2)</f>
        <v>5.28</v>
      </c>
      <c r="N4238">
        <v>77.101204229999993</v>
      </c>
      <c r="O4238">
        <f>ROUND(employee[[#This Row],[AbsentHours]],2)</f>
        <v>77.099999999999994</v>
      </c>
      <c r="P4238" s="5">
        <f>employee[[#This Row],[RoundedAbsentHours]]/2080 *100</f>
        <v>3.7067307692307692</v>
      </c>
      <c r="Q4238" s="1" t="s">
        <v>15</v>
      </c>
    </row>
    <row r="4239" spans="1:17" x14ac:dyDescent="0.35">
      <c r="A4239">
        <v>4238</v>
      </c>
      <c r="B4239" s="1" t="s">
        <v>4527</v>
      </c>
      <c r="C4239" s="1" t="s">
        <v>16</v>
      </c>
      <c r="D4239" s="1" t="s">
        <v>22</v>
      </c>
      <c r="E4239" s="1" t="s">
        <v>180</v>
      </c>
      <c r="F4239" s="1" t="s">
        <v>181</v>
      </c>
      <c r="G4239" s="1" t="s">
        <v>22</v>
      </c>
      <c r="H4239" s="1" t="s">
        <v>15</v>
      </c>
      <c r="I4239">
        <v>47.009867530000001</v>
      </c>
      <c r="J4239">
        <f>ROUND(employee[[#This Row],[Age]],0)</f>
        <v>47</v>
      </c>
      <c r="K42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39">
        <v>5.7432711440000004</v>
      </c>
      <c r="M4239">
        <f>ROUND(employee[[#This Row],[LengthService]],2)</f>
        <v>5.74</v>
      </c>
      <c r="N4239">
        <v>97.755605970000005</v>
      </c>
      <c r="O4239">
        <f>ROUND(employee[[#This Row],[AbsentHours]],2)</f>
        <v>97.76</v>
      </c>
      <c r="P4239" s="5">
        <f>employee[[#This Row],[RoundedAbsentHours]]/2080 *100</f>
        <v>4.7</v>
      </c>
      <c r="Q4239" s="1" t="s">
        <v>15</v>
      </c>
    </row>
    <row r="4240" spans="1:17" x14ac:dyDescent="0.35">
      <c r="A4240">
        <v>4239</v>
      </c>
      <c r="B4240" s="1" t="s">
        <v>4528</v>
      </c>
      <c r="C4240" s="1" t="s">
        <v>16</v>
      </c>
      <c r="D4240" s="1" t="s">
        <v>22</v>
      </c>
      <c r="E4240" s="1" t="s">
        <v>13</v>
      </c>
      <c r="F4240" s="1" t="s">
        <v>14</v>
      </c>
      <c r="G4240" s="1" t="s">
        <v>22</v>
      </c>
      <c r="H4240" s="1" t="s">
        <v>15</v>
      </c>
      <c r="I4240">
        <v>39.18208147</v>
      </c>
      <c r="J4240">
        <f>ROUND(employee[[#This Row],[Age]],0)</f>
        <v>39</v>
      </c>
      <c r="K42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40">
        <v>1.832521319</v>
      </c>
      <c r="M4240">
        <f>ROUND(employee[[#This Row],[LengthService]],2)</f>
        <v>1.83</v>
      </c>
      <c r="N4240">
        <v>34.941073209999999</v>
      </c>
      <c r="O4240">
        <f>ROUND(employee[[#This Row],[AbsentHours]],2)</f>
        <v>34.94</v>
      </c>
      <c r="P4240" s="5">
        <f>employee[[#This Row],[RoundedAbsentHours]]/2080 *100</f>
        <v>1.6798076923076923</v>
      </c>
      <c r="Q4240" s="1" t="s">
        <v>15</v>
      </c>
    </row>
    <row r="4241" spans="1:17" x14ac:dyDescent="0.35">
      <c r="A4241">
        <v>4240</v>
      </c>
      <c r="B4241" s="1" t="s">
        <v>4529</v>
      </c>
      <c r="C4241" s="1" t="s">
        <v>16</v>
      </c>
      <c r="D4241" s="1" t="s">
        <v>22</v>
      </c>
      <c r="E4241" s="1" t="s">
        <v>13</v>
      </c>
      <c r="F4241" s="1" t="s">
        <v>14</v>
      </c>
      <c r="G4241" s="1" t="s">
        <v>22</v>
      </c>
      <c r="H4241" s="1" t="s">
        <v>15</v>
      </c>
      <c r="I4241">
        <v>35.521038750000002</v>
      </c>
      <c r="J4241">
        <f>ROUND(employee[[#This Row],[Age]],0)</f>
        <v>36</v>
      </c>
      <c r="K42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41">
        <v>4.7198910459999999</v>
      </c>
      <c r="M4241">
        <f>ROUND(employee[[#This Row],[LengthService]],2)</f>
        <v>4.72</v>
      </c>
      <c r="N4241">
        <v>51.228596750000001</v>
      </c>
      <c r="O4241">
        <f>ROUND(employee[[#This Row],[AbsentHours]],2)</f>
        <v>51.23</v>
      </c>
      <c r="P4241" s="5">
        <f>employee[[#This Row],[RoundedAbsentHours]]/2080 *100</f>
        <v>2.4629807692307693</v>
      </c>
      <c r="Q4241" s="1" t="s">
        <v>15</v>
      </c>
    </row>
    <row r="4242" spans="1:17" x14ac:dyDescent="0.35">
      <c r="A4242">
        <v>4241</v>
      </c>
      <c r="B4242" s="1" t="s">
        <v>4530</v>
      </c>
      <c r="C4242" s="1" t="s">
        <v>11</v>
      </c>
      <c r="D4242" s="1" t="s">
        <v>22</v>
      </c>
      <c r="E4242" s="1" t="s">
        <v>13</v>
      </c>
      <c r="F4242" s="1" t="s">
        <v>14</v>
      </c>
      <c r="G4242" s="1" t="s">
        <v>22</v>
      </c>
      <c r="H4242" s="1" t="s">
        <v>15</v>
      </c>
      <c r="I4242">
        <v>32.607740300000003</v>
      </c>
      <c r="J4242">
        <f>ROUND(employee[[#This Row],[Age]],0)</f>
        <v>33</v>
      </c>
      <c r="K42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42">
        <v>6.0029243489999997</v>
      </c>
      <c r="M4242">
        <f>ROUND(employee[[#This Row],[LengthService]],2)</f>
        <v>6</v>
      </c>
      <c r="N4242">
        <v>0</v>
      </c>
      <c r="O4242">
        <f>ROUND(employee[[#This Row],[AbsentHours]],2)</f>
        <v>0</v>
      </c>
      <c r="P4242" s="5">
        <f>employee[[#This Row],[RoundedAbsentHours]]/2080 *100</f>
        <v>0</v>
      </c>
      <c r="Q4242" s="1" t="s">
        <v>15</v>
      </c>
    </row>
    <row r="4243" spans="1:17" x14ac:dyDescent="0.35">
      <c r="A4243">
        <v>4242</v>
      </c>
      <c r="B4243" s="1" t="s">
        <v>4531</v>
      </c>
      <c r="C4243" s="1" t="s">
        <v>16</v>
      </c>
      <c r="D4243" s="1" t="s">
        <v>195</v>
      </c>
      <c r="E4243" s="1" t="s">
        <v>13</v>
      </c>
      <c r="F4243" s="1" t="s">
        <v>14</v>
      </c>
      <c r="G4243" s="1" t="s">
        <v>47</v>
      </c>
      <c r="H4243" s="1" t="s">
        <v>15</v>
      </c>
      <c r="I4243">
        <v>43.47856994</v>
      </c>
      <c r="J4243">
        <f>ROUND(employee[[#This Row],[Age]],0)</f>
        <v>43</v>
      </c>
      <c r="K42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43">
        <v>3.7971116189999998</v>
      </c>
      <c r="M4243">
        <f>ROUND(employee[[#This Row],[LengthService]],2)</f>
        <v>3.8</v>
      </c>
      <c r="N4243">
        <v>35.052557919999998</v>
      </c>
      <c r="O4243">
        <f>ROUND(employee[[#This Row],[AbsentHours]],2)</f>
        <v>35.049999999999997</v>
      </c>
      <c r="P4243" s="5">
        <f>employee[[#This Row],[RoundedAbsentHours]]/2080 *100</f>
        <v>1.6850961538461537</v>
      </c>
      <c r="Q4243" s="1" t="s">
        <v>15</v>
      </c>
    </row>
    <row r="4244" spans="1:17" x14ac:dyDescent="0.35">
      <c r="A4244">
        <v>4243</v>
      </c>
      <c r="B4244" s="1" t="s">
        <v>4532</v>
      </c>
      <c r="C4244" s="1" t="s">
        <v>16</v>
      </c>
      <c r="D4244" s="1" t="s">
        <v>22</v>
      </c>
      <c r="E4244" s="1" t="s">
        <v>13</v>
      </c>
      <c r="F4244" s="1" t="s">
        <v>14</v>
      </c>
      <c r="G4244" s="1" t="s">
        <v>22</v>
      </c>
      <c r="H4244" s="1" t="s">
        <v>15</v>
      </c>
      <c r="I4244">
        <v>36.25568406</v>
      </c>
      <c r="J4244">
        <f>ROUND(employee[[#This Row],[Age]],0)</f>
        <v>36</v>
      </c>
      <c r="K42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44">
        <v>4.2365272520000001</v>
      </c>
      <c r="M4244">
        <f>ROUND(employee[[#This Row],[LengthService]],2)</f>
        <v>4.24</v>
      </c>
      <c r="N4244">
        <v>45.58862517</v>
      </c>
      <c r="O4244">
        <f>ROUND(employee[[#This Row],[AbsentHours]],2)</f>
        <v>45.59</v>
      </c>
      <c r="P4244" s="5">
        <f>employee[[#This Row],[RoundedAbsentHours]]/2080 *100</f>
        <v>2.1918269230769232</v>
      </c>
      <c r="Q4244" s="1" t="s">
        <v>15</v>
      </c>
    </row>
    <row r="4245" spans="1:17" x14ac:dyDescent="0.35">
      <c r="A4245">
        <v>4244</v>
      </c>
      <c r="B4245" s="1" t="s">
        <v>4533</v>
      </c>
      <c r="C4245" s="1" t="s">
        <v>11</v>
      </c>
      <c r="D4245" s="1" t="s">
        <v>22</v>
      </c>
      <c r="E4245" s="1" t="s">
        <v>13</v>
      </c>
      <c r="F4245" s="1" t="s">
        <v>14</v>
      </c>
      <c r="G4245" s="1" t="s">
        <v>22</v>
      </c>
      <c r="H4245" s="1" t="s">
        <v>15</v>
      </c>
      <c r="I4245">
        <v>43.882381799999997</v>
      </c>
      <c r="J4245">
        <f>ROUND(employee[[#This Row],[Age]],0)</f>
        <v>44</v>
      </c>
      <c r="K42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45">
        <v>0.38515925499999998</v>
      </c>
      <c r="M4245">
        <f>ROUND(employee[[#This Row],[LengthService]],2)</f>
        <v>0.39</v>
      </c>
      <c r="N4245">
        <v>93.698595870000005</v>
      </c>
      <c r="O4245">
        <f>ROUND(employee[[#This Row],[AbsentHours]],2)</f>
        <v>93.7</v>
      </c>
      <c r="P4245" s="5">
        <f>employee[[#This Row],[RoundedAbsentHours]]/2080 *100</f>
        <v>4.5048076923076925</v>
      </c>
      <c r="Q4245" s="1" t="s">
        <v>15</v>
      </c>
    </row>
    <row r="4246" spans="1:17" x14ac:dyDescent="0.35">
      <c r="A4246">
        <v>4245</v>
      </c>
      <c r="B4246" s="1" t="s">
        <v>4534</v>
      </c>
      <c r="C4246" s="1" t="s">
        <v>11</v>
      </c>
      <c r="D4246" s="1" t="s">
        <v>56</v>
      </c>
      <c r="E4246" s="1" t="s">
        <v>289</v>
      </c>
      <c r="F4246" s="1" t="s">
        <v>258</v>
      </c>
      <c r="G4246" s="1" t="s">
        <v>56</v>
      </c>
      <c r="H4246" s="1" t="s">
        <v>15</v>
      </c>
      <c r="I4246">
        <v>47.734681330000001</v>
      </c>
      <c r="J4246">
        <f>ROUND(employee[[#This Row],[Age]],0)</f>
        <v>48</v>
      </c>
      <c r="K42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46">
        <v>4.2621786840000002</v>
      </c>
      <c r="M4246">
        <f>ROUND(employee[[#This Row],[LengthService]],2)</f>
        <v>4.26</v>
      </c>
      <c r="N4246">
        <v>63.417924829999997</v>
      </c>
      <c r="O4246">
        <f>ROUND(employee[[#This Row],[AbsentHours]],2)</f>
        <v>63.42</v>
      </c>
      <c r="P4246" s="5">
        <f>employee[[#This Row],[RoundedAbsentHours]]/2080 *100</f>
        <v>3.0490384615384616</v>
      </c>
      <c r="Q4246" s="1" t="s">
        <v>15</v>
      </c>
    </row>
    <row r="4247" spans="1:17" x14ac:dyDescent="0.35">
      <c r="A4247">
        <v>4246</v>
      </c>
      <c r="B4247" s="1" t="s">
        <v>4535</v>
      </c>
      <c r="C4247" s="1" t="s">
        <v>11</v>
      </c>
      <c r="D4247" s="1" t="s">
        <v>22</v>
      </c>
      <c r="E4247" s="1" t="s">
        <v>13</v>
      </c>
      <c r="F4247" s="1" t="s">
        <v>14</v>
      </c>
      <c r="G4247" s="1" t="s">
        <v>22</v>
      </c>
      <c r="H4247" s="1" t="s">
        <v>15</v>
      </c>
      <c r="I4247">
        <v>28.168122010000001</v>
      </c>
      <c r="J4247">
        <f>ROUND(employee[[#This Row],[Age]],0)</f>
        <v>28</v>
      </c>
      <c r="K42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247">
        <v>6.1678089629999997</v>
      </c>
      <c r="M4247">
        <f>ROUND(employee[[#This Row],[LengthService]],2)</f>
        <v>6.17</v>
      </c>
      <c r="N4247">
        <v>0</v>
      </c>
      <c r="O4247">
        <f>ROUND(employee[[#This Row],[AbsentHours]],2)</f>
        <v>0</v>
      </c>
      <c r="P4247" s="5">
        <f>employee[[#This Row],[RoundedAbsentHours]]/2080 *100</f>
        <v>0</v>
      </c>
      <c r="Q4247" s="1" t="s">
        <v>15</v>
      </c>
    </row>
    <row r="4248" spans="1:17" x14ac:dyDescent="0.35">
      <c r="A4248">
        <v>4247</v>
      </c>
      <c r="B4248" s="1" t="s">
        <v>4536</v>
      </c>
      <c r="C4248" s="1" t="s">
        <v>16</v>
      </c>
      <c r="D4248" s="1" t="s">
        <v>200</v>
      </c>
      <c r="E4248" s="1" t="s">
        <v>124</v>
      </c>
      <c r="F4248" s="1" t="s">
        <v>125</v>
      </c>
      <c r="G4248" s="1" t="s">
        <v>20</v>
      </c>
      <c r="H4248" s="1" t="s">
        <v>15</v>
      </c>
      <c r="I4248">
        <v>40.126579739999997</v>
      </c>
      <c r="J4248">
        <f>ROUND(employee[[#This Row],[Age]],0)</f>
        <v>40</v>
      </c>
      <c r="K42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48">
        <v>2.1174407300000002</v>
      </c>
      <c r="M4248">
        <f>ROUND(employee[[#This Row],[LengthService]],2)</f>
        <v>2.12</v>
      </c>
      <c r="N4248">
        <v>71.405511050000001</v>
      </c>
      <c r="O4248">
        <f>ROUND(employee[[#This Row],[AbsentHours]],2)</f>
        <v>71.41</v>
      </c>
      <c r="P4248" s="5">
        <f>employee[[#This Row],[RoundedAbsentHours]]/2080 *100</f>
        <v>3.4331730769230768</v>
      </c>
      <c r="Q4248" s="1" t="s">
        <v>15</v>
      </c>
    </row>
    <row r="4249" spans="1:17" x14ac:dyDescent="0.35">
      <c r="A4249">
        <v>4248</v>
      </c>
      <c r="B4249" s="1" t="s">
        <v>4537</v>
      </c>
      <c r="C4249" s="1" t="s">
        <v>16</v>
      </c>
      <c r="D4249" s="1" t="s">
        <v>22</v>
      </c>
      <c r="E4249" s="1" t="s">
        <v>180</v>
      </c>
      <c r="F4249" s="1" t="s">
        <v>181</v>
      </c>
      <c r="G4249" s="1" t="s">
        <v>22</v>
      </c>
      <c r="H4249" s="1" t="s">
        <v>15</v>
      </c>
      <c r="I4249">
        <v>32.372541570000003</v>
      </c>
      <c r="J4249">
        <f>ROUND(employee[[#This Row],[Age]],0)</f>
        <v>32</v>
      </c>
      <c r="K42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49">
        <v>5.684026823</v>
      </c>
      <c r="M4249">
        <f>ROUND(employee[[#This Row],[LengthService]],2)</f>
        <v>5.68</v>
      </c>
      <c r="N4249">
        <v>12.96858134</v>
      </c>
      <c r="O4249">
        <f>ROUND(employee[[#This Row],[AbsentHours]],2)</f>
        <v>12.97</v>
      </c>
      <c r="P4249" s="5">
        <f>employee[[#This Row],[RoundedAbsentHours]]/2080 *100</f>
        <v>0.62355769230769231</v>
      </c>
      <c r="Q4249" s="1" t="s">
        <v>15</v>
      </c>
    </row>
    <row r="4250" spans="1:17" x14ac:dyDescent="0.35">
      <c r="A4250">
        <v>4249</v>
      </c>
      <c r="B4250" s="1" t="s">
        <v>4538</v>
      </c>
      <c r="C4250" s="1" t="s">
        <v>16</v>
      </c>
      <c r="D4250" s="1" t="s">
        <v>224</v>
      </c>
      <c r="E4250" s="1" t="s">
        <v>289</v>
      </c>
      <c r="F4250" s="1" t="s">
        <v>258</v>
      </c>
      <c r="G4250" s="1" t="s">
        <v>75</v>
      </c>
      <c r="H4250" s="1" t="s">
        <v>15</v>
      </c>
      <c r="I4250">
        <v>35.2627618</v>
      </c>
      <c r="J4250">
        <f>ROUND(employee[[#This Row],[Age]],0)</f>
        <v>35</v>
      </c>
      <c r="K42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50">
        <v>3.8330143570000001</v>
      </c>
      <c r="M4250">
        <f>ROUND(employee[[#This Row],[LengthService]],2)</f>
        <v>3.83</v>
      </c>
      <c r="N4250">
        <v>40.598379090000002</v>
      </c>
      <c r="O4250">
        <f>ROUND(employee[[#This Row],[AbsentHours]],2)</f>
        <v>40.6</v>
      </c>
      <c r="P4250" s="5">
        <f>employee[[#This Row],[RoundedAbsentHours]]/2080 *100</f>
        <v>1.9519230769230771</v>
      </c>
      <c r="Q4250" s="1" t="s">
        <v>15</v>
      </c>
    </row>
    <row r="4251" spans="1:17" x14ac:dyDescent="0.35">
      <c r="A4251">
        <v>4250</v>
      </c>
      <c r="B4251" s="1" t="s">
        <v>4539</v>
      </c>
      <c r="C4251" s="1" t="s">
        <v>11</v>
      </c>
      <c r="D4251" s="1" t="s">
        <v>21</v>
      </c>
      <c r="E4251" s="1" t="s">
        <v>289</v>
      </c>
      <c r="F4251" s="1" t="s">
        <v>258</v>
      </c>
      <c r="G4251" s="1" t="s">
        <v>21</v>
      </c>
      <c r="H4251" s="1" t="s">
        <v>15</v>
      </c>
      <c r="I4251">
        <v>40.09501487</v>
      </c>
      <c r="J4251">
        <f>ROUND(employee[[#This Row],[Age]],0)</f>
        <v>40</v>
      </c>
      <c r="K42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51">
        <v>5.5855156949999998</v>
      </c>
      <c r="M4251">
        <f>ROUND(employee[[#This Row],[LengthService]],2)</f>
        <v>5.59</v>
      </c>
      <c r="N4251">
        <v>46.814793250000001</v>
      </c>
      <c r="O4251">
        <f>ROUND(employee[[#This Row],[AbsentHours]],2)</f>
        <v>46.81</v>
      </c>
      <c r="P4251" s="5">
        <f>employee[[#This Row],[RoundedAbsentHours]]/2080 *100</f>
        <v>2.2504807692307693</v>
      </c>
      <c r="Q4251" s="1" t="s">
        <v>15</v>
      </c>
    </row>
    <row r="4252" spans="1:17" x14ac:dyDescent="0.35">
      <c r="A4252">
        <v>4251</v>
      </c>
      <c r="B4252" s="1" t="s">
        <v>4540</v>
      </c>
      <c r="C4252" s="1" t="s">
        <v>16</v>
      </c>
      <c r="D4252" s="1" t="s">
        <v>22</v>
      </c>
      <c r="E4252" s="1" t="s">
        <v>13</v>
      </c>
      <c r="F4252" s="1" t="s">
        <v>14</v>
      </c>
      <c r="G4252" s="1" t="s">
        <v>22</v>
      </c>
      <c r="H4252" s="1" t="s">
        <v>15</v>
      </c>
      <c r="I4252">
        <v>27.572557339999999</v>
      </c>
      <c r="J4252">
        <f>ROUND(employee[[#This Row],[Age]],0)</f>
        <v>28</v>
      </c>
      <c r="K42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252">
        <v>4.827752673</v>
      </c>
      <c r="M4252">
        <f>ROUND(employee[[#This Row],[LengthService]],2)</f>
        <v>4.83</v>
      </c>
      <c r="N4252">
        <v>0</v>
      </c>
      <c r="O4252">
        <f>ROUND(employee[[#This Row],[AbsentHours]],2)</f>
        <v>0</v>
      </c>
      <c r="P4252" s="5">
        <f>employee[[#This Row],[RoundedAbsentHours]]/2080 *100</f>
        <v>0</v>
      </c>
      <c r="Q4252" s="1" t="s">
        <v>15</v>
      </c>
    </row>
    <row r="4253" spans="1:17" x14ac:dyDescent="0.35">
      <c r="A4253">
        <v>4252</v>
      </c>
      <c r="B4253" s="1" t="s">
        <v>4541</v>
      </c>
      <c r="C4253" s="1" t="s">
        <v>11</v>
      </c>
      <c r="D4253" s="1" t="s">
        <v>97</v>
      </c>
      <c r="E4253" s="1" t="s">
        <v>158</v>
      </c>
      <c r="F4253" s="1" t="s">
        <v>159</v>
      </c>
      <c r="G4253" s="1" t="s">
        <v>97</v>
      </c>
      <c r="H4253" s="1" t="s">
        <v>15</v>
      </c>
      <c r="I4253">
        <v>24.709196219999999</v>
      </c>
      <c r="J4253">
        <f>ROUND(employee[[#This Row],[Age]],0)</f>
        <v>25</v>
      </c>
      <c r="K42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253">
        <v>6.2226626490000001</v>
      </c>
      <c r="M4253">
        <f>ROUND(employee[[#This Row],[LengthService]],2)</f>
        <v>6.22</v>
      </c>
      <c r="N4253">
        <v>11.92476154</v>
      </c>
      <c r="O4253">
        <f>ROUND(employee[[#This Row],[AbsentHours]],2)</f>
        <v>11.92</v>
      </c>
      <c r="P4253" s="5">
        <f>employee[[#This Row],[RoundedAbsentHours]]/2080 *100</f>
        <v>0.57307692307692315</v>
      </c>
      <c r="Q4253" s="1" t="s">
        <v>15</v>
      </c>
    </row>
    <row r="4254" spans="1:17" x14ac:dyDescent="0.35">
      <c r="A4254">
        <v>4253</v>
      </c>
      <c r="B4254" s="1" t="s">
        <v>4542</v>
      </c>
      <c r="C4254" s="1" t="s">
        <v>11</v>
      </c>
      <c r="D4254" s="1" t="s">
        <v>22</v>
      </c>
      <c r="E4254" s="1" t="s">
        <v>13</v>
      </c>
      <c r="F4254" s="1" t="s">
        <v>14</v>
      </c>
      <c r="G4254" s="1" t="s">
        <v>22</v>
      </c>
      <c r="H4254" s="1" t="s">
        <v>15</v>
      </c>
      <c r="I4254">
        <v>22.352845080000002</v>
      </c>
      <c r="J4254">
        <f>ROUND(employee[[#This Row],[Age]],0)</f>
        <v>22</v>
      </c>
      <c r="K42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254">
        <v>2.9427512240000002</v>
      </c>
      <c r="M4254">
        <f>ROUND(employee[[#This Row],[LengthService]],2)</f>
        <v>2.94</v>
      </c>
      <c r="N4254">
        <v>0</v>
      </c>
      <c r="O4254">
        <f>ROUND(employee[[#This Row],[AbsentHours]],2)</f>
        <v>0</v>
      </c>
      <c r="P4254" s="5">
        <f>employee[[#This Row],[RoundedAbsentHours]]/2080 *100</f>
        <v>0</v>
      </c>
      <c r="Q4254" s="1" t="s">
        <v>15</v>
      </c>
    </row>
    <row r="4255" spans="1:17" x14ac:dyDescent="0.35">
      <c r="A4255">
        <v>4254</v>
      </c>
      <c r="B4255" s="1" t="s">
        <v>4543</v>
      </c>
      <c r="C4255" s="1" t="s">
        <v>16</v>
      </c>
      <c r="D4255" s="1" t="s">
        <v>36</v>
      </c>
      <c r="E4255" s="1" t="s">
        <v>180</v>
      </c>
      <c r="F4255" s="1" t="s">
        <v>181</v>
      </c>
      <c r="G4255" s="1" t="s">
        <v>37</v>
      </c>
      <c r="H4255" s="1" t="s">
        <v>15</v>
      </c>
      <c r="I4255">
        <v>38.315688649999998</v>
      </c>
      <c r="J4255">
        <f>ROUND(employee[[#This Row],[Age]],0)</f>
        <v>38</v>
      </c>
      <c r="K42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55">
        <v>4.7591596340000004</v>
      </c>
      <c r="M4255">
        <f>ROUND(employee[[#This Row],[LengthService]],2)</f>
        <v>4.76</v>
      </c>
      <c r="N4255">
        <v>32.626496750000001</v>
      </c>
      <c r="O4255">
        <f>ROUND(employee[[#This Row],[AbsentHours]],2)</f>
        <v>32.630000000000003</v>
      </c>
      <c r="P4255" s="5">
        <f>employee[[#This Row],[RoundedAbsentHours]]/2080 *100</f>
        <v>1.5687500000000001</v>
      </c>
      <c r="Q4255" s="1" t="s">
        <v>15</v>
      </c>
    </row>
    <row r="4256" spans="1:17" x14ac:dyDescent="0.35">
      <c r="A4256">
        <v>4255</v>
      </c>
      <c r="B4256" s="1" t="s">
        <v>4544</v>
      </c>
      <c r="C4256" s="1" t="s">
        <v>16</v>
      </c>
      <c r="D4256" s="1" t="s">
        <v>176</v>
      </c>
      <c r="E4256" s="1" t="s">
        <v>289</v>
      </c>
      <c r="F4256" s="1" t="s">
        <v>258</v>
      </c>
      <c r="G4256" s="1" t="s">
        <v>33</v>
      </c>
      <c r="H4256" s="1" t="s">
        <v>15</v>
      </c>
      <c r="I4256">
        <v>40.766569230000002</v>
      </c>
      <c r="J4256">
        <f>ROUND(employee[[#This Row],[Age]],0)</f>
        <v>41</v>
      </c>
      <c r="K42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56">
        <v>5.4179349029999999</v>
      </c>
      <c r="M4256">
        <f>ROUND(employee[[#This Row],[LengthService]],2)</f>
        <v>5.42</v>
      </c>
      <c r="N4256">
        <v>55.594363540000003</v>
      </c>
      <c r="O4256">
        <f>ROUND(employee[[#This Row],[AbsentHours]],2)</f>
        <v>55.59</v>
      </c>
      <c r="P4256" s="5">
        <f>employee[[#This Row],[RoundedAbsentHours]]/2080 *100</f>
        <v>2.672596153846154</v>
      </c>
      <c r="Q4256" s="1" t="s">
        <v>15</v>
      </c>
    </row>
    <row r="4257" spans="1:17" x14ac:dyDescent="0.35">
      <c r="A4257">
        <v>4256</v>
      </c>
      <c r="B4257" s="1" t="s">
        <v>4545</v>
      </c>
      <c r="C4257" s="1" t="s">
        <v>16</v>
      </c>
      <c r="D4257" s="1" t="s">
        <v>22</v>
      </c>
      <c r="E4257" s="1" t="s">
        <v>13</v>
      </c>
      <c r="F4257" s="1" t="s">
        <v>14</v>
      </c>
      <c r="G4257" s="1" t="s">
        <v>22</v>
      </c>
      <c r="H4257" s="1" t="s">
        <v>15</v>
      </c>
      <c r="I4257">
        <v>43.296294779999997</v>
      </c>
      <c r="J4257">
        <f>ROUND(employee[[#This Row],[Age]],0)</f>
        <v>43</v>
      </c>
      <c r="K42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57">
        <v>6.5716241179999999</v>
      </c>
      <c r="M4257">
        <f>ROUND(employee[[#This Row],[LengthService]],2)</f>
        <v>6.57</v>
      </c>
      <c r="N4257">
        <v>68.316553159999998</v>
      </c>
      <c r="O4257">
        <f>ROUND(employee[[#This Row],[AbsentHours]],2)</f>
        <v>68.319999999999993</v>
      </c>
      <c r="P4257" s="5">
        <f>employee[[#This Row],[RoundedAbsentHours]]/2080 *100</f>
        <v>3.2846153846153845</v>
      </c>
      <c r="Q4257" s="1" t="s">
        <v>15</v>
      </c>
    </row>
    <row r="4258" spans="1:17" x14ac:dyDescent="0.35">
      <c r="A4258">
        <v>4257</v>
      </c>
      <c r="B4258" s="1" t="s">
        <v>4546</v>
      </c>
      <c r="C4258" s="1" t="s">
        <v>11</v>
      </c>
      <c r="D4258" s="1" t="s">
        <v>62</v>
      </c>
      <c r="E4258" s="1" t="s">
        <v>13</v>
      </c>
      <c r="F4258" s="1" t="s">
        <v>14</v>
      </c>
      <c r="G4258" s="1" t="s">
        <v>62</v>
      </c>
      <c r="H4258" s="1" t="s">
        <v>15</v>
      </c>
      <c r="I4258">
        <v>35.575873059999999</v>
      </c>
      <c r="J4258">
        <f>ROUND(employee[[#This Row],[Age]],0)</f>
        <v>36</v>
      </c>
      <c r="K42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58">
        <v>2.1116798920000002</v>
      </c>
      <c r="M4258">
        <f>ROUND(employee[[#This Row],[LengthService]],2)</f>
        <v>2.11</v>
      </c>
      <c r="N4258">
        <v>46.350980159999999</v>
      </c>
      <c r="O4258">
        <f>ROUND(employee[[#This Row],[AbsentHours]],2)</f>
        <v>46.35</v>
      </c>
      <c r="P4258" s="5">
        <f>employee[[#This Row],[RoundedAbsentHours]]/2080 *100</f>
        <v>2.2283653846153846</v>
      </c>
      <c r="Q4258" s="1" t="s">
        <v>15</v>
      </c>
    </row>
    <row r="4259" spans="1:17" x14ac:dyDescent="0.35">
      <c r="A4259">
        <v>4258</v>
      </c>
      <c r="B4259" s="1" t="s">
        <v>4547</v>
      </c>
      <c r="C4259" s="1" t="s">
        <v>11</v>
      </c>
      <c r="D4259" s="1" t="s">
        <v>216</v>
      </c>
      <c r="E4259" s="1" t="s">
        <v>289</v>
      </c>
      <c r="F4259" s="1" t="s">
        <v>258</v>
      </c>
      <c r="G4259" s="1" t="s">
        <v>28</v>
      </c>
      <c r="H4259" s="1" t="s">
        <v>15</v>
      </c>
      <c r="I4259">
        <v>46.370503059999997</v>
      </c>
      <c r="J4259">
        <f>ROUND(employee[[#This Row],[Age]],0)</f>
        <v>46</v>
      </c>
      <c r="K42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59">
        <v>6.9707030550000004</v>
      </c>
      <c r="M4259">
        <f>ROUND(employee[[#This Row],[LengthService]],2)</f>
        <v>6.97</v>
      </c>
      <c r="N4259">
        <v>76.778905289999997</v>
      </c>
      <c r="O4259">
        <f>ROUND(employee[[#This Row],[AbsentHours]],2)</f>
        <v>76.78</v>
      </c>
      <c r="P4259" s="5">
        <f>employee[[#This Row],[RoundedAbsentHours]]/2080 *100</f>
        <v>3.6913461538461543</v>
      </c>
      <c r="Q4259" s="1" t="s">
        <v>15</v>
      </c>
    </row>
    <row r="4260" spans="1:17" x14ac:dyDescent="0.35">
      <c r="A4260">
        <v>4259</v>
      </c>
      <c r="B4260" s="1" t="s">
        <v>4548</v>
      </c>
      <c r="C4260" s="1" t="s">
        <v>16</v>
      </c>
      <c r="D4260" s="1" t="s">
        <v>97</v>
      </c>
      <c r="E4260" s="1" t="s">
        <v>158</v>
      </c>
      <c r="F4260" s="1" t="s">
        <v>159</v>
      </c>
      <c r="G4260" s="1" t="s">
        <v>97</v>
      </c>
      <c r="H4260" s="1" t="s">
        <v>15</v>
      </c>
      <c r="I4260">
        <v>49.726809580000001</v>
      </c>
      <c r="J4260">
        <f>ROUND(employee[[#This Row],[Age]],0)</f>
        <v>50</v>
      </c>
      <c r="K42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260">
        <v>4.1936284690000001</v>
      </c>
      <c r="M4260">
        <f>ROUND(employee[[#This Row],[LengthService]],2)</f>
        <v>4.1900000000000004</v>
      </c>
      <c r="N4260">
        <v>135.3253291</v>
      </c>
      <c r="O4260">
        <f>ROUND(employee[[#This Row],[AbsentHours]],2)</f>
        <v>135.33000000000001</v>
      </c>
      <c r="P4260" s="5">
        <f>employee[[#This Row],[RoundedAbsentHours]]/2080 *100</f>
        <v>6.5062500000000005</v>
      </c>
      <c r="Q4260" s="1" t="s">
        <v>15</v>
      </c>
    </row>
    <row r="4261" spans="1:17" x14ac:dyDescent="0.35">
      <c r="A4261">
        <v>4260</v>
      </c>
      <c r="B4261" s="1" t="s">
        <v>4549</v>
      </c>
      <c r="C4261" s="1" t="s">
        <v>16</v>
      </c>
      <c r="D4261" s="1" t="s">
        <v>135</v>
      </c>
      <c r="E4261" s="1" t="s">
        <v>289</v>
      </c>
      <c r="F4261" s="1" t="s">
        <v>258</v>
      </c>
      <c r="G4261" s="1" t="s">
        <v>39</v>
      </c>
      <c r="H4261" s="1" t="s">
        <v>15</v>
      </c>
      <c r="I4261">
        <v>38.529286419999998</v>
      </c>
      <c r="J4261">
        <f>ROUND(employee[[#This Row],[Age]],0)</f>
        <v>39</v>
      </c>
      <c r="K42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61">
        <v>3.7480623849999999</v>
      </c>
      <c r="M4261">
        <f>ROUND(employee[[#This Row],[LengthService]],2)</f>
        <v>3.75</v>
      </c>
      <c r="N4261">
        <v>23.843224209999999</v>
      </c>
      <c r="O4261">
        <f>ROUND(employee[[#This Row],[AbsentHours]],2)</f>
        <v>23.84</v>
      </c>
      <c r="P4261" s="5">
        <f>employee[[#This Row],[RoundedAbsentHours]]/2080 *100</f>
        <v>1.1461538461538463</v>
      </c>
      <c r="Q4261" s="1" t="s">
        <v>15</v>
      </c>
    </row>
    <row r="4262" spans="1:17" x14ac:dyDescent="0.35">
      <c r="A4262">
        <v>4261</v>
      </c>
      <c r="B4262" s="1" t="s">
        <v>4550</v>
      </c>
      <c r="C4262" s="1" t="s">
        <v>11</v>
      </c>
      <c r="D4262" s="1" t="s">
        <v>223</v>
      </c>
      <c r="E4262" s="1" t="s">
        <v>289</v>
      </c>
      <c r="F4262" s="1" t="s">
        <v>258</v>
      </c>
      <c r="G4262" s="1" t="s">
        <v>56</v>
      </c>
      <c r="H4262" s="1" t="s">
        <v>15</v>
      </c>
      <c r="I4262">
        <v>49.209942679999997</v>
      </c>
      <c r="J4262">
        <f>ROUND(employee[[#This Row],[Age]],0)</f>
        <v>49</v>
      </c>
      <c r="K42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62">
        <v>6.4185630820000004</v>
      </c>
      <c r="M4262">
        <f>ROUND(employee[[#This Row],[LengthService]],2)</f>
        <v>6.42</v>
      </c>
      <c r="N4262">
        <v>82.570062239999999</v>
      </c>
      <c r="O4262">
        <f>ROUND(employee[[#This Row],[AbsentHours]],2)</f>
        <v>82.57</v>
      </c>
      <c r="P4262" s="5">
        <f>employee[[#This Row],[RoundedAbsentHours]]/2080 *100</f>
        <v>3.9697115384615378</v>
      </c>
      <c r="Q4262" s="1" t="s">
        <v>15</v>
      </c>
    </row>
    <row r="4263" spans="1:17" x14ac:dyDescent="0.35">
      <c r="A4263">
        <v>4262</v>
      </c>
      <c r="B4263" s="1" t="s">
        <v>4551</v>
      </c>
      <c r="C4263" s="1" t="s">
        <v>16</v>
      </c>
      <c r="D4263" s="1" t="s">
        <v>20</v>
      </c>
      <c r="E4263" s="1" t="s">
        <v>289</v>
      </c>
      <c r="F4263" s="1" t="s">
        <v>258</v>
      </c>
      <c r="G4263" s="1" t="s">
        <v>20</v>
      </c>
      <c r="H4263" s="1" t="s">
        <v>15</v>
      </c>
      <c r="I4263">
        <v>65.358424290000002</v>
      </c>
      <c r="J4263">
        <f>ROUND(employee[[#This Row],[Age]],0)</f>
        <v>65</v>
      </c>
      <c r="K42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263">
        <v>4.0866629530000003</v>
      </c>
      <c r="M4263">
        <f>ROUND(employee[[#This Row],[LengthService]],2)</f>
        <v>4.09</v>
      </c>
      <c r="N4263">
        <v>153.38350460000001</v>
      </c>
      <c r="O4263">
        <f>ROUND(employee[[#This Row],[AbsentHours]],2)</f>
        <v>153.38</v>
      </c>
      <c r="P4263" s="5">
        <f>employee[[#This Row],[RoundedAbsentHours]]/2080 *100</f>
        <v>7.3740384615384613</v>
      </c>
      <c r="Q4263" s="1" t="s">
        <v>15</v>
      </c>
    </row>
    <row r="4264" spans="1:17" x14ac:dyDescent="0.35">
      <c r="A4264">
        <v>4263</v>
      </c>
      <c r="B4264" s="1" t="s">
        <v>4552</v>
      </c>
      <c r="C4264" s="1" t="s">
        <v>11</v>
      </c>
      <c r="D4264" s="1" t="s">
        <v>42</v>
      </c>
      <c r="E4264" s="1" t="s">
        <v>13</v>
      </c>
      <c r="F4264" s="1" t="s">
        <v>14</v>
      </c>
      <c r="G4264" s="1" t="s">
        <v>42</v>
      </c>
      <c r="H4264" s="1" t="s">
        <v>15</v>
      </c>
      <c r="I4264">
        <v>54.141220660000002</v>
      </c>
      <c r="J4264">
        <f>ROUND(employee[[#This Row],[Age]],0)</f>
        <v>54</v>
      </c>
      <c r="K42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264">
        <v>7.2968215809999997</v>
      </c>
      <c r="M4264">
        <f>ROUND(employee[[#This Row],[LengthService]],2)</f>
        <v>7.3</v>
      </c>
      <c r="N4264">
        <v>158.544344</v>
      </c>
      <c r="O4264">
        <f>ROUND(employee[[#This Row],[AbsentHours]],2)</f>
        <v>158.54</v>
      </c>
      <c r="P4264" s="5">
        <f>employee[[#This Row],[RoundedAbsentHours]]/2080 *100</f>
        <v>7.622115384615384</v>
      </c>
      <c r="Q4264" s="1" t="s">
        <v>15</v>
      </c>
    </row>
    <row r="4265" spans="1:17" x14ac:dyDescent="0.35">
      <c r="A4265">
        <v>4264</v>
      </c>
      <c r="B4265" s="1" t="s">
        <v>4553</v>
      </c>
      <c r="C4265" s="1" t="s">
        <v>16</v>
      </c>
      <c r="D4265" s="1" t="s">
        <v>22</v>
      </c>
      <c r="E4265" s="1" t="s">
        <v>13</v>
      </c>
      <c r="F4265" s="1" t="s">
        <v>14</v>
      </c>
      <c r="G4265" s="1" t="s">
        <v>22</v>
      </c>
      <c r="H4265" s="1" t="s">
        <v>15</v>
      </c>
      <c r="I4265">
        <v>46.587011889999999</v>
      </c>
      <c r="J4265">
        <f>ROUND(employee[[#This Row],[Age]],0)</f>
        <v>47</v>
      </c>
      <c r="K42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65">
        <v>4.5343144659999997</v>
      </c>
      <c r="M4265">
        <f>ROUND(employee[[#This Row],[LengthService]],2)</f>
        <v>4.53</v>
      </c>
      <c r="N4265">
        <v>16.637904679999998</v>
      </c>
      <c r="O4265">
        <f>ROUND(employee[[#This Row],[AbsentHours]],2)</f>
        <v>16.64</v>
      </c>
      <c r="P4265" s="5">
        <f>employee[[#This Row],[RoundedAbsentHours]]/2080 *100</f>
        <v>0.8</v>
      </c>
      <c r="Q4265" s="1" t="s">
        <v>15</v>
      </c>
    </row>
    <row r="4266" spans="1:17" x14ac:dyDescent="0.35">
      <c r="A4266">
        <v>4265</v>
      </c>
      <c r="B4266" s="1" t="s">
        <v>4554</v>
      </c>
      <c r="C4266" s="1" t="s">
        <v>16</v>
      </c>
      <c r="D4266" s="1" t="s">
        <v>93</v>
      </c>
      <c r="E4266" s="1" t="s">
        <v>289</v>
      </c>
      <c r="F4266" s="1" t="s">
        <v>258</v>
      </c>
      <c r="G4266" s="1" t="s">
        <v>93</v>
      </c>
      <c r="H4266" s="1" t="s">
        <v>15</v>
      </c>
      <c r="I4266">
        <v>46.586157909999997</v>
      </c>
      <c r="J4266">
        <f>ROUND(employee[[#This Row],[Age]],0)</f>
        <v>47</v>
      </c>
      <c r="K42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66">
        <v>3.9386089110000002</v>
      </c>
      <c r="M4266">
        <f>ROUND(employee[[#This Row],[LengthService]],2)</f>
        <v>3.94</v>
      </c>
      <c r="N4266">
        <v>52.403539870000003</v>
      </c>
      <c r="O4266">
        <f>ROUND(employee[[#This Row],[AbsentHours]],2)</f>
        <v>52.4</v>
      </c>
      <c r="P4266" s="5">
        <f>employee[[#This Row],[RoundedAbsentHours]]/2080 *100</f>
        <v>2.5192307692307692</v>
      </c>
      <c r="Q4266" s="1" t="s">
        <v>15</v>
      </c>
    </row>
    <row r="4267" spans="1:17" x14ac:dyDescent="0.35">
      <c r="A4267">
        <v>4266</v>
      </c>
      <c r="B4267" s="1" t="s">
        <v>4555</v>
      </c>
      <c r="C4267" s="1" t="s">
        <v>16</v>
      </c>
      <c r="D4267" s="1" t="s">
        <v>22</v>
      </c>
      <c r="E4267" s="1" t="s">
        <v>13</v>
      </c>
      <c r="F4267" s="1" t="s">
        <v>14</v>
      </c>
      <c r="G4267" s="1" t="s">
        <v>22</v>
      </c>
      <c r="H4267" s="1" t="s">
        <v>15</v>
      </c>
      <c r="I4267">
        <v>38.516866100000001</v>
      </c>
      <c r="J4267">
        <f>ROUND(employee[[#This Row],[Age]],0)</f>
        <v>39</v>
      </c>
      <c r="K42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67">
        <v>6.933317089</v>
      </c>
      <c r="M4267">
        <f>ROUND(employee[[#This Row],[LengthService]],2)</f>
        <v>6.93</v>
      </c>
      <c r="N4267">
        <v>64.099806900000004</v>
      </c>
      <c r="O4267">
        <f>ROUND(employee[[#This Row],[AbsentHours]],2)</f>
        <v>64.099999999999994</v>
      </c>
      <c r="P4267" s="5">
        <f>employee[[#This Row],[RoundedAbsentHours]]/2080 *100</f>
        <v>3.0817307692307687</v>
      </c>
      <c r="Q4267" s="1" t="s">
        <v>15</v>
      </c>
    </row>
    <row r="4268" spans="1:17" x14ac:dyDescent="0.35">
      <c r="A4268">
        <v>4267</v>
      </c>
      <c r="B4268" s="1" t="s">
        <v>4556</v>
      </c>
      <c r="C4268" s="1" t="s">
        <v>11</v>
      </c>
      <c r="D4268" s="1" t="s">
        <v>22</v>
      </c>
      <c r="E4268" s="1" t="s">
        <v>13</v>
      </c>
      <c r="F4268" s="1" t="s">
        <v>14</v>
      </c>
      <c r="G4268" s="1" t="s">
        <v>22</v>
      </c>
      <c r="H4268" s="1" t="s">
        <v>15</v>
      </c>
      <c r="I4268">
        <v>30.771242640000001</v>
      </c>
      <c r="J4268">
        <f>ROUND(employee[[#This Row],[Age]],0)</f>
        <v>31</v>
      </c>
      <c r="K42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68">
        <v>2.129099944</v>
      </c>
      <c r="M4268">
        <f>ROUND(employee[[#This Row],[LengthService]],2)</f>
        <v>2.13</v>
      </c>
      <c r="N4268">
        <v>0</v>
      </c>
      <c r="O4268">
        <f>ROUND(employee[[#This Row],[AbsentHours]],2)</f>
        <v>0</v>
      </c>
      <c r="P4268" s="5">
        <f>employee[[#This Row],[RoundedAbsentHours]]/2080 *100</f>
        <v>0</v>
      </c>
      <c r="Q4268" s="1" t="s">
        <v>15</v>
      </c>
    </row>
    <row r="4269" spans="1:17" x14ac:dyDescent="0.35">
      <c r="A4269">
        <v>4268</v>
      </c>
      <c r="B4269" s="1" t="s">
        <v>4557</v>
      </c>
      <c r="C4269" s="1" t="s">
        <v>11</v>
      </c>
      <c r="D4269" s="1" t="s">
        <v>44</v>
      </c>
      <c r="E4269" s="1" t="s">
        <v>13</v>
      </c>
      <c r="F4269" s="1" t="s">
        <v>14</v>
      </c>
      <c r="G4269" s="1" t="s">
        <v>44</v>
      </c>
      <c r="H4269" s="1" t="s">
        <v>15</v>
      </c>
      <c r="I4269">
        <v>40.32493857</v>
      </c>
      <c r="J4269">
        <f>ROUND(employee[[#This Row],[Age]],0)</f>
        <v>40</v>
      </c>
      <c r="K42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69">
        <v>3.2542495680000001</v>
      </c>
      <c r="M4269">
        <f>ROUND(employee[[#This Row],[LengthService]],2)</f>
        <v>3.25</v>
      </c>
      <c r="N4269">
        <v>77.192067219999998</v>
      </c>
      <c r="O4269">
        <f>ROUND(employee[[#This Row],[AbsentHours]],2)</f>
        <v>77.19</v>
      </c>
      <c r="P4269" s="5">
        <f>employee[[#This Row],[RoundedAbsentHours]]/2080 *100</f>
        <v>3.7110576923076919</v>
      </c>
      <c r="Q4269" s="1" t="s">
        <v>15</v>
      </c>
    </row>
    <row r="4270" spans="1:17" x14ac:dyDescent="0.35">
      <c r="A4270">
        <v>4269</v>
      </c>
      <c r="B4270" s="1" t="s">
        <v>4558</v>
      </c>
      <c r="C4270" s="1" t="s">
        <v>16</v>
      </c>
      <c r="D4270" s="1" t="s">
        <v>29</v>
      </c>
      <c r="E4270" s="1" t="s">
        <v>289</v>
      </c>
      <c r="F4270" s="1" t="s">
        <v>258</v>
      </c>
      <c r="G4270" s="1" t="s">
        <v>29</v>
      </c>
      <c r="H4270" s="1" t="s">
        <v>15</v>
      </c>
      <c r="I4270">
        <v>56.19872041</v>
      </c>
      <c r="J4270">
        <f>ROUND(employee[[#This Row],[Age]],0)</f>
        <v>56</v>
      </c>
      <c r="K42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270">
        <v>1.233182086</v>
      </c>
      <c r="M4270">
        <f>ROUND(employee[[#This Row],[LengthService]],2)</f>
        <v>1.23</v>
      </c>
      <c r="N4270">
        <v>126.6982594</v>
      </c>
      <c r="O4270">
        <f>ROUND(employee[[#This Row],[AbsentHours]],2)</f>
        <v>126.7</v>
      </c>
      <c r="P4270" s="5">
        <f>employee[[#This Row],[RoundedAbsentHours]]/2080 *100</f>
        <v>6.0913461538461542</v>
      </c>
      <c r="Q4270" s="1" t="s">
        <v>15</v>
      </c>
    </row>
    <row r="4271" spans="1:17" x14ac:dyDescent="0.35">
      <c r="A4271">
        <v>4270</v>
      </c>
      <c r="B4271" s="1" t="s">
        <v>4559</v>
      </c>
      <c r="C4271" s="1" t="s">
        <v>16</v>
      </c>
      <c r="D4271" s="1" t="s">
        <v>22</v>
      </c>
      <c r="E4271" s="1" t="s">
        <v>13</v>
      </c>
      <c r="F4271" s="1" t="s">
        <v>14</v>
      </c>
      <c r="G4271" s="1" t="s">
        <v>22</v>
      </c>
      <c r="H4271" s="1" t="s">
        <v>15</v>
      </c>
      <c r="I4271">
        <v>25.674074090000001</v>
      </c>
      <c r="J4271">
        <f>ROUND(employee[[#This Row],[Age]],0)</f>
        <v>26</v>
      </c>
      <c r="K42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271">
        <v>4.110893763</v>
      </c>
      <c r="M4271">
        <f>ROUND(employee[[#This Row],[LengthService]],2)</f>
        <v>4.1100000000000003</v>
      </c>
      <c r="N4271">
        <v>0</v>
      </c>
      <c r="O4271">
        <f>ROUND(employee[[#This Row],[AbsentHours]],2)</f>
        <v>0</v>
      </c>
      <c r="P4271" s="5">
        <f>employee[[#This Row],[RoundedAbsentHours]]/2080 *100</f>
        <v>0</v>
      </c>
      <c r="Q4271" s="1" t="s">
        <v>15</v>
      </c>
    </row>
    <row r="4272" spans="1:17" x14ac:dyDescent="0.35">
      <c r="A4272">
        <v>4271</v>
      </c>
      <c r="B4272" s="1" t="s">
        <v>4560</v>
      </c>
      <c r="C4272" s="1" t="s">
        <v>11</v>
      </c>
      <c r="D4272" s="1" t="s">
        <v>89</v>
      </c>
      <c r="E4272" s="1" t="s">
        <v>124</v>
      </c>
      <c r="F4272" s="1" t="s">
        <v>125</v>
      </c>
      <c r="G4272" s="1" t="s">
        <v>89</v>
      </c>
      <c r="H4272" s="1" t="s">
        <v>15</v>
      </c>
      <c r="I4272">
        <v>28.74875175</v>
      </c>
      <c r="J4272">
        <f>ROUND(employee[[#This Row],[Age]],0)</f>
        <v>29</v>
      </c>
      <c r="K42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272">
        <v>7.4909180920000003</v>
      </c>
      <c r="M4272">
        <f>ROUND(employee[[#This Row],[LengthService]],2)</f>
        <v>7.49</v>
      </c>
      <c r="N4272">
        <v>8.9949380330000004</v>
      </c>
      <c r="O4272">
        <f>ROUND(employee[[#This Row],[AbsentHours]],2)</f>
        <v>8.99</v>
      </c>
      <c r="P4272" s="5">
        <f>employee[[#This Row],[RoundedAbsentHours]]/2080 *100</f>
        <v>0.43221153846153842</v>
      </c>
      <c r="Q4272" s="1" t="s">
        <v>15</v>
      </c>
    </row>
    <row r="4273" spans="1:17" x14ac:dyDescent="0.35">
      <c r="A4273">
        <v>4272</v>
      </c>
      <c r="B4273" s="1" t="s">
        <v>4561</v>
      </c>
      <c r="C4273" s="1" t="s">
        <v>11</v>
      </c>
      <c r="D4273" s="1" t="s">
        <v>51</v>
      </c>
      <c r="E4273" s="1" t="s">
        <v>289</v>
      </c>
      <c r="F4273" s="1" t="s">
        <v>258</v>
      </c>
      <c r="G4273" s="1" t="s">
        <v>51</v>
      </c>
      <c r="H4273" s="1" t="s">
        <v>15</v>
      </c>
      <c r="I4273">
        <v>49.416483390000003</v>
      </c>
      <c r="J4273">
        <f>ROUND(employee[[#This Row],[Age]],0)</f>
        <v>49</v>
      </c>
      <c r="K42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73">
        <v>6.9471589429999998</v>
      </c>
      <c r="M4273">
        <f>ROUND(employee[[#This Row],[LengthService]],2)</f>
        <v>6.95</v>
      </c>
      <c r="N4273">
        <v>104.9656267</v>
      </c>
      <c r="O4273">
        <f>ROUND(employee[[#This Row],[AbsentHours]],2)</f>
        <v>104.97</v>
      </c>
      <c r="P4273" s="5">
        <f>employee[[#This Row],[RoundedAbsentHours]]/2080 *100</f>
        <v>5.0466346153846153</v>
      </c>
      <c r="Q4273" s="1" t="s">
        <v>15</v>
      </c>
    </row>
    <row r="4274" spans="1:17" x14ac:dyDescent="0.35">
      <c r="A4274">
        <v>4273</v>
      </c>
      <c r="B4274" s="1" t="s">
        <v>4562</v>
      </c>
      <c r="C4274" s="1" t="s">
        <v>11</v>
      </c>
      <c r="D4274" s="1" t="s">
        <v>18</v>
      </c>
      <c r="E4274" s="1" t="s">
        <v>13</v>
      </c>
      <c r="F4274" s="1" t="s">
        <v>14</v>
      </c>
      <c r="G4274" s="1" t="s">
        <v>18</v>
      </c>
      <c r="H4274" s="1" t="s">
        <v>15</v>
      </c>
      <c r="I4274">
        <v>34.660544289999997</v>
      </c>
      <c r="J4274">
        <f>ROUND(employee[[#This Row],[Age]],0)</f>
        <v>35</v>
      </c>
      <c r="K42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74">
        <v>3.066642791</v>
      </c>
      <c r="M4274">
        <f>ROUND(employee[[#This Row],[LengthService]],2)</f>
        <v>3.07</v>
      </c>
      <c r="N4274">
        <v>2.4328621369999999</v>
      </c>
      <c r="O4274">
        <f>ROUND(employee[[#This Row],[AbsentHours]],2)</f>
        <v>2.4300000000000002</v>
      </c>
      <c r="P4274" s="5">
        <f>employee[[#This Row],[RoundedAbsentHours]]/2080 *100</f>
        <v>0.11682692307692308</v>
      </c>
      <c r="Q4274" s="1" t="s">
        <v>15</v>
      </c>
    </row>
    <row r="4275" spans="1:17" x14ac:dyDescent="0.35">
      <c r="A4275">
        <v>4274</v>
      </c>
      <c r="B4275" s="1" t="s">
        <v>4563</v>
      </c>
      <c r="C4275" s="1" t="s">
        <v>11</v>
      </c>
      <c r="D4275" s="1" t="s">
        <v>22</v>
      </c>
      <c r="E4275" s="1" t="s">
        <v>13</v>
      </c>
      <c r="F4275" s="1" t="s">
        <v>14</v>
      </c>
      <c r="G4275" s="1" t="s">
        <v>22</v>
      </c>
      <c r="H4275" s="1" t="s">
        <v>15</v>
      </c>
      <c r="I4275">
        <v>32.382751339999999</v>
      </c>
      <c r="J4275">
        <f>ROUND(employee[[#This Row],[Age]],0)</f>
        <v>32</v>
      </c>
      <c r="K42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75">
        <v>4.7842321170000002</v>
      </c>
      <c r="M4275">
        <f>ROUND(employee[[#This Row],[LengthService]],2)</f>
        <v>4.78</v>
      </c>
      <c r="N4275">
        <v>2.2518446559999998</v>
      </c>
      <c r="O4275">
        <f>ROUND(employee[[#This Row],[AbsentHours]],2)</f>
        <v>2.25</v>
      </c>
      <c r="P4275" s="5">
        <f>employee[[#This Row],[RoundedAbsentHours]]/2080 *100</f>
        <v>0.10817307692307693</v>
      </c>
      <c r="Q4275" s="1" t="s">
        <v>15</v>
      </c>
    </row>
    <row r="4276" spans="1:17" x14ac:dyDescent="0.35">
      <c r="A4276">
        <v>4275</v>
      </c>
      <c r="B4276" s="1" t="s">
        <v>4564</v>
      </c>
      <c r="C4276" s="1" t="s">
        <v>11</v>
      </c>
      <c r="D4276" s="1" t="s">
        <v>21</v>
      </c>
      <c r="E4276" s="1" t="s">
        <v>289</v>
      </c>
      <c r="F4276" s="1" t="s">
        <v>258</v>
      </c>
      <c r="G4276" s="1" t="s">
        <v>21</v>
      </c>
      <c r="H4276" s="1" t="s">
        <v>15</v>
      </c>
      <c r="I4276">
        <v>40.905009800000002</v>
      </c>
      <c r="J4276">
        <f>ROUND(employee[[#This Row],[Age]],0)</f>
        <v>41</v>
      </c>
      <c r="K42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76">
        <v>6.4420722680000004</v>
      </c>
      <c r="M4276">
        <f>ROUND(employee[[#This Row],[LengthService]],2)</f>
        <v>6.44</v>
      </c>
      <c r="N4276">
        <v>75.269435290000004</v>
      </c>
      <c r="O4276">
        <f>ROUND(employee[[#This Row],[AbsentHours]],2)</f>
        <v>75.27</v>
      </c>
      <c r="P4276" s="5">
        <f>employee[[#This Row],[RoundedAbsentHours]]/2080 *100</f>
        <v>3.6187499999999999</v>
      </c>
      <c r="Q4276" s="1" t="s">
        <v>15</v>
      </c>
    </row>
    <row r="4277" spans="1:17" x14ac:dyDescent="0.35">
      <c r="A4277">
        <v>4276</v>
      </c>
      <c r="B4277" s="1" t="s">
        <v>4565</v>
      </c>
      <c r="C4277" s="1" t="s">
        <v>11</v>
      </c>
      <c r="D4277" s="1" t="s">
        <v>21</v>
      </c>
      <c r="E4277" s="1" t="s">
        <v>289</v>
      </c>
      <c r="F4277" s="1" t="s">
        <v>258</v>
      </c>
      <c r="G4277" s="1" t="s">
        <v>21</v>
      </c>
      <c r="H4277" s="1" t="s">
        <v>15</v>
      </c>
      <c r="I4277">
        <v>32.1515925</v>
      </c>
      <c r="J4277">
        <f>ROUND(employee[[#This Row],[Age]],0)</f>
        <v>32</v>
      </c>
      <c r="K42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77">
        <v>4.9043944279999998</v>
      </c>
      <c r="M4277">
        <f>ROUND(employee[[#This Row],[LengthService]],2)</f>
        <v>4.9000000000000004</v>
      </c>
      <c r="N4277">
        <v>0</v>
      </c>
      <c r="O4277">
        <f>ROUND(employee[[#This Row],[AbsentHours]],2)</f>
        <v>0</v>
      </c>
      <c r="P4277" s="5">
        <f>employee[[#This Row],[RoundedAbsentHours]]/2080 *100</f>
        <v>0</v>
      </c>
      <c r="Q4277" s="1" t="s">
        <v>15</v>
      </c>
    </row>
    <row r="4278" spans="1:17" x14ac:dyDescent="0.35">
      <c r="A4278">
        <v>4277</v>
      </c>
      <c r="B4278" s="1" t="s">
        <v>4566</v>
      </c>
      <c r="C4278" s="1" t="s">
        <v>11</v>
      </c>
      <c r="D4278" s="1" t="s">
        <v>20</v>
      </c>
      <c r="E4278" s="1" t="s">
        <v>289</v>
      </c>
      <c r="F4278" s="1" t="s">
        <v>258</v>
      </c>
      <c r="G4278" s="1" t="s">
        <v>20</v>
      </c>
      <c r="H4278" s="1" t="s">
        <v>15</v>
      </c>
      <c r="I4278">
        <v>38.167761149999997</v>
      </c>
      <c r="J4278">
        <f>ROUND(employee[[#This Row],[Age]],0)</f>
        <v>38</v>
      </c>
      <c r="K42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78">
        <v>5.4321869039999999</v>
      </c>
      <c r="M4278">
        <f>ROUND(employee[[#This Row],[LengthService]],2)</f>
        <v>5.43</v>
      </c>
      <c r="N4278">
        <v>51.811850630000002</v>
      </c>
      <c r="O4278">
        <f>ROUND(employee[[#This Row],[AbsentHours]],2)</f>
        <v>51.81</v>
      </c>
      <c r="P4278" s="5">
        <f>employee[[#This Row],[RoundedAbsentHours]]/2080 *100</f>
        <v>2.4908653846153848</v>
      </c>
      <c r="Q4278" s="1" t="s">
        <v>15</v>
      </c>
    </row>
    <row r="4279" spans="1:17" x14ac:dyDescent="0.35">
      <c r="A4279">
        <v>4278</v>
      </c>
      <c r="B4279" s="1" t="s">
        <v>4567</v>
      </c>
      <c r="C4279" s="1" t="s">
        <v>16</v>
      </c>
      <c r="D4279" s="1" t="s">
        <v>60</v>
      </c>
      <c r="E4279" s="1" t="s">
        <v>180</v>
      </c>
      <c r="F4279" s="1" t="s">
        <v>181</v>
      </c>
      <c r="G4279" s="1" t="s">
        <v>60</v>
      </c>
      <c r="H4279" s="1" t="s">
        <v>15</v>
      </c>
      <c r="I4279">
        <v>31.997881459999999</v>
      </c>
      <c r="J4279">
        <f>ROUND(employee[[#This Row],[Age]],0)</f>
        <v>32</v>
      </c>
      <c r="K42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79">
        <v>4.2405521500000001</v>
      </c>
      <c r="M4279">
        <f>ROUND(employee[[#This Row],[LengthService]],2)</f>
        <v>4.24</v>
      </c>
      <c r="N4279">
        <v>0</v>
      </c>
      <c r="O4279">
        <f>ROUND(employee[[#This Row],[AbsentHours]],2)</f>
        <v>0</v>
      </c>
      <c r="P4279" s="5">
        <f>employee[[#This Row],[RoundedAbsentHours]]/2080 *100</f>
        <v>0</v>
      </c>
      <c r="Q4279" s="1" t="s">
        <v>15</v>
      </c>
    </row>
    <row r="4280" spans="1:17" x14ac:dyDescent="0.35">
      <c r="A4280">
        <v>4279</v>
      </c>
      <c r="B4280" s="1" t="s">
        <v>4568</v>
      </c>
      <c r="C4280" s="1" t="s">
        <v>16</v>
      </c>
      <c r="D4280" s="1" t="s">
        <v>93</v>
      </c>
      <c r="E4280" s="1" t="s">
        <v>13</v>
      </c>
      <c r="F4280" s="1" t="s">
        <v>14</v>
      </c>
      <c r="G4280" s="1" t="s">
        <v>93</v>
      </c>
      <c r="H4280" s="1" t="s">
        <v>15</v>
      </c>
      <c r="I4280">
        <v>37.05141304</v>
      </c>
      <c r="J4280">
        <f>ROUND(employee[[#This Row],[Age]],0)</f>
        <v>37</v>
      </c>
      <c r="K42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80">
        <v>5.3582165389999998</v>
      </c>
      <c r="M4280">
        <f>ROUND(employee[[#This Row],[LengthService]],2)</f>
        <v>5.36</v>
      </c>
      <c r="N4280">
        <v>19.254282499999999</v>
      </c>
      <c r="O4280">
        <f>ROUND(employee[[#This Row],[AbsentHours]],2)</f>
        <v>19.25</v>
      </c>
      <c r="P4280" s="5">
        <f>employee[[#This Row],[RoundedAbsentHours]]/2080 *100</f>
        <v>0.92548076923076927</v>
      </c>
      <c r="Q4280" s="1" t="s">
        <v>15</v>
      </c>
    </row>
    <row r="4281" spans="1:17" x14ac:dyDescent="0.35">
      <c r="A4281">
        <v>4280</v>
      </c>
      <c r="B4281" s="1" t="s">
        <v>4569</v>
      </c>
      <c r="C4281" s="1" t="s">
        <v>11</v>
      </c>
      <c r="D4281" s="1" t="s">
        <v>183</v>
      </c>
      <c r="E4281" s="1" t="s">
        <v>289</v>
      </c>
      <c r="F4281" s="1" t="s">
        <v>258</v>
      </c>
      <c r="G4281" s="1" t="s">
        <v>56</v>
      </c>
      <c r="H4281" s="1" t="s">
        <v>15</v>
      </c>
      <c r="I4281">
        <v>37.552451470000001</v>
      </c>
      <c r="J4281">
        <f>ROUND(employee[[#This Row],[Age]],0)</f>
        <v>38</v>
      </c>
      <c r="K42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81">
        <v>6.269356771</v>
      </c>
      <c r="M4281">
        <f>ROUND(employee[[#This Row],[LengthService]],2)</f>
        <v>6.27</v>
      </c>
      <c r="N4281">
        <v>34.0210565</v>
      </c>
      <c r="O4281">
        <f>ROUND(employee[[#This Row],[AbsentHours]],2)</f>
        <v>34.020000000000003</v>
      </c>
      <c r="P4281" s="5">
        <f>employee[[#This Row],[RoundedAbsentHours]]/2080 *100</f>
        <v>1.6355769230769233</v>
      </c>
      <c r="Q4281" s="1" t="s">
        <v>15</v>
      </c>
    </row>
    <row r="4282" spans="1:17" x14ac:dyDescent="0.35">
      <c r="A4282">
        <v>4281</v>
      </c>
      <c r="B4282" s="1" t="s">
        <v>4570</v>
      </c>
      <c r="C4282" s="1" t="s">
        <v>16</v>
      </c>
      <c r="D4282" s="1" t="s">
        <v>37</v>
      </c>
      <c r="E4282" s="1" t="s">
        <v>180</v>
      </c>
      <c r="F4282" s="1" t="s">
        <v>181</v>
      </c>
      <c r="G4282" s="1" t="s">
        <v>37</v>
      </c>
      <c r="H4282" s="1" t="s">
        <v>15</v>
      </c>
      <c r="I4282">
        <v>42.014366099999997</v>
      </c>
      <c r="J4282">
        <f>ROUND(employee[[#This Row],[Age]],0)</f>
        <v>42</v>
      </c>
      <c r="K42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82">
        <v>5.3778672649999999</v>
      </c>
      <c r="M4282">
        <f>ROUND(employee[[#This Row],[LengthService]],2)</f>
        <v>5.38</v>
      </c>
      <c r="N4282">
        <v>73.091566729999997</v>
      </c>
      <c r="O4282">
        <f>ROUND(employee[[#This Row],[AbsentHours]],2)</f>
        <v>73.09</v>
      </c>
      <c r="P4282" s="5">
        <f>employee[[#This Row],[RoundedAbsentHours]]/2080 *100</f>
        <v>3.5139423076923082</v>
      </c>
      <c r="Q4282" s="1" t="s">
        <v>15</v>
      </c>
    </row>
    <row r="4283" spans="1:17" x14ac:dyDescent="0.35">
      <c r="A4283">
        <v>4282</v>
      </c>
      <c r="B4283" s="1" t="s">
        <v>4571</v>
      </c>
      <c r="C4283" s="1" t="s">
        <v>16</v>
      </c>
      <c r="D4283" s="1" t="s">
        <v>260</v>
      </c>
      <c r="E4283" s="1" t="s">
        <v>289</v>
      </c>
      <c r="F4283" s="1" t="s">
        <v>258</v>
      </c>
      <c r="G4283" s="1" t="s">
        <v>33</v>
      </c>
      <c r="H4283" s="1" t="s">
        <v>15</v>
      </c>
      <c r="I4283">
        <v>53.33244397</v>
      </c>
      <c r="J4283">
        <f>ROUND(employee[[#This Row],[Age]],0)</f>
        <v>53</v>
      </c>
      <c r="K42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283">
        <v>5.2179619669999999</v>
      </c>
      <c r="M4283">
        <f>ROUND(employee[[#This Row],[LengthService]],2)</f>
        <v>5.22</v>
      </c>
      <c r="N4283">
        <v>112.84348900000001</v>
      </c>
      <c r="O4283">
        <f>ROUND(employee[[#This Row],[AbsentHours]],2)</f>
        <v>112.84</v>
      </c>
      <c r="P4283" s="5">
        <f>employee[[#This Row],[RoundedAbsentHours]]/2080 *100</f>
        <v>5.4249999999999998</v>
      </c>
      <c r="Q4283" s="1" t="s">
        <v>15</v>
      </c>
    </row>
    <row r="4284" spans="1:17" x14ac:dyDescent="0.35">
      <c r="A4284">
        <v>4283</v>
      </c>
      <c r="B4284" s="1" t="s">
        <v>4572</v>
      </c>
      <c r="C4284" s="1" t="s">
        <v>11</v>
      </c>
      <c r="D4284" s="1" t="s">
        <v>58</v>
      </c>
      <c r="E4284" s="1" t="s">
        <v>289</v>
      </c>
      <c r="F4284" s="1" t="s">
        <v>258</v>
      </c>
      <c r="G4284" s="1" t="s">
        <v>45</v>
      </c>
      <c r="H4284" s="1" t="s">
        <v>15</v>
      </c>
      <c r="I4284">
        <v>39.530299620000001</v>
      </c>
      <c r="J4284">
        <f>ROUND(employee[[#This Row],[Age]],0)</f>
        <v>40</v>
      </c>
      <c r="K42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84">
        <v>7.0397646319999998</v>
      </c>
      <c r="M4284">
        <f>ROUND(employee[[#This Row],[LengthService]],2)</f>
        <v>7.04</v>
      </c>
      <c r="N4284">
        <v>64.491270040000003</v>
      </c>
      <c r="O4284">
        <f>ROUND(employee[[#This Row],[AbsentHours]],2)</f>
        <v>64.489999999999995</v>
      </c>
      <c r="P4284" s="5">
        <f>employee[[#This Row],[RoundedAbsentHours]]/2080 *100</f>
        <v>3.100480769230769</v>
      </c>
      <c r="Q4284" s="1" t="s">
        <v>15</v>
      </c>
    </row>
    <row r="4285" spans="1:17" x14ac:dyDescent="0.35">
      <c r="A4285">
        <v>4284</v>
      </c>
      <c r="B4285" s="1" t="s">
        <v>4573</v>
      </c>
      <c r="C4285" s="1" t="s">
        <v>11</v>
      </c>
      <c r="D4285" s="1" t="s">
        <v>22</v>
      </c>
      <c r="E4285" s="1" t="s">
        <v>13</v>
      </c>
      <c r="F4285" s="1" t="s">
        <v>14</v>
      </c>
      <c r="G4285" s="1" t="s">
        <v>22</v>
      </c>
      <c r="H4285" s="1" t="s">
        <v>15</v>
      </c>
      <c r="I4285">
        <v>48.176734000000003</v>
      </c>
      <c r="J4285">
        <f>ROUND(employee[[#This Row],[Age]],0)</f>
        <v>48</v>
      </c>
      <c r="K42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85">
        <v>6.2665451089999999</v>
      </c>
      <c r="M4285">
        <f>ROUND(employee[[#This Row],[LengthService]],2)</f>
        <v>6.27</v>
      </c>
      <c r="N4285">
        <v>94.084748270000006</v>
      </c>
      <c r="O4285">
        <f>ROUND(employee[[#This Row],[AbsentHours]],2)</f>
        <v>94.08</v>
      </c>
      <c r="P4285" s="5">
        <f>employee[[#This Row],[RoundedAbsentHours]]/2080 *100</f>
        <v>4.523076923076923</v>
      </c>
      <c r="Q4285" s="1" t="s">
        <v>15</v>
      </c>
    </row>
    <row r="4286" spans="1:17" x14ac:dyDescent="0.35">
      <c r="A4286">
        <v>4285</v>
      </c>
      <c r="B4286" s="1" t="s">
        <v>4574</v>
      </c>
      <c r="C4286" s="1" t="s">
        <v>11</v>
      </c>
      <c r="D4286" s="1" t="s">
        <v>22</v>
      </c>
      <c r="E4286" s="1" t="s">
        <v>13</v>
      </c>
      <c r="F4286" s="1" t="s">
        <v>14</v>
      </c>
      <c r="G4286" s="1" t="s">
        <v>22</v>
      </c>
      <c r="H4286" s="1" t="s">
        <v>15</v>
      </c>
      <c r="I4286">
        <v>42.561508629999999</v>
      </c>
      <c r="J4286">
        <f>ROUND(employee[[#This Row],[Age]],0)</f>
        <v>43</v>
      </c>
      <c r="K42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86">
        <v>5.2235913089999997</v>
      </c>
      <c r="M4286">
        <f>ROUND(employee[[#This Row],[LengthService]],2)</f>
        <v>5.22</v>
      </c>
      <c r="N4286">
        <v>32.646633059999999</v>
      </c>
      <c r="O4286">
        <f>ROUND(employee[[#This Row],[AbsentHours]],2)</f>
        <v>32.65</v>
      </c>
      <c r="P4286" s="5">
        <f>employee[[#This Row],[RoundedAbsentHours]]/2080 *100</f>
        <v>1.5697115384615383</v>
      </c>
      <c r="Q4286" s="1" t="s">
        <v>15</v>
      </c>
    </row>
    <row r="4287" spans="1:17" x14ac:dyDescent="0.35">
      <c r="A4287">
        <v>4286</v>
      </c>
      <c r="B4287" s="1" t="s">
        <v>4575</v>
      </c>
      <c r="C4287" s="1" t="s">
        <v>11</v>
      </c>
      <c r="D4287" s="1" t="s">
        <v>98</v>
      </c>
      <c r="E4287" s="1" t="s">
        <v>13</v>
      </c>
      <c r="F4287" s="1" t="s">
        <v>14</v>
      </c>
      <c r="G4287" s="1" t="s">
        <v>22</v>
      </c>
      <c r="H4287" s="1" t="s">
        <v>15</v>
      </c>
      <c r="I4287">
        <v>36.039979989999999</v>
      </c>
      <c r="J4287">
        <f>ROUND(employee[[#This Row],[Age]],0)</f>
        <v>36</v>
      </c>
      <c r="K42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87">
        <v>4.5976509310000004</v>
      </c>
      <c r="M4287">
        <f>ROUND(employee[[#This Row],[LengthService]],2)</f>
        <v>4.5999999999999996</v>
      </c>
      <c r="N4287">
        <v>33.657252100000001</v>
      </c>
      <c r="O4287">
        <f>ROUND(employee[[#This Row],[AbsentHours]],2)</f>
        <v>33.659999999999997</v>
      </c>
      <c r="P4287" s="5">
        <f>employee[[#This Row],[RoundedAbsentHours]]/2080 *100</f>
        <v>1.6182692307692308</v>
      </c>
      <c r="Q4287" s="1" t="s">
        <v>15</v>
      </c>
    </row>
    <row r="4288" spans="1:17" x14ac:dyDescent="0.35">
      <c r="A4288">
        <v>4287</v>
      </c>
      <c r="B4288" s="1" t="s">
        <v>4576</v>
      </c>
      <c r="C4288" s="1" t="s">
        <v>11</v>
      </c>
      <c r="D4288" s="1" t="s">
        <v>36</v>
      </c>
      <c r="E4288" s="1" t="s">
        <v>13</v>
      </c>
      <c r="F4288" s="1" t="s">
        <v>14</v>
      </c>
      <c r="G4288" s="1" t="s">
        <v>37</v>
      </c>
      <c r="H4288" s="1" t="s">
        <v>15</v>
      </c>
      <c r="I4288">
        <v>34.070607430000003</v>
      </c>
      <c r="J4288">
        <f>ROUND(employee[[#This Row],[Age]],0)</f>
        <v>34</v>
      </c>
      <c r="K42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288">
        <v>3.1979205369999999</v>
      </c>
      <c r="M4288">
        <f>ROUND(employee[[#This Row],[LengthService]],2)</f>
        <v>3.2</v>
      </c>
      <c r="N4288">
        <v>36.865778409999997</v>
      </c>
      <c r="O4288">
        <f>ROUND(employee[[#This Row],[AbsentHours]],2)</f>
        <v>36.869999999999997</v>
      </c>
      <c r="P4288" s="5">
        <f>employee[[#This Row],[RoundedAbsentHours]]/2080 *100</f>
        <v>1.7725961538461537</v>
      </c>
      <c r="Q4288" s="1" t="s">
        <v>15</v>
      </c>
    </row>
    <row r="4289" spans="1:17" x14ac:dyDescent="0.35">
      <c r="A4289">
        <v>4288</v>
      </c>
      <c r="B4289" s="1" t="s">
        <v>4577</v>
      </c>
      <c r="C4289" s="1" t="s">
        <v>16</v>
      </c>
      <c r="D4289" s="1" t="s">
        <v>161</v>
      </c>
      <c r="E4289" s="1" t="s">
        <v>13</v>
      </c>
      <c r="F4289" s="1" t="s">
        <v>14</v>
      </c>
      <c r="G4289" s="1" t="s">
        <v>18</v>
      </c>
      <c r="H4289" s="1" t="s">
        <v>15</v>
      </c>
      <c r="I4289">
        <v>51.234805809999997</v>
      </c>
      <c r="J4289">
        <f>ROUND(employee[[#This Row],[Age]],0)</f>
        <v>51</v>
      </c>
      <c r="K42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289">
        <v>4.5035694609999997</v>
      </c>
      <c r="M4289">
        <f>ROUND(employee[[#This Row],[LengthService]],2)</f>
        <v>4.5</v>
      </c>
      <c r="N4289">
        <v>89.865888060000003</v>
      </c>
      <c r="O4289">
        <f>ROUND(employee[[#This Row],[AbsentHours]],2)</f>
        <v>89.87</v>
      </c>
      <c r="P4289" s="5">
        <f>employee[[#This Row],[RoundedAbsentHours]]/2080 *100</f>
        <v>4.320673076923077</v>
      </c>
      <c r="Q4289" s="1" t="s">
        <v>15</v>
      </c>
    </row>
    <row r="4290" spans="1:17" x14ac:dyDescent="0.35">
      <c r="A4290">
        <v>4289</v>
      </c>
      <c r="B4290" s="1" t="s">
        <v>4578</v>
      </c>
      <c r="C4290" s="1" t="s">
        <v>16</v>
      </c>
      <c r="D4290" s="1" t="s">
        <v>18</v>
      </c>
      <c r="E4290" s="1" t="s">
        <v>13</v>
      </c>
      <c r="F4290" s="1" t="s">
        <v>14</v>
      </c>
      <c r="G4290" s="1" t="s">
        <v>18</v>
      </c>
      <c r="H4290" s="1" t="s">
        <v>15</v>
      </c>
      <c r="I4290">
        <v>44.764276170000002</v>
      </c>
      <c r="J4290">
        <f>ROUND(employee[[#This Row],[Age]],0)</f>
        <v>45</v>
      </c>
      <c r="K42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90">
        <v>1.692927724</v>
      </c>
      <c r="M4290">
        <f>ROUND(employee[[#This Row],[LengthService]],2)</f>
        <v>1.69</v>
      </c>
      <c r="N4290">
        <v>71.082542050000001</v>
      </c>
      <c r="O4290">
        <f>ROUND(employee[[#This Row],[AbsentHours]],2)</f>
        <v>71.08</v>
      </c>
      <c r="P4290" s="5">
        <f>employee[[#This Row],[RoundedAbsentHours]]/2080 *100</f>
        <v>3.4173076923076926</v>
      </c>
      <c r="Q4290" s="1" t="s">
        <v>15</v>
      </c>
    </row>
    <row r="4291" spans="1:17" x14ac:dyDescent="0.35">
      <c r="A4291">
        <v>4290</v>
      </c>
      <c r="B4291" s="1" t="s">
        <v>4579</v>
      </c>
      <c r="C4291" s="1" t="s">
        <v>11</v>
      </c>
      <c r="D4291" s="1" t="s">
        <v>18</v>
      </c>
      <c r="E4291" s="1" t="s">
        <v>289</v>
      </c>
      <c r="F4291" s="1" t="s">
        <v>258</v>
      </c>
      <c r="G4291" s="1" t="s">
        <v>18</v>
      </c>
      <c r="H4291" s="1" t="s">
        <v>15</v>
      </c>
      <c r="I4291">
        <v>27.36838088</v>
      </c>
      <c r="J4291">
        <f>ROUND(employee[[#This Row],[Age]],0)</f>
        <v>27</v>
      </c>
      <c r="K42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291">
        <v>2.2155098739999999</v>
      </c>
      <c r="M4291">
        <f>ROUND(employee[[#This Row],[LengthService]],2)</f>
        <v>2.2200000000000002</v>
      </c>
      <c r="N4291">
        <v>0</v>
      </c>
      <c r="O4291">
        <f>ROUND(employee[[#This Row],[AbsentHours]],2)</f>
        <v>0</v>
      </c>
      <c r="P4291" s="5">
        <f>employee[[#This Row],[RoundedAbsentHours]]/2080 *100</f>
        <v>0</v>
      </c>
      <c r="Q4291" s="1" t="s">
        <v>15</v>
      </c>
    </row>
    <row r="4292" spans="1:17" x14ac:dyDescent="0.35">
      <c r="A4292">
        <v>4291</v>
      </c>
      <c r="B4292" s="1" t="s">
        <v>4580</v>
      </c>
      <c r="C4292" s="1" t="s">
        <v>16</v>
      </c>
      <c r="D4292" s="1" t="s">
        <v>116</v>
      </c>
      <c r="E4292" s="1" t="s">
        <v>289</v>
      </c>
      <c r="F4292" s="1" t="s">
        <v>258</v>
      </c>
      <c r="G4292" s="1" t="s">
        <v>20</v>
      </c>
      <c r="H4292" s="1" t="s">
        <v>15</v>
      </c>
      <c r="I4292">
        <v>42.793219620000002</v>
      </c>
      <c r="J4292">
        <f>ROUND(employee[[#This Row],[Age]],0)</f>
        <v>43</v>
      </c>
      <c r="K42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92">
        <v>2.2875452479999998</v>
      </c>
      <c r="M4292">
        <f>ROUND(employee[[#This Row],[LengthService]],2)</f>
        <v>2.29</v>
      </c>
      <c r="N4292">
        <v>42.278468930000003</v>
      </c>
      <c r="O4292">
        <f>ROUND(employee[[#This Row],[AbsentHours]],2)</f>
        <v>42.28</v>
      </c>
      <c r="P4292" s="5">
        <f>employee[[#This Row],[RoundedAbsentHours]]/2080 *100</f>
        <v>2.0326923076923076</v>
      </c>
      <c r="Q4292" s="1" t="s">
        <v>15</v>
      </c>
    </row>
    <row r="4293" spans="1:17" x14ac:dyDescent="0.35">
      <c r="A4293">
        <v>4292</v>
      </c>
      <c r="B4293" s="1" t="s">
        <v>4581</v>
      </c>
      <c r="C4293" s="1" t="s">
        <v>16</v>
      </c>
      <c r="D4293" s="1" t="s">
        <v>22</v>
      </c>
      <c r="E4293" s="1" t="s">
        <v>13</v>
      </c>
      <c r="F4293" s="1" t="s">
        <v>14</v>
      </c>
      <c r="G4293" s="1" t="s">
        <v>22</v>
      </c>
      <c r="H4293" s="1" t="s">
        <v>15</v>
      </c>
      <c r="I4293">
        <v>28.71326084</v>
      </c>
      <c r="J4293">
        <f>ROUND(employee[[#This Row],[Age]],0)</f>
        <v>29</v>
      </c>
      <c r="K42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293">
        <v>6.3156367790000001</v>
      </c>
      <c r="M4293">
        <f>ROUND(employee[[#This Row],[LengthService]],2)</f>
        <v>6.32</v>
      </c>
      <c r="N4293">
        <v>0</v>
      </c>
      <c r="O4293">
        <f>ROUND(employee[[#This Row],[AbsentHours]],2)</f>
        <v>0</v>
      </c>
      <c r="P4293" s="5">
        <f>employee[[#This Row],[RoundedAbsentHours]]/2080 *100</f>
        <v>0</v>
      </c>
      <c r="Q4293" s="1" t="s">
        <v>15</v>
      </c>
    </row>
    <row r="4294" spans="1:17" x14ac:dyDescent="0.35">
      <c r="A4294">
        <v>4293</v>
      </c>
      <c r="B4294" s="1" t="s">
        <v>4582</v>
      </c>
      <c r="C4294" s="1" t="s">
        <v>16</v>
      </c>
      <c r="D4294" s="1" t="s">
        <v>226</v>
      </c>
      <c r="E4294" s="1" t="s">
        <v>289</v>
      </c>
      <c r="F4294" s="1" t="s">
        <v>258</v>
      </c>
      <c r="G4294" s="1" t="s">
        <v>33</v>
      </c>
      <c r="H4294" s="1" t="s">
        <v>15</v>
      </c>
      <c r="I4294">
        <v>40.041581020000002</v>
      </c>
      <c r="J4294">
        <f>ROUND(employee[[#This Row],[Age]],0)</f>
        <v>40</v>
      </c>
      <c r="K42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94">
        <v>3.3837159579999998</v>
      </c>
      <c r="M4294">
        <f>ROUND(employee[[#This Row],[LengthService]],2)</f>
        <v>3.38</v>
      </c>
      <c r="N4294">
        <v>11.770724939999999</v>
      </c>
      <c r="O4294">
        <f>ROUND(employee[[#This Row],[AbsentHours]],2)</f>
        <v>11.77</v>
      </c>
      <c r="P4294" s="5">
        <f>employee[[#This Row],[RoundedAbsentHours]]/2080 *100</f>
        <v>0.5658653846153846</v>
      </c>
      <c r="Q4294" s="1" t="s">
        <v>15</v>
      </c>
    </row>
    <row r="4295" spans="1:17" x14ac:dyDescent="0.35">
      <c r="A4295">
        <v>4294</v>
      </c>
      <c r="B4295" s="1" t="s">
        <v>4583</v>
      </c>
      <c r="C4295" s="1" t="s">
        <v>11</v>
      </c>
      <c r="D4295" s="1" t="s">
        <v>22</v>
      </c>
      <c r="E4295" s="1" t="s">
        <v>180</v>
      </c>
      <c r="F4295" s="1" t="s">
        <v>181</v>
      </c>
      <c r="G4295" s="1" t="s">
        <v>22</v>
      </c>
      <c r="H4295" s="1" t="s">
        <v>15</v>
      </c>
      <c r="I4295">
        <v>41.417847899999998</v>
      </c>
      <c r="J4295">
        <f>ROUND(employee[[#This Row],[Age]],0)</f>
        <v>41</v>
      </c>
      <c r="K42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95">
        <v>5.3043620880000004</v>
      </c>
      <c r="M4295">
        <f>ROUND(employee[[#This Row],[LengthService]],2)</f>
        <v>5.3</v>
      </c>
      <c r="N4295">
        <v>74.268784719999999</v>
      </c>
      <c r="O4295">
        <f>ROUND(employee[[#This Row],[AbsentHours]],2)</f>
        <v>74.27</v>
      </c>
      <c r="P4295" s="5">
        <f>employee[[#This Row],[RoundedAbsentHours]]/2080 *100</f>
        <v>3.570673076923077</v>
      </c>
      <c r="Q4295" s="1" t="s">
        <v>15</v>
      </c>
    </row>
    <row r="4296" spans="1:17" x14ac:dyDescent="0.35">
      <c r="A4296">
        <v>4295</v>
      </c>
      <c r="B4296" s="1" t="s">
        <v>4584</v>
      </c>
      <c r="C4296" s="1" t="s">
        <v>11</v>
      </c>
      <c r="D4296" s="1" t="s">
        <v>102</v>
      </c>
      <c r="E4296" s="1" t="s">
        <v>124</v>
      </c>
      <c r="F4296" s="1" t="s">
        <v>125</v>
      </c>
      <c r="G4296" s="1" t="s">
        <v>20</v>
      </c>
      <c r="H4296" s="1" t="s">
        <v>15</v>
      </c>
      <c r="I4296">
        <v>47.661361669999998</v>
      </c>
      <c r="J4296">
        <f>ROUND(employee[[#This Row],[Age]],0)</f>
        <v>48</v>
      </c>
      <c r="K42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96">
        <v>6.6347934009999996</v>
      </c>
      <c r="M4296">
        <f>ROUND(employee[[#This Row],[LengthService]],2)</f>
        <v>6.63</v>
      </c>
      <c r="N4296">
        <v>93.958932059999995</v>
      </c>
      <c r="O4296">
        <f>ROUND(employee[[#This Row],[AbsentHours]],2)</f>
        <v>93.96</v>
      </c>
      <c r="P4296" s="5">
        <f>employee[[#This Row],[RoundedAbsentHours]]/2080 *100</f>
        <v>4.5173076923076918</v>
      </c>
      <c r="Q4296" s="1" t="s">
        <v>15</v>
      </c>
    </row>
    <row r="4297" spans="1:17" x14ac:dyDescent="0.35">
      <c r="A4297">
        <v>4296</v>
      </c>
      <c r="B4297" s="1" t="s">
        <v>4585</v>
      </c>
      <c r="C4297" s="1" t="s">
        <v>11</v>
      </c>
      <c r="D4297" s="1" t="s">
        <v>96</v>
      </c>
      <c r="E4297" s="1" t="s">
        <v>289</v>
      </c>
      <c r="F4297" s="1" t="s">
        <v>258</v>
      </c>
      <c r="G4297" s="1" t="s">
        <v>47</v>
      </c>
      <c r="H4297" s="1" t="s">
        <v>15</v>
      </c>
      <c r="I4297">
        <v>40.917587660000002</v>
      </c>
      <c r="J4297">
        <f>ROUND(employee[[#This Row],[Age]],0)</f>
        <v>41</v>
      </c>
      <c r="K42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97">
        <v>5.0141068710000001</v>
      </c>
      <c r="M4297">
        <f>ROUND(employee[[#This Row],[LengthService]],2)</f>
        <v>5.01</v>
      </c>
      <c r="N4297">
        <v>101.8939249</v>
      </c>
      <c r="O4297">
        <f>ROUND(employee[[#This Row],[AbsentHours]],2)</f>
        <v>101.89</v>
      </c>
      <c r="P4297" s="5">
        <f>employee[[#This Row],[RoundedAbsentHours]]/2080 *100</f>
        <v>4.8985576923076923</v>
      </c>
      <c r="Q4297" s="1" t="s">
        <v>15</v>
      </c>
    </row>
    <row r="4298" spans="1:17" x14ac:dyDescent="0.35">
      <c r="A4298">
        <v>4297</v>
      </c>
      <c r="B4298" s="1" t="s">
        <v>4586</v>
      </c>
      <c r="C4298" s="1" t="s">
        <v>16</v>
      </c>
      <c r="D4298" s="1" t="s">
        <v>88</v>
      </c>
      <c r="E4298" s="1" t="s">
        <v>13</v>
      </c>
      <c r="F4298" s="1" t="s">
        <v>14</v>
      </c>
      <c r="G4298" s="1" t="s">
        <v>88</v>
      </c>
      <c r="H4298" s="1" t="s">
        <v>15</v>
      </c>
      <c r="I4298">
        <v>44.45906033</v>
      </c>
      <c r="J4298">
        <f>ROUND(employee[[#This Row],[Age]],0)</f>
        <v>44</v>
      </c>
      <c r="K42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298">
        <v>4.3229033030000004</v>
      </c>
      <c r="M4298">
        <f>ROUND(employee[[#This Row],[LengthService]],2)</f>
        <v>4.32</v>
      </c>
      <c r="N4298">
        <v>43.538322409999999</v>
      </c>
      <c r="O4298">
        <f>ROUND(employee[[#This Row],[AbsentHours]],2)</f>
        <v>43.54</v>
      </c>
      <c r="P4298" s="5">
        <f>employee[[#This Row],[RoundedAbsentHours]]/2080 *100</f>
        <v>2.0932692307692307</v>
      </c>
      <c r="Q4298" s="1" t="s">
        <v>15</v>
      </c>
    </row>
    <row r="4299" spans="1:17" x14ac:dyDescent="0.35">
      <c r="A4299">
        <v>4298</v>
      </c>
      <c r="B4299" s="1" t="s">
        <v>4587</v>
      </c>
      <c r="C4299" s="1" t="s">
        <v>16</v>
      </c>
      <c r="D4299" s="1" t="s">
        <v>44</v>
      </c>
      <c r="E4299" s="1" t="s">
        <v>289</v>
      </c>
      <c r="F4299" s="1" t="s">
        <v>258</v>
      </c>
      <c r="G4299" s="1" t="s">
        <v>44</v>
      </c>
      <c r="H4299" s="1" t="s">
        <v>15</v>
      </c>
      <c r="I4299">
        <v>50.823905869999997</v>
      </c>
      <c r="J4299">
        <f>ROUND(employee[[#This Row],[Age]],0)</f>
        <v>51</v>
      </c>
      <c r="K42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299">
        <v>4.7392939639999998</v>
      </c>
      <c r="M4299">
        <f>ROUND(employee[[#This Row],[LengthService]],2)</f>
        <v>4.74</v>
      </c>
      <c r="N4299">
        <v>120.8548268</v>
      </c>
      <c r="O4299">
        <f>ROUND(employee[[#This Row],[AbsentHours]],2)</f>
        <v>120.85</v>
      </c>
      <c r="P4299" s="5">
        <f>employee[[#This Row],[RoundedAbsentHours]]/2080 *100</f>
        <v>5.8100961538461542</v>
      </c>
      <c r="Q4299" s="1" t="s">
        <v>15</v>
      </c>
    </row>
    <row r="4300" spans="1:17" x14ac:dyDescent="0.35">
      <c r="A4300">
        <v>4299</v>
      </c>
      <c r="B4300" s="1" t="s">
        <v>4588</v>
      </c>
      <c r="C4300" s="1" t="s">
        <v>11</v>
      </c>
      <c r="D4300" s="1" t="s">
        <v>142</v>
      </c>
      <c r="E4300" s="1" t="s">
        <v>289</v>
      </c>
      <c r="F4300" s="1" t="s">
        <v>258</v>
      </c>
      <c r="G4300" s="1" t="s">
        <v>56</v>
      </c>
      <c r="H4300" s="1" t="s">
        <v>15</v>
      </c>
      <c r="I4300">
        <v>54.914415490000003</v>
      </c>
      <c r="J4300">
        <f>ROUND(employee[[#This Row],[Age]],0)</f>
        <v>55</v>
      </c>
      <c r="K43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300">
        <v>4.2015286070000002</v>
      </c>
      <c r="M4300">
        <f>ROUND(employee[[#This Row],[LengthService]],2)</f>
        <v>4.2</v>
      </c>
      <c r="N4300">
        <v>130.49657540000001</v>
      </c>
      <c r="O4300">
        <f>ROUND(employee[[#This Row],[AbsentHours]],2)</f>
        <v>130.5</v>
      </c>
      <c r="P4300" s="5">
        <f>employee[[#This Row],[RoundedAbsentHours]]/2080 *100</f>
        <v>6.2740384615384617</v>
      </c>
      <c r="Q4300" s="1" t="s">
        <v>15</v>
      </c>
    </row>
    <row r="4301" spans="1:17" x14ac:dyDescent="0.35">
      <c r="A4301">
        <v>4300</v>
      </c>
      <c r="B4301" s="1" t="s">
        <v>4589</v>
      </c>
      <c r="C4301" s="1" t="s">
        <v>11</v>
      </c>
      <c r="D4301" s="1" t="s">
        <v>62</v>
      </c>
      <c r="E4301" s="1" t="s">
        <v>13</v>
      </c>
      <c r="F4301" s="1" t="s">
        <v>14</v>
      </c>
      <c r="G4301" s="1" t="s">
        <v>62</v>
      </c>
      <c r="H4301" s="1" t="s">
        <v>15</v>
      </c>
      <c r="I4301">
        <v>51.915123559999998</v>
      </c>
      <c r="J4301">
        <f>ROUND(employee[[#This Row],[Age]],0)</f>
        <v>52</v>
      </c>
      <c r="K43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301">
        <v>4.5293628760000004</v>
      </c>
      <c r="M4301">
        <f>ROUND(employee[[#This Row],[LengthService]],2)</f>
        <v>4.53</v>
      </c>
      <c r="N4301">
        <v>125.21135990000001</v>
      </c>
      <c r="O4301">
        <f>ROUND(employee[[#This Row],[AbsentHours]],2)</f>
        <v>125.21</v>
      </c>
      <c r="P4301" s="5">
        <f>employee[[#This Row],[RoundedAbsentHours]]/2080 *100</f>
        <v>6.0197115384615385</v>
      </c>
      <c r="Q4301" s="1" t="s">
        <v>15</v>
      </c>
    </row>
    <row r="4302" spans="1:17" x14ac:dyDescent="0.35">
      <c r="A4302">
        <v>4301</v>
      </c>
      <c r="B4302" s="1" t="s">
        <v>4590</v>
      </c>
      <c r="C4302" s="1" t="s">
        <v>16</v>
      </c>
      <c r="D4302" s="1" t="s">
        <v>42</v>
      </c>
      <c r="E4302" s="1" t="s">
        <v>180</v>
      </c>
      <c r="F4302" s="1" t="s">
        <v>181</v>
      </c>
      <c r="G4302" s="1" t="s">
        <v>42</v>
      </c>
      <c r="H4302" s="1" t="s">
        <v>15</v>
      </c>
      <c r="I4302">
        <v>55.458088080000003</v>
      </c>
      <c r="J4302">
        <f>ROUND(employee[[#This Row],[Age]],0)</f>
        <v>55</v>
      </c>
      <c r="K43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302">
        <v>5.2331103399999996</v>
      </c>
      <c r="M4302">
        <f>ROUND(employee[[#This Row],[LengthService]],2)</f>
        <v>5.23</v>
      </c>
      <c r="N4302">
        <v>121.9053712</v>
      </c>
      <c r="O4302">
        <f>ROUND(employee[[#This Row],[AbsentHours]],2)</f>
        <v>121.91</v>
      </c>
      <c r="P4302" s="5">
        <f>employee[[#This Row],[RoundedAbsentHours]]/2080 *100</f>
        <v>5.8610576923076918</v>
      </c>
      <c r="Q4302" s="1" t="s">
        <v>15</v>
      </c>
    </row>
    <row r="4303" spans="1:17" x14ac:dyDescent="0.35">
      <c r="A4303">
        <v>4302</v>
      </c>
      <c r="B4303" s="1" t="s">
        <v>4591</v>
      </c>
      <c r="C4303" s="1" t="s">
        <v>11</v>
      </c>
      <c r="D4303" s="1" t="s">
        <v>17</v>
      </c>
      <c r="E4303" s="1" t="s">
        <v>13</v>
      </c>
      <c r="F4303" s="1" t="s">
        <v>14</v>
      </c>
      <c r="G4303" s="1" t="s">
        <v>18</v>
      </c>
      <c r="H4303" s="1" t="s">
        <v>15</v>
      </c>
      <c r="I4303">
        <v>44.083305969999998</v>
      </c>
      <c r="J4303">
        <f>ROUND(employee[[#This Row],[Age]],0)</f>
        <v>44</v>
      </c>
      <c r="K43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03">
        <v>1.6518459480000001</v>
      </c>
      <c r="M4303">
        <f>ROUND(employee[[#This Row],[LengthService]],2)</f>
        <v>1.65</v>
      </c>
      <c r="N4303">
        <v>70.966506019999997</v>
      </c>
      <c r="O4303">
        <f>ROUND(employee[[#This Row],[AbsentHours]],2)</f>
        <v>70.97</v>
      </c>
      <c r="P4303" s="5">
        <f>employee[[#This Row],[RoundedAbsentHours]]/2080 *100</f>
        <v>3.4120192307692312</v>
      </c>
      <c r="Q4303" s="1" t="s">
        <v>15</v>
      </c>
    </row>
    <row r="4304" spans="1:17" x14ac:dyDescent="0.35">
      <c r="A4304">
        <v>4303</v>
      </c>
      <c r="B4304" s="1" t="s">
        <v>4592</v>
      </c>
      <c r="C4304" s="1" t="s">
        <v>16</v>
      </c>
      <c r="D4304" s="1" t="s">
        <v>19</v>
      </c>
      <c r="E4304" s="1" t="s">
        <v>289</v>
      </c>
      <c r="F4304" s="1" t="s">
        <v>258</v>
      </c>
      <c r="G4304" s="1" t="s">
        <v>19</v>
      </c>
      <c r="H4304" s="1" t="s">
        <v>15</v>
      </c>
      <c r="I4304">
        <v>43.92949428</v>
      </c>
      <c r="J4304">
        <f>ROUND(employee[[#This Row],[Age]],0)</f>
        <v>44</v>
      </c>
      <c r="K43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04">
        <v>5.0052201390000004</v>
      </c>
      <c r="M4304">
        <f>ROUND(employee[[#This Row],[LengthService]],2)</f>
        <v>5.01</v>
      </c>
      <c r="N4304">
        <v>39.392991289999998</v>
      </c>
      <c r="O4304">
        <f>ROUND(employee[[#This Row],[AbsentHours]],2)</f>
        <v>39.39</v>
      </c>
      <c r="P4304" s="5">
        <f>employee[[#This Row],[RoundedAbsentHours]]/2080 *100</f>
        <v>1.89375</v>
      </c>
      <c r="Q4304" s="1" t="s">
        <v>15</v>
      </c>
    </row>
    <row r="4305" spans="1:17" x14ac:dyDescent="0.35">
      <c r="A4305">
        <v>4304</v>
      </c>
      <c r="B4305" s="1" t="s">
        <v>4593</v>
      </c>
      <c r="C4305" s="1" t="s">
        <v>11</v>
      </c>
      <c r="D4305" s="1" t="s">
        <v>21</v>
      </c>
      <c r="E4305" s="1" t="s">
        <v>289</v>
      </c>
      <c r="F4305" s="1" t="s">
        <v>258</v>
      </c>
      <c r="G4305" s="1" t="s">
        <v>21</v>
      </c>
      <c r="H4305" s="1" t="s">
        <v>15</v>
      </c>
      <c r="I4305">
        <v>40.151837579999999</v>
      </c>
      <c r="J4305">
        <f>ROUND(employee[[#This Row],[Age]],0)</f>
        <v>40</v>
      </c>
      <c r="K43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05">
        <v>4.0432793909999996</v>
      </c>
      <c r="M4305">
        <f>ROUND(employee[[#This Row],[LengthService]],2)</f>
        <v>4.04</v>
      </c>
      <c r="N4305">
        <v>82.772722509999994</v>
      </c>
      <c r="O4305">
        <f>ROUND(employee[[#This Row],[AbsentHours]],2)</f>
        <v>82.77</v>
      </c>
      <c r="P4305" s="5">
        <f>employee[[#This Row],[RoundedAbsentHours]]/2080 *100</f>
        <v>3.9793269230769228</v>
      </c>
      <c r="Q4305" s="1" t="s">
        <v>15</v>
      </c>
    </row>
    <row r="4306" spans="1:17" x14ac:dyDescent="0.35">
      <c r="A4306">
        <v>4305</v>
      </c>
      <c r="B4306" s="1" t="s">
        <v>4594</v>
      </c>
      <c r="C4306" s="1" t="s">
        <v>16</v>
      </c>
      <c r="D4306" s="1" t="s">
        <v>32</v>
      </c>
      <c r="E4306" s="1" t="s">
        <v>289</v>
      </c>
      <c r="F4306" s="1" t="s">
        <v>258</v>
      </c>
      <c r="G4306" s="1" t="s">
        <v>32</v>
      </c>
      <c r="H4306" s="1" t="s">
        <v>15</v>
      </c>
      <c r="I4306">
        <v>50.974829399999997</v>
      </c>
      <c r="J4306">
        <f>ROUND(employee[[#This Row],[Age]],0)</f>
        <v>51</v>
      </c>
      <c r="K43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306">
        <v>4.1804051490000003</v>
      </c>
      <c r="M4306">
        <f>ROUND(employee[[#This Row],[LengthService]],2)</f>
        <v>4.18</v>
      </c>
      <c r="N4306">
        <v>90.935064929999996</v>
      </c>
      <c r="O4306">
        <f>ROUND(employee[[#This Row],[AbsentHours]],2)</f>
        <v>90.94</v>
      </c>
      <c r="P4306" s="5">
        <f>employee[[#This Row],[RoundedAbsentHours]]/2080 *100</f>
        <v>4.3721153846153848</v>
      </c>
      <c r="Q4306" s="1" t="s">
        <v>15</v>
      </c>
    </row>
    <row r="4307" spans="1:17" x14ac:dyDescent="0.35">
      <c r="A4307">
        <v>4306</v>
      </c>
      <c r="B4307" s="1" t="s">
        <v>4595</v>
      </c>
      <c r="C4307" s="1" t="s">
        <v>11</v>
      </c>
      <c r="D4307" s="1" t="s">
        <v>37</v>
      </c>
      <c r="E4307" s="1" t="s">
        <v>13</v>
      </c>
      <c r="F4307" s="1" t="s">
        <v>14</v>
      </c>
      <c r="G4307" s="1" t="s">
        <v>37</v>
      </c>
      <c r="H4307" s="1" t="s">
        <v>15</v>
      </c>
      <c r="I4307">
        <v>48.472938390000003</v>
      </c>
      <c r="J4307">
        <f>ROUND(employee[[#This Row],[Age]],0)</f>
        <v>48</v>
      </c>
      <c r="K43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07">
        <v>6.4108373820000004</v>
      </c>
      <c r="M4307">
        <f>ROUND(employee[[#This Row],[LengthService]],2)</f>
        <v>6.41</v>
      </c>
      <c r="N4307">
        <v>73.108205330000004</v>
      </c>
      <c r="O4307">
        <f>ROUND(employee[[#This Row],[AbsentHours]],2)</f>
        <v>73.11</v>
      </c>
      <c r="P4307" s="5">
        <f>employee[[#This Row],[RoundedAbsentHours]]/2080 *100</f>
        <v>3.514903846153846</v>
      </c>
      <c r="Q4307" s="1" t="s">
        <v>15</v>
      </c>
    </row>
    <row r="4308" spans="1:17" x14ac:dyDescent="0.35">
      <c r="A4308">
        <v>4307</v>
      </c>
      <c r="B4308" s="1" t="s">
        <v>4596</v>
      </c>
      <c r="C4308" s="1" t="s">
        <v>16</v>
      </c>
      <c r="D4308" s="1" t="s">
        <v>32</v>
      </c>
      <c r="E4308" s="1" t="s">
        <v>289</v>
      </c>
      <c r="F4308" s="1" t="s">
        <v>258</v>
      </c>
      <c r="G4308" s="1" t="s">
        <v>32</v>
      </c>
      <c r="H4308" s="1" t="s">
        <v>15</v>
      </c>
      <c r="I4308">
        <v>46.759774370000002</v>
      </c>
      <c r="J4308">
        <f>ROUND(employee[[#This Row],[Age]],0)</f>
        <v>47</v>
      </c>
      <c r="K43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08">
        <v>4.9905487620000004</v>
      </c>
      <c r="M4308">
        <f>ROUND(employee[[#This Row],[LengthService]],2)</f>
        <v>4.99</v>
      </c>
      <c r="N4308">
        <v>71.167772830000004</v>
      </c>
      <c r="O4308">
        <f>ROUND(employee[[#This Row],[AbsentHours]],2)</f>
        <v>71.17</v>
      </c>
      <c r="P4308" s="5">
        <f>employee[[#This Row],[RoundedAbsentHours]]/2080 *100</f>
        <v>3.4216346153846153</v>
      </c>
      <c r="Q4308" s="1" t="s">
        <v>15</v>
      </c>
    </row>
    <row r="4309" spans="1:17" x14ac:dyDescent="0.35">
      <c r="A4309">
        <v>4308</v>
      </c>
      <c r="B4309" s="1" t="s">
        <v>4597</v>
      </c>
      <c r="C4309" s="1" t="s">
        <v>11</v>
      </c>
      <c r="D4309" s="1" t="s">
        <v>22</v>
      </c>
      <c r="E4309" s="1" t="s">
        <v>13</v>
      </c>
      <c r="F4309" s="1" t="s">
        <v>14</v>
      </c>
      <c r="G4309" s="1" t="s">
        <v>22</v>
      </c>
      <c r="H4309" s="1" t="s">
        <v>15</v>
      </c>
      <c r="I4309">
        <v>57.70947005</v>
      </c>
      <c r="J4309">
        <f>ROUND(employee[[#This Row],[Age]],0)</f>
        <v>58</v>
      </c>
      <c r="K43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309">
        <v>4.2008164419999998</v>
      </c>
      <c r="M4309">
        <f>ROUND(employee[[#This Row],[LengthService]],2)</f>
        <v>4.2</v>
      </c>
      <c r="N4309">
        <v>110.1475035</v>
      </c>
      <c r="O4309">
        <f>ROUND(employee[[#This Row],[AbsentHours]],2)</f>
        <v>110.15</v>
      </c>
      <c r="P4309" s="5">
        <f>employee[[#This Row],[RoundedAbsentHours]]/2080 *100</f>
        <v>5.2956730769230766</v>
      </c>
      <c r="Q4309" s="1" t="s">
        <v>15</v>
      </c>
    </row>
    <row r="4310" spans="1:17" x14ac:dyDescent="0.35">
      <c r="A4310">
        <v>4309</v>
      </c>
      <c r="B4310" s="1" t="s">
        <v>4598</v>
      </c>
      <c r="C4310" s="1" t="s">
        <v>11</v>
      </c>
      <c r="D4310" s="1" t="s">
        <v>29</v>
      </c>
      <c r="E4310" s="1" t="s">
        <v>289</v>
      </c>
      <c r="F4310" s="1" t="s">
        <v>258</v>
      </c>
      <c r="G4310" s="1" t="s">
        <v>29</v>
      </c>
      <c r="H4310" s="1" t="s">
        <v>15</v>
      </c>
      <c r="I4310">
        <v>32.873529179999998</v>
      </c>
      <c r="J4310">
        <f>ROUND(employee[[#This Row],[Age]],0)</f>
        <v>33</v>
      </c>
      <c r="K43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10">
        <v>1.7569297800000001</v>
      </c>
      <c r="M4310">
        <f>ROUND(employee[[#This Row],[LengthService]],2)</f>
        <v>1.76</v>
      </c>
      <c r="N4310">
        <v>7.9850742380000002</v>
      </c>
      <c r="O4310">
        <f>ROUND(employee[[#This Row],[AbsentHours]],2)</f>
        <v>7.99</v>
      </c>
      <c r="P4310" s="5">
        <f>employee[[#This Row],[RoundedAbsentHours]]/2080 *100</f>
        <v>0.38413461538461541</v>
      </c>
      <c r="Q4310" s="1" t="s">
        <v>15</v>
      </c>
    </row>
    <row r="4311" spans="1:17" x14ac:dyDescent="0.35">
      <c r="A4311">
        <v>4310</v>
      </c>
      <c r="B4311" s="1" t="s">
        <v>4599</v>
      </c>
      <c r="C4311" s="1" t="s">
        <v>16</v>
      </c>
      <c r="D4311" s="1" t="s">
        <v>221</v>
      </c>
      <c r="E4311" s="1" t="s">
        <v>289</v>
      </c>
      <c r="F4311" s="1" t="s">
        <v>258</v>
      </c>
      <c r="G4311" s="1" t="s">
        <v>221</v>
      </c>
      <c r="H4311" s="1" t="s">
        <v>15</v>
      </c>
      <c r="I4311">
        <v>41.993520019999998</v>
      </c>
      <c r="J4311">
        <f>ROUND(employee[[#This Row],[Age]],0)</f>
        <v>42</v>
      </c>
      <c r="K43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11">
        <v>4.0636251689999998</v>
      </c>
      <c r="M4311">
        <f>ROUND(employee[[#This Row],[LengthService]],2)</f>
        <v>4.0599999999999996</v>
      </c>
      <c r="N4311">
        <v>26.32326415</v>
      </c>
      <c r="O4311">
        <f>ROUND(employee[[#This Row],[AbsentHours]],2)</f>
        <v>26.32</v>
      </c>
      <c r="P4311" s="5">
        <f>employee[[#This Row],[RoundedAbsentHours]]/2080 *100</f>
        <v>1.2653846153846153</v>
      </c>
      <c r="Q4311" s="1" t="s">
        <v>15</v>
      </c>
    </row>
    <row r="4312" spans="1:17" x14ac:dyDescent="0.35">
      <c r="A4312">
        <v>4311</v>
      </c>
      <c r="B4312" s="1" t="s">
        <v>4600</v>
      </c>
      <c r="C4312" s="1" t="s">
        <v>11</v>
      </c>
      <c r="D4312" s="1" t="s">
        <v>22</v>
      </c>
      <c r="E4312" s="1" t="s">
        <v>13</v>
      </c>
      <c r="F4312" s="1" t="s">
        <v>14</v>
      </c>
      <c r="G4312" s="1" t="s">
        <v>22</v>
      </c>
      <c r="H4312" s="1" t="s">
        <v>15</v>
      </c>
      <c r="I4312">
        <v>36.403397869999999</v>
      </c>
      <c r="J4312">
        <f>ROUND(employee[[#This Row],[Age]],0)</f>
        <v>36</v>
      </c>
      <c r="K43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12">
        <v>3.3596120190000001</v>
      </c>
      <c r="M4312">
        <f>ROUND(employee[[#This Row],[LengthService]],2)</f>
        <v>3.36</v>
      </c>
      <c r="N4312">
        <v>39.591375960000001</v>
      </c>
      <c r="O4312">
        <f>ROUND(employee[[#This Row],[AbsentHours]],2)</f>
        <v>39.590000000000003</v>
      </c>
      <c r="P4312" s="5">
        <f>employee[[#This Row],[RoundedAbsentHours]]/2080 *100</f>
        <v>1.9033653846153848</v>
      </c>
      <c r="Q4312" s="1" t="s">
        <v>15</v>
      </c>
    </row>
    <row r="4313" spans="1:17" x14ac:dyDescent="0.35">
      <c r="A4313">
        <v>4312</v>
      </c>
      <c r="B4313" s="1" t="s">
        <v>4601</v>
      </c>
      <c r="C4313" s="1" t="s">
        <v>16</v>
      </c>
      <c r="D4313" s="1" t="s">
        <v>20</v>
      </c>
      <c r="E4313" s="1" t="s">
        <v>124</v>
      </c>
      <c r="F4313" s="1" t="s">
        <v>125</v>
      </c>
      <c r="G4313" s="1" t="s">
        <v>20</v>
      </c>
      <c r="H4313" s="1" t="s">
        <v>15</v>
      </c>
      <c r="I4313">
        <v>33.827338920000003</v>
      </c>
      <c r="J4313">
        <f>ROUND(employee[[#This Row],[Age]],0)</f>
        <v>34</v>
      </c>
      <c r="K43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13">
        <v>5.7398499379999999</v>
      </c>
      <c r="M4313">
        <f>ROUND(employee[[#This Row],[LengthService]],2)</f>
        <v>5.74</v>
      </c>
      <c r="N4313">
        <v>6.8017995889999998</v>
      </c>
      <c r="O4313">
        <f>ROUND(employee[[#This Row],[AbsentHours]],2)</f>
        <v>6.8</v>
      </c>
      <c r="P4313" s="5">
        <f>employee[[#This Row],[RoundedAbsentHours]]/2080 *100</f>
        <v>0.32692307692307693</v>
      </c>
      <c r="Q4313" s="1" t="s">
        <v>15</v>
      </c>
    </row>
    <row r="4314" spans="1:17" x14ac:dyDescent="0.35">
      <c r="A4314">
        <v>4313</v>
      </c>
      <c r="B4314" s="1" t="s">
        <v>4602</v>
      </c>
      <c r="C4314" s="1" t="s">
        <v>11</v>
      </c>
      <c r="D4314" s="1" t="s">
        <v>21</v>
      </c>
      <c r="E4314" s="1" t="s">
        <v>289</v>
      </c>
      <c r="F4314" s="1" t="s">
        <v>258</v>
      </c>
      <c r="G4314" s="1" t="s">
        <v>21</v>
      </c>
      <c r="H4314" s="1" t="s">
        <v>15</v>
      </c>
      <c r="I4314">
        <v>27.971932769999999</v>
      </c>
      <c r="J4314">
        <f>ROUND(employee[[#This Row],[Age]],0)</f>
        <v>28</v>
      </c>
      <c r="K43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314">
        <v>6.4290317899999998</v>
      </c>
      <c r="M4314">
        <f>ROUND(employee[[#This Row],[LengthService]],2)</f>
        <v>6.43</v>
      </c>
      <c r="N4314">
        <v>0</v>
      </c>
      <c r="O4314">
        <f>ROUND(employee[[#This Row],[AbsentHours]],2)</f>
        <v>0</v>
      </c>
      <c r="P4314" s="5">
        <f>employee[[#This Row],[RoundedAbsentHours]]/2080 *100</f>
        <v>0</v>
      </c>
      <c r="Q4314" s="1" t="s">
        <v>15</v>
      </c>
    </row>
    <row r="4315" spans="1:17" x14ac:dyDescent="0.35">
      <c r="A4315">
        <v>4314</v>
      </c>
      <c r="B4315" s="1" t="s">
        <v>4603</v>
      </c>
      <c r="C4315" s="1" t="s">
        <v>11</v>
      </c>
      <c r="D4315" s="1" t="s">
        <v>27</v>
      </c>
      <c r="E4315" s="1" t="s">
        <v>289</v>
      </c>
      <c r="F4315" s="1" t="s">
        <v>258</v>
      </c>
      <c r="G4315" s="1" t="s">
        <v>28</v>
      </c>
      <c r="H4315" s="1" t="s">
        <v>15</v>
      </c>
      <c r="I4315">
        <v>49.149087160000001</v>
      </c>
      <c r="J4315">
        <f>ROUND(employee[[#This Row],[Age]],0)</f>
        <v>49</v>
      </c>
      <c r="K43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15">
        <v>6.962862876</v>
      </c>
      <c r="M4315">
        <f>ROUND(employee[[#This Row],[LengthService]],2)</f>
        <v>6.96</v>
      </c>
      <c r="N4315">
        <v>112.8661601</v>
      </c>
      <c r="O4315">
        <f>ROUND(employee[[#This Row],[AbsentHours]],2)</f>
        <v>112.87</v>
      </c>
      <c r="P4315" s="5">
        <f>employee[[#This Row],[RoundedAbsentHours]]/2080 *100</f>
        <v>5.4264423076923078</v>
      </c>
      <c r="Q4315" s="1" t="s">
        <v>15</v>
      </c>
    </row>
    <row r="4316" spans="1:17" x14ac:dyDescent="0.35">
      <c r="A4316">
        <v>4315</v>
      </c>
      <c r="B4316" s="1" t="s">
        <v>4604</v>
      </c>
      <c r="C4316" s="1" t="s">
        <v>16</v>
      </c>
      <c r="D4316" s="1" t="s">
        <v>35</v>
      </c>
      <c r="E4316" s="1" t="s">
        <v>289</v>
      </c>
      <c r="F4316" s="1" t="s">
        <v>258</v>
      </c>
      <c r="G4316" s="1" t="s">
        <v>33</v>
      </c>
      <c r="H4316" s="1" t="s">
        <v>15</v>
      </c>
      <c r="I4316">
        <v>41.730983119999998</v>
      </c>
      <c r="J4316">
        <f>ROUND(employee[[#This Row],[Age]],0)</f>
        <v>42</v>
      </c>
      <c r="K43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16">
        <v>6.4770709950000001</v>
      </c>
      <c r="M4316">
        <f>ROUND(employee[[#This Row],[LengthService]],2)</f>
        <v>6.48</v>
      </c>
      <c r="N4316">
        <v>45.658120650000001</v>
      </c>
      <c r="O4316">
        <f>ROUND(employee[[#This Row],[AbsentHours]],2)</f>
        <v>45.66</v>
      </c>
      <c r="P4316" s="5">
        <f>employee[[#This Row],[RoundedAbsentHours]]/2080 *100</f>
        <v>2.1951923076923072</v>
      </c>
      <c r="Q4316" s="1" t="s">
        <v>15</v>
      </c>
    </row>
    <row r="4317" spans="1:17" x14ac:dyDescent="0.35">
      <c r="A4317">
        <v>4316</v>
      </c>
      <c r="B4317" s="1" t="s">
        <v>4605</v>
      </c>
      <c r="C4317" s="1" t="s">
        <v>11</v>
      </c>
      <c r="D4317" s="1" t="s">
        <v>22</v>
      </c>
      <c r="E4317" s="1" t="s">
        <v>13</v>
      </c>
      <c r="F4317" s="1" t="s">
        <v>14</v>
      </c>
      <c r="G4317" s="1" t="s">
        <v>22</v>
      </c>
      <c r="H4317" s="1" t="s">
        <v>15</v>
      </c>
      <c r="I4317">
        <v>43.683768630000003</v>
      </c>
      <c r="J4317">
        <f>ROUND(employee[[#This Row],[Age]],0)</f>
        <v>44</v>
      </c>
      <c r="K43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17">
        <v>3.3526574579999999</v>
      </c>
      <c r="M4317">
        <f>ROUND(employee[[#This Row],[LengthService]],2)</f>
        <v>3.35</v>
      </c>
      <c r="N4317">
        <v>119.12381739999999</v>
      </c>
      <c r="O4317">
        <f>ROUND(employee[[#This Row],[AbsentHours]],2)</f>
        <v>119.12</v>
      </c>
      <c r="P4317" s="5">
        <f>employee[[#This Row],[RoundedAbsentHours]]/2080 *100</f>
        <v>5.726923076923077</v>
      </c>
      <c r="Q4317" s="1" t="s">
        <v>15</v>
      </c>
    </row>
    <row r="4318" spans="1:17" x14ac:dyDescent="0.35">
      <c r="A4318">
        <v>4317</v>
      </c>
      <c r="B4318" s="1" t="s">
        <v>4606</v>
      </c>
      <c r="C4318" s="1" t="s">
        <v>11</v>
      </c>
      <c r="D4318" s="1" t="s">
        <v>22</v>
      </c>
      <c r="E4318" s="1" t="s">
        <v>180</v>
      </c>
      <c r="F4318" s="1" t="s">
        <v>181</v>
      </c>
      <c r="G4318" s="1" t="s">
        <v>22</v>
      </c>
      <c r="H4318" s="1" t="s">
        <v>15</v>
      </c>
      <c r="I4318">
        <v>45.717151020000003</v>
      </c>
      <c r="J4318">
        <f>ROUND(employee[[#This Row],[Age]],0)</f>
        <v>46</v>
      </c>
      <c r="K43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18">
        <v>2.5351571540000002</v>
      </c>
      <c r="M4318">
        <f>ROUND(employee[[#This Row],[LengthService]],2)</f>
        <v>2.54</v>
      </c>
      <c r="N4318">
        <v>84.014787100000007</v>
      </c>
      <c r="O4318">
        <f>ROUND(employee[[#This Row],[AbsentHours]],2)</f>
        <v>84.01</v>
      </c>
      <c r="P4318" s="5">
        <f>employee[[#This Row],[RoundedAbsentHours]]/2080 *100</f>
        <v>4.0389423076923077</v>
      </c>
      <c r="Q4318" s="1" t="s">
        <v>15</v>
      </c>
    </row>
    <row r="4319" spans="1:17" x14ac:dyDescent="0.35">
      <c r="A4319">
        <v>4318</v>
      </c>
      <c r="B4319" s="1" t="s">
        <v>4607</v>
      </c>
      <c r="C4319" s="1" t="s">
        <v>16</v>
      </c>
      <c r="D4319" s="1" t="s">
        <v>223</v>
      </c>
      <c r="E4319" s="1" t="s">
        <v>289</v>
      </c>
      <c r="F4319" s="1" t="s">
        <v>258</v>
      </c>
      <c r="G4319" s="1" t="s">
        <v>56</v>
      </c>
      <c r="H4319" s="1" t="s">
        <v>15</v>
      </c>
      <c r="I4319">
        <v>53.290612799999998</v>
      </c>
      <c r="J4319">
        <f>ROUND(employee[[#This Row],[Age]],0)</f>
        <v>53</v>
      </c>
      <c r="K43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319">
        <v>2.4032362200000001</v>
      </c>
      <c r="M4319">
        <f>ROUND(employee[[#This Row],[LengthService]],2)</f>
        <v>2.4</v>
      </c>
      <c r="N4319">
        <v>98.959709140000001</v>
      </c>
      <c r="O4319">
        <f>ROUND(employee[[#This Row],[AbsentHours]],2)</f>
        <v>98.96</v>
      </c>
      <c r="P4319" s="5">
        <f>employee[[#This Row],[RoundedAbsentHours]]/2080 *100</f>
        <v>4.7576923076923077</v>
      </c>
      <c r="Q4319" s="1" t="s">
        <v>15</v>
      </c>
    </row>
    <row r="4320" spans="1:17" x14ac:dyDescent="0.35">
      <c r="A4320">
        <v>4319</v>
      </c>
      <c r="B4320" s="1" t="s">
        <v>4608</v>
      </c>
      <c r="C4320" s="1" t="s">
        <v>11</v>
      </c>
      <c r="D4320" s="1" t="s">
        <v>60</v>
      </c>
      <c r="E4320" s="1" t="s">
        <v>180</v>
      </c>
      <c r="F4320" s="1" t="s">
        <v>181</v>
      </c>
      <c r="G4320" s="1" t="s">
        <v>60</v>
      </c>
      <c r="H4320" s="1" t="s">
        <v>15</v>
      </c>
      <c r="I4320">
        <v>36.805080760000003</v>
      </c>
      <c r="J4320">
        <f>ROUND(employee[[#This Row],[Age]],0)</f>
        <v>37</v>
      </c>
      <c r="K43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20">
        <v>6.6881177579999997</v>
      </c>
      <c r="M4320">
        <f>ROUND(employee[[#This Row],[LengthService]],2)</f>
        <v>6.69</v>
      </c>
      <c r="N4320">
        <v>43.020709840000002</v>
      </c>
      <c r="O4320">
        <f>ROUND(employee[[#This Row],[AbsentHours]],2)</f>
        <v>43.02</v>
      </c>
      <c r="P4320" s="5">
        <f>employee[[#This Row],[RoundedAbsentHours]]/2080 *100</f>
        <v>2.0682692307692307</v>
      </c>
      <c r="Q4320" s="1" t="s">
        <v>15</v>
      </c>
    </row>
    <row r="4321" spans="1:17" x14ac:dyDescent="0.35">
      <c r="A4321">
        <v>4320</v>
      </c>
      <c r="B4321" s="1" t="s">
        <v>4609</v>
      </c>
      <c r="C4321" s="1" t="s">
        <v>11</v>
      </c>
      <c r="D4321" s="1" t="s">
        <v>88</v>
      </c>
      <c r="E4321" s="1" t="s">
        <v>289</v>
      </c>
      <c r="F4321" s="1" t="s">
        <v>258</v>
      </c>
      <c r="G4321" s="1" t="s">
        <v>88</v>
      </c>
      <c r="H4321" s="1" t="s">
        <v>15</v>
      </c>
      <c r="I4321">
        <v>48.711670980000001</v>
      </c>
      <c r="J4321">
        <f>ROUND(employee[[#This Row],[Age]],0)</f>
        <v>49</v>
      </c>
      <c r="K43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21">
        <v>8.0137782550000001</v>
      </c>
      <c r="M4321">
        <f>ROUND(employee[[#This Row],[LengthService]],2)</f>
        <v>8.01</v>
      </c>
      <c r="N4321">
        <v>112.5775225</v>
      </c>
      <c r="O4321">
        <f>ROUND(employee[[#This Row],[AbsentHours]],2)</f>
        <v>112.58</v>
      </c>
      <c r="P4321" s="5">
        <f>employee[[#This Row],[RoundedAbsentHours]]/2080 *100</f>
        <v>5.4124999999999996</v>
      </c>
      <c r="Q4321" s="1" t="s">
        <v>15</v>
      </c>
    </row>
    <row r="4322" spans="1:17" x14ac:dyDescent="0.35">
      <c r="A4322">
        <v>4321</v>
      </c>
      <c r="B4322" s="1" t="s">
        <v>4610</v>
      </c>
      <c r="C4322" s="1" t="s">
        <v>11</v>
      </c>
      <c r="D4322" s="1" t="s">
        <v>29</v>
      </c>
      <c r="E4322" s="1" t="s">
        <v>289</v>
      </c>
      <c r="F4322" s="1" t="s">
        <v>258</v>
      </c>
      <c r="G4322" s="1" t="s">
        <v>29</v>
      </c>
      <c r="H4322" s="1" t="s">
        <v>15</v>
      </c>
      <c r="I4322">
        <v>30.657438540000001</v>
      </c>
      <c r="J4322">
        <f>ROUND(employee[[#This Row],[Age]],0)</f>
        <v>31</v>
      </c>
      <c r="K43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22">
        <v>5.8556356889999996</v>
      </c>
      <c r="M4322">
        <f>ROUND(employee[[#This Row],[LengthService]],2)</f>
        <v>5.86</v>
      </c>
      <c r="N4322">
        <v>8.3637028180000001</v>
      </c>
      <c r="O4322">
        <f>ROUND(employee[[#This Row],[AbsentHours]],2)</f>
        <v>8.36</v>
      </c>
      <c r="P4322" s="5">
        <f>employee[[#This Row],[RoundedAbsentHours]]/2080 *100</f>
        <v>0.40192307692307688</v>
      </c>
      <c r="Q4322" s="1" t="s">
        <v>15</v>
      </c>
    </row>
    <row r="4323" spans="1:17" x14ac:dyDescent="0.35">
      <c r="A4323">
        <v>4322</v>
      </c>
      <c r="B4323" s="1" t="s">
        <v>4611</v>
      </c>
      <c r="C4323" s="1" t="s">
        <v>16</v>
      </c>
      <c r="D4323" s="1" t="s">
        <v>316</v>
      </c>
      <c r="E4323" s="1" t="s">
        <v>289</v>
      </c>
      <c r="F4323" s="1" t="s">
        <v>258</v>
      </c>
      <c r="G4323" s="1" t="s">
        <v>29</v>
      </c>
      <c r="H4323" s="1" t="s">
        <v>15</v>
      </c>
      <c r="I4323">
        <v>40.484877410000003</v>
      </c>
      <c r="J4323">
        <f>ROUND(employee[[#This Row],[Age]],0)</f>
        <v>40</v>
      </c>
      <c r="K43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23">
        <v>4.9848393</v>
      </c>
      <c r="M4323">
        <f>ROUND(employee[[#This Row],[LengthService]],2)</f>
        <v>4.9800000000000004</v>
      </c>
      <c r="N4323">
        <v>51.710327650000004</v>
      </c>
      <c r="O4323">
        <f>ROUND(employee[[#This Row],[AbsentHours]],2)</f>
        <v>51.71</v>
      </c>
      <c r="P4323" s="5">
        <f>employee[[#This Row],[RoundedAbsentHours]]/2080 *100</f>
        <v>2.4860576923076922</v>
      </c>
      <c r="Q4323" s="1" t="s">
        <v>15</v>
      </c>
    </row>
    <row r="4324" spans="1:17" x14ac:dyDescent="0.35">
      <c r="A4324">
        <v>4323</v>
      </c>
      <c r="B4324" s="1" t="s">
        <v>4612</v>
      </c>
      <c r="C4324" s="1" t="s">
        <v>16</v>
      </c>
      <c r="D4324" s="1" t="s">
        <v>20</v>
      </c>
      <c r="E4324" s="1" t="s">
        <v>289</v>
      </c>
      <c r="F4324" s="1" t="s">
        <v>258</v>
      </c>
      <c r="G4324" s="1" t="s">
        <v>20</v>
      </c>
      <c r="H4324" s="1" t="s">
        <v>15</v>
      </c>
      <c r="I4324">
        <v>51.055677729999999</v>
      </c>
      <c r="J4324">
        <f>ROUND(employee[[#This Row],[Age]],0)</f>
        <v>51</v>
      </c>
      <c r="K43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324">
        <v>4.745628527</v>
      </c>
      <c r="M4324">
        <f>ROUND(employee[[#This Row],[LengthService]],2)</f>
        <v>4.75</v>
      </c>
      <c r="N4324">
        <v>96.306829949999994</v>
      </c>
      <c r="O4324">
        <f>ROUND(employee[[#This Row],[AbsentHours]],2)</f>
        <v>96.31</v>
      </c>
      <c r="P4324" s="5">
        <f>employee[[#This Row],[RoundedAbsentHours]]/2080 *100</f>
        <v>4.630288461538461</v>
      </c>
      <c r="Q4324" s="1" t="s">
        <v>15</v>
      </c>
    </row>
    <row r="4325" spans="1:17" x14ac:dyDescent="0.35">
      <c r="A4325">
        <v>4324</v>
      </c>
      <c r="B4325" s="1" t="s">
        <v>4613</v>
      </c>
      <c r="C4325" s="1" t="s">
        <v>16</v>
      </c>
      <c r="D4325" s="1" t="s">
        <v>288</v>
      </c>
      <c r="E4325" s="1" t="s">
        <v>289</v>
      </c>
      <c r="F4325" s="1" t="s">
        <v>258</v>
      </c>
      <c r="G4325" s="1" t="s">
        <v>56</v>
      </c>
      <c r="H4325" s="1" t="s">
        <v>15</v>
      </c>
      <c r="I4325">
        <v>34.088573429999997</v>
      </c>
      <c r="J4325">
        <f>ROUND(employee[[#This Row],[Age]],0)</f>
        <v>34</v>
      </c>
      <c r="K43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25">
        <v>2.0606225399999998</v>
      </c>
      <c r="M4325">
        <f>ROUND(employee[[#This Row],[LengthService]],2)</f>
        <v>2.06</v>
      </c>
      <c r="N4325">
        <v>17.28360009</v>
      </c>
      <c r="O4325">
        <f>ROUND(employee[[#This Row],[AbsentHours]],2)</f>
        <v>17.28</v>
      </c>
      <c r="P4325" s="5">
        <f>employee[[#This Row],[RoundedAbsentHours]]/2080 *100</f>
        <v>0.8307692307692307</v>
      </c>
      <c r="Q4325" s="1" t="s">
        <v>15</v>
      </c>
    </row>
    <row r="4326" spans="1:17" x14ac:dyDescent="0.35">
      <c r="A4326">
        <v>4325</v>
      </c>
      <c r="B4326" s="1" t="s">
        <v>4614</v>
      </c>
      <c r="C4326" s="1" t="s">
        <v>11</v>
      </c>
      <c r="D4326" s="1" t="s">
        <v>37</v>
      </c>
      <c r="E4326" s="1" t="s">
        <v>13</v>
      </c>
      <c r="F4326" s="1" t="s">
        <v>14</v>
      </c>
      <c r="G4326" s="1" t="s">
        <v>37</v>
      </c>
      <c r="H4326" s="1" t="s">
        <v>15</v>
      </c>
      <c r="I4326">
        <v>55.413825950000003</v>
      </c>
      <c r="J4326">
        <f>ROUND(employee[[#This Row],[Age]],0)</f>
        <v>55</v>
      </c>
      <c r="K43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326">
        <v>3.1746007390000002</v>
      </c>
      <c r="M4326">
        <f>ROUND(employee[[#This Row],[LengthService]],2)</f>
        <v>3.17</v>
      </c>
      <c r="N4326">
        <v>153.05651789999999</v>
      </c>
      <c r="O4326">
        <f>ROUND(employee[[#This Row],[AbsentHours]],2)</f>
        <v>153.06</v>
      </c>
      <c r="P4326" s="5">
        <f>employee[[#This Row],[RoundedAbsentHours]]/2080 *100</f>
        <v>7.3586538461538469</v>
      </c>
      <c r="Q4326" s="1" t="s">
        <v>15</v>
      </c>
    </row>
    <row r="4327" spans="1:17" x14ac:dyDescent="0.35">
      <c r="A4327">
        <v>4326</v>
      </c>
      <c r="B4327" s="1" t="s">
        <v>4615</v>
      </c>
      <c r="C4327" s="1" t="s">
        <v>11</v>
      </c>
      <c r="D4327" s="1" t="s">
        <v>29</v>
      </c>
      <c r="E4327" s="1" t="s">
        <v>289</v>
      </c>
      <c r="F4327" s="1" t="s">
        <v>258</v>
      </c>
      <c r="G4327" s="1" t="s">
        <v>29</v>
      </c>
      <c r="H4327" s="1" t="s">
        <v>15</v>
      </c>
      <c r="I4327">
        <v>36.551060079999999</v>
      </c>
      <c r="J4327">
        <f>ROUND(employee[[#This Row],[Age]],0)</f>
        <v>37</v>
      </c>
      <c r="K43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27">
        <v>3.9012637579999998</v>
      </c>
      <c r="M4327">
        <f>ROUND(employee[[#This Row],[LengthService]],2)</f>
        <v>3.9</v>
      </c>
      <c r="N4327">
        <v>0</v>
      </c>
      <c r="O4327">
        <f>ROUND(employee[[#This Row],[AbsentHours]],2)</f>
        <v>0</v>
      </c>
      <c r="P4327" s="5">
        <f>employee[[#This Row],[RoundedAbsentHours]]/2080 *100</f>
        <v>0</v>
      </c>
      <c r="Q4327" s="1" t="s">
        <v>15</v>
      </c>
    </row>
    <row r="4328" spans="1:17" x14ac:dyDescent="0.35">
      <c r="A4328">
        <v>4327</v>
      </c>
      <c r="B4328" s="1" t="s">
        <v>4616</v>
      </c>
      <c r="C4328" s="1" t="s">
        <v>11</v>
      </c>
      <c r="D4328" s="1" t="s">
        <v>47</v>
      </c>
      <c r="E4328" s="1" t="s">
        <v>13</v>
      </c>
      <c r="F4328" s="1" t="s">
        <v>14</v>
      </c>
      <c r="G4328" s="1" t="s">
        <v>47</v>
      </c>
      <c r="H4328" s="1" t="s">
        <v>15</v>
      </c>
      <c r="I4328">
        <v>32.241187480000001</v>
      </c>
      <c r="J4328">
        <f>ROUND(employee[[#This Row],[Age]],0)</f>
        <v>32</v>
      </c>
      <c r="K43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28">
        <v>4.2240534590000003</v>
      </c>
      <c r="M4328">
        <f>ROUND(employee[[#This Row],[LengthService]],2)</f>
        <v>4.22</v>
      </c>
      <c r="N4328">
        <v>10.86170677</v>
      </c>
      <c r="O4328">
        <f>ROUND(employee[[#This Row],[AbsentHours]],2)</f>
        <v>10.86</v>
      </c>
      <c r="P4328" s="5">
        <f>employee[[#This Row],[RoundedAbsentHours]]/2080 *100</f>
        <v>0.52211538461538454</v>
      </c>
      <c r="Q4328" s="1" t="s">
        <v>15</v>
      </c>
    </row>
    <row r="4329" spans="1:17" x14ac:dyDescent="0.35">
      <c r="A4329">
        <v>4328</v>
      </c>
      <c r="B4329" s="1" t="s">
        <v>4617</v>
      </c>
      <c r="C4329" s="1" t="s">
        <v>11</v>
      </c>
      <c r="D4329" s="1" t="s">
        <v>22</v>
      </c>
      <c r="E4329" s="1" t="s">
        <v>13</v>
      </c>
      <c r="F4329" s="1" t="s">
        <v>14</v>
      </c>
      <c r="G4329" s="1" t="s">
        <v>22</v>
      </c>
      <c r="H4329" s="1" t="s">
        <v>15</v>
      </c>
      <c r="I4329">
        <v>29.272497600000001</v>
      </c>
      <c r="J4329">
        <f>ROUND(employee[[#This Row],[Age]],0)</f>
        <v>29</v>
      </c>
      <c r="K43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329">
        <v>6.5955823789999997</v>
      </c>
      <c r="M4329">
        <f>ROUND(employee[[#This Row],[LengthService]],2)</f>
        <v>6.6</v>
      </c>
      <c r="N4329">
        <v>0</v>
      </c>
      <c r="O4329">
        <f>ROUND(employee[[#This Row],[AbsentHours]],2)</f>
        <v>0</v>
      </c>
      <c r="P4329" s="5">
        <f>employee[[#This Row],[RoundedAbsentHours]]/2080 *100</f>
        <v>0</v>
      </c>
      <c r="Q4329" s="1" t="s">
        <v>15</v>
      </c>
    </row>
    <row r="4330" spans="1:17" x14ac:dyDescent="0.35">
      <c r="A4330">
        <v>4329</v>
      </c>
      <c r="B4330" s="1" t="s">
        <v>4618</v>
      </c>
      <c r="C4330" s="1" t="s">
        <v>11</v>
      </c>
      <c r="D4330" s="1" t="s">
        <v>271</v>
      </c>
      <c r="E4330" s="1" t="s">
        <v>289</v>
      </c>
      <c r="F4330" s="1" t="s">
        <v>258</v>
      </c>
      <c r="G4330" s="1" t="s">
        <v>33</v>
      </c>
      <c r="H4330" s="1" t="s">
        <v>15</v>
      </c>
      <c r="I4330">
        <v>41.119531870000003</v>
      </c>
      <c r="J4330">
        <f>ROUND(employee[[#This Row],[Age]],0)</f>
        <v>41</v>
      </c>
      <c r="K43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30">
        <v>3.4215116600000002</v>
      </c>
      <c r="M4330">
        <f>ROUND(employee[[#This Row],[LengthService]],2)</f>
        <v>3.42</v>
      </c>
      <c r="N4330">
        <v>79.790839719999994</v>
      </c>
      <c r="O4330">
        <f>ROUND(employee[[#This Row],[AbsentHours]],2)</f>
        <v>79.790000000000006</v>
      </c>
      <c r="P4330" s="5">
        <f>employee[[#This Row],[RoundedAbsentHours]]/2080 *100</f>
        <v>3.8360576923076928</v>
      </c>
      <c r="Q4330" s="1" t="s">
        <v>15</v>
      </c>
    </row>
    <row r="4331" spans="1:17" x14ac:dyDescent="0.35">
      <c r="A4331">
        <v>4330</v>
      </c>
      <c r="B4331" s="1" t="s">
        <v>4619</v>
      </c>
      <c r="C4331" s="1" t="s">
        <v>16</v>
      </c>
      <c r="D4331" s="1" t="s">
        <v>57</v>
      </c>
      <c r="E4331" s="1" t="s">
        <v>13</v>
      </c>
      <c r="F4331" s="1" t="s">
        <v>14</v>
      </c>
      <c r="G4331" s="1" t="s">
        <v>47</v>
      </c>
      <c r="H4331" s="1" t="s">
        <v>15</v>
      </c>
      <c r="I4331">
        <v>47.771553740000002</v>
      </c>
      <c r="J4331">
        <f>ROUND(employee[[#This Row],[Age]],0)</f>
        <v>48</v>
      </c>
      <c r="K43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31">
        <v>4.7594226319999997</v>
      </c>
      <c r="M4331">
        <f>ROUND(employee[[#This Row],[LengthService]],2)</f>
        <v>4.76</v>
      </c>
      <c r="N4331">
        <v>70.369018550000007</v>
      </c>
      <c r="O4331">
        <f>ROUND(employee[[#This Row],[AbsentHours]],2)</f>
        <v>70.37</v>
      </c>
      <c r="P4331" s="5">
        <f>employee[[#This Row],[RoundedAbsentHours]]/2080 *100</f>
        <v>3.3831730769230774</v>
      </c>
      <c r="Q4331" s="1" t="s">
        <v>15</v>
      </c>
    </row>
    <row r="4332" spans="1:17" x14ac:dyDescent="0.35">
      <c r="A4332">
        <v>4331</v>
      </c>
      <c r="B4332" s="1" t="s">
        <v>4620</v>
      </c>
      <c r="C4332" s="1" t="s">
        <v>11</v>
      </c>
      <c r="D4332" s="1" t="s">
        <v>170</v>
      </c>
      <c r="E4332" s="1" t="s">
        <v>289</v>
      </c>
      <c r="F4332" s="1" t="s">
        <v>258</v>
      </c>
      <c r="G4332" s="1" t="s">
        <v>75</v>
      </c>
      <c r="H4332" s="1" t="s">
        <v>15</v>
      </c>
      <c r="I4332">
        <v>31.05103424</v>
      </c>
      <c r="J4332">
        <f>ROUND(employee[[#This Row],[Age]],0)</f>
        <v>31</v>
      </c>
      <c r="K43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32">
        <v>3.950946477</v>
      </c>
      <c r="M4332">
        <f>ROUND(employee[[#This Row],[LengthService]],2)</f>
        <v>3.95</v>
      </c>
      <c r="N4332">
        <v>0</v>
      </c>
      <c r="O4332">
        <f>ROUND(employee[[#This Row],[AbsentHours]],2)</f>
        <v>0</v>
      </c>
      <c r="P4332" s="5">
        <f>employee[[#This Row],[RoundedAbsentHours]]/2080 *100</f>
        <v>0</v>
      </c>
      <c r="Q4332" s="1" t="s">
        <v>15</v>
      </c>
    </row>
    <row r="4333" spans="1:17" x14ac:dyDescent="0.35">
      <c r="A4333">
        <v>4332</v>
      </c>
      <c r="B4333" s="1" t="s">
        <v>4621</v>
      </c>
      <c r="C4333" s="1" t="s">
        <v>16</v>
      </c>
      <c r="D4333" s="1" t="s">
        <v>21</v>
      </c>
      <c r="E4333" s="1" t="s">
        <v>289</v>
      </c>
      <c r="F4333" s="1" t="s">
        <v>258</v>
      </c>
      <c r="G4333" s="1" t="s">
        <v>21</v>
      </c>
      <c r="H4333" s="1" t="s">
        <v>15</v>
      </c>
      <c r="I4333">
        <v>33.477539499999999</v>
      </c>
      <c r="J4333">
        <f>ROUND(employee[[#This Row],[Age]],0)</f>
        <v>33</v>
      </c>
      <c r="K43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33">
        <v>4.9474861590000003</v>
      </c>
      <c r="M4333">
        <f>ROUND(employee[[#This Row],[LengthService]],2)</f>
        <v>4.95</v>
      </c>
      <c r="N4333">
        <v>0</v>
      </c>
      <c r="O4333">
        <f>ROUND(employee[[#This Row],[AbsentHours]],2)</f>
        <v>0</v>
      </c>
      <c r="P4333" s="5">
        <f>employee[[#This Row],[RoundedAbsentHours]]/2080 *100</f>
        <v>0</v>
      </c>
      <c r="Q4333" s="1" t="s">
        <v>15</v>
      </c>
    </row>
    <row r="4334" spans="1:17" x14ac:dyDescent="0.35">
      <c r="A4334">
        <v>4333</v>
      </c>
      <c r="B4334" s="1" t="s">
        <v>4622</v>
      </c>
      <c r="C4334" s="1" t="s">
        <v>11</v>
      </c>
      <c r="D4334" s="1" t="s">
        <v>88</v>
      </c>
      <c r="E4334" s="1" t="s">
        <v>158</v>
      </c>
      <c r="F4334" s="1" t="s">
        <v>159</v>
      </c>
      <c r="G4334" s="1" t="s">
        <v>88</v>
      </c>
      <c r="H4334" s="1" t="s">
        <v>15</v>
      </c>
      <c r="I4334">
        <v>34.528845359999998</v>
      </c>
      <c r="J4334">
        <f>ROUND(employee[[#This Row],[Age]],0)</f>
        <v>35</v>
      </c>
      <c r="K43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34">
        <v>6.1829064880000004</v>
      </c>
      <c r="M4334">
        <f>ROUND(employee[[#This Row],[LengthService]],2)</f>
        <v>6.18</v>
      </c>
      <c r="N4334">
        <v>14.320053160000001</v>
      </c>
      <c r="O4334">
        <f>ROUND(employee[[#This Row],[AbsentHours]],2)</f>
        <v>14.32</v>
      </c>
      <c r="P4334" s="5">
        <f>employee[[#This Row],[RoundedAbsentHours]]/2080 *100</f>
        <v>0.68846153846153846</v>
      </c>
      <c r="Q4334" s="1" t="s">
        <v>15</v>
      </c>
    </row>
    <row r="4335" spans="1:17" x14ac:dyDescent="0.35">
      <c r="A4335">
        <v>4334</v>
      </c>
      <c r="B4335" s="1" t="s">
        <v>4623</v>
      </c>
      <c r="C4335" s="1" t="s">
        <v>16</v>
      </c>
      <c r="D4335" s="1" t="s">
        <v>117</v>
      </c>
      <c r="E4335" s="1" t="s">
        <v>289</v>
      </c>
      <c r="F4335" s="1" t="s">
        <v>258</v>
      </c>
      <c r="G4335" s="1" t="s">
        <v>29</v>
      </c>
      <c r="H4335" s="1" t="s">
        <v>15</v>
      </c>
      <c r="I4335">
        <v>49.7747867</v>
      </c>
      <c r="J4335">
        <f>ROUND(employee[[#This Row],[Age]],0)</f>
        <v>50</v>
      </c>
      <c r="K43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335">
        <v>1.7243871550000001</v>
      </c>
      <c r="M4335">
        <f>ROUND(employee[[#This Row],[LengthService]],2)</f>
        <v>1.72</v>
      </c>
      <c r="N4335">
        <v>92.992319820000006</v>
      </c>
      <c r="O4335">
        <f>ROUND(employee[[#This Row],[AbsentHours]],2)</f>
        <v>92.99</v>
      </c>
      <c r="P4335" s="5">
        <f>employee[[#This Row],[RoundedAbsentHours]]/2080 *100</f>
        <v>4.4706730769230774</v>
      </c>
      <c r="Q4335" s="1" t="s">
        <v>15</v>
      </c>
    </row>
    <row r="4336" spans="1:17" x14ac:dyDescent="0.35">
      <c r="A4336">
        <v>4335</v>
      </c>
      <c r="B4336" s="1" t="s">
        <v>4624</v>
      </c>
      <c r="C4336" s="1" t="s">
        <v>11</v>
      </c>
      <c r="D4336" s="1" t="s">
        <v>19</v>
      </c>
      <c r="E4336" s="1" t="s">
        <v>289</v>
      </c>
      <c r="F4336" s="1" t="s">
        <v>258</v>
      </c>
      <c r="G4336" s="1" t="s">
        <v>19</v>
      </c>
      <c r="H4336" s="1" t="s">
        <v>15</v>
      </c>
      <c r="I4336">
        <v>29.548538369999999</v>
      </c>
      <c r="J4336">
        <f>ROUND(employee[[#This Row],[Age]],0)</f>
        <v>30</v>
      </c>
      <c r="K43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36">
        <v>4.7470813300000003</v>
      </c>
      <c r="M4336">
        <f>ROUND(employee[[#This Row],[LengthService]],2)</f>
        <v>4.75</v>
      </c>
      <c r="N4336">
        <v>8.4677541519999995</v>
      </c>
      <c r="O4336">
        <f>ROUND(employee[[#This Row],[AbsentHours]],2)</f>
        <v>8.4700000000000006</v>
      </c>
      <c r="P4336" s="5">
        <f>employee[[#This Row],[RoundedAbsentHours]]/2080 *100</f>
        <v>0.40721153846153851</v>
      </c>
      <c r="Q4336" s="1" t="s">
        <v>15</v>
      </c>
    </row>
    <row r="4337" spans="1:17" x14ac:dyDescent="0.35">
      <c r="A4337">
        <v>4336</v>
      </c>
      <c r="B4337" s="1" t="s">
        <v>4625</v>
      </c>
      <c r="C4337" s="1" t="s">
        <v>16</v>
      </c>
      <c r="D4337" s="1" t="s">
        <v>21</v>
      </c>
      <c r="E4337" s="1" t="s">
        <v>289</v>
      </c>
      <c r="F4337" s="1" t="s">
        <v>258</v>
      </c>
      <c r="G4337" s="1" t="s">
        <v>21</v>
      </c>
      <c r="H4337" s="1" t="s">
        <v>15</v>
      </c>
      <c r="I4337">
        <v>27.07835596</v>
      </c>
      <c r="J4337">
        <f>ROUND(employee[[#This Row],[Age]],0)</f>
        <v>27</v>
      </c>
      <c r="K43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337">
        <v>3.9637031700000001</v>
      </c>
      <c r="M4337">
        <f>ROUND(employee[[#This Row],[LengthService]],2)</f>
        <v>3.96</v>
      </c>
      <c r="N4337">
        <v>0</v>
      </c>
      <c r="O4337">
        <f>ROUND(employee[[#This Row],[AbsentHours]],2)</f>
        <v>0</v>
      </c>
      <c r="P4337" s="5">
        <f>employee[[#This Row],[RoundedAbsentHours]]/2080 *100</f>
        <v>0</v>
      </c>
      <c r="Q4337" s="1" t="s">
        <v>15</v>
      </c>
    </row>
    <row r="4338" spans="1:17" x14ac:dyDescent="0.35">
      <c r="A4338">
        <v>4337</v>
      </c>
      <c r="B4338" s="1" t="s">
        <v>4626</v>
      </c>
      <c r="C4338" s="1" t="s">
        <v>16</v>
      </c>
      <c r="D4338" s="1" t="s">
        <v>315</v>
      </c>
      <c r="E4338" s="1" t="s">
        <v>289</v>
      </c>
      <c r="F4338" s="1" t="s">
        <v>258</v>
      </c>
      <c r="G4338" s="1" t="s">
        <v>47</v>
      </c>
      <c r="H4338" s="1" t="s">
        <v>15</v>
      </c>
      <c r="I4338">
        <v>47.248520790000001</v>
      </c>
      <c r="J4338">
        <f>ROUND(employee[[#This Row],[Age]],0)</f>
        <v>47</v>
      </c>
      <c r="K43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38">
        <v>5.1697102189999997</v>
      </c>
      <c r="M4338">
        <f>ROUND(employee[[#This Row],[LengthService]],2)</f>
        <v>5.17</v>
      </c>
      <c r="N4338">
        <v>81.940924300000006</v>
      </c>
      <c r="O4338">
        <f>ROUND(employee[[#This Row],[AbsentHours]],2)</f>
        <v>81.94</v>
      </c>
      <c r="P4338" s="5">
        <f>employee[[#This Row],[RoundedAbsentHours]]/2080 *100</f>
        <v>3.9394230769230765</v>
      </c>
      <c r="Q4338" s="1" t="s">
        <v>15</v>
      </c>
    </row>
    <row r="4339" spans="1:17" x14ac:dyDescent="0.35">
      <c r="A4339">
        <v>4338</v>
      </c>
      <c r="B4339" s="1" t="s">
        <v>4627</v>
      </c>
      <c r="C4339" s="1" t="s">
        <v>16</v>
      </c>
      <c r="D4339" s="1" t="s">
        <v>187</v>
      </c>
      <c r="E4339" s="1" t="s">
        <v>289</v>
      </c>
      <c r="F4339" s="1" t="s">
        <v>258</v>
      </c>
      <c r="G4339" s="1" t="s">
        <v>56</v>
      </c>
      <c r="H4339" s="1" t="s">
        <v>15</v>
      </c>
      <c r="I4339">
        <v>45.025400490000003</v>
      </c>
      <c r="J4339">
        <f>ROUND(employee[[#This Row],[Age]],0)</f>
        <v>45</v>
      </c>
      <c r="K43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39">
        <v>2.672853913</v>
      </c>
      <c r="M4339">
        <f>ROUND(employee[[#This Row],[LengthService]],2)</f>
        <v>2.67</v>
      </c>
      <c r="N4339">
        <v>53.786514590000003</v>
      </c>
      <c r="O4339">
        <f>ROUND(employee[[#This Row],[AbsentHours]],2)</f>
        <v>53.79</v>
      </c>
      <c r="P4339" s="5">
        <f>employee[[#This Row],[RoundedAbsentHours]]/2080 *100</f>
        <v>2.5860576923076923</v>
      </c>
      <c r="Q4339" s="1" t="s">
        <v>15</v>
      </c>
    </row>
    <row r="4340" spans="1:17" x14ac:dyDescent="0.35">
      <c r="A4340">
        <v>4339</v>
      </c>
      <c r="B4340" s="1" t="s">
        <v>4628</v>
      </c>
      <c r="C4340" s="1" t="s">
        <v>16</v>
      </c>
      <c r="D4340" s="1" t="s">
        <v>277</v>
      </c>
      <c r="E4340" s="1" t="s">
        <v>13</v>
      </c>
      <c r="F4340" s="1" t="s">
        <v>14</v>
      </c>
      <c r="G4340" s="1" t="s">
        <v>29</v>
      </c>
      <c r="H4340" s="1" t="s">
        <v>15</v>
      </c>
      <c r="I4340">
        <v>46.800866810000002</v>
      </c>
      <c r="J4340">
        <f>ROUND(employee[[#This Row],[Age]],0)</f>
        <v>47</v>
      </c>
      <c r="K43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40">
        <v>2.1494211920000001</v>
      </c>
      <c r="M4340">
        <f>ROUND(employee[[#This Row],[LengthService]],2)</f>
        <v>2.15</v>
      </c>
      <c r="N4340">
        <v>108.2844824</v>
      </c>
      <c r="O4340">
        <f>ROUND(employee[[#This Row],[AbsentHours]],2)</f>
        <v>108.28</v>
      </c>
      <c r="P4340" s="5">
        <f>employee[[#This Row],[RoundedAbsentHours]]/2080 *100</f>
        <v>5.2057692307692305</v>
      </c>
      <c r="Q4340" s="1" t="s">
        <v>15</v>
      </c>
    </row>
    <row r="4341" spans="1:17" x14ac:dyDescent="0.35">
      <c r="A4341">
        <v>4340</v>
      </c>
      <c r="B4341" s="1" t="s">
        <v>4629</v>
      </c>
      <c r="C4341" s="1" t="s">
        <v>11</v>
      </c>
      <c r="D4341" s="1" t="s">
        <v>12</v>
      </c>
      <c r="E4341" s="1" t="s">
        <v>289</v>
      </c>
      <c r="F4341" s="1" t="s">
        <v>258</v>
      </c>
      <c r="G4341" s="1" t="s">
        <v>12</v>
      </c>
      <c r="H4341" s="1" t="s">
        <v>15</v>
      </c>
      <c r="I4341">
        <v>45.105375459999998</v>
      </c>
      <c r="J4341">
        <f>ROUND(employee[[#This Row],[Age]],0)</f>
        <v>45</v>
      </c>
      <c r="K43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41">
        <v>4.1874325609999996</v>
      </c>
      <c r="M4341">
        <f>ROUND(employee[[#This Row],[LengthService]],2)</f>
        <v>4.1900000000000004</v>
      </c>
      <c r="N4341">
        <v>87.853905420000004</v>
      </c>
      <c r="O4341">
        <f>ROUND(employee[[#This Row],[AbsentHours]],2)</f>
        <v>87.85</v>
      </c>
      <c r="P4341" s="5">
        <f>employee[[#This Row],[RoundedAbsentHours]]/2080 *100</f>
        <v>4.2235576923076916</v>
      </c>
      <c r="Q4341" s="1" t="s">
        <v>15</v>
      </c>
    </row>
    <row r="4342" spans="1:17" x14ac:dyDescent="0.35">
      <c r="A4342">
        <v>4341</v>
      </c>
      <c r="B4342" s="1" t="s">
        <v>4630</v>
      </c>
      <c r="C4342" s="1" t="s">
        <v>11</v>
      </c>
      <c r="D4342" s="1" t="s">
        <v>33</v>
      </c>
      <c r="E4342" s="1" t="s">
        <v>289</v>
      </c>
      <c r="F4342" s="1" t="s">
        <v>258</v>
      </c>
      <c r="G4342" s="1" t="s">
        <v>33</v>
      </c>
      <c r="H4342" s="1" t="s">
        <v>15</v>
      </c>
      <c r="I4342">
        <v>45.74614965</v>
      </c>
      <c r="J4342">
        <f>ROUND(employee[[#This Row],[Age]],0)</f>
        <v>46</v>
      </c>
      <c r="K43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42">
        <v>3.1476005859999998</v>
      </c>
      <c r="M4342">
        <f>ROUND(employee[[#This Row],[LengthService]],2)</f>
        <v>3.15</v>
      </c>
      <c r="N4342">
        <v>121.2147708</v>
      </c>
      <c r="O4342">
        <f>ROUND(employee[[#This Row],[AbsentHours]],2)</f>
        <v>121.21</v>
      </c>
      <c r="P4342" s="5">
        <f>employee[[#This Row],[RoundedAbsentHours]]/2080 *100</f>
        <v>5.827403846153846</v>
      </c>
      <c r="Q4342" s="1" t="s">
        <v>15</v>
      </c>
    </row>
    <row r="4343" spans="1:17" x14ac:dyDescent="0.35">
      <c r="A4343">
        <v>4342</v>
      </c>
      <c r="B4343" s="1" t="s">
        <v>4631</v>
      </c>
      <c r="C4343" s="1" t="s">
        <v>11</v>
      </c>
      <c r="D4343" s="1" t="s">
        <v>20</v>
      </c>
      <c r="E4343" s="1" t="s">
        <v>124</v>
      </c>
      <c r="F4343" s="1" t="s">
        <v>125</v>
      </c>
      <c r="G4343" s="1" t="s">
        <v>20</v>
      </c>
      <c r="H4343" s="1" t="s">
        <v>15</v>
      </c>
      <c r="I4343">
        <v>37.945364439999999</v>
      </c>
      <c r="J4343">
        <f>ROUND(employee[[#This Row],[Age]],0)</f>
        <v>38</v>
      </c>
      <c r="K43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43">
        <v>4.9911766970000002</v>
      </c>
      <c r="M4343">
        <f>ROUND(employee[[#This Row],[LengthService]],2)</f>
        <v>4.99</v>
      </c>
      <c r="N4343">
        <v>19.513152040000001</v>
      </c>
      <c r="O4343">
        <f>ROUND(employee[[#This Row],[AbsentHours]],2)</f>
        <v>19.510000000000002</v>
      </c>
      <c r="P4343" s="5">
        <f>employee[[#This Row],[RoundedAbsentHours]]/2080 *100</f>
        <v>0.93798076923076923</v>
      </c>
      <c r="Q4343" s="1" t="s">
        <v>15</v>
      </c>
    </row>
    <row r="4344" spans="1:17" x14ac:dyDescent="0.35">
      <c r="A4344">
        <v>4343</v>
      </c>
      <c r="B4344" s="1" t="s">
        <v>4632</v>
      </c>
      <c r="C4344" s="1" t="s">
        <v>16</v>
      </c>
      <c r="D4344" s="1" t="s">
        <v>148</v>
      </c>
      <c r="E4344" s="1" t="s">
        <v>13</v>
      </c>
      <c r="F4344" s="1" t="s">
        <v>14</v>
      </c>
      <c r="G4344" s="1" t="s">
        <v>18</v>
      </c>
      <c r="H4344" s="1" t="s">
        <v>15</v>
      </c>
      <c r="I4344">
        <v>34.686735800000001</v>
      </c>
      <c r="J4344">
        <f>ROUND(employee[[#This Row],[Age]],0)</f>
        <v>35</v>
      </c>
      <c r="K43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44">
        <v>4.8463033199999996</v>
      </c>
      <c r="M4344">
        <f>ROUND(employee[[#This Row],[LengthService]],2)</f>
        <v>4.8499999999999996</v>
      </c>
      <c r="N4344">
        <v>37.340467349999997</v>
      </c>
      <c r="O4344">
        <f>ROUND(employee[[#This Row],[AbsentHours]],2)</f>
        <v>37.340000000000003</v>
      </c>
      <c r="P4344" s="5">
        <f>employee[[#This Row],[RoundedAbsentHours]]/2080 *100</f>
        <v>1.7951923076923078</v>
      </c>
      <c r="Q4344" s="1" t="s">
        <v>15</v>
      </c>
    </row>
    <row r="4345" spans="1:17" x14ac:dyDescent="0.35">
      <c r="A4345">
        <v>4344</v>
      </c>
      <c r="B4345" s="1" t="s">
        <v>4633</v>
      </c>
      <c r="C4345" s="1" t="s">
        <v>11</v>
      </c>
      <c r="D4345" s="1" t="s">
        <v>89</v>
      </c>
      <c r="E4345" s="1" t="s">
        <v>124</v>
      </c>
      <c r="F4345" s="1" t="s">
        <v>125</v>
      </c>
      <c r="G4345" s="1" t="s">
        <v>89</v>
      </c>
      <c r="H4345" s="1" t="s">
        <v>15</v>
      </c>
      <c r="I4345">
        <v>43.909726319999997</v>
      </c>
      <c r="J4345">
        <f>ROUND(employee[[#This Row],[Age]],0)</f>
        <v>44</v>
      </c>
      <c r="K43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45">
        <v>5.5373786779999996</v>
      </c>
      <c r="M4345">
        <f>ROUND(employee[[#This Row],[LengthService]],2)</f>
        <v>5.54</v>
      </c>
      <c r="N4345">
        <v>76.276428690000003</v>
      </c>
      <c r="O4345">
        <f>ROUND(employee[[#This Row],[AbsentHours]],2)</f>
        <v>76.28</v>
      </c>
      <c r="P4345" s="5">
        <f>employee[[#This Row],[RoundedAbsentHours]]/2080 *100</f>
        <v>3.6673076923076926</v>
      </c>
      <c r="Q4345" s="1" t="s">
        <v>15</v>
      </c>
    </row>
    <row r="4346" spans="1:17" x14ac:dyDescent="0.35">
      <c r="A4346">
        <v>4345</v>
      </c>
      <c r="B4346" s="1" t="s">
        <v>4634</v>
      </c>
      <c r="C4346" s="1" t="s">
        <v>16</v>
      </c>
      <c r="D4346" s="1" t="s">
        <v>20</v>
      </c>
      <c r="E4346" s="1" t="s">
        <v>289</v>
      </c>
      <c r="F4346" s="1" t="s">
        <v>258</v>
      </c>
      <c r="G4346" s="1" t="s">
        <v>20</v>
      </c>
      <c r="H4346" s="1" t="s">
        <v>15</v>
      </c>
      <c r="I4346">
        <v>25.662076299999999</v>
      </c>
      <c r="J4346">
        <f>ROUND(employee[[#This Row],[Age]],0)</f>
        <v>26</v>
      </c>
      <c r="K43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346">
        <v>4.2642720839999999</v>
      </c>
      <c r="M4346">
        <f>ROUND(employee[[#This Row],[LengthService]],2)</f>
        <v>4.26</v>
      </c>
      <c r="N4346">
        <v>0</v>
      </c>
      <c r="O4346">
        <f>ROUND(employee[[#This Row],[AbsentHours]],2)</f>
        <v>0</v>
      </c>
      <c r="P4346" s="5">
        <f>employee[[#This Row],[RoundedAbsentHours]]/2080 *100</f>
        <v>0</v>
      </c>
      <c r="Q4346" s="1" t="s">
        <v>15</v>
      </c>
    </row>
    <row r="4347" spans="1:17" x14ac:dyDescent="0.35">
      <c r="A4347">
        <v>4346</v>
      </c>
      <c r="B4347" s="1" t="s">
        <v>4635</v>
      </c>
      <c r="C4347" s="1" t="s">
        <v>16</v>
      </c>
      <c r="D4347" s="1" t="s">
        <v>213</v>
      </c>
      <c r="E4347" s="1" t="s">
        <v>124</v>
      </c>
      <c r="F4347" s="1" t="s">
        <v>125</v>
      </c>
      <c r="G4347" s="1" t="s">
        <v>214</v>
      </c>
      <c r="H4347" s="1" t="s">
        <v>15</v>
      </c>
      <c r="I4347">
        <v>45.362634919999998</v>
      </c>
      <c r="J4347">
        <f>ROUND(employee[[#This Row],[Age]],0)</f>
        <v>45</v>
      </c>
      <c r="K43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47">
        <v>5.2869674880000002</v>
      </c>
      <c r="M4347">
        <f>ROUND(employee[[#This Row],[LengthService]],2)</f>
        <v>5.29</v>
      </c>
      <c r="N4347">
        <v>33.291265860000003</v>
      </c>
      <c r="O4347">
        <f>ROUND(employee[[#This Row],[AbsentHours]],2)</f>
        <v>33.29</v>
      </c>
      <c r="P4347" s="5">
        <f>employee[[#This Row],[RoundedAbsentHours]]/2080 *100</f>
        <v>1.6004807692307694</v>
      </c>
      <c r="Q4347" s="1" t="s">
        <v>15</v>
      </c>
    </row>
    <row r="4348" spans="1:17" x14ac:dyDescent="0.35">
      <c r="A4348">
        <v>4347</v>
      </c>
      <c r="B4348" s="1" t="s">
        <v>4636</v>
      </c>
      <c r="C4348" s="1" t="s">
        <v>16</v>
      </c>
      <c r="D4348" s="1" t="s">
        <v>42</v>
      </c>
      <c r="E4348" s="1" t="s">
        <v>13</v>
      </c>
      <c r="F4348" s="1" t="s">
        <v>14</v>
      </c>
      <c r="G4348" s="1" t="s">
        <v>42</v>
      </c>
      <c r="H4348" s="1" t="s">
        <v>15</v>
      </c>
      <c r="I4348">
        <v>38.865538749999999</v>
      </c>
      <c r="J4348">
        <f>ROUND(employee[[#This Row],[Age]],0)</f>
        <v>39</v>
      </c>
      <c r="K43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48">
        <v>4.9910282490000002</v>
      </c>
      <c r="M4348">
        <f>ROUND(employee[[#This Row],[LengthService]],2)</f>
        <v>4.99</v>
      </c>
      <c r="N4348">
        <v>47.541266919999998</v>
      </c>
      <c r="O4348">
        <f>ROUND(employee[[#This Row],[AbsentHours]],2)</f>
        <v>47.54</v>
      </c>
      <c r="P4348" s="5">
        <f>employee[[#This Row],[RoundedAbsentHours]]/2080 *100</f>
        <v>2.2855769230769232</v>
      </c>
      <c r="Q4348" s="1" t="s">
        <v>15</v>
      </c>
    </row>
    <row r="4349" spans="1:17" x14ac:dyDescent="0.35">
      <c r="A4349">
        <v>4348</v>
      </c>
      <c r="B4349" s="1" t="s">
        <v>4637</v>
      </c>
      <c r="C4349" s="1" t="s">
        <v>16</v>
      </c>
      <c r="D4349" s="1" t="s">
        <v>195</v>
      </c>
      <c r="E4349" s="1" t="s">
        <v>13</v>
      </c>
      <c r="F4349" s="1" t="s">
        <v>14</v>
      </c>
      <c r="G4349" s="1" t="s">
        <v>47</v>
      </c>
      <c r="H4349" s="1" t="s">
        <v>15</v>
      </c>
      <c r="I4349">
        <v>53.775438129999998</v>
      </c>
      <c r="J4349">
        <f>ROUND(employee[[#This Row],[Age]],0)</f>
        <v>54</v>
      </c>
      <c r="K43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349">
        <v>4.500419441</v>
      </c>
      <c r="M4349">
        <f>ROUND(employee[[#This Row],[LengthService]],2)</f>
        <v>4.5</v>
      </c>
      <c r="N4349">
        <v>106.3851536</v>
      </c>
      <c r="O4349">
        <f>ROUND(employee[[#This Row],[AbsentHours]],2)</f>
        <v>106.39</v>
      </c>
      <c r="P4349" s="5">
        <f>employee[[#This Row],[RoundedAbsentHours]]/2080 *100</f>
        <v>5.1149038461538465</v>
      </c>
      <c r="Q4349" s="1" t="s">
        <v>15</v>
      </c>
    </row>
    <row r="4350" spans="1:17" x14ac:dyDescent="0.35">
      <c r="A4350">
        <v>4349</v>
      </c>
      <c r="B4350" s="1" t="s">
        <v>4638</v>
      </c>
      <c r="C4350" s="1" t="s">
        <v>16</v>
      </c>
      <c r="D4350" s="1" t="s">
        <v>28</v>
      </c>
      <c r="E4350" s="1" t="s">
        <v>289</v>
      </c>
      <c r="F4350" s="1" t="s">
        <v>258</v>
      </c>
      <c r="G4350" s="1" t="s">
        <v>28</v>
      </c>
      <c r="H4350" s="1" t="s">
        <v>15</v>
      </c>
      <c r="I4350">
        <v>45.480163640000001</v>
      </c>
      <c r="J4350">
        <f>ROUND(employee[[#This Row],[Age]],0)</f>
        <v>45</v>
      </c>
      <c r="K43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50">
        <v>2.9188766149999998</v>
      </c>
      <c r="M4350">
        <f>ROUND(employee[[#This Row],[LengthService]],2)</f>
        <v>2.92</v>
      </c>
      <c r="N4350">
        <v>59.507105350000003</v>
      </c>
      <c r="O4350">
        <f>ROUND(employee[[#This Row],[AbsentHours]],2)</f>
        <v>59.51</v>
      </c>
      <c r="P4350" s="5">
        <f>employee[[#This Row],[RoundedAbsentHours]]/2080 *100</f>
        <v>2.8610576923076922</v>
      </c>
      <c r="Q4350" s="1" t="s">
        <v>15</v>
      </c>
    </row>
    <row r="4351" spans="1:17" x14ac:dyDescent="0.35">
      <c r="A4351">
        <v>4350</v>
      </c>
      <c r="B4351" s="1" t="s">
        <v>4639</v>
      </c>
      <c r="C4351" s="1" t="s">
        <v>11</v>
      </c>
      <c r="D4351" s="1" t="s">
        <v>22</v>
      </c>
      <c r="E4351" s="1" t="s">
        <v>13</v>
      </c>
      <c r="F4351" s="1" t="s">
        <v>14</v>
      </c>
      <c r="G4351" s="1" t="s">
        <v>22</v>
      </c>
      <c r="H4351" s="1" t="s">
        <v>15</v>
      </c>
      <c r="I4351">
        <v>45.795712119999997</v>
      </c>
      <c r="J4351">
        <f>ROUND(employee[[#This Row],[Age]],0)</f>
        <v>46</v>
      </c>
      <c r="K43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51">
        <v>5.3099853289999999</v>
      </c>
      <c r="M4351">
        <f>ROUND(employee[[#This Row],[LengthService]],2)</f>
        <v>5.31</v>
      </c>
      <c r="N4351">
        <v>84.65915846</v>
      </c>
      <c r="O4351">
        <f>ROUND(employee[[#This Row],[AbsentHours]],2)</f>
        <v>84.66</v>
      </c>
      <c r="P4351" s="5">
        <f>employee[[#This Row],[RoundedAbsentHours]]/2080 *100</f>
        <v>4.0701923076923077</v>
      </c>
      <c r="Q4351" s="1" t="s">
        <v>15</v>
      </c>
    </row>
    <row r="4352" spans="1:17" x14ac:dyDescent="0.35">
      <c r="A4352">
        <v>4351</v>
      </c>
      <c r="B4352" s="1" t="s">
        <v>4640</v>
      </c>
      <c r="C4352" s="1" t="s">
        <v>11</v>
      </c>
      <c r="D4352" s="1" t="s">
        <v>250</v>
      </c>
      <c r="E4352" s="1" t="s">
        <v>180</v>
      </c>
      <c r="F4352" s="1" t="s">
        <v>181</v>
      </c>
      <c r="G4352" s="1" t="s">
        <v>67</v>
      </c>
      <c r="H4352" s="1" t="s">
        <v>15</v>
      </c>
      <c r="I4352">
        <v>46.432687039999998</v>
      </c>
      <c r="J4352">
        <f>ROUND(employee[[#This Row],[Age]],0)</f>
        <v>46</v>
      </c>
      <c r="K43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52">
        <v>5.378358961</v>
      </c>
      <c r="M4352">
        <f>ROUND(employee[[#This Row],[LengthService]],2)</f>
        <v>5.38</v>
      </c>
      <c r="N4352">
        <v>115.6703522</v>
      </c>
      <c r="O4352">
        <f>ROUND(employee[[#This Row],[AbsentHours]],2)</f>
        <v>115.67</v>
      </c>
      <c r="P4352" s="5">
        <f>employee[[#This Row],[RoundedAbsentHours]]/2080 *100</f>
        <v>5.561057692307692</v>
      </c>
      <c r="Q4352" s="1" t="s">
        <v>15</v>
      </c>
    </row>
    <row r="4353" spans="1:17" x14ac:dyDescent="0.35">
      <c r="A4353">
        <v>4352</v>
      </c>
      <c r="B4353" s="1" t="s">
        <v>4641</v>
      </c>
      <c r="C4353" s="1" t="s">
        <v>16</v>
      </c>
      <c r="D4353" s="1" t="s">
        <v>29</v>
      </c>
      <c r="E4353" s="1" t="s">
        <v>289</v>
      </c>
      <c r="F4353" s="1" t="s">
        <v>258</v>
      </c>
      <c r="G4353" s="1" t="s">
        <v>29</v>
      </c>
      <c r="H4353" s="1" t="s">
        <v>15</v>
      </c>
      <c r="I4353">
        <v>64.241077700000005</v>
      </c>
      <c r="J4353">
        <f>ROUND(employee[[#This Row],[Age]],0)</f>
        <v>64</v>
      </c>
      <c r="K43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353">
        <v>4.3098945320000004</v>
      </c>
      <c r="M4353">
        <f>ROUND(employee[[#This Row],[LengthService]],2)</f>
        <v>4.3099999999999996</v>
      </c>
      <c r="N4353">
        <v>186.9477267</v>
      </c>
      <c r="O4353">
        <f>ROUND(employee[[#This Row],[AbsentHours]],2)</f>
        <v>186.95</v>
      </c>
      <c r="P4353" s="5">
        <f>employee[[#This Row],[RoundedAbsentHours]]/2080 *100</f>
        <v>8.9879807692307683</v>
      </c>
      <c r="Q4353" s="1" t="s">
        <v>15</v>
      </c>
    </row>
    <row r="4354" spans="1:17" x14ac:dyDescent="0.35">
      <c r="A4354">
        <v>4353</v>
      </c>
      <c r="B4354" s="1" t="s">
        <v>4642</v>
      </c>
      <c r="C4354" s="1" t="s">
        <v>11</v>
      </c>
      <c r="D4354" s="1" t="s">
        <v>35</v>
      </c>
      <c r="E4354" s="1" t="s">
        <v>289</v>
      </c>
      <c r="F4354" s="1" t="s">
        <v>258</v>
      </c>
      <c r="G4354" s="1" t="s">
        <v>33</v>
      </c>
      <c r="H4354" s="1" t="s">
        <v>15</v>
      </c>
      <c r="I4354">
        <v>33.913189840000001</v>
      </c>
      <c r="J4354">
        <f>ROUND(employee[[#This Row],[Age]],0)</f>
        <v>34</v>
      </c>
      <c r="K43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54">
        <v>4.8445735619999999</v>
      </c>
      <c r="M4354">
        <f>ROUND(employee[[#This Row],[LengthService]],2)</f>
        <v>4.84</v>
      </c>
      <c r="N4354">
        <v>20.68471229</v>
      </c>
      <c r="O4354">
        <f>ROUND(employee[[#This Row],[AbsentHours]],2)</f>
        <v>20.68</v>
      </c>
      <c r="P4354" s="5">
        <f>employee[[#This Row],[RoundedAbsentHours]]/2080 *100</f>
        <v>0.99423076923076925</v>
      </c>
      <c r="Q4354" s="1" t="s">
        <v>15</v>
      </c>
    </row>
    <row r="4355" spans="1:17" x14ac:dyDescent="0.35">
      <c r="A4355">
        <v>4354</v>
      </c>
      <c r="B4355" s="1" t="s">
        <v>4643</v>
      </c>
      <c r="C4355" s="1" t="s">
        <v>16</v>
      </c>
      <c r="D4355" s="1" t="s">
        <v>29</v>
      </c>
      <c r="E4355" s="1" t="s">
        <v>13</v>
      </c>
      <c r="F4355" s="1" t="s">
        <v>14</v>
      </c>
      <c r="G4355" s="1" t="s">
        <v>29</v>
      </c>
      <c r="H4355" s="1" t="s">
        <v>15</v>
      </c>
      <c r="I4355">
        <v>38.099337869999999</v>
      </c>
      <c r="J4355">
        <f>ROUND(employee[[#This Row],[Age]],0)</f>
        <v>38</v>
      </c>
      <c r="K43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55">
        <v>7.9181801810000003</v>
      </c>
      <c r="M4355">
        <f>ROUND(employee[[#This Row],[LengthService]],2)</f>
        <v>7.92</v>
      </c>
      <c r="N4355">
        <v>61.363055029999998</v>
      </c>
      <c r="O4355">
        <f>ROUND(employee[[#This Row],[AbsentHours]],2)</f>
        <v>61.36</v>
      </c>
      <c r="P4355" s="5">
        <f>employee[[#This Row],[RoundedAbsentHours]]/2080 *100</f>
        <v>2.9499999999999997</v>
      </c>
      <c r="Q4355" s="1" t="s">
        <v>15</v>
      </c>
    </row>
    <row r="4356" spans="1:17" x14ac:dyDescent="0.35">
      <c r="A4356">
        <v>4355</v>
      </c>
      <c r="B4356" s="1" t="s">
        <v>4644</v>
      </c>
      <c r="C4356" s="1" t="s">
        <v>11</v>
      </c>
      <c r="D4356" s="1" t="s">
        <v>44</v>
      </c>
      <c r="E4356" s="1" t="s">
        <v>13</v>
      </c>
      <c r="F4356" s="1" t="s">
        <v>14</v>
      </c>
      <c r="G4356" s="1" t="s">
        <v>44</v>
      </c>
      <c r="H4356" s="1" t="s">
        <v>15</v>
      </c>
      <c r="I4356">
        <v>55.34810109</v>
      </c>
      <c r="J4356">
        <f>ROUND(employee[[#This Row],[Age]],0)</f>
        <v>55</v>
      </c>
      <c r="K43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356">
        <v>2.318576234</v>
      </c>
      <c r="M4356">
        <f>ROUND(employee[[#This Row],[LengthService]],2)</f>
        <v>2.3199999999999998</v>
      </c>
      <c r="N4356">
        <v>134.2977459</v>
      </c>
      <c r="O4356">
        <f>ROUND(employee[[#This Row],[AbsentHours]],2)</f>
        <v>134.30000000000001</v>
      </c>
      <c r="P4356" s="5">
        <f>employee[[#This Row],[RoundedAbsentHours]]/2080 *100</f>
        <v>6.4567307692307701</v>
      </c>
      <c r="Q4356" s="1" t="s">
        <v>15</v>
      </c>
    </row>
    <row r="4357" spans="1:17" x14ac:dyDescent="0.35">
      <c r="A4357">
        <v>4356</v>
      </c>
      <c r="B4357" s="1" t="s">
        <v>4645</v>
      </c>
      <c r="C4357" s="1" t="s">
        <v>16</v>
      </c>
      <c r="D4357" s="1" t="s">
        <v>20</v>
      </c>
      <c r="E4357" s="1" t="s">
        <v>289</v>
      </c>
      <c r="F4357" s="1" t="s">
        <v>258</v>
      </c>
      <c r="G4357" s="1" t="s">
        <v>20</v>
      </c>
      <c r="H4357" s="1" t="s">
        <v>15</v>
      </c>
      <c r="I4357">
        <v>50.735659460000001</v>
      </c>
      <c r="J4357">
        <f>ROUND(employee[[#This Row],[Age]],0)</f>
        <v>51</v>
      </c>
      <c r="K43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357">
        <v>6.9491564009999998</v>
      </c>
      <c r="M4357">
        <f>ROUND(employee[[#This Row],[LengthService]],2)</f>
        <v>6.95</v>
      </c>
      <c r="N4357">
        <v>100.4611574</v>
      </c>
      <c r="O4357">
        <f>ROUND(employee[[#This Row],[AbsentHours]],2)</f>
        <v>100.46</v>
      </c>
      <c r="P4357" s="5">
        <f>employee[[#This Row],[RoundedAbsentHours]]/2080 *100</f>
        <v>4.8298076923076927</v>
      </c>
      <c r="Q4357" s="1" t="s">
        <v>15</v>
      </c>
    </row>
    <row r="4358" spans="1:17" x14ac:dyDescent="0.35">
      <c r="A4358">
        <v>4357</v>
      </c>
      <c r="B4358" s="1" t="s">
        <v>4646</v>
      </c>
      <c r="C4358" s="1" t="s">
        <v>16</v>
      </c>
      <c r="D4358" s="1" t="s">
        <v>22</v>
      </c>
      <c r="E4358" s="1" t="s">
        <v>180</v>
      </c>
      <c r="F4358" s="1" t="s">
        <v>181</v>
      </c>
      <c r="G4358" s="1" t="s">
        <v>22</v>
      </c>
      <c r="H4358" s="1" t="s">
        <v>15</v>
      </c>
      <c r="I4358">
        <v>43.53701719</v>
      </c>
      <c r="J4358">
        <f>ROUND(employee[[#This Row],[Age]],0)</f>
        <v>44</v>
      </c>
      <c r="K43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58">
        <v>2.5207219809999999</v>
      </c>
      <c r="M4358">
        <f>ROUND(employee[[#This Row],[LengthService]],2)</f>
        <v>2.52</v>
      </c>
      <c r="N4358">
        <v>32.170276749999999</v>
      </c>
      <c r="O4358">
        <f>ROUND(employee[[#This Row],[AbsentHours]],2)</f>
        <v>32.17</v>
      </c>
      <c r="P4358" s="5">
        <f>employee[[#This Row],[RoundedAbsentHours]]/2080 *100</f>
        <v>1.5466346153846156</v>
      </c>
      <c r="Q4358" s="1" t="s">
        <v>15</v>
      </c>
    </row>
    <row r="4359" spans="1:17" x14ac:dyDescent="0.35">
      <c r="A4359">
        <v>4358</v>
      </c>
      <c r="B4359" s="1" t="s">
        <v>4647</v>
      </c>
      <c r="C4359" s="1" t="s">
        <v>11</v>
      </c>
      <c r="D4359" s="1" t="s">
        <v>22</v>
      </c>
      <c r="E4359" s="1" t="s">
        <v>13</v>
      </c>
      <c r="F4359" s="1" t="s">
        <v>14</v>
      </c>
      <c r="G4359" s="1" t="s">
        <v>22</v>
      </c>
      <c r="H4359" s="1" t="s">
        <v>15</v>
      </c>
      <c r="I4359">
        <v>60.918230219999998</v>
      </c>
      <c r="J4359">
        <f>ROUND(employee[[#This Row],[Age]],0)</f>
        <v>61</v>
      </c>
      <c r="K43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359">
        <v>4.3087473010000004</v>
      </c>
      <c r="M4359">
        <f>ROUND(employee[[#This Row],[LengthService]],2)</f>
        <v>4.3099999999999996</v>
      </c>
      <c r="N4359">
        <v>167.11879490000001</v>
      </c>
      <c r="O4359">
        <f>ROUND(employee[[#This Row],[AbsentHours]],2)</f>
        <v>167.12</v>
      </c>
      <c r="P4359" s="5">
        <f>employee[[#This Row],[RoundedAbsentHours]]/2080 *100</f>
        <v>8.0346153846153854</v>
      </c>
      <c r="Q4359" s="1" t="s">
        <v>15</v>
      </c>
    </row>
    <row r="4360" spans="1:17" x14ac:dyDescent="0.35">
      <c r="A4360">
        <v>4359</v>
      </c>
      <c r="B4360" s="1" t="s">
        <v>4648</v>
      </c>
      <c r="C4360" s="1" t="s">
        <v>11</v>
      </c>
      <c r="D4360" s="1" t="s">
        <v>195</v>
      </c>
      <c r="E4360" s="1" t="s">
        <v>289</v>
      </c>
      <c r="F4360" s="1" t="s">
        <v>258</v>
      </c>
      <c r="G4360" s="1" t="s">
        <v>47</v>
      </c>
      <c r="H4360" s="1" t="s">
        <v>15</v>
      </c>
      <c r="I4360">
        <v>35.280431020000002</v>
      </c>
      <c r="J4360">
        <f>ROUND(employee[[#This Row],[Age]],0)</f>
        <v>35</v>
      </c>
      <c r="K43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60">
        <v>3.4397752289999999</v>
      </c>
      <c r="M4360">
        <f>ROUND(employee[[#This Row],[LengthService]],2)</f>
        <v>3.44</v>
      </c>
      <c r="N4360">
        <v>1.887807249</v>
      </c>
      <c r="O4360">
        <f>ROUND(employee[[#This Row],[AbsentHours]],2)</f>
        <v>1.89</v>
      </c>
      <c r="P4360" s="5">
        <f>employee[[#This Row],[RoundedAbsentHours]]/2080 *100</f>
        <v>9.0865384615384612E-2</v>
      </c>
      <c r="Q4360" s="1" t="s">
        <v>15</v>
      </c>
    </row>
    <row r="4361" spans="1:17" x14ac:dyDescent="0.35">
      <c r="A4361">
        <v>4360</v>
      </c>
      <c r="B4361" s="1" t="s">
        <v>4649</v>
      </c>
      <c r="C4361" s="1" t="s">
        <v>16</v>
      </c>
      <c r="D4361" s="1" t="s">
        <v>117</v>
      </c>
      <c r="E4361" s="1" t="s">
        <v>289</v>
      </c>
      <c r="F4361" s="1" t="s">
        <v>258</v>
      </c>
      <c r="G4361" s="1" t="s">
        <v>29</v>
      </c>
      <c r="H4361" s="1" t="s">
        <v>15</v>
      </c>
      <c r="I4361">
        <v>36.380364610000001</v>
      </c>
      <c r="J4361">
        <f>ROUND(employee[[#This Row],[Age]],0)</f>
        <v>36</v>
      </c>
      <c r="K43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61">
        <v>4.5744205999999998</v>
      </c>
      <c r="M4361">
        <f>ROUND(employee[[#This Row],[LengthService]],2)</f>
        <v>4.57</v>
      </c>
      <c r="N4361">
        <v>49.158126240000001</v>
      </c>
      <c r="O4361">
        <f>ROUND(employee[[#This Row],[AbsentHours]],2)</f>
        <v>49.16</v>
      </c>
      <c r="P4361" s="5">
        <f>employee[[#This Row],[RoundedAbsentHours]]/2080 *100</f>
        <v>2.3634615384615381</v>
      </c>
      <c r="Q4361" s="1" t="s">
        <v>15</v>
      </c>
    </row>
    <row r="4362" spans="1:17" x14ac:dyDescent="0.35">
      <c r="A4362">
        <v>4361</v>
      </c>
      <c r="B4362" s="1" t="s">
        <v>4650</v>
      </c>
      <c r="C4362" s="1" t="s">
        <v>11</v>
      </c>
      <c r="D4362" s="1" t="s">
        <v>20</v>
      </c>
      <c r="E4362" s="1" t="s">
        <v>124</v>
      </c>
      <c r="F4362" s="1" t="s">
        <v>125</v>
      </c>
      <c r="G4362" s="1" t="s">
        <v>20</v>
      </c>
      <c r="H4362" s="1" t="s">
        <v>15</v>
      </c>
      <c r="I4362">
        <v>33.721904680000002</v>
      </c>
      <c r="J4362">
        <f>ROUND(employee[[#This Row],[Age]],0)</f>
        <v>34</v>
      </c>
      <c r="K43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62">
        <v>7.3235264930000001</v>
      </c>
      <c r="M4362">
        <f>ROUND(employee[[#This Row],[LengthService]],2)</f>
        <v>7.32</v>
      </c>
      <c r="N4362">
        <v>6.9601716119999999</v>
      </c>
      <c r="O4362">
        <f>ROUND(employee[[#This Row],[AbsentHours]],2)</f>
        <v>6.96</v>
      </c>
      <c r="P4362" s="5">
        <f>employee[[#This Row],[RoundedAbsentHours]]/2080 *100</f>
        <v>0.33461538461538459</v>
      </c>
      <c r="Q4362" s="1" t="s">
        <v>15</v>
      </c>
    </row>
    <row r="4363" spans="1:17" x14ac:dyDescent="0.35">
      <c r="A4363">
        <v>4362</v>
      </c>
      <c r="B4363" s="1" t="s">
        <v>4651</v>
      </c>
      <c r="C4363" s="1" t="s">
        <v>11</v>
      </c>
      <c r="D4363" s="1" t="s">
        <v>22</v>
      </c>
      <c r="E4363" s="1" t="s">
        <v>158</v>
      </c>
      <c r="F4363" s="1" t="s">
        <v>159</v>
      </c>
      <c r="G4363" s="1" t="s">
        <v>22</v>
      </c>
      <c r="H4363" s="1" t="s">
        <v>15</v>
      </c>
      <c r="I4363">
        <v>19.06000701</v>
      </c>
      <c r="J4363">
        <f>ROUND(employee[[#This Row],[Age]],0)</f>
        <v>19</v>
      </c>
      <c r="K43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4363">
        <v>4.6322454400000002</v>
      </c>
      <c r="M4363">
        <f>ROUND(employee[[#This Row],[LengthService]],2)</f>
        <v>4.63</v>
      </c>
      <c r="N4363">
        <v>0</v>
      </c>
      <c r="O4363">
        <f>ROUND(employee[[#This Row],[AbsentHours]],2)</f>
        <v>0</v>
      </c>
      <c r="P4363" s="5">
        <f>employee[[#This Row],[RoundedAbsentHours]]/2080 *100</f>
        <v>0</v>
      </c>
      <c r="Q4363" s="1" t="s">
        <v>15</v>
      </c>
    </row>
    <row r="4364" spans="1:17" x14ac:dyDescent="0.35">
      <c r="A4364">
        <v>4363</v>
      </c>
      <c r="B4364" s="1" t="s">
        <v>4652</v>
      </c>
      <c r="C4364" s="1" t="s">
        <v>11</v>
      </c>
      <c r="D4364" s="1" t="s">
        <v>20</v>
      </c>
      <c r="E4364" s="1" t="s">
        <v>124</v>
      </c>
      <c r="F4364" s="1" t="s">
        <v>125</v>
      </c>
      <c r="G4364" s="1" t="s">
        <v>20</v>
      </c>
      <c r="H4364" s="1" t="s">
        <v>15</v>
      </c>
      <c r="I4364">
        <v>23.854169590000001</v>
      </c>
      <c r="J4364">
        <f>ROUND(employee[[#This Row],[Age]],0)</f>
        <v>24</v>
      </c>
      <c r="K43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364">
        <v>4.4874212010000001</v>
      </c>
      <c r="M4364">
        <f>ROUND(employee[[#This Row],[LengthService]],2)</f>
        <v>4.49</v>
      </c>
      <c r="N4364">
        <v>0</v>
      </c>
      <c r="O4364">
        <f>ROUND(employee[[#This Row],[AbsentHours]],2)</f>
        <v>0</v>
      </c>
      <c r="P4364" s="5">
        <f>employee[[#This Row],[RoundedAbsentHours]]/2080 *100</f>
        <v>0</v>
      </c>
      <c r="Q4364" s="1" t="s">
        <v>15</v>
      </c>
    </row>
    <row r="4365" spans="1:17" x14ac:dyDescent="0.35">
      <c r="A4365">
        <v>4364</v>
      </c>
      <c r="B4365" s="1" t="s">
        <v>4653</v>
      </c>
      <c r="C4365" s="1" t="s">
        <v>16</v>
      </c>
      <c r="D4365" s="1" t="s">
        <v>65</v>
      </c>
      <c r="E4365" s="1" t="s">
        <v>289</v>
      </c>
      <c r="F4365" s="1" t="s">
        <v>258</v>
      </c>
      <c r="G4365" s="1" t="s">
        <v>29</v>
      </c>
      <c r="H4365" s="1" t="s">
        <v>15</v>
      </c>
      <c r="I4365">
        <v>45.832070029999997</v>
      </c>
      <c r="J4365">
        <f>ROUND(employee[[#This Row],[Age]],0)</f>
        <v>46</v>
      </c>
      <c r="K43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65">
        <v>4.5948474920000004</v>
      </c>
      <c r="M4365">
        <f>ROUND(employee[[#This Row],[LengthService]],2)</f>
        <v>4.59</v>
      </c>
      <c r="N4365">
        <v>64.017951479999994</v>
      </c>
      <c r="O4365">
        <f>ROUND(employee[[#This Row],[AbsentHours]],2)</f>
        <v>64.02</v>
      </c>
      <c r="P4365" s="5">
        <f>employee[[#This Row],[RoundedAbsentHours]]/2080 *100</f>
        <v>3.0778846153846153</v>
      </c>
      <c r="Q4365" s="1" t="s">
        <v>15</v>
      </c>
    </row>
    <row r="4366" spans="1:17" x14ac:dyDescent="0.35">
      <c r="A4366">
        <v>4365</v>
      </c>
      <c r="B4366" s="1" t="s">
        <v>4654</v>
      </c>
      <c r="C4366" s="1" t="s">
        <v>11</v>
      </c>
      <c r="D4366" s="1" t="s">
        <v>18</v>
      </c>
      <c r="E4366" s="1" t="s">
        <v>13</v>
      </c>
      <c r="F4366" s="1" t="s">
        <v>14</v>
      </c>
      <c r="G4366" s="1" t="s">
        <v>18</v>
      </c>
      <c r="H4366" s="1" t="s">
        <v>15</v>
      </c>
      <c r="I4366">
        <v>45.476783560000001</v>
      </c>
      <c r="J4366">
        <f>ROUND(employee[[#This Row],[Age]],0)</f>
        <v>45</v>
      </c>
      <c r="K43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66">
        <v>5.0830760980000003</v>
      </c>
      <c r="M4366">
        <f>ROUND(employee[[#This Row],[LengthService]],2)</f>
        <v>5.08</v>
      </c>
      <c r="N4366">
        <v>86.567705399999994</v>
      </c>
      <c r="O4366">
        <f>ROUND(employee[[#This Row],[AbsentHours]],2)</f>
        <v>86.57</v>
      </c>
      <c r="P4366" s="5">
        <f>employee[[#This Row],[RoundedAbsentHours]]/2080 *100</f>
        <v>4.1620192307692303</v>
      </c>
      <c r="Q4366" s="1" t="s">
        <v>15</v>
      </c>
    </row>
    <row r="4367" spans="1:17" x14ac:dyDescent="0.35">
      <c r="A4367">
        <v>4366</v>
      </c>
      <c r="B4367" s="1" t="s">
        <v>4655</v>
      </c>
      <c r="C4367" s="1" t="s">
        <v>16</v>
      </c>
      <c r="D4367" s="1" t="s">
        <v>22</v>
      </c>
      <c r="E4367" s="1" t="s">
        <v>180</v>
      </c>
      <c r="F4367" s="1" t="s">
        <v>181</v>
      </c>
      <c r="G4367" s="1" t="s">
        <v>22</v>
      </c>
      <c r="H4367" s="1" t="s">
        <v>15</v>
      </c>
      <c r="I4367">
        <v>52.173003549999997</v>
      </c>
      <c r="J4367">
        <f>ROUND(employee[[#This Row],[Age]],0)</f>
        <v>52</v>
      </c>
      <c r="K43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367">
        <v>3.7714866929999999</v>
      </c>
      <c r="M4367">
        <f>ROUND(employee[[#This Row],[LengthService]],2)</f>
        <v>3.77</v>
      </c>
      <c r="N4367">
        <v>81.796728029999997</v>
      </c>
      <c r="O4367">
        <f>ROUND(employee[[#This Row],[AbsentHours]],2)</f>
        <v>81.8</v>
      </c>
      <c r="P4367" s="5">
        <f>employee[[#This Row],[RoundedAbsentHours]]/2080 *100</f>
        <v>3.9326923076923079</v>
      </c>
      <c r="Q4367" s="1" t="s">
        <v>15</v>
      </c>
    </row>
    <row r="4368" spans="1:17" x14ac:dyDescent="0.35">
      <c r="A4368">
        <v>4367</v>
      </c>
      <c r="B4368" s="1" t="s">
        <v>4656</v>
      </c>
      <c r="C4368" s="1" t="s">
        <v>16</v>
      </c>
      <c r="D4368" s="1" t="s">
        <v>206</v>
      </c>
      <c r="E4368" s="1" t="s">
        <v>289</v>
      </c>
      <c r="F4368" s="1" t="s">
        <v>258</v>
      </c>
      <c r="G4368" s="1" t="s">
        <v>33</v>
      </c>
      <c r="H4368" s="1" t="s">
        <v>15</v>
      </c>
      <c r="I4368">
        <v>43.486269360000001</v>
      </c>
      <c r="J4368">
        <f>ROUND(employee[[#This Row],[Age]],0)</f>
        <v>43</v>
      </c>
      <c r="K43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68">
        <v>6.6570296339999997</v>
      </c>
      <c r="M4368">
        <f>ROUND(employee[[#This Row],[LengthService]],2)</f>
        <v>6.66</v>
      </c>
      <c r="N4368">
        <v>81.682858769999996</v>
      </c>
      <c r="O4368">
        <f>ROUND(employee[[#This Row],[AbsentHours]],2)</f>
        <v>81.680000000000007</v>
      </c>
      <c r="P4368" s="5">
        <f>employee[[#This Row],[RoundedAbsentHours]]/2080 *100</f>
        <v>3.9269230769230772</v>
      </c>
      <c r="Q4368" s="1" t="s">
        <v>15</v>
      </c>
    </row>
    <row r="4369" spans="1:17" x14ac:dyDescent="0.35">
      <c r="A4369">
        <v>4368</v>
      </c>
      <c r="B4369" s="1" t="s">
        <v>4657</v>
      </c>
      <c r="C4369" s="1" t="s">
        <v>16</v>
      </c>
      <c r="D4369" s="1" t="s">
        <v>34</v>
      </c>
      <c r="E4369" s="1" t="s">
        <v>289</v>
      </c>
      <c r="F4369" s="1" t="s">
        <v>258</v>
      </c>
      <c r="G4369" s="1" t="s">
        <v>34</v>
      </c>
      <c r="H4369" s="1" t="s">
        <v>15</v>
      </c>
      <c r="I4369">
        <v>54.229460750000001</v>
      </c>
      <c r="J4369">
        <f>ROUND(employee[[#This Row],[Age]],0)</f>
        <v>54</v>
      </c>
      <c r="K43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369">
        <v>4.764375416</v>
      </c>
      <c r="M4369">
        <f>ROUND(employee[[#This Row],[LengthService]],2)</f>
        <v>4.76</v>
      </c>
      <c r="N4369">
        <v>119.7923521</v>
      </c>
      <c r="O4369">
        <f>ROUND(employee[[#This Row],[AbsentHours]],2)</f>
        <v>119.79</v>
      </c>
      <c r="P4369" s="5">
        <f>employee[[#This Row],[RoundedAbsentHours]]/2080 *100</f>
        <v>5.7591346153846157</v>
      </c>
      <c r="Q4369" s="1" t="s">
        <v>15</v>
      </c>
    </row>
    <row r="4370" spans="1:17" x14ac:dyDescent="0.35">
      <c r="A4370">
        <v>4369</v>
      </c>
      <c r="B4370" s="1" t="s">
        <v>4658</v>
      </c>
      <c r="C4370" s="1" t="s">
        <v>11</v>
      </c>
      <c r="D4370" s="1" t="s">
        <v>33</v>
      </c>
      <c r="E4370" s="1" t="s">
        <v>289</v>
      </c>
      <c r="F4370" s="1" t="s">
        <v>258</v>
      </c>
      <c r="G4370" s="1" t="s">
        <v>33</v>
      </c>
      <c r="H4370" s="1" t="s">
        <v>15</v>
      </c>
      <c r="I4370">
        <v>38.238383200000001</v>
      </c>
      <c r="J4370">
        <f>ROUND(employee[[#This Row],[Age]],0)</f>
        <v>38</v>
      </c>
      <c r="K43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70">
        <v>3.935908279</v>
      </c>
      <c r="M4370">
        <f>ROUND(employee[[#This Row],[LengthService]],2)</f>
        <v>3.94</v>
      </c>
      <c r="N4370">
        <v>56.946664370000001</v>
      </c>
      <c r="O4370">
        <f>ROUND(employee[[#This Row],[AbsentHours]],2)</f>
        <v>56.95</v>
      </c>
      <c r="P4370" s="5">
        <f>employee[[#This Row],[RoundedAbsentHours]]/2080 *100</f>
        <v>2.7379807692307692</v>
      </c>
      <c r="Q4370" s="1" t="s">
        <v>15</v>
      </c>
    </row>
    <row r="4371" spans="1:17" x14ac:dyDescent="0.35">
      <c r="A4371">
        <v>4370</v>
      </c>
      <c r="B4371" s="1" t="s">
        <v>4659</v>
      </c>
      <c r="C4371" s="1" t="s">
        <v>11</v>
      </c>
      <c r="D4371" s="1" t="s">
        <v>278</v>
      </c>
      <c r="E4371" s="1" t="s">
        <v>289</v>
      </c>
      <c r="F4371" s="1" t="s">
        <v>258</v>
      </c>
      <c r="G4371" s="1" t="s">
        <v>33</v>
      </c>
      <c r="H4371" s="1" t="s">
        <v>15</v>
      </c>
      <c r="I4371">
        <v>40.013812770000001</v>
      </c>
      <c r="J4371">
        <f>ROUND(employee[[#This Row],[Age]],0)</f>
        <v>40</v>
      </c>
      <c r="K43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71">
        <v>4.5928413719999996</v>
      </c>
      <c r="M4371">
        <f>ROUND(employee[[#This Row],[LengthService]],2)</f>
        <v>4.59</v>
      </c>
      <c r="N4371">
        <v>39.795665100000001</v>
      </c>
      <c r="O4371">
        <f>ROUND(employee[[#This Row],[AbsentHours]],2)</f>
        <v>39.799999999999997</v>
      </c>
      <c r="P4371" s="5">
        <f>employee[[#This Row],[RoundedAbsentHours]]/2080 *100</f>
        <v>1.9134615384615381</v>
      </c>
      <c r="Q4371" s="1" t="s">
        <v>15</v>
      </c>
    </row>
    <row r="4372" spans="1:17" x14ac:dyDescent="0.35">
      <c r="A4372">
        <v>4371</v>
      </c>
      <c r="B4372" s="1" t="s">
        <v>4660</v>
      </c>
      <c r="C4372" s="1" t="s">
        <v>16</v>
      </c>
      <c r="D4372" s="1" t="s">
        <v>60</v>
      </c>
      <c r="E4372" s="1" t="s">
        <v>289</v>
      </c>
      <c r="F4372" s="1" t="s">
        <v>258</v>
      </c>
      <c r="G4372" s="1" t="s">
        <v>60</v>
      </c>
      <c r="H4372" s="1" t="s">
        <v>15</v>
      </c>
      <c r="I4372">
        <v>47.705544109999998</v>
      </c>
      <c r="J4372">
        <f>ROUND(employee[[#This Row],[Age]],0)</f>
        <v>48</v>
      </c>
      <c r="K43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72">
        <v>4.6735974589999998</v>
      </c>
      <c r="M4372">
        <f>ROUND(employee[[#This Row],[LengthService]],2)</f>
        <v>4.67</v>
      </c>
      <c r="N4372">
        <v>38.937324590000003</v>
      </c>
      <c r="O4372">
        <f>ROUND(employee[[#This Row],[AbsentHours]],2)</f>
        <v>38.94</v>
      </c>
      <c r="P4372" s="5">
        <f>employee[[#This Row],[RoundedAbsentHours]]/2080 *100</f>
        <v>1.8721153846153846</v>
      </c>
      <c r="Q4372" s="1" t="s">
        <v>15</v>
      </c>
    </row>
    <row r="4373" spans="1:17" x14ac:dyDescent="0.35">
      <c r="A4373">
        <v>4372</v>
      </c>
      <c r="B4373" s="1" t="s">
        <v>4661</v>
      </c>
      <c r="C4373" s="1" t="s">
        <v>16</v>
      </c>
      <c r="D4373" s="1" t="s">
        <v>20</v>
      </c>
      <c r="E4373" s="1" t="s">
        <v>124</v>
      </c>
      <c r="F4373" s="1" t="s">
        <v>125</v>
      </c>
      <c r="G4373" s="1" t="s">
        <v>20</v>
      </c>
      <c r="H4373" s="1" t="s">
        <v>15</v>
      </c>
      <c r="I4373">
        <v>39.277315250000001</v>
      </c>
      <c r="J4373">
        <f>ROUND(employee[[#This Row],[Age]],0)</f>
        <v>39</v>
      </c>
      <c r="K43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73">
        <v>4.6601608099999998</v>
      </c>
      <c r="M4373">
        <f>ROUND(employee[[#This Row],[LengthService]],2)</f>
        <v>4.66</v>
      </c>
      <c r="N4373">
        <v>13.638702869999999</v>
      </c>
      <c r="O4373">
        <f>ROUND(employee[[#This Row],[AbsentHours]],2)</f>
        <v>13.64</v>
      </c>
      <c r="P4373" s="5">
        <f>employee[[#This Row],[RoundedAbsentHours]]/2080 *100</f>
        <v>0.65576923076923077</v>
      </c>
      <c r="Q4373" s="1" t="s">
        <v>15</v>
      </c>
    </row>
    <row r="4374" spans="1:17" x14ac:dyDescent="0.35">
      <c r="A4374">
        <v>4373</v>
      </c>
      <c r="B4374" s="1" t="s">
        <v>4662</v>
      </c>
      <c r="C4374" s="1" t="s">
        <v>16</v>
      </c>
      <c r="D4374" s="1" t="s">
        <v>193</v>
      </c>
      <c r="E4374" s="1" t="s">
        <v>289</v>
      </c>
      <c r="F4374" s="1" t="s">
        <v>258</v>
      </c>
      <c r="G4374" s="1" t="s">
        <v>34</v>
      </c>
      <c r="H4374" s="1" t="s">
        <v>15</v>
      </c>
      <c r="I4374">
        <v>30.71942065</v>
      </c>
      <c r="J4374">
        <f>ROUND(employee[[#This Row],[Age]],0)</f>
        <v>31</v>
      </c>
      <c r="K43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74">
        <v>2.534150328</v>
      </c>
      <c r="M4374">
        <f>ROUND(employee[[#This Row],[LengthService]],2)</f>
        <v>2.5299999999999998</v>
      </c>
      <c r="N4374">
        <v>0</v>
      </c>
      <c r="O4374">
        <f>ROUND(employee[[#This Row],[AbsentHours]],2)</f>
        <v>0</v>
      </c>
      <c r="P4374" s="5">
        <f>employee[[#This Row],[RoundedAbsentHours]]/2080 *100</f>
        <v>0</v>
      </c>
      <c r="Q4374" s="1" t="s">
        <v>15</v>
      </c>
    </row>
    <row r="4375" spans="1:17" x14ac:dyDescent="0.35">
      <c r="A4375">
        <v>4374</v>
      </c>
      <c r="B4375" s="1" t="s">
        <v>4663</v>
      </c>
      <c r="C4375" s="1" t="s">
        <v>16</v>
      </c>
      <c r="D4375" s="1" t="s">
        <v>40</v>
      </c>
      <c r="E4375" s="1" t="s">
        <v>289</v>
      </c>
      <c r="F4375" s="1" t="s">
        <v>258</v>
      </c>
      <c r="G4375" s="1" t="s">
        <v>18</v>
      </c>
      <c r="H4375" s="1" t="s">
        <v>15</v>
      </c>
      <c r="I4375">
        <v>35.635006439999998</v>
      </c>
      <c r="J4375">
        <f>ROUND(employee[[#This Row],[Age]],0)</f>
        <v>36</v>
      </c>
      <c r="K43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75">
        <v>5.1174369779999997</v>
      </c>
      <c r="M4375">
        <f>ROUND(employee[[#This Row],[LengthService]],2)</f>
        <v>5.12</v>
      </c>
      <c r="N4375">
        <v>55.361439089999998</v>
      </c>
      <c r="O4375">
        <f>ROUND(employee[[#This Row],[AbsentHours]],2)</f>
        <v>55.36</v>
      </c>
      <c r="P4375" s="5">
        <f>employee[[#This Row],[RoundedAbsentHours]]/2080 *100</f>
        <v>2.6615384615384614</v>
      </c>
      <c r="Q4375" s="1" t="s">
        <v>15</v>
      </c>
    </row>
    <row r="4376" spans="1:17" x14ac:dyDescent="0.35">
      <c r="A4376">
        <v>4375</v>
      </c>
      <c r="B4376" s="1" t="s">
        <v>4664</v>
      </c>
      <c r="C4376" s="1" t="s">
        <v>16</v>
      </c>
      <c r="D4376" s="1" t="s">
        <v>44</v>
      </c>
      <c r="E4376" s="1" t="s">
        <v>13</v>
      </c>
      <c r="F4376" s="1" t="s">
        <v>14</v>
      </c>
      <c r="G4376" s="1" t="s">
        <v>44</v>
      </c>
      <c r="H4376" s="1" t="s">
        <v>15</v>
      </c>
      <c r="I4376">
        <v>33.815596739999997</v>
      </c>
      <c r="J4376">
        <f>ROUND(employee[[#This Row],[Age]],0)</f>
        <v>34</v>
      </c>
      <c r="K43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76">
        <v>6.1579936169999998</v>
      </c>
      <c r="M4376">
        <f>ROUND(employee[[#This Row],[LengthService]],2)</f>
        <v>6.16</v>
      </c>
      <c r="N4376">
        <v>26.46432441</v>
      </c>
      <c r="O4376">
        <f>ROUND(employee[[#This Row],[AbsentHours]],2)</f>
        <v>26.46</v>
      </c>
      <c r="P4376" s="5">
        <f>employee[[#This Row],[RoundedAbsentHours]]/2080 *100</f>
        <v>1.2721153846153848</v>
      </c>
      <c r="Q4376" s="1" t="s">
        <v>15</v>
      </c>
    </row>
    <row r="4377" spans="1:17" x14ac:dyDescent="0.35">
      <c r="A4377">
        <v>4376</v>
      </c>
      <c r="B4377" s="1" t="s">
        <v>4665</v>
      </c>
      <c r="C4377" s="1" t="s">
        <v>16</v>
      </c>
      <c r="D4377" s="1" t="s">
        <v>22</v>
      </c>
      <c r="E4377" s="1" t="s">
        <v>158</v>
      </c>
      <c r="F4377" s="1" t="s">
        <v>159</v>
      </c>
      <c r="G4377" s="1" t="s">
        <v>22</v>
      </c>
      <c r="H4377" s="1" t="s">
        <v>15</v>
      </c>
      <c r="I4377">
        <v>49.430391839999999</v>
      </c>
      <c r="J4377">
        <f>ROUND(employee[[#This Row],[Age]],0)</f>
        <v>49</v>
      </c>
      <c r="K43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77">
        <v>5.4710599970000002</v>
      </c>
      <c r="M4377">
        <f>ROUND(employee[[#This Row],[LengthService]],2)</f>
        <v>5.47</v>
      </c>
      <c r="N4377">
        <v>117.3993107</v>
      </c>
      <c r="O4377">
        <f>ROUND(employee[[#This Row],[AbsentHours]],2)</f>
        <v>117.4</v>
      </c>
      <c r="P4377" s="5">
        <f>employee[[#This Row],[RoundedAbsentHours]]/2080 *100</f>
        <v>5.6442307692307692</v>
      </c>
      <c r="Q4377" s="1" t="s">
        <v>15</v>
      </c>
    </row>
    <row r="4378" spans="1:17" x14ac:dyDescent="0.35">
      <c r="A4378">
        <v>4377</v>
      </c>
      <c r="B4378" s="1" t="s">
        <v>4666</v>
      </c>
      <c r="C4378" s="1" t="s">
        <v>11</v>
      </c>
      <c r="D4378" s="1" t="s">
        <v>160</v>
      </c>
      <c r="E4378" s="1" t="s">
        <v>289</v>
      </c>
      <c r="F4378" s="1" t="s">
        <v>258</v>
      </c>
      <c r="G4378" s="1" t="s">
        <v>51</v>
      </c>
      <c r="H4378" s="1" t="s">
        <v>15</v>
      </c>
      <c r="I4378">
        <v>37.790831539999999</v>
      </c>
      <c r="J4378">
        <f>ROUND(employee[[#This Row],[Age]],0)</f>
        <v>38</v>
      </c>
      <c r="K43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78">
        <v>2.149573459</v>
      </c>
      <c r="M4378">
        <f>ROUND(employee[[#This Row],[LengthService]],2)</f>
        <v>2.15</v>
      </c>
      <c r="N4378">
        <v>35.414174189999997</v>
      </c>
      <c r="O4378">
        <f>ROUND(employee[[#This Row],[AbsentHours]],2)</f>
        <v>35.409999999999997</v>
      </c>
      <c r="P4378" s="5">
        <f>employee[[#This Row],[RoundedAbsentHours]]/2080 *100</f>
        <v>1.7024038461538458</v>
      </c>
      <c r="Q4378" s="1" t="s">
        <v>15</v>
      </c>
    </row>
    <row r="4379" spans="1:17" x14ac:dyDescent="0.35">
      <c r="A4379">
        <v>4378</v>
      </c>
      <c r="B4379" s="1" t="s">
        <v>4667</v>
      </c>
      <c r="C4379" s="1" t="s">
        <v>16</v>
      </c>
      <c r="D4379" s="1" t="s">
        <v>32</v>
      </c>
      <c r="E4379" s="1" t="s">
        <v>289</v>
      </c>
      <c r="F4379" s="1" t="s">
        <v>258</v>
      </c>
      <c r="G4379" s="1" t="s">
        <v>32</v>
      </c>
      <c r="H4379" s="1" t="s">
        <v>15</v>
      </c>
      <c r="I4379">
        <v>37.099671659999998</v>
      </c>
      <c r="J4379">
        <f>ROUND(employee[[#This Row],[Age]],0)</f>
        <v>37</v>
      </c>
      <c r="K43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79">
        <v>4.9204141779999997</v>
      </c>
      <c r="M4379">
        <f>ROUND(employee[[#This Row],[LengthService]],2)</f>
        <v>4.92</v>
      </c>
      <c r="N4379">
        <v>5.9861224110000002</v>
      </c>
      <c r="O4379">
        <f>ROUND(employee[[#This Row],[AbsentHours]],2)</f>
        <v>5.99</v>
      </c>
      <c r="P4379" s="5">
        <f>employee[[#This Row],[RoundedAbsentHours]]/2080 *100</f>
        <v>0.28798076923076926</v>
      </c>
      <c r="Q4379" s="1" t="s">
        <v>15</v>
      </c>
    </row>
    <row r="4380" spans="1:17" x14ac:dyDescent="0.35">
      <c r="A4380">
        <v>4379</v>
      </c>
      <c r="B4380" s="1" t="s">
        <v>4668</v>
      </c>
      <c r="C4380" s="1" t="s">
        <v>11</v>
      </c>
      <c r="D4380" s="1" t="s">
        <v>12</v>
      </c>
      <c r="E4380" s="1" t="s">
        <v>124</v>
      </c>
      <c r="F4380" s="1" t="s">
        <v>125</v>
      </c>
      <c r="G4380" s="1" t="s">
        <v>12</v>
      </c>
      <c r="H4380" s="1" t="s">
        <v>15</v>
      </c>
      <c r="I4380">
        <v>32.163516219999998</v>
      </c>
      <c r="J4380">
        <f>ROUND(employee[[#This Row],[Age]],0)</f>
        <v>32</v>
      </c>
      <c r="K43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80">
        <v>2.1084631850000002</v>
      </c>
      <c r="M4380">
        <f>ROUND(employee[[#This Row],[LengthService]],2)</f>
        <v>2.11</v>
      </c>
      <c r="N4380">
        <v>0</v>
      </c>
      <c r="O4380">
        <f>ROUND(employee[[#This Row],[AbsentHours]],2)</f>
        <v>0</v>
      </c>
      <c r="P4380" s="5">
        <f>employee[[#This Row],[RoundedAbsentHours]]/2080 *100</f>
        <v>0</v>
      </c>
      <c r="Q4380" s="1" t="s">
        <v>15</v>
      </c>
    </row>
    <row r="4381" spans="1:17" x14ac:dyDescent="0.35">
      <c r="A4381">
        <v>4380</v>
      </c>
      <c r="B4381" s="1" t="s">
        <v>4669</v>
      </c>
      <c r="C4381" s="1" t="s">
        <v>11</v>
      </c>
      <c r="D4381" s="1" t="s">
        <v>29</v>
      </c>
      <c r="E4381" s="1" t="s">
        <v>289</v>
      </c>
      <c r="F4381" s="1" t="s">
        <v>258</v>
      </c>
      <c r="G4381" s="1" t="s">
        <v>29</v>
      </c>
      <c r="H4381" s="1" t="s">
        <v>15</v>
      </c>
      <c r="I4381">
        <v>47.749078240000003</v>
      </c>
      <c r="J4381">
        <f>ROUND(employee[[#This Row],[Age]],0)</f>
        <v>48</v>
      </c>
      <c r="K43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81">
        <v>3.7483689120000001</v>
      </c>
      <c r="M4381">
        <f>ROUND(employee[[#This Row],[LengthService]],2)</f>
        <v>3.75</v>
      </c>
      <c r="N4381">
        <v>95.557291019999994</v>
      </c>
      <c r="O4381">
        <f>ROUND(employee[[#This Row],[AbsentHours]],2)</f>
        <v>95.56</v>
      </c>
      <c r="P4381" s="5">
        <f>employee[[#This Row],[RoundedAbsentHours]]/2080 *100</f>
        <v>4.5942307692307693</v>
      </c>
      <c r="Q4381" s="1" t="s">
        <v>15</v>
      </c>
    </row>
    <row r="4382" spans="1:17" x14ac:dyDescent="0.35">
      <c r="A4382">
        <v>4381</v>
      </c>
      <c r="B4382" s="1" t="s">
        <v>4670</v>
      </c>
      <c r="C4382" s="1" t="s">
        <v>16</v>
      </c>
      <c r="D4382" s="1" t="s">
        <v>61</v>
      </c>
      <c r="E4382" s="1" t="s">
        <v>180</v>
      </c>
      <c r="F4382" s="1" t="s">
        <v>181</v>
      </c>
      <c r="G4382" s="1" t="s">
        <v>28</v>
      </c>
      <c r="H4382" s="1" t="s">
        <v>15</v>
      </c>
      <c r="I4382">
        <v>45.98152975</v>
      </c>
      <c r="J4382">
        <f>ROUND(employee[[#This Row],[Age]],0)</f>
        <v>46</v>
      </c>
      <c r="K43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82">
        <v>4.2244468309999998</v>
      </c>
      <c r="M4382">
        <f>ROUND(employee[[#This Row],[LengthService]],2)</f>
        <v>4.22</v>
      </c>
      <c r="N4382">
        <v>35.11201939</v>
      </c>
      <c r="O4382">
        <f>ROUND(employee[[#This Row],[AbsentHours]],2)</f>
        <v>35.11</v>
      </c>
      <c r="P4382" s="5">
        <f>employee[[#This Row],[RoundedAbsentHours]]/2080 *100</f>
        <v>1.6879807692307691</v>
      </c>
      <c r="Q4382" s="1" t="s">
        <v>15</v>
      </c>
    </row>
    <row r="4383" spans="1:17" x14ac:dyDescent="0.35">
      <c r="A4383">
        <v>4382</v>
      </c>
      <c r="B4383" s="1" t="s">
        <v>4671</v>
      </c>
      <c r="C4383" s="1" t="s">
        <v>11</v>
      </c>
      <c r="D4383" s="1" t="s">
        <v>75</v>
      </c>
      <c r="E4383" s="1" t="s">
        <v>289</v>
      </c>
      <c r="F4383" s="1" t="s">
        <v>258</v>
      </c>
      <c r="G4383" s="1" t="s">
        <v>75</v>
      </c>
      <c r="H4383" s="1" t="s">
        <v>15</v>
      </c>
      <c r="I4383">
        <v>50.239722669999999</v>
      </c>
      <c r="J4383">
        <f>ROUND(employee[[#This Row],[Age]],0)</f>
        <v>50</v>
      </c>
      <c r="K43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383">
        <v>2.8745506019999998</v>
      </c>
      <c r="M4383">
        <f>ROUND(employee[[#This Row],[LengthService]],2)</f>
        <v>2.87</v>
      </c>
      <c r="N4383">
        <v>114.4674042</v>
      </c>
      <c r="O4383">
        <f>ROUND(employee[[#This Row],[AbsentHours]],2)</f>
        <v>114.47</v>
      </c>
      <c r="P4383" s="5">
        <f>employee[[#This Row],[RoundedAbsentHours]]/2080 *100</f>
        <v>5.5033653846153845</v>
      </c>
      <c r="Q4383" s="1" t="s">
        <v>15</v>
      </c>
    </row>
    <row r="4384" spans="1:17" x14ac:dyDescent="0.35">
      <c r="A4384">
        <v>4383</v>
      </c>
      <c r="B4384" s="1" t="s">
        <v>4672</v>
      </c>
      <c r="C4384" s="1" t="s">
        <v>16</v>
      </c>
      <c r="D4384" s="1" t="s">
        <v>58</v>
      </c>
      <c r="E4384" s="1" t="s">
        <v>289</v>
      </c>
      <c r="F4384" s="1" t="s">
        <v>258</v>
      </c>
      <c r="G4384" s="1" t="s">
        <v>45</v>
      </c>
      <c r="H4384" s="1" t="s">
        <v>15</v>
      </c>
      <c r="I4384">
        <v>50.378803300000001</v>
      </c>
      <c r="J4384">
        <f>ROUND(employee[[#This Row],[Age]],0)</f>
        <v>50</v>
      </c>
      <c r="K43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384">
        <v>6.9520903560000002</v>
      </c>
      <c r="M4384">
        <f>ROUND(employee[[#This Row],[LengthService]],2)</f>
        <v>6.95</v>
      </c>
      <c r="N4384">
        <v>91.126871820000005</v>
      </c>
      <c r="O4384">
        <f>ROUND(employee[[#This Row],[AbsentHours]],2)</f>
        <v>91.13</v>
      </c>
      <c r="P4384" s="5">
        <f>employee[[#This Row],[RoundedAbsentHours]]/2080 *100</f>
        <v>4.3812499999999996</v>
      </c>
      <c r="Q4384" s="1" t="s">
        <v>15</v>
      </c>
    </row>
    <row r="4385" spans="1:17" x14ac:dyDescent="0.35">
      <c r="A4385">
        <v>4384</v>
      </c>
      <c r="B4385" s="1" t="s">
        <v>4673</v>
      </c>
      <c r="C4385" s="1" t="s">
        <v>16</v>
      </c>
      <c r="D4385" s="1" t="s">
        <v>20</v>
      </c>
      <c r="E4385" s="1" t="s">
        <v>124</v>
      </c>
      <c r="F4385" s="1" t="s">
        <v>125</v>
      </c>
      <c r="G4385" s="1" t="s">
        <v>20</v>
      </c>
      <c r="H4385" s="1" t="s">
        <v>15</v>
      </c>
      <c r="I4385">
        <v>43.611428619999998</v>
      </c>
      <c r="J4385">
        <f>ROUND(employee[[#This Row],[Age]],0)</f>
        <v>44</v>
      </c>
      <c r="K43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85">
        <v>1.388586358</v>
      </c>
      <c r="M4385">
        <f>ROUND(employee[[#This Row],[LengthService]],2)</f>
        <v>1.39</v>
      </c>
      <c r="N4385">
        <v>67.518507540000002</v>
      </c>
      <c r="O4385">
        <f>ROUND(employee[[#This Row],[AbsentHours]],2)</f>
        <v>67.52</v>
      </c>
      <c r="P4385" s="5">
        <f>employee[[#This Row],[RoundedAbsentHours]]/2080 *100</f>
        <v>3.2461538461538457</v>
      </c>
      <c r="Q4385" s="1" t="s">
        <v>15</v>
      </c>
    </row>
    <row r="4386" spans="1:17" x14ac:dyDescent="0.35">
      <c r="A4386">
        <v>4385</v>
      </c>
      <c r="B4386" s="1" t="s">
        <v>4674</v>
      </c>
      <c r="C4386" s="1" t="s">
        <v>11</v>
      </c>
      <c r="D4386" s="1" t="s">
        <v>22</v>
      </c>
      <c r="E4386" s="1" t="s">
        <v>158</v>
      </c>
      <c r="F4386" s="1" t="s">
        <v>159</v>
      </c>
      <c r="G4386" s="1" t="s">
        <v>22</v>
      </c>
      <c r="H4386" s="1" t="s">
        <v>15</v>
      </c>
      <c r="I4386">
        <v>51.10028423</v>
      </c>
      <c r="J4386">
        <f>ROUND(employee[[#This Row],[Age]],0)</f>
        <v>51</v>
      </c>
      <c r="K43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386">
        <v>4.338429348</v>
      </c>
      <c r="M4386">
        <f>ROUND(employee[[#This Row],[LengthService]],2)</f>
        <v>4.34</v>
      </c>
      <c r="N4386">
        <v>170.8171945</v>
      </c>
      <c r="O4386">
        <f>ROUND(employee[[#This Row],[AbsentHours]],2)</f>
        <v>170.82</v>
      </c>
      <c r="P4386" s="5">
        <f>employee[[#This Row],[RoundedAbsentHours]]/2080 *100</f>
        <v>8.2125000000000004</v>
      </c>
      <c r="Q4386" s="1" t="s">
        <v>15</v>
      </c>
    </row>
    <row r="4387" spans="1:17" x14ac:dyDescent="0.35">
      <c r="A4387">
        <v>4386</v>
      </c>
      <c r="B4387" s="1" t="s">
        <v>4675</v>
      </c>
      <c r="C4387" s="1" t="s">
        <v>11</v>
      </c>
      <c r="D4387" s="1" t="s">
        <v>134</v>
      </c>
      <c r="E4387" s="1" t="s">
        <v>13</v>
      </c>
      <c r="F4387" s="1" t="s">
        <v>14</v>
      </c>
      <c r="G4387" s="1" t="s">
        <v>51</v>
      </c>
      <c r="H4387" s="1" t="s">
        <v>15</v>
      </c>
      <c r="I4387">
        <v>31.53205268</v>
      </c>
      <c r="J4387">
        <f>ROUND(employee[[#This Row],[Age]],0)</f>
        <v>32</v>
      </c>
      <c r="K43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87">
        <v>2.3698580840000001</v>
      </c>
      <c r="M4387">
        <f>ROUND(employee[[#This Row],[LengthService]],2)</f>
        <v>2.37</v>
      </c>
      <c r="N4387">
        <v>0</v>
      </c>
      <c r="O4387">
        <f>ROUND(employee[[#This Row],[AbsentHours]],2)</f>
        <v>0</v>
      </c>
      <c r="P4387" s="5">
        <f>employee[[#This Row],[RoundedAbsentHours]]/2080 *100</f>
        <v>0</v>
      </c>
      <c r="Q4387" s="1" t="s">
        <v>15</v>
      </c>
    </row>
    <row r="4388" spans="1:17" x14ac:dyDescent="0.35">
      <c r="A4388">
        <v>4387</v>
      </c>
      <c r="B4388" s="1" t="s">
        <v>4676</v>
      </c>
      <c r="C4388" s="1" t="s">
        <v>11</v>
      </c>
      <c r="D4388" s="1" t="s">
        <v>22</v>
      </c>
      <c r="E4388" s="1" t="s">
        <v>158</v>
      </c>
      <c r="F4388" s="1" t="s">
        <v>159</v>
      </c>
      <c r="G4388" s="1" t="s">
        <v>22</v>
      </c>
      <c r="H4388" s="1" t="s">
        <v>15</v>
      </c>
      <c r="I4388">
        <v>44.258648809999997</v>
      </c>
      <c r="J4388">
        <f>ROUND(employee[[#This Row],[Age]],0)</f>
        <v>44</v>
      </c>
      <c r="K43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88">
        <v>2.1516085629999999</v>
      </c>
      <c r="M4388">
        <f>ROUND(employee[[#This Row],[LengthService]],2)</f>
        <v>2.15</v>
      </c>
      <c r="N4388">
        <v>64.116318079999999</v>
      </c>
      <c r="O4388">
        <f>ROUND(employee[[#This Row],[AbsentHours]],2)</f>
        <v>64.12</v>
      </c>
      <c r="P4388" s="5">
        <f>employee[[#This Row],[RoundedAbsentHours]]/2080 *100</f>
        <v>3.0826923076923078</v>
      </c>
      <c r="Q4388" s="1" t="s">
        <v>15</v>
      </c>
    </row>
    <row r="4389" spans="1:17" x14ac:dyDescent="0.35">
      <c r="A4389">
        <v>4388</v>
      </c>
      <c r="B4389" s="1" t="s">
        <v>4677</v>
      </c>
      <c r="C4389" s="1" t="s">
        <v>16</v>
      </c>
      <c r="D4389" s="1" t="s">
        <v>88</v>
      </c>
      <c r="E4389" s="1" t="s">
        <v>289</v>
      </c>
      <c r="F4389" s="1" t="s">
        <v>258</v>
      </c>
      <c r="G4389" s="1" t="s">
        <v>88</v>
      </c>
      <c r="H4389" s="1" t="s">
        <v>15</v>
      </c>
      <c r="I4389">
        <v>56.758096889999997</v>
      </c>
      <c r="J4389">
        <f>ROUND(employee[[#This Row],[Age]],0)</f>
        <v>57</v>
      </c>
      <c r="K43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389">
        <v>4.6726885149999999</v>
      </c>
      <c r="M4389">
        <f>ROUND(employee[[#This Row],[LengthService]],2)</f>
        <v>4.67</v>
      </c>
      <c r="N4389">
        <v>142.26669240000001</v>
      </c>
      <c r="O4389">
        <f>ROUND(employee[[#This Row],[AbsentHours]],2)</f>
        <v>142.27000000000001</v>
      </c>
      <c r="P4389" s="5">
        <f>employee[[#This Row],[RoundedAbsentHours]]/2080 *100</f>
        <v>6.8399038461538471</v>
      </c>
      <c r="Q4389" s="1" t="s">
        <v>15</v>
      </c>
    </row>
    <row r="4390" spans="1:17" x14ac:dyDescent="0.35">
      <c r="A4390">
        <v>4389</v>
      </c>
      <c r="B4390" s="1" t="s">
        <v>4678</v>
      </c>
      <c r="C4390" s="1" t="s">
        <v>11</v>
      </c>
      <c r="D4390" s="1" t="s">
        <v>291</v>
      </c>
      <c r="E4390" s="1" t="s">
        <v>289</v>
      </c>
      <c r="F4390" s="1" t="s">
        <v>258</v>
      </c>
      <c r="G4390" s="1" t="s">
        <v>18</v>
      </c>
      <c r="H4390" s="1" t="s">
        <v>15</v>
      </c>
      <c r="I4390">
        <v>52.417293700000002</v>
      </c>
      <c r="J4390">
        <f>ROUND(employee[[#This Row],[Age]],0)</f>
        <v>52</v>
      </c>
      <c r="K43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390">
        <v>4.9090438450000002</v>
      </c>
      <c r="M4390">
        <f>ROUND(employee[[#This Row],[LengthService]],2)</f>
        <v>4.91</v>
      </c>
      <c r="N4390">
        <v>155.75551569999999</v>
      </c>
      <c r="O4390">
        <f>ROUND(employee[[#This Row],[AbsentHours]],2)</f>
        <v>155.76</v>
      </c>
      <c r="P4390" s="5">
        <f>employee[[#This Row],[RoundedAbsentHours]]/2080 *100</f>
        <v>7.4884615384615385</v>
      </c>
      <c r="Q4390" s="1" t="s">
        <v>15</v>
      </c>
    </row>
    <row r="4391" spans="1:17" x14ac:dyDescent="0.35">
      <c r="A4391">
        <v>4390</v>
      </c>
      <c r="B4391" s="1" t="s">
        <v>4679</v>
      </c>
      <c r="C4391" s="1" t="s">
        <v>16</v>
      </c>
      <c r="D4391" s="1" t="s">
        <v>22</v>
      </c>
      <c r="E4391" s="1" t="s">
        <v>180</v>
      </c>
      <c r="F4391" s="1" t="s">
        <v>181</v>
      </c>
      <c r="G4391" s="1" t="s">
        <v>22</v>
      </c>
      <c r="H4391" s="1" t="s">
        <v>15</v>
      </c>
      <c r="I4391">
        <v>59.872544650000002</v>
      </c>
      <c r="J4391">
        <f>ROUND(employee[[#This Row],[Age]],0)</f>
        <v>60</v>
      </c>
      <c r="K43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391">
        <v>6.9969516809999996</v>
      </c>
      <c r="M4391">
        <f>ROUND(employee[[#This Row],[LengthService]],2)</f>
        <v>7</v>
      </c>
      <c r="N4391">
        <v>103.5688767</v>
      </c>
      <c r="O4391">
        <f>ROUND(employee[[#This Row],[AbsentHours]],2)</f>
        <v>103.57</v>
      </c>
      <c r="P4391" s="5">
        <f>employee[[#This Row],[RoundedAbsentHours]]/2080 *100</f>
        <v>4.9793269230769228</v>
      </c>
      <c r="Q4391" s="1" t="s">
        <v>15</v>
      </c>
    </row>
    <row r="4392" spans="1:17" x14ac:dyDescent="0.35">
      <c r="A4392">
        <v>4391</v>
      </c>
      <c r="B4392" s="1" t="s">
        <v>4680</v>
      </c>
      <c r="C4392" s="1" t="s">
        <v>16</v>
      </c>
      <c r="D4392" s="1" t="s">
        <v>133</v>
      </c>
      <c r="E4392" s="1" t="s">
        <v>158</v>
      </c>
      <c r="F4392" s="1" t="s">
        <v>159</v>
      </c>
      <c r="G4392" s="1" t="s">
        <v>133</v>
      </c>
      <c r="H4392" s="1" t="s">
        <v>15</v>
      </c>
      <c r="I4392">
        <v>42.44088327</v>
      </c>
      <c r="J4392">
        <f>ROUND(employee[[#This Row],[Age]],0)</f>
        <v>42</v>
      </c>
      <c r="K43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92">
        <v>5.5224566240000001</v>
      </c>
      <c r="M4392">
        <f>ROUND(employee[[#This Row],[LengthService]],2)</f>
        <v>5.52</v>
      </c>
      <c r="N4392">
        <v>22.550520519999999</v>
      </c>
      <c r="O4392">
        <f>ROUND(employee[[#This Row],[AbsentHours]],2)</f>
        <v>22.55</v>
      </c>
      <c r="P4392" s="5">
        <f>employee[[#This Row],[RoundedAbsentHours]]/2080 *100</f>
        <v>1.0841346153846154</v>
      </c>
      <c r="Q4392" s="1" t="s">
        <v>15</v>
      </c>
    </row>
    <row r="4393" spans="1:17" x14ac:dyDescent="0.35">
      <c r="A4393">
        <v>4392</v>
      </c>
      <c r="B4393" s="1" t="s">
        <v>4681</v>
      </c>
      <c r="C4393" s="1" t="s">
        <v>16</v>
      </c>
      <c r="D4393" s="1" t="s">
        <v>20</v>
      </c>
      <c r="E4393" s="1" t="s">
        <v>124</v>
      </c>
      <c r="F4393" s="1" t="s">
        <v>125</v>
      </c>
      <c r="G4393" s="1" t="s">
        <v>20</v>
      </c>
      <c r="H4393" s="1" t="s">
        <v>15</v>
      </c>
      <c r="I4393">
        <v>47.511882</v>
      </c>
      <c r="J4393">
        <f>ROUND(employee[[#This Row],[Age]],0)</f>
        <v>48</v>
      </c>
      <c r="K43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93">
        <v>5.2247285220000004</v>
      </c>
      <c r="M4393">
        <f>ROUND(employee[[#This Row],[LengthService]],2)</f>
        <v>5.22</v>
      </c>
      <c r="N4393">
        <v>17.48472774</v>
      </c>
      <c r="O4393">
        <f>ROUND(employee[[#This Row],[AbsentHours]],2)</f>
        <v>17.48</v>
      </c>
      <c r="P4393" s="5">
        <f>employee[[#This Row],[RoundedAbsentHours]]/2080 *100</f>
        <v>0.8403846153846154</v>
      </c>
      <c r="Q4393" s="1" t="s">
        <v>15</v>
      </c>
    </row>
    <row r="4394" spans="1:17" x14ac:dyDescent="0.35">
      <c r="A4394">
        <v>4393</v>
      </c>
      <c r="B4394" s="1" t="s">
        <v>4682</v>
      </c>
      <c r="C4394" s="1" t="s">
        <v>16</v>
      </c>
      <c r="D4394" s="1" t="s">
        <v>22</v>
      </c>
      <c r="E4394" s="1" t="s">
        <v>158</v>
      </c>
      <c r="F4394" s="1" t="s">
        <v>159</v>
      </c>
      <c r="G4394" s="1" t="s">
        <v>22</v>
      </c>
      <c r="H4394" s="1" t="s">
        <v>15</v>
      </c>
      <c r="I4394">
        <v>48.289766479999997</v>
      </c>
      <c r="J4394">
        <f>ROUND(employee[[#This Row],[Age]],0)</f>
        <v>48</v>
      </c>
      <c r="K43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94">
        <v>5.1842563300000002</v>
      </c>
      <c r="M4394">
        <f>ROUND(employee[[#This Row],[LengthService]],2)</f>
        <v>5.18</v>
      </c>
      <c r="N4394">
        <v>89.294757660000002</v>
      </c>
      <c r="O4394">
        <f>ROUND(employee[[#This Row],[AbsentHours]],2)</f>
        <v>89.29</v>
      </c>
      <c r="P4394" s="5">
        <f>employee[[#This Row],[RoundedAbsentHours]]/2080 *100</f>
        <v>4.2927884615384615</v>
      </c>
      <c r="Q4394" s="1" t="s">
        <v>15</v>
      </c>
    </row>
    <row r="4395" spans="1:17" x14ac:dyDescent="0.35">
      <c r="A4395">
        <v>4394</v>
      </c>
      <c r="B4395" s="1" t="s">
        <v>4683</v>
      </c>
      <c r="C4395" s="1" t="s">
        <v>16</v>
      </c>
      <c r="D4395" s="1" t="s">
        <v>89</v>
      </c>
      <c r="E4395" s="1" t="s">
        <v>180</v>
      </c>
      <c r="F4395" s="1" t="s">
        <v>181</v>
      </c>
      <c r="G4395" s="1" t="s">
        <v>89</v>
      </c>
      <c r="H4395" s="1" t="s">
        <v>15</v>
      </c>
      <c r="I4395">
        <v>38.857377620000001</v>
      </c>
      <c r="J4395">
        <f>ROUND(employee[[#This Row],[Age]],0)</f>
        <v>39</v>
      </c>
      <c r="K43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95">
        <v>3.0909594359999999</v>
      </c>
      <c r="M4395">
        <f>ROUND(employee[[#This Row],[LengthService]],2)</f>
        <v>3.09</v>
      </c>
      <c r="N4395">
        <v>54.710561210000002</v>
      </c>
      <c r="O4395">
        <f>ROUND(employee[[#This Row],[AbsentHours]],2)</f>
        <v>54.71</v>
      </c>
      <c r="P4395" s="5">
        <f>employee[[#This Row],[RoundedAbsentHours]]/2080 *100</f>
        <v>2.6302884615384619</v>
      </c>
      <c r="Q4395" s="1" t="s">
        <v>15</v>
      </c>
    </row>
    <row r="4396" spans="1:17" x14ac:dyDescent="0.35">
      <c r="A4396">
        <v>4395</v>
      </c>
      <c r="B4396" s="1" t="s">
        <v>4684</v>
      </c>
      <c r="C4396" s="1" t="s">
        <v>11</v>
      </c>
      <c r="D4396" s="1" t="s">
        <v>213</v>
      </c>
      <c r="E4396" s="1" t="s">
        <v>13</v>
      </c>
      <c r="F4396" s="1" t="s">
        <v>14</v>
      </c>
      <c r="G4396" s="1" t="s">
        <v>214</v>
      </c>
      <c r="H4396" s="1" t="s">
        <v>15</v>
      </c>
      <c r="I4396">
        <v>35.312910379999998</v>
      </c>
      <c r="J4396">
        <f>ROUND(employee[[#This Row],[Age]],0)</f>
        <v>35</v>
      </c>
      <c r="K43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96">
        <v>5.8666354299999997</v>
      </c>
      <c r="M4396">
        <f>ROUND(employee[[#This Row],[LengthService]],2)</f>
        <v>5.87</v>
      </c>
      <c r="N4396">
        <v>0</v>
      </c>
      <c r="O4396">
        <f>ROUND(employee[[#This Row],[AbsentHours]],2)</f>
        <v>0</v>
      </c>
      <c r="P4396" s="5">
        <f>employee[[#This Row],[RoundedAbsentHours]]/2080 *100</f>
        <v>0</v>
      </c>
      <c r="Q4396" s="1" t="s">
        <v>15</v>
      </c>
    </row>
    <row r="4397" spans="1:17" x14ac:dyDescent="0.35">
      <c r="A4397">
        <v>4396</v>
      </c>
      <c r="B4397" s="1" t="s">
        <v>4685</v>
      </c>
      <c r="C4397" s="1" t="s">
        <v>16</v>
      </c>
      <c r="D4397" s="1" t="s">
        <v>93</v>
      </c>
      <c r="E4397" s="1" t="s">
        <v>13</v>
      </c>
      <c r="F4397" s="1" t="s">
        <v>14</v>
      </c>
      <c r="G4397" s="1" t="s">
        <v>93</v>
      </c>
      <c r="H4397" s="1" t="s">
        <v>15</v>
      </c>
      <c r="I4397">
        <v>42.576115569999999</v>
      </c>
      <c r="J4397">
        <f>ROUND(employee[[#This Row],[Age]],0)</f>
        <v>43</v>
      </c>
      <c r="K43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397">
        <v>5.6622782389999999</v>
      </c>
      <c r="M4397">
        <f>ROUND(employee[[#This Row],[LengthService]],2)</f>
        <v>5.66</v>
      </c>
      <c r="N4397">
        <v>11.944142769999999</v>
      </c>
      <c r="O4397">
        <f>ROUND(employee[[#This Row],[AbsentHours]],2)</f>
        <v>11.94</v>
      </c>
      <c r="P4397" s="5">
        <f>employee[[#This Row],[RoundedAbsentHours]]/2080 *100</f>
        <v>0.5740384615384615</v>
      </c>
      <c r="Q4397" s="1" t="s">
        <v>15</v>
      </c>
    </row>
    <row r="4398" spans="1:17" x14ac:dyDescent="0.35">
      <c r="A4398">
        <v>4397</v>
      </c>
      <c r="B4398" s="1" t="s">
        <v>4686</v>
      </c>
      <c r="C4398" s="1" t="s">
        <v>16</v>
      </c>
      <c r="D4398" s="1" t="s">
        <v>22</v>
      </c>
      <c r="E4398" s="1" t="s">
        <v>158</v>
      </c>
      <c r="F4398" s="1" t="s">
        <v>159</v>
      </c>
      <c r="G4398" s="1" t="s">
        <v>22</v>
      </c>
      <c r="H4398" s="1" t="s">
        <v>15</v>
      </c>
      <c r="I4398">
        <v>32.194501010000003</v>
      </c>
      <c r="J4398">
        <f>ROUND(employee[[#This Row],[Age]],0)</f>
        <v>32</v>
      </c>
      <c r="K43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398">
        <v>4.586078369</v>
      </c>
      <c r="M4398">
        <f>ROUND(employee[[#This Row],[LengthService]],2)</f>
        <v>4.59</v>
      </c>
      <c r="N4398">
        <v>0</v>
      </c>
      <c r="O4398">
        <f>ROUND(employee[[#This Row],[AbsentHours]],2)</f>
        <v>0</v>
      </c>
      <c r="P4398" s="5">
        <f>employee[[#This Row],[RoundedAbsentHours]]/2080 *100</f>
        <v>0</v>
      </c>
      <c r="Q4398" s="1" t="s">
        <v>15</v>
      </c>
    </row>
    <row r="4399" spans="1:17" x14ac:dyDescent="0.35">
      <c r="A4399">
        <v>4398</v>
      </c>
      <c r="B4399" s="1" t="s">
        <v>4687</v>
      </c>
      <c r="C4399" s="1" t="s">
        <v>11</v>
      </c>
      <c r="D4399" s="1" t="s">
        <v>12</v>
      </c>
      <c r="E4399" s="1" t="s">
        <v>124</v>
      </c>
      <c r="F4399" s="1" t="s">
        <v>125</v>
      </c>
      <c r="G4399" s="1" t="s">
        <v>12</v>
      </c>
      <c r="H4399" s="1" t="s">
        <v>15</v>
      </c>
      <c r="I4399">
        <v>52.669240940000002</v>
      </c>
      <c r="J4399">
        <f>ROUND(employee[[#This Row],[Age]],0)</f>
        <v>53</v>
      </c>
      <c r="K43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399">
        <v>2.9268420270000002</v>
      </c>
      <c r="M4399">
        <f>ROUND(employee[[#This Row],[LengthService]],2)</f>
        <v>2.93</v>
      </c>
      <c r="N4399">
        <v>137.8986568</v>
      </c>
      <c r="O4399">
        <f>ROUND(employee[[#This Row],[AbsentHours]],2)</f>
        <v>137.9</v>
      </c>
      <c r="P4399" s="5">
        <f>employee[[#This Row],[RoundedAbsentHours]]/2080 *100</f>
        <v>6.6298076923076934</v>
      </c>
      <c r="Q4399" s="1" t="s">
        <v>15</v>
      </c>
    </row>
    <row r="4400" spans="1:17" x14ac:dyDescent="0.35">
      <c r="A4400">
        <v>4399</v>
      </c>
      <c r="B4400" s="1" t="s">
        <v>4688</v>
      </c>
      <c r="C4400" s="1" t="s">
        <v>11</v>
      </c>
      <c r="D4400" s="1" t="s">
        <v>70</v>
      </c>
      <c r="E4400" s="1" t="s">
        <v>289</v>
      </c>
      <c r="F4400" s="1" t="s">
        <v>258</v>
      </c>
      <c r="G4400" s="1" t="s">
        <v>39</v>
      </c>
      <c r="H4400" s="1" t="s">
        <v>15</v>
      </c>
      <c r="I4400">
        <v>49.604147820000001</v>
      </c>
      <c r="J4400">
        <f>ROUND(employee[[#This Row],[Age]],0)</f>
        <v>50</v>
      </c>
      <c r="K44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400">
        <v>3.100637082</v>
      </c>
      <c r="M4400">
        <f>ROUND(employee[[#This Row],[LengthService]],2)</f>
        <v>3.1</v>
      </c>
      <c r="N4400">
        <v>201.7135361</v>
      </c>
      <c r="O4400">
        <f>ROUND(employee[[#This Row],[AbsentHours]],2)</f>
        <v>201.71</v>
      </c>
      <c r="P4400" s="5">
        <f>employee[[#This Row],[RoundedAbsentHours]]/2080 *100</f>
        <v>9.6975961538461544</v>
      </c>
      <c r="Q4400" s="1" t="s">
        <v>15</v>
      </c>
    </row>
    <row r="4401" spans="1:17" x14ac:dyDescent="0.35">
      <c r="A4401">
        <v>4400</v>
      </c>
      <c r="B4401" s="1" t="s">
        <v>4689</v>
      </c>
      <c r="C4401" s="1" t="s">
        <v>11</v>
      </c>
      <c r="D4401" s="1" t="s">
        <v>21</v>
      </c>
      <c r="E4401" s="1" t="s">
        <v>289</v>
      </c>
      <c r="F4401" s="1" t="s">
        <v>258</v>
      </c>
      <c r="G4401" s="1" t="s">
        <v>21</v>
      </c>
      <c r="H4401" s="1" t="s">
        <v>15</v>
      </c>
      <c r="I4401">
        <v>61.000253409999999</v>
      </c>
      <c r="J4401">
        <f>ROUND(employee[[#This Row],[Age]],0)</f>
        <v>61</v>
      </c>
      <c r="K44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401">
        <v>2.9739830010000001</v>
      </c>
      <c r="M4401">
        <f>ROUND(employee[[#This Row],[LengthService]],2)</f>
        <v>2.97</v>
      </c>
      <c r="N4401">
        <v>177.3977246</v>
      </c>
      <c r="O4401">
        <f>ROUND(employee[[#This Row],[AbsentHours]],2)</f>
        <v>177.4</v>
      </c>
      <c r="P4401" s="5">
        <f>employee[[#This Row],[RoundedAbsentHours]]/2080 *100</f>
        <v>8.5288461538461533</v>
      </c>
      <c r="Q4401" s="1" t="s">
        <v>15</v>
      </c>
    </row>
    <row r="4402" spans="1:17" x14ac:dyDescent="0.35">
      <c r="A4402">
        <v>4401</v>
      </c>
      <c r="B4402" s="1" t="s">
        <v>4690</v>
      </c>
      <c r="C4402" s="1" t="s">
        <v>16</v>
      </c>
      <c r="D4402" s="1" t="s">
        <v>36</v>
      </c>
      <c r="E4402" s="1" t="s">
        <v>180</v>
      </c>
      <c r="F4402" s="1" t="s">
        <v>181</v>
      </c>
      <c r="G4402" s="1" t="s">
        <v>37</v>
      </c>
      <c r="H4402" s="1" t="s">
        <v>15</v>
      </c>
      <c r="I4402">
        <v>39.332316300000002</v>
      </c>
      <c r="J4402">
        <f>ROUND(employee[[#This Row],[Age]],0)</f>
        <v>39</v>
      </c>
      <c r="K44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02">
        <v>4.4575243929999999</v>
      </c>
      <c r="M4402">
        <f>ROUND(employee[[#This Row],[LengthService]],2)</f>
        <v>4.46</v>
      </c>
      <c r="N4402">
        <v>12.969000039999999</v>
      </c>
      <c r="O4402">
        <f>ROUND(employee[[#This Row],[AbsentHours]],2)</f>
        <v>12.97</v>
      </c>
      <c r="P4402" s="5">
        <f>employee[[#This Row],[RoundedAbsentHours]]/2080 *100</f>
        <v>0.62355769230769231</v>
      </c>
      <c r="Q4402" s="1" t="s">
        <v>15</v>
      </c>
    </row>
    <row r="4403" spans="1:17" x14ac:dyDescent="0.35">
      <c r="A4403">
        <v>4402</v>
      </c>
      <c r="B4403" s="1" t="s">
        <v>4691</v>
      </c>
      <c r="C4403" s="1" t="s">
        <v>11</v>
      </c>
      <c r="D4403" s="1" t="s">
        <v>56</v>
      </c>
      <c r="E4403" s="1" t="s">
        <v>289</v>
      </c>
      <c r="F4403" s="1" t="s">
        <v>258</v>
      </c>
      <c r="G4403" s="1" t="s">
        <v>56</v>
      </c>
      <c r="H4403" s="1" t="s">
        <v>15</v>
      </c>
      <c r="I4403">
        <v>45.178248099999998</v>
      </c>
      <c r="J4403">
        <f>ROUND(employee[[#This Row],[Age]],0)</f>
        <v>45</v>
      </c>
      <c r="K44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03">
        <v>3.34357916</v>
      </c>
      <c r="M4403">
        <f>ROUND(employee[[#This Row],[LengthService]],2)</f>
        <v>3.34</v>
      </c>
      <c r="N4403">
        <v>99.079394989999997</v>
      </c>
      <c r="O4403">
        <f>ROUND(employee[[#This Row],[AbsentHours]],2)</f>
        <v>99.08</v>
      </c>
      <c r="P4403" s="5">
        <f>employee[[#This Row],[RoundedAbsentHours]]/2080 *100</f>
        <v>4.7634615384615389</v>
      </c>
      <c r="Q4403" s="1" t="s">
        <v>15</v>
      </c>
    </row>
    <row r="4404" spans="1:17" x14ac:dyDescent="0.35">
      <c r="A4404">
        <v>4403</v>
      </c>
      <c r="B4404" s="1" t="s">
        <v>4692</v>
      </c>
      <c r="C4404" s="1" t="s">
        <v>16</v>
      </c>
      <c r="D4404" s="1" t="s">
        <v>22</v>
      </c>
      <c r="E4404" s="1" t="s">
        <v>158</v>
      </c>
      <c r="F4404" s="1" t="s">
        <v>159</v>
      </c>
      <c r="G4404" s="1" t="s">
        <v>22</v>
      </c>
      <c r="H4404" s="1" t="s">
        <v>15</v>
      </c>
      <c r="I4404">
        <v>52.446217279999999</v>
      </c>
      <c r="J4404">
        <f>ROUND(employee[[#This Row],[Age]],0)</f>
        <v>52</v>
      </c>
      <c r="K44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404">
        <v>4.5206290190000002</v>
      </c>
      <c r="M4404">
        <f>ROUND(employee[[#This Row],[LengthService]],2)</f>
        <v>4.5199999999999996</v>
      </c>
      <c r="N4404">
        <v>77.448446259999997</v>
      </c>
      <c r="O4404">
        <f>ROUND(employee[[#This Row],[AbsentHours]],2)</f>
        <v>77.45</v>
      </c>
      <c r="P4404" s="5">
        <f>employee[[#This Row],[RoundedAbsentHours]]/2080 *100</f>
        <v>3.7235576923076925</v>
      </c>
      <c r="Q4404" s="1" t="s">
        <v>15</v>
      </c>
    </row>
    <row r="4405" spans="1:17" x14ac:dyDescent="0.35">
      <c r="A4405">
        <v>4404</v>
      </c>
      <c r="B4405" s="1" t="s">
        <v>4693</v>
      </c>
      <c r="C4405" s="1" t="s">
        <v>16</v>
      </c>
      <c r="D4405" s="1" t="s">
        <v>12</v>
      </c>
      <c r="E4405" s="1" t="s">
        <v>124</v>
      </c>
      <c r="F4405" s="1" t="s">
        <v>125</v>
      </c>
      <c r="G4405" s="1" t="s">
        <v>12</v>
      </c>
      <c r="H4405" s="1" t="s">
        <v>15</v>
      </c>
      <c r="I4405">
        <v>33.236538009999997</v>
      </c>
      <c r="J4405">
        <f>ROUND(employee[[#This Row],[Age]],0)</f>
        <v>33</v>
      </c>
      <c r="K44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05">
        <v>2.7853433509999999</v>
      </c>
      <c r="M4405">
        <f>ROUND(employee[[#This Row],[LengthService]],2)</f>
        <v>2.79</v>
      </c>
      <c r="N4405">
        <v>11.16182538</v>
      </c>
      <c r="O4405">
        <f>ROUND(employee[[#This Row],[AbsentHours]],2)</f>
        <v>11.16</v>
      </c>
      <c r="P4405" s="5">
        <f>employee[[#This Row],[RoundedAbsentHours]]/2080 *100</f>
        <v>0.53653846153846152</v>
      </c>
      <c r="Q4405" s="1" t="s">
        <v>15</v>
      </c>
    </row>
    <row r="4406" spans="1:17" x14ac:dyDescent="0.35">
      <c r="A4406">
        <v>4405</v>
      </c>
      <c r="B4406" s="1" t="s">
        <v>4694</v>
      </c>
      <c r="C4406" s="1" t="s">
        <v>11</v>
      </c>
      <c r="D4406" s="1" t="s">
        <v>22</v>
      </c>
      <c r="E4406" s="1" t="s">
        <v>158</v>
      </c>
      <c r="F4406" s="1" t="s">
        <v>159</v>
      </c>
      <c r="G4406" s="1" t="s">
        <v>22</v>
      </c>
      <c r="H4406" s="1" t="s">
        <v>15</v>
      </c>
      <c r="I4406">
        <v>34.490478070000002</v>
      </c>
      <c r="J4406">
        <f>ROUND(employee[[#This Row],[Age]],0)</f>
        <v>34</v>
      </c>
      <c r="K44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06">
        <v>5.729852384</v>
      </c>
      <c r="M4406">
        <f>ROUND(employee[[#This Row],[LengthService]],2)</f>
        <v>5.73</v>
      </c>
      <c r="N4406">
        <v>0</v>
      </c>
      <c r="O4406">
        <f>ROUND(employee[[#This Row],[AbsentHours]],2)</f>
        <v>0</v>
      </c>
      <c r="P4406" s="5">
        <f>employee[[#This Row],[RoundedAbsentHours]]/2080 *100</f>
        <v>0</v>
      </c>
      <c r="Q4406" s="1" t="s">
        <v>15</v>
      </c>
    </row>
    <row r="4407" spans="1:17" x14ac:dyDescent="0.35">
      <c r="A4407">
        <v>4406</v>
      </c>
      <c r="B4407" s="1" t="s">
        <v>4695</v>
      </c>
      <c r="C4407" s="1" t="s">
        <v>11</v>
      </c>
      <c r="D4407" s="1" t="s">
        <v>28</v>
      </c>
      <c r="E4407" s="1" t="s">
        <v>180</v>
      </c>
      <c r="F4407" s="1" t="s">
        <v>181</v>
      </c>
      <c r="G4407" s="1" t="s">
        <v>28</v>
      </c>
      <c r="H4407" s="1" t="s">
        <v>15</v>
      </c>
      <c r="I4407">
        <v>53.815794189999998</v>
      </c>
      <c r="J4407">
        <f>ROUND(employee[[#This Row],[Age]],0)</f>
        <v>54</v>
      </c>
      <c r="K44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407">
        <v>3.2639486720000002</v>
      </c>
      <c r="M4407">
        <f>ROUND(employee[[#This Row],[LengthService]],2)</f>
        <v>3.26</v>
      </c>
      <c r="N4407">
        <v>136.0652221</v>
      </c>
      <c r="O4407">
        <f>ROUND(employee[[#This Row],[AbsentHours]],2)</f>
        <v>136.07</v>
      </c>
      <c r="P4407" s="5">
        <f>employee[[#This Row],[RoundedAbsentHours]]/2080 *100</f>
        <v>6.5418269230769228</v>
      </c>
      <c r="Q4407" s="1" t="s">
        <v>15</v>
      </c>
    </row>
    <row r="4408" spans="1:17" x14ac:dyDescent="0.35">
      <c r="A4408">
        <v>4407</v>
      </c>
      <c r="B4408" s="1" t="s">
        <v>4696</v>
      </c>
      <c r="C4408" s="1" t="s">
        <v>16</v>
      </c>
      <c r="D4408" s="1" t="s">
        <v>18</v>
      </c>
      <c r="E4408" s="1" t="s">
        <v>13</v>
      </c>
      <c r="F4408" s="1" t="s">
        <v>14</v>
      </c>
      <c r="G4408" s="1" t="s">
        <v>18</v>
      </c>
      <c r="H4408" s="1" t="s">
        <v>15</v>
      </c>
      <c r="I4408">
        <v>47.763290939999997</v>
      </c>
      <c r="J4408">
        <f>ROUND(employee[[#This Row],[Age]],0)</f>
        <v>48</v>
      </c>
      <c r="K44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08">
        <v>2.2785952169999999</v>
      </c>
      <c r="M4408">
        <f>ROUND(employee[[#This Row],[LengthService]],2)</f>
        <v>2.2799999999999998</v>
      </c>
      <c r="N4408">
        <v>79.347556019999999</v>
      </c>
      <c r="O4408">
        <f>ROUND(employee[[#This Row],[AbsentHours]],2)</f>
        <v>79.349999999999994</v>
      </c>
      <c r="P4408" s="5">
        <f>employee[[#This Row],[RoundedAbsentHours]]/2080 *100</f>
        <v>3.8149038461538458</v>
      </c>
      <c r="Q4408" s="1" t="s">
        <v>15</v>
      </c>
    </row>
    <row r="4409" spans="1:17" x14ac:dyDescent="0.35">
      <c r="A4409">
        <v>4408</v>
      </c>
      <c r="B4409" s="1" t="s">
        <v>4697</v>
      </c>
      <c r="C4409" s="1" t="s">
        <v>16</v>
      </c>
      <c r="D4409" s="1" t="s">
        <v>280</v>
      </c>
      <c r="E4409" s="1" t="s">
        <v>289</v>
      </c>
      <c r="F4409" s="1" t="s">
        <v>258</v>
      </c>
      <c r="G4409" s="1" t="s">
        <v>56</v>
      </c>
      <c r="H4409" s="1" t="s">
        <v>15</v>
      </c>
      <c r="I4409">
        <v>35.629088660000001</v>
      </c>
      <c r="J4409">
        <f>ROUND(employee[[#This Row],[Age]],0)</f>
        <v>36</v>
      </c>
      <c r="K44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09">
        <v>1</v>
      </c>
      <c r="M4409">
        <f>ROUND(employee[[#This Row],[LengthService]],2)</f>
        <v>1</v>
      </c>
      <c r="N4409">
        <v>23.185427539999999</v>
      </c>
      <c r="O4409">
        <f>ROUND(employee[[#This Row],[AbsentHours]],2)</f>
        <v>23.19</v>
      </c>
      <c r="P4409" s="5">
        <f>employee[[#This Row],[RoundedAbsentHours]]/2080 *100</f>
        <v>1.1149038461538463</v>
      </c>
      <c r="Q4409" s="1" t="s">
        <v>15</v>
      </c>
    </row>
    <row r="4410" spans="1:17" x14ac:dyDescent="0.35">
      <c r="A4410">
        <v>4409</v>
      </c>
      <c r="B4410" s="1" t="s">
        <v>4698</v>
      </c>
      <c r="C4410" s="1" t="s">
        <v>11</v>
      </c>
      <c r="D4410" s="1" t="s">
        <v>178</v>
      </c>
      <c r="E4410" s="1" t="s">
        <v>289</v>
      </c>
      <c r="F4410" s="1" t="s">
        <v>258</v>
      </c>
      <c r="G4410" s="1" t="s">
        <v>18</v>
      </c>
      <c r="H4410" s="1" t="s">
        <v>15</v>
      </c>
      <c r="I4410">
        <v>33.722827049999999</v>
      </c>
      <c r="J4410">
        <f>ROUND(employee[[#This Row],[Age]],0)</f>
        <v>34</v>
      </c>
      <c r="K44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10">
        <v>5.463561855</v>
      </c>
      <c r="M4410">
        <f>ROUND(employee[[#This Row],[LengthService]],2)</f>
        <v>5.46</v>
      </c>
      <c r="N4410">
        <v>15.593884259999999</v>
      </c>
      <c r="O4410">
        <f>ROUND(employee[[#This Row],[AbsentHours]],2)</f>
        <v>15.59</v>
      </c>
      <c r="P4410" s="5">
        <f>employee[[#This Row],[RoundedAbsentHours]]/2080 *100</f>
        <v>0.74951923076923077</v>
      </c>
      <c r="Q4410" s="1" t="s">
        <v>15</v>
      </c>
    </row>
    <row r="4411" spans="1:17" x14ac:dyDescent="0.35">
      <c r="A4411">
        <v>4410</v>
      </c>
      <c r="B4411" s="1" t="s">
        <v>4699</v>
      </c>
      <c r="C4411" s="1" t="s">
        <v>11</v>
      </c>
      <c r="D4411" s="1" t="s">
        <v>22</v>
      </c>
      <c r="E4411" s="1" t="s">
        <v>158</v>
      </c>
      <c r="F4411" s="1" t="s">
        <v>159</v>
      </c>
      <c r="G4411" s="1" t="s">
        <v>22</v>
      </c>
      <c r="H4411" s="1" t="s">
        <v>15</v>
      </c>
      <c r="I4411">
        <v>34.442013350000003</v>
      </c>
      <c r="J4411">
        <f>ROUND(employee[[#This Row],[Age]],0)</f>
        <v>34</v>
      </c>
      <c r="K44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11">
        <v>4.2649522820000003</v>
      </c>
      <c r="M4411">
        <f>ROUND(employee[[#This Row],[LengthService]],2)</f>
        <v>4.26</v>
      </c>
      <c r="N4411">
        <v>47.025857680000001</v>
      </c>
      <c r="O4411">
        <f>ROUND(employee[[#This Row],[AbsentHours]],2)</f>
        <v>47.03</v>
      </c>
      <c r="P4411" s="5">
        <f>employee[[#This Row],[RoundedAbsentHours]]/2080 *100</f>
        <v>2.2610576923076926</v>
      </c>
      <c r="Q4411" s="1" t="s">
        <v>15</v>
      </c>
    </row>
    <row r="4412" spans="1:17" x14ac:dyDescent="0.35">
      <c r="A4412">
        <v>4411</v>
      </c>
      <c r="B4412" s="1" t="s">
        <v>4700</v>
      </c>
      <c r="C4412" s="1" t="s">
        <v>11</v>
      </c>
      <c r="D4412" s="1" t="s">
        <v>130</v>
      </c>
      <c r="E4412" s="1" t="s">
        <v>124</v>
      </c>
      <c r="F4412" s="1" t="s">
        <v>125</v>
      </c>
      <c r="G4412" s="1" t="s">
        <v>20</v>
      </c>
      <c r="H4412" s="1" t="s">
        <v>15</v>
      </c>
      <c r="I4412">
        <v>37.105088979999998</v>
      </c>
      <c r="J4412">
        <f>ROUND(employee[[#This Row],[Age]],0)</f>
        <v>37</v>
      </c>
      <c r="K44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12">
        <v>5.8858390270000003</v>
      </c>
      <c r="M4412">
        <f>ROUND(employee[[#This Row],[LengthService]],2)</f>
        <v>5.89</v>
      </c>
      <c r="N4412">
        <v>0</v>
      </c>
      <c r="O4412">
        <f>ROUND(employee[[#This Row],[AbsentHours]],2)</f>
        <v>0</v>
      </c>
      <c r="P4412" s="5">
        <f>employee[[#This Row],[RoundedAbsentHours]]/2080 *100</f>
        <v>0</v>
      </c>
      <c r="Q4412" s="1" t="s">
        <v>15</v>
      </c>
    </row>
    <row r="4413" spans="1:17" x14ac:dyDescent="0.35">
      <c r="A4413">
        <v>4412</v>
      </c>
      <c r="B4413" s="1" t="s">
        <v>4701</v>
      </c>
      <c r="C4413" s="1" t="s">
        <v>16</v>
      </c>
      <c r="D4413" s="1" t="s">
        <v>22</v>
      </c>
      <c r="E4413" s="1" t="s">
        <v>180</v>
      </c>
      <c r="F4413" s="1" t="s">
        <v>181</v>
      </c>
      <c r="G4413" s="1" t="s">
        <v>22</v>
      </c>
      <c r="H4413" s="1" t="s">
        <v>15</v>
      </c>
      <c r="I4413">
        <v>47.700473770000002</v>
      </c>
      <c r="J4413">
        <f>ROUND(employee[[#This Row],[Age]],0)</f>
        <v>48</v>
      </c>
      <c r="K44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13">
        <v>4.7723344619999999</v>
      </c>
      <c r="M4413">
        <f>ROUND(employee[[#This Row],[LengthService]],2)</f>
        <v>4.7699999999999996</v>
      </c>
      <c r="N4413">
        <v>46.215943080000002</v>
      </c>
      <c r="O4413">
        <f>ROUND(employee[[#This Row],[AbsentHours]],2)</f>
        <v>46.22</v>
      </c>
      <c r="P4413" s="5">
        <f>employee[[#This Row],[RoundedAbsentHours]]/2080 *100</f>
        <v>2.2221153846153845</v>
      </c>
      <c r="Q4413" s="1" t="s">
        <v>15</v>
      </c>
    </row>
    <row r="4414" spans="1:17" x14ac:dyDescent="0.35">
      <c r="A4414">
        <v>4413</v>
      </c>
      <c r="B4414" s="1" t="s">
        <v>4702</v>
      </c>
      <c r="C4414" s="1" t="s">
        <v>11</v>
      </c>
      <c r="D4414" s="1" t="s">
        <v>35</v>
      </c>
      <c r="E4414" s="1" t="s">
        <v>289</v>
      </c>
      <c r="F4414" s="1" t="s">
        <v>258</v>
      </c>
      <c r="G4414" s="1" t="s">
        <v>33</v>
      </c>
      <c r="H4414" s="1" t="s">
        <v>15</v>
      </c>
      <c r="I4414">
        <v>36.711075960000002</v>
      </c>
      <c r="J4414">
        <f>ROUND(employee[[#This Row],[Age]],0)</f>
        <v>37</v>
      </c>
      <c r="K44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14">
        <v>6.8786509359999997</v>
      </c>
      <c r="M4414">
        <f>ROUND(employee[[#This Row],[LengthService]],2)</f>
        <v>6.88</v>
      </c>
      <c r="N4414">
        <v>16.9893815</v>
      </c>
      <c r="O4414">
        <f>ROUND(employee[[#This Row],[AbsentHours]],2)</f>
        <v>16.989999999999998</v>
      </c>
      <c r="P4414" s="5">
        <f>employee[[#This Row],[RoundedAbsentHours]]/2080 *100</f>
        <v>0.81682692307692306</v>
      </c>
      <c r="Q4414" s="1" t="s">
        <v>15</v>
      </c>
    </row>
    <row r="4415" spans="1:17" x14ac:dyDescent="0.35">
      <c r="A4415">
        <v>4414</v>
      </c>
      <c r="B4415" s="1" t="s">
        <v>4703</v>
      </c>
      <c r="C4415" s="1" t="s">
        <v>11</v>
      </c>
      <c r="D4415" s="1" t="s">
        <v>21</v>
      </c>
      <c r="E4415" s="1" t="s">
        <v>289</v>
      </c>
      <c r="F4415" s="1" t="s">
        <v>258</v>
      </c>
      <c r="G4415" s="1" t="s">
        <v>21</v>
      </c>
      <c r="H4415" s="1" t="s">
        <v>15</v>
      </c>
      <c r="I4415">
        <v>39.322253850000003</v>
      </c>
      <c r="J4415">
        <f>ROUND(employee[[#This Row],[Age]],0)</f>
        <v>39</v>
      </c>
      <c r="K44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15">
        <v>5.3279482829999996</v>
      </c>
      <c r="M4415">
        <f>ROUND(employee[[#This Row],[LengthService]],2)</f>
        <v>5.33</v>
      </c>
      <c r="N4415">
        <v>46.374988680000001</v>
      </c>
      <c r="O4415">
        <f>ROUND(employee[[#This Row],[AbsentHours]],2)</f>
        <v>46.37</v>
      </c>
      <c r="P4415" s="5">
        <f>employee[[#This Row],[RoundedAbsentHours]]/2080 *100</f>
        <v>2.2293269230769233</v>
      </c>
      <c r="Q4415" s="1" t="s">
        <v>15</v>
      </c>
    </row>
    <row r="4416" spans="1:17" x14ac:dyDescent="0.35">
      <c r="A4416">
        <v>4415</v>
      </c>
      <c r="B4416" s="1" t="s">
        <v>4704</v>
      </c>
      <c r="C4416" s="1" t="s">
        <v>11</v>
      </c>
      <c r="D4416" s="1" t="s">
        <v>12</v>
      </c>
      <c r="E4416" s="1" t="s">
        <v>124</v>
      </c>
      <c r="F4416" s="1" t="s">
        <v>125</v>
      </c>
      <c r="G4416" s="1" t="s">
        <v>12</v>
      </c>
      <c r="H4416" s="1" t="s">
        <v>15</v>
      </c>
      <c r="I4416">
        <v>40.265224230000001</v>
      </c>
      <c r="J4416">
        <f>ROUND(employee[[#This Row],[Age]],0)</f>
        <v>40</v>
      </c>
      <c r="K44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16">
        <v>4.7876263760000004</v>
      </c>
      <c r="M4416">
        <f>ROUND(employee[[#This Row],[LengthService]],2)</f>
        <v>4.79</v>
      </c>
      <c r="N4416">
        <v>85.604661949999993</v>
      </c>
      <c r="O4416">
        <f>ROUND(employee[[#This Row],[AbsentHours]],2)</f>
        <v>85.6</v>
      </c>
      <c r="P4416" s="5">
        <f>employee[[#This Row],[RoundedAbsentHours]]/2080 *100</f>
        <v>4.115384615384615</v>
      </c>
      <c r="Q4416" s="1" t="s">
        <v>15</v>
      </c>
    </row>
    <row r="4417" spans="1:17" x14ac:dyDescent="0.35">
      <c r="A4417">
        <v>4416</v>
      </c>
      <c r="B4417" s="1" t="s">
        <v>4705</v>
      </c>
      <c r="C4417" s="1" t="s">
        <v>16</v>
      </c>
      <c r="D4417" s="1" t="s">
        <v>20</v>
      </c>
      <c r="E4417" s="1" t="s">
        <v>124</v>
      </c>
      <c r="F4417" s="1" t="s">
        <v>125</v>
      </c>
      <c r="G4417" s="1" t="s">
        <v>20</v>
      </c>
      <c r="H4417" s="1" t="s">
        <v>15</v>
      </c>
      <c r="I4417">
        <v>58.145672759999997</v>
      </c>
      <c r="J4417">
        <f>ROUND(employee[[#This Row],[Age]],0)</f>
        <v>58</v>
      </c>
      <c r="K44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417">
        <v>5.4951118169999997</v>
      </c>
      <c r="M4417">
        <f>ROUND(employee[[#This Row],[LengthService]],2)</f>
        <v>5.5</v>
      </c>
      <c r="N4417">
        <v>123.947056</v>
      </c>
      <c r="O4417">
        <f>ROUND(employee[[#This Row],[AbsentHours]],2)</f>
        <v>123.95</v>
      </c>
      <c r="P4417" s="5">
        <f>employee[[#This Row],[RoundedAbsentHours]]/2080 *100</f>
        <v>5.9591346153846159</v>
      </c>
      <c r="Q4417" s="1" t="s">
        <v>15</v>
      </c>
    </row>
    <row r="4418" spans="1:17" x14ac:dyDescent="0.35">
      <c r="A4418">
        <v>4417</v>
      </c>
      <c r="B4418" s="1" t="s">
        <v>4706</v>
      </c>
      <c r="C4418" s="1" t="s">
        <v>16</v>
      </c>
      <c r="D4418" s="1" t="s">
        <v>21</v>
      </c>
      <c r="E4418" s="1" t="s">
        <v>13</v>
      </c>
      <c r="F4418" s="1" t="s">
        <v>14</v>
      </c>
      <c r="G4418" s="1" t="s">
        <v>21</v>
      </c>
      <c r="H4418" s="1" t="s">
        <v>15</v>
      </c>
      <c r="I4418">
        <v>37.669846679999999</v>
      </c>
      <c r="J4418">
        <f>ROUND(employee[[#This Row],[Age]],0)</f>
        <v>38</v>
      </c>
      <c r="K44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18">
        <v>3.2942311869999998</v>
      </c>
      <c r="M4418">
        <f>ROUND(employee[[#This Row],[LengthService]],2)</f>
        <v>3.29</v>
      </c>
      <c r="N4418">
        <v>27.383904860000001</v>
      </c>
      <c r="O4418">
        <f>ROUND(employee[[#This Row],[AbsentHours]],2)</f>
        <v>27.38</v>
      </c>
      <c r="P4418" s="5">
        <f>employee[[#This Row],[RoundedAbsentHours]]/2080 *100</f>
        <v>1.3163461538461538</v>
      </c>
      <c r="Q4418" s="1" t="s">
        <v>15</v>
      </c>
    </row>
    <row r="4419" spans="1:17" x14ac:dyDescent="0.35">
      <c r="A4419">
        <v>4418</v>
      </c>
      <c r="B4419" s="1" t="s">
        <v>4707</v>
      </c>
      <c r="C4419" s="1" t="s">
        <v>11</v>
      </c>
      <c r="D4419" s="1" t="s">
        <v>22</v>
      </c>
      <c r="E4419" s="1" t="s">
        <v>158</v>
      </c>
      <c r="F4419" s="1" t="s">
        <v>159</v>
      </c>
      <c r="G4419" s="1" t="s">
        <v>22</v>
      </c>
      <c r="H4419" s="1" t="s">
        <v>15</v>
      </c>
      <c r="I4419">
        <v>40.937499010000003</v>
      </c>
      <c r="J4419">
        <f>ROUND(employee[[#This Row],[Age]],0)</f>
        <v>41</v>
      </c>
      <c r="K44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19">
        <v>6.018388861</v>
      </c>
      <c r="M4419">
        <f>ROUND(employee[[#This Row],[LengthService]],2)</f>
        <v>6.02</v>
      </c>
      <c r="N4419">
        <v>88.094860870000005</v>
      </c>
      <c r="O4419">
        <f>ROUND(employee[[#This Row],[AbsentHours]],2)</f>
        <v>88.09</v>
      </c>
      <c r="P4419" s="5">
        <f>employee[[#This Row],[RoundedAbsentHours]]/2080 *100</f>
        <v>4.235096153846154</v>
      </c>
      <c r="Q4419" s="1" t="s">
        <v>15</v>
      </c>
    </row>
    <row r="4420" spans="1:17" x14ac:dyDescent="0.35">
      <c r="A4420">
        <v>4419</v>
      </c>
      <c r="B4420" s="1" t="s">
        <v>4708</v>
      </c>
      <c r="C4420" s="1" t="s">
        <v>16</v>
      </c>
      <c r="D4420" s="1" t="s">
        <v>21</v>
      </c>
      <c r="E4420" s="1" t="s">
        <v>289</v>
      </c>
      <c r="F4420" s="1" t="s">
        <v>258</v>
      </c>
      <c r="G4420" s="1" t="s">
        <v>21</v>
      </c>
      <c r="H4420" s="1" t="s">
        <v>15</v>
      </c>
      <c r="I4420">
        <v>39.126204610000002</v>
      </c>
      <c r="J4420">
        <f>ROUND(employee[[#This Row],[Age]],0)</f>
        <v>39</v>
      </c>
      <c r="K44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20">
        <v>4.9641882260000001</v>
      </c>
      <c r="M4420">
        <f>ROUND(employee[[#This Row],[LengthService]],2)</f>
        <v>4.96</v>
      </c>
      <c r="N4420">
        <v>18.27959834</v>
      </c>
      <c r="O4420">
        <f>ROUND(employee[[#This Row],[AbsentHours]],2)</f>
        <v>18.28</v>
      </c>
      <c r="P4420" s="5">
        <f>employee[[#This Row],[RoundedAbsentHours]]/2080 *100</f>
        <v>0.87884615384615383</v>
      </c>
      <c r="Q4420" s="1" t="s">
        <v>15</v>
      </c>
    </row>
    <row r="4421" spans="1:17" x14ac:dyDescent="0.35">
      <c r="A4421">
        <v>4420</v>
      </c>
      <c r="B4421" s="1" t="s">
        <v>4709</v>
      </c>
      <c r="C4421" s="1" t="s">
        <v>16</v>
      </c>
      <c r="D4421" s="1" t="s">
        <v>22</v>
      </c>
      <c r="E4421" s="1" t="s">
        <v>158</v>
      </c>
      <c r="F4421" s="1" t="s">
        <v>159</v>
      </c>
      <c r="G4421" s="1" t="s">
        <v>22</v>
      </c>
      <c r="H4421" s="1" t="s">
        <v>15</v>
      </c>
      <c r="I4421">
        <v>21.730070120000001</v>
      </c>
      <c r="J4421">
        <f>ROUND(employee[[#This Row],[Age]],0)</f>
        <v>22</v>
      </c>
      <c r="K44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421">
        <v>4.4514025249999998</v>
      </c>
      <c r="M4421">
        <f>ROUND(employee[[#This Row],[LengthService]],2)</f>
        <v>4.45</v>
      </c>
      <c r="N4421">
        <v>0</v>
      </c>
      <c r="O4421">
        <f>ROUND(employee[[#This Row],[AbsentHours]],2)</f>
        <v>0</v>
      </c>
      <c r="P4421" s="5">
        <f>employee[[#This Row],[RoundedAbsentHours]]/2080 *100</f>
        <v>0</v>
      </c>
      <c r="Q4421" s="1" t="s">
        <v>15</v>
      </c>
    </row>
    <row r="4422" spans="1:17" x14ac:dyDescent="0.35">
      <c r="A4422">
        <v>4421</v>
      </c>
      <c r="B4422" s="1" t="s">
        <v>4710</v>
      </c>
      <c r="C4422" s="1" t="s">
        <v>11</v>
      </c>
      <c r="D4422" s="1" t="s">
        <v>19</v>
      </c>
      <c r="E4422" s="1" t="s">
        <v>289</v>
      </c>
      <c r="F4422" s="1" t="s">
        <v>258</v>
      </c>
      <c r="G4422" s="1" t="s">
        <v>19</v>
      </c>
      <c r="H4422" s="1" t="s">
        <v>15</v>
      </c>
      <c r="I4422">
        <v>44.231332850000001</v>
      </c>
      <c r="J4422">
        <f>ROUND(employee[[#This Row],[Age]],0)</f>
        <v>44</v>
      </c>
      <c r="K44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22">
        <v>3.5513906799999999</v>
      </c>
      <c r="M4422">
        <f>ROUND(employee[[#This Row],[LengthService]],2)</f>
        <v>3.55</v>
      </c>
      <c r="N4422">
        <v>80.672925179999993</v>
      </c>
      <c r="O4422">
        <f>ROUND(employee[[#This Row],[AbsentHours]],2)</f>
        <v>80.67</v>
      </c>
      <c r="P4422" s="5">
        <f>employee[[#This Row],[RoundedAbsentHours]]/2080 *100</f>
        <v>3.8783653846153849</v>
      </c>
      <c r="Q4422" s="1" t="s">
        <v>15</v>
      </c>
    </row>
    <row r="4423" spans="1:17" x14ac:dyDescent="0.35">
      <c r="A4423">
        <v>4422</v>
      </c>
      <c r="B4423" s="1" t="s">
        <v>4711</v>
      </c>
      <c r="C4423" s="1" t="s">
        <v>11</v>
      </c>
      <c r="D4423" s="1" t="s">
        <v>39</v>
      </c>
      <c r="E4423" s="1" t="s">
        <v>289</v>
      </c>
      <c r="F4423" s="1" t="s">
        <v>258</v>
      </c>
      <c r="G4423" s="1" t="s">
        <v>39</v>
      </c>
      <c r="H4423" s="1" t="s">
        <v>15</v>
      </c>
      <c r="I4423">
        <v>34.57824351</v>
      </c>
      <c r="J4423">
        <f>ROUND(employee[[#This Row],[Age]],0)</f>
        <v>35</v>
      </c>
      <c r="K44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23">
        <v>6.4040009229999999</v>
      </c>
      <c r="M4423">
        <f>ROUND(employee[[#This Row],[LengthService]],2)</f>
        <v>6.4</v>
      </c>
      <c r="N4423">
        <v>32.674731530000003</v>
      </c>
      <c r="O4423">
        <f>ROUND(employee[[#This Row],[AbsentHours]],2)</f>
        <v>32.67</v>
      </c>
      <c r="P4423" s="5">
        <f>employee[[#This Row],[RoundedAbsentHours]]/2080 *100</f>
        <v>1.5706730769230772</v>
      </c>
      <c r="Q4423" s="1" t="s">
        <v>15</v>
      </c>
    </row>
    <row r="4424" spans="1:17" x14ac:dyDescent="0.35">
      <c r="A4424">
        <v>4423</v>
      </c>
      <c r="B4424" s="1" t="s">
        <v>4712</v>
      </c>
      <c r="C4424" s="1" t="s">
        <v>16</v>
      </c>
      <c r="D4424" s="1" t="s">
        <v>30</v>
      </c>
      <c r="E4424" s="1" t="s">
        <v>289</v>
      </c>
      <c r="F4424" s="1" t="s">
        <v>258</v>
      </c>
      <c r="G4424" s="1" t="s">
        <v>30</v>
      </c>
      <c r="H4424" s="1" t="s">
        <v>15</v>
      </c>
      <c r="I4424">
        <v>41.519107990000002</v>
      </c>
      <c r="J4424">
        <f>ROUND(employee[[#This Row],[Age]],0)</f>
        <v>42</v>
      </c>
      <c r="K44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24">
        <v>4.5667558379999997</v>
      </c>
      <c r="M4424">
        <f>ROUND(employee[[#This Row],[LengthService]],2)</f>
        <v>4.57</v>
      </c>
      <c r="N4424">
        <v>79.886159050000003</v>
      </c>
      <c r="O4424">
        <f>ROUND(employee[[#This Row],[AbsentHours]],2)</f>
        <v>79.89</v>
      </c>
      <c r="P4424" s="5">
        <f>employee[[#This Row],[RoundedAbsentHours]]/2080 *100</f>
        <v>3.8408653846153848</v>
      </c>
      <c r="Q4424" s="1" t="s">
        <v>15</v>
      </c>
    </row>
    <row r="4425" spans="1:17" x14ac:dyDescent="0.35">
      <c r="A4425">
        <v>4424</v>
      </c>
      <c r="B4425" s="1" t="s">
        <v>4713</v>
      </c>
      <c r="C4425" s="1" t="s">
        <v>16</v>
      </c>
      <c r="D4425" s="1" t="s">
        <v>22</v>
      </c>
      <c r="E4425" s="1" t="s">
        <v>158</v>
      </c>
      <c r="F4425" s="1" t="s">
        <v>159</v>
      </c>
      <c r="G4425" s="1" t="s">
        <v>22</v>
      </c>
      <c r="H4425" s="1" t="s">
        <v>15</v>
      </c>
      <c r="I4425">
        <v>47.5553217</v>
      </c>
      <c r="J4425">
        <f>ROUND(employee[[#This Row],[Age]],0)</f>
        <v>48</v>
      </c>
      <c r="K44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25">
        <v>7.7072112150000001</v>
      </c>
      <c r="M4425">
        <f>ROUND(employee[[#This Row],[LengthService]],2)</f>
        <v>7.71</v>
      </c>
      <c r="N4425">
        <v>113.9958857</v>
      </c>
      <c r="O4425">
        <f>ROUND(employee[[#This Row],[AbsentHours]],2)</f>
        <v>114</v>
      </c>
      <c r="P4425" s="5">
        <f>employee[[#This Row],[RoundedAbsentHours]]/2080 *100</f>
        <v>5.4807692307692308</v>
      </c>
      <c r="Q4425" s="1" t="s">
        <v>15</v>
      </c>
    </row>
    <row r="4426" spans="1:17" x14ac:dyDescent="0.35">
      <c r="A4426">
        <v>4425</v>
      </c>
      <c r="B4426" s="1" t="s">
        <v>4714</v>
      </c>
      <c r="C4426" s="1" t="s">
        <v>11</v>
      </c>
      <c r="D4426" s="1" t="s">
        <v>44</v>
      </c>
      <c r="E4426" s="1" t="s">
        <v>13</v>
      </c>
      <c r="F4426" s="1" t="s">
        <v>14</v>
      </c>
      <c r="G4426" s="1" t="s">
        <v>44</v>
      </c>
      <c r="H4426" s="1" t="s">
        <v>15</v>
      </c>
      <c r="I4426">
        <v>37.91093274</v>
      </c>
      <c r="J4426">
        <f>ROUND(employee[[#This Row],[Age]],0)</f>
        <v>38</v>
      </c>
      <c r="K44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26">
        <v>4.5791649120000004</v>
      </c>
      <c r="M4426">
        <f>ROUND(employee[[#This Row],[LengthService]],2)</f>
        <v>4.58</v>
      </c>
      <c r="N4426">
        <v>80.456706980000007</v>
      </c>
      <c r="O4426">
        <f>ROUND(employee[[#This Row],[AbsentHours]],2)</f>
        <v>80.459999999999994</v>
      </c>
      <c r="P4426" s="5">
        <f>employee[[#This Row],[RoundedAbsentHours]]/2080 *100</f>
        <v>3.8682692307692306</v>
      </c>
      <c r="Q4426" s="1" t="s">
        <v>15</v>
      </c>
    </row>
    <row r="4427" spans="1:17" x14ac:dyDescent="0.35">
      <c r="A4427">
        <v>4426</v>
      </c>
      <c r="B4427" s="1" t="s">
        <v>4715</v>
      </c>
      <c r="C4427" s="1" t="s">
        <v>11</v>
      </c>
      <c r="D4427" s="1" t="s">
        <v>99</v>
      </c>
      <c r="E4427" s="1" t="s">
        <v>13</v>
      </c>
      <c r="F4427" s="1" t="s">
        <v>14</v>
      </c>
      <c r="G4427" s="1" t="s">
        <v>93</v>
      </c>
      <c r="H4427" s="1" t="s">
        <v>15</v>
      </c>
      <c r="I4427">
        <v>48.067922979999999</v>
      </c>
      <c r="J4427">
        <f>ROUND(employee[[#This Row],[Age]],0)</f>
        <v>48</v>
      </c>
      <c r="K44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27">
        <v>6.0155883250000004</v>
      </c>
      <c r="M4427">
        <f>ROUND(employee[[#This Row],[LengthService]],2)</f>
        <v>6.02</v>
      </c>
      <c r="N4427">
        <v>131.00786389999999</v>
      </c>
      <c r="O4427">
        <f>ROUND(employee[[#This Row],[AbsentHours]],2)</f>
        <v>131.01</v>
      </c>
      <c r="P4427" s="5">
        <f>employee[[#This Row],[RoundedAbsentHours]]/2080 *100</f>
        <v>6.2985576923076918</v>
      </c>
      <c r="Q4427" s="1" t="s">
        <v>15</v>
      </c>
    </row>
    <row r="4428" spans="1:17" x14ac:dyDescent="0.35">
      <c r="A4428">
        <v>4427</v>
      </c>
      <c r="B4428" s="1" t="s">
        <v>4716</v>
      </c>
      <c r="C4428" s="1" t="s">
        <v>11</v>
      </c>
      <c r="D4428" s="1" t="s">
        <v>42</v>
      </c>
      <c r="E4428" s="1" t="s">
        <v>180</v>
      </c>
      <c r="F4428" s="1" t="s">
        <v>181</v>
      </c>
      <c r="G4428" s="1" t="s">
        <v>42</v>
      </c>
      <c r="H4428" s="1" t="s">
        <v>15</v>
      </c>
      <c r="I4428">
        <v>33.728045770000001</v>
      </c>
      <c r="J4428">
        <f>ROUND(employee[[#This Row],[Age]],0)</f>
        <v>34</v>
      </c>
      <c r="K44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28">
        <v>1.521590292</v>
      </c>
      <c r="M4428">
        <f>ROUND(employee[[#This Row],[LengthService]],2)</f>
        <v>1.52</v>
      </c>
      <c r="N4428">
        <v>36.2993466</v>
      </c>
      <c r="O4428">
        <f>ROUND(employee[[#This Row],[AbsentHours]],2)</f>
        <v>36.299999999999997</v>
      </c>
      <c r="P4428" s="5">
        <f>employee[[#This Row],[RoundedAbsentHours]]/2080 *100</f>
        <v>1.7451923076923077</v>
      </c>
      <c r="Q4428" s="1" t="s">
        <v>15</v>
      </c>
    </row>
    <row r="4429" spans="1:17" x14ac:dyDescent="0.35">
      <c r="A4429">
        <v>4428</v>
      </c>
      <c r="B4429" s="1" t="s">
        <v>4717</v>
      </c>
      <c r="C4429" s="1" t="s">
        <v>11</v>
      </c>
      <c r="D4429" s="1" t="s">
        <v>22</v>
      </c>
      <c r="E4429" s="1" t="s">
        <v>158</v>
      </c>
      <c r="F4429" s="1" t="s">
        <v>159</v>
      </c>
      <c r="G4429" s="1" t="s">
        <v>22</v>
      </c>
      <c r="H4429" s="1" t="s">
        <v>15</v>
      </c>
      <c r="I4429">
        <v>39.302094959999998</v>
      </c>
      <c r="J4429">
        <f>ROUND(employee[[#This Row],[Age]],0)</f>
        <v>39</v>
      </c>
      <c r="K44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29">
        <v>4.6247519749999997</v>
      </c>
      <c r="M4429">
        <f>ROUND(employee[[#This Row],[LengthService]],2)</f>
        <v>4.62</v>
      </c>
      <c r="N4429">
        <v>45.160340439999999</v>
      </c>
      <c r="O4429">
        <f>ROUND(employee[[#This Row],[AbsentHours]],2)</f>
        <v>45.16</v>
      </c>
      <c r="P4429" s="5">
        <f>employee[[#This Row],[RoundedAbsentHours]]/2080 *100</f>
        <v>2.171153846153846</v>
      </c>
      <c r="Q4429" s="1" t="s">
        <v>15</v>
      </c>
    </row>
    <row r="4430" spans="1:17" x14ac:dyDescent="0.35">
      <c r="A4430">
        <v>4429</v>
      </c>
      <c r="B4430" s="1" t="s">
        <v>4718</v>
      </c>
      <c r="C4430" s="1" t="s">
        <v>16</v>
      </c>
      <c r="D4430" s="1" t="s">
        <v>22</v>
      </c>
      <c r="E4430" s="1" t="s">
        <v>158</v>
      </c>
      <c r="F4430" s="1" t="s">
        <v>159</v>
      </c>
      <c r="G4430" s="1" t="s">
        <v>22</v>
      </c>
      <c r="H4430" s="1" t="s">
        <v>15</v>
      </c>
      <c r="I4430">
        <v>45.195693370000001</v>
      </c>
      <c r="J4430">
        <f>ROUND(employee[[#This Row],[Age]],0)</f>
        <v>45</v>
      </c>
      <c r="K44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30">
        <v>4.1249957269999999</v>
      </c>
      <c r="M4430">
        <f>ROUND(employee[[#This Row],[LengthService]],2)</f>
        <v>4.12</v>
      </c>
      <c r="N4430">
        <v>72.582535280000002</v>
      </c>
      <c r="O4430">
        <f>ROUND(employee[[#This Row],[AbsentHours]],2)</f>
        <v>72.58</v>
      </c>
      <c r="P4430" s="5">
        <f>employee[[#This Row],[RoundedAbsentHours]]/2080 *100</f>
        <v>3.4894230769230767</v>
      </c>
      <c r="Q4430" s="1" t="s">
        <v>15</v>
      </c>
    </row>
    <row r="4431" spans="1:17" x14ac:dyDescent="0.35">
      <c r="A4431">
        <v>4430</v>
      </c>
      <c r="B4431" s="1" t="s">
        <v>4719</v>
      </c>
      <c r="C4431" s="1" t="s">
        <v>11</v>
      </c>
      <c r="D4431" s="1" t="s">
        <v>29</v>
      </c>
      <c r="E4431" s="1" t="s">
        <v>13</v>
      </c>
      <c r="F4431" s="1" t="s">
        <v>14</v>
      </c>
      <c r="G4431" s="1" t="s">
        <v>29</v>
      </c>
      <c r="H4431" s="1" t="s">
        <v>15</v>
      </c>
      <c r="I4431">
        <v>43.261337249999997</v>
      </c>
      <c r="J4431">
        <f>ROUND(employee[[#This Row],[Age]],0)</f>
        <v>43</v>
      </c>
      <c r="K44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31">
        <v>6.7097876249999997</v>
      </c>
      <c r="M4431">
        <f>ROUND(employee[[#This Row],[LengthService]],2)</f>
        <v>6.71</v>
      </c>
      <c r="N4431">
        <v>98.809230709999994</v>
      </c>
      <c r="O4431">
        <f>ROUND(employee[[#This Row],[AbsentHours]],2)</f>
        <v>98.81</v>
      </c>
      <c r="P4431" s="5">
        <f>employee[[#This Row],[RoundedAbsentHours]]/2080 *100</f>
        <v>4.7504807692307693</v>
      </c>
      <c r="Q4431" s="1" t="s">
        <v>15</v>
      </c>
    </row>
    <row r="4432" spans="1:17" x14ac:dyDescent="0.35">
      <c r="A4432">
        <v>4431</v>
      </c>
      <c r="B4432" s="1" t="s">
        <v>4720</v>
      </c>
      <c r="C4432" s="1" t="s">
        <v>11</v>
      </c>
      <c r="D4432" s="1" t="s">
        <v>306</v>
      </c>
      <c r="E4432" s="1" t="s">
        <v>289</v>
      </c>
      <c r="F4432" s="1" t="s">
        <v>258</v>
      </c>
      <c r="G4432" s="1" t="s">
        <v>72</v>
      </c>
      <c r="H4432" s="1" t="s">
        <v>15</v>
      </c>
      <c r="I4432">
        <v>52.595099130000001</v>
      </c>
      <c r="J4432">
        <f>ROUND(employee[[#This Row],[Age]],0)</f>
        <v>53</v>
      </c>
      <c r="K44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432">
        <v>6.3489854780000003</v>
      </c>
      <c r="M4432">
        <f>ROUND(employee[[#This Row],[LengthService]],2)</f>
        <v>6.35</v>
      </c>
      <c r="N4432">
        <v>123.1539235</v>
      </c>
      <c r="O4432">
        <f>ROUND(employee[[#This Row],[AbsentHours]],2)</f>
        <v>123.15</v>
      </c>
      <c r="P4432" s="5">
        <f>employee[[#This Row],[RoundedAbsentHours]]/2080 *100</f>
        <v>5.9206730769230775</v>
      </c>
      <c r="Q4432" s="1" t="s">
        <v>15</v>
      </c>
    </row>
    <row r="4433" spans="1:17" x14ac:dyDescent="0.35">
      <c r="A4433">
        <v>4432</v>
      </c>
      <c r="B4433" s="1" t="s">
        <v>4721</v>
      </c>
      <c r="C4433" s="1" t="s">
        <v>16</v>
      </c>
      <c r="D4433" s="1" t="s">
        <v>27</v>
      </c>
      <c r="E4433" s="1" t="s">
        <v>180</v>
      </c>
      <c r="F4433" s="1" t="s">
        <v>181</v>
      </c>
      <c r="G4433" s="1" t="s">
        <v>28</v>
      </c>
      <c r="H4433" s="1" t="s">
        <v>15</v>
      </c>
      <c r="I4433">
        <v>39.283427179999997</v>
      </c>
      <c r="J4433">
        <f>ROUND(employee[[#This Row],[Age]],0)</f>
        <v>39</v>
      </c>
      <c r="K44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33">
        <v>4.5000039430000003</v>
      </c>
      <c r="M4433">
        <f>ROUND(employee[[#This Row],[LengthService]],2)</f>
        <v>4.5</v>
      </c>
      <c r="N4433">
        <v>27.196768479999999</v>
      </c>
      <c r="O4433">
        <f>ROUND(employee[[#This Row],[AbsentHours]],2)</f>
        <v>27.2</v>
      </c>
      <c r="P4433" s="5">
        <f>employee[[#This Row],[RoundedAbsentHours]]/2080 *100</f>
        <v>1.3076923076923077</v>
      </c>
      <c r="Q4433" s="1" t="s">
        <v>15</v>
      </c>
    </row>
    <row r="4434" spans="1:17" x14ac:dyDescent="0.35">
      <c r="A4434">
        <v>4433</v>
      </c>
      <c r="B4434" s="1" t="s">
        <v>4722</v>
      </c>
      <c r="C4434" s="1" t="s">
        <v>11</v>
      </c>
      <c r="D4434" s="1" t="s">
        <v>22</v>
      </c>
      <c r="E4434" s="1" t="s">
        <v>158</v>
      </c>
      <c r="F4434" s="1" t="s">
        <v>159</v>
      </c>
      <c r="G4434" s="1" t="s">
        <v>22</v>
      </c>
      <c r="H4434" s="1" t="s">
        <v>15</v>
      </c>
      <c r="I4434">
        <v>29.157776810000001</v>
      </c>
      <c r="J4434">
        <f>ROUND(employee[[#This Row],[Age]],0)</f>
        <v>29</v>
      </c>
      <c r="K44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434">
        <v>5.4678718589999997</v>
      </c>
      <c r="M4434">
        <f>ROUND(employee[[#This Row],[LengthService]],2)</f>
        <v>5.47</v>
      </c>
      <c r="N4434">
        <v>6.6411247959999997</v>
      </c>
      <c r="O4434">
        <f>ROUND(employee[[#This Row],[AbsentHours]],2)</f>
        <v>6.64</v>
      </c>
      <c r="P4434" s="5">
        <f>employee[[#This Row],[RoundedAbsentHours]]/2080 *100</f>
        <v>0.31923076923076921</v>
      </c>
      <c r="Q4434" s="1" t="s">
        <v>15</v>
      </c>
    </row>
    <row r="4435" spans="1:17" x14ac:dyDescent="0.35">
      <c r="A4435">
        <v>4434</v>
      </c>
      <c r="B4435" s="1" t="s">
        <v>4723</v>
      </c>
      <c r="C4435" s="1" t="s">
        <v>16</v>
      </c>
      <c r="D4435" s="1" t="s">
        <v>22</v>
      </c>
      <c r="E4435" s="1" t="s">
        <v>180</v>
      </c>
      <c r="F4435" s="1" t="s">
        <v>181</v>
      </c>
      <c r="G4435" s="1" t="s">
        <v>22</v>
      </c>
      <c r="H4435" s="1" t="s">
        <v>15</v>
      </c>
      <c r="I4435">
        <v>38.249613189999998</v>
      </c>
      <c r="J4435">
        <f>ROUND(employee[[#This Row],[Age]],0)</f>
        <v>38</v>
      </c>
      <c r="K44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35">
        <v>4.3336520040000002</v>
      </c>
      <c r="M4435">
        <f>ROUND(employee[[#This Row],[LengthService]],2)</f>
        <v>4.33</v>
      </c>
      <c r="N4435">
        <v>23.02583593</v>
      </c>
      <c r="O4435">
        <f>ROUND(employee[[#This Row],[AbsentHours]],2)</f>
        <v>23.03</v>
      </c>
      <c r="P4435" s="5">
        <f>employee[[#This Row],[RoundedAbsentHours]]/2080 *100</f>
        <v>1.1072115384615384</v>
      </c>
      <c r="Q4435" s="1" t="s">
        <v>15</v>
      </c>
    </row>
    <row r="4436" spans="1:17" x14ac:dyDescent="0.35">
      <c r="A4436">
        <v>4435</v>
      </c>
      <c r="B4436" s="1" t="s">
        <v>4724</v>
      </c>
      <c r="C4436" s="1" t="s">
        <v>16</v>
      </c>
      <c r="D4436" s="1" t="s">
        <v>20</v>
      </c>
      <c r="E4436" s="1" t="s">
        <v>124</v>
      </c>
      <c r="F4436" s="1" t="s">
        <v>125</v>
      </c>
      <c r="G4436" s="1" t="s">
        <v>20</v>
      </c>
      <c r="H4436" s="1" t="s">
        <v>15</v>
      </c>
      <c r="I4436">
        <v>50.688355940000001</v>
      </c>
      <c r="J4436">
        <f>ROUND(employee[[#This Row],[Age]],0)</f>
        <v>51</v>
      </c>
      <c r="K44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436">
        <v>5.952178161</v>
      </c>
      <c r="M4436">
        <f>ROUND(employee[[#This Row],[LengthService]],2)</f>
        <v>5.95</v>
      </c>
      <c r="N4436">
        <v>104.7393758</v>
      </c>
      <c r="O4436">
        <f>ROUND(employee[[#This Row],[AbsentHours]],2)</f>
        <v>104.74</v>
      </c>
      <c r="P4436" s="5">
        <f>employee[[#This Row],[RoundedAbsentHours]]/2080 *100</f>
        <v>5.0355769230769232</v>
      </c>
      <c r="Q4436" s="1" t="s">
        <v>15</v>
      </c>
    </row>
    <row r="4437" spans="1:17" x14ac:dyDescent="0.35">
      <c r="A4437">
        <v>4436</v>
      </c>
      <c r="B4437" s="1" t="s">
        <v>4725</v>
      </c>
      <c r="C4437" s="1" t="s">
        <v>11</v>
      </c>
      <c r="D4437" s="1" t="s">
        <v>93</v>
      </c>
      <c r="E4437" s="1" t="s">
        <v>13</v>
      </c>
      <c r="F4437" s="1" t="s">
        <v>14</v>
      </c>
      <c r="G4437" s="1" t="s">
        <v>93</v>
      </c>
      <c r="H4437" s="1" t="s">
        <v>15</v>
      </c>
      <c r="I4437">
        <v>40.346922130000003</v>
      </c>
      <c r="J4437">
        <f>ROUND(employee[[#This Row],[Age]],0)</f>
        <v>40</v>
      </c>
      <c r="K44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37">
        <v>6.009686479</v>
      </c>
      <c r="M4437">
        <f>ROUND(employee[[#This Row],[LengthService]],2)</f>
        <v>6.01</v>
      </c>
      <c r="N4437">
        <v>16.743220099999998</v>
      </c>
      <c r="O4437">
        <f>ROUND(employee[[#This Row],[AbsentHours]],2)</f>
        <v>16.739999999999998</v>
      </c>
      <c r="P4437" s="5">
        <f>employee[[#This Row],[RoundedAbsentHours]]/2080 *100</f>
        <v>0.80480769230769211</v>
      </c>
      <c r="Q4437" s="1" t="s">
        <v>15</v>
      </c>
    </row>
    <row r="4438" spans="1:17" x14ac:dyDescent="0.35">
      <c r="A4438">
        <v>4437</v>
      </c>
      <c r="B4438" s="1" t="s">
        <v>4726</v>
      </c>
      <c r="C4438" s="1" t="s">
        <v>16</v>
      </c>
      <c r="D4438" s="1" t="s">
        <v>30</v>
      </c>
      <c r="E4438" s="1" t="s">
        <v>289</v>
      </c>
      <c r="F4438" s="1" t="s">
        <v>258</v>
      </c>
      <c r="G4438" s="1" t="s">
        <v>30</v>
      </c>
      <c r="H4438" s="1" t="s">
        <v>15</v>
      </c>
      <c r="I4438">
        <v>32.904662950000002</v>
      </c>
      <c r="J4438">
        <f>ROUND(employee[[#This Row],[Age]],0)</f>
        <v>33</v>
      </c>
      <c r="K44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38">
        <v>3.7034367650000002</v>
      </c>
      <c r="M4438">
        <f>ROUND(employee[[#This Row],[LengthService]],2)</f>
        <v>3.7</v>
      </c>
      <c r="N4438">
        <v>0</v>
      </c>
      <c r="O4438">
        <f>ROUND(employee[[#This Row],[AbsentHours]],2)</f>
        <v>0</v>
      </c>
      <c r="P4438" s="5">
        <f>employee[[#This Row],[RoundedAbsentHours]]/2080 *100</f>
        <v>0</v>
      </c>
      <c r="Q4438" s="1" t="s">
        <v>15</v>
      </c>
    </row>
    <row r="4439" spans="1:17" x14ac:dyDescent="0.35">
      <c r="A4439">
        <v>4438</v>
      </c>
      <c r="B4439" s="1" t="s">
        <v>4727</v>
      </c>
      <c r="C4439" s="1" t="s">
        <v>16</v>
      </c>
      <c r="D4439" s="1" t="s">
        <v>230</v>
      </c>
      <c r="E4439" s="1" t="s">
        <v>158</v>
      </c>
      <c r="F4439" s="1" t="s">
        <v>159</v>
      </c>
      <c r="G4439" s="1" t="s">
        <v>22</v>
      </c>
      <c r="H4439" s="1" t="s">
        <v>15</v>
      </c>
      <c r="I4439">
        <v>46.674788249999999</v>
      </c>
      <c r="J4439">
        <f>ROUND(employee[[#This Row],[Age]],0)</f>
        <v>47</v>
      </c>
      <c r="K44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39">
        <v>3.7099301859999998</v>
      </c>
      <c r="M4439">
        <f>ROUND(employee[[#This Row],[LengthService]],2)</f>
        <v>3.71</v>
      </c>
      <c r="N4439">
        <v>90.768130479999996</v>
      </c>
      <c r="O4439">
        <f>ROUND(employee[[#This Row],[AbsentHours]],2)</f>
        <v>90.77</v>
      </c>
      <c r="P4439" s="5">
        <f>employee[[#This Row],[RoundedAbsentHours]]/2080 *100</f>
        <v>4.3639423076923078</v>
      </c>
      <c r="Q4439" s="1" t="s">
        <v>15</v>
      </c>
    </row>
    <row r="4440" spans="1:17" x14ac:dyDescent="0.35">
      <c r="A4440">
        <v>4439</v>
      </c>
      <c r="B4440" s="1" t="s">
        <v>4728</v>
      </c>
      <c r="C4440" s="1" t="s">
        <v>11</v>
      </c>
      <c r="D4440" s="1" t="s">
        <v>153</v>
      </c>
      <c r="E4440" s="1" t="s">
        <v>289</v>
      </c>
      <c r="F4440" s="1" t="s">
        <v>258</v>
      </c>
      <c r="G4440" s="1" t="s">
        <v>34</v>
      </c>
      <c r="H4440" s="1" t="s">
        <v>15</v>
      </c>
      <c r="I4440">
        <v>37.978765009999996</v>
      </c>
      <c r="J4440">
        <f>ROUND(employee[[#This Row],[Age]],0)</f>
        <v>38</v>
      </c>
      <c r="K44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40">
        <v>3.510040923</v>
      </c>
      <c r="M4440">
        <f>ROUND(employee[[#This Row],[LengthService]],2)</f>
        <v>3.51</v>
      </c>
      <c r="N4440">
        <v>39.204023800000002</v>
      </c>
      <c r="O4440">
        <f>ROUND(employee[[#This Row],[AbsentHours]],2)</f>
        <v>39.200000000000003</v>
      </c>
      <c r="P4440" s="5">
        <f>employee[[#This Row],[RoundedAbsentHours]]/2080 *100</f>
        <v>1.8846153846153846</v>
      </c>
      <c r="Q4440" s="1" t="s">
        <v>15</v>
      </c>
    </row>
    <row r="4441" spans="1:17" x14ac:dyDescent="0.35">
      <c r="A4441">
        <v>4440</v>
      </c>
      <c r="B4441" s="1" t="s">
        <v>4729</v>
      </c>
      <c r="C4441" s="1" t="s">
        <v>11</v>
      </c>
      <c r="D4441" s="1" t="s">
        <v>29</v>
      </c>
      <c r="E4441" s="1" t="s">
        <v>13</v>
      </c>
      <c r="F4441" s="1" t="s">
        <v>14</v>
      </c>
      <c r="G4441" s="1" t="s">
        <v>29</v>
      </c>
      <c r="H4441" s="1" t="s">
        <v>15</v>
      </c>
      <c r="I4441">
        <v>42.863553189999998</v>
      </c>
      <c r="J4441">
        <f>ROUND(employee[[#This Row],[Age]],0)</f>
        <v>43</v>
      </c>
      <c r="K44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41">
        <v>5.3517493509999996</v>
      </c>
      <c r="M4441">
        <f>ROUND(employee[[#This Row],[LengthService]],2)</f>
        <v>5.35</v>
      </c>
      <c r="N4441">
        <v>40.978485900000003</v>
      </c>
      <c r="O4441">
        <f>ROUND(employee[[#This Row],[AbsentHours]],2)</f>
        <v>40.98</v>
      </c>
      <c r="P4441" s="5">
        <f>employee[[#This Row],[RoundedAbsentHours]]/2080 *100</f>
        <v>1.9701923076923076</v>
      </c>
      <c r="Q4441" s="1" t="s">
        <v>15</v>
      </c>
    </row>
    <row r="4442" spans="1:17" x14ac:dyDescent="0.35">
      <c r="A4442">
        <v>4441</v>
      </c>
      <c r="B4442" s="1" t="s">
        <v>4688</v>
      </c>
      <c r="C4442" s="1" t="s">
        <v>11</v>
      </c>
      <c r="D4442" s="1" t="s">
        <v>160</v>
      </c>
      <c r="E4442" s="1" t="s">
        <v>13</v>
      </c>
      <c r="F4442" s="1" t="s">
        <v>14</v>
      </c>
      <c r="G4442" s="1" t="s">
        <v>51</v>
      </c>
      <c r="H4442" s="1" t="s">
        <v>15</v>
      </c>
      <c r="I4442">
        <v>32.899558620000001</v>
      </c>
      <c r="J4442">
        <f>ROUND(employee[[#This Row],[Age]],0)</f>
        <v>33</v>
      </c>
      <c r="K44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42">
        <v>6.0248819119999997</v>
      </c>
      <c r="M4442">
        <f>ROUND(employee[[#This Row],[LengthService]],2)</f>
        <v>6.02</v>
      </c>
      <c r="N4442">
        <v>85.330049459999998</v>
      </c>
      <c r="O4442">
        <f>ROUND(employee[[#This Row],[AbsentHours]],2)</f>
        <v>85.33</v>
      </c>
      <c r="P4442" s="5">
        <f>employee[[#This Row],[RoundedAbsentHours]]/2080 *100</f>
        <v>4.1024038461538463</v>
      </c>
      <c r="Q4442" s="1" t="s">
        <v>15</v>
      </c>
    </row>
    <row r="4443" spans="1:17" x14ac:dyDescent="0.35">
      <c r="A4443">
        <v>4442</v>
      </c>
      <c r="B4443" s="1" t="s">
        <v>4730</v>
      </c>
      <c r="C4443" s="1" t="s">
        <v>16</v>
      </c>
      <c r="D4443" s="1" t="s">
        <v>22</v>
      </c>
      <c r="E4443" s="1" t="s">
        <v>180</v>
      </c>
      <c r="F4443" s="1" t="s">
        <v>181</v>
      </c>
      <c r="G4443" s="1" t="s">
        <v>22</v>
      </c>
      <c r="H4443" s="1" t="s">
        <v>15</v>
      </c>
      <c r="I4443">
        <v>43.703202099999999</v>
      </c>
      <c r="J4443">
        <f>ROUND(employee[[#This Row],[Age]],0)</f>
        <v>44</v>
      </c>
      <c r="K44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43">
        <v>3.828957607</v>
      </c>
      <c r="M4443">
        <f>ROUND(employee[[#This Row],[LengthService]],2)</f>
        <v>3.83</v>
      </c>
      <c r="N4443">
        <v>44.479308930000002</v>
      </c>
      <c r="O4443">
        <f>ROUND(employee[[#This Row],[AbsentHours]],2)</f>
        <v>44.48</v>
      </c>
      <c r="P4443" s="5">
        <f>employee[[#This Row],[RoundedAbsentHours]]/2080 *100</f>
        <v>2.1384615384615384</v>
      </c>
      <c r="Q4443" s="1" t="s">
        <v>15</v>
      </c>
    </row>
    <row r="4444" spans="1:17" x14ac:dyDescent="0.35">
      <c r="A4444">
        <v>4443</v>
      </c>
      <c r="B4444" s="1" t="s">
        <v>4731</v>
      </c>
      <c r="C4444" s="1" t="s">
        <v>11</v>
      </c>
      <c r="D4444" s="1" t="s">
        <v>21</v>
      </c>
      <c r="E4444" s="1" t="s">
        <v>13</v>
      </c>
      <c r="F4444" s="1" t="s">
        <v>14</v>
      </c>
      <c r="G4444" s="1" t="s">
        <v>21</v>
      </c>
      <c r="H4444" s="1" t="s">
        <v>15</v>
      </c>
      <c r="I4444">
        <v>32.097576369999999</v>
      </c>
      <c r="J4444">
        <f>ROUND(employee[[#This Row],[Age]],0)</f>
        <v>32</v>
      </c>
      <c r="K44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44">
        <v>5.5730523099999996</v>
      </c>
      <c r="M4444">
        <f>ROUND(employee[[#This Row],[LengthService]],2)</f>
        <v>5.57</v>
      </c>
      <c r="N4444">
        <v>4.0951731499999999</v>
      </c>
      <c r="O4444">
        <f>ROUND(employee[[#This Row],[AbsentHours]],2)</f>
        <v>4.0999999999999996</v>
      </c>
      <c r="P4444" s="5">
        <f>employee[[#This Row],[RoundedAbsentHours]]/2080 *100</f>
        <v>0.19711538461538461</v>
      </c>
      <c r="Q4444" s="1" t="s">
        <v>15</v>
      </c>
    </row>
    <row r="4445" spans="1:17" x14ac:dyDescent="0.35">
      <c r="A4445">
        <v>4444</v>
      </c>
      <c r="B4445" s="1" t="s">
        <v>4732</v>
      </c>
      <c r="C4445" s="1" t="s">
        <v>11</v>
      </c>
      <c r="D4445" s="1" t="s">
        <v>20</v>
      </c>
      <c r="E4445" s="1" t="s">
        <v>124</v>
      </c>
      <c r="F4445" s="1" t="s">
        <v>125</v>
      </c>
      <c r="G4445" s="1" t="s">
        <v>20</v>
      </c>
      <c r="H4445" s="1" t="s">
        <v>15</v>
      </c>
      <c r="I4445">
        <v>54.508196120000001</v>
      </c>
      <c r="J4445">
        <f>ROUND(employee[[#This Row],[Age]],0)</f>
        <v>55</v>
      </c>
      <c r="K44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445">
        <v>5.9542403139999998</v>
      </c>
      <c r="M4445">
        <f>ROUND(employee[[#This Row],[LengthService]],2)</f>
        <v>5.95</v>
      </c>
      <c r="N4445">
        <v>166.58089100000001</v>
      </c>
      <c r="O4445">
        <f>ROUND(employee[[#This Row],[AbsentHours]],2)</f>
        <v>166.58</v>
      </c>
      <c r="P4445" s="5">
        <f>employee[[#This Row],[RoundedAbsentHours]]/2080 *100</f>
        <v>8.0086538461538481</v>
      </c>
      <c r="Q4445" s="1" t="s">
        <v>15</v>
      </c>
    </row>
    <row r="4446" spans="1:17" x14ac:dyDescent="0.35">
      <c r="A4446">
        <v>4445</v>
      </c>
      <c r="B4446" s="1" t="s">
        <v>4733</v>
      </c>
      <c r="C4446" s="1" t="s">
        <v>16</v>
      </c>
      <c r="D4446" s="1" t="s">
        <v>21</v>
      </c>
      <c r="E4446" s="1" t="s">
        <v>289</v>
      </c>
      <c r="F4446" s="1" t="s">
        <v>258</v>
      </c>
      <c r="G4446" s="1" t="s">
        <v>21</v>
      </c>
      <c r="H4446" s="1" t="s">
        <v>15</v>
      </c>
      <c r="I4446">
        <v>37.278364400000001</v>
      </c>
      <c r="J4446">
        <f>ROUND(employee[[#This Row],[Age]],0)</f>
        <v>37</v>
      </c>
      <c r="K44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46">
        <v>5.1536877179999996</v>
      </c>
      <c r="M4446">
        <f>ROUND(employee[[#This Row],[LengthService]],2)</f>
        <v>5.15</v>
      </c>
      <c r="N4446">
        <v>29.36997848</v>
      </c>
      <c r="O4446">
        <f>ROUND(employee[[#This Row],[AbsentHours]],2)</f>
        <v>29.37</v>
      </c>
      <c r="P4446" s="5">
        <f>employee[[#This Row],[RoundedAbsentHours]]/2080 *100</f>
        <v>1.4120192307692307</v>
      </c>
      <c r="Q4446" s="1" t="s">
        <v>15</v>
      </c>
    </row>
    <row r="4447" spans="1:17" x14ac:dyDescent="0.35">
      <c r="A4447">
        <v>4446</v>
      </c>
      <c r="B4447" s="1" t="s">
        <v>632</v>
      </c>
      <c r="C4447" s="1" t="s">
        <v>16</v>
      </c>
      <c r="D4447" s="1" t="s">
        <v>30</v>
      </c>
      <c r="E4447" s="1" t="s">
        <v>289</v>
      </c>
      <c r="F4447" s="1" t="s">
        <v>258</v>
      </c>
      <c r="G4447" s="1" t="s">
        <v>30</v>
      </c>
      <c r="H4447" s="1" t="s">
        <v>15</v>
      </c>
      <c r="I4447">
        <v>53.269690310000001</v>
      </c>
      <c r="J4447">
        <f>ROUND(employee[[#This Row],[Age]],0)</f>
        <v>53</v>
      </c>
      <c r="K44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447">
        <v>7.4851749859999996</v>
      </c>
      <c r="M4447">
        <f>ROUND(employee[[#This Row],[LengthService]],2)</f>
        <v>7.49</v>
      </c>
      <c r="N4447">
        <v>104.0289712</v>
      </c>
      <c r="O4447">
        <f>ROUND(employee[[#This Row],[AbsentHours]],2)</f>
        <v>104.03</v>
      </c>
      <c r="P4447" s="5">
        <f>employee[[#This Row],[RoundedAbsentHours]]/2080 *100</f>
        <v>5.0014423076923071</v>
      </c>
      <c r="Q4447" s="1" t="s">
        <v>15</v>
      </c>
    </row>
    <row r="4448" spans="1:17" x14ac:dyDescent="0.35">
      <c r="A4448">
        <v>4447</v>
      </c>
      <c r="B4448" s="1" t="s">
        <v>4734</v>
      </c>
      <c r="C4448" s="1" t="s">
        <v>16</v>
      </c>
      <c r="D4448" s="1" t="s">
        <v>40</v>
      </c>
      <c r="E4448" s="1" t="s">
        <v>13</v>
      </c>
      <c r="F4448" s="1" t="s">
        <v>14</v>
      </c>
      <c r="G4448" s="1" t="s">
        <v>18</v>
      </c>
      <c r="H4448" s="1" t="s">
        <v>15</v>
      </c>
      <c r="I4448">
        <v>49.666696729999998</v>
      </c>
      <c r="J4448">
        <f>ROUND(employee[[#This Row],[Age]],0)</f>
        <v>50</v>
      </c>
      <c r="K44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448">
        <v>5.0745151499999999</v>
      </c>
      <c r="M4448">
        <f>ROUND(employee[[#This Row],[LengthService]],2)</f>
        <v>5.07</v>
      </c>
      <c r="N4448">
        <v>99.370296890000006</v>
      </c>
      <c r="O4448">
        <f>ROUND(employee[[#This Row],[AbsentHours]],2)</f>
        <v>99.37</v>
      </c>
      <c r="P4448" s="5">
        <f>employee[[#This Row],[RoundedAbsentHours]]/2080 *100</f>
        <v>4.7774038461538462</v>
      </c>
      <c r="Q4448" s="1" t="s">
        <v>15</v>
      </c>
    </row>
    <row r="4449" spans="1:17" x14ac:dyDescent="0.35">
      <c r="A4449">
        <v>4448</v>
      </c>
      <c r="B4449" s="1" t="s">
        <v>4735</v>
      </c>
      <c r="C4449" s="1" t="s">
        <v>16</v>
      </c>
      <c r="D4449" s="1" t="s">
        <v>185</v>
      </c>
      <c r="E4449" s="1" t="s">
        <v>13</v>
      </c>
      <c r="F4449" s="1" t="s">
        <v>14</v>
      </c>
      <c r="G4449" s="1" t="s">
        <v>29</v>
      </c>
      <c r="H4449" s="1" t="s">
        <v>15</v>
      </c>
      <c r="I4449">
        <v>25.950630010000001</v>
      </c>
      <c r="J4449">
        <f>ROUND(employee[[#This Row],[Age]],0)</f>
        <v>26</v>
      </c>
      <c r="K44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449">
        <v>4.6786923509999996</v>
      </c>
      <c r="M4449">
        <f>ROUND(employee[[#This Row],[LengthService]],2)</f>
        <v>4.68</v>
      </c>
      <c r="N4449">
        <v>0</v>
      </c>
      <c r="O4449">
        <f>ROUND(employee[[#This Row],[AbsentHours]],2)</f>
        <v>0</v>
      </c>
      <c r="P4449" s="5">
        <f>employee[[#This Row],[RoundedAbsentHours]]/2080 *100</f>
        <v>0</v>
      </c>
      <c r="Q4449" s="1" t="s">
        <v>15</v>
      </c>
    </row>
    <row r="4450" spans="1:17" x14ac:dyDescent="0.35">
      <c r="A4450">
        <v>4449</v>
      </c>
      <c r="B4450" s="1" t="s">
        <v>4736</v>
      </c>
      <c r="C4450" s="1" t="s">
        <v>11</v>
      </c>
      <c r="D4450" s="1" t="s">
        <v>51</v>
      </c>
      <c r="E4450" s="1" t="s">
        <v>289</v>
      </c>
      <c r="F4450" s="1" t="s">
        <v>258</v>
      </c>
      <c r="G4450" s="1" t="s">
        <v>51</v>
      </c>
      <c r="H4450" s="1" t="s">
        <v>15</v>
      </c>
      <c r="I4450">
        <v>29.829816099999999</v>
      </c>
      <c r="J4450">
        <f>ROUND(employee[[#This Row],[Age]],0)</f>
        <v>30</v>
      </c>
      <c r="K44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50">
        <v>5.3069963070000004</v>
      </c>
      <c r="M4450">
        <f>ROUND(employee[[#This Row],[LengthService]],2)</f>
        <v>5.31</v>
      </c>
      <c r="N4450">
        <v>7.8912572780000003</v>
      </c>
      <c r="O4450">
        <f>ROUND(employee[[#This Row],[AbsentHours]],2)</f>
        <v>7.89</v>
      </c>
      <c r="P4450" s="5">
        <f>employee[[#This Row],[RoundedAbsentHours]]/2080 *100</f>
        <v>0.37932692307692306</v>
      </c>
      <c r="Q4450" s="1" t="s">
        <v>15</v>
      </c>
    </row>
    <row r="4451" spans="1:17" x14ac:dyDescent="0.35">
      <c r="A4451">
        <v>4450</v>
      </c>
      <c r="B4451" s="1" t="s">
        <v>4737</v>
      </c>
      <c r="C4451" s="1" t="s">
        <v>16</v>
      </c>
      <c r="D4451" s="1" t="s">
        <v>21</v>
      </c>
      <c r="E4451" s="1" t="s">
        <v>289</v>
      </c>
      <c r="F4451" s="1" t="s">
        <v>258</v>
      </c>
      <c r="G4451" s="1" t="s">
        <v>21</v>
      </c>
      <c r="H4451" s="1" t="s">
        <v>15</v>
      </c>
      <c r="I4451">
        <v>54.22235354</v>
      </c>
      <c r="J4451">
        <f>ROUND(employee[[#This Row],[Age]],0)</f>
        <v>54</v>
      </c>
      <c r="K44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451">
        <v>6.567844386</v>
      </c>
      <c r="M4451">
        <f>ROUND(employee[[#This Row],[LengthService]],2)</f>
        <v>6.57</v>
      </c>
      <c r="N4451">
        <v>73.307205929999995</v>
      </c>
      <c r="O4451">
        <f>ROUND(employee[[#This Row],[AbsentHours]],2)</f>
        <v>73.31</v>
      </c>
      <c r="P4451" s="5">
        <f>employee[[#This Row],[RoundedAbsentHours]]/2080 *100</f>
        <v>3.524519230769231</v>
      </c>
      <c r="Q4451" s="1" t="s">
        <v>15</v>
      </c>
    </row>
    <row r="4452" spans="1:17" x14ac:dyDescent="0.35">
      <c r="A4452">
        <v>4451</v>
      </c>
      <c r="B4452" s="1" t="s">
        <v>4738</v>
      </c>
      <c r="C4452" s="1" t="s">
        <v>11</v>
      </c>
      <c r="D4452" s="1" t="s">
        <v>28</v>
      </c>
      <c r="E4452" s="1" t="s">
        <v>180</v>
      </c>
      <c r="F4452" s="1" t="s">
        <v>181</v>
      </c>
      <c r="G4452" s="1" t="s">
        <v>28</v>
      </c>
      <c r="H4452" s="1" t="s">
        <v>15</v>
      </c>
      <c r="I4452">
        <v>44.04393803</v>
      </c>
      <c r="J4452">
        <f>ROUND(employee[[#This Row],[Age]],0)</f>
        <v>44</v>
      </c>
      <c r="K44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52">
        <v>5.010775733</v>
      </c>
      <c r="M4452">
        <f>ROUND(employee[[#This Row],[LengthService]],2)</f>
        <v>5.01</v>
      </c>
      <c r="N4452">
        <v>45.308786179999998</v>
      </c>
      <c r="O4452">
        <f>ROUND(employee[[#This Row],[AbsentHours]],2)</f>
        <v>45.31</v>
      </c>
      <c r="P4452" s="5">
        <f>employee[[#This Row],[RoundedAbsentHours]]/2080 *100</f>
        <v>2.1783653846153848</v>
      </c>
      <c r="Q4452" s="1" t="s">
        <v>15</v>
      </c>
    </row>
    <row r="4453" spans="1:17" x14ac:dyDescent="0.35">
      <c r="A4453">
        <v>4452</v>
      </c>
      <c r="B4453" s="1" t="s">
        <v>4739</v>
      </c>
      <c r="C4453" s="1" t="s">
        <v>16</v>
      </c>
      <c r="D4453" s="1" t="s">
        <v>20</v>
      </c>
      <c r="E4453" s="1" t="s">
        <v>124</v>
      </c>
      <c r="F4453" s="1" t="s">
        <v>125</v>
      </c>
      <c r="G4453" s="1" t="s">
        <v>20</v>
      </c>
      <c r="H4453" s="1" t="s">
        <v>15</v>
      </c>
      <c r="I4453">
        <v>51.235344650000002</v>
      </c>
      <c r="J4453">
        <f>ROUND(employee[[#This Row],[Age]],0)</f>
        <v>51</v>
      </c>
      <c r="K44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453">
        <v>7.6205970919999997</v>
      </c>
      <c r="M4453">
        <f>ROUND(employee[[#This Row],[LengthService]],2)</f>
        <v>7.62</v>
      </c>
      <c r="N4453">
        <v>89.191391580000001</v>
      </c>
      <c r="O4453">
        <f>ROUND(employee[[#This Row],[AbsentHours]],2)</f>
        <v>89.19</v>
      </c>
      <c r="P4453" s="5">
        <f>employee[[#This Row],[RoundedAbsentHours]]/2080 *100</f>
        <v>4.287980769230769</v>
      </c>
      <c r="Q4453" s="1" t="s">
        <v>15</v>
      </c>
    </row>
    <row r="4454" spans="1:17" x14ac:dyDescent="0.35">
      <c r="A4454">
        <v>4453</v>
      </c>
      <c r="B4454" s="1" t="s">
        <v>4740</v>
      </c>
      <c r="C4454" s="1" t="s">
        <v>11</v>
      </c>
      <c r="D4454" s="1" t="s">
        <v>68</v>
      </c>
      <c r="E4454" s="1" t="s">
        <v>289</v>
      </c>
      <c r="F4454" s="1" t="s">
        <v>258</v>
      </c>
      <c r="G4454" s="1" t="s">
        <v>39</v>
      </c>
      <c r="H4454" s="1" t="s">
        <v>15</v>
      </c>
      <c r="I4454">
        <v>45.676197899999998</v>
      </c>
      <c r="J4454">
        <f>ROUND(employee[[#This Row],[Age]],0)</f>
        <v>46</v>
      </c>
      <c r="K44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54">
        <v>3.9414685340000002</v>
      </c>
      <c r="M4454">
        <f>ROUND(employee[[#This Row],[LengthService]],2)</f>
        <v>3.94</v>
      </c>
      <c r="N4454">
        <v>60.206705450000001</v>
      </c>
      <c r="O4454">
        <f>ROUND(employee[[#This Row],[AbsentHours]],2)</f>
        <v>60.21</v>
      </c>
      <c r="P4454" s="5">
        <f>employee[[#This Row],[RoundedAbsentHours]]/2080 *100</f>
        <v>2.8947115384615385</v>
      </c>
      <c r="Q4454" s="1" t="s">
        <v>15</v>
      </c>
    </row>
    <row r="4455" spans="1:17" x14ac:dyDescent="0.35">
      <c r="A4455">
        <v>4454</v>
      </c>
      <c r="B4455" s="1" t="s">
        <v>4741</v>
      </c>
      <c r="C4455" s="1" t="s">
        <v>16</v>
      </c>
      <c r="D4455" s="1" t="s">
        <v>22</v>
      </c>
      <c r="E4455" s="1" t="s">
        <v>158</v>
      </c>
      <c r="F4455" s="1" t="s">
        <v>159</v>
      </c>
      <c r="G4455" s="1" t="s">
        <v>22</v>
      </c>
      <c r="H4455" s="1" t="s">
        <v>15</v>
      </c>
      <c r="I4455">
        <v>45.237283939999998</v>
      </c>
      <c r="J4455">
        <f>ROUND(employee[[#This Row],[Age]],0)</f>
        <v>45</v>
      </c>
      <c r="K44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55">
        <v>4.8595129830000001</v>
      </c>
      <c r="M4455">
        <f>ROUND(employee[[#This Row],[LengthService]],2)</f>
        <v>4.8600000000000003</v>
      </c>
      <c r="N4455">
        <v>65.141353719999998</v>
      </c>
      <c r="O4455">
        <f>ROUND(employee[[#This Row],[AbsentHours]],2)</f>
        <v>65.14</v>
      </c>
      <c r="P4455" s="5">
        <f>employee[[#This Row],[RoundedAbsentHours]]/2080 *100</f>
        <v>3.1317307692307694</v>
      </c>
      <c r="Q4455" s="1" t="s">
        <v>15</v>
      </c>
    </row>
    <row r="4456" spans="1:17" x14ac:dyDescent="0.35">
      <c r="A4456">
        <v>4455</v>
      </c>
      <c r="B4456" s="1" t="s">
        <v>4742</v>
      </c>
      <c r="C4456" s="1" t="s">
        <v>11</v>
      </c>
      <c r="D4456" s="1" t="s">
        <v>223</v>
      </c>
      <c r="E4456" s="1" t="s">
        <v>289</v>
      </c>
      <c r="F4456" s="1" t="s">
        <v>258</v>
      </c>
      <c r="G4456" s="1" t="s">
        <v>56</v>
      </c>
      <c r="H4456" s="1" t="s">
        <v>15</v>
      </c>
      <c r="I4456">
        <v>46.691735530000003</v>
      </c>
      <c r="J4456">
        <f>ROUND(employee[[#This Row],[Age]],0)</f>
        <v>47</v>
      </c>
      <c r="K44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56">
        <v>5.1131509819999996</v>
      </c>
      <c r="M4456">
        <f>ROUND(employee[[#This Row],[LengthService]],2)</f>
        <v>5.1100000000000003</v>
      </c>
      <c r="N4456">
        <v>99.281922969999997</v>
      </c>
      <c r="O4456">
        <f>ROUND(employee[[#This Row],[AbsentHours]],2)</f>
        <v>99.28</v>
      </c>
      <c r="P4456" s="5">
        <f>employee[[#This Row],[RoundedAbsentHours]]/2080 *100</f>
        <v>4.773076923076923</v>
      </c>
      <c r="Q4456" s="1" t="s">
        <v>15</v>
      </c>
    </row>
    <row r="4457" spans="1:17" x14ac:dyDescent="0.35">
      <c r="A4457">
        <v>4456</v>
      </c>
      <c r="B4457" s="1" t="s">
        <v>4743</v>
      </c>
      <c r="C4457" s="1" t="s">
        <v>11</v>
      </c>
      <c r="D4457" s="1" t="s">
        <v>17</v>
      </c>
      <c r="E4457" s="1" t="s">
        <v>13</v>
      </c>
      <c r="F4457" s="1" t="s">
        <v>14</v>
      </c>
      <c r="G4457" s="1" t="s">
        <v>18</v>
      </c>
      <c r="H4457" s="1" t="s">
        <v>15</v>
      </c>
      <c r="I4457">
        <v>45.460332180000002</v>
      </c>
      <c r="J4457">
        <f>ROUND(employee[[#This Row],[Age]],0)</f>
        <v>45</v>
      </c>
      <c r="K44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57">
        <v>4.2331843579999999</v>
      </c>
      <c r="M4457">
        <f>ROUND(employee[[#This Row],[LengthService]],2)</f>
        <v>4.2300000000000004</v>
      </c>
      <c r="N4457">
        <v>41.956665129999998</v>
      </c>
      <c r="O4457">
        <f>ROUND(employee[[#This Row],[AbsentHours]],2)</f>
        <v>41.96</v>
      </c>
      <c r="P4457" s="5">
        <f>employee[[#This Row],[RoundedAbsentHours]]/2080 *100</f>
        <v>2.0173076923076922</v>
      </c>
      <c r="Q4457" s="1" t="s">
        <v>15</v>
      </c>
    </row>
    <row r="4458" spans="1:17" x14ac:dyDescent="0.35">
      <c r="A4458">
        <v>4457</v>
      </c>
      <c r="B4458" s="1" t="s">
        <v>4744</v>
      </c>
      <c r="C4458" s="1" t="s">
        <v>16</v>
      </c>
      <c r="D4458" s="1" t="s">
        <v>22</v>
      </c>
      <c r="E4458" s="1" t="s">
        <v>158</v>
      </c>
      <c r="F4458" s="1" t="s">
        <v>159</v>
      </c>
      <c r="G4458" s="1" t="s">
        <v>22</v>
      </c>
      <c r="H4458" s="1" t="s">
        <v>15</v>
      </c>
      <c r="I4458">
        <v>19.65227307</v>
      </c>
      <c r="J4458">
        <f>ROUND(employee[[#This Row],[Age]],0)</f>
        <v>20</v>
      </c>
      <c r="K44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458">
        <v>4.7596600860000002</v>
      </c>
      <c r="M4458">
        <f>ROUND(employee[[#This Row],[LengthService]],2)</f>
        <v>4.76</v>
      </c>
      <c r="N4458">
        <v>0</v>
      </c>
      <c r="O4458">
        <f>ROUND(employee[[#This Row],[AbsentHours]],2)</f>
        <v>0</v>
      </c>
      <c r="P4458" s="5">
        <f>employee[[#This Row],[RoundedAbsentHours]]/2080 *100</f>
        <v>0</v>
      </c>
      <c r="Q4458" s="1" t="s">
        <v>15</v>
      </c>
    </row>
    <row r="4459" spans="1:17" x14ac:dyDescent="0.35">
      <c r="A4459">
        <v>4458</v>
      </c>
      <c r="B4459" s="1" t="s">
        <v>4745</v>
      </c>
      <c r="C4459" s="1" t="s">
        <v>11</v>
      </c>
      <c r="D4459" s="1" t="s">
        <v>22</v>
      </c>
      <c r="E4459" s="1" t="s">
        <v>180</v>
      </c>
      <c r="F4459" s="1" t="s">
        <v>181</v>
      </c>
      <c r="G4459" s="1" t="s">
        <v>22</v>
      </c>
      <c r="H4459" s="1" t="s">
        <v>15</v>
      </c>
      <c r="I4459">
        <v>42.975002279999998</v>
      </c>
      <c r="J4459">
        <f>ROUND(employee[[#This Row],[Age]],0)</f>
        <v>43</v>
      </c>
      <c r="K44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59">
        <v>3.487006987</v>
      </c>
      <c r="M4459">
        <f>ROUND(employee[[#This Row],[LengthService]],2)</f>
        <v>3.49</v>
      </c>
      <c r="N4459">
        <v>119.529161</v>
      </c>
      <c r="O4459">
        <f>ROUND(employee[[#This Row],[AbsentHours]],2)</f>
        <v>119.53</v>
      </c>
      <c r="P4459" s="5">
        <f>employee[[#This Row],[RoundedAbsentHours]]/2080 *100</f>
        <v>5.7466346153846155</v>
      </c>
      <c r="Q4459" s="1" t="s">
        <v>15</v>
      </c>
    </row>
    <row r="4460" spans="1:17" x14ac:dyDescent="0.35">
      <c r="A4460">
        <v>4459</v>
      </c>
      <c r="B4460" s="1" t="s">
        <v>4746</v>
      </c>
      <c r="C4460" s="1" t="s">
        <v>16</v>
      </c>
      <c r="D4460" s="1" t="s">
        <v>21</v>
      </c>
      <c r="E4460" s="1" t="s">
        <v>13</v>
      </c>
      <c r="F4460" s="1" t="s">
        <v>14</v>
      </c>
      <c r="G4460" s="1" t="s">
        <v>21</v>
      </c>
      <c r="H4460" s="1" t="s">
        <v>15</v>
      </c>
      <c r="I4460">
        <v>48.212866349999999</v>
      </c>
      <c r="J4460">
        <f>ROUND(employee[[#This Row],[Age]],0)</f>
        <v>48</v>
      </c>
      <c r="K44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60">
        <v>5.3391180159999996</v>
      </c>
      <c r="M4460">
        <f>ROUND(employee[[#This Row],[LengthService]],2)</f>
        <v>5.34</v>
      </c>
      <c r="N4460">
        <v>78.913463089999993</v>
      </c>
      <c r="O4460">
        <f>ROUND(employee[[#This Row],[AbsentHours]],2)</f>
        <v>78.91</v>
      </c>
      <c r="P4460" s="5">
        <f>employee[[#This Row],[RoundedAbsentHours]]/2080 *100</f>
        <v>3.7937499999999997</v>
      </c>
      <c r="Q4460" s="1" t="s">
        <v>15</v>
      </c>
    </row>
    <row r="4461" spans="1:17" x14ac:dyDescent="0.35">
      <c r="A4461">
        <v>4460</v>
      </c>
      <c r="B4461" s="1" t="s">
        <v>4747</v>
      </c>
      <c r="C4461" s="1" t="s">
        <v>11</v>
      </c>
      <c r="D4461" s="1" t="s">
        <v>90</v>
      </c>
      <c r="E4461" s="1" t="s">
        <v>289</v>
      </c>
      <c r="F4461" s="1" t="s">
        <v>258</v>
      </c>
      <c r="G4461" s="1" t="s">
        <v>33</v>
      </c>
      <c r="H4461" s="1" t="s">
        <v>15</v>
      </c>
      <c r="I4461">
        <v>45.55730166</v>
      </c>
      <c r="J4461">
        <f>ROUND(employee[[#This Row],[Age]],0)</f>
        <v>46</v>
      </c>
      <c r="K44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61">
        <v>4.4049998820000003</v>
      </c>
      <c r="M4461">
        <f>ROUND(employee[[#This Row],[LengthService]],2)</f>
        <v>4.4000000000000004</v>
      </c>
      <c r="N4461">
        <v>76.235333769999997</v>
      </c>
      <c r="O4461">
        <f>ROUND(employee[[#This Row],[AbsentHours]],2)</f>
        <v>76.239999999999995</v>
      </c>
      <c r="P4461" s="5">
        <f>employee[[#This Row],[RoundedAbsentHours]]/2080 *100</f>
        <v>3.6653846153846148</v>
      </c>
      <c r="Q4461" s="1" t="s">
        <v>15</v>
      </c>
    </row>
    <row r="4462" spans="1:17" x14ac:dyDescent="0.35">
      <c r="A4462">
        <v>4461</v>
      </c>
      <c r="B4462" s="1" t="s">
        <v>4748</v>
      </c>
      <c r="C4462" s="1" t="s">
        <v>16</v>
      </c>
      <c r="D4462" s="1" t="s">
        <v>22</v>
      </c>
      <c r="E4462" s="1" t="s">
        <v>180</v>
      </c>
      <c r="F4462" s="1" t="s">
        <v>181</v>
      </c>
      <c r="G4462" s="1" t="s">
        <v>22</v>
      </c>
      <c r="H4462" s="1" t="s">
        <v>15</v>
      </c>
      <c r="I4462">
        <v>56.994341890000001</v>
      </c>
      <c r="J4462">
        <f>ROUND(employee[[#This Row],[Age]],0)</f>
        <v>57</v>
      </c>
      <c r="K44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462">
        <v>5.1689105030000002</v>
      </c>
      <c r="M4462">
        <f>ROUND(employee[[#This Row],[LengthService]],2)</f>
        <v>5.17</v>
      </c>
      <c r="N4462">
        <v>102.20387719999999</v>
      </c>
      <c r="O4462">
        <f>ROUND(employee[[#This Row],[AbsentHours]],2)</f>
        <v>102.2</v>
      </c>
      <c r="P4462" s="5">
        <f>employee[[#This Row],[RoundedAbsentHours]]/2080 *100</f>
        <v>4.9134615384615383</v>
      </c>
      <c r="Q4462" s="1" t="s">
        <v>15</v>
      </c>
    </row>
    <row r="4463" spans="1:17" x14ac:dyDescent="0.35">
      <c r="A4463">
        <v>4462</v>
      </c>
      <c r="B4463" s="1" t="s">
        <v>4749</v>
      </c>
      <c r="C4463" s="1" t="s">
        <v>16</v>
      </c>
      <c r="D4463" s="1" t="s">
        <v>290</v>
      </c>
      <c r="E4463" s="1" t="s">
        <v>13</v>
      </c>
      <c r="F4463" s="1" t="s">
        <v>14</v>
      </c>
      <c r="G4463" s="1" t="s">
        <v>47</v>
      </c>
      <c r="H4463" s="1" t="s">
        <v>15</v>
      </c>
      <c r="I4463">
        <v>44.517632669999998</v>
      </c>
      <c r="J4463">
        <f>ROUND(employee[[#This Row],[Age]],0)</f>
        <v>45</v>
      </c>
      <c r="K44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63">
        <v>3.069993105</v>
      </c>
      <c r="M4463">
        <f>ROUND(employee[[#This Row],[LengthService]],2)</f>
        <v>3.07</v>
      </c>
      <c r="N4463">
        <v>54.025573479999998</v>
      </c>
      <c r="O4463">
        <f>ROUND(employee[[#This Row],[AbsentHours]],2)</f>
        <v>54.03</v>
      </c>
      <c r="P4463" s="5">
        <f>employee[[#This Row],[RoundedAbsentHours]]/2080 *100</f>
        <v>2.5975961538461538</v>
      </c>
      <c r="Q4463" s="1" t="s">
        <v>15</v>
      </c>
    </row>
    <row r="4464" spans="1:17" x14ac:dyDescent="0.35">
      <c r="A4464">
        <v>4463</v>
      </c>
      <c r="B4464" s="1" t="s">
        <v>4750</v>
      </c>
      <c r="C4464" s="1" t="s">
        <v>16</v>
      </c>
      <c r="D4464" s="1" t="s">
        <v>18</v>
      </c>
      <c r="E4464" s="1" t="s">
        <v>13</v>
      </c>
      <c r="F4464" s="1" t="s">
        <v>14</v>
      </c>
      <c r="G4464" s="1" t="s">
        <v>18</v>
      </c>
      <c r="H4464" s="1" t="s">
        <v>15</v>
      </c>
      <c r="I4464">
        <v>54.283847829999999</v>
      </c>
      <c r="J4464">
        <f>ROUND(employee[[#This Row],[Age]],0)</f>
        <v>54</v>
      </c>
      <c r="K44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464">
        <v>3.6572061950000001</v>
      </c>
      <c r="M4464">
        <f>ROUND(employee[[#This Row],[LengthService]],2)</f>
        <v>3.66</v>
      </c>
      <c r="N4464">
        <v>94.118008009999997</v>
      </c>
      <c r="O4464">
        <f>ROUND(employee[[#This Row],[AbsentHours]],2)</f>
        <v>94.12</v>
      </c>
      <c r="P4464" s="5">
        <f>employee[[#This Row],[RoundedAbsentHours]]/2080 *100</f>
        <v>4.5250000000000004</v>
      </c>
      <c r="Q4464" s="1" t="s">
        <v>15</v>
      </c>
    </row>
    <row r="4465" spans="1:17" x14ac:dyDescent="0.35">
      <c r="A4465">
        <v>4464</v>
      </c>
      <c r="B4465" s="1" t="s">
        <v>4751</v>
      </c>
      <c r="C4465" s="1" t="s">
        <v>11</v>
      </c>
      <c r="D4465" s="1" t="s">
        <v>22</v>
      </c>
      <c r="E4465" s="1" t="s">
        <v>158</v>
      </c>
      <c r="F4465" s="1" t="s">
        <v>159</v>
      </c>
      <c r="G4465" s="1" t="s">
        <v>22</v>
      </c>
      <c r="H4465" s="1" t="s">
        <v>15</v>
      </c>
      <c r="I4465">
        <v>50.124756150000003</v>
      </c>
      <c r="J4465">
        <f>ROUND(employee[[#This Row],[Age]],0)</f>
        <v>50</v>
      </c>
      <c r="K44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465">
        <v>2.598905631</v>
      </c>
      <c r="M4465">
        <f>ROUND(employee[[#This Row],[LengthService]],2)</f>
        <v>2.6</v>
      </c>
      <c r="N4465">
        <v>102.6802445</v>
      </c>
      <c r="O4465">
        <f>ROUND(employee[[#This Row],[AbsentHours]],2)</f>
        <v>102.68</v>
      </c>
      <c r="P4465" s="5">
        <f>employee[[#This Row],[RoundedAbsentHours]]/2080 *100</f>
        <v>4.9365384615384613</v>
      </c>
      <c r="Q4465" s="1" t="s">
        <v>15</v>
      </c>
    </row>
    <row r="4466" spans="1:17" x14ac:dyDescent="0.35">
      <c r="A4466">
        <v>4465</v>
      </c>
      <c r="B4466" s="1" t="s">
        <v>4752</v>
      </c>
      <c r="C4466" s="1" t="s">
        <v>16</v>
      </c>
      <c r="D4466" s="1" t="s">
        <v>29</v>
      </c>
      <c r="E4466" s="1" t="s">
        <v>13</v>
      </c>
      <c r="F4466" s="1" t="s">
        <v>14</v>
      </c>
      <c r="G4466" s="1" t="s">
        <v>29</v>
      </c>
      <c r="H4466" s="1" t="s">
        <v>15</v>
      </c>
      <c r="I4466">
        <v>43.137994839999998</v>
      </c>
      <c r="J4466">
        <f>ROUND(employee[[#This Row],[Age]],0)</f>
        <v>43</v>
      </c>
      <c r="K44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66">
        <v>5.9189064800000004</v>
      </c>
      <c r="M4466">
        <f>ROUND(employee[[#This Row],[LengthService]],2)</f>
        <v>5.92</v>
      </c>
      <c r="N4466">
        <v>29.278495419999999</v>
      </c>
      <c r="O4466">
        <f>ROUND(employee[[#This Row],[AbsentHours]],2)</f>
        <v>29.28</v>
      </c>
      <c r="P4466" s="5">
        <f>employee[[#This Row],[RoundedAbsentHours]]/2080 *100</f>
        <v>1.4076923076923078</v>
      </c>
      <c r="Q4466" s="1" t="s">
        <v>15</v>
      </c>
    </row>
    <row r="4467" spans="1:17" x14ac:dyDescent="0.35">
      <c r="A4467">
        <v>4466</v>
      </c>
      <c r="B4467" s="1" t="s">
        <v>4753</v>
      </c>
      <c r="C4467" s="1" t="s">
        <v>11</v>
      </c>
      <c r="D4467" s="1" t="s">
        <v>20</v>
      </c>
      <c r="E4467" s="1" t="s">
        <v>289</v>
      </c>
      <c r="F4467" s="1" t="s">
        <v>258</v>
      </c>
      <c r="G4467" s="1" t="s">
        <v>20</v>
      </c>
      <c r="H4467" s="1" t="s">
        <v>15</v>
      </c>
      <c r="I4467">
        <v>29.622072490000001</v>
      </c>
      <c r="J4467">
        <f>ROUND(employee[[#This Row],[Age]],0)</f>
        <v>30</v>
      </c>
      <c r="K44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67">
        <v>5.1929800579999998</v>
      </c>
      <c r="M4467">
        <f>ROUND(employee[[#This Row],[LengthService]],2)</f>
        <v>5.19</v>
      </c>
      <c r="N4467">
        <v>38.957717629999998</v>
      </c>
      <c r="O4467">
        <f>ROUND(employee[[#This Row],[AbsentHours]],2)</f>
        <v>38.96</v>
      </c>
      <c r="P4467" s="5">
        <f>employee[[#This Row],[RoundedAbsentHours]]/2080 *100</f>
        <v>1.8730769230769231</v>
      </c>
      <c r="Q4467" s="1" t="s">
        <v>15</v>
      </c>
    </row>
    <row r="4468" spans="1:17" x14ac:dyDescent="0.35">
      <c r="A4468">
        <v>4467</v>
      </c>
      <c r="B4468" s="1" t="s">
        <v>4754</v>
      </c>
      <c r="C4468" s="1" t="s">
        <v>11</v>
      </c>
      <c r="D4468" s="1" t="s">
        <v>29</v>
      </c>
      <c r="E4468" s="1" t="s">
        <v>289</v>
      </c>
      <c r="F4468" s="1" t="s">
        <v>258</v>
      </c>
      <c r="G4468" s="1" t="s">
        <v>29</v>
      </c>
      <c r="H4468" s="1" t="s">
        <v>15</v>
      </c>
      <c r="I4468">
        <v>47.354012820000001</v>
      </c>
      <c r="J4468">
        <f>ROUND(employee[[#This Row],[Age]],0)</f>
        <v>47</v>
      </c>
      <c r="K44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68">
        <v>1.8797943939999999</v>
      </c>
      <c r="M4468">
        <f>ROUND(employee[[#This Row],[LengthService]],2)</f>
        <v>1.88</v>
      </c>
      <c r="N4468">
        <v>87.560450840000001</v>
      </c>
      <c r="O4468">
        <f>ROUND(employee[[#This Row],[AbsentHours]],2)</f>
        <v>87.56</v>
      </c>
      <c r="P4468" s="5">
        <f>employee[[#This Row],[RoundedAbsentHours]]/2080 *100</f>
        <v>4.2096153846153843</v>
      </c>
      <c r="Q4468" s="1" t="s">
        <v>15</v>
      </c>
    </row>
    <row r="4469" spans="1:17" x14ac:dyDescent="0.35">
      <c r="A4469">
        <v>4468</v>
      </c>
      <c r="B4469" s="1" t="s">
        <v>4755</v>
      </c>
      <c r="C4469" s="1" t="s">
        <v>16</v>
      </c>
      <c r="D4469" s="1" t="s">
        <v>178</v>
      </c>
      <c r="E4469" s="1" t="s">
        <v>13</v>
      </c>
      <c r="F4469" s="1" t="s">
        <v>14</v>
      </c>
      <c r="G4469" s="1" t="s">
        <v>18</v>
      </c>
      <c r="H4469" s="1" t="s">
        <v>15</v>
      </c>
      <c r="I4469">
        <v>51.876402740000003</v>
      </c>
      <c r="J4469">
        <f>ROUND(employee[[#This Row],[Age]],0)</f>
        <v>52</v>
      </c>
      <c r="K44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469">
        <v>5.1120516839999999</v>
      </c>
      <c r="M4469">
        <f>ROUND(employee[[#This Row],[LengthService]],2)</f>
        <v>5.1100000000000003</v>
      </c>
      <c r="N4469">
        <v>96.643436500000007</v>
      </c>
      <c r="O4469">
        <f>ROUND(employee[[#This Row],[AbsentHours]],2)</f>
        <v>96.64</v>
      </c>
      <c r="P4469" s="5">
        <f>employee[[#This Row],[RoundedAbsentHours]]/2080 *100</f>
        <v>4.6461538461538465</v>
      </c>
      <c r="Q4469" s="1" t="s">
        <v>15</v>
      </c>
    </row>
    <row r="4470" spans="1:17" x14ac:dyDescent="0.35">
      <c r="A4470">
        <v>4469</v>
      </c>
      <c r="B4470" s="1" t="s">
        <v>4756</v>
      </c>
      <c r="C4470" s="1" t="s">
        <v>16</v>
      </c>
      <c r="D4470" s="1" t="s">
        <v>22</v>
      </c>
      <c r="E4470" s="1" t="s">
        <v>158</v>
      </c>
      <c r="F4470" s="1" t="s">
        <v>159</v>
      </c>
      <c r="G4470" s="1" t="s">
        <v>22</v>
      </c>
      <c r="H4470" s="1" t="s">
        <v>15</v>
      </c>
      <c r="I4470">
        <v>39.399909780000002</v>
      </c>
      <c r="J4470">
        <f>ROUND(employee[[#This Row],[Age]],0)</f>
        <v>39</v>
      </c>
      <c r="K44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70">
        <v>4.5050959879999999</v>
      </c>
      <c r="M4470">
        <f>ROUND(employee[[#This Row],[LengthService]],2)</f>
        <v>4.51</v>
      </c>
      <c r="N4470">
        <v>73.053841140000003</v>
      </c>
      <c r="O4470">
        <f>ROUND(employee[[#This Row],[AbsentHours]],2)</f>
        <v>73.05</v>
      </c>
      <c r="P4470" s="5">
        <f>employee[[#This Row],[RoundedAbsentHours]]/2080 *100</f>
        <v>3.5120192307692304</v>
      </c>
      <c r="Q4470" s="1" t="s">
        <v>15</v>
      </c>
    </row>
    <row r="4471" spans="1:17" x14ac:dyDescent="0.35">
      <c r="A4471">
        <v>4470</v>
      </c>
      <c r="B4471" s="1" t="s">
        <v>4757</v>
      </c>
      <c r="C4471" s="1" t="s">
        <v>11</v>
      </c>
      <c r="D4471" s="1" t="s">
        <v>27</v>
      </c>
      <c r="E4471" s="1" t="s">
        <v>289</v>
      </c>
      <c r="F4471" s="1" t="s">
        <v>258</v>
      </c>
      <c r="G4471" s="1" t="s">
        <v>28</v>
      </c>
      <c r="H4471" s="1" t="s">
        <v>15</v>
      </c>
      <c r="I4471">
        <v>44.824560529999999</v>
      </c>
      <c r="J4471">
        <f>ROUND(employee[[#This Row],[Age]],0)</f>
        <v>45</v>
      </c>
      <c r="K44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71">
        <v>7.3462492319999999</v>
      </c>
      <c r="M4471">
        <f>ROUND(employee[[#This Row],[LengthService]],2)</f>
        <v>7.35</v>
      </c>
      <c r="N4471">
        <v>48.233846460000002</v>
      </c>
      <c r="O4471">
        <f>ROUND(employee[[#This Row],[AbsentHours]],2)</f>
        <v>48.23</v>
      </c>
      <c r="P4471" s="5">
        <f>employee[[#This Row],[RoundedAbsentHours]]/2080 *100</f>
        <v>2.3187500000000001</v>
      </c>
      <c r="Q4471" s="1" t="s">
        <v>15</v>
      </c>
    </row>
    <row r="4472" spans="1:17" x14ac:dyDescent="0.35">
      <c r="A4472">
        <v>4471</v>
      </c>
      <c r="B4472" s="1" t="s">
        <v>4758</v>
      </c>
      <c r="C4472" s="1" t="s">
        <v>16</v>
      </c>
      <c r="D4472" s="1" t="s">
        <v>116</v>
      </c>
      <c r="E4472" s="1" t="s">
        <v>124</v>
      </c>
      <c r="F4472" s="1" t="s">
        <v>125</v>
      </c>
      <c r="G4472" s="1" t="s">
        <v>20</v>
      </c>
      <c r="H4472" s="1" t="s">
        <v>15</v>
      </c>
      <c r="I4472">
        <v>39.913809960000002</v>
      </c>
      <c r="J4472">
        <f>ROUND(employee[[#This Row],[Age]],0)</f>
        <v>40</v>
      </c>
      <c r="K44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72">
        <v>5.4081437360000004</v>
      </c>
      <c r="M4472">
        <f>ROUND(employee[[#This Row],[LengthService]],2)</f>
        <v>5.41</v>
      </c>
      <c r="N4472">
        <v>87.162063430000003</v>
      </c>
      <c r="O4472">
        <f>ROUND(employee[[#This Row],[AbsentHours]],2)</f>
        <v>87.16</v>
      </c>
      <c r="P4472" s="5">
        <f>employee[[#This Row],[RoundedAbsentHours]]/2080 *100</f>
        <v>4.1903846153846152</v>
      </c>
      <c r="Q4472" s="1" t="s">
        <v>15</v>
      </c>
    </row>
    <row r="4473" spans="1:17" x14ac:dyDescent="0.35">
      <c r="A4473">
        <v>4472</v>
      </c>
      <c r="B4473" s="1" t="s">
        <v>4759</v>
      </c>
      <c r="C4473" s="1" t="s">
        <v>11</v>
      </c>
      <c r="D4473" s="1" t="s">
        <v>225</v>
      </c>
      <c r="E4473" s="1" t="s">
        <v>180</v>
      </c>
      <c r="F4473" s="1" t="s">
        <v>181</v>
      </c>
      <c r="G4473" s="1" t="s">
        <v>67</v>
      </c>
      <c r="H4473" s="1" t="s">
        <v>15</v>
      </c>
      <c r="I4473">
        <v>38.796695219999997</v>
      </c>
      <c r="J4473">
        <f>ROUND(employee[[#This Row],[Age]],0)</f>
        <v>39</v>
      </c>
      <c r="K44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73">
        <v>5.2599227439999998</v>
      </c>
      <c r="M4473">
        <f>ROUND(employee[[#This Row],[LengthService]],2)</f>
        <v>5.26</v>
      </c>
      <c r="N4473">
        <v>53.00364819</v>
      </c>
      <c r="O4473">
        <f>ROUND(employee[[#This Row],[AbsentHours]],2)</f>
        <v>53</v>
      </c>
      <c r="P4473" s="5">
        <f>employee[[#This Row],[RoundedAbsentHours]]/2080 *100</f>
        <v>2.5480769230769229</v>
      </c>
      <c r="Q4473" s="1" t="s">
        <v>15</v>
      </c>
    </row>
    <row r="4474" spans="1:17" x14ac:dyDescent="0.35">
      <c r="A4474">
        <v>4473</v>
      </c>
      <c r="B4474" s="1" t="s">
        <v>4760</v>
      </c>
      <c r="C4474" s="1" t="s">
        <v>16</v>
      </c>
      <c r="D4474" s="1" t="s">
        <v>62</v>
      </c>
      <c r="E4474" s="1" t="s">
        <v>289</v>
      </c>
      <c r="F4474" s="1" t="s">
        <v>258</v>
      </c>
      <c r="G4474" s="1" t="s">
        <v>62</v>
      </c>
      <c r="H4474" s="1" t="s">
        <v>15</v>
      </c>
      <c r="I4474">
        <v>55.076757559999997</v>
      </c>
      <c r="J4474">
        <f>ROUND(employee[[#This Row],[Age]],0)</f>
        <v>55</v>
      </c>
      <c r="K44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474">
        <v>4.078407135</v>
      </c>
      <c r="M4474">
        <f>ROUND(employee[[#This Row],[LengthService]],2)</f>
        <v>4.08</v>
      </c>
      <c r="N4474">
        <v>80.832355669999998</v>
      </c>
      <c r="O4474">
        <f>ROUND(employee[[#This Row],[AbsentHours]],2)</f>
        <v>80.83</v>
      </c>
      <c r="P4474" s="5">
        <f>employee[[#This Row],[RoundedAbsentHours]]/2080 *100</f>
        <v>3.8860576923076922</v>
      </c>
      <c r="Q4474" s="1" t="s">
        <v>15</v>
      </c>
    </row>
    <row r="4475" spans="1:17" x14ac:dyDescent="0.35">
      <c r="A4475">
        <v>4474</v>
      </c>
      <c r="B4475" s="1" t="s">
        <v>4761</v>
      </c>
      <c r="C4475" s="1" t="s">
        <v>16</v>
      </c>
      <c r="D4475" s="1" t="s">
        <v>161</v>
      </c>
      <c r="E4475" s="1" t="s">
        <v>289</v>
      </c>
      <c r="F4475" s="1" t="s">
        <v>258</v>
      </c>
      <c r="G4475" s="1" t="s">
        <v>18</v>
      </c>
      <c r="H4475" s="1" t="s">
        <v>15</v>
      </c>
      <c r="I4475">
        <v>25.12719487</v>
      </c>
      <c r="J4475">
        <f>ROUND(employee[[#This Row],[Age]],0)</f>
        <v>25</v>
      </c>
      <c r="K44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475">
        <v>6.9542944569999996</v>
      </c>
      <c r="M4475">
        <f>ROUND(employee[[#This Row],[LengthService]],2)</f>
        <v>6.95</v>
      </c>
      <c r="N4475">
        <v>8.1950372100000006</v>
      </c>
      <c r="O4475">
        <f>ROUND(employee[[#This Row],[AbsentHours]],2)</f>
        <v>8.1999999999999993</v>
      </c>
      <c r="P4475" s="5">
        <f>employee[[#This Row],[RoundedAbsentHours]]/2080 *100</f>
        <v>0.39423076923076922</v>
      </c>
      <c r="Q4475" s="1" t="s">
        <v>15</v>
      </c>
    </row>
    <row r="4476" spans="1:17" x14ac:dyDescent="0.35">
      <c r="A4476">
        <v>4475</v>
      </c>
      <c r="B4476" s="1" t="s">
        <v>4762</v>
      </c>
      <c r="C4476" s="1" t="s">
        <v>11</v>
      </c>
      <c r="D4476" s="1" t="s">
        <v>20</v>
      </c>
      <c r="E4476" s="1" t="s">
        <v>124</v>
      </c>
      <c r="F4476" s="1" t="s">
        <v>125</v>
      </c>
      <c r="G4476" s="1" t="s">
        <v>20</v>
      </c>
      <c r="H4476" s="1" t="s">
        <v>15</v>
      </c>
      <c r="I4476">
        <v>45.298140959999998</v>
      </c>
      <c r="J4476">
        <f>ROUND(employee[[#This Row],[Age]],0)</f>
        <v>45</v>
      </c>
      <c r="K44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76">
        <v>4.4550448500000002</v>
      </c>
      <c r="M4476">
        <f>ROUND(employee[[#This Row],[LengthService]],2)</f>
        <v>4.46</v>
      </c>
      <c r="N4476">
        <v>120.55769669999999</v>
      </c>
      <c r="O4476">
        <f>ROUND(employee[[#This Row],[AbsentHours]],2)</f>
        <v>120.56</v>
      </c>
      <c r="P4476" s="5">
        <f>employee[[#This Row],[RoundedAbsentHours]]/2080 *100</f>
        <v>5.796153846153846</v>
      </c>
      <c r="Q4476" s="1" t="s">
        <v>15</v>
      </c>
    </row>
    <row r="4477" spans="1:17" x14ac:dyDescent="0.35">
      <c r="A4477">
        <v>4476</v>
      </c>
      <c r="B4477" s="1" t="s">
        <v>4763</v>
      </c>
      <c r="C4477" s="1" t="s">
        <v>11</v>
      </c>
      <c r="D4477" s="1" t="s">
        <v>22</v>
      </c>
      <c r="E4477" s="1" t="s">
        <v>158</v>
      </c>
      <c r="F4477" s="1" t="s">
        <v>159</v>
      </c>
      <c r="G4477" s="1" t="s">
        <v>22</v>
      </c>
      <c r="H4477" s="1" t="s">
        <v>15</v>
      </c>
      <c r="I4477">
        <v>40.348571870000001</v>
      </c>
      <c r="J4477">
        <f>ROUND(employee[[#This Row],[Age]],0)</f>
        <v>40</v>
      </c>
      <c r="K44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77">
        <v>4.0513782579999997</v>
      </c>
      <c r="M4477">
        <f>ROUND(employee[[#This Row],[LengthService]],2)</f>
        <v>4.05</v>
      </c>
      <c r="N4477">
        <v>47.227138570000001</v>
      </c>
      <c r="O4477">
        <f>ROUND(employee[[#This Row],[AbsentHours]],2)</f>
        <v>47.23</v>
      </c>
      <c r="P4477" s="5">
        <f>employee[[#This Row],[RoundedAbsentHours]]/2080 *100</f>
        <v>2.2706730769230767</v>
      </c>
      <c r="Q4477" s="1" t="s">
        <v>15</v>
      </c>
    </row>
    <row r="4478" spans="1:17" x14ac:dyDescent="0.35">
      <c r="A4478">
        <v>4477</v>
      </c>
      <c r="B4478" s="1" t="s">
        <v>4764</v>
      </c>
      <c r="C4478" s="1" t="s">
        <v>11</v>
      </c>
      <c r="D4478" s="1" t="s">
        <v>50</v>
      </c>
      <c r="E4478" s="1" t="s">
        <v>13</v>
      </c>
      <c r="F4478" s="1" t="s">
        <v>14</v>
      </c>
      <c r="G4478" s="1" t="s">
        <v>18</v>
      </c>
      <c r="H4478" s="1" t="s">
        <v>15</v>
      </c>
      <c r="I4478">
        <v>52.790487280000001</v>
      </c>
      <c r="J4478">
        <f>ROUND(employee[[#This Row],[Age]],0)</f>
        <v>53</v>
      </c>
      <c r="K44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478">
        <v>4.9940657640000001</v>
      </c>
      <c r="M4478">
        <f>ROUND(employee[[#This Row],[LengthService]],2)</f>
        <v>4.99</v>
      </c>
      <c r="N4478">
        <v>91.336753619999996</v>
      </c>
      <c r="O4478">
        <f>ROUND(employee[[#This Row],[AbsentHours]],2)</f>
        <v>91.34</v>
      </c>
      <c r="P4478" s="5">
        <f>employee[[#This Row],[RoundedAbsentHours]]/2080 *100</f>
        <v>4.391346153846154</v>
      </c>
      <c r="Q4478" s="1" t="s">
        <v>15</v>
      </c>
    </row>
    <row r="4479" spans="1:17" x14ac:dyDescent="0.35">
      <c r="A4479">
        <v>4478</v>
      </c>
      <c r="B4479" s="1" t="s">
        <v>3520</v>
      </c>
      <c r="C4479" s="1" t="s">
        <v>16</v>
      </c>
      <c r="D4479" s="1" t="s">
        <v>19</v>
      </c>
      <c r="E4479" s="1" t="s">
        <v>289</v>
      </c>
      <c r="F4479" s="1" t="s">
        <v>258</v>
      </c>
      <c r="G4479" s="1" t="s">
        <v>19</v>
      </c>
      <c r="H4479" s="1" t="s">
        <v>15</v>
      </c>
      <c r="I4479">
        <v>51.471067089999998</v>
      </c>
      <c r="J4479">
        <f>ROUND(employee[[#This Row],[Age]],0)</f>
        <v>51</v>
      </c>
      <c r="K44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479">
        <v>4.361834054</v>
      </c>
      <c r="M4479">
        <f>ROUND(employee[[#This Row],[LengthService]],2)</f>
        <v>4.3600000000000003</v>
      </c>
      <c r="N4479">
        <v>104.268275</v>
      </c>
      <c r="O4479">
        <f>ROUND(employee[[#This Row],[AbsentHours]],2)</f>
        <v>104.27</v>
      </c>
      <c r="P4479" s="5">
        <f>employee[[#This Row],[RoundedAbsentHours]]/2080 *100</f>
        <v>5.0129807692307686</v>
      </c>
      <c r="Q4479" s="1" t="s">
        <v>15</v>
      </c>
    </row>
    <row r="4480" spans="1:17" x14ac:dyDescent="0.35">
      <c r="A4480">
        <v>4479</v>
      </c>
      <c r="B4480" s="1" t="s">
        <v>4765</v>
      </c>
      <c r="C4480" s="1" t="s">
        <v>11</v>
      </c>
      <c r="D4480" s="1" t="s">
        <v>29</v>
      </c>
      <c r="E4480" s="1" t="s">
        <v>13</v>
      </c>
      <c r="F4480" s="1" t="s">
        <v>14</v>
      </c>
      <c r="G4480" s="1" t="s">
        <v>29</v>
      </c>
      <c r="H4480" s="1" t="s">
        <v>15</v>
      </c>
      <c r="I4480">
        <v>47.138788929999997</v>
      </c>
      <c r="J4480">
        <f>ROUND(employee[[#This Row],[Age]],0)</f>
        <v>47</v>
      </c>
      <c r="K44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80">
        <v>3.5041642519999998</v>
      </c>
      <c r="M4480">
        <f>ROUND(employee[[#This Row],[LengthService]],2)</f>
        <v>3.5</v>
      </c>
      <c r="N4480">
        <v>85.366568959999995</v>
      </c>
      <c r="O4480">
        <f>ROUND(employee[[#This Row],[AbsentHours]],2)</f>
        <v>85.37</v>
      </c>
      <c r="P4480" s="5">
        <f>employee[[#This Row],[RoundedAbsentHours]]/2080 *100</f>
        <v>4.1043269230769228</v>
      </c>
      <c r="Q4480" s="1" t="s">
        <v>15</v>
      </c>
    </row>
    <row r="4481" spans="1:17" x14ac:dyDescent="0.35">
      <c r="A4481">
        <v>4480</v>
      </c>
      <c r="B4481" s="1" t="s">
        <v>4766</v>
      </c>
      <c r="C4481" s="1" t="s">
        <v>16</v>
      </c>
      <c r="D4481" s="1" t="s">
        <v>161</v>
      </c>
      <c r="E4481" s="1" t="s">
        <v>289</v>
      </c>
      <c r="F4481" s="1" t="s">
        <v>258</v>
      </c>
      <c r="G4481" s="1" t="s">
        <v>18</v>
      </c>
      <c r="H4481" s="1" t="s">
        <v>15</v>
      </c>
      <c r="I4481">
        <v>62.216936420000003</v>
      </c>
      <c r="J4481">
        <f>ROUND(employee[[#This Row],[Age]],0)</f>
        <v>62</v>
      </c>
      <c r="K44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481">
        <v>4.7289530219999998</v>
      </c>
      <c r="M4481">
        <f>ROUND(employee[[#This Row],[LengthService]],2)</f>
        <v>4.7300000000000004</v>
      </c>
      <c r="N4481">
        <v>165.85756950000001</v>
      </c>
      <c r="O4481">
        <f>ROUND(employee[[#This Row],[AbsentHours]],2)</f>
        <v>165.86</v>
      </c>
      <c r="P4481" s="5">
        <f>employee[[#This Row],[RoundedAbsentHours]]/2080 *100</f>
        <v>7.9740384615384619</v>
      </c>
      <c r="Q4481" s="1" t="s">
        <v>15</v>
      </c>
    </row>
    <row r="4482" spans="1:17" x14ac:dyDescent="0.35">
      <c r="A4482">
        <v>4481</v>
      </c>
      <c r="B4482" s="1" t="s">
        <v>4767</v>
      </c>
      <c r="C4482" s="1" t="s">
        <v>11</v>
      </c>
      <c r="D4482" s="1" t="s">
        <v>22</v>
      </c>
      <c r="E4482" s="1" t="s">
        <v>180</v>
      </c>
      <c r="F4482" s="1" t="s">
        <v>181</v>
      </c>
      <c r="G4482" s="1" t="s">
        <v>22</v>
      </c>
      <c r="H4482" s="1" t="s">
        <v>15</v>
      </c>
      <c r="I4482">
        <v>31.183809849999999</v>
      </c>
      <c r="J4482">
        <f>ROUND(employee[[#This Row],[Age]],0)</f>
        <v>31</v>
      </c>
      <c r="K44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82">
        <v>4.8007107529999997</v>
      </c>
      <c r="M4482">
        <f>ROUND(employee[[#This Row],[LengthService]],2)</f>
        <v>4.8</v>
      </c>
      <c r="N4482">
        <v>0</v>
      </c>
      <c r="O4482">
        <f>ROUND(employee[[#This Row],[AbsentHours]],2)</f>
        <v>0</v>
      </c>
      <c r="P4482" s="5">
        <f>employee[[#This Row],[RoundedAbsentHours]]/2080 *100</f>
        <v>0</v>
      </c>
      <c r="Q4482" s="1" t="s">
        <v>15</v>
      </c>
    </row>
    <row r="4483" spans="1:17" x14ac:dyDescent="0.35">
      <c r="A4483">
        <v>4482</v>
      </c>
      <c r="B4483" s="1" t="s">
        <v>4768</v>
      </c>
      <c r="C4483" s="1" t="s">
        <v>16</v>
      </c>
      <c r="D4483" s="1" t="s">
        <v>93</v>
      </c>
      <c r="E4483" s="1" t="s">
        <v>289</v>
      </c>
      <c r="F4483" s="1" t="s">
        <v>258</v>
      </c>
      <c r="G4483" s="1" t="s">
        <v>93</v>
      </c>
      <c r="H4483" s="1" t="s">
        <v>15</v>
      </c>
      <c r="I4483">
        <v>46.861519039999997</v>
      </c>
      <c r="J4483">
        <f>ROUND(employee[[#This Row],[Age]],0)</f>
        <v>47</v>
      </c>
      <c r="K44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83">
        <v>8.9248169280000003</v>
      </c>
      <c r="M4483">
        <f>ROUND(employee[[#This Row],[LengthService]],2)</f>
        <v>8.92</v>
      </c>
      <c r="N4483">
        <v>49.572559349999999</v>
      </c>
      <c r="O4483">
        <f>ROUND(employee[[#This Row],[AbsentHours]],2)</f>
        <v>49.57</v>
      </c>
      <c r="P4483" s="5">
        <f>employee[[#This Row],[RoundedAbsentHours]]/2080 *100</f>
        <v>2.383173076923077</v>
      </c>
      <c r="Q4483" s="1" t="s">
        <v>15</v>
      </c>
    </row>
    <row r="4484" spans="1:17" x14ac:dyDescent="0.35">
      <c r="A4484">
        <v>4483</v>
      </c>
      <c r="B4484" s="1" t="s">
        <v>4769</v>
      </c>
      <c r="C4484" s="1" t="s">
        <v>11</v>
      </c>
      <c r="D4484" s="1" t="s">
        <v>56</v>
      </c>
      <c r="E4484" s="1" t="s">
        <v>289</v>
      </c>
      <c r="F4484" s="1" t="s">
        <v>258</v>
      </c>
      <c r="G4484" s="1" t="s">
        <v>56</v>
      </c>
      <c r="H4484" s="1" t="s">
        <v>15</v>
      </c>
      <c r="I4484">
        <v>70.082399559999999</v>
      </c>
      <c r="J4484">
        <f>ROUND(employee[[#This Row],[Age]],0)</f>
        <v>70</v>
      </c>
      <c r="K44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4484">
        <v>4.0207653250000002</v>
      </c>
      <c r="M4484">
        <f>ROUND(employee[[#This Row],[LengthService]],2)</f>
        <v>4.0199999999999996</v>
      </c>
      <c r="N4484">
        <v>239.27982460000001</v>
      </c>
      <c r="O4484">
        <f>ROUND(employee[[#This Row],[AbsentHours]],2)</f>
        <v>239.28</v>
      </c>
      <c r="P4484" s="5">
        <f>employee[[#This Row],[RoundedAbsentHours]]/2080 *100</f>
        <v>11.503846153846153</v>
      </c>
      <c r="Q4484" s="1" t="s">
        <v>15</v>
      </c>
    </row>
    <row r="4485" spans="1:17" x14ac:dyDescent="0.35">
      <c r="A4485">
        <v>4484</v>
      </c>
      <c r="B4485" s="1" t="s">
        <v>4770</v>
      </c>
      <c r="C4485" s="1" t="s">
        <v>16</v>
      </c>
      <c r="D4485" s="1" t="s">
        <v>12</v>
      </c>
      <c r="E4485" s="1" t="s">
        <v>124</v>
      </c>
      <c r="F4485" s="1" t="s">
        <v>125</v>
      </c>
      <c r="G4485" s="1" t="s">
        <v>12</v>
      </c>
      <c r="H4485" s="1" t="s">
        <v>15</v>
      </c>
      <c r="I4485">
        <v>51.770466300000002</v>
      </c>
      <c r="J4485">
        <f>ROUND(employee[[#This Row],[Age]],0)</f>
        <v>52</v>
      </c>
      <c r="K44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485">
        <v>3.5360243260000002</v>
      </c>
      <c r="M4485">
        <f>ROUND(employee[[#This Row],[LengthService]],2)</f>
        <v>3.54</v>
      </c>
      <c r="N4485">
        <v>108.6320078</v>
      </c>
      <c r="O4485">
        <f>ROUND(employee[[#This Row],[AbsentHours]],2)</f>
        <v>108.63</v>
      </c>
      <c r="P4485" s="5">
        <f>employee[[#This Row],[RoundedAbsentHours]]/2080 *100</f>
        <v>5.2225961538461529</v>
      </c>
      <c r="Q4485" s="1" t="s">
        <v>15</v>
      </c>
    </row>
    <row r="4486" spans="1:17" x14ac:dyDescent="0.35">
      <c r="A4486">
        <v>4485</v>
      </c>
      <c r="B4486" s="1" t="s">
        <v>2335</v>
      </c>
      <c r="C4486" s="1" t="s">
        <v>11</v>
      </c>
      <c r="D4486" s="1" t="s">
        <v>22</v>
      </c>
      <c r="E4486" s="1" t="s">
        <v>158</v>
      </c>
      <c r="F4486" s="1" t="s">
        <v>159</v>
      </c>
      <c r="G4486" s="1" t="s">
        <v>22</v>
      </c>
      <c r="H4486" s="1" t="s">
        <v>15</v>
      </c>
      <c r="I4486">
        <v>53.533166860000001</v>
      </c>
      <c r="J4486">
        <f>ROUND(employee[[#This Row],[Age]],0)</f>
        <v>54</v>
      </c>
      <c r="K44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486">
        <v>2.3843769290000001</v>
      </c>
      <c r="M4486">
        <f>ROUND(employee[[#This Row],[LengthService]],2)</f>
        <v>2.38</v>
      </c>
      <c r="N4486">
        <v>110.0078558</v>
      </c>
      <c r="O4486">
        <f>ROUND(employee[[#This Row],[AbsentHours]],2)</f>
        <v>110.01</v>
      </c>
      <c r="P4486" s="5">
        <f>employee[[#This Row],[RoundedAbsentHours]]/2080 *100</f>
        <v>5.2889423076923077</v>
      </c>
      <c r="Q4486" s="1" t="s">
        <v>15</v>
      </c>
    </row>
    <row r="4487" spans="1:17" x14ac:dyDescent="0.35">
      <c r="A4487">
        <v>4486</v>
      </c>
      <c r="B4487" s="1" t="s">
        <v>4771</v>
      </c>
      <c r="C4487" s="1" t="s">
        <v>16</v>
      </c>
      <c r="D4487" s="1" t="s">
        <v>12</v>
      </c>
      <c r="E4487" s="1" t="s">
        <v>289</v>
      </c>
      <c r="F4487" s="1" t="s">
        <v>258</v>
      </c>
      <c r="G4487" s="1" t="s">
        <v>12</v>
      </c>
      <c r="H4487" s="1" t="s">
        <v>15</v>
      </c>
      <c r="I4487">
        <v>39.224844930000003</v>
      </c>
      <c r="J4487">
        <f>ROUND(employee[[#This Row],[Age]],0)</f>
        <v>39</v>
      </c>
      <c r="K44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87">
        <v>2.9821615420000001</v>
      </c>
      <c r="M4487">
        <f>ROUND(employee[[#This Row],[LengthService]],2)</f>
        <v>2.98</v>
      </c>
      <c r="N4487">
        <v>35.720351280000003</v>
      </c>
      <c r="O4487">
        <f>ROUND(employee[[#This Row],[AbsentHours]],2)</f>
        <v>35.72</v>
      </c>
      <c r="P4487" s="5">
        <f>employee[[#This Row],[RoundedAbsentHours]]/2080 *100</f>
        <v>1.7173076923076922</v>
      </c>
      <c r="Q4487" s="1" t="s">
        <v>15</v>
      </c>
    </row>
    <row r="4488" spans="1:17" x14ac:dyDescent="0.35">
      <c r="A4488">
        <v>4487</v>
      </c>
      <c r="B4488" s="1" t="s">
        <v>4772</v>
      </c>
      <c r="C4488" s="1" t="s">
        <v>16</v>
      </c>
      <c r="D4488" s="1" t="s">
        <v>42</v>
      </c>
      <c r="E4488" s="1" t="s">
        <v>180</v>
      </c>
      <c r="F4488" s="1" t="s">
        <v>181</v>
      </c>
      <c r="G4488" s="1" t="s">
        <v>42</v>
      </c>
      <c r="H4488" s="1" t="s">
        <v>15</v>
      </c>
      <c r="I4488">
        <v>51.290566159999997</v>
      </c>
      <c r="J4488">
        <f>ROUND(employee[[#This Row],[Age]],0)</f>
        <v>51</v>
      </c>
      <c r="K44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488">
        <v>4.8056154959999997</v>
      </c>
      <c r="M4488">
        <f>ROUND(employee[[#This Row],[LengthService]],2)</f>
        <v>4.8099999999999996</v>
      </c>
      <c r="N4488">
        <v>86.626202849999999</v>
      </c>
      <c r="O4488">
        <f>ROUND(employee[[#This Row],[AbsentHours]],2)</f>
        <v>86.63</v>
      </c>
      <c r="P4488" s="5">
        <f>employee[[#This Row],[RoundedAbsentHours]]/2080 *100</f>
        <v>4.1649038461538463</v>
      </c>
      <c r="Q4488" s="1" t="s">
        <v>15</v>
      </c>
    </row>
    <row r="4489" spans="1:17" x14ac:dyDescent="0.35">
      <c r="A4489">
        <v>4488</v>
      </c>
      <c r="B4489" s="1" t="s">
        <v>4773</v>
      </c>
      <c r="C4489" s="1" t="s">
        <v>16</v>
      </c>
      <c r="D4489" s="1" t="s">
        <v>187</v>
      </c>
      <c r="E4489" s="1" t="s">
        <v>289</v>
      </c>
      <c r="F4489" s="1" t="s">
        <v>258</v>
      </c>
      <c r="G4489" s="1" t="s">
        <v>56</v>
      </c>
      <c r="H4489" s="1" t="s">
        <v>15</v>
      </c>
      <c r="I4489">
        <v>34.19339909</v>
      </c>
      <c r="J4489">
        <f>ROUND(employee[[#This Row],[Age]],0)</f>
        <v>34</v>
      </c>
      <c r="K44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89">
        <v>3.9270698099999999</v>
      </c>
      <c r="M4489">
        <f>ROUND(employee[[#This Row],[LengthService]],2)</f>
        <v>3.93</v>
      </c>
      <c r="N4489">
        <v>7.1046789239999999</v>
      </c>
      <c r="O4489">
        <f>ROUND(employee[[#This Row],[AbsentHours]],2)</f>
        <v>7.1</v>
      </c>
      <c r="P4489" s="5">
        <f>employee[[#This Row],[RoundedAbsentHours]]/2080 *100</f>
        <v>0.34134615384615385</v>
      </c>
      <c r="Q4489" s="1" t="s">
        <v>15</v>
      </c>
    </row>
    <row r="4490" spans="1:17" x14ac:dyDescent="0.35">
      <c r="A4490">
        <v>4489</v>
      </c>
      <c r="B4490" s="1" t="s">
        <v>4774</v>
      </c>
      <c r="C4490" s="1" t="s">
        <v>11</v>
      </c>
      <c r="D4490" s="1" t="s">
        <v>22</v>
      </c>
      <c r="E4490" s="1" t="s">
        <v>158</v>
      </c>
      <c r="F4490" s="1" t="s">
        <v>159</v>
      </c>
      <c r="G4490" s="1" t="s">
        <v>22</v>
      </c>
      <c r="H4490" s="1" t="s">
        <v>15</v>
      </c>
      <c r="I4490">
        <v>65.343607219999996</v>
      </c>
      <c r="J4490">
        <f>ROUND(employee[[#This Row],[Age]],0)</f>
        <v>65</v>
      </c>
      <c r="K44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490">
        <v>3.503496701</v>
      </c>
      <c r="M4490">
        <f>ROUND(employee[[#This Row],[LengthService]],2)</f>
        <v>3.5</v>
      </c>
      <c r="N4490">
        <v>224.53569289999999</v>
      </c>
      <c r="O4490">
        <f>ROUND(employee[[#This Row],[AbsentHours]],2)</f>
        <v>224.54</v>
      </c>
      <c r="P4490" s="5">
        <f>employee[[#This Row],[RoundedAbsentHours]]/2080 *100</f>
        <v>10.795192307692307</v>
      </c>
      <c r="Q4490" s="1" t="s">
        <v>15</v>
      </c>
    </row>
    <row r="4491" spans="1:17" x14ac:dyDescent="0.35">
      <c r="A4491">
        <v>4490</v>
      </c>
      <c r="B4491" s="1" t="s">
        <v>4775</v>
      </c>
      <c r="C4491" s="1" t="s">
        <v>16</v>
      </c>
      <c r="D4491" s="1" t="s">
        <v>19</v>
      </c>
      <c r="E4491" s="1" t="s">
        <v>289</v>
      </c>
      <c r="F4491" s="1" t="s">
        <v>258</v>
      </c>
      <c r="G4491" s="1" t="s">
        <v>19</v>
      </c>
      <c r="H4491" s="1" t="s">
        <v>15</v>
      </c>
      <c r="I4491">
        <v>64.553652200000002</v>
      </c>
      <c r="J4491">
        <f>ROUND(employee[[#This Row],[Age]],0)</f>
        <v>65</v>
      </c>
      <c r="K44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491">
        <v>5.14691177</v>
      </c>
      <c r="M4491">
        <f>ROUND(employee[[#This Row],[LengthService]],2)</f>
        <v>5.15</v>
      </c>
      <c r="N4491">
        <v>135.93735229999999</v>
      </c>
      <c r="O4491">
        <f>ROUND(employee[[#This Row],[AbsentHours]],2)</f>
        <v>135.94</v>
      </c>
      <c r="P4491" s="5">
        <f>employee[[#This Row],[RoundedAbsentHours]]/2080 *100</f>
        <v>6.5355769230769232</v>
      </c>
      <c r="Q4491" s="1" t="s">
        <v>15</v>
      </c>
    </row>
    <row r="4492" spans="1:17" x14ac:dyDescent="0.35">
      <c r="A4492">
        <v>4491</v>
      </c>
      <c r="B4492" s="1" t="s">
        <v>4776</v>
      </c>
      <c r="C4492" s="1" t="s">
        <v>11</v>
      </c>
      <c r="D4492" s="1" t="s">
        <v>318</v>
      </c>
      <c r="E4492" s="1" t="s">
        <v>289</v>
      </c>
      <c r="F4492" s="1" t="s">
        <v>258</v>
      </c>
      <c r="G4492" s="1" t="s">
        <v>20</v>
      </c>
      <c r="H4492" s="1" t="s">
        <v>15</v>
      </c>
      <c r="I4492">
        <v>46.01708584</v>
      </c>
      <c r="J4492">
        <f>ROUND(employee[[#This Row],[Age]],0)</f>
        <v>46</v>
      </c>
      <c r="K44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92">
        <v>5.4568194349999999</v>
      </c>
      <c r="M4492">
        <f>ROUND(employee[[#This Row],[LengthService]],2)</f>
        <v>5.46</v>
      </c>
      <c r="N4492">
        <v>79.398135010000004</v>
      </c>
      <c r="O4492">
        <f>ROUND(employee[[#This Row],[AbsentHours]],2)</f>
        <v>79.400000000000006</v>
      </c>
      <c r="P4492" s="5">
        <f>employee[[#This Row],[RoundedAbsentHours]]/2080 *100</f>
        <v>3.817307692307693</v>
      </c>
      <c r="Q4492" s="1" t="s">
        <v>15</v>
      </c>
    </row>
    <row r="4493" spans="1:17" x14ac:dyDescent="0.35">
      <c r="A4493">
        <v>4492</v>
      </c>
      <c r="B4493" s="1" t="s">
        <v>4777</v>
      </c>
      <c r="C4493" s="1" t="s">
        <v>16</v>
      </c>
      <c r="D4493" s="1" t="s">
        <v>56</v>
      </c>
      <c r="E4493" s="1" t="s">
        <v>289</v>
      </c>
      <c r="F4493" s="1" t="s">
        <v>258</v>
      </c>
      <c r="G4493" s="1" t="s">
        <v>56</v>
      </c>
      <c r="H4493" s="1" t="s">
        <v>15</v>
      </c>
      <c r="I4493">
        <v>35.286402420000002</v>
      </c>
      <c r="J4493">
        <f>ROUND(employee[[#This Row],[Age]],0)</f>
        <v>35</v>
      </c>
      <c r="K44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93">
        <v>6.1013227800000003</v>
      </c>
      <c r="M4493">
        <f>ROUND(employee[[#This Row],[LengthService]],2)</f>
        <v>6.1</v>
      </c>
      <c r="N4493">
        <v>14.10243365</v>
      </c>
      <c r="O4493">
        <f>ROUND(employee[[#This Row],[AbsentHours]],2)</f>
        <v>14.1</v>
      </c>
      <c r="P4493" s="5">
        <f>employee[[#This Row],[RoundedAbsentHours]]/2080 *100</f>
        <v>0.67788461538461531</v>
      </c>
      <c r="Q4493" s="1" t="s">
        <v>15</v>
      </c>
    </row>
    <row r="4494" spans="1:17" x14ac:dyDescent="0.35">
      <c r="A4494">
        <v>4493</v>
      </c>
      <c r="B4494" s="1" t="s">
        <v>4778</v>
      </c>
      <c r="C4494" s="1" t="s">
        <v>16</v>
      </c>
      <c r="D4494" s="1" t="s">
        <v>58</v>
      </c>
      <c r="E4494" s="1" t="s">
        <v>289</v>
      </c>
      <c r="F4494" s="1" t="s">
        <v>258</v>
      </c>
      <c r="G4494" s="1" t="s">
        <v>45</v>
      </c>
      <c r="H4494" s="1" t="s">
        <v>15</v>
      </c>
      <c r="I4494">
        <v>49.252704899999998</v>
      </c>
      <c r="J4494">
        <f>ROUND(employee[[#This Row],[Age]],0)</f>
        <v>49</v>
      </c>
      <c r="K44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94">
        <v>6.3461749410000001</v>
      </c>
      <c r="M4494">
        <f>ROUND(employee[[#This Row],[LengthService]],2)</f>
        <v>6.35</v>
      </c>
      <c r="N4494">
        <v>56.892248039999998</v>
      </c>
      <c r="O4494">
        <f>ROUND(employee[[#This Row],[AbsentHours]],2)</f>
        <v>56.89</v>
      </c>
      <c r="P4494" s="5">
        <f>employee[[#This Row],[RoundedAbsentHours]]/2080 *100</f>
        <v>2.735096153846154</v>
      </c>
      <c r="Q4494" s="1" t="s">
        <v>15</v>
      </c>
    </row>
    <row r="4495" spans="1:17" x14ac:dyDescent="0.35">
      <c r="A4495">
        <v>4494</v>
      </c>
      <c r="B4495" s="1" t="s">
        <v>4779</v>
      </c>
      <c r="C4495" s="1" t="s">
        <v>16</v>
      </c>
      <c r="D4495" s="1" t="s">
        <v>20</v>
      </c>
      <c r="E4495" s="1" t="s">
        <v>124</v>
      </c>
      <c r="F4495" s="1" t="s">
        <v>125</v>
      </c>
      <c r="G4495" s="1" t="s">
        <v>20</v>
      </c>
      <c r="H4495" s="1" t="s">
        <v>15</v>
      </c>
      <c r="I4495">
        <v>31.87551625</v>
      </c>
      <c r="J4495">
        <f>ROUND(employee[[#This Row],[Age]],0)</f>
        <v>32</v>
      </c>
      <c r="K44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95">
        <v>5.6617345800000001</v>
      </c>
      <c r="M4495">
        <f>ROUND(employee[[#This Row],[LengthService]],2)</f>
        <v>5.66</v>
      </c>
      <c r="N4495">
        <v>0</v>
      </c>
      <c r="O4495">
        <f>ROUND(employee[[#This Row],[AbsentHours]],2)</f>
        <v>0</v>
      </c>
      <c r="P4495" s="5">
        <f>employee[[#This Row],[RoundedAbsentHours]]/2080 *100</f>
        <v>0</v>
      </c>
      <c r="Q4495" s="1" t="s">
        <v>15</v>
      </c>
    </row>
    <row r="4496" spans="1:17" x14ac:dyDescent="0.35">
      <c r="A4496">
        <v>4495</v>
      </c>
      <c r="B4496" s="1" t="s">
        <v>4780</v>
      </c>
      <c r="C4496" s="1" t="s">
        <v>16</v>
      </c>
      <c r="D4496" s="1" t="s">
        <v>22</v>
      </c>
      <c r="E4496" s="1" t="s">
        <v>180</v>
      </c>
      <c r="F4496" s="1" t="s">
        <v>181</v>
      </c>
      <c r="G4496" s="1" t="s">
        <v>22</v>
      </c>
      <c r="H4496" s="1" t="s">
        <v>15</v>
      </c>
      <c r="I4496">
        <v>28.621803910000001</v>
      </c>
      <c r="J4496">
        <f>ROUND(employee[[#This Row],[Age]],0)</f>
        <v>29</v>
      </c>
      <c r="K44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496">
        <v>5.9093087320000004</v>
      </c>
      <c r="M4496">
        <f>ROUND(employee[[#This Row],[LengthService]],2)</f>
        <v>5.91</v>
      </c>
      <c r="N4496">
        <v>0</v>
      </c>
      <c r="O4496">
        <f>ROUND(employee[[#This Row],[AbsentHours]],2)</f>
        <v>0</v>
      </c>
      <c r="P4496" s="5">
        <f>employee[[#This Row],[RoundedAbsentHours]]/2080 *100</f>
        <v>0</v>
      </c>
      <c r="Q4496" s="1" t="s">
        <v>15</v>
      </c>
    </row>
    <row r="4497" spans="1:17" x14ac:dyDescent="0.35">
      <c r="A4497">
        <v>4496</v>
      </c>
      <c r="B4497" s="1" t="s">
        <v>4781</v>
      </c>
      <c r="C4497" s="1" t="s">
        <v>16</v>
      </c>
      <c r="D4497" s="1" t="s">
        <v>12</v>
      </c>
      <c r="E4497" s="1" t="s">
        <v>289</v>
      </c>
      <c r="F4497" s="1" t="s">
        <v>258</v>
      </c>
      <c r="G4497" s="1" t="s">
        <v>12</v>
      </c>
      <c r="H4497" s="1" t="s">
        <v>15</v>
      </c>
      <c r="I4497">
        <v>31.242245270000002</v>
      </c>
      <c r="J4497">
        <f>ROUND(employee[[#This Row],[Age]],0)</f>
        <v>31</v>
      </c>
      <c r="K44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497">
        <v>4.5606586900000003</v>
      </c>
      <c r="M4497">
        <f>ROUND(employee[[#This Row],[LengthService]],2)</f>
        <v>4.5599999999999996</v>
      </c>
      <c r="N4497">
        <v>16.92229906</v>
      </c>
      <c r="O4497">
        <f>ROUND(employee[[#This Row],[AbsentHours]],2)</f>
        <v>16.920000000000002</v>
      </c>
      <c r="P4497" s="5">
        <f>employee[[#This Row],[RoundedAbsentHours]]/2080 *100</f>
        <v>0.81346153846153857</v>
      </c>
      <c r="Q4497" s="1" t="s">
        <v>15</v>
      </c>
    </row>
    <row r="4498" spans="1:17" x14ac:dyDescent="0.35">
      <c r="A4498">
        <v>4497</v>
      </c>
      <c r="B4498" s="1" t="s">
        <v>4782</v>
      </c>
      <c r="C4498" s="1" t="s">
        <v>11</v>
      </c>
      <c r="D4498" s="1" t="s">
        <v>22</v>
      </c>
      <c r="E4498" s="1" t="s">
        <v>180</v>
      </c>
      <c r="F4498" s="1" t="s">
        <v>181</v>
      </c>
      <c r="G4498" s="1" t="s">
        <v>22</v>
      </c>
      <c r="H4498" s="1" t="s">
        <v>15</v>
      </c>
      <c r="I4498">
        <v>48.522315949999999</v>
      </c>
      <c r="J4498">
        <f>ROUND(employee[[#This Row],[Age]],0)</f>
        <v>49</v>
      </c>
      <c r="K44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98">
        <v>3.0253664069999999</v>
      </c>
      <c r="M4498">
        <f>ROUND(employee[[#This Row],[LengthService]],2)</f>
        <v>3.03</v>
      </c>
      <c r="N4498">
        <v>42.998067859999999</v>
      </c>
      <c r="O4498">
        <f>ROUND(employee[[#This Row],[AbsentHours]],2)</f>
        <v>43</v>
      </c>
      <c r="P4498" s="5">
        <f>employee[[#This Row],[RoundedAbsentHours]]/2080 *100</f>
        <v>2.0673076923076921</v>
      </c>
      <c r="Q4498" s="1" t="s">
        <v>15</v>
      </c>
    </row>
    <row r="4499" spans="1:17" x14ac:dyDescent="0.35">
      <c r="A4499">
        <v>4498</v>
      </c>
      <c r="B4499" s="1" t="s">
        <v>4783</v>
      </c>
      <c r="C4499" s="1" t="s">
        <v>11</v>
      </c>
      <c r="D4499" s="1" t="s">
        <v>279</v>
      </c>
      <c r="E4499" s="1" t="s">
        <v>289</v>
      </c>
      <c r="F4499" s="1" t="s">
        <v>258</v>
      </c>
      <c r="G4499" s="1" t="s">
        <v>39</v>
      </c>
      <c r="H4499" s="1" t="s">
        <v>15</v>
      </c>
      <c r="I4499">
        <v>49.347436520000002</v>
      </c>
      <c r="J4499">
        <f>ROUND(employee[[#This Row],[Age]],0)</f>
        <v>49</v>
      </c>
      <c r="K44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499">
        <v>4.9166606499999999</v>
      </c>
      <c r="M4499">
        <f>ROUND(employee[[#This Row],[LengthService]],2)</f>
        <v>4.92</v>
      </c>
      <c r="N4499">
        <v>116.3604565</v>
      </c>
      <c r="O4499">
        <f>ROUND(employee[[#This Row],[AbsentHours]],2)</f>
        <v>116.36</v>
      </c>
      <c r="P4499" s="5">
        <f>employee[[#This Row],[RoundedAbsentHours]]/2080 *100</f>
        <v>5.5942307692307693</v>
      </c>
      <c r="Q4499" s="1" t="s">
        <v>15</v>
      </c>
    </row>
    <row r="4500" spans="1:17" x14ac:dyDescent="0.35">
      <c r="A4500">
        <v>4499</v>
      </c>
      <c r="B4500" s="1" t="s">
        <v>4784</v>
      </c>
      <c r="C4500" s="1" t="s">
        <v>11</v>
      </c>
      <c r="D4500" s="1" t="s">
        <v>44</v>
      </c>
      <c r="E4500" s="1" t="s">
        <v>13</v>
      </c>
      <c r="F4500" s="1" t="s">
        <v>14</v>
      </c>
      <c r="G4500" s="1" t="s">
        <v>44</v>
      </c>
      <c r="H4500" s="1" t="s">
        <v>15</v>
      </c>
      <c r="I4500">
        <v>34.540867169999999</v>
      </c>
      <c r="J4500">
        <f>ROUND(employee[[#This Row],[Age]],0)</f>
        <v>35</v>
      </c>
      <c r="K45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00">
        <v>7.4758041100000003</v>
      </c>
      <c r="M4500">
        <f>ROUND(employee[[#This Row],[LengthService]],2)</f>
        <v>7.48</v>
      </c>
      <c r="N4500">
        <v>54.576148019999998</v>
      </c>
      <c r="O4500">
        <f>ROUND(employee[[#This Row],[AbsentHours]],2)</f>
        <v>54.58</v>
      </c>
      <c r="P4500" s="5">
        <f>employee[[#This Row],[RoundedAbsentHours]]/2080 *100</f>
        <v>2.6240384615384613</v>
      </c>
      <c r="Q4500" s="1" t="s">
        <v>15</v>
      </c>
    </row>
    <row r="4501" spans="1:17" x14ac:dyDescent="0.35">
      <c r="A4501">
        <v>4500</v>
      </c>
      <c r="B4501" s="1" t="s">
        <v>4785</v>
      </c>
      <c r="C4501" s="1" t="s">
        <v>11</v>
      </c>
      <c r="D4501" s="1" t="s">
        <v>22</v>
      </c>
      <c r="E4501" s="1" t="s">
        <v>180</v>
      </c>
      <c r="F4501" s="1" t="s">
        <v>181</v>
      </c>
      <c r="G4501" s="1" t="s">
        <v>22</v>
      </c>
      <c r="H4501" s="1" t="s">
        <v>15</v>
      </c>
      <c r="I4501">
        <v>49.337310240000001</v>
      </c>
      <c r="J4501">
        <f>ROUND(employee[[#This Row],[Age]],0)</f>
        <v>49</v>
      </c>
      <c r="K45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01">
        <v>7.3764874440000003</v>
      </c>
      <c r="M4501">
        <f>ROUND(employee[[#This Row],[LengthService]],2)</f>
        <v>7.38</v>
      </c>
      <c r="N4501">
        <v>122.1965115</v>
      </c>
      <c r="O4501">
        <f>ROUND(employee[[#This Row],[AbsentHours]],2)</f>
        <v>122.2</v>
      </c>
      <c r="P4501" s="5">
        <f>employee[[#This Row],[RoundedAbsentHours]]/2080 *100</f>
        <v>5.875</v>
      </c>
      <c r="Q4501" s="1" t="s">
        <v>15</v>
      </c>
    </row>
    <row r="4502" spans="1:17" x14ac:dyDescent="0.35">
      <c r="A4502">
        <v>4501</v>
      </c>
      <c r="B4502" s="1" t="s">
        <v>4786</v>
      </c>
      <c r="C4502" s="1" t="s">
        <v>16</v>
      </c>
      <c r="D4502" s="1" t="s">
        <v>20</v>
      </c>
      <c r="E4502" s="1" t="s">
        <v>289</v>
      </c>
      <c r="F4502" s="1" t="s">
        <v>258</v>
      </c>
      <c r="G4502" s="1" t="s">
        <v>20</v>
      </c>
      <c r="H4502" s="1" t="s">
        <v>15</v>
      </c>
      <c r="I4502">
        <v>41.527843240000003</v>
      </c>
      <c r="J4502">
        <f>ROUND(employee[[#This Row],[Age]],0)</f>
        <v>42</v>
      </c>
      <c r="K45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02">
        <v>3.7744586880000002</v>
      </c>
      <c r="M4502">
        <f>ROUND(employee[[#This Row],[LengthService]],2)</f>
        <v>3.77</v>
      </c>
      <c r="N4502">
        <v>44.462257139999998</v>
      </c>
      <c r="O4502">
        <f>ROUND(employee[[#This Row],[AbsentHours]],2)</f>
        <v>44.46</v>
      </c>
      <c r="P4502" s="5">
        <f>employee[[#This Row],[RoundedAbsentHours]]/2080 *100</f>
        <v>2.1375000000000002</v>
      </c>
      <c r="Q4502" s="1" t="s">
        <v>15</v>
      </c>
    </row>
    <row r="4503" spans="1:17" x14ac:dyDescent="0.35">
      <c r="A4503">
        <v>4502</v>
      </c>
      <c r="B4503" s="1" t="s">
        <v>4787</v>
      </c>
      <c r="C4503" s="1" t="s">
        <v>16</v>
      </c>
      <c r="D4503" s="1" t="s">
        <v>33</v>
      </c>
      <c r="E4503" s="1" t="s">
        <v>289</v>
      </c>
      <c r="F4503" s="1" t="s">
        <v>258</v>
      </c>
      <c r="G4503" s="1" t="s">
        <v>33</v>
      </c>
      <c r="H4503" s="1" t="s">
        <v>15</v>
      </c>
      <c r="I4503">
        <v>49.893587109999999</v>
      </c>
      <c r="J4503">
        <f>ROUND(employee[[#This Row],[Age]],0)</f>
        <v>50</v>
      </c>
      <c r="K45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503">
        <v>3.8467286089999999</v>
      </c>
      <c r="M4503">
        <f>ROUND(employee[[#This Row],[LengthService]],2)</f>
        <v>3.85</v>
      </c>
      <c r="N4503">
        <v>101.2146338</v>
      </c>
      <c r="O4503">
        <f>ROUND(employee[[#This Row],[AbsentHours]],2)</f>
        <v>101.21</v>
      </c>
      <c r="P4503" s="5">
        <f>employee[[#This Row],[RoundedAbsentHours]]/2080 *100</f>
        <v>4.8658653846153843</v>
      </c>
      <c r="Q4503" s="1" t="s">
        <v>15</v>
      </c>
    </row>
    <row r="4504" spans="1:17" x14ac:dyDescent="0.35">
      <c r="A4504">
        <v>4503</v>
      </c>
      <c r="B4504" s="1" t="s">
        <v>4788</v>
      </c>
      <c r="C4504" s="1" t="s">
        <v>11</v>
      </c>
      <c r="D4504" s="1" t="s">
        <v>21</v>
      </c>
      <c r="E4504" s="1" t="s">
        <v>13</v>
      </c>
      <c r="F4504" s="1" t="s">
        <v>14</v>
      </c>
      <c r="G4504" s="1" t="s">
        <v>21</v>
      </c>
      <c r="H4504" s="1" t="s">
        <v>15</v>
      </c>
      <c r="I4504">
        <v>49.601195480000001</v>
      </c>
      <c r="J4504">
        <f>ROUND(employee[[#This Row],[Age]],0)</f>
        <v>50</v>
      </c>
      <c r="K45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504">
        <v>3.869577955</v>
      </c>
      <c r="M4504">
        <f>ROUND(employee[[#This Row],[LengthService]],2)</f>
        <v>3.87</v>
      </c>
      <c r="N4504">
        <v>62.448661749999999</v>
      </c>
      <c r="O4504">
        <f>ROUND(employee[[#This Row],[AbsentHours]],2)</f>
        <v>62.45</v>
      </c>
      <c r="P4504" s="5">
        <f>employee[[#This Row],[RoundedAbsentHours]]/2080 *100</f>
        <v>3.0024038461538463</v>
      </c>
      <c r="Q4504" s="1" t="s">
        <v>15</v>
      </c>
    </row>
    <row r="4505" spans="1:17" x14ac:dyDescent="0.35">
      <c r="A4505">
        <v>4504</v>
      </c>
      <c r="B4505" s="1" t="s">
        <v>4789</v>
      </c>
      <c r="C4505" s="1" t="s">
        <v>16</v>
      </c>
      <c r="D4505" s="1" t="s">
        <v>34</v>
      </c>
      <c r="E4505" s="1" t="s">
        <v>289</v>
      </c>
      <c r="F4505" s="1" t="s">
        <v>258</v>
      </c>
      <c r="G4505" s="1" t="s">
        <v>34</v>
      </c>
      <c r="H4505" s="1" t="s">
        <v>15</v>
      </c>
      <c r="I4505">
        <v>38.259357100000003</v>
      </c>
      <c r="J4505">
        <f>ROUND(employee[[#This Row],[Age]],0)</f>
        <v>38</v>
      </c>
      <c r="K45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05">
        <v>4.8014134720000001</v>
      </c>
      <c r="M4505">
        <f>ROUND(employee[[#This Row],[LengthService]],2)</f>
        <v>4.8</v>
      </c>
      <c r="N4505">
        <v>51.219721159999999</v>
      </c>
      <c r="O4505">
        <f>ROUND(employee[[#This Row],[AbsentHours]],2)</f>
        <v>51.22</v>
      </c>
      <c r="P4505" s="5">
        <f>employee[[#This Row],[RoundedAbsentHours]]/2080 *100</f>
        <v>2.4624999999999999</v>
      </c>
      <c r="Q4505" s="1" t="s">
        <v>15</v>
      </c>
    </row>
    <row r="4506" spans="1:17" x14ac:dyDescent="0.35">
      <c r="A4506">
        <v>4505</v>
      </c>
      <c r="B4506" s="1" t="s">
        <v>4790</v>
      </c>
      <c r="C4506" s="1" t="s">
        <v>11</v>
      </c>
      <c r="D4506" s="1" t="s">
        <v>22</v>
      </c>
      <c r="E4506" s="1" t="s">
        <v>180</v>
      </c>
      <c r="F4506" s="1" t="s">
        <v>181</v>
      </c>
      <c r="G4506" s="1" t="s">
        <v>22</v>
      </c>
      <c r="H4506" s="1" t="s">
        <v>15</v>
      </c>
      <c r="I4506">
        <v>44.075613670000003</v>
      </c>
      <c r="J4506">
        <f>ROUND(employee[[#This Row],[Age]],0)</f>
        <v>44</v>
      </c>
      <c r="K45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06">
        <v>7.9107013630000003</v>
      </c>
      <c r="M4506">
        <f>ROUND(employee[[#This Row],[LengthService]],2)</f>
        <v>7.91</v>
      </c>
      <c r="N4506">
        <v>116.1189992</v>
      </c>
      <c r="O4506">
        <f>ROUND(employee[[#This Row],[AbsentHours]],2)</f>
        <v>116.12</v>
      </c>
      <c r="P4506" s="5">
        <f>employee[[#This Row],[RoundedAbsentHours]]/2080 *100</f>
        <v>5.5826923076923078</v>
      </c>
      <c r="Q4506" s="1" t="s">
        <v>15</v>
      </c>
    </row>
    <row r="4507" spans="1:17" x14ac:dyDescent="0.35">
      <c r="A4507">
        <v>4506</v>
      </c>
      <c r="B4507" s="1" t="s">
        <v>4791</v>
      </c>
      <c r="C4507" s="1" t="s">
        <v>16</v>
      </c>
      <c r="D4507" s="1" t="s">
        <v>89</v>
      </c>
      <c r="E4507" s="1" t="s">
        <v>180</v>
      </c>
      <c r="F4507" s="1" t="s">
        <v>181</v>
      </c>
      <c r="G4507" s="1" t="s">
        <v>89</v>
      </c>
      <c r="H4507" s="1" t="s">
        <v>15</v>
      </c>
      <c r="I4507">
        <v>53.71958497</v>
      </c>
      <c r="J4507">
        <f>ROUND(employee[[#This Row],[Age]],0)</f>
        <v>54</v>
      </c>
      <c r="K45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507">
        <v>5.3344614899999998</v>
      </c>
      <c r="M4507">
        <f>ROUND(employee[[#This Row],[LengthService]],2)</f>
        <v>5.33</v>
      </c>
      <c r="N4507">
        <v>101.32995390000001</v>
      </c>
      <c r="O4507">
        <f>ROUND(employee[[#This Row],[AbsentHours]],2)</f>
        <v>101.33</v>
      </c>
      <c r="P4507" s="5">
        <f>employee[[#This Row],[RoundedAbsentHours]]/2080 *100</f>
        <v>4.8716346153846155</v>
      </c>
      <c r="Q4507" s="1" t="s">
        <v>15</v>
      </c>
    </row>
    <row r="4508" spans="1:17" x14ac:dyDescent="0.35">
      <c r="A4508">
        <v>4507</v>
      </c>
      <c r="B4508" s="1" t="s">
        <v>4792</v>
      </c>
      <c r="C4508" s="1" t="s">
        <v>11</v>
      </c>
      <c r="D4508" s="1" t="s">
        <v>22</v>
      </c>
      <c r="E4508" s="1" t="s">
        <v>158</v>
      </c>
      <c r="F4508" s="1" t="s">
        <v>159</v>
      </c>
      <c r="G4508" s="1" t="s">
        <v>22</v>
      </c>
      <c r="H4508" s="1" t="s">
        <v>15</v>
      </c>
      <c r="I4508">
        <v>28.991826970000002</v>
      </c>
      <c r="J4508">
        <f>ROUND(employee[[#This Row],[Age]],0)</f>
        <v>29</v>
      </c>
      <c r="K45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508">
        <v>5.9079764260000003</v>
      </c>
      <c r="M4508">
        <f>ROUND(employee[[#This Row],[LengthService]],2)</f>
        <v>5.91</v>
      </c>
      <c r="N4508">
        <v>0</v>
      </c>
      <c r="O4508">
        <f>ROUND(employee[[#This Row],[AbsentHours]],2)</f>
        <v>0</v>
      </c>
      <c r="P4508" s="5">
        <f>employee[[#This Row],[RoundedAbsentHours]]/2080 *100</f>
        <v>0</v>
      </c>
      <c r="Q4508" s="1" t="s">
        <v>15</v>
      </c>
    </row>
    <row r="4509" spans="1:17" x14ac:dyDescent="0.35">
      <c r="A4509">
        <v>4508</v>
      </c>
      <c r="B4509" s="1" t="s">
        <v>4793</v>
      </c>
      <c r="C4509" s="1" t="s">
        <v>16</v>
      </c>
      <c r="D4509" s="1" t="s">
        <v>68</v>
      </c>
      <c r="E4509" s="1" t="s">
        <v>289</v>
      </c>
      <c r="F4509" s="1" t="s">
        <v>258</v>
      </c>
      <c r="G4509" s="1" t="s">
        <v>39</v>
      </c>
      <c r="H4509" s="1" t="s">
        <v>15</v>
      </c>
      <c r="I4509">
        <v>38.573775750000003</v>
      </c>
      <c r="J4509">
        <f>ROUND(employee[[#This Row],[Age]],0)</f>
        <v>39</v>
      </c>
      <c r="K45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09">
        <v>4.1796908119999996</v>
      </c>
      <c r="M4509">
        <f>ROUND(employee[[#This Row],[LengthService]],2)</f>
        <v>4.18</v>
      </c>
      <c r="N4509">
        <v>0</v>
      </c>
      <c r="O4509">
        <f>ROUND(employee[[#This Row],[AbsentHours]],2)</f>
        <v>0</v>
      </c>
      <c r="P4509" s="5">
        <f>employee[[#This Row],[RoundedAbsentHours]]/2080 *100</f>
        <v>0</v>
      </c>
      <c r="Q4509" s="1" t="s">
        <v>15</v>
      </c>
    </row>
    <row r="4510" spans="1:17" x14ac:dyDescent="0.35">
      <c r="A4510">
        <v>4509</v>
      </c>
      <c r="B4510" s="1" t="s">
        <v>4794</v>
      </c>
      <c r="C4510" s="1" t="s">
        <v>11</v>
      </c>
      <c r="D4510" s="1" t="s">
        <v>160</v>
      </c>
      <c r="E4510" s="1" t="s">
        <v>13</v>
      </c>
      <c r="F4510" s="1" t="s">
        <v>14</v>
      </c>
      <c r="G4510" s="1" t="s">
        <v>51</v>
      </c>
      <c r="H4510" s="1" t="s">
        <v>15</v>
      </c>
      <c r="I4510">
        <v>43.720977599999998</v>
      </c>
      <c r="J4510">
        <f>ROUND(employee[[#This Row],[Age]],0)</f>
        <v>44</v>
      </c>
      <c r="K45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10">
        <v>4.6678917320000002</v>
      </c>
      <c r="M4510">
        <f>ROUND(employee[[#This Row],[LengthService]],2)</f>
        <v>4.67</v>
      </c>
      <c r="N4510">
        <v>116.455015</v>
      </c>
      <c r="O4510">
        <f>ROUND(employee[[#This Row],[AbsentHours]],2)</f>
        <v>116.46</v>
      </c>
      <c r="P4510" s="5">
        <f>employee[[#This Row],[RoundedAbsentHours]]/2080 *100</f>
        <v>5.5990384615384619</v>
      </c>
      <c r="Q4510" s="1" t="s">
        <v>15</v>
      </c>
    </row>
    <row r="4511" spans="1:17" x14ac:dyDescent="0.35">
      <c r="A4511">
        <v>4510</v>
      </c>
      <c r="B4511" s="1" t="s">
        <v>4795</v>
      </c>
      <c r="C4511" s="1" t="s">
        <v>11</v>
      </c>
      <c r="D4511" s="1" t="s">
        <v>12</v>
      </c>
      <c r="E4511" s="1" t="s">
        <v>289</v>
      </c>
      <c r="F4511" s="1" t="s">
        <v>258</v>
      </c>
      <c r="G4511" s="1" t="s">
        <v>12</v>
      </c>
      <c r="H4511" s="1" t="s">
        <v>15</v>
      </c>
      <c r="I4511">
        <v>31.096025959999999</v>
      </c>
      <c r="J4511">
        <f>ROUND(employee[[#This Row],[Age]],0)</f>
        <v>31</v>
      </c>
      <c r="K45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11">
        <v>4.9940674740000004</v>
      </c>
      <c r="M4511">
        <f>ROUND(employee[[#This Row],[LengthService]],2)</f>
        <v>4.99</v>
      </c>
      <c r="N4511">
        <v>10.828233839999999</v>
      </c>
      <c r="O4511">
        <f>ROUND(employee[[#This Row],[AbsentHours]],2)</f>
        <v>10.83</v>
      </c>
      <c r="P4511" s="5">
        <f>employee[[#This Row],[RoundedAbsentHours]]/2080 *100</f>
        <v>0.52067307692307696</v>
      </c>
      <c r="Q4511" s="1" t="s">
        <v>15</v>
      </c>
    </row>
    <row r="4512" spans="1:17" x14ac:dyDescent="0.35">
      <c r="A4512">
        <v>4511</v>
      </c>
      <c r="B4512" s="1" t="s">
        <v>4796</v>
      </c>
      <c r="C4512" s="1" t="s">
        <v>11</v>
      </c>
      <c r="D4512" s="1" t="s">
        <v>110</v>
      </c>
      <c r="E4512" s="1" t="s">
        <v>289</v>
      </c>
      <c r="F4512" s="1" t="s">
        <v>258</v>
      </c>
      <c r="G4512" s="1" t="s">
        <v>29</v>
      </c>
      <c r="H4512" s="1" t="s">
        <v>15</v>
      </c>
      <c r="I4512">
        <v>42.012243050000002</v>
      </c>
      <c r="J4512">
        <f>ROUND(employee[[#This Row],[Age]],0)</f>
        <v>42</v>
      </c>
      <c r="K45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12">
        <v>2.9439796519999999</v>
      </c>
      <c r="M4512">
        <f>ROUND(employee[[#This Row],[LengthService]],2)</f>
        <v>2.94</v>
      </c>
      <c r="N4512">
        <v>81.746283660000003</v>
      </c>
      <c r="O4512">
        <f>ROUND(employee[[#This Row],[AbsentHours]],2)</f>
        <v>81.75</v>
      </c>
      <c r="P4512" s="5">
        <f>employee[[#This Row],[RoundedAbsentHours]]/2080 *100</f>
        <v>3.9302884615384617</v>
      </c>
      <c r="Q4512" s="1" t="s">
        <v>15</v>
      </c>
    </row>
    <row r="4513" spans="1:17" x14ac:dyDescent="0.35">
      <c r="A4513">
        <v>4512</v>
      </c>
      <c r="B4513" s="1" t="s">
        <v>4797</v>
      </c>
      <c r="C4513" s="1" t="s">
        <v>16</v>
      </c>
      <c r="D4513" s="1" t="s">
        <v>284</v>
      </c>
      <c r="E4513" s="1" t="s">
        <v>289</v>
      </c>
      <c r="F4513" s="1" t="s">
        <v>258</v>
      </c>
      <c r="G4513" s="1" t="s">
        <v>51</v>
      </c>
      <c r="H4513" s="1" t="s">
        <v>15</v>
      </c>
      <c r="I4513">
        <v>37.090544039999997</v>
      </c>
      <c r="J4513">
        <f>ROUND(employee[[#This Row],[Age]],0)</f>
        <v>37</v>
      </c>
      <c r="K45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13">
        <v>2.6779877590000001</v>
      </c>
      <c r="M4513">
        <f>ROUND(employee[[#This Row],[LengthService]],2)</f>
        <v>2.68</v>
      </c>
      <c r="N4513">
        <v>0</v>
      </c>
      <c r="O4513">
        <f>ROUND(employee[[#This Row],[AbsentHours]],2)</f>
        <v>0</v>
      </c>
      <c r="P4513" s="5">
        <f>employee[[#This Row],[RoundedAbsentHours]]/2080 *100</f>
        <v>0</v>
      </c>
      <c r="Q4513" s="1" t="s">
        <v>15</v>
      </c>
    </row>
    <row r="4514" spans="1:17" x14ac:dyDescent="0.35">
      <c r="A4514">
        <v>4513</v>
      </c>
      <c r="B4514" s="1" t="s">
        <v>4798</v>
      </c>
      <c r="C4514" s="1" t="s">
        <v>16</v>
      </c>
      <c r="D4514" s="1" t="s">
        <v>326</v>
      </c>
      <c r="E4514" s="1" t="s">
        <v>289</v>
      </c>
      <c r="F4514" s="1" t="s">
        <v>258</v>
      </c>
      <c r="G4514" s="1" t="s">
        <v>39</v>
      </c>
      <c r="H4514" s="1" t="s">
        <v>15</v>
      </c>
      <c r="I4514">
        <v>42.71571556</v>
      </c>
      <c r="J4514">
        <f>ROUND(employee[[#This Row],[Age]],0)</f>
        <v>43</v>
      </c>
      <c r="K45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14">
        <v>4.5313153929999999</v>
      </c>
      <c r="M4514">
        <f>ROUND(employee[[#This Row],[LengthService]],2)</f>
        <v>4.53</v>
      </c>
      <c r="N4514">
        <v>49.289300590000003</v>
      </c>
      <c r="O4514">
        <f>ROUND(employee[[#This Row],[AbsentHours]],2)</f>
        <v>49.29</v>
      </c>
      <c r="P4514" s="5">
        <f>employee[[#This Row],[RoundedAbsentHours]]/2080 *100</f>
        <v>2.3697115384615386</v>
      </c>
      <c r="Q4514" s="1" t="s">
        <v>15</v>
      </c>
    </row>
    <row r="4515" spans="1:17" x14ac:dyDescent="0.35">
      <c r="A4515">
        <v>4514</v>
      </c>
      <c r="B4515" s="1" t="s">
        <v>4799</v>
      </c>
      <c r="C4515" s="1" t="s">
        <v>16</v>
      </c>
      <c r="D4515" s="1" t="s">
        <v>22</v>
      </c>
      <c r="E4515" s="1" t="s">
        <v>180</v>
      </c>
      <c r="F4515" s="1" t="s">
        <v>181</v>
      </c>
      <c r="G4515" s="1" t="s">
        <v>22</v>
      </c>
      <c r="H4515" s="1" t="s">
        <v>15</v>
      </c>
      <c r="I4515">
        <v>41.69086411</v>
      </c>
      <c r="J4515">
        <f>ROUND(employee[[#This Row],[Age]],0)</f>
        <v>42</v>
      </c>
      <c r="K45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15">
        <v>5.3873985370000002</v>
      </c>
      <c r="M4515">
        <f>ROUND(employee[[#This Row],[LengthService]],2)</f>
        <v>5.39</v>
      </c>
      <c r="N4515">
        <v>61.210241590000003</v>
      </c>
      <c r="O4515">
        <f>ROUND(employee[[#This Row],[AbsentHours]],2)</f>
        <v>61.21</v>
      </c>
      <c r="P4515" s="5">
        <f>employee[[#This Row],[RoundedAbsentHours]]/2080 *100</f>
        <v>2.9427884615384614</v>
      </c>
      <c r="Q4515" s="1" t="s">
        <v>15</v>
      </c>
    </row>
    <row r="4516" spans="1:17" x14ac:dyDescent="0.35">
      <c r="A4516">
        <v>4515</v>
      </c>
      <c r="B4516" s="1" t="s">
        <v>4800</v>
      </c>
      <c r="C4516" s="1" t="s">
        <v>16</v>
      </c>
      <c r="D4516" s="1" t="s">
        <v>305</v>
      </c>
      <c r="E4516" s="1" t="s">
        <v>13</v>
      </c>
      <c r="F4516" s="1" t="s">
        <v>14</v>
      </c>
      <c r="G4516" s="1" t="s">
        <v>18</v>
      </c>
      <c r="H4516" s="1" t="s">
        <v>15</v>
      </c>
      <c r="I4516">
        <v>45.25671526</v>
      </c>
      <c r="J4516">
        <f>ROUND(employee[[#This Row],[Age]],0)</f>
        <v>45</v>
      </c>
      <c r="K45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16">
        <v>2.771993621</v>
      </c>
      <c r="M4516">
        <f>ROUND(employee[[#This Row],[LengthService]],2)</f>
        <v>2.77</v>
      </c>
      <c r="N4516">
        <v>23.100543030000001</v>
      </c>
      <c r="O4516">
        <f>ROUND(employee[[#This Row],[AbsentHours]],2)</f>
        <v>23.1</v>
      </c>
      <c r="P4516" s="5">
        <f>employee[[#This Row],[RoundedAbsentHours]]/2080 *100</f>
        <v>1.1105769230769231</v>
      </c>
      <c r="Q4516" s="1" t="s">
        <v>15</v>
      </c>
    </row>
    <row r="4517" spans="1:17" x14ac:dyDescent="0.35">
      <c r="A4517">
        <v>4516</v>
      </c>
      <c r="B4517" s="1" t="s">
        <v>458</v>
      </c>
      <c r="C4517" s="1" t="s">
        <v>11</v>
      </c>
      <c r="D4517" s="1" t="s">
        <v>22</v>
      </c>
      <c r="E4517" s="1" t="s">
        <v>158</v>
      </c>
      <c r="F4517" s="1" t="s">
        <v>159</v>
      </c>
      <c r="G4517" s="1" t="s">
        <v>22</v>
      </c>
      <c r="H4517" s="1" t="s">
        <v>15</v>
      </c>
      <c r="I4517">
        <v>39.529501689999996</v>
      </c>
      <c r="J4517">
        <f>ROUND(employee[[#This Row],[Age]],0)</f>
        <v>40</v>
      </c>
      <c r="K45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17">
        <v>7.0329070409999996</v>
      </c>
      <c r="M4517">
        <f>ROUND(employee[[#This Row],[LengthService]],2)</f>
        <v>7.03</v>
      </c>
      <c r="N4517">
        <v>78.796009190000007</v>
      </c>
      <c r="O4517">
        <f>ROUND(employee[[#This Row],[AbsentHours]],2)</f>
        <v>78.8</v>
      </c>
      <c r="P4517" s="5">
        <f>employee[[#This Row],[RoundedAbsentHours]]/2080 *100</f>
        <v>3.7884615384615383</v>
      </c>
      <c r="Q4517" s="1" t="s">
        <v>15</v>
      </c>
    </row>
    <row r="4518" spans="1:17" x14ac:dyDescent="0.35">
      <c r="A4518">
        <v>4517</v>
      </c>
      <c r="B4518" s="1" t="s">
        <v>4801</v>
      </c>
      <c r="C4518" s="1" t="s">
        <v>16</v>
      </c>
      <c r="D4518" s="1" t="s">
        <v>20</v>
      </c>
      <c r="E4518" s="1" t="s">
        <v>289</v>
      </c>
      <c r="F4518" s="1" t="s">
        <v>258</v>
      </c>
      <c r="G4518" s="1" t="s">
        <v>20</v>
      </c>
      <c r="H4518" s="1" t="s">
        <v>15</v>
      </c>
      <c r="I4518">
        <v>40.407743619999998</v>
      </c>
      <c r="J4518">
        <f>ROUND(employee[[#This Row],[Age]],0)</f>
        <v>40</v>
      </c>
      <c r="K45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18">
        <v>5.2402937139999999</v>
      </c>
      <c r="M4518">
        <f>ROUND(employee[[#This Row],[LengthService]],2)</f>
        <v>5.24</v>
      </c>
      <c r="N4518">
        <v>45.755322130000003</v>
      </c>
      <c r="O4518">
        <f>ROUND(employee[[#This Row],[AbsentHours]],2)</f>
        <v>45.76</v>
      </c>
      <c r="P4518" s="5">
        <f>employee[[#This Row],[RoundedAbsentHours]]/2080 *100</f>
        <v>2.1999999999999997</v>
      </c>
      <c r="Q4518" s="1" t="s">
        <v>15</v>
      </c>
    </row>
    <row r="4519" spans="1:17" x14ac:dyDescent="0.35">
      <c r="A4519">
        <v>4518</v>
      </c>
      <c r="B4519" s="1" t="s">
        <v>4802</v>
      </c>
      <c r="C4519" s="1" t="s">
        <v>16</v>
      </c>
      <c r="D4519" s="1" t="s">
        <v>35</v>
      </c>
      <c r="E4519" s="1" t="s">
        <v>13</v>
      </c>
      <c r="F4519" s="1" t="s">
        <v>14</v>
      </c>
      <c r="G4519" s="1" t="s">
        <v>33</v>
      </c>
      <c r="H4519" s="1" t="s">
        <v>15</v>
      </c>
      <c r="I4519">
        <v>47.545158309999998</v>
      </c>
      <c r="J4519">
        <f>ROUND(employee[[#This Row],[Age]],0)</f>
        <v>48</v>
      </c>
      <c r="K45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19">
        <v>4.6820862160000001</v>
      </c>
      <c r="M4519">
        <f>ROUND(employee[[#This Row],[LengthService]],2)</f>
        <v>4.68</v>
      </c>
      <c r="N4519">
        <v>91.365844510000002</v>
      </c>
      <c r="O4519">
        <f>ROUND(employee[[#This Row],[AbsentHours]],2)</f>
        <v>91.37</v>
      </c>
      <c r="P4519" s="5">
        <f>employee[[#This Row],[RoundedAbsentHours]]/2080 *100</f>
        <v>4.392788461538462</v>
      </c>
      <c r="Q4519" s="1" t="s">
        <v>15</v>
      </c>
    </row>
    <row r="4520" spans="1:17" x14ac:dyDescent="0.35">
      <c r="A4520">
        <v>4519</v>
      </c>
      <c r="B4520" s="1" t="s">
        <v>4803</v>
      </c>
      <c r="C4520" s="1" t="s">
        <v>11</v>
      </c>
      <c r="D4520" s="1" t="s">
        <v>294</v>
      </c>
      <c r="E4520" s="1" t="s">
        <v>13</v>
      </c>
      <c r="F4520" s="1" t="s">
        <v>14</v>
      </c>
      <c r="G4520" s="1" t="s">
        <v>33</v>
      </c>
      <c r="H4520" s="1" t="s">
        <v>15</v>
      </c>
      <c r="I4520">
        <v>48.754805619999999</v>
      </c>
      <c r="J4520">
        <f>ROUND(employee[[#This Row],[Age]],0)</f>
        <v>49</v>
      </c>
      <c r="K45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20">
        <v>4.706603522</v>
      </c>
      <c r="M4520">
        <f>ROUND(employee[[#This Row],[LengthService]],2)</f>
        <v>4.71</v>
      </c>
      <c r="N4520">
        <v>47.970335900000002</v>
      </c>
      <c r="O4520">
        <f>ROUND(employee[[#This Row],[AbsentHours]],2)</f>
        <v>47.97</v>
      </c>
      <c r="P4520" s="5">
        <f>employee[[#This Row],[RoundedAbsentHours]]/2080 *100</f>
        <v>2.3062499999999999</v>
      </c>
      <c r="Q4520" s="1" t="s">
        <v>15</v>
      </c>
    </row>
    <row r="4521" spans="1:17" x14ac:dyDescent="0.35">
      <c r="A4521">
        <v>4520</v>
      </c>
      <c r="B4521" s="1" t="s">
        <v>4804</v>
      </c>
      <c r="C4521" s="1" t="s">
        <v>11</v>
      </c>
      <c r="D4521" s="1" t="s">
        <v>29</v>
      </c>
      <c r="E4521" s="1" t="s">
        <v>13</v>
      </c>
      <c r="F4521" s="1" t="s">
        <v>14</v>
      </c>
      <c r="G4521" s="1" t="s">
        <v>29</v>
      </c>
      <c r="H4521" s="1" t="s">
        <v>15</v>
      </c>
      <c r="I4521">
        <v>43.633301969999998</v>
      </c>
      <c r="J4521">
        <f>ROUND(employee[[#This Row],[Age]],0)</f>
        <v>44</v>
      </c>
      <c r="K45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21">
        <v>5.1496105319999996</v>
      </c>
      <c r="M4521">
        <f>ROUND(employee[[#This Row],[LengthService]],2)</f>
        <v>5.15</v>
      </c>
      <c r="N4521">
        <v>75.675402930000004</v>
      </c>
      <c r="O4521">
        <f>ROUND(employee[[#This Row],[AbsentHours]],2)</f>
        <v>75.680000000000007</v>
      </c>
      <c r="P4521" s="5">
        <f>employee[[#This Row],[RoundedAbsentHours]]/2080 *100</f>
        <v>3.6384615384615389</v>
      </c>
      <c r="Q4521" s="1" t="s">
        <v>15</v>
      </c>
    </row>
    <row r="4522" spans="1:17" x14ac:dyDescent="0.35">
      <c r="A4522">
        <v>4521</v>
      </c>
      <c r="B4522" s="1" t="s">
        <v>4805</v>
      </c>
      <c r="C4522" s="1" t="s">
        <v>11</v>
      </c>
      <c r="D4522" s="1" t="s">
        <v>22</v>
      </c>
      <c r="E4522" s="1" t="s">
        <v>158</v>
      </c>
      <c r="F4522" s="1" t="s">
        <v>159</v>
      </c>
      <c r="G4522" s="1" t="s">
        <v>22</v>
      </c>
      <c r="H4522" s="1" t="s">
        <v>15</v>
      </c>
      <c r="I4522">
        <v>45.857769079999997</v>
      </c>
      <c r="J4522">
        <f>ROUND(employee[[#This Row],[Age]],0)</f>
        <v>46</v>
      </c>
      <c r="K45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22">
        <v>5.0259755970000004</v>
      </c>
      <c r="M4522">
        <f>ROUND(employee[[#This Row],[LengthService]],2)</f>
        <v>5.03</v>
      </c>
      <c r="N4522">
        <v>82.288950229999998</v>
      </c>
      <c r="O4522">
        <f>ROUND(employee[[#This Row],[AbsentHours]],2)</f>
        <v>82.29</v>
      </c>
      <c r="P4522" s="5">
        <f>employee[[#This Row],[RoundedAbsentHours]]/2080 *100</f>
        <v>3.9562499999999998</v>
      </c>
      <c r="Q4522" s="1" t="s">
        <v>15</v>
      </c>
    </row>
    <row r="4523" spans="1:17" x14ac:dyDescent="0.35">
      <c r="A4523">
        <v>4522</v>
      </c>
      <c r="B4523" s="1" t="s">
        <v>4806</v>
      </c>
      <c r="C4523" s="1" t="s">
        <v>16</v>
      </c>
      <c r="D4523" s="1" t="s">
        <v>22</v>
      </c>
      <c r="E4523" s="1" t="s">
        <v>158</v>
      </c>
      <c r="F4523" s="1" t="s">
        <v>159</v>
      </c>
      <c r="G4523" s="1" t="s">
        <v>22</v>
      </c>
      <c r="H4523" s="1" t="s">
        <v>15</v>
      </c>
      <c r="I4523">
        <v>51.876663229999998</v>
      </c>
      <c r="J4523">
        <f>ROUND(employee[[#This Row],[Age]],0)</f>
        <v>52</v>
      </c>
      <c r="K45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523">
        <v>1.690127696</v>
      </c>
      <c r="M4523">
        <f>ROUND(employee[[#This Row],[LengthService]],2)</f>
        <v>1.69</v>
      </c>
      <c r="N4523">
        <v>101.49196550000001</v>
      </c>
      <c r="O4523">
        <f>ROUND(employee[[#This Row],[AbsentHours]],2)</f>
        <v>101.49</v>
      </c>
      <c r="P4523" s="5">
        <f>employee[[#This Row],[RoundedAbsentHours]]/2080 *100</f>
        <v>4.8793269230769232</v>
      </c>
      <c r="Q4523" s="1" t="s">
        <v>15</v>
      </c>
    </row>
    <row r="4524" spans="1:17" x14ac:dyDescent="0.35">
      <c r="A4524">
        <v>4523</v>
      </c>
      <c r="B4524" s="1" t="s">
        <v>4807</v>
      </c>
      <c r="C4524" s="1" t="s">
        <v>16</v>
      </c>
      <c r="D4524" s="1" t="s">
        <v>44</v>
      </c>
      <c r="E4524" s="1" t="s">
        <v>13</v>
      </c>
      <c r="F4524" s="1" t="s">
        <v>14</v>
      </c>
      <c r="G4524" s="1" t="s">
        <v>44</v>
      </c>
      <c r="H4524" s="1" t="s">
        <v>15</v>
      </c>
      <c r="I4524">
        <v>32.934994340000003</v>
      </c>
      <c r="J4524">
        <f>ROUND(employee[[#This Row],[Age]],0)</f>
        <v>33</v>
      </c>
      <c r="K45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24">
        <v>1.455067211</v>
      </c>
      <c r="M4524">
        <f>ROUND(employee[[#This Row],[LengthService]],2)</f>
        <v>1.46</v>
      </c>
      <c r="N4524">
        <v>80.723922580000007</v>
      </c>
      <c r="O4524">
        <f>ROUND(employee[[#This Row],[AbsentHours]],2)</f>
        <v>80.72</v>
      </c>
      <c r="P4524" s="5">
        <f>employee[[#This Row],[RoundedAbsentHours]]/2080 *100</f>
        <v>3.8807692307692307</v>
      </c>
      <c r="Q4524" s="1" t="s">
        <v>15</v>
      </c>
    </row>
    <row r="4525" spans="1:17" x14ac:dyDescent="0.35">
      <c r="A4525">
        <v>4524</v>
      </c>
      <c r="B4525" s="1" t="s">
        <v>4808</v>
      </c>
      <c r="C4525" s="1" t="s">
        <v>11</v>
      </c>
      <c r="D4525" s="1" t="s">
        <v>12</v>
      </c>
      <c r="E4525" s="1" t="s">
        <v>124</v>
      </c>
      <c r="F4525" s="1" t="s">
        <v>125</v>
      </c>
      <c r="G4525" s="1" t="s">
        <v>12</v>
      </c>
      <c r="H4525" s="1" t="s">
        <v>15</v>
      </c>
      <c r="I4525">
        <v>38.996083149999997</v>
      </c>
      <c r="J4525">
        <f>ROUND(employee[[#This Row],[Age]],0)</f>
        <v>39</v>
      </c>
      <c r="K45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25">
        <v>4.5206127800000004</v>
      </c>
      <c r="M4525">
        <f>ROUND(employee[[#This Row],[LengthService]],2)</f>
        <v>4.5199999999999996</v>
      </c>
      <c r="N4525">
        <v>45.457839630000002</v>
      </c>
      <c r="O4525">
        <f>ROUND(employee[[#This Row],[AbsentHours]],2)</f>
        <v>45.46</v>
      </c>
      <c r="P4525" s="5">
        <f>employee[[#This Row],[RoundedAbsentHours]]/2080 *100</f>
        <v>2.1855769230769231</v>
      </c>
      <c r="Q4525" s="1" t="s">
        <v>15</v>
      </c>
    </row>
    <row r="4526" spans="1:17" x14ac:dyDescent="0.35">
      <c r="A4526">
        <v>4525</v>
      </c>
      <c r="B4526" s="1" t="s">
        <v>4809</v>
      </c>
      <c r="C4526" s="1" t="s">
        <v>16</v>
      </c>
      <c r="D4526" s="1" t="s">
        <v>18</v>
      </c>
      <c r="E4526" s="1" t="s">
        <v>289</v>
      </c>
      <c r="F4526" s="1" t="s">
        <v>258</v>
      </c>
      <c r="G4526" s="1" t="s">
        <v>18</v>
      </c>
      <c r="H4526" s="1" t="s">
        <v>15</v>
      </c>
      <c r="I4526">
        <v>46.986020670000002</v>
      </c>
      <c r="J4526">
        <f>ROUND(employee[[#This Row],[Age]],0)</f>
        <v>47</v>
      </c>
      <c r="K45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26">
        <v>5.5460881439999996</v>
      </c>
      <c r="M4526">
        <f>ROUND(employee[[#This Row],[LengthService]],2)</f>
        <v>5.55</v>
      </c>
      <c r="N4526">
        <v>121.91204690000001</v>
      </c>
      <c r="O4526">
        <f>ROUND(employee[[#This Row],[AbsentHours]],2)</f>
        <v>121.91</v>
      </c>
      <c r="P4526" s="5">
        <f>employee[[#This Row],[RoundedAbsentHours]]/2080 *100</f>
        <v>5.8610576923076918</v>
      </c>
      <c r="Q4526" s="1" t="s">
        <v>15</v>
      </c>
    </row>
    <row r="4527" spans="1:17" x14ac:dyDescent="0.35">
      <c r="A4527">
        <v>4526</v>
      </c>
      <c r="B4527" s="1" t="s">
        <v>4810</v>
      </c>
      <c r="C4527" s="1" t="s">
        <v>11</v>
      </c>
      <c r="D4527" s="1" t="s">
        <v>196</v>
      </c>
      <c r="E4527" s="1" t="s">
        <v>13</v>
      </c>
      <c r="F4527" s="1" t="s">
        <v>14</v>
      </c>
      <c r="G4527" s="1" t="s">
        <v>18</v>
      </c>
      <c r="H4527" s="1" t="s">
        <v>15</v>
      </c>
      <c r="I4527">
        <v>51.080543820000003</v>
      </c>
      <c r="J4527">
        <f>ROUND(employee[[#This Row],[Age]],0)</f>
        <v>51</v>
      </c>
      <c r="K45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527">
        <v>6.161499858</v>
      </c>
      <c r="M4527">
        <f>ROUND(employee[[#This Row],[LengthService]],2)</f>
        <v>6.16</v>
      </c>
      <c r="N4527">
        <v>132.21998260000001</v>
      </c>
      <c r="O4527">
        <f>ROUND(employee[[#This Row],[AbsentHours]],2)</f>
        <v>132.22</v>
      </c>
      <c r="P4527" s="5">
        <f>employee[[#This Row],[RoundedAbsentHours]]/2080 *100</f>
        <v>6.3567307692307686</v>
      </c>
      <c r="Q4527" s="1" t="s">
        <v>15</v>
      </c>
    </row>
    <row r="4528" spans="1:17" x14ac:dyDescent="0.35">
      <c r="A4528">
        <v>4527</v>
      </c>
      <c r="B4528" s="1" t="s">
        <v>4811</v>
      </c>
      <c r="C4528" s="1" t="s">
        <v>11</v>
      </c>
      <c r="D4528" s="1" t="s">
        <v>120</v>
      </c>
      <c r="E4528" s="1" t="s">
        <v>13</v>
      </c>
      <c r="F4528" s="1" t="s">
        <v>14</v>
      </c>
      <c r="G4528" s="1" t="s">
        <v>34</v>
      </c>
      <c r="H4528" s="1" t="s">
        <v>15</v>
      </c>
      <c r="I4528">
        <v>44.44288727</v>
      </c>
      <c r="J4528">
        <f>ROUND(employee[[#This Row],[Age]],0)</f>
        <v>44</v>
      </c>
      <c r="K45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28">
        <v>5.367758051</v>
      </c>
      <c r="M4528">
        <f>ROUND(employee[[#This Row],[LengthService]],2)</f>
        <v>5.37</v>
      </c>
      <c r="N4528">
        <v>74.661894340000003</v>
      </c>
      <c r="O4528">
        <f>ROUND(employee[[#This Row],[AbsentHours]],2)</f>
        <v>74.66</v>
      </c>
      <c r="P4528" s="5">
        <f>employee[[#This Row],[RoundedAbsentHours]]/2080 *100</f>
        <v>3.5894230769230768</v>
      </c>
      <c r="Q4528" s="1" t="s">
        <v>15</v>
      </c>
    </row>
    <row r="4529" spans="1:17" x14ac:dyDescent="0.35">
      <c r="A4529">
        <v>4528</v>
      </c>
      <c r="B4529" s="1" t="s">
        <v>4812</v>
      </c>
      <c r="C4529" s="1" t="s">
        <v>16</v>
      </c>
      <c r="D4529" s="1" t="s">
        <v>29</v>
      </c>
      <c r="E4529" s="1" t="s">
        <v>13</v>
      </c>
      <c r="F4529" s="1" t="s">
        <v>14</v>
      </c>
      <c r="G4529" s="1" t="s">
        <v>29</v>
      </c>
      <c r="H4529" s="1" t="s">
        <v>15</v>
      </c>
      <c r="I4529">
        <v>46.915062229999997</v>
      </c>
      <c r="J4529">
        <f>ROUND(employee[[#This Row],[Age]],0)</f>
        <v>47</v>
      </c>
      <c r="K45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29">
        <v>6.1366163020000002</v>
      </c>
      <c r="M4529">
        <f>ROUND(employee[[#This Row],[LengthService]],2)</f>
        <v>6.14</v>
      </c>
      <c r="N4529">
        <v>67.379647849999998</v>
      </c>
      <c r="O4529">
        <f>ROUND(employee[[#This Row],[AbsentHours]],2)</f>
        <v>67.38</v>
      </c>
      <c r="P4529" s="5">
        <f>employee[[#This Row],[RoundedAbsentHours]]/2080 *100</f>
        <v>3.2394230769230767</v>
      </c>
      <c r="Q4529" s="1" t="s">
        <v>15</v>
      </c>
    </row>
    <row r="4530" spans="1:17" x14ac:dyDescent="0.35">
      <c r="A4530">
        <v>4529</v>
      </c>
      <c r="B4530" s="1" t="s">
        <v>4813</v>
      </c>
      <c r="C4530" s="1" t="s">
        <v>11</v>
      </c>
      <c r="D4530" s="1" t="s">
        <v>33</v>
      </c>
      <c r="E4530" s="1" t="s">
        <v>13</v>
      </c>
      <c r="F4530" s="1" t="s">
        <v>14</v>
      </c>
      <c r="G4530" s="1" t="s">
        <v>33</v>
      </c>
      <c r="H4530" s="1" t="s">
        <v>15</v>
      </c>
      <c r="I4530">
        <v>39.329808069999999</v>
      </c>
      <c r="J4530">
        <f>ROUND(employee[[#This Row],[Age]],0)</f>
        <v>39</v>
      </c>
      <c r="K45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30">
        <v>6.275860046</v>
      </c>
      <c r="M4530">
        <f>ROUND(employee[[#This Row],[LengthService]],2)</f>
        <v>6.28</v>
      </c>
      <c r="N4530">
        <v>41.441224300000002</v>
      </c>
      <c r="O4530">
        <f>ROUND(employee[[#This Row],[AbsentHours]],2)</f>
        <v>41.44</v>
      </c>
      <c r="P4530" s="5">
        <f>employee[[#This Row],[RoundedAbsentHours]]/2080 *100</f>
        <v>1.9923076923076921</v>
      </c>
      <c r="Q4530" s="1" t="s">
        <v>15</v>
      </c>
    </row>
    <row r="4531" spans="1:17" x14ac:dyDescent="0.35">
      <c r="A4531">
        <v>4530</v>
      </c>
      <c r="B4531" s="1" t="s">
        <v>4814</v>
      </c>
      <c r="C4531" s="1" t="s">
        <v>16</v>
      </c>
      <c r="D4531" s="1" t="s">
        <v>19</v>
      </c>
      <c r="E4531" s="1" t="s">
        <v>289</v>
      </c>
      <c r="F4531" s="1" t="s">
        <v>258</v>
      </c>
      <c r="G4531" s="1" t="s">
        <v>19</v>
      </c>
      <c r="H4531" s="1" t="s">
        <v>15</v>
      </c>
      <c r="I4531">
        <v>35.031434439999998</v>
      </c>
      <c r="J4531">
        <f>ROUND(employee[[#This Row],[Age]],0)</f>
        <v>35</v>
      </c>
      <c r="K45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31">
        <v>4.8876510160000004</v>
      </c>
      <c r="M4531">
        <f>ROUND(employee[[#This Row],[LengthService]],2)</f>
        <v>4.8899999999999997</v>
      </c>
      <c r="N4531">
        <v>45.302858790000002</v>
      </c>
      <c r="O4531">
        <f>ROUND(employee[[#This Row],[AbsentHours]],2)</f>
        <v>45.3</v>
      </c>
      <c r="P4531" s="5">
        <f>employee[[#This Row],[RoundedAbsentHours]]/2080 *100</f>
        <v>2.1778846153846154</v>
      </c>
      <c r="Q4531" s="1" t="s">
        <v>15</v>
      </c>
    </row>
    <row r="4532" spans="1:17" x14ac:dyDescent="0.35">
      <c r="A4532">
        <v>4531</v>
      </c>
      <c r="B4532" s="1" t="s">
        <v>4815</v>
      </c>
      <c r="C4532" s="1" t="s">
        <v>16</v>
      </c>
      <c r="D4532" s="1" t="s">
        <v>22</v>
      </c>
      <c r="E4532" s="1" t="s">
        <v>158</v>
      </c>
      <c r="F4532" s="1" t="s">
        <v>159</v>
      </c>
      <c r="G4532" s="1" t="s">
        <v>22</v>
      </c>
      <c r="H4532" s="1" t="s">
        <v>15</v>
      </c>
      <c r="I4532">
        <v>27.282339069999999</v>
      </c>
      <c r="J4532">
        <f>ROUND(employee[[#This Row],[Age]],0)</f>
        <v>27</v>
      </c>
      <c r="K45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532">
        <v>5.8148385469999999</v>
      </c>
      <c r="M4532">
        <f>ROUND(employee[[#This Row],[LengthService]],2)</f>
        <v>5.81</v>
      </c>
      <c r="N4532">
        <v>26.83982511</v>
      </c>
      <c r="O4532">
        <f>ROUND(employee[[#This Row],[AbsentHours]],2)</f>
        <v>26.84</v>
      </c>
      <c r="P4532" s="5">
        <f>employee[[#This Row],[RoundedAbsentHours]]/2080 *100</f>
        <v>1.2903846153846155</v>
      </c>
      <c r="Q4532" s="1" t="s">
        <v>15</v>
      </c>
    </row>
    <row r="4533" spans="1:17" x14ac:dyDescent="0.35">
      <c r="A4533">
        <v>4532</v>
      </c>
      <c r="B4533" s="1" t="s">
        <v>4816</v>
      </c>
      <c r="C4533" s="1" t="s">
        <v>16</v>
      </c>
      <c r="D4533" s="1" t="s">
        <v>114</v>
      </c>
      <c r="E4533" s="1" t="s">
        <v>289</v>
      </c>
      <c r="F4533" s="1" t="s">
        <v>258</v>
      </c>
      <c r="G4533" s="1" t="s">
        <v>56</v>
      </c>
      <c r="H4533" s="1" t="s">
        <v>15</v>
      </c>
      <c r="I4533">
        <v>33.982656910000003</v>
      </c>
      <c r="J4533">
        <f>ROUND(employee[[#This Row],[Age]],0)</f>
        <v>34</v>
      </c>
      <c r="K45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33">
        <v>3.0025536100000001</v>
      </c>
      <c r="M4533">
        <f>ROUND(employee[[#This Row],[LengthService]],2)</f>
        <v>3</v>
      </c>
      <c r="N4533">
        <v>25.403092940000001</v>
      </c>
      <c r="O4533">
        <f>ROUND(employee[[#This Row],[AbsentHours]],2)</f>
        <v>25.4</v>
      </c>
      <c r="P4533" s="5">
        <f>employee[[#This Row],[RoundedAbsentHours]]/2080 *100</f>
        <v>1.221153846153846</v>
      </c>
      <c r="Q4533" s="1" t="s">
        <v>15</v>
      </c>
    </row>
    <row r="4534" spans="1:17" x14ac:dyDescent="0.35">
      <c r="A4534">
        <v>4533</v>
      </c>
      <c r="B4534" s="1" t="s">
        <v>4817</v>
      </c>
      <c r="C4534" s="1" t="s">
        <v>16</v>
      </c>
      <c r="D4534" s="1" t="s">
        <v>29</v>
      </c>
      <c r="E4534" s="1" t="s">
        <v>13</v>
      </c>
      <c r="F4534" s="1" t="s">
        <v>14</v>
      </c>
      <c r="G4534" s="1" t="s">
        <v>29</v>
      </c>
      <c r="H4534" s="1" t="s">
        <v>15</v>
      </c>
      <c r="I4534">
        <v>42.023316800000003</v>
      </c>
      <c r="J4534">
        <f>ROUND(employee[[#This Row],[Age]],0)</f>
        <v>42</v>
      </c>
      <c r="K45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34">
        <v>7.2213997250000004</v>
      </c>
      <c r="M4534">
        <f>ROUND(employee[[#This Row],[LengthService]],2)</f>
        <v>7.22</v>
      </c>
      <c r="N4534">
        <v>64.492139559999998</v>
      </c>
      <c r="O4534">
        <f>ROUND(employee[[#This Row],[AbsentHours]],2)</f>
        <v>64.489999999999995</v>
      </c>
      <c r="P4534" s="5">
        <f>employee[[#This Row],[RoundedAbsentHours]]/2080 *100</f>
        <v>3.100480769230769</v>
      </c>
      <c r="Q4534" s="1" t="s">
        <v>15</v>
      </c>
    </row>
    <row r="4535" spans="1:17" x14ac:dyDescent="0.35">
      <c r="A4535">
        <v>4534</v>
      </c>
      <c r="B4535" s="1" t="s">
        <v>4818</v>
      </c>
      <c r="C4535" s="1" t="s">
        <v>11</v>
      </c>
      <c r="D4535" s="1" t="s">
        <v>89</v>
      </c>
      <c r="E4535" s="1" t="s">
        <v>180</v>
      </c>
      <c r="F4535" s="1" t="s">
        <v>181</v>
      </c>
      <c r="G4535" s="1" t="s">
        <v>89</v>
      </c>
      <c r="H4535" s="1" t="s">
        <v>15</v>
      </c>
      <c r="I4535">
        <v>44.609409790000001</v>
      </c>
      <c r="J4535">
        <f>ROUND(employee[[#This Row],[Age]],0)</f>
        <v>45</v>
      </c>
      <c r="K45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35">
        <v>1.150268533</v>
      </c>
      <c r="M4535">
        <f>ROUND(employee[[#This Row],[LengthService]],2)</f>
        <v>1.1499999999999999</v>
      </c>
      <c r="N4535">
        <v>85.548220709999995</v>
      </c>
      <c r="O4535">
        <f>ROUND(employee[[#This Row],[AbsentHours]],2)</f>
        <v>85.55</v>
      </c>
      <c r="P4535" s="5">
        <f>employee[[#This Row],[RoundedAbsentHours]]/2080 *100</f>
        <v>4.1129807692307692</v>
      </c>
      <c r="Q4535" s="1" t="s">
        <v>15</v>
      </c>
    </row>
    <row r="4536" spans="1:17" x14ac:dyDescent="0.35">
      <c r="A4536">
        <v>4535</v>
      </c>
      <c r="B4536" s="1" t="s">
        <v>4819</v>
      </c>
      <c r="C4536" s="1" t="s">
        <v>16</v>
      </c>
      <c r="D4536" s="1" t="s">
        <v>164</v>
      </c>
      <c r="E4536" s="1" t="s">
        <v>13</v>
      </c>
      <c r="F4536" s="1" t="s">
        <v>14</v>
      </c>
      <c r="G4536" s="1" t="s">
        <v>56</v>
      </c>
      <c r="H4536" s="1" t="s">
        <v>15</v>
      </c>
      <c r="I4536">
        <v>56.536749069999999</v>
      </c>
      <c r="J4536">
        <f>ROUND(employee[[#This Row],[Age]],0)</f>
        <v>57</v>
      </c>
      <c r="K45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536">
        <v>5.2170341699999998</v>
      </c>
      <c r="M4536">
        <f>ROUND(employee[[#This Row],[LengthService]],2)</f>
        <v>5.22</v>
      </c>
      <c r="N4536">
        <v>112.0515212</v>
      </c>
      <c r="O4536">
        <f>ROUND(employee[[#This Row],[AbsentHours]],2)</f>
        <v>112.05</v>
      </c>
      <c r="P4536" s="5">
        <f>employee[[#This Row],[RoundedAbsentHours]]/2080 *100</f>
        <v>5.3870192307692308</v>
      </c>
      <c r="Q4536" s="1" t="s">
        <v>15</v>
      </c>
    </row>
    <row r="4537" spans="1:17" x14ac:dyDescent="0.35">
      <c r="A4537">
        <v>4536</v>
      </c>
      <c r="B4537" s="1" t="s">
        <v>4820</v>
      </c>
      <c r="C4537" s="1" t="s">
        <v>11</v>
      </c>
      <c r="D4537" s="1" t="s">
        <v>22</v>
      </c>
      <c r="E4537" s="1" t="s">
        <v>158</v>
      </c>
      <c r="F4537" s="1" t="s">
        <v>159</v>
      </c>
      <c r="G4537" s="1" t="s">
        <v>22</v>
      </c>
      <c r="H4537" s="1" t="s">
        <v>15</v>
      </c>
      <c r="I4537">
        <v>47.290100840000001</v>
      </c>
      <c r="J4537">
        <f>ROUND(employee[[#This Row],[Age]],0)</f>
        <v>47</v>
      </c>
      <c r="K45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37">
        <v>2.4809463300000001</v>
      </c>
      <c r="M4537">
        <f>ROUND(employee[[#This Row],[LengthService]],2)</f>
        <v>2.48</v>
      </c>
      <c r="N4537">
        <v>10.28347969</v>
      </c>
      <c r="O4537">
        <f>ROUND(employee[[#This Row],[AbsentHours]],2)</f>
        <v>10.28</v>
      </c>
      <c r="P4537" s="5">
        <f>employee[[#This Row],[RoundedAbsentHours]]/2080 *100</f>
        <v>0.4942307692307692</v>
      </c>
      <c r="Q4537" s="1" t="s">
        <v>15</v>
      </c>
    </row>
    <row r="4538" spans="1:17" x14ac:dyDescent="0.35">
      <c r="A4538">
        <v>4537</v>
      </c>
      <c r="B4538" s="1" t="s">
        <v>4821</v>
      </c>
      <c r="C4538" s="1" t="s">
        <v>16</v>
      </c>
      <c r="D4538" s="1" t="s">
        <v>48</v>
      </c>
      <c r="E4538" s="1" t="s">
        <v>124</v>
      </c>
      <c r="F4538" s="1" t="s">
        <v>125</v>
      </c>
      <c r="G4538" s="1" t="s">
        <v>20</v>
      </c>
      <c r="H4538" s="1" t="s">
        <v>15</v>
      </c>
      <c r="I4538">
        <v>36.601656319999996</v>
      </c>
      <c r="J4538">
        <f>ROUND(employee[[#This Row],[Age]],0)</f>
        <v>37</v>
      </c>
      <c r="K45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38">
        <v>4.3953108529999998</v>
      </c>
      <c r="M4538">
        <f>ROUND(employee[[#This Row],[LengthService]],2)</f>
        <v>4.4000000000000004</v>
      </c>
      <c r="N4538">
        <v>74.192789070000003</v>
      </c>
      <c r="O4538">
        <f>ROUND(employee[[#This Row],[AbsentHours]],2)</f>
        <v>74.19</v>
      </c>
      <c r="P4538" s="5">
        <f>employee[[#This Row],[RoundedAbsentHours]]/2080 *100</f>
        <v>3.5668269230769232</v>
      </c>
      <c r="Q4538" s="1" t="s">
        <v>15</v>
      </c>
    </row>
    <row r="4539" spans="1:17" x14ac:dyDescent="0.35">
      <c r="A4539">
        <v>4538</v>
      </c>
      <c r="B4539" s="1" t="s">
        <v>4822</v>
      </c>
      <c r="C4539" s="1" t="s">
        <v>11</v>
      </c>
      <c r="D4539" s="1" t="s">
        <v>149</v>
      </c>
      <c r="E4539" s="1" t="s">
        <v>289</v>
      </c>
      <c r="F4539" s="1" t="s">
        <v>258</v>
      </c>
      <c r="G4539" s="1" t="s">
        <v>72</v>
      </c>
      <c r="H4539" s="1" t="s">
        <v>15</v>
      </c>
      <c r="I4539">
        <v>51.372314789999997</v>
      </c>
      <c r="J4539">
        <f>ROUND(employee[[#This Row],[Age]],0)</f>
        <v>51</v>
      </c>
      <c r="K45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539">
        <v>4.0195559589999998</v>
      </c>
      <c r="M4539">
        <f>ROUND(employee[[#This Row],[LengthService]],2)</f>
        <v>4.0199999999999996</v>
      </c>
      <c r="N4539">
        <v>79.903778290000005</v>
      </c>
      <c r="O4539">
        <f>ROUND(employee[[#This Row],[AbsentHours]],2)</f>
        <v>79.900000000000006</v>
      </c>
      <c r="P4539" s="5">
        <f>employee[[#This Row],[RoundedAbsentHours]]/2080 *100</f>
        <v>3.8413461538461542</v>
      </c>
      <c r="Q4539" s="1" t="s">
        <v>15</v>
      </c>
    </row>
    <row r="4540" spans="1:17" x14ac:dyDescent="0.35">
      <c r="A4540">
        <v>4539</v>
      </c>
      <c r="B4540" s="1" t="s">
        <v>4823</v>
      </c>
      <c r="C4540" s="1" t="s">
        <v>16</v>
      </c>
      <c r="D4540" s="1" t="s">
        <v>72</v>
      </c>
      <c r="E4540" s="1" t="s">
        <v>289</v>
      </c>
      <c r="F4540" s="1" t="s">
        <v>258</v>
      </c>
      <c r="G4540" s="1" t="s">
        <v>72</v>
      </c>
      <c r="H4540" s="1" t="s">
        <v>15</v>
      </c>
      <c r="I4540">
        <v>19.824504470000001</v>
      </c>
      <c r="J4540">
        <f>ROUND(employee[[#This Row],[Age]],0)</f>
        <v>20</v>
      </c>
      <c r="K45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540">
        <v>8.0970024810000005</v>
      </c>
      <c r="M4540">
        <f>ROUND(employee[[#This Row],[LengthService]],2)</f>
        <v>8.1</v>
      </c>
      <c r="N4540">
        <v>0</v>
      </c>
      <c r="O4540">
        <f>ROUND(employee[[#This Row],[AbsentHours]],2)</f>
        <v>0</v>
      </c>
      <c r="P4540" s="5">
        <f>employee[[#This Row],[RoundedAbsentHours]]/2080 *100</f>
        <v>0</v>
      </c>
      <c r="Q4540" s="1" t="s">
        <v>15</v>
      </c>
    </row>
    <row r="4541" spans="1:17" x14ac:dyDescent="0.35">
      <c r="A4541">
        <v>4540</v>
      </c>
      <c r="B4541" s="1" t="s">
        <v>4824</v>
      </c>
      <c r="C4541" s="1" t="s">
        <v>16</v>
      </c>
      <c r="D4541" s="1" t="s">
        <v>20</v>
      </c>
      <c r="E4541" s="1" t="s">
        <v>289</v>
      </c>
      <c r="F4541" s="1" t="s">
        <v>258</v>
      </c>
      <c r="G4541" s="1" t="s">
        <v>20</v>
      </c>
      <c r="H4541" s="1" t="s">
        <v>15</v>
      </c>
      <c r="I4541">
        <v>43.523942050000002</v>
      </c>
      <c r="J4541">
        <f>ROUND(employee[[#This Row],[Age]],0)</f>
        <v>44</v>
      </c>
      <c r="K45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41">
        <v>4.2900478929999997</v>
      </c>
      <c r="M4541">
        <f>ROUND(employee[[#This Row],[LengthService]],2)</f>
        <v>4.29</v>
      </c>
      <c r="N4541">
        <v>22.914183000000001</v>
      </c>
      <c r="O4541">
        <f>ROUND(employee[[#This Row],[AbsentHours]],2)</f>
        <v>22.91</v>
      </c>
      <c r="P4541" s="5">
        <f>employee[[#This Row],[RoundedAbsentHours]]/2080 *100</f>
        <v>1.1014423076923077</v>
      </c>
      <c r="Q4541" s="1" t="s">
        <v>15</v>
      </c>
    </row>
    <row r="4542" spans="1:17" x14ac:dyDescent="0.35">
      <c r="A4542">
        <v>4541</v>
      </c>
      <c r="B4542" s="1" t="s">
        <v>4825</v>
      </c>
      <c r="C4542" s="1" t="s">
        <v>16</v>
      </c>
      <c r="D4542" s="1" t="s">
        <v>126</v>
      </c>
      <c r="E4542" s="1" t="s">
        <v>13</v>
      </c>
      <c r="F4542" s="1" t="s">
        <v>14</v>
      </c>
      <c r="G4542" s="1" t="s">
        <v>34</v>
      </c>
      <c r="H4542" s="1" t="s">
        <v>15</v>
      </c>
      <c r="I4542">
        <v>46.007659369999999</v>
      </c>
      <c r="J4542">
        <f>ROUND(employee[[#This Row],[Age]],0)</f>
        <v>46</v>
      </c>
      <c r="K45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42">
        <v>7.100101027</v>
      </c>
      <c r="M4542">
        <f>ROUND(employee[[#This Row],[LengthService]],2)</f>
        <v>7.1</v>
      </c>
      <c r="N4542">
        <v>60.294467240000003</v>
      </c>
      <c r="O4542">
        <f>ROUND(employee[[#This Row],[AbsentHours]],2)</f>
        <v>60.29</v>
      </c>
      <c r="P4542" s="5">
        <f>employee[[#This Row],[RoundedAbsentHours]]/2080 *100</f>
        <v>2.8985576923076923</v>
      </c>
      <c r="Q4542" s="1" t="s">
        <v>15</v>
      </c>
    </row>
    <row r="4543" spans="1:17" x14ac:dyDescent="0.35">
      <c r="A4543">
        <v>4542</v>
      </c>
      <c r="B4543" s="1" t="s">
        <v>4826</v>
      </c>
      <c r="C4543" s="1" t="s">
        <v>16</v>
      </c>
      <c r="D4543" s="1" t="s">
        <v>105</v>
      </c>
      <c r="E4543" s="1" t="s">
        <v>13</v>
      </c>
      <c r="F4543" s="1" t="s">
        <v>14</v>
      </c>
      <c r="G4543" s="1" t="s">
        <v>18</v>
      </c>
      <c r="H4543" s="1" t="s">
        <v>15</v>
      </c>
      <c r="I4543">
        <v>39.134157160000001</v>
      </c>
      <c r="J4543">
        <f>ROUND(employee[[#This Row],[Age]],0)</f>
        <v>39</v>
      </c>
      <c r="K45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43">
        <v>6.5600064319999998</v>
      </c>
      <c r="M4543">
        <f>ROUND(employee[[#This Row],[LengthService]],2)</f>
        <v>6.56</v>
      </c>
      <c r="N4543">
        <v>39.067759189999997</v>
      </c>
      <c r="O4543">
        <f>ROUND(employee[[#This Row],[AbsentHours]],2)</f>
        <v>39.07</v>
      </c>
      <c r="P4543" s="5">
        <f>employee[[#This Row],[RoundedAbsentHours]]/2080 *100</f>
        <v>1.8783653846153845</v>
      </c>
      <c r="Q4543" s="1" t="s">
        <v>15</v>
      </c>
    </row>
    <row r="4544" spans="1:17" x14ac:dyDescent="0.35">
      <c r="A4544">
        <v>4543</v>
      </c>
      <c r="B4544" s="1" t="s">
        <v>4827</v>
      </c>
      <c r="C4544" s="1" t="s">
        <v>11</v>
      </c>
      <c r="D4544" s="1" t="s">
        <v>28</v>
      </c>
      <c r="E4544" s="1" t="s">
        <v>289</v>
      </c>
      <c r="F4544" s="1" t="s">
        <v>258</v>
      </c>
      <c r="G4544" s="1" t="s">
        <v>28</v>
      </c>
      <c r="H4544" s="1" t="s">
        <v>15</v>
      </c>
      <c r="I4544">
        <v>38.258160369999999</v>
      </c>
      <c r="J4544">
        <f>ROUND(employee[[#This Row],[Age]],0)</f>
        <v>38</v>
      </c>
      <c r="K45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44">
        <v>5.2942235130000004</v>
      </c>
      <c r="M4544">
        <f>ROUND(employee[[#This Row],[LengthService]],2)</f>
        <v>5.29</v>
      </c>
      <c r="N4544">
        <v>71.801596450000005</v>
      </c>
      <c r="O4544">
        <f>ROUND(employee[[#This Row],[AbsentHours]],2)</f>
        <v>71.8</v>
      </c>
      <c r="P4544" s="5">
        <f>employee[[#This Row],[RoundedAbsentHours]]/2080 *100</f>
        <v>3.4519230769230766</v>
      </c>
      <c r="Q4544" s="1" t="s">
        <v>15</v>
      </c>
    </row>
    <row r="4545" spans="1:17" x14ac:dyDescent="0.35">
      <c r="A4545">
        <v>4544</v>
      </c>
      <c r="B4545" s="1" t="s">
        <v>4828</v>
      </c>
      <c r="C4545" s="1" t="s">
        <v>11</v>
      </c>
      <c r="D4545" s="1" t="s">
        <v>69</v>
      </c>
      <c r="E4545" s="1" t="s">
        <v>289</v>
      </c>
      <c r="F4545" s="1" t="s">
        <v>258</v>
      </c>
      <c r="G4545" s="1" t="s">
        <v>39</v>
      </c>
      <c r="H4545" s="1" t="s">
        <v>15</v>
      </c>
      <c r="I4545">
        <v>28.58946684</v>
      </c>
      <c r="J4545">
        <f>ROUND(employee[[#This Row],[Age]],0)</f>
        <v>29</v>
      </c>
      <c r="K45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545">
        <v>4.893268344</v>
      </c>
      <c r="M4545">
        <f>ROUND(employee[[#This Row],[LengthService]],2)</f>
        <v>4.8899999999999997</v>
      </c>
      <c r="N4545">
        <v>0.31637249200000001</v>
      </c>
      <c r="O4545">
        <f>ROUND(employee[[#This Row],[AbsentHours]],2)</f>
        <v>0.32</v>
      </c>
      <c r="P4545" s="5">
        <f>employee[[#This Row],[RoundedAbsentHours]]/2080 *100</f>
        <v>1.5384615384615385E-2</v>
      </c>
      <c r="Q4545" s="1" t="s">
        <v>15</v>
      </c>
    </row>
    <row r="4546" spans="1:17" x14ac:dyDescent="0.35">
      <c r="A4546">
        <v>4545</v>
      </c>
      <c r="B4546" s="1" t="s">
        <v>4829</v>
      </c>
      <c r="C4546" s="1" t="s">
        <v>11</v>
      </c>
      <c r="D4546" s="1" t="s">
        <v>22</v>
      </c>
      <c r="E4546" s="1" t="s">
        <v>158</v>
      </c>
      <c r="F4546" s="1" t="s">
        <v>159</v>
      </c>
      <c r="G4546" s="1" t="s">
        <v>22</v>
      </c>
      <c r="H4546" s="1" t="s">
        <v>15</v>
      </c>
      <c r="I4546">
        <v>43.398433990000001</v>
      </c>
      <c r="J4546">
        <f>ROUND(employee[[#This Row],[Age]],0)</f>
        <v>43</v>
      </c>
      <c r="K45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46">
        <v>2.9640419050000002</v>
      </c>
      <c r="M4546">
        <f>ROUND(employee[[#This Row],[LengthService]],2)</f>
        <v>2.96</v>
      </c>
      <c r="N4546">
        <v>91.443153140000007</v>
      </c>
      <c r="O4546">
        <f>ROUND(employee[[#This Row],[AbsentHours]],2)</f>
        <v>91.44</v>
      </c>
      <c r="P4546" s="5">
        <f>employee[[#This Row],[RoundedAbsentHours]]/2080 *100</f>
        <v>4.3961538461538465</v>
      </c>
      <c r="Q4546" s="1" t="s">
        <v>15</v>
      </c>
    </row>
    <row r="4547" spans="1:17" x14ac:dyDescent="0.35">
      <c r="A4547">
        <v>4546</v>
      </c>
      <c r="B4547" s="1" t="s">
        <v>4830</v>
      </c>
      <c r="C4547" s="1" t="s">
        <v>16</v>
      </c>
      <c r="D4547" s="1" t="s">
        <v>105</v>
      </c>
      <c r="E4547" s="1" t="s">
        <v>289</v>
      </c>
      <c r="F4547" s="1" t="s">
        <v>258</v>
      </c>
      <c r="G4547" s="1" t="s">
        <v>18</v>
      </c>
      <c r="H4547" s="1" t="s">
        <v>15</v>
      </c>
      <c r="I4547">
        <v>34.047465029999998</v>
      </c>
      <c r="J4547">
        <f>ROUND(employee[[#This Row],[Age]],0)</f>
        <v>34</v>
      </c>
      <c r="K45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47">
        <v>4.043325963</v>
      </c>
      <c r="M4547">
        <f>ROUND(employee[[#This Row],[LengthService]],2)</f>
        <v>4.04</v>
      </c>
      <c r="N4547">
        <v>0.95659746400000001</v>
      </c>
      <c r="O4547">
        <f>ROUND(employee[[#This Row],[AbsentHours]],2)</f>
        <v>0.96</v>
      </c>
      <c r="P4547" s="5">
        <f>employee[[#This Row],[RoundedAbsentHours]]/2080 *100</f>
        <v>4.6153846153846149E-2</v>
      </c>
      <c r="Q4547" s="1" t="s">
        <v>15</v>
      </c>
    </row>
    <row r="4548" spans="1:17" x14ac:dyDescent="0.35">
      <c r="A4548">
        <v>4547</v>
      </c>
      <c r="B4548" s="1" t="s">
        <v>4831</v>
      </c>
      <c r="C4548" s="1" t="s">
        <v>11</v>
      </c>
      <c r="D4548" s="1" t="s">
        <v>99</v>
      </c>
      <c r="E4548" s="1" t="s">
        <v>13</v>
      </c>
      <c r="F4548" s="1" t="s">
        <v>14</v>
      </c>
      <c r="G4548" s="1" t="s">
        <v>93</v>
      </c>
      <c r="H4548" s="1" t="s">
        <v>15</v>
      </c>
      <c r="I4548">
        <v>27.912028129999999</v>
      </c>
      <c r="J4548">
        <f>ROUND(employee[[#This Row],[Age]],0)</f>
        <v>28</v>
      </c>
      <c r="K45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548">
        <v>3.439467847</v>
      </c>
      <c r="M4548">
        <f>ROUND(employee[[#This Row],[LengthService]],2)</f>
        <v>3.44</v>
      </c>
      <c r="N4548">
        <v>8.6711586839999999</v>
      </c>
      <c r="O4548">
        <f>ROUND(employee[[#This Row],[AbsentHours]],2)</f>
        <v>8.67</v>
      </c>
      <c r="P4548" s="5">
        <f>employee[[#This Row],[RoundedAbsentHours]]/2080 *100</f>
        <v>0.41682692307692304</v>
      </c>
      <c r="Q4548" s="1" t="s">
        <v>15</v>
      </c>
    </row>
    <row r="4549" spans="1:17" x14ac:dyDescent="0.35">
      <c r="A4549">
        <v>4548</v>
      </c>
      <c r="B4549" s="1" t="s">
        <v>4832</v>
      </c>
      <c r="C4549" s="1" t="s">
        <v>11</v>
      </c>
      <c r="D4549" s="1" t="s">
        <v>22</v>
      </c>
      <c r="E4549" s="1" t="s">
        <v>180</v>
      </c>
      <c r="F4549" s="1" t="s">
        <v>181</v>
      </c>
      <c r="G4549" s="1" t="s">
        <v>22</v>
      </c>
      <c r="H4549" s="1" t="s">
        <v>15</v>
      </c>
      <c r="I4549">
        <v>39.383104520000003</v>
      </c>
      <c r="J4549">
        <f>ROUND(employee[[#This Row],[Age]],0)</f>
        <v>39</v>
      </c>
      <c r="K45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49">
        <v>5.3722581109999998</v>
      </c>
      <c r="M4549">
        <f>ROUND(employee[[#This Row],[LengthService]],2)</f>
        <v>5.37</v>
      </c>
      <c r="N4549">
        <v>70.475926819999998</v>
      </c>
      <c r="O4549">
        <f>ROUND(employee[[#This Row],[AbsentHours]],2)</f>
        <v>70.48</v>
      </c>
      <c r="P4549" s="5">
        <f>employee[[#This Row],[RoundedAbsentHours]]/2080 *100</f>
        <v>3.3884615384615389</v>
      </c>
      <c r="Q4549" s="1" t="s">
        <v>15</v>
      </c>
    </row>
    <row r="4550" spans="1:17" x14ac:dyDescent="0.35">
      <c r="A4550">
        <v>4549</v>
      </c>
      <c r="B4550" s="1" t="s">
        <v>4833</v>
      </c>
      <c r="C4550" s="1" t="s">
        <v>16</v>
      </c>
      <c r="D4550" s="1" t="s">
        <v>22</v>
      </c>
      <c r="E4550" s="1" t="s">
        <v>180</v>
      </c>
      <c r="F4550" s="1" t="s">
        <v>181</v>
      </c>
      <c r="G4550" s="1" t="s">
        <v>22</v>
      </c>
      <c r="H4550" s="1" t="s">
        <v>15</v>
      </c>
      <c r="I4550">
        <v>45.609939750000002</v>
      </c>
      <c r="J4550">
        <f>ROUND(employee[[#This Row],[Age]],0)</f>
        <v>46</v>
      </c>
      <c r="K45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50">
        <v>5.3244286479999996</v>
      </c>
      <c r="M4550">
        <f>ROUND(employee[[#This Row],[LengthService]],2)</f>
        <v>5.32</v>
      </c>
      <c r="N4550">
        <v>118.5818455</v>
      </c>
      <c r="O4550">
        <f>ROUND(employee[[#This Row],[AbsentHours]],2)</f>
        <v>118.58</v>
      </c>
      <c r="P4550" s="5">
        <f>employee[[#This Row],[RoundedAbsentHours]]/2080 *100</f>
        <v>5.700961538461538</v>
      </c>
      <c r="Q4550" s="1" t="s">
        <v>15</v>
      </c>
    </row>
    <row r="4551" spans="1:17" x14ac:dyDescent="0.35">
      <c r="A4551">
        <v>4550</v>
      </c>
      <c r="B4551" s="1" t="s">
        <v>4834</v>
      </c>
      <c r="C4551" s="1" t="s">
        <v>11</v>
      </c>
      <c r="D4551" s="1" t="s">
        <v>35</v>
      </c>
      <c r="E4551" s="1" t="s">
        <v>289</v>
      </c>
      <c r="F4551" s="1" t="s">
        <v>258</v>
      </c>
      <c r="G4551" s="1" t="s">
        <v>33</v>
      </c>
      <c r="H4551" s="1" t="s">
        <v>15</v>
      </c>
      <c r="I4551">
        <v>26.950203630000001</v>
      </c>
      <c r="J4551">
        <f>ROUND(employee[[#This Row],[Age]],0)</f>
        <v>27</v>
      </c>
      <c r="K45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551">
        <v>4.0953899930000004</v>
      </c>
      <c r="M4551">
        <f>ROUND(employee[[#This Row],[LengthService]],2)</f>
        <v>4.0999999999999996</v>
      </c>
      <c r="N4551">
        <v>24.8800159</v>
      </c>
      <c r="O4551">
        <f>ROUND(employee[[#This Row],[AbsentHours]],2)</f>
        <v>24.88</v>
      </c>
      <c r="P4551" s="5">
        <f>employee[[#This Row],[RoundedAbsentHours]]/2080 *100</f>
        <v>1.1961538461538461</v>
      </c>
      <c r="Q4551" s="1" t="s">
        <v>15</v>
      </c>
    </row>
    <row r="4552" spans="1:17" x14ac:dyDescent="0.35">
      <c r="A4552">
        <v>4551</v>
      </c>
      <c r="B4552" s="1" t="s">
        <v>4835</v>
      </c>
      <c r="C4552" s="1" t="s">
        <v>11</v>
      </c>
      <c r="D4552" s="1" t="s">
        <v>322</v>
      </c>
      <c r="E4552" s="1" t="s">
        <v>13</v>
      </c>
      <c r="F4552" s="1" t="s">
        <v>14</v>
      </c>
      <c r="G4552" s="1" t="s">
        <v>29</v>
      </c>
      <c r="H4552" s="1" t="s">
        <v>15</v>
      </c>
      <c r="I4552">
        <v>40.099943799999998</v>
      </c>
      <c r="J4552">
        <f>ROUND(employee[[#This Row],[Age]],0)</f>
        <v>40</v>
      </c>
      <c r="K45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52">
        <v>3.8916678409999999</v>
      </c>
      <c r="M4552">
        <f>ROUND(employee[[#This Row],[LengthService]],2)</f>
        <v>3.89</v>
      </c>
      <c r="N4552">
        <v>58.730773829999997</v>
      </c>
      <c r="O4552">
        <f>ROUND(employee[[#This Row],[AbsentHours]],2)</f>
        <v>58.73</v>
      </c>
      <c r="P4552" s="5">
        <f>employee[[#This Row],[RoundedAbsentHours]]/2080 *100</f>
        <v>2.8235576923076922</v>
      </c>
      <c r="Q4552" s="1" t="s">
        <v>15</v>
      </c>
    </row>
    <row r="4553" spans="1:17" x14ac:dyDescent="0.35">
      <c r="A4553">
        <v>4552</v>
      </c>
      <c r="B4553" s="1" t="s">
        <v>4836</v>
      </c>
      <c r="C4553" s="1" t="s">
        <v>16</v>
      </c>
      <c r="D4553" s="1" t="s">
        <v>42</v>
      </c>
      <c r="E4553" s="1" t="s">
        <v>180</v>
      </c>
      <c r="F4553" s="1" t="s">
        <v>181</v>
      </c>
      <c r="G4553" s="1" t="s">
        <v>42</v>
      </c>
      <c r="H4553" s="1" t="s">
        <v>15</v>
      </c>
      <c r="I4553">
        <v>32.119028350000001</v>
      </c>
      <c r="J4553">
        <f>ROUND(employee[[#This Row],[Age]],0)</f>
        <v>32</v>
      </c>
      <c r="K45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53">
        <v>8.6390657999999991</v>
      </c>
      <c r="M4553">
        <f>ROUND(employee[[#This Row],[LengthService]],2)</f>
        <v>8.64</v>
      </c>
      <c r="N4553">
        <v>0</v>
      </c>
      <c r="O4553">
        <f>ROUND(employee[[#This Row],[AbsentHours]],2)</f>
        <v>0</v>
      </c>
      <c r="P4553" s="5">
        <f>employee[[#This Row],[RoundedAbsentHours]]/2080 *100</f>
        <v>0</v>
      </c>
      <c r="Q4553" s="1" t="s">
        <v>15</v>
      </c>
    </row>
    <row r="4554" spans="1:17" x14ac:dyDescent="0.35">
      <c r="A4554">
        <v>4553</v>
      </c>
      <c r="B4554" s="1" t="s">
        <v>4837</v>
      </c>
      <c r="C4554" s="1" t="s">
        <v>16</v>
      </c>
      <c r="D4554" s="1" t="s">
        <v>49</v>
      </c>
      <c r="E4554" s="1" t="s">
        <v>13</v>
      </c>
      <c r="F4554" s="1" t="s">
        <v>14</v>
      </c>
      <c r="G4554" s="1" t="s">
        <v>47</v>
      </c>
      <c r="H4554" s="1" t="s">
        <v>15</v>
      </c>
      <c r="I4554">
        <v>56.3409306</v>
      </c>
      <c r="J4554">
        <f>ROUND(employee[[#This Row],[Age]],0)</f>
        <v>56</v>
      </c>
      <c r="K45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554">
        <v>2.5125183579999999</v>
      </c>
      <c r="M4554">
        <f>ROUND(employee[[#This Row],[LengthService]],2)</f>
        <v>2.5099999999999998</v>
      </c>
      <c r="N4554">
        <v>122.14716199999999</v>
      </c>
      <c r="O4554">
        <f>ROUND(employee[[#This Row],[AbsentHours]],2)</f>
        <v>122.15</v>
      </c>
      <c r="P4554" s="5">
        <f>employee[[#This Row],[RoundedAbsentHours]]/2080 *100</f>
        <v>5.8725961538461542</v>
      </c>
      <c r="Q4554" s="1" t="s">
        <v>15</v>
      </c>
    </row>
    <row r="4555" spans="1:17" x14ac:dyDescent="0.35">
      <c r="A4555">
        <v>4554</v>
      </c>
      <c r="B4555" s="1" t="s">
        <v>4838</v>
      </c>
      <c r="C4555" s="1" t="s">
        <v>11</v>
      </c>
      <c r="D4555" s="1" t="s">
        <v>21</v>
      </c>
      <c r="E4555" s="1" t="s">
        <v>13</v>
      </c>
      <c r="F4555" s="1" t="s">
        <v>14</v>
      </c>
      <c r="G4555" s="1" t="s">
        <v>21</v>
      </c>
      <c r="H4555" s="1" t="s">
        <v>15</v>
      </c>
      <c r="I4555">
        <v>51.849698050000001</v>
      </c>
      <c r="J4555">
        <f>ROUND(employee[[#This Row],[Age]],0)</f>
        <v>52</v>
      </c>
      <c r="K45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555">
        <v>5.3415376940000003</v>
      </c>
      <c r="M4555">
        <f>ROUND(employee[[#This Row],[LengthService]],2)</f>
        <v>5.34</v>
      </c>
      <c r="N4555">
        <v>104.7083006</v>
      </c>
      <c r="O4555">
        <f>ROUND(employee[[#This Row],[AbsentHours]],2)</f>
        <v>104.71</v>
      </c>
      <c r="P4555" s="5">
        <f>employee[[#This Row],[RoundedAbsentHours]]/2080 *100</f>
        <v>5.0341346153846152</v>
      </c>
      <c r="Q4555" s="1" t="s">
        <v>15</v>
      </c>
    </row>
    <row r="4556" spans="1:17" x14ac:dyDescent="0.35">
      <c r="A4556">
        <v>4555</v>
      </c>
      <c r="B4556" s="1" t="s">
        <v>4839</v>
      </c>
      <c r="C4556" s="1" t="s">
        <v>16</v>
      </c>
      <c r="D4556" s="1" t="s">
        <v>22</v>
      </c>
      <c r="E4556" s="1" t="s">
        <v>180</v>
      </c>
      <c r="F4556" s="1" t="s">
        <v>181</v>
      </c>
      <c r="G4556" s="1" t="s">
        <v>22</v>
      </c>
      <c r="H4556" s="1" t="s">
        <v>15</v>
      </c>
      <c r="I4556">
        <v>38.813990160000003</v>
      </c>
      <c r="J4556">
        <f>ROUND(employee[[#This Row],[Age]],0)</f>
        <v>39</v>
      </c>
      <c r="K45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56">
        <v>4.3835472629999996</v>
      </c>
      <c r="M4556">
        <f>ROUND(employee[[#This Row],[LengthService]],2)</f>
        <v>4.38</v>
      </c>
      <c r="N4556">
        <v>47.214447649999997</v>
      </c>
      <c r="O4556">
        <f>ROUND(employee[[#This Row],[AbsentHours]],2)</f>
        <v>47.21</v>
      </c>
      <c r="P4556" s="5">
        <f>employee[[#This Row],[RoundedAbsentHours]]/2080 *100</f>
        <v>2.2697115384615385</v>
      </c>
      <c r="Q4556" s="1" t="s">
        <v>15</v>
      </c>
    </row>
    <row r="4557" spans="1:17" x14ac:dyDescent="0.35">
      <c r="A4557">
        <v>4556</v>
      </c>
      <c r="B4557" s="1" t="s">
        <v>4840</v>
      </c>
      <c r="C4557" s="1" t="s">
        <v>16</v>
      </c>
      <c r="D4557" s="1" t="s">
        <v>22</v>
      </c>
      <c r="E4557" s="1" t="s">
        <v>158</v>
      </c>
      <c r="F4557" s="1" t="s">
        <v>159</v>
      </c>
      <c r="G4557" s="1" t="s">
        <v>22</v>
      </c>
      <c r="H4557" s="1" t="s">
        <v>15</v>
      </c>
      <c r="I4557">
        <v>39.563380019999997</v>
      </c>
      <c r="J4557">
        <f>ROUND(employee[[#This Row],[Age]],0)</f>
        <v>40</v>
      </c>
      <c r="K45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57">
        <v>4.5221957640000001</v>
      </c>
      <c r="M4557">
        <f>ROUND(employee[[#This Row],[LengthService]],2)</f>
        <v>4.5199999999999996</v>
      </c>
      <c r="N4557">
        <v>24.146827179999999</v>
      </c>
      <c r="O4557">
        <f>ROUND(employee[[#This Row],[AbsentHours]],2)</f>
        <v>24.15</v>
      </c>
      <c r="P4557" s="5">
        <f>employee[[#This Row],[RoundedAbsentHours]]/2080 *100</f>
        <v>1.1610576923076923</v>
      </c>
      <c r="Q4557" s="1" t="s">
        <v>15</v>
      </c>
    </row>
    <row r="4558" spans="1:17" x14ac:dyDescent="0.35">
      <c r="A4558">
        <v>4557</v>
      </c>
      <c r="B4558" s="1" t="s">
        <v>4841</v>
      </c>
      <c r="C4558" s="1" t="s">
        <v>11</v>
      </c>
      <c r="D4558" s="1" t="s">
        <v>93</v>
      </c>
      <c r="E4558" s="1" t="s">
        <v>289</v>
      </c>
      <c r="F4558" s="1" t="s">
        <v>258</v>
      </c>
      <c r="G4558" s="1" t="s">
        <v>93</v>
      </c>
      <c r="H4558" s="1" t="s">
        <v>15</v>
      </c>
      <c r="I4558">
        <v>27.23296581</v>
      </c>
      <c r="J4558">
        <f>ROUND(employee[[#This Row],[Age]],0)</f>
        <v>27</v>
      </c>
      <c r="K45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558">
        <v>6.8250929840000003</v>
      </c>
      <c r="M4558">
        <f>ROUND(employee[[#This Row],[LengthService]],2)</f>
        <v>6.83</v>
      </c>
      <c r="N4558">
        <v>0</v>
      </c>
      <c r="O4558">
        <f>ROUND(employee[[#This Row],[AbsentHours]],2)</f>
        <v>0</v>
      </c>
      <c r="P4558" s="5">
        <f>employee[[#This Row],[RoundedAbsentHours]]/2080 *100</f>
        <v>0</v>
      </c>
      <c r="Q4558" s="1" t="s">
        <v>15</v>
      </c>
    </row>
    <row r="4559" spans="1:17" x14ac:dyDescent="0.35">
      <c r="A4559">
        <v>4558</v>
      </c>
      <c r="B4559" s="1" t="s">
        <v>4842</v>
      </c>
      <c r="C4559" s="1" t="s">
        <v>16</v>
      </c>
      <c r="D4559" s="1" t="s">
        <v>111</v>
      </c>
      <c r="E4559" s="1" t="s">
        <v>289</v>
      </c>
      <c r="F4559" s="1" t="s">
        <v>258</v>
      </c>
      <c r="G4559" s="1" t="s">
        <v>20</v>
      </c>
      <c r="H4559" s="1" t="s">
        <v>15</v>
      </c>
      <c r="I4559">
        <v>40.572094470000003</v>
      </c>
      <c r="J4559">
        <f>ROUND(employee[[#This Row],[Age]],0)</f>
        <v>41</v>
      </c>
      <c r="K45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59">
        <v>3.361212417</v>
      </c>
      <c r="M4559">
        <f>ROUND(employee[[#This Row],[LengthService]],2)</f>
        <v>3.36</v>
      </c>
      <c r="N4559">
        <v>25.154303299999999</v>
      </c>
      <c r="O4559">
        <f>ROUND(employee[[#This Row],[AbsentHours]],2)</f>
        <v>25.15</v>
      </c>
      <c r="P4559" s="5">
        <f>employee[[#This Row],[RoundedAbsentHours]]/2080 *100</f>
        <v>1.2091346153846154</v>
      </c>
      <c r="Q4559" s="1" t="s">
        <v>15</v>
      </c>
    </row>
    <row r="4560" spans="1:17" x14ac:dyDescent="0.35">
      <c r="A4560">
        <v>4559</v>
      </c>
      <c r="B4560" s="1" t="s">
        <v>4843</v>
      </c>
      <c r="C4560" s="1" t="s">
        <v>11</v>
      </c>
      <c r="D4560" s="1" t="s">
        <v>232</v>
      </c>
      <c r="E4560" s="1" t="s">
        <v>289</v>
      </c>
      <c r="F4560" s="1" t="s">
        <v>258</v>
      </c>
      <c r="G4560" s="1" t="s">
        <v>18</v>
      </c>
      <c r="H4560" s="1" t="s">
        <v>15</v>
      </c>
      <c r="I4560">
        <v>40.43890691</v>
      </c>
      <c r="J4560">
        <f>ROUND(employee[[#This Row],[Age]],0)</f>
        <v>40</v>
      </c>
      <c r="K45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60">
        <v>4.2349616210000001</v>
      </c>
      <c r="M4560">
        <f>ROUND(employee[[#This Row],[LengthService]],2)</f>
        <v>4.2300000000000004</v>
      </c>
      <c r="N4560">
        <v>69.384839310000004</v>
      </c>
      <c r="O4560">
        <f>ROUND(employee[[#This Row],[AbsentHours]],2)</f>
        <v>69.38</v>
      </c>
      <c r="P4560" s="5">
        <f>employee[[#This Row],[RoundedAbsentHours]]/2080 *100</f>
        <v>3.335576923076923</v>
      </c>
      <c r="Q4560" s="1" t="s">
        <v>15</v>
      </c>
    </row>
    <row r="4561" spans="1:17" x14ac:dyDescent="0.35">
      <c r="A4561">
        <v>4560</v>
      </c>
      <c r="B4561" s="1" t="s">
        <v>4844</v>
      </c>
      <c r="C4561" s="1" t="s">
        <v>16</v>
      </c>
      <c r="D4561" s="1" t="s">
        <v>28</v>
      </c>
      <c r="E4561" s="1" t="s">
        <v>289</v>
      </c>
      <c r="F4561" s="1" t="s">
        <v>258</v>
      </c>
      <c r="G4561" s="1" t="s">
        <v>28</v>
      </c>
      <c r="H4561" s="1" t="s">
        <v>15</v>
      </c>
      <c r="I4561">
        <v>48.212095439999999</v>
      </c>
      <c r="J4561">
        <f>ROUND(employee[[#This Row],[Age]],0)</f>
        <v>48</v>
      </c>
      <c r="K45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61">
        <v>2.3800602839999998</v>
      </c>
      <c r="M4561">
        <f>ROUND(employee[[#This Row],[LengthService]],2)</f>
        <v>2.38</v>
      </c>
      <c r="N4561">
        <v>32.344777350000001</v>
      </c>
      <c r="O4561">
        <f>ROUND(employee[[#This Row],[AbsentHours]],2)</f>
        <v>32.340000000000003</v>
      </c>
      <c r="P4561" s="5">
        <f>employee[[#This Row],[RoundedAbsentHours]]/2080 *100</f>
        <v>1.5548076923076926</v>
      </c>
      <c r="Q4561" s="1" t="s">
        <v>15</v>
      </c>
    </row>
    <row r="4562" spans="1:17" x14ac:dyDescent="0.35">
      <c r="A4562">
        <v>4561</v>
      </c>
      <c r="B4562" s="1" t="s">
        <v>4845</v>
      </c>
      <c r="C4562" s="1" t="s">
        <v>16</v>
      </c>
      <c r="D4562" s="1" t="s">
        <v>177</v>
      </c>
      <c r="E4562" s="1" t="s">
        <v>289</v>
      </c>
      <c r="F4562" s="1" t="s">
        <v>258</v>
      </c>
      <c r="G4562" s="1" t="s">
        <v>39</v>
      </c>
      <c r="H4562" s="1" t="s">
        <v>15</v>
      </c>
      <c r="I4562">
        <v>49.360640609999997</v>
      </c>
      <c r="J4562">
        <f>ROUND(employee[[#This Row],[Age]],0)</f>
        <v>49</v>
      </c>
      <c r="K45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62">
        <v>5.9295392930000004</v>
      </c>
      <c r="M4562">
        <f>ROUND(employee[[#This Row],[LengthService]],2)</f>
        <v>5.93</v>
      </c>
      <c r="N4562">
        <v>93.472471440000007</v>
      </c>
      <c r="O4562">
        <f>ROUND(employee[[#This Row],[AbsentHours]],2)</f>
        <v>93.47</v>
      </c>
      <c r="P4562" s="5">
        <f>employee[[#This Row],[RoundedAbsentHours]]/2080 *100</f>
        <v>4.4937499999999995</v>
      </c>
      <c r="Q4562" s="1" t="s">
        <v>15</v>
      </c>
    </row>
    <row r="4563" spans="1:17" x14ac:dyDescent="0.35">
      <c r="A4563">
        <v>4562</v>
      </c>
      <c r="B4563" s="1" t="s">
        <v>4846</v>
      </c>
      <c r="C4563" s="1" t="s">
        <v>16</v>
      </c>
      <c r="D4563" s="1" t="s">
        <v>42</v>
      </c>
      <c r="E4563" s="1" t="s">
        <v>180</v>
      </c>
      <c r="F4563" s="1" t="s">
        <v>181</v>
      </c>
      <c r="G4563" s="1" t="s">
        <v>42</v>
      </c>
      <c r="H4563" s="1" t="s">
        <v>15</v>
      </c>
      <c r="I4563">
        <v>51.748499469999999</v>
      </c>
      <c r="J4563">
        <f>ROUND(employee[[#This Row],[Age]],0)</f>
        <v>52</v>
      </c>
      <c r="K45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563">
        <v>4.4062988089999999</v>
      </c>
      <c r="M4563">
        <f>ROUND(employee[[#This Row],[LengthService]],2)</f>
        <v>4.41</v>
      </c>
      <c r="N4563">
        <v>100.069908</v>
      </c>
      <c r="O4563">
        <f>ROUND(employee[[#This Row],[AbsentHours]],2)</f>
        <v>100.07</v>
      </c>
      <c r="P4563" s="5">
        <f>employee[[#This Row],[RoundedAbsentHours]]/2080 *100</f>
        <v>4.811057692307692</v>
      </c>
      <c r="Q4563" s="1" t="s">
        <v>15</v>
      </c>
    </row>
    <row r="4564" spans="1:17" x14ac:dyDescent="0.35">
      <c r="A4564">
        <v>4563</v>
      </c>
      <c r="B4564" s="1" t="s">
        <v>4847</v>
      </c>
      <c r="C4564" s="1" t="s">
        <v>11</v>
      </c>
      <c r="D4564" s="1" t="s">
        <v>119</v>
      </c>
      <c r="E4564" s="1" t="s">
        <v>13</v>
      </c>
      <c r="F4564" s="1" t="s">
        <v>14</v>
      </c>
      <c r="G4564" s="1" t="s">
        <v>34</v>
      </c>
      <c r="H4564" s="1" t="s">
        <v>15</v>
      </c>
      <c r="I4564">
        <v>49.133642960000003</v>
      </c>
      <c r="J4564">
        <f>ROUND(employee[[#This Row],[Age]],0)</f>
        <v>49</v>
      </c>
      <c r="K45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64">
        <v>5.3827458439999996</v>
      </c>
      <c r="M4564">
        <f>ROUND(employee[[#This Row],[LengthService]],2)</f>
        <v>5.38</v>
      </c>
      <c r="N4564">
        <v>127.9886915</v>
      </c>
      <c r="O4564">
        <f>ROUND(employee[[#This Row],[AbsentHours]],2)</f>
        <v>127.99</v>
      </c>
      <c r="P4564" s="5">
        <f>employee[[#This Row],[RoundedAbsentHours]]/2080 *100</f>
        <v>6.153365384615384</v>
      </c>
      <c r="Q4564" s="1" t="s">
        <v>15</v>
      </c>
    </row>
    <row r="4565" spans="1:17" x14ac:dyDescent="0.35">
      <c r="A4565">
        <v>4564</v>
      </c>
      <c r="B4565" s="1" t="s">
        <v>4848</v>
      </c>
      <c r="C4565" s="1" t="s">
        <v>16</v>
      </c>
      <c r="D4565" s="1" t="s">
        <v>22</v>
      </c>
      <c r="E4565" s="1" t="s">
        <v>158</v>
      </c>
      <c r="F4565" s="1" t="s">
        <v>159</v>
      </c>
      <c r="G4565" s="1" t="s">
        <v>22</v>
      </c>
      <c r="H4565" s="1" t="s">
        <v>15</v>
      </c>
      <c r="I4565">
        <v>28.989626550000001</v>
      </c>
      <c r="J4565">
        <f>ROUND(employee[[#This Row],[Age]],0)</f>
        <v>29</v>
      </c>
      <c r="K45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565">
        <v>5.0835765039999998</v>
      </c>
      <c r="M4565">
        <f>ROUND(employee[[#This Row],[LengthService]],2)</f>
        <v>5.08</v>
      </c>
      <c r="N4565">
        <v>5.2271923060000001</v>
      </c>
      <c r="O4565">
        <f>ROUND(employee[[#This Row],[AbsentHours]],2)</f>
        <v>5.23</v>
      </c>
      <c r="P4565" s="5">
        <f>employee[[#This Row],[RoundedAbsentHours]]/2080 *100</f>
        <v>0.25144230769230774</v>
      </c>
      <c r="Q4565" s="1" t="s">
        <v>15</v>
      </c>
    </row>
    <row r="4566" spans="1:17" x14ac:dyDescent="0.35">
      <c r="A4566">
        <v>4565</v>
      </c>
      <c r="B4566" s="1" t="s">
        <v>4710</v>
      </c>
      <c r="C4566" s="1" t="s">
        <v>11</v>
      </c>
      <c r="D4566" s="1" t="s">
        <v>32</v>
      </c>
      <c r="E4566" s="1" t="s">
        <v>289</v>
      </c>
      <c r="F4566" s="1" t="s">
        <v>258</v>
      </c>
      <c r="G4566" s="1" t="s">
        <v>32</v>
      </c>
      <c r="H4566" s="1" t="s">
        <v>15</v>
      </c>
      <c r="I4566">
        <v>32.250790139999999</v>
      </c>
      <c r="J4566">
        <f>ROUND(employee[[#This Row],[Age]],0)</f>
        <v>32</v>
      </c>
      <c r="K45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66">
        <v>5.3942933699999998</v>
      </c>
      <c r="M4566">
        <f>ROUND(employee[[#This Row],[LengthService]],2)</f>
        <v>5.39</v>
      </c>
      <c r="N4566">
        <v>12.897546849999999</v>
      </c>
      <c r="O4566">
        <f>ROUND(employee[[#This Row],[AbsentHours]],2)</f>
        <v>12.9</v>
      </c>
      <c r="P4566" s="5">
        <f>employee[[#This Row],[RoundedAbsentHours]]/2080 *100</f>
        <v>0.62019230769230771</v>
      </c>
      <c r="Q4566" s="1" t="s">
        <v>15</v>
      </c>
    </row>
    <row r="4567" spans="1:17" x14ac:dyDescent="0.35">
      <c r="A4567">
        <v>4566</v>
      </c>
      <c r="B4567" s="1" t="s">
        <v>4849</v>
      </c>
      <c r="C4567" s="1" t="s">
        <v>11</v>
      </c>
      <c r="D4567" s="1" t="s">
        <v>318</v>
      </c>
      <c r="E4567" s="1" t="s">
        <v>289</v>
      </c>
      <c r="F4567" s="1" t="s">
        <v>258</v>
      </c>
      <c r="G4567" s="1" t="s">
        <v>20</v>
      </c>
      <c r="H4567" s="1" t="s">
        <v>15</v>
      </c>
      <c r="I4567">
        <v>47.449331309999998</v>
      </c>
      <c r="J4567">
        <f>ROUND(employee[[#This Row],[Age]],0)</f>
        <v>47</v>
      </c>
      <c r="K45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67">
        <v>4.5543969329999996</v>
      </c>
      <c r="M4567">
        <f>ROUND(employee[[#This Row],[LengthService]],2)</f>
        <v>4.55</v>
      </c>
      <c r="N4567">
        <v>54.035521070000001</v>
      </c>
      <c r="O4567">
        <f>ROUND(employee[[#This Row],[AbsentHours]],2)</f>
        <v>54.04</v>
      </c>
      <c r="P4567" s="5">
        <f>employee[[#This Row],[RoundedAbsentHours]]/2080 *100</f>
        <v>2.5980769230769232</v>
      </c>
      <c r="Q4567" s="1" t="s">
        <v>15</v>
      </c>
    </row>
    <row r="4568" spans="1:17" x14ac:dyDescent="0.35">
      <c r="A4568">
        <v>4567</v>
      </c>
      <c r="B4568" s="1" t="s">
        <v>4850</v>
      </c>
      <c r="C4568" s="1" t="s">
        <v>11</v>
      </c>
      <c r="D4568" s="1" t="s">
        <v>44</v>
      </c>
      <c r="E4568" s="1" t="s">
        <v>289</v>
      </c>
      <c r="F4568" s="1" t="s">
        <v>258</v>
      </c>
      <c r="G4568" s="1" t="s">
        <v>44</v>
      </c>
      <c r="H4568" s="1" t="s">
        <v>15</v>
      </c>
      <c r="I4568">
        <v>41.591474779999999</v>
      </c>
      <c r="J4568">
        <f>ROUND(employee[[#This Row],[Age]],0)</f>
        <v>42</v>
      </c>
      <c r="K45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68">
        <v>4.4874043139999999</v>
      </c>
      <c r="M4568">
        <f>ROUND(employee[[#This Row],[LengthService]],2)</f>
        <v>4.49</v>
      </c>
      <c r="N4568">
        <v>73.012181699999999</v>
      </c>
      <c r="O4568">
        <f>ROUND(employee[[#This Row],[AbsentHours]],2)</f>
        <v>73.010000000000005</v>
      </c>
      <c r="P4568" s="5">
        <f>employee[[#This Row],[RoundedAbsentHours]]/2080 *100</f>
        <v>3.5100961538461539</v>
      </c>
      <c r="Q4568" s="1" t="s">
        <v>15</v>
      </c>
    </row>
    <row r="4569" spans="1:17" x14ac:dyDescent="0.35">
      <c r="A4569">
        <v>4568</v>
      </c>
      <c r="B4569" s="1" t="s">
        <v>4851</v>
      </c>
      <c r="C4569" s="1" t="s">
        <v>16</v>
      </c>
      <c r="D4569" s="1" t="s">
        <v>19</v>
      </c>
      <c r="E4569" s="1" t="s">
        <v>289</v>
      </c>
      <c r="F4569" s="1" t="s">
        <v>258</v>
      </c>
      <c r="G4569" s="1" t="s">
        <v>19</v>
      </c>
      <c r="H4569" s="1" t="s">
        <v>15</v>
      </c>
      <c r="I4569">
        <v>65.545231169999994</v>
      </c>
      <c r="J4569">
        <f>ROUND(employee[[#This Row],[Age]],0)</f>
        <v>66</v>
      </c>
      <c r="K45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4569">
        <v>2.9985060259999998</v>
      </c>
      <c r="M4569">
        <f>ROUND(employee[[#This Row],[LengthService]],2)</f>
        <v>3</v>
      </c>
      <c r="N4569">
        <v>138.4273791</v>
      </c>
      <c r="O4569">
        <f>ROUND(employee[[#This Row],[AbsentHours]],2)</f>
        <v>138.43</v>
      </c>
      <c r="P4569" s="5">
        <f>employee[[#This Row],[RoundedAbsentHours]]/2080 *100</f>
        <v>6.6552884615384622</v>
      </c>
      <c r="Q4569" s="1" t="s">
        <v>15</v>
      </c>
    </row>
    <row r="4570" spans="1:17" x14ac:dyDescent="0.35">
      <c r="A4570">
        <v>4569</v>
      </c>
      <c r="B4570" s="1" t="s">
        <v>4852</v>
      </c>
      <c r="C4570" s="1" t="s">
        <v>11</v>
      </c>
      <c r="D4570" s="1" t="s">
        <v>105</v>
      </c>
      <c r="E4570" s="1" t="s">
        <v>13</v>
      </c>
      <c r="F4570" s="1" t="s">
        <v>14</v>
      </c>
      <c r="G4570" s="1" t="s">
        <v>18</v>
      </c>
      <c r="H4570" s="1" t="s">
        <v>15</v>
      </c>
      <c r="I4570">
        <v>28.347717020000001</v>
      </c>
      <c r="J4570">
        <f>ROUND(employee[[#This Row],[Age]],0)</f>
        <v>28</v>
      </c>
      <c r="K45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570">
        <v>3.8184721509999999</v>
      </c>
      <c r="M4570">
        <f>ROUND(employee[[#This Row],[LengthService]],2)</f>
        <v>3.82</v>
      </c>
      <c r="N4570">
        <v>9.1191729969999997</v>
      </c>
      <c r="O4570">
        <f>ROUND(employee[[#This Row],[AbsentHours]],2)</f>
        <v>9.1199999999999992</v>
      </c>
      <c r="P4570" s="5">
        <f>employee[[#This Row],[RoundedAbsentHours]]/2080 *100</f>
        <v>0.43846153846153846</v>
      </c>
      <c r="Q4570" s="1" t="s">
        <v>15</v>
      </c>
    </row>
    <row r="4571" spans="1:17" x14ac:dyDescent="0.35">
      <c r="A4571">
        <v>4570</v>
      </c>
      <c r="B4571" s="1" t="s">
        <v>4853</v>
      </c>
      <c r="C4571" s="1" t="s">
        <v>11</v>
      </c>
      <c r="D4571" s="1" t="s">
        <v>68</v>
      </c>
      <c r="E4571" s="1" t="s">
        <v>289</v>
      </c>
      <c r="F4571" s="1" t="s">
        <v>258</v>
      </c>
      <c r="G4571" s="1" t="s">
        <v>39</v>
      </c>
      <c r="H4571" s="1" t="s">
        <v>15</v>
      </c>
      <c r="I4571">
        <v>40.555751819999998</v>
      </c>
      <c r="J4571">
        <f>ROUND(employee[[#This Row],[Age]],0)</f>
        <v>41</v>
      </c>
      <c r="K45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71">
        <v>4.3220433539999998</v>
      </c>
      <c r="M4571">
        <f>ROUND(employee[[#This Row],[LengthService]],2)</f>
        <v>4.32</v>
      </c>
      <c r="N4571">
        <v>34.843505579999999</v>
      </c>
      <c r="O4571">
        <f>ROUND(employee[[#This Row],[AbsentHours]],2)</f>
        <v>34.840000000000003</v>
      </c>
      <c r="P4571" s="5">
        <f>employee[[#This Row],[RoundedAbsentHours]]/2080 *100</f>
        <v>1.675</v>
      </c>
      <c r="Q4571" s="1" t="s">
        <v>15</v>
      </c>
    </row>
    <row r="4572" spans="1:17" x14ac:dyDescent="0.35">
      <c r="A4572">
        <v>4571</v>
      </c>
      <c r="B4572" s="1" t="s">
        <v>4854</v>
      </c>
      <c r="C4572" s="1" t="s">
        <v>11</v>
      </c>
      <c r="D4572" s="1" t="s">
        <v>18</v>
      </c>
      <c r="E4572" s="1" t="s">
        <v>13</v>
      </c>
      <c r="F4572" s="1" t="s">
        <v>14</v>
      </c>
      <c r="G4572" s="1" t="s">
        <v>18</v>
      </c>
      <c r="H4572" s="1" t="s">
        <v>15</v>
      </c>
      <c r="I4572">
        <v>27.43018116</v>
      </c>
      <c r="J4572">
        <f>ROUND(employee[[#This Row],[Age]],0)</f>
        <v>27</v>
      </c>
      <c r="K45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572">
        <v>3.1416275200000001</v>
      </c>
      <c r="M4572">
        <f>ROUND(employee[[#This Row],[LengthService]],2)</f>
        <v>3.14</v>
      </c>
      <c r="N4572">
        <v>0</v>
      </c>
      <c r="O4572">
        <f>ROUND(employee[[#This Row],[AbsentHours]],2)</f>
        <v>0</v>
      </c>
      <c r="P4572" s="5">
        <f>employee[[#This Row],[RoundedAbsentHours]]/2080 *100</f>
        <v>0</v>
      </c>
      <c r="Q4572" s="1" t="s">
        <v>15</v>
      </c>
    </row>
    <row r="4573" spans="1:17" x14ac:dyDescent="0.35">
      <c r="A4573">
        <v>4572</v>
      </c>
      <c r="B4573" s="1" t="s">
        <v>4855</v>
      </c>
      <c r="C4573" s="1" t="s">
        <v>16</v>
      </c>
      <c r="D4573" s="1" t="s">
        <v>223</v>
      </c>
      <c r="E4573" s="1" t="s">
        <v>13</v>
      </c>
      <c r="F4573" s="1" t="s">
        <v>14</v>
      </c>
      <c r="G4573" s="1" t="s">
        <v>56</v>
      </c>
      <c r="H4573" s="1" t="s">
        <v>15</v>
      </c>
      <c r="I4573">
        <v>46.307413529999998</v>
      </c>
      <c r="J4573">
        <f>ROUND(employee[[#This Row],[Age]],0)</f>
        <v>46</v>
      </c>
      <c r="K45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73">
        <v>3.5736058239999999</v>
      </c>
      <c r="M4573">
        <f>ROUND(employee[[#This Row],[LengthService]],2)</f>
        <v>3.57</v>
      </c>
      <c r="N4573">
        <v>38.38328087</v>
      </c>
      <c r="O4573">
        <f>ROUND(employee[[#This Row],[AbsentHours]],2)</f>
        <v>38.380000000000003</v>
      </c>
      <c r="P4573" s="5">
        <f>employee[[#This Row],[RoundedAbsentHours]]/2080 *100</f>
        <v>1.8451923076923078</v>
      </c>
      <c r="Q4573" s="1" t="s">
        <v>15</v>
      </c>
    </row>
    <row r="4574" spans="1:17" x14ac:dyDescent="0.35">
      <c r="A4574">
        <v>4573</v>
      </c>
      <c r="B4574" s="1" t="s">
        <v>4856</v>
      </c>
      <c r="C4574" s="1" t="s">
        <v>16</v>
      </c>
      <c r="D4574" s="1" t="s">
        <v>21</v>
      </c>
      <c r="E4574" s="1" t="s">
        <v>13</v>
      </c>
      <c r="F4574" s="1" t="s">
        <v>14</v>
      </c>
      <c r="G4574" s="1" t="s">
        <v>21</v>
      </c>
      <c r="H4574" s="1" t="s">
        <v>15</v>
      </c>
      <c r="I4574">
        <v>48.672608570000001</v>
      </c>
      <c r="J4574">
        <f>ROUND(employee[[#This Row],[Age]],0)</f>
        <v>49</v>
      </c>
      <c r="K45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74">
        <v>7.3866742949999997</v>
      </c>
      <c r="M4574">
        <f>ROUND(employee[[#This Row],[LengthService]],2)</f>
        <v>7.39</v>
      </c>
      <c r="N4574">
        <v>98.836245660000003</v>
      </c>
      <c r="O4574">
        <f>ROUND(employee[[#This Row],[AbsentHours]],2)</f>
        <v>98.84</v>
      </c>
      <c r="P4574" s="5">
        <f>employee[[#This Row],[RoundedAbsentHours]]/2080 *100</f>
        <v>4.7519230769230774</v>
      </c>
      <c r="Q4574" s="1" t="s">
        <v>15</v>
      </c>
    </row>
    <row r="4575" spans="1:17" x14ac:dyDescent="0.35">
      <c r="A4575">
        <v>4574</v>
      </c>
      <c r="B4575" s="1" t="s">
        <v>4857</v>
      </c>
      <c r="C4575" s="1" t="s">
        <v>16</v>
      </c>
      <c r="D4575" s="1" t="s">
        <v>56</v>
      </c>
      <c r="E4575" s="1" t="s">
        <v>289</v>
      </c>
      <c r="F4575" s="1" t="s">
        <v>258</v>
      </c>
      <c r="G4575" s="1" t="s">
        <v>56</v>
      </c>
      <c r="H4575" s="1" t="s">
        <v>15</v>
      </c>
      <c r="I4575">
        <v>52.17377596</v>
      </c>
      <c r="J4575">
        <f>ROUND(employee[[#This Row],[Age]],0)</f>
        <v>52</v>
      </c>
      <c r="K45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575">
        <v>3.516292338</v>
      </c>
      <c r="M4575">
        <f>ROUND(employee[[#This Row],[LengthService]],2)</f>
        <v>3.52</v>
      </c>
      <c r="N4575">
        <v>101.5337595</v>
      </c>
      <c r="O4575">
        <f>ROUND(employee[[#This Row],[AbsentHours]],2)</f>
        <v>101.53</v>
      </c>
      <c r="P4575" s="5">
        <f>employee[[#This Row],[RoundedAbsentHours]]/2080 *100</f>
        <v>4.8812500000000005</v>
      </c>
      <c r="Q4575" s="1" t="s">
        <v>15</v>
      </c>
    </row>
    <row r="4576" spans="1:17" x14ac:dyDescent="0.35">
      <c r="A4576">
        <v>4575</v>
      </c>
      <c r="B4576" s="1" t="s">
        <v>4858</v>
      </c>
      <c r="C4576" s="1" t="s">
        <v>11</v>
      </c>
      <c r="D4576" s="1" t="s">
        <v>22</v>
      </c>
      <c r="E4576" s="1" t="s">
        <v>158</v>
      </c>
      <c r="F4576" s="1" t="s">
        <v>159</v>
      </c>
      <c r="G4576" s="1" t="s">
        <v>22</v>
      </c>
      <c r="H4576" s="1" t="s">
        <v>15</v>
      </c>
      <c r="I4576">
        <v>43.751830169999998</v>
      </c>
      <c r="J4576">
        <f>ROUND(employee[[#This Row],[Age]],0)</f>
        <v>44</v>
      </c>
      <c r="K45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76">
        <v>5.3927131609999996</v>
      </c>
      <c r="M4576">
        <f>ROUND(employee[[#This Row],[LengthService]],2)</f>
        <v>5.39</v>
      </c>
      <c r="N4576">
        <v>69.957695099999995</v>
      </c>
      <c r="O4576">
        <f>ROUND(employee[[#This Row],[AbsentHours]],2)</f>
        <v>69.959999999999994</v>
      </c>
      <c r="P4576" s="5">
        <f>employee[[#This Row],[RoundedAbsentHours]]/2080 *100</f>
        <v>3.3634615384615381</v>
      </c>
      <c r="Q4576" s="1" t="s">
        <v>15</v>
      </c>
    </row>
    <row r="4577" spans="1:17" x14ac:dyDescent="0.35">
      <c r="A4577">
        <v>4576</v>
      </c>
      <c r="B4577" s="1" t="s">
        <v>4859</v>
      </c>
      <c r="C4577" s="1" t="s">
        <v>11</v>
      </c>
      <c r="D4577" s="1" t="s">
        <v>294</v>
      </c>
      <c r="E4577" s="1" t="s">
        <v>13</v>
      </c>
      <c r="F4577" s="1" t="s">
        <v>14</v>
      </c>
      <c r="G4577" s="1" t="s">
        <v>33</v>
      </c>
      <c r="H4577" s="1" t="s">
        <v>15</v>
      </c>
      <c r="I4577">
        <v>43.951438099999997</v>
      </c>
      <c r="J4577">
        <f>ROUND(employee[[#This Row],[Age]],0)</f>
        <v>44</v>
      </c>
      <c r="K45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77">
        <v>5.3765387479999998</v>
      </c>
      <c r="M4577">
        <f>ROUND(employee[[#This Row],[LengthService]],2)</f>
        <v>5.38</v>
      </c>
      <c r="N4577">
        <v>101.9928632</v>
      </c>
      <c r="O4577">
        <f>ROUND(employee[[#This Row],[AbsentHours]],2)</f>
        <v>101.99</v>
      </c>
      <c r="P4577" s="5">
        <f>employee[[#This Row],[RoundedAbsentHours]]/2080 *100</f>
        <v>4.9033653846153848</v>
      </c>
      <c r="Q4577" s="1" t="s">
        <v>15</v>
      </c>
    </row>
    <row r="4578" spans="1:17" x14ac:dyDescent="0.35">
      <c r="A4578">
        <v>4577</v>
      </c>
      <c r="B4578" s="1" t="s">
        <v>4860</v>
      </c>
      <c r="C4578" s="1" t="s">
        <v>11</v>
      </c>
      <c r="D4578" s="1" t="s">
        <v>36</v>
      </c>
      <c r="E4578" s="1" t="s">
        <v>289</v>
      </c>
      <c r="F4578" s="1" t="s">
        <v>258</v>
      </c>
      <c r="G4578" s="1" t="s">
        <v>37</v>
      </c>
      <c r="H4578" s="1" t="s">
        <v>15</v>
      </c>
      <c r="I4578">
        <v>52.455403969999999</v>
      </c>
      <c r="J4578">
        <f>ROUND(employee[[#This Row],[Age]],0)</f>
        <v>52</v>
      </c>
      <c r="K45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578">
        <v>4.4228179689999996</v>
      </c>
      <c r="M4578">
        <f>ROUND(employee[[#This Row],[LengthService]],2)</f>
        <v>4.42</v>
      </c>
      <c r="N4578">
        <v>90.172115959999999</v>
      </c>
      <c r="O4578">
        <f>ROUND(employee[[#This Row],[AbsentHours]],2)</f>
        <v>90.17</v>
      </c>
      <c r="P4578" s="5">
        <f>employee[[#This Row],[RoundedAbsentHours]]/2080 *100</f>
        <v>4.3350961538461537</v>
      </c>
      <c r="Q4578" s="1" t="s">
        <v>15</v>
      </c>
    </row>
    <row r="4579" spans="1:17" x14ac:dyDescent="0.35">
      <c r="A4579">
        <v>4578</v>
      </c>
      <c r="B4579" s="1" t="s">
        <v>4861</v>
      </c>
      <c r="C4579" s="1" t="s">
        <v>16</v>
      </c>
      <c r="D4579" s="1" t="s">
        <v>22</v>
      </c>
      <c r="E4579" s="1" t="s">
        <v>158</v>
      </c>
      <c r="F4579" s="1" t="s">
        <v>159</v>
      </c>
      <c r="G4579" s="1" t="s">
        <v>22</v>
      </c>
      <c r="H4579" s="1" t="s">
        <v>15</v>
      </c>
      <c r="I4579">
        <v>47.729878579999998</v>
      </c>
      <c r="J4579">
        <f>ROUND(employee[[#This Row],[Age]],0)</f>
        <v>48</v>
      </c>
      <c r="K45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79">
        <v>3.4904751940000001</v>
      </c>
      <c r="M4579">
        <f>ROUND(employee[[#This Row],[LengthService]],2)</f>
        <v>3.49</v>
      </c>
      <c r="N4579">
        <v>83.543678979999996</v>
      </c>
      <c r="O4579">
        <f>ROUND(employee[[#This Row],[AbsentHours]],2)</f>
        <v>83.54</v>
      </c>
      <c r="P4579" s="5">
        <f>employee[[#This Row],[RoundedAbsentHours]]/2080 *100</f>
        <v>4.016346153846154</v>
      </c>
      <c r="Q4579" s="1" t="s">
        <v>15</v>
      </c>
    </row>
    <row r="4580" spans="1:17" x14ac:dyDescent="0.35">
      <c r="A4580">
        <v>4579</v>
      </c>
      <c r="B4580" s="1" t="s">
        <v>4862</v>
      </c>
      <c r="C4580" s="1" t="s">
        <v>16</v>
      </c>
      <c r="D4580" s="1" t="s">
        <v>99</v>
      </c>
      <c r="E4580" s="1" t="s">
        <v>13</v>
      </c>
      <c r="F4580" s="1" t="s">
        <v>14</v>
      </c>
      <c r="G4580" s="1" t="s">
        <v>93</v>
      </c>
      <c r="H4580" s="1" t="s">
        <v>15</v>
      </c>
      <c r="I4580">
        <v>37.906981539999997</v>
      </c>
      <c r="J4580">
        <f>ROUND(employee[[#This Row],[Age]],0)</f>
        <v>38</v>
      </c>
      <c r="K45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80">
        <v>4.2988342670000002</v>
      </c>
      <c r="M4580">
        <f>ROUND(employee[[#This Row],[LengthService]],2)</f>
        <v>4.3</v>
      </c>
      <c r="N4580">
        <v>35.064709030000003</v>
      </c>
      <c r="O4580">
        <f>ROUND(employee[[#This Row],[AbsentHours]],2)</f>
        <v>35.06</v>
      </c>
      <c r="P4580" s="5">
        <f>employee[[#This Row],[RoundedAbsentHours]]/2080 *100</f>
        <v>1.6855769230769233</v>
      </c>
      <c r="Q4580" s="1" t="s">
        <v>15</v>
      </c>
    </row>
    <row r="4581" spans="1:17" x14ac:dyDescent="0.35">
      <c r="A4581">
        <v>4580</v>
      </c>
      <c r="B4581" s="1" t="s">
        <v>4863</v>
      </c>
      <c r="C4581" s="1" t="s">
        <v>16</v>
      </c>
      <c r="D4581" s="1" t="s">
        <v>93</v>
      </c>
      <c r="E4581" s="1" t="s">
        <v>289</v>
      </c>
      <c r="F4581" s="1" t="s">
        <v>258</v>
      </c>
      <c r="G4581" s="1" t="s">
        <v>93</v>
      </c>
      <c r="H4581" s="1" t="s">
        <v>15</v>
      </c>
      <c r="I4581">
        <v>44.01963233</v>
      </c>
      <c r="J4581">
        <f>ROUND(employee[[#This Row],[Age]],0)</f>
        <v>44</v>
      </c>
      <c r="K45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81">
        <v>5.9974397379999997</v>
      </c>
      <c r="M4581">
        <f>ROUND(employee[[#This Row],[LengthService]],2)</f>
        <v>6</v>
      </c>
      <c r="N4581">
        <v>38.845334129999998</v>
      </c>
      <c r="O4581">
        <f>ROUND(employee[[#This Row],[AbsentHours]],2)</f>
        <v>38.85</v>
      </c>
      <c r="P4581" s="5">
        <f>employee[[#This Row],[RoundedAbsentHours]]/2080 *100</f>
        <v>1.8677884615384617</v>
      </c>
      <c r="Q4581" s="1" t="s">
        <v>15</v>
      </c>
    </row>
    <row r="4582" spans="1:17" x14ac:dyDescent="0.35">
      <c r="A4582">
        <v>4581</v>
      </c>
      <c r="B4582" s="1" t="s">
        <v>3536</v>
      </c>
      <c r="C4582" s="1" t="s">
        <v>11</v>
      </c>
      <c r="D4582" s="1" t="s">
        <v>22</v>
      </c>
      <c r="E4582" s="1" t="s">
        <v>158</v>
      </c>
      <c r="F4582" s="1" t="s">
        <v>159</v>
      </c>
      <c r="G4582" s="1" t="s">
        <v>22</v>
      </c>
      <c r="H4582" s="1" t="s">
        <v>15</v>
      </c>
      <c r="I4582">
        <v>30.320591700000001</v>
      </c>
      <c r="J4582">
        <f>ROUND(employee[[#This Row],[Age]],0)</f>
        <v>30</v>
      </c>
      <c r="K45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82">
        <v>4.491385899</v>
      </c>
      <c r="M4582">
        <f>ROUND(employee[[#This Row],[LengthService]],2)</f>
        <v>4.49</v>
      </c>
      <c r="N4582">
        <v>0</v>
      </c>
      <c r="O4582">
        <f>ROUND(employee[[#This Row],[AbsentHours]],2)</f>
        <v>0</v>
      </c>
      <c r="P4582" s="5">
        <f>employee[[#This Row],[RoundedAbsentHours]]/2080 *100</f>
        <v>0</v>
      </c>
      <c r="Q4582" s="1" t="s">
        <v>15</v>
      </c>
    </row>
    <row r="4583" spans="1:17" x14ac:dyDescent="0.35">
      <c r="A4583">
        <v>4582</v>
      </c>
      <c r="B4583" s="1" t="s">
        <v>4864</v>
      </c>
      <c r="C4583" s="1" t="s">
        <v>11</v>
      </c>
      <c r="D4583" s="1" t="s">
        <v>22</v>
      </c>
      <c r="E4583" s="1" t="s">
        <v>158</v>
      </c>
      <c r="F4583" s="1" t="s">
        <v>159</v>
      </c>
      <c r="G4583" s="1" t="s">
        <v>22</v>
      </c>
      <c r="H4583" s="1" t="s">
        <v>15</v>
      </c>
      <c r="I4583">
        <v>36.004529470000001</v>
      </c>
      <c r="J4583">
        <f>ROUND(employee[[#This Row],[Age]],0)</f>
        <v>36</v>
      </c>
      <c r="K45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83">
        <v>6.1070241320000003</v>
      </c>
      <c r="M4583">
        <f>ROUND(employee[[#This Row],[LengthService]],2)</f>
        <v>6.11</v>
      </c>
      <c r="N4583">
        <v>0</v>
      </c>
      <c r="O4583">
        <f>ROUND(employee[[#This Row],[AbsentHours]],2)</f>
        <v>0</v>
      </c>
      <c r="P4583" s="5">
        <f>employee[[#This Row],[RoundedAbsentHours]]/2080 *100</f>
        <v>0</v>
      </c>
      <c r="Q4583" s="1" t="s">
        <v>15</v>
      </c>
    </row>
    <row r="4584" spans="1:17" x14ac:dyDescent="0.35">
      <c r="A4584">
        <v>4583</v>
      </c>
      <c r="B4584" s="1" t="s">
        <v>4865</v>
      </c>
      <c r="C4584" s="1" t="s">
        <v>16</v>
      </c>
      <c r="D4584" s="1" t="s">
        <v>20</v>
      </c>
      <c r="E4584" s="1" t="s">
        <v>124</v>
      </c>
      <c r="F4584" s="1" t="s">
        <v>125</v>
      </c>
      <c r="G4584" s="1" t="s">
        <v>20</v>
      </c>
      <c r="H4584" s="1" t="s">
        <v>15</v>
      </c>
      <c r="I4584">
        <v>39.154777150000001</v>
      </c>
      <c r="J4584">
        <f>ROUND(employee[[#This Row],[Age]],0)</f>
        <v>39</v>
      </c>
      <c r="K45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84">
        <v>6.9145761480000001</v>
      </c>
      <c r="M4584">
        <f>ROUND(employee[[#This Row],[LengthService]],2)</f>
        <v>6.91</v>
      </c>
      <c r="N4584">
        <v>54.597537629999998</v>
      </c>
      <c r="O4584">
        <f>ROUND(employee[[#This Row],[AbsentHours]],2)</f>
        <v>54.6</v>
      </c>
      <c r="P4584" s="5">
        <f>employee[[#This Row],[RoundedAbsentHours]]/2080 *100</f>
        <v>2.625</v>
      </c>
      <c r="Q4584" s="1" t="s">
        <v>15</v>
      </c>
    </row>
    <row r="4585" spans="1:17" x14ac:dyDescent="0.35">
      <c r="A4585">
        <v>4584</v>
      </c>
      <c r="B4585" s="1" t="s">
        <v>4866</v>
      </c>
      <c r="C4585" s="1" t="s">
        <v>16</v>
      </c>
      <c r="D4585" s="1" t="s">
        <v>21</v>
      </c>
      <c r="E4585" s="1" t="s">
        <v>13</v>
      </c>
      <c r="F4585" s="1" t="s">
        <v>14</v>
      </c>
      <c r="G4585" s="1" t="s">
        <v>21</v>
      </c>
      <c r="H4585" s="1" t="s">
        <v>15</v>
      </c>
      <c r="I4585">
        <v>22.406368950000001</v>
      </c>
      <c r="J4585">
        <f>ROUND(employee[[#This Row],[Age]],0)</f>
        <v>22</v>
      </c>
      <c r="K45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585">
        <v>2.4232064050000002</v>
      </c>
      <c r="M4585">
        <f>ROUND(employee[[#This Row],[LengthService]],2)</f>
        <v>2.42</v>
      </c>
      <c r="N4585">
        <v>0</v>
      </c>
      <c r="O4585">
        <f>ROUND(employee[[#This Row],[AbsentHours]],2)</f>
        <v>0</v>
      </c>
      <c r="P4585" s="5">
        <f>employee[[#This Row],[RoundedAbsentHours]]/2080 *100</f>
        <v>0</v>
      </c>
      <c r="Q4585" s="1" t="s">
        <v>15</v>
      </c>
    </row>
    <row r="4586" spans="1:17" x14ac:dyDescent="0.35">
      <c r="A4586">
        <v>4585</v>
      </c>
      <c r="B4586" s="1" t="s">
        <v>4867</v>
      </c>
      <c r="C4586" s="1" t="s">
        <v>16</v>
      </c>
      <c r="D4586" s="1" t="s">
        <v>22</v>
      </c>
      <c r="E4586" s="1" t="s">
        <v>158</v>
      </c>
      <c r="F4586" s="1" t="s">
        <v>159</v>
      </c>
      <c r="G4586" s="1" t="s">
        <v>22</v>
      </c>
      <c r="H4586" s="1" t="s">
        <v>15</v>
      </c>
      <c r="I4586">
        <v>30.108020289999999</v>
      </c>
      <c r="J4586">
        <f>ROUND(employee[[#This Row],[Age]],0)</f>
        <v>30</v>
      </c>
      <c r="K45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86">
        <v>3.6243691400000002</v>
      </c>
      <c r="M4586">
        <f>ROUND(employee[[#This Row],[LengthService]],2)</f>
        <v>3.62</v>
      </c>
      <c r="N4586">
        <v>0</v>
      </c>
      <c r="O4586">
        <f>ROUND(employee[[#This Row],[AbsentHours]],2)</f>
        <v>0</v>
      </c>
      <c r="P4586" s="5">
        <f>employee[[#This Row],[RoundedAbsentHours]]/2080 *100</f>
        <v>0</v>
      </c>
      <c r="Q4586" s="1" t="s">
        <v>15</v>
      </c>
    </row>
    <row r="4587" spans="1:17" x14ac:dyDescent="0.35">
      <c r="A4587">
        <v>4586</v>
      </c>
      <c r="B4587" s="1" t="s">
        <v>4868</v>
      </c>
      <c r="C4587" s="1" t="s">
        <v>11</v>
      </c>
      <c r="D4587" s="1" t="s">
        <v>58</v>
      </c>
      <c r="E4587" s="1" t="s">
        <v>289</v>
      </c>
      <c r="F4587" s="1" t="s">
        <v>258</v>
      </c>
      <c r="G4587" s="1" t="s">
        <v>45</v>
      </c>
      <c r="H4587" s="1" t="s">
        <v>15</v>
      </c>
      <c r="I4587">
        <v>43.84223162</v>
      </c>
      <c r="J4587">
        <f>ROUND(employee[[#This Row],[Age]],0)</f>
        <v>44</v>
      </c>
      <c r="K45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87">
        <v>5.7104051340000002</v>
      </c>
      <c r="M4587">
        <f>ROUND(employee[[#This Row],[LengthService]],2)</f>
        <v>5.71</v>
      </c>
      <c r="N4587">
        <v>76.646852890000005</v>
      </c>
      <c r="O4587">
        <f>ROUND(employee[[#This Row],[AbsentHours]],2)</f>
        <v>76.650000000000006</v>
      </c>
      <c r="P4587" s="5">
        <f>employee[[#This Row],[RoundedAbsentHours]]/2080 *100</f>
        <v>3.6850961538461542</v>
      </c>
      <c r="Q4587" s="1" t="s">
        <v>15</v>
      </c>
    </row>
    <row r="4588" spans="1:17" x14ac:dyDescent="0.35">
      <c r="A4588">
        <v>4587</v>
      </c>
      <c r="B4588" s="1" t="s">
        <v>4869</v>
      </c>
      <c r="C4588" s="1" t="s">
        <v>16</v>
      </c>
      <c r="D4588" s="1" t="s">
        <v>308</v>
      </c>
      <c r="E4588" s="1" t="s">
        <v>289</v>
      </c>
      <c r="F4588" s="1" t="s">
        <v>258</v>
      </c>
      <c r="G4588" s="1" t="s">
        <v>39</v>
      </c>
      <c r="H4588" s="1" t="s">
        <v>15</v>
      </c>
      <c r="I4588">
        <v>39.61758081</v>
      </c>
      <c r="J4588">
        <f>ROUND(employee[[#This Row],[Age]],0)</f>
        <v>40</v>
      </c>
      <c r="K45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88">
        <v>6.7213961129999999</v>
      </c>
      <c r="M4588">
        <f>ROUND(employee[[#This Row],[LengthService]],2)</f>
        <v>6.72</v>
      </c>
      <c r="N4588">
        <v>46.236025820000002</v>
      </c>
      <c r="O4588">
        <f>ROUND(employee[[#This Row],[AbsentHours]],2)</f>
        <v>46.24</v>
      </c>
      <c r="P4588" s="5">
        <f>employee[[#This Row],[RoundedAbsentHours]]/2080 *100</f>
        <v>2.2230769230769232</v>
      </c>
      <c r="Q4588" s="1" t="s">
        <v>15</v>
      </c>
    </row>
    <row r="4589" spans="1:17" x14ac:dyDescent="0.35">
      <c r="A4589">
        <v>4588</v>
      </c>
      <c r="B4589" s="1" t="s">
        <v>4870</v>
      </c>
      <c r="C4589" s="1" t="s">
        <v>11</v>
      </c>
      <c r="D4589" s="1" t="s">
        <v>22</v>
      </c>
      <c r="E4589" s="1" t="s">
        <v>180</v>
      </c>
      <c r="F4589" s="1" t="s">
        <v>181</v>
      </c>
      <c r="G4589" s="1" t="s">
        <v>22</v>
      </c>
      <c r="H4589" s="1" t="s">
        <v>15</v>
      </c>
      <c r="I4589">
        <v>15.66484651</v>
      </c>
      <c r="J4589">
        <f>ROUND(employee[[#This Row],[Age]],0)</f>
        <v>16</v>
      </c>
      <c r="K45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4589">
        <v>3.3860129579999998</v>
      </c>
      <c r="M4589">
        <f>ROUND(employee[[#This Row],[LengthService]],2)</f>
        <v>3.39</v>
      </c>
      <c r="N4589">
        <v>0</v>
      </c>
      <c r="O4589">
        <f>ROUND(employee[[#This Row],[AbsentHours]],2)</f>
        <v>0</v>
      </c>
      <c r="P4589" s="5">
        <f>employee[[#This Row],[RoundedAbsentHours]]/2080 *100</f>
        <v>0</v>
      </c>
      <c r="Q4589" s="1" t="s">
        <v>15</v>
      </c>
    </row>
    <row r="4590" spans="1:17" x14ac:dyDescent="0.35">
      <c r="A4590">
        <v>4589</v>
      </c>
      <c r="B4590" s="1" t="s">
        <v>4871</v>
      </c>
      <c r="C4590" s="1" t="s">
        <v>16</v>
      </c>
      <c r="D4590" s="1" t="s">
        <v>12</v>
      </c>
      <c r="E4590" s="1" t="s">
        <v>289</v>
      </c>
      <c r="F4590" s="1" t="s">
        <v>258</v>
      </c>
      <c r="G4590" s="1" t="s">
        <v>12</v>
      </c>
      <c r="H4590" s="1" t="s">
        <v>15</v>
      </c>
      <c r="I4590">
        <v>30.042227530000002</v>
      </c>
      <c r="J4590">
        <f>ROUND(employee[[#This Row],[Age]],0)</f>
        <v>30</v>
      </c>
      <c r="K45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90">
        <v>3.7918814890000001</v>
      </c>
      <c r="M4590">
        <f>ROUND(employee[[#This Row],[LengthService]],2)</f>
        <v>3.79</v>
      </c>
      <c r="N4590">
        <v>30.48416478</v>
      </c>
      <c r="O4590">
        <f>ROUND(employee[[#This Row],[AbsentHours]],2)</f>
        <v>30.48</v>
      </c>
      <c r="P4590" s="5">
        <f>employee[[#This Row],[RoundedAbsentHours]]/2080 *100</f>
        <v>1.4653846153846155</v>
      </c>
      <c r="Q4590" s="1" t="s">
        <v>15</v>
      </c>
    </row>
    <row r="4591" spans="1:17" x14ac:dyDescent="0.35">
      <c r="A4591">
        <v>4590</v>
      </c>
      <c r="B4591" s="1" t="s">
        <v>4872</v>
      </c>
      <c r="C4591" s="1" t="s">
        <v>11</v>
      </c>
      <c r="D4591" s="1" t="s">
        <v>20</v>
      </c>
      <c r="E4591" s="1" t="s">
        <v>124</v>
      </c>
      <c r="F4591" s="1" t="s">
        <v>125</v>
      </c>
      <c r="G4591" s="1" t="s">
        <v>20</v>
      </c>
      <c r="H4591" s="1" t="s">
        <v>15</v>
      </c>
      <c r="I4591">
        <v>65.368374290000006</v>
      </c>
      <c r="J4591">
        <f>ROUND(employee[[#This Row],[Age]],0)</f>
        <v>65</v>
      </c>
      <c r="K45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591">
        <v>3.0334143220000001</v>
      </c>
      <c r="M4591">
        <f>ROUND(employee[[#This Row],[LengthService]],2)</f>
        <v>3.03</v>
      </c>
      <c r="N4591">
        <v>223.35039760000001</v>
      </c>
      <c r="O4591">
        <f>ROUND(employee[[#This Row],[AbsentHours]],2)</f>
        <v>223.35</v>
      </c>
      <c r="P4591" s="5">
        <f>employee[[#This Row],[RoundedAbsentHours]]/2080 *100</f>
        <v>10.737980769230768</v>
      </c>
      <c r="Q4591" s="1" t="s">
        <v>15</v>
      </c>
    </row>
    <row r="4592" spans="1:17" x14ac:dyDescent="0.35">
      <c r="A4592">
        <v>4591</v>
      </c>
      <c r="B4592" s="1" t="s">
        <v>4873</v>
      </c>
      <c r="C4592" s="1" t="s">
        <v>16</v>
      </c>
      <c r="D4592" s="1" t="s">
        <v>304</v>
      </c>
      <c r="E4592" s="1" t="s">
        <v>289</v>
      </c>
      <c r="F4592" s="1" t="s">
        <v>258</v>
      </c>
      <c r="G4592" s="1" t="s">
        <v>39</v>
      </c>
      <c r="H4592" s="1" t="s">
        <v>15</v>
      </c>
      <c r="I4592">
        <v>41.946522559999998</v>
      </c>
      <c r="J4592">
        <f>ROUND(employee[[#This Row],[Age]],0)</f>
        <v>42</v>
      </c>
      <c r="K45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92">
        <v>5.2120745209999999</v>
      </c>
      <c r="M4592">
        <f>ROUND(employee[[#This Row],[LengthService]],2)</f>
        <v>5.21</v>
      </c>
      <c r="N4592">
        <v>67.449947089999995</v>
      </c>
      <c r="O4592">
        <f>ROUND(employee[[#This Row],[AbsentHours]],2)</f>
        <v>67.45</v>
      </c>
      <c r="P4592" s="5">
        <f>employee[[#This Row],[RoundedAbsentHours]]/2080 *100</f>
        <v>3.2427884615384617</v>
      </c>
      <c r="Q4592" s="1" t="s">
        <v>15</v>
      </c>
    </row>
    <row r="4593" spans="1:17" x14ac:dyDescent="0.35">
      <c r="A4593">
        <v>4592</v>
      </c>
      <c r="B4593" s="1" t="s">
        <v>4874</v>
      </c>
      <c r="C4593" s="1" t="s">
        <v>11</v>
      </c>
      <c r="D4593" s="1" t="s">
        <v>250</v>
      </c>
      <c r="E4593" s="1" t="s">
        <v>13</v>
      </c>
      <c r="F4593" s="1" t="s">
        <v>14</v>
      </c>
      <c r="G4593" s="1" t="s">
        <v>67</v>
      </c>
      <c r="H4593" s="1" t="s">
        <v>15</v>
      </c>
      <c r="I4593">
        <v>47.833963900000001</v>
      </c>
      <c r="J4593">
        <f>ROUND(employee[[#This Row],[Age]],0)</f>
        <v>48</v>
      </c>
      <c r="K45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93">
        <v>5.0271669680000004</v>
      </c>
      <c r="M4593">
        <f>ROUND(employee[[#This Row],[LengthService]],2)</f>
        <v>5.03</v>
      </c>
      <c r="N4593">
        <v>48.733322639999997</v>
      </c>
      <c r="O4593">
        <f>ROUND(employee[[#This Row],[AbsentHours]],2)</f>
        <v>48.73</v>
      </c>
      <c r="P4593" s="5">
        <f>employee[[#This Row],[RoundedAbsentHours]]/2080 *100</f>
        <v>2.3427884615384613</v>
      </c>
      <c r="Q4593" s="1" t="s">
        <v>15</v>
      </c>
    </row>
    <row r="4594" spans="1:17" x14ac:dyDescent="0.35">
      <c r="A4594">
        <v>4593</v>
      </c>
      <c r="B4594" s="1" t="s">
        <v>4875</v>
      </c>
      <c r="C4594" s="1" t="s">
        <v>16</v>
      </c>
      <c r="D4594" s="1" t="s">
        <v>173</v>
      </c>
      <c r="E4594" s="1" t="s">
        <v>13</v>
      </c>
      <c r="F4594" s="1" t="s">
        <v>14</v>
      </c>
      <c r="G4594" s="1" t="s">
        <v>33</v>
      </c>
      <c r="H4594" s="1" t="s">
        <v>15</v>
      </c>
      <c r="I4594">
        <v>35.801113809999997</v>
      </c>
      <c r="J4594">
        <f>ROUND(employee[[#This Row],[Age]],0)</f>
        <v>36</v>
      </c>
      <c r="K45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94">
        <v>3.685881771</v>
      </c>
      <c r="M4594">
        <f>ROUND(employee[[#This Row],[LengthService]],2)</f>
        <v>3.69</v>
      </c>
      <c r="N4594">
        <v>37.961647079999999</v>
      </c>
      <c r="O4594">
        <f>ROUND(employee[[#This Row],[AbsentHours]],2)</f>
        <v>37.96</v>
      </c>
      <c r="P4594" s="5">
        <f>employee[[#This Row],[RoundedAbsentHours]]/2080 *100</f>
        <v>1.825</v>
      </c>
      <c r="Q4594" s="1" t="s">
        <v>15</v>
      </c>
    </row>
    <row r="4595" spans="1:17" x14ac:dyDescent="0.35">
      <c r="A4595">
        <v>4594</v>
      </c>
      <c r="B4595" s="1" t="s">
        <v>4876</v>
      </c>
      <c r="C4595" s="1" t="s">
        <v>16</v>
      </c>
      <c r="D4595" s="1" t="s">
        <v>56</v>
      </c>
      <c r="E4595" s="1" t="s">
        <v>13</v>
      </c>
      <c r="F4595" s="1" t="s">
        <v>14</v>
      </c>
      <c r="G4595" s="1" t="s">
        <v>56</v>
      </c>
      <c r="H4595" s="1" t="s">
        <v>15</v>
      </c>
      <c r="I4595">
        <v>33.990213760000003</v>
      </c>
      <c r="J4595">
        <f>ROUND(employee[[#This Row],[Age]],0)</f>
        <v>34</v>
      </c>
      <c r="K45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95">
        <v>3.7879028240000001</v>
      </c>
      <c r="M4595">
        <f>ROUND(employee[[#This Row],[LengthService]],2)</f>
        <v>3.79</v>
      </c>
      <c r="N4595">
        <v>12.989701609999999</v>
      </c>
      <c r="O4595">
        <f>ROUND(employee[[#This Row],[AbsentHours]],2)</f>
        <v>12.99</v>
      </c>
      <c r="P4595" s="5">
        <f>employee[[#This Row],[RoundedAbsentHours]]/2080 *100</f>
        <v>0.62451923076923077</v>
      </c>
      <c r="Q4595" s="1" t="s">
        <v>15</v>
      </c>
    </row>
    <row r="4596" spans="1:17" x14ac:dyDescent="0.35">
      <c r="A4596">
        <v>4595</v>
      </c>
      <c r="B4596" s="1" t="s">
        <v>4877</v>
      </c>
      <c r="C4596" s="1" t="s">
        <v>16</v>
      </c>
      <c r="D4596" s="1" t="s">
        <v>104</v>
      </c>
      <c r="E4596" s="1" t="s">
        <v>289</v>
      </c>
      <c r="F4596" s="1" t="s">
        <v>258</v>
      </c>
      <c r="G4596" s="1" t="s">
        <v>75</v>
      </c>
      <c r="H4596" s="1" t="s">
        <v>15</v>
      </c>
      <c r="I4596">
        <v>29.427494710000001</v>
      </c>
      <c r="J4596">
        <f>ROUND(employee[[#This Row],[Age]],0)</f>
        <v>29</v>
      </c>
      <c r="K45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596">
        <v>3.7751040599999999</v>
      </c>
      <c r="M4596">
        <f>ROUND(employee[[#This Row],[LengthService]],2)</f>
        <v>3.78</v>
      </c>
      <c r="N4596">
        <v>0</v>
      </c>
      <c r="O4596">
        <f>ROUND(employee[[#This Row],[AbsentHours]],2)</f>
        <v>0</v>
      </c>
      <c r="P4596" s="5">
        <f>employee[[#This Row],[RoundedAbsentHours]]/2080 *100</f>
        <v>0</v>
      </c>
      <c r="Q4596" s="1" t="s">
        <v>15</v>
      </c>
    </row>
    <row r="4597" spans="1:17" x14ac:dyDescent="0.35">
      <c r="A4597">
        <v>4596</v>
      </c>
      <c r="B4597" s="1" t="s">
        <v>4878</v>
      </c>
      <c r="C4597" s="1" t="s">
        <v>11</v>
      </c>
      <c r="D4597" s="1" t="s">
        <v>134</v>
      </c>
      <c r="E4597" s="1" t="s">
        <v>13</v>
      </c>
      <c r="F4597" s="1" t="s">
        <v>14</v>
      </c>
      <c r="G4597" s="1" t="s">
        <v>51</v>
      </c>
      <c r="H4597" s="1" t="s">
        <v>15</v>
      </c>
      <c r="I4597">
        <v>31.308635590000002</v>
      </c>
      <c r="J4597">
        <f>ROUND(employee[[#This Row],[Age]],0)</f>
        <v>31</v>
      </c>
      <c r="K45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597">
        <v>4.8335170290000002</v>
      </c>
      <c r="M4597">
        <f>ROUND(employee[[#This Row],[LengthService]],2)</f>
        <v>4.83</v>
      </c>
      <c r="N4597">
        <v>3.8563730330000001</v>
      </c>
      <c r="O4597">
        <f>ROUND(employee[[#This Row],[AbsentHours]],2)</f>
        <v>3.86</v>
      </c>
      <c r="P4597" s="5">
        <f>employee[[#This Row],[RoundedAbsentHours]]/2080 *100</f>
        <v>0.18557692307692308</v>
      </c>
      <c r="Q4597" s="1" t="s">
        <v>15</v>
      </c>
    </row>
    <row r="4598" spans="1:17" x14ac:dyDescent="0.35">
      <c r="A4598">
        <v>4597</v>
      </c>
      <c r="B4598" s="1" t="s">
        <v>4879</v>
      </c>
      <c r="C4598" s="1" t="s">
        <v>11</v>
      </c>
      <c r="D4598" s="1" t="s">
        <v>56</v>
      </c>
      <c r="E4598" s="1" t="s">
        <v>13</v>
      </c>
      <c r="F4598" s="1" t="s">
        <v>14</v>
      </c>
      <c r="G4598" s="1" t="s">
        <v>56</v>
      </c>
      <c r="H4598" s="1" t="s">
        <v>15</v>
      </c>
      <c r="I4598">
        <v>41.363157719999997</v>
      </c>
      <c r="J4598">
        <f>ROUND(employee[[#This Row],[Age]],0)</f>
        <v>41</v>
      </c>
      <c r="K45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598">
        <v>3.6032775290000001</v>
      </c>
      <c r="M4598">
        <f>ROUND(employee[[#This Row],[LengthService]],2)</f>
        <v>3.6</v>
      </c>
      <c r="N4598">
        <v>111.92421160000001</v>
      </c>
      <c r="O4598">
        <f>ROUND(employee[[#This Row],[AbsentHours]],2)</f>
        <v>111.92</v>
      </c>
      <c r="P4598" s="5">
        <f>employee[[#This Row],[RoundedAbsentHours]]/2080 *100</f>
        <v>5.3807692307692303</v>
      </c>
      <c r="Q4598" s="1" t="s">
        <v>15</v>
      </c>
    </row>
    <row r="4599" spans="1:17" x14ac:dyDescent="0.35">
      <c r="A4599">
        <v>4598</v>
      </c>
      <c r="B4599" s="1" t="s">
        <v>4880</v>
      </c>
      <c r="C4599" s="1" t="s">
        <v>11</v>
      </c>
      <c r="D4599" s="1" t="s">
        <v>29</v>
      </c>
      <c r="E4599" s="1" t="s">
        <v>13</v>
      </c>
      <c r="F4599" s="1" t="s">
        <v>14</v>
      </c>
      <c r="G4599" s="1" t="s">
        <v>29</v>
      </c>
      <c r="H4599" s="1" t="s">
        <v>15</v>
      </c>
      <c r="I4599">
        <v>28.565404350000001</v>
      </c>
      <c r="J4599">
        <f>ROUND(employee[[#This Row],[Age]],0)</f>
        <v>29</v>
      </c>
      <c r="K45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599">
        <v>5.2615206649999999</v>
      </c>
      <c r="M4599">
        <f>ROUND(employee[[#This Row],[LengthService]],2)</f>
        <v>5.26</v>
      </c>
      <c r="N4599">
        <v>20.559659109999998</v>
      </c>
      <c r="O4599">
        <f>ROUND(employee[[#This Row],[AbsentHours]],2)</f>
        <v>20.56</v>
      </c>
      <c r="P4599" s="5">
        <f>employee[[#This Row],[RoundedAbsentHours]]/2080 *100</f>
        <v>0.98846153846153839</v>
      </c>
      <c r="Q4599" s="1" t="s">
        <v>15</v>
      </c>
    </row>
    <row r="4600" spans="1:17" x14ac:dyDescent="0.35">
      <c r="A4600">
        <v>4599</v>
      </c>
      <c r="B4600" s="1" t="s">
        <v>4881</v>
      </c>
      <c r="C4600" s="1" t="s">
        <v>11</v>
      </c>
      <c r="D4600" s="1" t="s">
        <v>22</v>
      </c>
      <c r="E4600" s="1" t="s">
        <v>180</v>
      </c>
      <c r="F4600" s="1" t="s">
        <v>181</v>
      </c>
      <c r="G4600" s="1" t="s">
        <v>22</v>
      </c>
      <c r="H4600" s="1" t="s">
        <v>15</v>
      </c>
      <c r="I4600">
        <v>56.447707110000003</v>
      </c>
      <c r="J4600">
        <f>ROUND(employee[[#This Row],[Age]],0)</f>
        <v>56</v>
      </c>
      <c r="K46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600">
        <v>5.3109995310000002</v>
      </c>
      <c r="M4600">
        <f>ROUND(employee[[#This Row],[LengthService]],2)</f>
        <v>5.31</v>
      </c>
      <c r="N4600">
        <v>145.6696029</v>
      </c>
      <c r="O4600">
        <f>ROUND(employee[[#This Row],[AbsentHours]],2)</f>
        <v>145.66999999999999</v>
      </c>
      <c r="P4600" s="5">
        <f>employee[[#This Row],[RoundedAbsentHours]]/2080 *100</f>
        <v>7.0033653846153845</v>
      </c>
      <c r="Q4600" s="1" t="s">
        <v>15</v>
      </c>
    </row>
    <row r="4601" spans="1:17" x14ac:dyDescent="0.35">
      <c r="A4601">
        <v>4600</v>
      </c>
      <c r="B4601" s="1" t="s">
        <v>4882</v>
      </c>
      <c r="C4601" s="1" t="s">
        <v>11</v>
      </c>
      <c r="D4601" s="1" t="s">
        <v>22</v>
      </c>
      <c r="E4601" s="1" t="s">
        <v>158</v>
      </c>
      <c r="F4601" s="1" t="s">
        <v>159</v>
      </c>
      <c r="G4601" s="1" t="s">
        <v>22</v>
      </c>
      <c r="H4601" s="1" t="s">
        <v>15</v>
      </c>
      <c r="I4601">
        <v>39.656711379999997</v>
      </c>
      <c r="J4601">
        <f>ROUND(employee[[#This Row],[Age]],0)</f>
        <v>40</v>
      </c>
      <c r="K46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01">
        <v>5.998805763</v>
      </c>
      <c r="M4601">
        <f>ROUND(employee[[#This Row],[LengthService]],2)</f>
        <v>6</v>
      </c>
      <c r="N4601">
        <v>95.958801579999999</v>
      </c>
      <c r="O4601">
        <f>ROUND(employee[[#This Row],[AbsentHours]],2)</f>
        <v>95.96</v>
      </c>
      <c r="P4601" s="5">
        <f>employee[[#This Row],[RoundedAbsentHours]]/2080 *100</f>
        <v>4.6134615384615385</v>
      </c>
      <c r="Q4601" s="1" t="s">
        <v>15</v>
      </c>
    </row>
    <row r="4602" spans="1:17" x14ac:dyDescent="0.35">
      <c r="A4602">
        <v>4601</v>
      </c>
      <c r="B4602" s="1" t="s">
        <v>4883</v>
      </c>
      <c r="C4602" s="1" t="s">
        <v>16</v>
      </c>
      <c r="D4602" s="1" t="s">
        <v>22</v>
      </c>
      <c r="E4602" s="1" t="s">
        <v>158</v>
      </c>
      <c r="F4602" s="1" t="s">
        <v>159</v>
      </c>
      <c r="G4602" s="1" t="s">
        <v>22</v>
      </c>
      <c r="H4602" s="1" t="s">
        <v>15</v>
      </c>
      <c r="I4602">
        <v>41.972261629999998</v>
      </c>
      <c r="J4602">
        <f>ROUND(employee[[#This Row],[Age]],0)</f>
        <v>42</v>
      </c>
      <c r="K46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02">
        <v>3.8176450050000001</v>
      </c>
      <c r="M4602">
        <f>ROUND(employee[[#This Row],[LengthService]],2)</f>
        <v>3.82</v>
      </c>
      <c r="N4602">
        <v>56.390664180000002</v>
      </c>
      <c r="O4602">
        <f>ROUND(employee[[#This Row],[AbsentHours]],2)</f>
        <v>56.39</v>
      </c>
      <c r="P4602" s="5">
        <f>employee[[#This Row],[RoundedAbsentHours]]/2080 *100</f>
        <v>2.7110576923076923</v>
      </c>
      <c r="Q4602" s="1" t="s">
        <v>15</v>
      </c>
    </row>
    <row r="4603" spans="1:17" x14ac:dyDescent="0.35">
      <c r="A4603">
        <v>4602</v>
      </c>
      <c r="B4603" s="1" t="s">
        <v>4884</v>
      </c>
      <c r="C4603" s="1" t="s">
        <v>11</v>
      </c>
      <c r="D4603" s="1" t="s">
        <v>20</v>
      </c>
      <c r="E4603" s="1" t="s">
        <v>289</v>
      </c>
      <c r="F4603" s="1" t="s">
        <v>258</v>
      </c>
      <c r="G4603" s="1" t="s">
        <v>20</v>
      </c>
      <c r="H4603" s="1" t="s">
        <v>15</v>
      </c>
      <c r="I4603">
        <v>46.563764569999996</v>
      </c>
      <c r="J4603">
        <f>ROUND(employee[[#This Row],[Age]],0)</f>
        <v>47</v>
      </c>
      <c r="K46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03">
        <v>4.6044967809999999</v>
      </c>
      <c r="M4603">
        <f>ROUND(employee[[#This Row],[LengthService]],2)</f>
        <v>4.5999999999999996</v>
      </c>
      <c r="N4603">
        <v>139.4226888</v>
      </c>
      <c r="O4603">
        <f>ROUND(employee[[#This Row],[AbsentHours]],2)</f>
        <v>139.41999999999999</v>
      </c>
      <c r="P4603" s="5">
        <f>employee[[#This Row],[RoundedAbsentHours]]/2080 *100</f>
        <v>6.7028846153846144</v>
      </c>
      <c r="Q4603" s="1" t="s">
        <v>15</v>
      </c>
    </row>
    <row r="4604" spans="1:17" x14ac:dyDescent="0.35">
      <c r="A4604">
        <v>4603</v>
      </c>
      <c r="B4604" s="1" t="s">
        <v>4885</v>
      </c>
      <c r="C4604" s="1" t="s">
        <v>16</v>
      </c>
      <c r="D4604" s="1" t="s">
        <v>315</v>
      </c>
      <c r="E4604" s="1" t="s">
        <v>158</v>
      </c>
      <c r="F4604" s="1" t="s">
        <v>159</v>
      </c>
      <c r="G4604" s="1" t="s">
        <v>47</v>
      </c>
      <c r="H4604" s="1" t="s">
        <v>15</v>
      </c>
      <c r="I4604">
        <v>36.671441029999997</v>
      </c>
      <c r="J4604">
        <f>ROUND(employee[[#This Row],[Age]],0)</f>
        <v>37</v>
      </c>
      <c r="K46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04">
        <v>5.5330363370000004</v>
      </c>
      <c r="M4604">
        <f>ROUND(employee[[#This Row],[LengthService]],2)</f>
        <v>5.53</v>
      </c>
      <c r="N4604">
        <v>17.05126988</v>
      </c>
      <c r="O4604">
        <f>ROUND(employee[[#This Row],[AbsentHours]],2)</f>
        <v>17.05</v>
      </c>
      <c r="P4604" s="5">
        <f>employee[[#This Row],[RoundedAbsentHours]]/2080 *100</f>
        <v>0.81971153846153844</v>
      </c>
      <c r="Q4604" s="1" t="s">
        <v>15</v>
      </c>
    </row>
    <row r="4605" spans="1:17" x14ac:dyDescent="0.35">
      <c r="A4605">
        <v>4604</v>
      </c>
      <c r="B4605" s="1" t="s">
        <v>4886</v>
      </c>
      <c r="C4605" s="1" t="s">
        <v>16</v>
      </c>
      <c r="D4605" s="1" t="s">
        <v>105</v>
      </c>
      <c r="E4605" s="1" t="s">
        <v>289</v>
      </c>
      <c r="F4605" s="1" t="s">
        <v>258</v>
      </c>
      <c r="G4605" s="1" t="s">
        <v>18</v>
      </c>
      <c r="H4605" s="1" t="s">
        <v>15</v>
      </c>
      <c r="I4605">
        <v>63.421286639999998</v>
      </c>
      <c r="J4605">
        <f>ROUND(employee[[#This Row],[Age]],0)</f>
        <v>63</v>
      </c>
      <c r="K46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605">
        <v>5.8886281030000003</v>
      </c>
      <c r="M4605">
        <f>ROUND(employee[[#This Row],[LengthService]],2)</f>
        <v>5.89</v>
      </c>
      <c r="N4605">
        <v>133.2744491</v>
      </c>
      <c r="O4605">
        <f>ROUND(employee[[#This Row],[AbsentHours]],2)</f>
        <v>133.27000000000001</v>
      </c>
      <c r="P4605" s="5">
        <f>employee[[#This Row],[RoundedAbsentHours]]/2080 *100</f>
        <v>6.4072115384615396</v>
      </c>
      <c r="Q4605" s="1" t="s">
        <v>15</v>
      </c>
    </row>
    <row r="4606" spans="1:17" x14ac:dyDescent="0.35">
      <c r="A4606">
        <v>4605</v>
      </c>
      <c r="B4606" s="1" t="s">
        <v>4887</v>
      </c>
      <c r="C4606" s="1" t="s">
        <v>11</v>
      </c>
      <c r="D4606" s="1" t="s">
        <v>56</v>
      </c>
      <c r="E4606" s="1" t="s">
        <v>289</v>
      </c>
      <c r="F4606" s="1" t="s">
        <v>258</v>
      </c>
      <c r="G4606" s="1" t="s">
        <v>56</v>
      </c>
      <c r="H4606" s="1" t="s">
        <v>15</v>
      </c>
      <c r="I4606">
        <v>38.572652519999998</v>
      </c>
      <c r="J4606">
        <f>ROUND(employee[[#This Row],[Age]],0)</f>
        <v>39</v>
      </c>
      <c r="K46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06">
        <v>4.7465206899999997</v>
      </c>
      <c r="M4606">
        <f>ROUND(employee[[#This Row],[LengthService]],2)</f>
        <v>4.75</v>
      </c>
      <c r="N4606">
        <v>42.812267009999999</v>
      </c>
      <c r="O4606">
        <f>ROUND(employee[[#This Row],[AbsentHours]],2)</f>
        <v>42.81</v>
      </c>
      <c r="P4606" s="5">
        <f>employee[[#This Row],[RoundedAbsentHours]]/2080 *100</f>
        <v>2.0581730769230768</v>
      </c>
      <c r="Q4606" s="1" t="s">
        <v>15</v>
      </c>
    </row>
    <row r="4607" spans="1:17" x14ac:dyDescent="0.35">
      <c r="A4607">
        <v>4606</v>
      </c>
      <c r="B4607" s="1" t="s">
        <v>4888</v>
      </c>
      <c r="C4607" s="1" t="s">
        <v>11</v>
      </c>
      <c r="D4607" s="1" t="s">
        <v>270</v>
      </c>
      <c r="E4607" s="1" t="s">
        <v>13</v>
      </c>
      <c r="F4607" s="1" t="s">
        <v>14</v>
      </c>
      <c r="G4607" s="1" t="s">
        <v>29</v>
      </c>
      <c r="H4607" s="1" t="s">
        <v>15</v>
      </c>
      <c r="I4607">
        <v>40.271542009999997</v>
      </c>
      <c r="J4607">
        <f>ROUND(employee[[#This Row],[Age]],0)</f>
        <v>40</v>
      </c>
      <c r="K46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07">
        <v>4.3490417810000004</v>
      </c>
      <c r="M4607">
        <f>ROUND(employee[[#This Row],[LengthService]],2)</f>
        <v>4.3499999999999996</v>
      </c>
      <c r="N4607">
        <v>100.9519821</v>
      </c>
      <c r="O4607">
        <f>ROUND(employee[[#This Row],[AbsentHours]],2)</f>
        <v>100.95</v>
      </c>
      <c r="P4607" s="5">
        <f>employee[[#This Row],[RoundedAbsentHours]]/2080 *100</f>
        <v>4.8533653846153841</v>
      </c>
      <c r="Q4607" s="1" t="s">
        <v>15</v>
      </c>
    </row>
    <row r="4608" spans="1:17" x14ac:dyDescent="0.35">
      <c r="A4608">
        <v>4607</v>
      </c>
      <c r="B4608" s="1" t="s">
        <v>4889</v>
      </c>
      <c r="C4608" s="1" t="s">
        <v>11</v>
      </c>
      <c r="D4608" s="1" t="s">
        <v>220</v>
      </c>
      <c r="E4608" s="1" t="s">
        <v>13</v>
      </c>
      <c r="F4608" s="1" t="s">
        <v>14</v>
      </c>
      <c r="G4608" s="1" t="s">
        <v>29</v>
      </c>
      <c r="H4608" s="1" t="s">
        <v>15</v>
      </c>
      <c r="I4608">
        <v>47.809486649999997</v>
      </c>
      <c r="J4608">
        <f>ROUND(employee[[#This Row],[Age]],0)</f>
        <v>48</v>
      </c>
      <c r="K46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08">
        <v>4.0445374029999996</v>
      </c>
      <c r="M4608">
        <f>ROUND(employee[[#This Row],[LengthService]],2)</f>
        <v>4.04</v>
      </c>
      <c r="N4608">
        <v>152.1984803</v>
      </c>
      <c r="O4608">
        <f>ROUND(employee[[#This Row],[AbsentHours]],2)</f>
        <v>152.19999999999999</v>
      </c>
      <c r="P4608" s="5">
        <f>employee[[#This Row],[RoundedAbsentHours]]/2080 *100</f>
        <v>7.3173076923076925</v>
      </c>
      <c r="Q4608" s="1" t="s">
        <v>15</v>
      </c>
    </row>
    <row r="4609" spans="1:17" x14ac:dyDescent="0.35">
      <c r="A4609">
        <v>4608</v>
      </c>
      <c r="B4609" s="1" t="s">
        <v>4890</v>
      </c>
      <c r="C4609" s="1" t="s">
        <v>11</v>
      </c>
      <c r="D4609" s="1" t="s">
        <v>22</v>
      </c>
      <c r="E4609" s="1" t="s">
        <v>180</v>
      </c>
      <c r="F4609" s="1" t="s">
        <v>181</v>
      </c>
      <c r="G4609" s="1" t="s">
        <v>22</v>
      </c>
      <c r="H4609" s="1" t="s">
        <v>15</v>
      </c>
      <c r="I4609">
        <v>45.778986330000002</v>
      </c>
      <c r="J4609">
        <f>ROUND(employee[[#This Row],[Age]],0)</f>
        <v>46</v>
      </c>
      <c r="K46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09">
        <v>4.4401715380000004</v>
      </c>
      <c r="M4609">
        <f>ROUND(employee[[#This Row],[LengthService]],2)</f>
        <v>4.4400000000000004</v>
      </c>
      <c r="N4609">
        <v>115.2260515</v>
      </c>
      <c r="O4609">
        <f>ROUND(employee[[#This Row],[AbsentHours]],2)</f>
        <v>115.23</v>
      </c>
      <c r="P4609" s="5">
        <f>employee[[#This Row],[RoundedAbsentHours]]/2080 *100</f>
        <v>5.5399038461538463</v>
      </c>
      <c r="Q4609" s="1" t="s">
        <v>15</v>
      </c>
    </row>
    <row r="4610" spans="1:17" x14ac:dyDescent="0.35">
      <c r="A4610">
        <v>4609</v>
      </c>
      <c r="B4610" s="1" t="s">
        <v>4891</v>
      </c>
      <c r="C4610" s="1" t="s">
        <v>16</v>
      </c>
      <c r="D4610" s="1" t="s">
        <v>28</v>
      </c>
      <c r="E4610" s="1" t="s">
        <v>289</v>
      </c>
      <c r="F4610" s="1" t="s">
        <v>258</v>
      </c>
      <c r="G4610" s="1" t="s">
        <v>28</v>
      </c>
      <c r="H4610" s="1" t="s">
        <v>15</v>
      </c>
      <c r="I4610">
        <v>43.493626880000001</v>
      </c>
      <c r="J4610">
        <f>ROUND(employee[[#This Row],[Age]],0)</f>
        <v>43</v>
      </c>
      <c r="K46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10">
        <v>4.9691859459999996</v>
      </c>
      <c r="M4610">
        <f>ROUND(employee[[#This Row],[LengthService]],2)</f>
        <v>4.97</v>
      </c>
      <c r="N4610">
        <v>17.610896589999999</v>
      </c>
      <c r="O4610">
        <f>ROUND(employee[[#This Row],[AbsentHours]],2)</f>
        <v>17.61</v>
      </c>
      <c r="P4610" s="5">
        <f>employee[[#This Row],[RoundedAbsentHours]]/2080 *100</f>
        <v>0.84663461538461537</v>
      </c>
      <c r="Q4610" s="1" t="s">
        <v>15</v>
      </c>
    </row>
    <row r="4611" spans="1:17" x14ac:dyDescent="0.35">
      <c r="A4611">
        <v>4610</v>
      </c>
      <c r="B4611" s="1" t="s">
        <v>4892</v>
      </c>
      <c r="C4611" s="1" t="s">
        <v>16</v>
      </c>
      <c r="D4611" s="1" t="s">
        <v>93</v>
      </c>
      <c r="E4611" s="1" t="s">
        <v>13</v>
      </c>
      <c r="F4611" s="1" t="s">
        <v>14</v>
      </c>
      <c r="G4611" s="1" t="s">
        <v>93</v>
      </c>
      <c r="H4611" s="1" t="s">
        <v>15</v>
      </c>
      <c r="I4611">
        <v>34.279395940000001</v>
      </c>
      <c r="J4611">
        <f>ROUND(employee[[#This Row],[Age]],0)</f>
        <v>34</v>
      </c>
      <c r="K46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11">
        <v>3.3241782550000001</v>
      </c>
      <c r="M4611">
        <f>ROUND(employee[[#This Row],[LengthService]],2)</f>
        <v>3.32</v>
      </c>
      <c r="N4611">
        <v>0</v>
      </c>
      <c r="O4611">
        <f>ROUND(employee[[#This Row],[AbsentHours]],2)</f>
        <v>0</v>
      </c>
      <c r="P4611" s="5">
        <f>employee[[#This Row],[RoundedAbsentHours]]/2080 *100</f>
        <v>0</v>
      </c>
      <c r="Q4611" s="1" t="s">
        <v>15</v>
      </c>
    </row>
    <row r="4612" spans="1:17" x14ac:dyDescent="0.35">
      <c r="A4612">
        <v>4611</v>
      </c>
      <c r="B4612" s="1" t="s">
        <v>4893</v>
      </c>
      <c r="C4612" s="1" t="s">
        <v>16</v>
      </c>
      <c r="D4612" s="1" t="s">
        <v>161</v>
      </c>
      <c r="E4612" s="1" t="s">
        <v>289</v>
      </c>
      <c r="F4612" s="1" t="s">
        <v>258</v>
      </c>
      <c r="G4612" s="1" t="s">
        <v>18</v>
      </c>
      <c r="H4612" s="1" t="s">
        <v>15</v>
      </c>
      <c r="I4612">
        <v>59.781969840000002</v>
      </c>
      <c r="J4612">
        <f>ROUND(employee[[#This Row],[Age]],0)</f>
        <v>60</v>
      </c>
      <c r="K46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612">
        <v>4.9847986080000002</v>
      </c>
      <c r="M4612">
        <f>ROUND(employee[[#This Row],[LengthService]],2)</f>
        <v>4.9800000000000004</v>
      </c>
      <c r="N4612">
        <v>60.552572730000001</v>
      </c>
      <c r="O4612">
        <f>ROUND(employee[[#This Row],[AbsentHours]],2)</f>
        <v>60.55</v>
      </c>
      <c r="P4612" s="5">
        <f>employee[[#This Row],[RoundedAbsentHours]]/2080 *100</f>
        <v>2.9110576923076925</v>
      </c>
      <c r="Q4612" s="1" t="s">
        <v>15</v>
      </c>
    </row>
    <row r="4613" spans="1:17" x14ac:dyDescent="0.35">
      <c r="A4613">
        <v>4612</v>
      </c>
      <c r="B4613" s="1" t="s">
        <v>4894</v>
      </c>
      <c r="C4613" s="1" t="s">
        <v>16</v>
      </c>
      <c r="D4613" s="1" t="s">
        <v>20</v>
      </c>
      <c r="E4613" s="1" t="s">
        <v>124</v>
      </c>
      <c r="F4613" s="1" t="s">
        <v>125</v>
      </c>
      <c r="G4613" s="1" t="s">
        <v>20</v>
      </c>
      <c r="H4613" s="1" t="s">
        <v>15</v>
      </c>
      <c r="I4613">
        <v>41.753131160000002</v>
      </c>
      <c r="J4613">
        <f>ROUND(employee[[#This Row],[Age]],0)</f>
        <v>42</v>
      </c>
      <c r="K46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13">
        <v>2.534665419</v>
      </c>
      <c r="M4613">
        <f>ROUND(employee[[#This Row],[LengthService]],2)</f>
        <v>2.5299999999999998</v>
      </c>
      <c r="N4613">
        <v>15.464067999999999</v>
      </c>
      <c r="O4613">
        <f>ROUND(employee[[#This Row],[AbsentHours]],2)</f>
        <v>15.46</v>
      </c>
      <c r="P4613" s="5">
        <f>employee[[#This Row],[RoundedAbsentHours]]/2080 *100</f>
        <v>0.74326923076923079</v>
      </c>
      <c r="Q4613" s="1" t="s">
        <v>15</v>
      </c>
    </row>
    <row r="4614" spans="1:17" x14ac:dyDescent="0.35">
      <c r="A4614">
        <v>4613</v>
      </c>
      <c r="B4614" s="1" t="s">
        <v>4895</v>
      </c>
      <c r="C4614" s="1" t="s">
        <v>16</v>
      </c>
      <c r="D4614" s="1" t="s">
        <v>22</v>
      </c>
      <c r="E4614" s="1" t="s">
        <v>180</v>
      </c>
      <c r="F4614" s="1" t="s">
        <v>181</v>
      </c>
      <c r="G4614" s="1" t="s">
        <v>22</v>
      </c>
      <c r="H4614" s="1" t="s">
        <v>15</v>
      </c>
      <c r="I4614">
        <v>52.945320389999999</v>
      </c>
      <c r="J4614">
        <f>ROUND(employee[[#This Row],[Age]],0)</f>
        <v>53</v>
      </c>
      <c r="K46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614">
        <v>2.6809360130000002</v>
      </c>
      <c r="M4614">
        <f>ROUND(employee[[#This Row],[LengthService]],2)</f>
        <v>2.68</v>
      </c>
      <c r="N4614">
        <v>63.572052909999996</v>
      </c>
      <c r="O4614">
        <f>ROUND(employee[[#This Row],[AbsentHours]],2)</f>
        <v>63.57</v>
      </c>
      <c r="P4614" s="5">
        <f>employee[[#This Row],[RoundedAbsentHours]]/2080 *100</f>
        <v>3.0562499999999999</v>
      </c>
      <c r="Q4614" s="1" t="s">
        <v>15</v>
      </c>
    </row>
    <row r="4615" spans="1:17" x14ac:dyDescent="0.35">
      <c r="A4615">
        <v>4614</v>
      </c>
      <c r="B4615" s="1" t="s">
        <v>4896</v>
      </c>
      <c r="C4615" s="1" t="s">
        <v>16</v>
      </c>
      <c r="D4615" s="1" t="s">
        <v>12</v>
      </c>
      <c r="E4615" s="1" t="s">
        <v>289</v>
      </c>
      <c r="F4615" s="1" t="s">
        <v>258</v>
      </c>
      <c r="G4615" s="1" t="s">
        <v>12</v>
      </c>
      <c r="H4615" s="1" t="s">
        <v>15</v>
      </c>
      <c r="I4615">
        <v>45.676358059999998</v>
      </c>
      <c r="J4615">
        <f>ROUND(employee[[#This Row],[Age]],0)</f>
        <v>46</v>
      </c>
      <c r="K46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15">
        <v>4.5655533339999996</v>
      </c>
      <c r="M4615">
        <f>ROUND(employee[[#This Row],[LengthService]],2)</f>
        <v>4.57</v>
      </c>
      <c r="N4615">
        <v>98.954648789999993</v>
      </c>
      <c r="O4615">
        <f>ROUND(employee[[#This Row],[AbsentHours]],2)</f>
        <v>98.95</v>
      </c>
      <c r="P4615" s="5">
        <f>employee[[#This Row],[RoundedAbsentHours]]/2080 *100</f>
        <v>4.7572115384615383</v>
      </c>
      <c r="Q4615" s="1" t="s">
        <v>15</v>
      </c>
    </row>
    <row r="4616" spans="1:17" x14ac:dyDescent="0.35">
      <c r="A4616">
        <v>4615</v>
      </c>
      <c r="B4616" s="1" t="s">
        <v>4897</v>
      </c>
      <c r="C4616" s="1" t="s">
        <v>16</v>
      </c>
      <c r="D4616" s="1" t="s">
        <v>191</v>
      </c>
      <c r="E4616" s="1" t="s">
        <v>158</v>
      </c>
      <c r="F4616" s="1" t="s">
        <v>159</v>
      </c>
      <c r="G4616" s="1" t="s">
        <v>191</v>
      </c>
      <c r="H4616" s="1" t="s">
        <v>15</v>
      </c>
      <c r="I4616">
        <v>39.610151029999997</v>
      </c>
      <c r="J4616">
        <f>ROUND(employee[[#This Row],[Age]],0)</f>
        <v>40</v>
      </c>
      <c r="K46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16">
        <v>5.318394047</v>
      </c>
      <c r="M4616">
        <f>ROUND(employee[[#This Row],[LengthService]],2)</f>
        <v>5.32</v>
      </c>
      <c r="N4616">
        <v>46.044958250000001</v>
      </c>
      <c r="O4616">
        <f>ROUND(employee[[#This Row],[AbsentHours]],2)</f>
        <v>46.04</v>
      </c>
      <c r="P4616" s="5">
        <f>employee[[#This Row],[RoundedAbsentHours]]/2080 *100</f>
        <v>2.2134615384615386</v>
      </c>
      <c r="Q4616" s="1" t="s">
        <v>15</v>
      </c>
    </row>
    <row r="4617" spans="1:17" x14ac:dyDescent="0.35">
      <c r="A4617">
        <v>4616</v>
      </c>
      <c r="B4617" s="1" t="s">
        <v>4898</v>
      </c>
      <c r="C4617" s="1" t="s">
        <v>16</v>
      </c>
      <c r="D4617" s="1" t="s">
        <v>62</v>
      </c>
      <c r="E4617" s="1" t="s">
        <v>13</v>
      </c>
      <c r="F4617" s="1" t="s">
        <v>14</v>
      </c>
      <c r="G4617" s="1" t="s">
        <v>62</v>
      </c>
      <c r="H4617" s="1" t="s">
        <v>15</v>
      </c>
      <c r="I4617">
        <v>51.763105979999999</v>
      </c>
      <c r="J4617">
        <f>ROUND(employee[[#This Row],[Age]],0)</f>
        <v>52</v>
      </c>
      <c r="K46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617">
        <v>2.963447071</v>
      </c>
      <c r="M4617">
        <f>ROUND(employee[[#This Row],[LengthService]],2)</f>
        <v>2.96</v>
      </c>
      <c r="N4617">
        <v>104.0127122</v>
      </c>
      <c r="O4617">
        <f>ROUND(employee[[#This Row],[AbsentHours]],2)</f>
        <v>104.01</v>
      </c>
      <c r="P4617" s="5">
        <f>employee[[#This Row],[RoundedAbsentHours]]/2080 *100</f>
        <v>5.0004807692307693</v>
      </c>
      <c r="Q4617" s="1" t="s">
        <v>15</v>
      </c>
    </row>
    <row r="4618" spans="1:17" x14ac:dyDescent="0.35">
      <c r="A4618">
        <v>4617</v>
      </c>
      <c r="B4618" s="1" t="s">
        <v>4899</v>
      </c>
      <c r="C4618" s="1" t="s">
        <v>11</v>
      </c>
      <c r="D4618" s="1" t="s">
        <v>60</v>
      </c>
      <c r="E4618" s="1" t="s">
        <v>289</v>
      </c>
      <c r="F4618" s="1" t="s">
        <v>258</v>
      </c>
      <c r="G4618" s="1" t="s">
        <v>60</v>
      </c>
      <c r="H4618" s="1" t="s">
        <v>15</v>
      </c>
      <c r="I4618">
        <v>33.091881170000001</v>
      </c>
      <c r="J4618">
        <f>ROUND(employee[[#This Row],[Age]],0)</f>
        <v>33</v>
      </c>
      <c r="K46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18">
        <v>4.8782862969999998</v>
      </c>
      <c r="M4618">
        <f>ROUND(employee[[#This Row],[LengthService]],2)</f>
        <v>4.88</v>
      </c>
      <c r="N4618">
        <v>20.150917530000001</v>
      </c>
      <c r="O4618">
        <f>ROUND(employee[[#This Row],[AbsentHours]],2)</f>
        <v>20.149999999999999</v>
      </c>
      <c r="P4618" s="5">
        <f>employee[[#This Row],[RoundedAbsentHours]]/2080 *100</f>
        <v>0.96875</v>
      </c>
      <c r="Q4618" s="1" t="s">
        <v>15</v>
      </c>
    </row>
    <row r="4619" spans="1:17" x14ac:dyDescent="0.35">
      <c r="A4619">
        <v>4618</v>
      </c>
      <c r="B4619" s="1" t="s">
        <v>4900</v>
      </c>
      <c r="C4619" s="1" t="s">
        <v>11</v>
      </c>
      <c r="D4619" s="1" t="s">
        <v>22</v>
      </c>
      <c r="E4619" s="1" t="s">
        <v>158</v>
      </c>
      <c r="F4619" s="1" t="s">
        <v>159</v>
      </c>
      <c r="G4619" s="1" t="s">
        <v>22</v>
      </c>
      <c r="H4619" s="1" t="s">
        <v>15</v>
      </c>
      <c r="I4619">
        <v>34.60072358</v>
      </c>
      <c r="J4619">
        <f>ROUND(employee[[#This Row],[Age]],0)</f>
        <v>35</v>
      </c>
      <c r="K46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19">
        <v>5.1384655669999999</v>
      </c>
      <c r="M4619">
        <f>ROUND(employee[[#This Row],[LengthService]],2)</f>
        <v>5.14</v>
      </c>
      <c r="N4619">
        <v>0</v>
      </c>
      <c r="O4619">
        <f>ROUND(employee[[#This Row],[AbsentHours]],2)</f>
        <v>0</v>
      </c>
      <c r="P4619" s="5">
        <f>employee[[#This Row],[RoundedAbsentHours]]/2080 *100</f>
        <v>0</v>
      </c>
      <c r="Q4619" s="1" t="s">
        <v>15</v>
      </c>
    </row>
    <row r="4620" spans="1:17" x14ac:dyDescent="0.35">
      <c r="A4620">
        <v>4619</v>
      </c>
      <c r="B4620" s="1" t="s">
        <v>4901</v>
      </c>
      <c r="C4620" s="1" t="s">
        <v>11</v>
      </c>
      <c r="D4620" s="1" t="s">
        <v>327</v>
      </c>
      <c r="E4620" s="1" t="s">
        <v>289</v>
      </c>
      <c r="F4620" s="1" t="s">
        <v>258</v>
      </c>
      <c r="G4620" s="1" t="s">
        <v>75</v>
      </c>
      <c r="H4620" s="1" t="s">
        <v>15</v>
      </c>
      <c r="I4620">
        <v>40.400620969999999</v>
      </c>
      <c r="J4620">
        <f>ROUND(employee[[#This Row],[Age]],0)</f>
        <v>40</v>
      </c>
      <c r="K46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20">
        <v>3.7105681760000002</v>
      </c>
      <c r="M4620">
        <f>ROUND(employee[[#This Row],[LengthService]],2)</f>
        <v>3.71</v>
      </c>
      <c r="N4620">
        <v>80.509997310000003</v>
      </c>
      <c r="O4620">
        <f>ROUND(employee[[#This Row],[AbsentHours]],2)</f>
        <v>80.510000000000005</v>
      </c>
      <c r="P4620" s="5">
        <f>employee[[#This Row],[RoundedAbsentHours]]/2080 *100</f>
        <v>3.8706730769230773</v>
      </c>
      <c r="Q4620" s="1" t="s">
        <v>15</v>
      </c>
    </row>
    <row r="4621" spans="1:17" x14ac:dyDescent="0.35">
      <c r="A4621">
        <v>4620</v>
      </c>
      <c r="B4621" s="1" t="s">
        <v>4902</v>
      </c>
      <c r="C4621" s="1" t="s">
        <v>16</v>
      </c>
      <c r="D4621" s="1" t="s">
        <v>208</v>
      </c>
      <c r="E4621" s="1" t="s">
        <v>13</v>
      </c>
      <c r="F4621" s="1" t="s">
        <v>14</v>
      </c>
      <c r="G4621" s="1" t="s">
        <v>18</v>
      </c>
      <c r="H4621" s="1" t="s">
        <v>15</v>
      </c>
      <c r="I4621">
        <v>68.492141849999996</v>
      </c>
      <c r="J4621">
        <f>ROUND(employee[[#This Row],[Age]],0)</f>
        <v>68</v>
      </c>
      <c r="K46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4621">
        <v>4.1359450180000001</v>
      </c>
      <c r="M4621">
        <f>ROUND(employee[[#This Row],[LengthService]],2)</f>
        <v>4.1399999999999997</v>
      </c>
      <c r="N4621">
        <v>154.50442219999999</v>
      </c>
      <c r="O4621">
        <f>ROUND(employee[[#This Row],[AbsentHours]],2)</f>
        <v>154.5</v>
      </c>
      <c r="P4621" s="5">
        <f>employee[[#This Row],[RoundedAbsentHours]]/2080 *100</f>
        <v>7.427884615384615</v>
      </c>
      <c r="Q4621" s="1" t="s">
        <v>15</v>
      </c>
    </row>
    <row r="4622" spans="1:17" x14ac:dyDescent="0.35">
      <c r="A4622">
        <v>4621</v>
      </c>
      <c r="B4622" s="1" t="s">
        <v>4903</v>
      </c>
      <c r="C4622" s="1" t="s">
        <v>11</v>
      </c>
      <c r="D4622" s="1" t="s">
        <v>36</v>
      </c>
      <c r="E4622" s="1" t="s">
        <v>289</v>
      </c>
      <c r="F4622" s="1" t="s">
        <v>258</v>
      </c>
      <c r="G4622" s="1" t="s">
        <v>37</v>
      </c>
      <c r="H4622" s="1" t="s">
        <v>15</v>
      </c>
      <c r="I4622">
        <v>42.057450359999997</v>
      </c>
      <c r="J4622">
        <f>ROUND(employee[[#This Row],[Age]],0)</f>
        <v>42</v>
      </c>
      <c r="K46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22">
        <v>3.7273869679999998</v>
      </c>
      <c r="M4622">
        <f>ROUND(employee[[#This Row],[LengthService]],2)</f>
        <v>3.73</v>
      </c>
      <c r="N4622">
        <v>64.689139499999996</v>
      </c>
      <c r="O4622">
        <f>ROUND(employee[[#This Row],[AbsentHours]],2)</f>
        <v>64.69</v>
      </c>
      <c r="P4622" s="5">
        <f>employee[[#This Row],[RoundedAbsentHours]]/2080 *100</f>
        <v>3.1100961538461536</v>
      </c>
      <c r="Q4622" s="1" t="s">
        <v>15</v>
      </c>
    </row>
    <row r="4623" spans="1:17" x14ac:dyDescent="0.35">
      <c r="A4623">
        <v>4622</v>
      </c>
      <c r="B4623" s="1" t="s">
        <v>4904</v>
      </c>
      <c r="C4623" s="1" t="s">
        <v>16</v>
      </c>
      <c r="D4623" s="1" t="s">
        <v>213</v>
      </c>
      <c r="E4623" s="1" t="s">
        <v>312</v>
      </c>
      <c r="F4623" s="1" t="s">
        <v>266</v>
      </c>
      <c r="G4623" s="1" t="s">
        <v>214</v>
      </c>
      <c r="H4623" s="1" t="s">
        <v>15</v>
      </c>
      <c r="I4623">
        <v>33.209566150000001</v>
      </c>
      <c r="J4623">
        <f>ROUND(employee[[#This Row],[Age]],0)</f>
        <v>33</v>
      </c>
      <c r="K46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23">
        <v>3.979981306</v>
      </c>
      <c r="M4623">
        <f>ROUND(employee[[#This Row],[LengthService]],2)</f>
        <v>3.98</v>
      </c>
      <c r="N4623">
        <v>0</v>
      </c>
      <c r="O4623">
        <f>ROUND(employee[[#This Row],[AbsentHours]],2)</f>
        <v>0</v>
      </c>
      <c r="P4623" s="5">
        <f>employee[[#This Row],[RoundedAbsentHours]]/2080 *100</f>
        <v>0</v>
      </c>
      <c r="Q4623" s="1" t="s">
        <v>15</v>
      </c>
    </row>
    <row r="4624" spans="1:17" x14ac:dyDescent="0.35">
      <c r="A4624">
        <v>4623</v>
      </c>
      <c r="B4624" s="1" t="s">
        <v>4905</v>
      </c>
      <c r="C4624" s="1" t="s">
        <v>11</v>
      </c>
      <c r="D4624" s="1" t="s">
        <v>22</v>
      </c>
      <c r="E4624" s="1" t="s">
        <v>158</v>
      </c>
      <c r="F4624" s="1" t="s">
        <v>159</v>
      </c>
      <c r="G4624" s="1" t="s">
        <v>22</v>
      </c>
      <c r="H4624" s="1" t="s">
        <v>15</v>
      </c>
      <c r="I4624">
        <v>34.915805470000002</v>
      </c>
      <c r="J4624">
        <f>ROUND(employee[[#This Row],[Age]],0)</f>
        <v>35</v>
      </c>
      <c r="K46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24">
        <v>4.1226525470000004</v>
      </c>
      <c r="M4624">
        <f>ROUND(employee[[#This Row],[LengthService]],2)</f>
        <v>4.12</v>
      </c>
      <c r="N4624">
        <v>2.1495612149999999</v>
      </c>
      <c r="O4624">
        <f>ROUND(employee[[#This Row],[AbsentHours]],2)</f>
        <v>2.15</v>
      </c>
      <c r="P4624" s="5">
        <f>employee[[#This Row],[RoundedAbsentHours]]/2080 *100</f>
        <v>0.10336538461538461</v>
      </c>
      <c r="Q4624" s="1" t="s">
        <v>15</v>
      </c>
    </row>
    <row r="4625" spans="1:17" x14ac:dyDescent="0.35">
      <c r="A4625">
        <v>4624</v>
      </c>
      <c r="B4625" s="1" t="s">
        <v>4906</v>
      </c>
      <c r="C4625" s="1" t="s">
        <v>16</v>
      </c>
      <c r="D4625" s="1" t="s">
        <v>20</v>
      </c>
      <c r="E4625" s="1" t="s">
        <v>124</v>
      </c>
      <c r="F4625" s="1" t="s">
        <v>125</v>
      </c>
      <c r="G4625" s="1" t="s">
        <v>20</v>
      </c>
      <c r="H4625" s="1" t="s">
        <v>15</v>
      </c>
      <c r="I4625">
        <v>43.184782400000003</v>
      </c>
      <c r="J4625">
        <f>ROUND(employee[[#This Row],[Age]],0)</f>
        <v>43</v>
      </c>
      <c r="K46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25">
        <v>3.555819031</v>
      </c>
      <c r="M4625">
        <f>ROUND(employee[[#This Row],[LengthService]],2)</f>
        <v>3.56</v>
      </c>
      <c r="N4625">
        <v>60.556908470000003</v>
      </c>
      <c r="O4625">
        <f>ROUND(employee[[#This Row],[AbsentHours]],2)</f>
        <v>60.56</v>
      </c>
      <c r="P4625" s="5">
        <f>employee[[#This Row],[RoundedAbsentHours]]/2080 *100</f>
        <v>2.9115384615384614</v>
      </c>
      <c r="Q4625" s="1" t="s">
        <v>15</v>
      </c>
    </row>
    <row r="4626" spans="1:17" x14ac:dyDescent="0.35">
      <c r="A4626">
        <v>4625</v>
      </c>
      <c r="B4626" s="1" t="s">
        <v>4907</v>
      </c>
      <c r="C4626" s="1" t="s">
        <v>16</v>
      </c>
      <c r="D4626" s="1" t="s">
        <v>31</v>
      </c>
      <c r="E4626" s="1" t="s">
        <v>13</v>
      </c>
      <c r="F4626" s="1" t="s">
        <v>14</v>
      </c>
      <c r="G4626" s="1" t="s">
        <v>18</v>
      </c>
      <c r="H4626" s="1" t="s">
        <v>15</v>
      </c>
      <c r="I4626">
        <v>42.945406769999998</v>
      </c>
      <c r="J4626">
        <f>ROUND(employee[[#This Row],[Age]],0)</f>
        <v>43</v>
      </c>
      <c r="K46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26">
        <v>4.8614555360000002</v>
      </c>
      <c r="M4626">
        <f>ROUND(employee[[#This Row],[LengthService]],2)</f>
        <v>4.8600000000000003</v>
      </c>
      <c r="N4626">
        <v>72.204765850000001</v>
      </c>
      <c r="O4626">
        <f>ROUND(employee[[#This Row],[AbsentHours]],2)</f>
        <v>72.2</v>
      </c>
      <c r="P4626" s="5">
        <f>employee[[#This Row],[RoundedAbsentHours]]/2080 *100</f>
        <v>3.4711538461538458</v>
      </c>
      <c r="Q4626" s="1" t="s">
        <v>15</v>
      </c>
    </row>
    <row r="4627" spans="1:17" x14ac:dyDescent="0.35">
      <c r="A4627">
        <v>4626</v>
      </c>
      <c r="B4627" s="1" t="s">
        <v>4908</v>
      </c>
      <c r="C4627" s="1" t="s">
        <v>11</v>
      </c>
      <c r="D4627" s="1" t="s">
        <v>276</v>
      </c>
      <c r="E4627" s="1" t="s">
        <v>13</v>
      </c>
      <c r="F4627" s="1" t="s">
        <v>14</v>
      </c>
      <c r="G4627" s="1" t="s">
        <v>56</v>
      </c>
      <c r="H4627" s="1" t="s">
        <v>15</v>
      </c>
      <c r="I4627">
        <v>27.7879328</v>
      </c>
      <c r="J4627">
        <f>ROUND(employee[[#This Row],[Age]],0)</f>
        <v>28</v>
      </c>
      <c r="K46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627">
        <v>3.5657884449999999</v>
      </c>
      <c r="M4627">
        <f>ROUND(employee[[#This Row],[LengthService]],2)</f>
        <v>3.57</v>
      </c>
      <c r="N4627">
        <v>25.056359430000001</v>
      </c>
      <c r="O4627">
        <f>ROUND(employee[[#This Row],[AbsentHours]],2)</f>
        <v>25.06</v>
      </c>
      <c r="P4627" s="5">
        <f>employee[[#This Row],[RoundedAbsentHours]]/2080 *100</f>
        <v>1.2048076923076922</v>
      </c>
      <c r="Q4627" s="1" t="s">
        <v>15</v>
      </c>
    </row>
    <row r="4628" spans="1:17" x14ac:dyDescent="0.35">
      <c r="A4628">
        <v>4627</v>
      </c>
      <c r="B4628" s="1" t="s">
        <v>4909</v>
      </c>
      <c r="C4628" s="1" t="s">
        <v>16</v>
      </c>
      <c r="D4628" s="1" t="s">
        <v>56</v>
      </c>
      <c r="E4628" s="1" t="s">
        <v>13</v>
      </c>
      <c r="F4628" s="1" t="s">
        <v>14</v>
      </c>
      <c r="G4628" s="1" t="s">
        <v>56</v>
      </c>
      <c r="H4628" s="1" t="s">
        <v>15</v>
      </c>
      <c r="I4628">
        <v>44.014515330000002</v>
      </c>
      <c r="J4628">
        <f>ROUND(employee[[#This Row],[Age]],0)</f>
        <v>44</v>
      </c>
      <c r="K46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28">
        <v>3.9250721070000001</v>
      </c>
      <c r="M4628">
        <f>ROUND(employee[[#This Row],[LengthService]],2)</f>
        <v>3.93</v>
      </c>
      <c r="N4628">
        <v>3.5029030109999999</v>
      </c>
      <c r="O4628">
        <f>ROUND(employee[[#This Row],[AbsentHours]],2)</f>
        <v>3.5</v>
      </c>
      <c r="P4628" s="5">
        <f>employee[[#This Row],[RoundedAbsentHours]]/2080 *100</f>
        <v>0.16826923076923078</v>
      </c>
      <c r="Q4628" s="1" t="s">
        <v>15</v>
      </c>
    </row>
    <row r="4629" spans="1:17" x14ac:dyDescent="0.35">
      <c r="A4629">
        <v>4628</v>
      </c>
      <c r="B4629" s="1" t="s">
        <v>4910</v>
      </c>
      <c r="C4629" s="1" t="s">
        <v>16</v>
      </c>
      <c r="D4629" s="1" t="s">
        <v>120</v>
      </c>
      <c r="E4629" s="1" t="s">
        <v>289</v>
      </c>
      <c r="F4629" s="1" t="s">
        <v>258</v>
      </c>
      <c r="G4629" s="1" t="s">
        <v>34</v>
      </c>
      <c r="H4629" s="1" t="s">
        <v>15</v>
      </c>
      <c r="I4629">
        <v>27.19513443</v>
      </c>
      <c r="J4629">
        <f>ROUND(employee[[#This Row],[Age]],0)</f>
        <v>27</v>
      </c>
      <c r="K46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629">
        <v>1.10133974</v>
      </c>
      <c r="M4629">
        <f>ROUND(employee[[#This Row],[LengthService]],2)</f>
        <v>1.1000000000000001</v>
      </c>
      <c r="N4629">
        <v>0</v>
      </c>
      <c r="O4629">
        <f>ROUND(employee[[#This Row],[AbsentHours]],2)</f>
        <v>0</v>
      </c>
      <c r="P4629" s="5">
        <f>employee[[#This Row],[RoundedAbsentHours]]/2080 *100</f>
        <v>0</v>
      </c>
      <c r="Q4629" s="1" t="s">
        <v>15</v>
      </c>
    </row>
    <row r="4630" spans="1:17" x14ac:dyDescent="0.35">
      <c r="A4630">
        <v>4629</v>
      </c>
      <c r="B4630" s="1" t="s">
        <v>4911</v>
      </c>
      <c r="C4630" s="1" t="s">
        <v>16</v>
      </c>
      <c r="D4630" s="1" t="s">
        <v>37</v>
      </c>
      <c r="E4630" s="1" t="s">
        <v>13</v>
      </c>
      <c r="F4630" s="1" t="s">
        <v>14</v>
      </c>
      <c r="G4630" s="1" t="s">
        <v>37</v>
      </c>
      <c r="H4630" s="1" t="s">
        <v>15</v>
      </c>
      <c r="I4630">
        <v>46.830411679999997</v>
      </c>
      <c r="J4630">
        <f>ROUND(employee[[#This Row],[Age]],0)</f>
        <v>47</v>
      </c>
      <c r="K46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30">
        <v>4.0681665310000001</v>
      </c>
      <c r="M4630">
        <f>ROUND(employee[[#This Row],[LengthService]],2)</f>
        <v>4.07</v>
      </c>
      <c r="N4630">
        <v>86.565211320000003</v>
      </c>
      <c r="O4630">
        <f>ROUND(employee[[#This Row],[AbsentHours]],2)</f>
        <v>86.57</v>
      </c>
      <c r="P4630" s="5">
        <f>employee[[#This Row],[RoundedAbsentHours]]/2080 *100</f>
        <v>4.1620192307692303</v>
      </c>
      <c r="Q4630" s="1" t="s">
        <v>15</v>
      </c>
    </row>
    <row r="4631" spans="1:17" x14ac:dyDescent="0.35">
      <c r="A4631">
        <v>4630</v>
      </c>
      <c r="B4631" s="1" t="s">
        <v>4912</v>
      </c>
      <c r="C4631" s="1" t="s">
        <v>16</v>
      </c>
      <c r="D4631" s="1" t="s">
        <v>30</v>
      </c>
      <c r="E4631" s="1" t="s">
        <v>289</v>
      </c>
      <c r="F4631" s="1" t="s">
        <v>258</v>
      </c>
      <c r="G4631" s="1" t="s">
        <v>30</v>
      </c>
      <c r="H4631" s="1" t="s">
        <v>15</v>
      </c>
      <c r="I4631">
        <v>57.29141001</v>
      </c>
      <c r="J4631">
        <f>ROUND(employee[[#This Row],[Age]],0)</f>
        <v>57</v>
      </c>
      <c r="K46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631">
        <v>6.7905173989999996</v>
      </c>
      <c r="M4631">
        <f>ROUND(employee[[#This Row],[LengthService]],2)</f>
        <v>6.79</v>
      </c>
      <c r="N4631">
        <v>174.1295465</v>
      </c>
      <c r="O4631">
        <f>ROUND(employee[[#This Row],[AbsentHours]],2)</f>
        <v>174.13</v>
      </c>
      <c r="P4631" s="5">
        <f>employee[[#This Row],[RoundedAbsentHours]]/2080 *100</f>
        <v>8.3716346153846146</v>
      </c>
      <c r="Q4631" s="1" t="s">
        <v>15</v>
      </c>
    </row>
    <row r="4632" spans="1:17" x14ac:dyDescent="0.35">
      <c r="A4632">
        <v>4631</v>
      </c>
      <c r="B4632" s="1" t="s">
        <v>4913</v>
      </c>
      <c r="C4632" s="1" t="s">
        <v>16</v>
      </c>
      <c r="D4632" s="1" t="s">
        <v>105</v>
      </c>
      <c r="E4632" s="1" t="s">
        <v>13</v>
      </c>
      <c r="F4632" s="1" t="s">
        <v>14</v>
      </c>
      <c r="G4632" s="1" t="s">
        <v>18</v>
      </c>
      <c r="H4632" s="1" t="s">
        <v>15</v>
      </c>
      <c r="I4632">
        <v>31.911297579999999</v>
      </c>
      <c r="J4632">
        <f>ROUND(employee[[#This Row],[Age]],0)</f>
        <v>32</v>
      </c>
      <c r="K46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32">
        <v>4.9086654909999998</v>
      </c>
      <c r="M4632">
        <f>ROUND(employee[[#This Row],[LengthService]],2)</f>
        <v>4.91</v>
      </c>
      <c r="N4632">
        <v>0</v>
      </c>
      <c r="O4632">
        <f>ROUND(employee[[#This Row],[AbsentHours]],2)</f>
        <v>0</v>
      </c>
      <c r="P4632" s="5">
        <f>employee[[#This Row],[RoundedAbsentHours]]/2080 *100</f>
        <v>0</v>
      </c>
      <c r="Q4632" s="1" t="s">
        <v>15</v>
      </c>
    </row>
    <row r="4633" spans="1:17" x14ac:dyDescent="0.35">
      <c r="A4633">
        <v>4632</v>
      </c>
      <c r="B4633" s="1" t="s">
        <v>4914</v>
      </c>
      <c r="C4633" s="1" t="s">
        <v>16</v>
      </c>
      <c r="D4633" s="1" t="s">
        <v>56</v>
      </c>
      <c r="E4633" s="1" t="s">
        <v>289</v>
      </c>
      <c r="F4633" s="1" t="s">
        <v>258</v>
      </c>
      <c r="G4633" s="1" t="s">
        <v>56</v>
      </c>
      <c r="H4633" s="1" t="s">
        <v>15</v>
      </c>
      <c r="I4633">
        <v>25.849422480000001</v>
      </c>
      <c r="J4633">
        <f>ROUND(employee[[#This Row],[Age]],0)</f>
        <v>26</v>
      </c>
      <c r="K46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633">
        <v>3.0470468180000001</v>
      </c>
      <c r="M4633">
        <f>ROUND(employee[[#This Row],[LengthService]],2)</f>
        <v>3.05</v>
      </c>
      <c r="N4633">
        <v>0</v>
      </c>
      <c r="O4633">
        <f>ROUND(employee[[#This Row],[AbsentHours]],2)</f>
        <v>0</v>
      </c>
      <c r="P4633" s="5">
        <f>employee[[#This Row],[RoundedAbsentHours]]/2080 *100</f>
        <v>0</v>
      </c>
      <c r="Q4633" s="1" t="s">
        <v>15</v>
      </c>
    </row>
    <row r="4634" spans="1:17" x14ac:dyDescent="0.35">
      <c r="A4634">
        <v>4633</v>
      </c>
      <c r="B4634" s="1" t="s">
        <v>4915</v>
      </c>
      <c r="C4634" s="1" t="s">
        <v>16</v>
      </c>
      <c r="D4634" s="1" t="s">
        <v>49</v>
      </c>
      <c r="E4634" s="1" t="s">
        <v>289</v>
      </c>
      <c r="F4634" s="1" t="s">
        <v>258</v>
      </c>
      <c r="G4634" s="1" t="s">
        <v>47</v>
      </c>
      <c r="H4634" s="1" t="s">
        <v>15</v>
      </c>
      <c r="I4634">
        <v>31.459474530000001</v>
      </c>
      <c r="J4634">
        <f>ROUND(employee[[#This Row],[Age]],0)</f>
        <v>31</v>
      </c>
      <c r="K46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34">
        <v>3.9874942839999998</v>
      </c>
      <c r="M4634">
        <f>ROUND(employee[[#This Row],[LengthService]],2)</f>
        <v>3.99</v>
      </c>
      <c r="N4634">
        <v>41.237464860000003</v>
      </c>
      <c r="O4634">
        <f>ROUND(employee[[#This Row],[AbsentHours]],2)</f>
        <v>41.24</v>
      </c>
      <c r="P4634" s="5">
        <f>employee[[#This Row],[RoundedAbsentHours]]/2080 *100</f>
        <v>1.982692307692308</v>
      </c>
      <c r="Q4634" s="1" t="s">
        <v>15</v>
      </c>
    </row>
    <row r="4635" spans="1:17" x14ac:dyDescent="0.35">
      <c r="A4635">
        <v>4634</v>
      </c>
      <c r="B4635" s="1" t="s">
        <v>4916</v>
      </c>
      <c r="C4635" s="1" t="s">
        <v>11</v>
      </c>
      <c r="D4635" s="1" t="s">
        <v>47</v>
      </c>
      <c r="E4635" s="1" t="s">
        <v>289</v>
      </c>
      <c r="F4635" s="1" t="s">
        <v>258</v>
      </c>
      <c r="G4635" s="1" t="s">
        <v>47</v>
      </c>
      <c r="H4635" s="1" t="s">
        <v>15</v>
      </c>
      <c r="I4635">
        <v>41.854135339999999</v>
      </c>
      <c r="J4635">
        <f>ROUND(employee[[#This Row],[Age]],0)</f>
        <v>42</v>
      </c>
      <c r="K46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35">
        <v>4.3478412339999997</v>
      </c>
      <c r="M4635">
        <f>ROUND(employee[[#This Row],[LengthService]],2)</f>
        <v>4.3499999999999996</v>
      </c>
      <c r="N4635">
        <v>71.780487170000001</v>
      </c>
      <c r="O4635">
        <f>ROUND(employee[[#This Row],[AbsentHours]],2)</f>
        <v>71.78</v>
      </c>
      <c r="P4635" s="5">
        <f>employee[[#This Row],[RoundedAbsentHours]]/2080 *100</f>
        <v>3.4509615384615389</v>
      </c>
      <c r="Q4635" s="1" t="s">
        <v>15</v>
      </c>
    </row>
    <row r="4636" spans="1:17" x14ac:dyDescent="0.35">
      <c r="A4636">
        <v>4635</v>
      </c>
      <c r="B4636" s="1" t="s">
        <v>4917</v>
      </c>
      <c r="C4636" s="1" t="s">
        <v>11</v>
      </c>
      <c r="D4636" s="1" t="s">
        <v>152</v>
      </c>
      <c r="E4636" s="1" t="s">
        <v>289</v>
      </c>
      <c r="F4636" s="1" t="s">
        <v>258</v>
      </c>
      <c r="G4636" s="1" t="s">
        <v>152</v>
      </c>
      <c r="H4636" s="1" t="s">
        <v>15</v>
      </c>
      <c r="I4636">
        <v>47.889058669999997</v>
      </c>
      <c r="J4636">
        <f>ROUND(employee[[#This Row],[Age]],0)</f>
        <v>48</v>
      </c>
      <c r="K46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36">
        <v>3.2024122629999998</v>
      </c>
      <c r="M4636">
        <f>ROUND(employee[[#This Row],[LengthService]],2)</f>
        <v>3.2</v>
      </c>
      <c r="N4636">
        <v>75.006941690000005</v>
      </c>
      <c r="O4636">
        <f>ROUND(employee[[#This Row],[AbsentHours]],2)</f>
        <v>75.010000000000005</v>
      </c>
      <c r="P4636" s="5">
        <f>employee[[#This Row],[RoundedAbsentHours]]/2080 *100</f>
        <v>3.6062500000000006</v>
      </c>
      <c r="Q4636" s="1" t="s">
        <v>15</v>
      </c>
    </row>
    <row r="4637" spans="1:17" x14ac:dyDescent="0.35">
      <c r="A4637">
        <v>4636</v>
      </c>
      <c r="B4637" s="1" t="s">
        <v>4918</v>
      </c>
      <c r="C4637" s="1" t="s">
        <v>11</v>
      </c>
      <c r="D4637" s="1" t="s">
        <v>56</v>
      </c>
      <c r="E4637" s="1" t="s">
        <v>289</v>
      </c>
      <c r="F4637" s="1" t="s">
        <v>258</v>
      </c>
      <c r="G4637" s="1" t="s">
        <v>56</v>
      </c>
      <c r="H4637" s="1" t="s">
        <v>15</v>
      </c>
      <c r="I4637">
        <v>42.561920000000001</v>
      </c>
      <c r="J4637">
        <f>ROUND(employee[[#This Row],[Age]],0)</f>
        <v>43</v>
      </c>
      <c r="K46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37">
        <v>5.9681122499999999</v>
      </c>
      <c r="M4637">
        <f>ROUND(employee[[#This Row],[LengthService]],2)</f>
        <v>5.97</v>
      </c>
      <c r="N4637">
        <v>23.41337914</v>
      </c>
      <c r="O4637">
        <f>ROUND(employee[[#This Row],[AbsentHours]],2)</f>
        <v>23.41</v>
      </c>
      <c r="P4637" s="5">
        <f>employee[[#This Row],[RoundedAbsentHours]]/2080 *100</f>
        <v>1.1254807692307693</v>
      </c>
      <c r="Q4637" s="1" t="s">
        <v>15</v>
      </c>
    </row>
    <row r="4638" spans="1:17" x14ac:dyDescent="0.35">
      <c r="A4638">
        <v>4637</v>
      </c>
      <c r="B4638" s="1" t="s">
        <v>4919</v>
      </c>
      <c r="C4638" s="1" t="s">
        <v>16</v>
      </c>
      <c r="D4638" s="1" t="s">
        <v>21</v>
      </c>
      <c r="E4638" s="1" t="s">
        <v>289</v>
      </c>
      <c r="F4638" s="1" t="s">
        <v>258</v>
      </c>
      <c r="G4638" s="1" t="s">
        <v>21</v>
      </c>
      <c r="H4638" s="1" t="s">
        <v>15</v>
      </c>
      <c r="I4638">
        <v>38.076842739999996</v>
      </c>
      <c r="J4638">
        <f>ROUND(employee[[#This Row],[Age]],0)</f>
        <v>38</v>
      </c>
      <c r="K46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38">
        <v>5.0675524039999997</v>
      </c>
      <c r="M4638">
        <f>ROUND(employee[[#This Row],[LengthService]],2)</f>
        <v>5.07</v>
      </c>
      <c r="N4638">
        <v>19.14067893</v>
      </c>
      <c r="O4638">
        <f>ROUND(employee[[#This Row],[AbsentHours]],2)</f>
        <v>19.14</v>
      </c>
      <c r="P4638" s="5">
        <f>employee[[#This Row],[RoundedAbsentHours]]/2080 *100</f>
        <v>0.92019230769230775</v>
      </c>
      <c r="Q4638" s="1" t="s">
        <v>15</v>
      </c>
    </row>
    <row r="4639" spans="1:17" x14ac:dyDescent="0.35">
      <c r="A4639">
        <v>4638</v>
      </c>
      <c r="B4639" s="1" t="s">
        <v>4920</v>
      </c>
      <c r="C4639" s="1" t="s">
        <v>11</v>
      </c>
      <c r="D4639" s="1" t="s">
        <v>33</v>
      </c>
      <c r="E4639" s="1" t="s">
        <v>13</v>
      </c>
      <c r="F4639" s="1" t="s">
        <v>14</v>
      </c>
      <c r="G4639" s="1" t="s">
        <v>33</v>
      </c>
      <c r="H4639" s="1" t="s">
        <v>15</v>
      </c>
      <c r="I4639">
        <v>51.638501949999998</v>
      </c>
      <c r="J4639">
        <f>ROUND(employee[[#This Row],[Age]],0)</f>
        <v>52</v>
      </c>
      <c r="K46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639">
        <v>4.4995366829999996</v>
      </c>
      <c r="M4639">
        <f>ROUND(employee[[#This Row],[LengthService]],2)</f>
        <v>4.5</v>
      </c>
      <c r="N4639">
        <v>86.147432499999994</v>
      </c>
      <c r="O4639">
        <f>ROUND(employee[[#This Row],[AbsentHours]],2)</f>
        <v>86.15</v>
      </c>
      <c r="P4639" s="5">
        <f>employee[[#This Row],[RoundedAbsentHours]]/2080 *100</f>
        <v>4.1418269230769234</v>
      </c>
      <c r="Q4639" s="1" t="s">
        <v>15</v>
      </c>
    </row>
    <row r="4640" spans="1:17" x14ac:dyDescent="0.35">
      <c r="A4640">
        <v>4639</v>
      </c>
      <c r="B4640" s="1" t="s">
        <v>4921</v>
      </c>
      <c r="C4640" s="1" t="s">
        <v>11</v>
      </c>
      <c r="D4640" s="1" t="s">
        <v>30</v>
      </c>
      <c r="E4640" s="1" t="s">
        <v>13</v>
      </c>
      <c r="F4640" s="1" t="s">
        <v>14</v>
      </c>
      <c r="G4640" s="1" t="s">
        <v>30</v>
      </c>
      <c r="H4640" s="1" t="s">
        <v>15</v>
      </c>
      <c r="I4640">
        <v>26.174062110000001</v>
      </c>
      <c r="J4640">
        <f>ROUND(employee[[#This Row],[Age]],0)</f>
        <v>26</v>
      </c>
      <c r="K46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640">
        <v>4.1451367030000004</v>
      </c>
      <c r="M4640">
        <f>ROUND(employee[[#This Row],[LengthService]],2)</f>
        <v>4.1500000000000004</v>
      </c>
      <c r="N4640">
        <v>0</v>
      </c>
      <c r="O4640">
        <f>ROUND(employee[[#This Row],[AbsentHours]],2)</f>
        <v>0</v>
      </c>
      <c r="P4640" s="5">
        <f>employee[[#This Row],[RoundedAbsentHours]]/2080 *100</f>
        <v>0</v>
      </c>
      <c r="Q4640" s="1" t="s">
        <v>15</v>
      </c>
    </row>
    <row r="4641" spans="1:17" x14ac:dyDescent="0.35">
      <c r="A4641">
        <v>4640</v>
      </c>
      <c r="B4641" s="1" t="s">
        <v>4922</v>
      </c>
      <c r="C4641" s="1" t="s">
        <v>16</v>
      </c>
      <c r="D4641" s="1" t="s">
        <v>20</v>
      </c>
      <c r="E4641" s="1" t="s">
        <v>124</v>
      </c>
      <c r="F4641" s="1" t="s">
        <v>125</v>
      </c>
      <c r="G4641" s="1" t="s">
        <v>20</v>
      </c>
      <c r="H4641" s="1" t="s">
        <v>15</v>
      </c>
      <c r="I4641">
        <v>59.957786509999998</v>
      </c>
      <c r="J4641">
        <f>ROUND(employee[[#This Row],[Age]],0)</f>
        <v>60</v>
      </c>
      <c r="K46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641">
        <v>7.1773783419999999</v>
      </c>
      <c r="M4641">
        <f>ROUND(employee[[#This Row],[LengthService]],2)</f>
        <v>7.18</v>
      </c>
      <c r="N4641">
        <v>128.95334059999999</v>
      </c>
      <c r="O4641">
        <f>ROUND(employee[[#This Row],[AbsentHours]],2)</f>
        <v>128.94999999999999</v>
      </c>
      <c r="P4641" s="5">
        <f>employee[[#This Row],[RoundedAbsentHours]]/2080 *100</f>
        <v>6.1995192307692299</v>
      </c>
      <c r="Q4641" s="1" t="s">
        <v>15</v>
      </c>
    </row>
    <row r="4642" spans="1:17" x14ac:dyDescent="0.35">
      <c r="A4642">
        <v>4641</v>
      </c>
      <c r="B4642" s="1" t="s">
        <v>4923</v>
      </c>
      <c r="C4642" s="1" t="s">
        <v>11</v>
      </c>
      <c r="D4642" s="1" t="s">
        <v>12</v>
      </c>
      <c r="E4642" s="1" t="s">
        <v>289</v>
      </c>
      <c r="F4642" s="1" t="s">
        <v>258</v>
      </c>
      <c r="G4642" s="1" t="s">
        <v>12</v>
      </c>
      <c r="H4642" s="1" t="s">
        <v>15</v>
      </c>
      <c r="I4642">
        <v>51.922834399999999</v>
      </c>
      <c r="J4642">
        <f>ROUND(employee[[#This Row],[Age]],0)</f>
        <v>52</v>
      </c>
      <c r="K46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642">
        <v>4.0236977339999997</v>
      </c>
      <c r="M4642">
        <f>ROUND(employee[[#This Row],[LengthService]],2)</f>
        <v>4.0199999999999996</v>
      </c>
      <c r="N4642">
        <v>95.128279280000001</v>
      </c>
      <c r="O4642">
        <f>ROUND(employee[[#This Row],[AbsentHours]],2)</f>
        <v>95.13</v>
      </c>
      <c r="P4642" s="5">
        <f>employee[[#This Row],[RoundedAbsentHours]]/2080 *100</f>
        <v>4.5735576923076922</v>
      </c>
      <c r="Q4642" s="1" t="s">
        <v>15</v>
      </c>
    </row>
    <row r="4643" spans="1:17" x14ac:dyDescent="0.35">
      <c r="A4643">
        <v>4642</v>
      </c>
      <c r="B4643" s="1" t="s">
        <v>4924</v>
      </c>
      <c r="C4643" s="1" t="s">
        <v>11</v>
      </c>
      <c r="D4643" s="1" t="s">
        <v>20</v>
      </c>
      <c r="E4643" s="1" t="s">
        <v>124</v>
      </c>
      <c r="F4643" s="1" t="s">
        <v>125</v>
      </c>
      <c r="G4643" s="1" t="s">
        <v>20</v>
      </c>
      <c r="H4643" s="1" t="s">
        <v>15</v>
      </c>
      <c r="I4643">
        <v>40.243708769999998</v>
      </c>
      <c r="J4643">
        <f>ROUND(employee[[#This Row],[Age]],0)</f>
        <v>40</v>
      </c>
      <c r="K46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43">
        <v>5.3333950809999999</v>
      </c>
      <c r="M4643">
        <f>ROUND(employee[[#This Row],[LengthService]],2)</f>
        <v>5.33</v>
      </c>
      <c r="N4643">
        <v>77.834899570000005</v>
      </c>
      <c r="O4643">
        <f>ROUND(employee[[#This Row],[AbsentHours]],2)</f>
        <v>77.83</v>
      </c>
      <c r="P4643" s="5">
        <f>employee[[#This Row],[RoundedAbsentHours]]/2080 *100</f>
        <v>3.7418269230769226</v>
      </c>
      <c r="Q4643" s="1" t="s">
        <v>15</v>
      </c>
    </row>
    <row r="4644" spans="1:17" x14ac:dyDescent="0.35">
      <c r="A4644">
        <v>4643</v>
      </c>
      <c r="B4644" s="1" t="s">
        <v>4925</v>
      </c>
      <c r="C4644" s="1" t="s">
        <v>11</v>
      </c>
      <c r="D4644" s="1" t="s">
        <v>202</v>
      </c>
      <c r="E4644" s="1" t="s">
        <v>289</v>
      </c>
      <c r="F4644" s="1" t="s">
        <v>258</v>
      </c>
      <c r="G4644" s="1" t="s">
        <v>51</v>
      </c>
      <c r="H4644" s="1" t="s">
        <v>15</v>
      </c>
      <c r="I4644">
        <v>42.563527540000003</v>
      </c>
      <c r="J4644">
        <f>ROUND(employee[[#This Row],[Age]],0)</f>
        <v>43</v>
      </c>
      <c r="K46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44">
        <v>4.2189959500000001</v>
      </c>
      <c r="M4644">
        <f>ROUND(employee[[#This Row],[LengthService]],2)</f>
        <v>4.22</v>
      </c>
      <c r="N4644">
        <v>90.225027449999999</v>
      </c>
      <c r="O4644">
        <f>ROUND(employee[[#This Row],[AbsentHours]],2)</f>
        <v>90.23</v>
      </c>
      <c r="P4644" s="5">
        <f>employee[[#This Row],[RoundedAbsentHours]]/2080 *100</f>
        <v>4.3379807692307697</v>
      </c>
      <c r="Q4644" s="1" t="s">
        <v>15</v>
      </c>
    </row>
    <row r="4645" spans="1:17" x14ac:dyDescent="0.35">
      <c r="A4645">
        <v>4644</v>
      </c>
      <c r="B4645" s="1" t="s">
        <v>4926</v>
      </c>
      <c r="C4645" s="1" t="s">
        <v>11</v>
      </c>
      <c r="D4645" s="1" t="s">
        <v>72</v>
      </c>
      <c r="E4645" s="1" t="s">
        <v>289</v>
      </c>
      <c r="F4645" s="1" t="s">
        <v>258</v>
      </c>
      <c r="G4645" s="1" t="s">
        <v>72</v>
      </c>
      <c r="H4645" s="1" t="s">
        <v>15</v>
      </c>
      <c r="I4645">
        <v>37.064943479999997</v>
      </c>
      <c r="J4645">
        <f>ROUND(employee[[#This Row],[Age]],0)</f>
        <v>37</v>
      </c>
      <c r="K46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45">
        <v>5.4028952739999996</v>
      </c>
      <c r="M4645">
        <f>ROUND(employee[[#This Row],[LengthService]],2)</f>
        <v>5.4</v>
      </c>
      <c r="N4645">
        <v>21.504440240000001</v>
      </c>
      <c r="O4645">
        <f>ROUND(employee[[#This Row],[AbsentHours]],2)</f>
        <v>21.5</v>
      </c>
      <c r="P4645" s="5">
        <f>employee[[#This Row],[RoundedAbsentHours]]/2080 *100</f>
        <v>1.033653846153846</v>
      </c>
      <c r="Q4645" s="1" t="s">
        <v>15</v>
      </c>
    </row>
    <row r="4646" spans="1:17" x14ac:dyDescent="0.35">
      <c r="A4646">
        <v>4645</v>
      </c>
      <c r="B4646" s="1" t="s">
        <v>4927</v>
      </c>
      <c r="C4646" s="1" t="s">
        <v>11</v>
      </c>
      <c r="D4646" s="1" t="s">
        <v>119</v>
      </c>
      <c r="E4646" s="1" t="s">
        <v>289</v>
      </c>
      <c r="F4646" s="1" t="s">
        <v>258</v>
      </c>
      <c r="G4646" s="1" t="s">
        <v>34</v>
      </c>
      <c r="H4646" s="1" t="s">
        <v>15</v>
      </c>
      <c r="I4646">
        <v>38.626071090000003</v>
      </c>
      <c r="J4646">
        <f>ROUND(employee[[#This Row],[Age]],0)</f>
        <v>39</v>
      </c>
      <c r="K46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46">
        <v>4.3619131949999996</v>
      </c>
      <c r="M4646">
        <f>ROUND(employee[[#This Row],[LengthService]],2)</f>
        <v>4.3600000000000003</v>
      </c>
      <c r="N4646">
        <v>74.137350670000004</v>
      </c>
      <c r="O4646">
        <f>ROUND(employee[[#This Row],[AbsentHours]],2)</f>
        <v>74.14</v>
      </c>
      <c r="P4646" s="5">
        <f>employee[[#This Row],[RoundedAbsentHours]]/2080 *100</f>
        <v>3.5644230769230769</v>
      </c>
      <c r="Q4646" s="1" t="s">
        <v>15</v>
      </c>
    </row>
    <row r="4647" spans="1:17" x14ac:dyDescent="0.35">
      <c r="A4647">
        <v>4646</v>
      </c>
      <c r="B4647" s="1" t="s">
        <v>4928</v>
      </c>
      <c r="C4647" s="1" t="s">
        <v>11</v>
      </c>
      <c r="D4647" s="1" t="s">
        <v>28</v>
      </c>
      <c r="E4647" s="1" t="s">
        <v>289</v>
      </c>
      <c r="F4647" s="1" t="s">
        <v>258</v>
      </c>
      <c r="G4647" s="1" t="s">
        <v>28</v>
      </c>
      <c r="H4647" s="1" t="s">
        <v>15</v>
      </c>
      <c r="I4647">
        <v>40.289102399999997</v>
      </c>
      <c r="J4647">
        <f>ROUND(employee[[#This Row],[Age]],0)</f>
        <v>40</v>
      </c>
      <c r="K46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47">
        <v>6.0719101479999997</v>
      </c>
      <c r="M4647">
        <f>ROUND(employee[[#This Row],[LengthService]],2)</f>
        <v>6.07</v>
      </c>
      <c r="N4647">
        <v>37.944203399999999</v>
      </c>
      <c r="O4647">
        <f>ROUND(employee[[#This Row],[AbsentHours]],2)</f>
        <v>37.94</v>
      </c>
      <c r="P4647" s="5">
        <f>employee[[#This Row],[RoundedAbsentHours]]/2080 *100</f>
        <v>1.8240384615384613</v>
      </c>
      <c r="Q4647" s="1" t="s">
        <v>15</v>
      </c>
    </row>
    <row r="4648" spans="1:17" x14ac:dyDescent="0.35">
      <c r="A4648">
        <v>4647</v>
      </c>
      <c r="B4648" s="1" t="s">
        <v>4929</v>
      </c>
      <c r="C4648" s="1" t="s">
        <v>11</v>
      </c>
      <c r="D4648" s="1" t="s">
        <v>36</v>
      </c>
      <c r="E4648" s="1" t="s">
        <v>289</v>
      </c>
      <c r="F4648" s="1" t="s">
        <v>258</v>
      </c>
      <c r="G4648" s="1" t="s">
        <v>37</v>
      </c>
      <c r="H4648" s="1" t="s">
        <v>15</v>
      </c>
      <c r="I4648">
        <v>42.039590699999998</v>
      </c>
      <c r="J4648">
        <f>ROUND(employee[[#This Row],[Age]],0)</f>
        <v>42</v>
      </c>
      <c r="K46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48">
        <v>6.6451045469999999</v>
      </c>
      <c r="M4648">
        <f>ROUND(employee[[#This Row],[LengthService]],2)</f>
        <v>6.65</v>
      </c>
      <c r="N4648">
        <v>115.1214619</v>
      </c>
      <c r="O4648">
        <f>ROUND(employee[[#This Row],[AbsentHours]],2)</f>
        <v>115.12</v>
      </c>
      <c r="P4648" s="5">
        <f>employee[[#This Row],[RoundedAbsentHours]]/2080 *100</f>
        <v>5.5346153846153854</v>
      </c>
      <c r="Q4648" s="1" t="s">
        <v>15</v>
      </c>
    </row>
    <row r="4649" spans="1:17" x14ac:dyDescent="0.35">
      <c r="A4649">
        <v>4648</v>
      </c>
      <c r="B4649" s="1" t="s">
        <v>4930</v>
      </c>
      <c r="C4649" s="1" t="s">
        <v>11</v>
      </c>
      <c r="D4649" s="1" t="s">
        <v>22</v>
      </c>
      <c r="E4649" s="1" t="s">
        <v>158</v>
      </c>
      <c r="F4649" s="1" t="s">
        <v>159</v>
      </c>
      <c r="G4649" s="1" t="s">
        <v>22</v>
      </c>
      <c r="H4649" s="1" t="s">
        <v>15</v>
      </c>
      <c r="I4649">
        <v>34.083986869999997</v>
      </c>
      <c r="J4649">
        <f>ROUND(employee[[#This Row],[Age]],0)</f>
        <v>34</v>
      </c>
      <c r="K46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49">
        <v>4.6797182910000004</v>
      </c>
      <c r="M4649">
        <f>ROUND(employee[[#This Row],[LengthService]],2)</f>
        <v>4.68</v>
      </c>
      <c r="N4649">
        <v>4.7758492820000003</v>
      </c>
      <c r="O4649">
        <f>ROUND(employee[[#This Row],[AbsentHours]],2)</f>
        <v>4.78</v>
      </c>
      <c r="P4649" s="5">
        <f>employee[[#This Row],[RoundedAbsentHours]]/2080 *100</f>
        <v>0.2298076923076923</v>
      </c>
      <c r="Q4649" s="1" t="s">
        <v>15</v>
      </c>
    </row>
    <row r="4650" spans="1:17" x14ac:dyDescent="0.35">
      <c r="A4650">
        <v>4649</v>
      </c>
      <c r="B4650" s="1" t="s">
        <v>4931</v>
      </c>
      <c r="C4650" s="1" t="s">
        <v>16</v>
      </c>
      <c r="D4650" s="1" t="s">
        <v>20</v>
      </c>
      <c r="E4650" s="1" t="s">
        <v>289</v>
      </c>
      <c r="F4650" s="1" t="s">
        <v>258</v>
      </c>
      <c r="G4650" s="1" t="s">
        <v>20</v>
      </c>
      <c r="H4650" s="1" t="s">
        <v>15</v>
      </c>
      <c r="I4650">
        <v>35.6039143</v>
      </c>
      <c r="J4650">
        <f>ROUND(employee[[#This Row],[Age]],0)</f>
        <v>36</v>
      </c>
      <c r="K46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50">
        <v>5.6976958900000003</v>
      </c>
      <c r="M4650">
        <f>ROUND(employee[[#This Row],[LengthService]],2)</f>
        <v>5.7</v>
      </c>
      <c r="N4650">
        <v>0</v>
      </c>
      <c r="O4650">
        <f>ROUND(employee[[#This Row],[AbsentHours]],2)</f>
        <v>0</v>
      </c>
      <c r="P4650" s="5">
        <f>employee[[#This Row],[RoundedAbsentHours]]/2080 *100</f>
        <v>0</v>
      </c>
      <c r="Q4650" s="1" t="s">
        <v>15</v>
      </c>
    </row>
    <row r="4651" spans="1:17" x14ac:dyDescent="0.35">
      <c r="A4651">
        <v>4650</v>
      </c>
      <c r="B4651" s="1" t="s">
        <v>4932</v>
      </c>
      <c r="C4651" s="1" t="s">
        <v>11</v>
      </c>
      <c r="D4651" s="1" t="s">
        <v>81</v>
      </c>
      <c r="E4651" s="1" t="s">
        <v>289</v>
      </c>
      <c r="F4651" s="1" t="s">
        <v>258</v>
      </c>
      <c r="G4651" s="1" t="s">
        <v>72</v>
      </c>
      <c r="H4651" s="1" t="s">
        <v>15</v>
      </c>
      <c r="I4651">
        <v>66.608567039999997</v>
      </c>
      <c r="J4651">
        <f>ROUND(employee[[#This Row],[Age]],0)</f>
        <v>67</v>
      </c>
      <c r="K46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4651">
        <v>5.0446346980000003</v>
      </c>
      <c r="M4651">
        <f>ROUND(employee[[#This Row],[LengthService]],2)</f>
        <v>5.04</v>
      </c>
      <c r="N4651">
        <v>207.01174549999999</v>
      </c>
      <c r="O4651">
        <f>ROUND(employee[[#This Row],[AbsentHours]],2)</f>
        <v>207.01</v>
      </c>
      <c r="P4651" s="5">
        <f>employee[[#This Row],[RoundedAbsentHours]]/2080 *100</f>
        <v>9.952403846153846</v>
      </c>
      <c r="Q4651" s="1" t="s">
        <v>15</v>
      </c>
    </row>
    <row r="4652" spans="1:17" x14ac:dyDescent="0.35">
      <c r="A4652">
        <v>4651</v>
      </c>
      <c r="B4652" s="1" t="s">
        <v>4933</v>
      </c>
      <c r="C4652" s="1" t="s">
        <v>16</v>
      </c>
      <c r="D4652" s="1" t="s">
        <v>22</v>
      </c>
      <c r="E4652" s="1" t="s">
        <v>312</v>
      </c>
      <c r="F4652" s="1" t="s">
        <v>266</v>
      </c>
      <c r="G4652" s="1" t="s">
        <v>22</v>
      </c>
      <c r="H4652" s="1" t="s">
        <v>15</v>
      </c>
      <c r="I4652">
        <v>28.478183909999998</v>
      </c>
      <c r="J4652">
        <f>ROUND(employee[[#This Row],[Age]],0)</f>
        <v>28</v>
      </c>
      <c r="K46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652">
        <v>2.022084548</v>
      </c>
      <c r="M4652">
        <f>ROUND(employee[[#This Row],[LengthService]],2)</f>
        <v>2.02</v>
      </c>
      <c r="N4652">
        <v>0</v>
      </c>
      <c r="O4652">
        <f>ROUND(employee[[#This Row],[AbsentHours]],2)</f>
        <v>0</v>
      </c>
      <c r="P4652" s="5">
        <f>employee[[#This Row],[RoundedAbsentHours]]/2080 *100</f>
        <v>0</v>
      </c>
      <c r="Q4652" s="1" t="s">
        <v>15</v>
      </c>
    </row>
    <row r="4653" spans="1:17" x14ac:dyDescent="0.35">
      <c r="A4653">
        <v>4652</v>
      </c>
      <c r="B4653" s="1" t="s">
        <v>4934</v>
      </c>
      <c r="C4653" s="1" t="s">
        <v>11</v>
      </c>
      <c r="D4653" s="1" t="s">
        <v>19</v>
      </c>
      <c r="E4653" s="1" t="s">
        <v>289</v>
      </c>
      <c r="F4653" s="1" t="s">
        <v>258</v>
      </c>
      <c r="G4653" s="1" t="s">
        <v>19</v>
      </c>
      <c r="H4653" s="1" t="s">
        <v>15</v>
      </c>
      <c r="I4653">
        <v>34.376375609999997</v>
      </c>
      <c r="J4653">
        <f>ROUND(employee[[#This Row],[Age]],0)</f>
        <v>34</v>
      </c>
      <c r="K46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53">
        <v>5.3207630610000001</v>
      </c>
      <c r="M4653">
        <f>ROUND(employee[[#This Row],[LengthService]],2)</f>
        <v>5.32</v>
      </c>
      <c r="N4653">
        <v>0</v>
      </c>
      <c r="O4653">
        <f>ROUND(employee[[#This Row],[AbsentHours]],2)</f>
        <v>0</v>
      </c>
      <c r="P4653" s="5">
        <f>employee[[#This Row],[RoundedAbsentHours]]/2080 *100</f>
        <v>0</v>
      </c>
      <c r="Q4653" s="1" t="s">
        <v>15</v>
      </c>
    </row>
    <row r="4654" spans="1:17" x14ac:dyDescent="0.35">
      <c r="A4654">
        <v>4653</v>
      </c>
      <c r="B4654" s="1" t="s">
        <v>4935</v>
      </c>
      <c r="C4654" s="1" t="s">
        <v>11</v>
      </c>
      <c r="D4654" s="1" t="s">
        <v>229</v>
      </c>
      <c r="E4654" s="1" t="s">
        <v>13</v>
      </c>
      <c r="F4654" s="1" t="s">
        <v>14</v>
      </c>
      <c r="G4654" s="1" t="s">
        <v>33</v>
      </c>
      <c r="H4654" s="1" t="s">
        <v>15</v>
      </c>
      <c r="I4654">
        <v>39.237344610000001</v>
      </c>
      <c r="J4654">
        <f>ROUND(employee[[#This Row],[Age]],0)</f>
        <v>39</v>
      </c>
      <c r="K46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54">
        <v>4.2002601339999996</v>
      </c>
      <c r="M4654">
        <f>ROUND(employee[[#This Row],[LengthService]],2)</f>
        <v>4.2</v>
      </c>
      <c r="N4654">
        <v>34.448898389999997</v>
      </c>
      <c r="O4654">
        <f>ROUND(employee[[#This Row],[AbsentHours]],2)</f>
        <v>34.450000000000003</v>
      </c>
      <c r="P4654" s="5">
        <f>employee[[#This Row],[RoundedAbsentHours]]/2080 *100</f>
        <v>1.65625</v>
      </c>
      <c r="Q4654" s="1" t="s">
        <v>15</v>
      </c>
    </row>
    <row r="4655" spans="1:17" x14ac:dyDescent="0.35">
      <c r="A4655">
        <v>4654</v>
      </c>
      <c r="B4655" s="1" t="s">
        <v>4936</v>
      </c>
      <c r="C4655" s="1" t="s">
        <v>16</v>
      </c>
      <c r="D4655" s="1" t="s">
        <v>22</v>
      </c>
      <c r="E4655" s="1" t="s">
        <v>312</v>
      </c>
      <c r="F4655" s="1" t="s">
        <v>266</v>
      </c>
      <c r="G4655" s="1" t="s">
        <v>22</v>
      </c>
      <c r="H4655" s="1" t="s">
        <v>15</v>
      </c>
      <c r="I4655">
        <v>37.799870949999999</v>
      </c>
      <c r="J4655">
        <f>ROUND(employee[[#This Row],[Age]],0)</f>
        <v>38</v>
      </c>
      <c r="K46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55">
        <v>3.9332462050000001</v>
      </c>
      <c r="M4655">
        <f>ROUND(employee[[#This Row],[LengthService]],2)</f>
        <v>3.93</v>
      </c>
      <c r="N4655">
        <v>0</v>
      </c>
      <c r="O4655">
        <f>ROUND(employee[[#This Row],[AbsentHours]],2)</f>
        <v>0</v>
      </c>
      <c r="P4655" s="5">
        <f>employee[[#This Row],[RoundedAbsentHours]]/2080 *100</f>
        <v>0</v>
      </c>
      <c r="Q4655" s="1" t="s">
        <v>15</v>
      </c>
    </row>
    <row r="4656" spans="1:17" x14ac:dyDescent="0.35">
      <c r="A4656">
        <v>4655</v>
      </c>
      <c r="B4656" s="1" t="s">
        <v>4937</v>
      </c>
      <c r="C4656" s="1" t="s">
        <v>16</v>
      </c>
      <c r="D4656" s="1" t="s">
        <v>22</v>
      </c>
      <c r="E4656" s="1" t="s">
        <v>312</v>
      </c>
      <c r="F4656" s="1" t="s">
        <v>266</v>
      </c>
      <c r="G4656" s="1" t="s">
        <v>22</v>
      </c>
      <c r="H4656" s="1" t="s">
        <v>15</v>
      </c>
      <c r="I4656">
        <v>38.035898840000002</v>
      </c>
      <c r="J4656">
        <f>ROUND(employee[[#This Row],[Age]],0)</f>
        <v>38</v>
      </c>
      <c r="K46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56">
        <v>3.5519244209999998</v>
      </c>
      <c r="M4656">
        <f>ROUND(employee[[#This Row],[LengthService]],2)</f>
        <v>3.55</v>
      </c>
      <c r="N4656">
        <v>75.538245250000003</v>
      </c>
      <c r="O4656">
        <f>ROUND(employee[[#This Row],[AbsentHours]],2)</f>
        <v>75.540000000000006</v>
      </c>
      <c r="P4656" s="5">
        <f>employee[[#This Row],[RoundedAbsentHours]]/2080 *100</f>
        <v>3.6317307692307699</v>
      </c>
      <c r="Q4656" s="1" t="s">
        <v>15</v>
      </c>
    </row>
    <row r="4657" spans="1:17" x14ac:dyDescent="0.35">
      <c r="A4657">
        <v>4656</v>
      </c>
      <c r="B4657" s="1" t="s">
        <v>4938</v>
      </c>
      <c r="C4657" s="1" t="s">
        <v>16</v>
      </c>
      <c r="D4657" s="1" t="s">
        <v>56</v>
      </c>
      <c r="E4657" s="1" t="s">
        <v>13</v>
      </c>
      <c r="F4657" s="1" t="s">
        <v>14</v>
      </c>
      <c r="G4657" s="1" t="s">
        <v>56</v>
      </c>
      <c r="H4657" s="1" t="s">
        <v>15</v>
      </c>
      <c r="I4657">
        <v>32.445418879999998</v>
      </c>
      <c r="J4657">
        <f>ROUND(employee[[#This Row],[Age]],0)</f>
        <v>32</v>
      </c>
      <c r="K46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57">
        <v>3.1912818650000001</v>
      </c>
      <c r="M4657">
        <f>ROUND(employee[[#This Row],[LengthService]],2)</f>
        <v>3.19</v>
      </c>
      <c r="N4657">
        <v>38.250333650000002</v>
      </c>
      <c r="O4657">
        <f>ROUND(employee[[#This Row],[AbsentHours]],2)</f>
        <v>38.25</v>
      </c>
      <c r="P4657" s="5">
        <f>employee[[#This Row],[RoundedAbsentHours]]/2080 *100</f>
        <v>1.8389423076923077</v>
      </c>
      <c r="Q4657" s="1" t="s">
        <v>15</v>
      </c>
    </row>
    <row r="4658" spans="1:17" x14ac:dyDescent="0.35">
      <c r="A4658">
        <v>4657</v>
      </c>
      <c r="B4658" s="1" t="s">
        <v>4939</v>
      </c>
      <c r="C4658" s="1" t="s">
        <v>16</v>
      </c>
      <c r="D4658" s="1" t="s">
        <v>46</v>
      </c>
      <c r="E4658" s="1" t="s">
        <v>289</v>
      </c>
      <c r="F4658" s="1" t="s">
        <v>258</v>
      </c>
      <c r="G4658" s="1" t="s">
        <v>47</v>
      </c>
      <c r="H4658" s="1" t="s">
        <v>15</v>
      </c>
      <c r="I4658">
        <v>49.840917040000001</v>
      </c>
      <c r="J4658">
        <f>ROUND(employee[[#This Row],[Age]],0)</f>
        <v>50</v>
      </c>
      <c r="K46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658">
        <v>1.97528266</v>
      </c>
      <c r="M4658">
        <f>ROUND(employee[[#This Row],[LengthService]],2)</f>
        <v>1.98</v>
      </c>
      <c r="N4658">
        <v>94.711256770000006</v>
      </c>
      <c r="O4658">
        <f>ROUND(employee[[#This Row],[AbsentHours]],2)</f>
        <v>94.71</v>
      </c>
      <c r="P4658" s="5">
        <f>employee[[#This Row],[RoundedAbsentHours]]/2080 *100</f>
        <v>4.5533653846153843</v>
      </c>
      <c r="Q4658" s="1" t="s">
        <v>15</v>
      </c>
    </row>
    <row r="4659" spans="1:17" x14ac:dyDescent="0.35">
      <c r="A4659">
        <v>4658</v>
      </c>
      <c r="B4659" s="1" t="s">
        <v>4940</v>
      </c>
      <c r="C4659" s="1" t="s">
        <v>16</v>
      </c>
      <c r="D4659" s="1" t="s">
        <v>20</v>
      </c>
      <c r="E4659" s="1" t="s">
        <v>289</v>
      </c>
      <c r="F4659" s="1" t="s">
        <v>258</v>
      </c>
      <c r="G4659" s="1" t="s">
        <v>20</v>
      </c>
      <c r="H4659" s="1" t="s">
        <v>15</v>
      </c>
      <c r="I4659">
        <v>47.037180149999998</v>
      </c>
      <c r="J4659">
        <f>ROUND(employee[[#This Row],[Age]],0)</f>
        <v>47</v>
      </c>
      <c r="K46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59">
        <v>4.2625273850000003</v>
      </c>
      <c r="M4659">
        <f>ROUND(employee[[#This Row],[LengthService]],2)</f>
        <v>4.26</v>
      </c>
      <c r="N4659">
        <v>80.107970210000005</v>
      </c>
      <c r="O4659">
        <f>ROUND(employee[[#This Row],[AbsentHours]],2)</f>
        <v>80.11</v>
      </c>
      <c r="P4659" s="5">
        <f>employee[[#This Row],[RoundedAbsentHours]]/2080 *100</f>
        <v>3.8514423076923077</v>
      </c>
      <c r="Q4659" s="1" t="s">
        <v>15</v>
      </c>
    </row>
    <row r="4660" spans="1:17" x14ac:dyDescent="0.35">
      <c r="A4660">
        <v>4659</v>
      </c>
      <c r="B4660" s="1" t="s">
        <v>4941</v>
      </c>
      <c r="C4660" s="1" t="s">
        <v>11</v>
      </c>
      <c r="D4660" s="1" t="s">
        <v>43</v>
      </c>
      <c r="E4660" s="1" t="s">
        <v>124</v>
      </c>
      <c r="F4660" s="1" t="s">
        <v>125</v>
      </c>
      <c r="G4660" s="1" t="s">
        <v>43</v>
      </c>
      <c r="H4660" s="1" t="s">
        <v>15</v>
      </c>
      <c r="I4660">
        <v>45.716076800000003</v>
      </c>
      <c r="J4660">
        <f>ROUND(employee[[#This Row],[Age]],0)</f>
        <v>46</v>
      </c>
      <c r="K46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60">
        <v>3.432529621</v>
      </c>
      <c r="M4660">
        <f>ROUND(employee[[#This Row],[LengthService]],2)</f>
        <v>3.43</v>
      </c>
      <c r="N4660">
        <v>138.27092279999999</v>
      </c>
      <c r="O4660">
        <f>ROUND(employee[[#This Row],[AbsentHours]],2)</f>
        <v>138.27000000000001</v>
      </c>
      <c r="P4660" s="5">
        <f>employee[[#This Row],[RoundedAbsentHours]]/2080 *100</f>
        <v>6.6475961538461537</v>
      </c>
      <c r="Q4660" s="1" t="s">
        <v>15</v>
      </c>
    </row>
    <row r="4661" spans="1:17" x14ac:dyDescent="0.35">
      <c r="A4661">
        <v>4660</v>
      </c>
      <c r="B4661" s="1" t="s">
        <v>4942</v>
      </c>
      <c r="C4661" s="1" t="s">
        <v>16</v>
      </c>
      <c r="D4661" s="1" t="s">
        <v>18</v>
      </c>
      <c r="E4661" s="1" t="s">
        <v>13</v>
      </c>
      <c r="F4661" s="1" t="s">
        <v>14</v>
      </c>
      <c r="G4661" s="1" t="s">
        <v>18</v>
      </c>
      <c r="H4661" s="1" t="s">
        <v>15</v>
      </c>
      <c r="I4661">
        <v>51.655469619999998</v>
      </c>
      <c r="J4661">
        <f>ROUND(employee[[#This Row],[Age]],0)</f>
        <v>52</v>
      </c>
      <c r="K46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661">
        <v>1.3061584930000001</v>
      </c>
      <c r="M4661">
        <f>ROUND(employee[[#This Row],[LengthService]],2)</f>
        <v>1.31</v>
      </c>
      <c r="N4661">
        <v>110.97340850000001</v>
      </c>
      <c r="O4661">
        <f>ROUND(employee[[#This Row],[AbsentHours]],2)</f>
        <v>110.97</v>
      </c>
      <c r="P4661" s="5">
        <f>employee[[#This Row],[RoundedAbsentHours]]/2080 *100</f>
        <v>5.3350961538461537</v>
      </c>
      <c r="Q4661" s="1" t="s">
        <v>15</v>
      </c>
    </row>
    <row r="4662" spans="1:17" x14ac:dyDescent="0.35">
      <c r="A4662">
        <v>4661</v>
      </c>
      <c r="B4662" s="1" t="s">
        <v>4943</v>
      </c>
      <c r="C4662" s="1" t="s">
        <v>11</v>
      </c>
      <c r="D4662" s="1" t="s">
        <v>21</v>
      </c>
      <c r="E4662" s="1" t="s">
        <v>13</v>
      </c>
      <c r="F4662" s="1" t="s">
        <v>14</v>
      </c>
      <c r="G4662" s="1" t="s">
        <v>21</v>
      </c>
      <c r="H4662" s="1" t="s">
        <v>15</v>
      </c>
      <c r="I4662">
        <v>35.957725840000002</v>
      </c>
      <c r="J4662">
        <f>ROUND(employee[[#This Row],[Age]],0)</f>
        <v>36</v>
      </c>
      <c r="K46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62">
        <v>6.349005558</v>
      </c>
      <c r="M4662">
        <f>ROUND(employee[[#This Row],[LengthService]],2)</f>
        <v>6.35</v>
      </c>
      <c r="N4662">
        <v>26.082001779999999</v>
      </c>
      <c r="O4662">
        <f>ROUND(employee[[#This Row],[AbsentHours]],2)</f>
        <v>26.08</v>
      </c>
      <c r="P4662" s="5">
        <f>employee[[#This Row],[RoundedAbsentHours]]/2080 *100</f>
        <v>1.2538461538461538</v>
      </c>
      <c r="Q4662" s="1" t="s">
        <v>15</v>
      </c>
    </row>
    <row r="4663" spans="1:17" x14ac:dyDescent="0.35">
      <c r="A4663">
        <v>4662</v>
      </c>
      <c r="B4663" s="1" t="s">
        <v>4944</v>
      </c>
      <c r="C4663" s="1" t="s">
        <v>16</v>
      </c>
      <c r="D4663" s="1" t="s">
        <v>20</v>
      </c>
      <c r="E4663" s="1" t="s">
        <v>289</v>
      </c>
      <c r="F4663" s="1" t="s">
        <v>258</v>
      </c>
      <c r="G4663" s="1" t="s">
        <v>20</v>
      </c>
      <c r="H4663" s="1" t="s">
        <v>15</v>
      </c>
      <c r="I4663">
        <v>25.846634940000001</v>
      </c>
      <c r="J4663">
        <f>ROUND(employee[[#This Row],[Age]],0)</f>
        <v>26</v>
      </c>
      <c r="K46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663">
        <v>5.9097981490000002</v>
      </c>
      <c r="M4663">
        <f>ROUND(employee[[#This Row],[LengthService]],2)</f>
        <v>5.91</v>
      </c>
      <c r="N4663">
        <v>0</v>
      </c>
      <c r="O4663">
        <f>ROUND(employee[[#This Row],[AbsentHours]],2)</f>
        <v>0</v>
      </c>
      <c r="P4663" s="5">
        <f>employee[[#This Row],[RoundedAbsentHours]]/2080 *100</f>
        <v>0</v>
      </c>
      <c r="Q4663" s="1" t="s">
        <v>15</v>
      </c>
    </row>
    <row r="4664" spans="1:17" x14ac:dyDescent="0.35">
      <c r="A4664">
        <v>4663</v>
      </c>
      <c r="B4664" s="1" t="s">
        <v>4945</v>
      </c>
      <c r="C4664" s="1" t="s">
        <v>11</v>
      </c>
      <c r="D4664" s="1" t="s">
        <v>22</v>
      </c>
      <c r="E4664" s="1" t="s">
        <v>312</v>
      </c>
      <c r="F4664" s="1" t="s">
        <v>266</v>
      </c>
      <c r="G4664" s="1" t="s">
        <v>22</v>
      </c>
      <c r="H4664" s="1" t="s">
        <v>15</v>
      </c>
      <c r="I4664">
        <v>47.195669270000003</v>
      </c>
      <c r="J4664">
        <f>ROUND(employee[[#This Row],[Age]],0)</f>
        <v>47</v>
      </c>
      <c r="K46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64">
        <v>3.9814737309999999</v>
      </c>
      <c r="M4664">
        <f>ROUND(employee[[#This Row],[LengthService]],2)</f>
        <v>3.98</v>
      </c>
      <c r="N4664">
        <v>100.4696691</v>
      </c>
      <c r="O4664">
        <f>ROUND(employee[[#This Row],[AbsentHours]],2)</f>
        <v>100.47</v>
      </c>
      <c r="P4664" s="5">
        <f>employee[[#This Row],[RoundedAbsentHours]]/2080 *100</f>
        <v>4.8302884615384611</v>
      </c>
      <c r="Q4664" s="1" t="s">
        <v>15</v>
      </c>
    </row>
    <row r="4665" spans="1:17" x14ac:dyDescent="0.35">
      <c r="A4665">
        <v>4664</v>
      </c>
      <c r="B4665" s="1" t="s">
        <v>4946</v>
      </c>
      <c r="C4665" s="1" t="s">
        <v>16</v>
      </c>
      <c r="D4665" s="1" t="s">
        <v>19</v>
      </c>
      <c r="E4665" s="1" t="s">
        <v>289</v>
      </c>
      <c r="F4665" s="1" t="s">
        <v>258</v>
      </c>
      <c r="G4665" s="1" t="s">
        <v>19</v>
      </c>
      <c r="H4665" s="1" t="s">
        <v>15</v>
      </c>
      <c r="I4665">
        <v>41.903245839999997</v>
      </c>
      <c r="J4665">
        <f>ROUND(employee[[#This Row],[Age]],0)</f>
        <v>42</v>
      </c>
      <c r="K46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65">
        <v>6.1593096569999997</v>
      </c>
      <c r="M4665">
        <f>ROUND(employee[[#This Row],[LengthService]],2)</f>
        <v>6.16</v>
      </c>
      <c r="N4665">
        <v>45.102184440000002</v>
      </c>
      <c r="O4665">
        <f>ROUND(employee[[#This Row],[AbsentHours]],2)</f>
        <v>45.1</v>
      </c>
      <c r="P4665" s="5">
        <f>employee[[#This Row],[RoundedAbsentHours]]/2080 *100</f>
        <v>2.1682692307692308</v>
      </c>
      <c r="Q4665" s="1" t="s">
        <v>15</v>
      </c>
    </row>
    <row r="4666" spans="1:17" x14ac:dyDescent="0.35">
      <c r="A4666">
        <v>4665</v>
      </c>
      <c r="B4666" s="1" t="s">
        <v>4947</v>
      </c>
      <c r="C4666" s="1" t="s">
        <v>11</v>
      </c>
      <c r="D4666" s="1" t="s">
        <v>48</v>
      </c>
      <c r="E4666" s="1" t="s">
        <v>289</v>
      </c>
      <c r="F4666" s="1" t="s">
        <v>258</v>
      </c>
      <c r="G4666" s="1" t="s">
        <v>20</v>
      </c>
      <c r="H4666" s="1" t="s">
        <v>15</v>
      </c>
      <c r="I4666">
        <v>31.08689923</v>
      </c>
      <c r="J4666">
        <f>ROUND(employee[[#This Row],[Age]],0)</f>
        <v>31</v>
      </c>
      <c r="K46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66">
        <v>4.7670430489999998</v>
      </c>
      <c r="M4666">
        <f>ROUND(employee[[#This Row],[LengthService]],2)</f>
        <v>4.7699999999999996</v>
      </c>
      <c r="N4666">
        <v>0</v>
      </c>
      <c r="O4666">
        <f>ROUND(employee[[#This Row],[AbsentHours]],2)</f>
        <v>0</v>
      </c>
      <c r="P4666" s="5">
        <f>employee[[#This Row],[RoundedAbsentHours]]/2080 *100</f>
        <v>0</v>
      </c>
      <c r="Q4666" s="1" t="s">
        <v>15</v>
      </c>
    </row>
    <row r="4667" spans="1:17" x14ac:dyDescent="0.35">
      <c r="A4667">
        <v>4666</v>
      </c>
      <c r="B4667" s="1" t="s">
        <v>4948</v>
      </c>
      <c r="C4667" s="1" t="s">
        <v>16</v>
      </c>
      <c r="D4667" s="1" t="s">
        <v>20</v>
      </c>
      <c r="E4667" s="1" t="s">
        <v>124</v>
      </c>
      <c r="F4667" s="1" t="s">
        <v>125</v>
      </c>
      <c r="G4667" s="1" t="s">
        <v>20</v>
      </c>
      <c r="H4667" s="1" t="s">
        <v>15</v>
      </c>
      <c r="I4667">
        <v>56.883313270000002</v>
      </c>
      <c r="J4667">
        <f>ROUND(employee[[#This Row],[Age]],0)</f>
        <v>57</v>
      </c>
      <c r="K46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667">
        <v>4.3896332759999996</v>
      </c>
      <c r="M4667">
        <f>ROUND(employee[[#This Row],[LengthService]],2)</f>
        <v>4.3899999999999997</v>
      </c>
      <c r="N4667">
        <v>109.5073654</v>
      </c>
      <c r="O4667">
        <f>ROUND(employee[[#This Row],[AbsentHours]],2)</f>
        <v>109.51</v>
      </c>
      <c r="P4667" s="5">
        <f>employee[[#This Row],[RoundedAbsentHours]]/2080 *100</f>
        <v>5.264903846153846</v>
      </c>
      <c r="Q4667" s="1" t="s">
        <v>15</v>
      </c>
    </row>
    <row r="4668" spans="1:17" x14ac:dyDescent="0.35">
      <c r="A4668">
        <v>4667</v>
      </c>
      <c r="B4668" s="1" t="s">
        <v>4949</v>
      </c>
      <c r="C4668" s="1" t="s">
        <v>16</v>
      </c>
      <c r="D4668" s="1" t="s">
        <v>28</v>
      </c>
      <c r="E4668" s="1" t="s">
        <v>13</v>
      </c>
      <c r="F4668" s="1" t="s">
        <v>14</v>
      </c>
      <c r="G4668" s="1" t="s">
        <v>28</v>
      </c>
      <c r="H4668" s="1" t="s">
        <v>15</v>
      </c>
      <c r="I4668">
        <v>51.463902689999998</v>
      </c>
      <c r="J4668">
        <f>ROUND(employee[[#This Row],[Age]],0)</f>
        <v>51</v>
      </c>
      <c r="K46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668">
        <v>7.1458998070000002</v>
      </c>
      <c r="M4668">
        <f>ROUND(employee[[#This Row],[LengthService]],2)</f>
        <v>7.15</v>
      </c>
      <c r="N4668">
        <v>64.368487939999994</v>
      </c>
      <c r="O4668">
        <f>ROUND(employee[[#This Row],[AbsentHours]],2)</f>
        <v>64.37</v>
      </c>
      <c r="P4668" s="5">
        <f>employee[[#This Row],[RoundedAbsentHours]]/2080 *100</f>
        <v>3.0947115384615387</v>
      </c>
      <c r="Q4668" s="1" t="s">
        <v>15</v>
      </c>
    </row>
    <row r="4669" spans="1:17" x14ac:dyDescent="0.35">
      <c r="A4669">
        <v>4668</v>
      </c>
      <c r="B4669" s="1" t="s">
        <v>4950</v>
      </c>
      <c r="C4669" s="1" t="s">
        <v>16</v>
      </c>
      <c r="D4669" s="1" t="s">
        <v>88</v>
      </c>
      <c r="E4669" s="1" t="s">
        <v>158</v>
      </c>
      <c r="F4669" s="1" t="s">
        <v>159</v>
      </c>
      <c r="G4669" s="1" t="s">
        <v>88</v>
      </c>
      <c r="H4669" s="1" t="s">
        <v>15</v>
      </c>
      <c r="I4669">
        <v>39.726571329999999</v>
      </c>
      <c r="J4669">
        <f>ROUND(employee[[#This Row],[Age]],0)</f>
        <v>40</v>
      </c>
      <c r="K46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69">
        <v>7.0586078800000003</v>
      </c>
      <c r="M4669">
        <f>ROUND(employee[[#This Row],[LengthService]],2)</f>
        <v>7.06</v>
      </c>
      <c r="N4669">
        <v>68.100127999999998</v>
      </c>
      <c r="O4669">
        <f>ROUND(employee[[#This Row],[AbsentHours]],2)</f>
        <v>68.099999999999994</v>
      </c>
      <c r="P4669" s="5">
        <f>employee[[#This Row],[RoundedAbsentHours]]/2080 *100</f>
        <v>3.2740384615384617</v>
      </c>
      <c r="Q4669" s="1" t="s">
        <v>15</v>
      </c>
    </row>
    <row r="4670" spans="1:17" x14ac:dyDescent="0.35">
      <c r="A4670">
        <v>4669</v>
      </c>
      <c r="B4670" s="1" t="s">
        <v>4951</v>
      </c>
      <c r="C4670" s="1" t="s">
        <v>11</v>
      </c>
      <c r="D4670" s="1" t="s">
        <v>21</v>
      </c>
      <c r="E4670" s="1" t="s">
        <v>289</v>
      </c>
      <c r="F4670" s="1" t="s">
        <v>258</v>
      </c>
      <c r="G4670" s="1" t="s">
        <v>21</v>
      </c>
      <c r="H4670" s="1" t="s">
        <v>15</v>
      </c>
      <c r="I4670">
        <v>38.177219010000002</v>
      </c>
      <c r="J4670">
        <f>ROUND(employee[[#This Row],[Age]],0)</f>
        <v>38</v>
      </c>
      <c r="K46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70">
        <v>6.4787441750000001</v>
      </c>
      <c r="M4670">
        <f>ROUND(employee[[#This Row],[LengthService]],2)</f>
        <v>6.48</v>
      </c>
      <c r="N4670">
        <v>57.07989894</v>
      </c>
      <c r="O4670">
        <f>ROUND(employee[[#This Row],[AbsentHours]],2)</f>
        <v>57.08</v>
      </c>
      <c r="P4670" s="5">
        <f>employee[[#This Row],[RoundedAbsentHours]]/2080 *100</f>
        <v>2.7442307692307693</v>
      </c>
      <c r="Q4670" s="1" t="s">
        <v>15</v>
      </c>
    </row>
    <row r="4671" spans="1:17" x14ac:dyDescent="0.35">
      <c r="A4671">
        <v>4670</v>
      </c>
      <c r="B4671" s="1" t="s">
        <v>4952</v>
      </c>
      <c r="C4671" s="1" t="s">
        <v>16</v>
      </c>
      <c r="D4671" s="1" t="s">
        <v>22</v>
      </c>
      <c r="E4671" s="1" t="s">
        <v>180</v>
      </c>
      <c r="F4671" s="1" t="s">
        <v>181</v>
      </c>
      <c r="G4671" s="1" t="s">
        <v>22</v>
      </c>
      <c r="H4671" s="1" t="s">
        <v>15</v>
      </c>
      <c r="I4671">
        <v>27.52842279</v>
      </c>
      <c r="J4671">
        <f>ROUND(employee[[#This Row],[Age]],0)</f>
        <v>28</v>
      </c>
      <c r="K46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671">
        <v>5.6114599680000001</v>
      </c>
      <c r="M4671">
        <f>ROUND(employee[[#This Row],[LengthService]],2)</f>
        <v>5.61</v>
      </c>
      <c r="N4671">
        <v>0</v>
      </c>
      <c r="O4671">
        <f>ROUND(employee[[#This Row],[AbsentHours]],2)</f>
        <v>0</v>
      </c>
      <c r="P4671" s="5">
        <f>employee[[#This Row],[RoundedAbsentHours]]/2080 *100</f>
        <v>0</v>
      </c>
      <c r="Q4671" s="1" t="s">
        <v>15</v>
      </c>
    </row>
    <row r="4672" spans="1:17" x14ac:dyDescent="0.35">
      <c r="A4672">
        <v>4671</v>
      </c>
      <c r="B4672" s="1" t="s">
        <v>4953</v>
      </c>
      <c r="C4672" s="1" t="s">
        <v>11</v>
      </c>
      <c r="D4672" s="1" t="s">
        <v>22</v>
      </c>
      <c r="E4672" s="1" t="s">
        <v>180</v>
      </c>
      <c r="F4672" s="1" t="s">
        <v>181</v>
      </c>
      <c r="G4672" s="1" t="s">
        <v>22</v>
      </c>
      <c r="H4672" s="1" t="s">
        <v>15</v>
      </c>
      <c r="I4672">
        <v>29.13605712</v>
      </c>
      <c r="J4672">
        <f>ROUND(employee[[#This Row],[Age]],0)</f>
        <v>29</v>
      </c>
      <c r="K46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672">
        <v>4.1590261699999997</v>
      </c>
      <c r="M4672">
        <f>ROUND(employee[[#This Row],[LengthService]],2)</f>
        <v>4.16</v>
      </c>
      <c r="N4672">
        <v>26.874367639999999</v>
      </c>
      <c r="O4672">
        <f>ROUND(employee[[#This Row],[AbsentHours]],2)</f>
        <v>26.87</v>
      </c>
      <c r="P4672" s="5">
        <f>employee[[#This Row],[RoundedAbsentHours]]/2080 *100</f>
        <v>1.291826923076923</v>
      </c>
      <c r="Q4672" s="1" t="s">
        <v>15</v>
      </c>
    </row>
    <row r="4673" spans="1:17" x14ac:dyDescent="0.35">
      <c r="A4673">
        <v>4672</v>
      </c>
      <c r="B4673" s="1" t="s">
        <v>4954</v>
      </c>
      <c r="C4673" s="1" t="s">
        <v>16</v>
      </c>
      <c r="D4673" s="1" t="s">
        <v>17</v>
      </c>
      <c r="E4673" s="1" t="s">
        <v>289</v>
      </c>
      <c r="F4673" s="1" t="s">
        <v>258</v>
      </c>
      <c r="G4673" s="1" t="s">
        <v>18</v>
      </c>
      <c r="H4673" s="1" t="s">
        <v>15</v>
      </c>
      <c r="I4673">
        <v>41.632771169999998</v>
      </c>
      <c r="J4673">
        <f>ROUND(employee[[#This Row],[Age]],0)</f>
        <v>42</v>
      </c>
      <c r="K46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73">
        <v>3.3593841809999998</v>
      </c>
      <c r="M4673">
        <f>ROUND(employee[[#This Row],[LengthService]],2)</f>
        <v>3.36</v>
      </c>
      <c r="N4673">
        <v>75.42715475</v>
      </c>
      <c r="O4673">
        <f>ROUND(employee[[#This Row],[AbsentHours]],2)</f>
        <v>75.430000000000007</v>
      </c>
      <c r="P4673" s="5">
        <f>employee[[#This Row],[RoundedAbsentHours]]/2080 *100</f>
        <v>3.6264423076923085</v>
      </c>
      <c r="Q4673" s="1" t="s">
        <v>15</v>
      </c>
    </row>
    <row r="4674" spans="1:17" x14ac:dyDescent="0.35">
      <c r="A4674">
        <v>4673</v>
      </c>
      <c r="B4674" s="1" t="s">
        <v>4955</v>
      </c>
      <c r="C4674" s="1" t="s">
        <v>11</v>
      </c>
      <c r="D4674" s="1" t="s">
        <v>21</v>
      </c>
      <c r="E4674" s="1" t="s">
        <v>13</v>
      </c>
      <c r="F4674" s="1" t="s">
        <v>14</v>
      </c>
      <c r="G4674" s="1" t="s">
        <v>21</v>
      </c>
      <c r="H4674" s="1" t="s">
        <v>15</v>
      </c>
      <c r="I4674">
        <v>39.814193490000001</v>
      </c>
      <c r="J4674">
        <f>ROUND(employee[[#This Row],[Age]],0)</f>
        <v>40</v>
      </c>
      <c r="K46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74">
        <v>5.1679460979999998</v>
      </c>
      <c r="M4674">
        <f>ROUND(employee[[#This Row],[LengthService]],2)</f>
        <v>5.17</v>
      </c>
      <c r="N4674">
        <v>44.67713475</v>
      </c>
      <c r="O4674">
        <f>ROUND(employee[[#This Row],[AbsentHours]],2)</f>
        <v>44.68</v>
      </c>
      <c r="P4674" s="5">
        <f>employee[[#This Row],[RoundedAbsentHours]]/2080 *100</f>
        <v>2.148076923076923</v>
      </c>
      <c r="Q4674" s="1" t="s">
        <v>15</v>
      </c>
    </row>
    <row r="4675" spans="1:17" x14ac:dyDescent="0.35">
      <c r="A4675">
        <v>4674</v>
      </c>
      <c r="B4675" s="1" t="s">
        <v>4956</v>
      </c>
      <c r="C4675" s="1" t="s">
        <v>11</v>
      </c>
      <c r="D4675" s="1" t="s">
        <v>20</v>
      </c>
      <c r="E4675" s="1" t="s">
        <v>124</v>
      </c>
      <c r="F4675" s="1" t="s">
        <v>125</v>
      </c>
      <c r="G4675" s="1" t="s">
        <v>20</v>
      </c>
      <c r="H4675" s="1" t="s">
        <v>15</v>
      </c>
      <c r="I4675">
        <v>45.289715229999999</v>
      </c>
      <c r="J4675">
        <f>ROUND(employee[[#This Row],[Age]],0)</f>
        <v>45</v>
      </c>
      <c r="K46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75">
        <v>2.8991030609999999</v>
      </c>
      <c r="M4675">
        <f>ROUND(employee[[#This Row],[LengthService]],2)</f>
        <v>2.9</v>
      </c>
      <c r="N4675">
        <v>115.1232279</v>
      </c>
      <c r="O4675">
        <f>ROUND(employee[[#This Row],[AbsentHours]],2)</f>
        <v>115.12</v>
      </c>
      <c r="P4675" s="5">
        <f>employee[[#This Row],[RoundedAbsentHours]]/2080 *100</f>
        <v>5.5346153846153854</v>
      </c>
      <c r="Q4675" s="1" t="s">
        <v>15</v>
      </c>
    </row>
    <row r="4676" spans="1:17" x14ac:dyDescent="0.35">
      <c r="A4676">
        <v>4675</v>
      </c>
      <c r="B4676" s="1" t="s">
        <v>4957</v>
      </c>
      <c r="C4676" s="1" t="s">
        <v>16</v>
      </c>
      <c r="D4676" s="1" t="s">
        <v>19</v>
      </c>
      <c r="E4676" s="1" t="s">
        <v>289</v>
      </c>
      <c r="F4676" s="1" t="s">
        <v>258</v>
      </c>
      <c r="G4676" s="1" t="s">
        <v>19</v>
      </c>
      <c r="H4676" s="1" t="s">
        <v>15</v>
      </c>
      <c r="I4676">
        <v>48.666811070000001</v>
      </c>
      <c r="J4676">
        <f>ROUND(employee[[#This Row],[Age]],0)</f>
        <v>49</v>
      </c>
      <c r="K46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76">
        <v>1.748633289</v>
      </c>
      <c r="M4676">
        <f>ROUND(employee[[#This Row],[LengthService]],2)</f>
        <v>1.75</v>
      </c>
      <c r="N4676">
        <v>107.3334739</v>
      </c>
      <c r="O4676">
        <f>ROUND(employee[[#This Row],[AbsentHours]],2)</f>
        <v>107.33</v>
      </c>
      <c r="P4676" s="5">
        <f>employee[[#This Row],[RoundedAbsentHours]]/2080 *100</f>
        <v>5.1600961538461538</v>
      </c>
      <c r="Q4676" s="1" t="s">
        <v>15</v>
      </c>
    </row>
    <row r="4677" spans="1:17" x14ac:dyDescent="0.35">
      <c r="A4677">
        <v>4676</v>
      </c>
      <c r="B4677" s="1" t="s">
        <v>4958</v>
      </c>
      <c r="C4677" s="1" t="s">
        <v>16</v>
      </c>
      <c r="D4677" s="1" t="s">
        <v>75</v>
      </c>
      <c r="E4677" s="1" t="s">
        <v>13</v>
      </c>
      <c r="F4677" s="1" t="s">
        <v>14</v>
      </c>
      <c r="G4677" s="1" t="s">
        <v>75</v>
      </c>
      <c r="H4677" s="1" t="s">
        <v>15</v>
      </c>
      <c r="I4677">
        <v>29.779734300000001</v>
      </c>
      <c r="J4677">
        <f>ROUND(employee[[#This Row],[Age]],0)</f>
        <v>30</v>
      </c>
      <c r="K46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77">
        <v>3.473374067</v>
      </c>
      <c r="M4677">
        <f>ROUND(employee[[#This Row],[LengthService]],2)</f>
        <v>3.47</v>
      </c>
      <c r="N4677">
        <v>0</v>
      </c>
      <c r="O4677">
        <f>ROUND(employee[[#This Row],[AbsentHours]],2)</f>
        <v>0</v>
      </c>
      <c r="P4677" s="5">
        <f>employee[[#This Row],[RoundedAbsentHours]]/2080 *100</f>
        <v>0</v>
      </c>
      <c r="Q4677" s="1" t="s">
        <v>15</v>
      </c>
    </row>
    <row r="4678" spans="1:17" x14ac:dyDescent="0.35">
      <c r="A4678">
        <v>4677</v>
      </c>
      <c r="B4678" s="1" t="s">
        <v>4959</v>
      </c>
      <c r="C4678" s="1" t="s">
        <v>11</v>
      </c>
      <c r="D4678" s="1" t="s">
        <v>21</v>
      </c>
      <c r="E4678" s="1" t="s">
        <v>13</v>
      </c>
      <c r="F4678" s="1" t="s">
        <v>14</v>
      </c>
      <c r="G4678" s="1" t="s">
        <v>21</v>
      </c>
      <c r="H4678" s="1" t="s">
        <v>15</v>
      </c>
      <c r="I4678">
        <v>40.681178250000002</v>
      </c>
      <c r="J4678">
        <f>ROUND(employee[[#This Row],[Age]],0)</f>
        <v>41</v>
      </c>
      <c r="K46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78">
        <v>4.1830878839999999</v>
      </c>
      <c r="M4678">
        <f>ROUND(employee[[#This Row],[LengthService]],2)</f>
        <v>4.18</v>
      </c>
      <c r="N4678">
        <v>84.909348800000004</v>
      </c>
      <c r="O4678">
        <f>ROUND(employee[[#This Row],[AbsentHours]],2)</f>
        <v>84.91</v>
      </c>
      <c r="P4678" s="5">
        <f>employee[[#This Row],[RoundedAbsentHours]]/2080 *100</f>
        <v>4.0822115384615376</v>
      </c>
      <c r="Q4678" s="1" t="s">
        <v>15</v>
      </c>
    </row>
    <row r="4679" spans="1:17" x14ac:dyDescent="0.35">
      <c r="A4679">
        <v>4678</v>
      </c>
      <c r="B4679" s="1" t="s">
        <v>4960</v>
      </c>
      <c r="C4679" s="1" t="s">
        <v>11</v>
      </c>
      <c r="D4679" s="1" t="s">
        <v>22</v>
      </c>
      <c r="E4679" s="1" t="s">
        <v>312</v>
      </c>
      <c r="F4679" s="1" t="s">
        <v>266</v>
      </c>
      <c r="G4679" s="1" t="s">
        <v>22</v>
      </c>
      <c r="H4679" s="1" t="s">
        <v>15</v>
      </c>
      <c r="I4679">
        <v>50.82895001</v>
      </c>
      <c r="J4679">
        <f>ROUND(employee[[#This Row],[Age]],0)</f>
        <v>51</v>
      </c>
      <c r="K46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679">
        <v>4.6713812089999998</v>
      </c>
      <c r="M4679">
        <f>ROUND(employee[[#This Row],[LengthService]],2)</f>
        <v>4.67</v>
      </c>
      <c r="N4679">
        <v>118.1561394</v>
      </c>
      <c r="O4679">
        <f>ROUND(employee[[#This Row],[AbsentHours]],2)</f>
        <v>118.16</v>
      </c>
      <c r="P4679" s="5">
        <f>employee[[#This Row],[RoundedAbsentHours]]/2080 *100</f>
        <v>5.680769230769231</v>
      </c>
      <c r="Q4679" s="1" t="s">
        <v>15</v>
      </c>
    </row>
    <row r="4680" spans="1:17" x14ac:dyDescent="0.35">
      <c r="A4680">
        <v>4679</v>
      </c>
      <c r="B4680" s="1" t="s">
        <v>4961</v>
      </c>
      <c r="C4680" s="1" t="s">
        <v>11</v>
      </c>
      <c r="D4680" s="1" t="s">
        <v>22</v>
      </c>
      <c r="E4680" s="1" t="s">
        <v>180</v>
      </c>
      <c r="F4680" s="1" t="s">
        <v>181</v>
      </c>
      <c r="G4680" s="1" t="s">
        <v>22</v>
      </c>
      <c r="H4680" s="1" t="s">
        <v>15</v>
      </c>
      <c r="I4680">
        <v>30.476493139999999</v>
      </c>
      <c r="J4680">
        <f>ROUND(employee[[#This Row],[Age]],0)</f>
        <v>30</v>
      </c>
      <c r="K46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80">
        <v>5.8126979910000003</v>
      </c>
      <c r="M4680">
        <f>ROUND(employee[[#This Row],[LengthService]],2)</f>
        <v>5.81</v>
      </c>
      <c r="N4680">
        <v>0</v>
      </c>
      <c r="O4680">
        <f>ROUND(employee[[#This Row],[AbsentHours]],2)</f>
        <v>0</v>
      </c>
      <c r="P4680" s="5">
        <f>employee[[#This Row],[RoundedAbsentHours]]/2080 *100</f>
        <v>0</v>
      </c>
      <c r="Q4680" s="1" t="s">
        <v>15</v>
      </c>
    </row>
    <row r="4681" spans="1:17" x14ac:dyDescent="0.35">
      <c r="A4681">
        <v>4680</v>
      </c>
      <c r="B4681" s="1" t="s">
        <v>4962</v>
      </c>
      <c r="C4681" s="1" t="s">
        <v>16</v>
      </c>
      <c r="D4681" s="1" t="s">
        <v>97</v>
      </c>
      <c r="E4681" s="1" t="s">
        <v>312</v>
      </c>
      <c r="F4681" s="1" t="s">
        <v>266</v>
      </c>
      <c r="G4681" s="1" t="s">
        <v>97</v>
      </c>
      <c r="H4681" s="1" t="s">
        <v>15</v>
      </c>
      <c r="I4681">
        <v>35.131683879999997</v>
      </c>
      <c r="J4681">
        <f>ROUND(employee[[#This Row],[Age]],0)</f>
        <v>35</v>
      </c>
      <c r="K46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81">
        <v>4.0361033549999998</v>
      </c>
      <c r="M4681">
        <f>ROUND(employee[[#This Row],[LengthService]],2)</f>
        <v>4.04</v>
      </c>
      <c r="N4681">
        <v>9.1763226299999996</v>
      </c>
      <c r="O4681">
        <f>ROUND(employee[[#This Row],[AbsentHours]],2)</f>
        <v>9.18</v>
      </c>
      <c r="P4681" s="5">
        <f>employee[[#This Row],[RoundedAbsentHours]]/2080 *100</f>
        <v>0.44134615384615378</v>
      </c>
      <c r="Q4681" s="1" t="s">
        <v>15</v>
      </c>
    </row>
    <row r="4682" spans="1:17" x14ac:dyDescent="0.35">
      <c r="A4682">
        <v>4681</v>
      </c>
      <c r="B4682" s="1" t="s">
        <v>4963</v>
      </c>
      <c r="C4682" s="1" t="s">
        <v>16</v>
      </c>
      <c r="D4682" s="1" t="s">
        <v>20</v>
      </c>
      <c r="E4682" s="1" t="s">
        <v>124</v>
      </c>
      <c r="F4682" s="1" t="s">
        <v>125</v>
      </c>
      <c r="G4682" s="1" t="s">
        <v>20</v>
      </c>
      <c r="H4682" s="1" t="s">
        <v>15</v>
      </c>
      <c r="I4682">
        <v>37.79856985</v>
      </c>
      <c r="J4682">
        <f>ROUND(employee[[#This Row],[Age]],0)</f>
        <v>38</v>
      </c>
      <c r="K46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82">
        <v>5.6299151360000002</v>
      </c>
      <c r="M4682">
        <f>ROUND(employee[[#This Row],[LengthService]],2)</f>
        <v>5.63</v>
      </c>
      <c r="N4682">
        <v>41.751159749999999</v>
      </c>
      <c r="O4682">
        <f>ROUND(employee[[#This Row],[AbsentHours]],2)</f>
        <v>41.75</v>
      </c>
      <c r="P4682" s="5">
        <f>employee[[#This Row],[RoundedAbsentHours]]/2080 *100</f>
        <v>2.0072115384615388</v>
      </c>
      <c r="Q4682" s="1" t="s">
        <v>15</v>
      </c>
    </row>
    <row r="4683" spans="1:17" x14ac:dyDescent="0.35">
      <c r="A4683">
        <v>4682</v>
      </c>
      <c r="B4683" s="1" t="s">
        <v>4964</v>
      </c>
      <c r="C4683" s="1" t="s">
        <v>11</v>
      </c>
      <c r="D4683" s="1" t="s">
        <v>22</v>
      </c>
      <c r="E4683" s="1" t="s">
        <v>312</v>
      </c>
      <c r="F4683" s="1" t="s">
        <v>266</v>
      </c>
      <c r="G4683" s="1" t="s">
        <v>22</v>
      </c>
      <c r="H4683" s="1" t="s">
        <v>15</v>
      </c>
      <c r="I4683">
        <v>41.048821959999998</v>
      </c>
      <c r="J4683">
        <f>ROUND(employee[[#This Row],[Age]],0)</f>
        <v>41</v>
      </c>
      <c r="K46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83">
        <v>2.806250833</v>
      </c>
      <c r="M4683">
        <f>ROUND(employee[[#This Row],[LengthService]],2)</f>
        <v>2.81</v>
      </c>
      <c r="N4683">
        <v>63.895646300000003</v>
      </c>
      <c r="O4683">
        <f>ROUND(employee[[#This Row],[AbsentHours]],2)</f>
        <v>63.9</v>
      </c>
      <c r="P4683" s="5">
        <f>employee[[#This Row],[RoundedAbsentHours]]/2080 *100</f>
        <v>3.0721153846153846</v>
      </c>
      <c r="Q4683" s="1" t="s">
        <v>15</v>
      </c>
    </row>
    <row r="4684" spans="1:17" x14ac:dyDescent="0.35">
      <c r="A4684">
        <v>4683</v>
      </c>
      <c r="B4684" s="1" t="s">
        <v>4965</v>
      </c>
      <c r="C4684" s="1" t="s">
        <v>11</v>
      </c>
      <c r="D4684" s="1" t="s">
        <v>22</v>
      </c>
      <c r="E4684" s="1" t="s">
        <v>312</v>
      </c>
      <c r="F4684" s="1" t="s">
        <v>266</v>
      </c>
      <c r="G4684" s="1" t="s">
        <v>22</v>
      </c>
      <c r="H4684" s="1" t="s">
        <v>15</v>
      </c>
      <c r="I4684">
        <v>29.47494906</v>
      </c>
      <c r="J4684">
        <f>ROUND(employee[[#This Row],[Age]],0)</f>
        <v>29</v>
      </c>
      <c r="K46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684">
        <v>6.6210747110000003</v>
      </c>
      <c r="M4684">
        <f>ROUND(employee[[#This Row],[LengthService]],2)</f>
        <v>6.62</v>
      </c>
      <c r="N4684">
        <v>0</v>
      </c>
      <c r="O4684">
        <f>ROUND(employee[[#This Row],[AbsentHours]],2)</f>
        <v>0</v>
      </c>
      <c r="P4684" s="5">
        <f>employee[[#This Row],[RoundedAbsentHours]]/2080 *100</f>
        <v>0</v>
      </c>
      <c r="Q4684" s="1" t="s">
        <v>15</v>
      </c>
    </row>
    <row r="4685" spans="1:17" x14ac:dyDescent="0.35">
      <c r="A4685">
        <v>4684</v>
      </c>
      <c r="B4685" s="1" t="s">
        <v>2018</v>
      </c>
      <c r="C4685" s="1" t="s">
        <v>16</v>
      </c>
      <c r="D4685" s="1" t="s">
        <v>56</v>
      </c>
      <c r="E4685" s="1" t="s">
        <v>13</v>
      </c>
      <c r="F4685" s="1" t="s">
        <v>14</v>
      </c>
      <c r="G4685" s="1" t="s">
        <v>56</v>
      </c>
      <c r="H4685" s="1" t="s">
        <v>15</v>
      </c>
      <c r="I4685">
        <v>48.00552974</v>
      </c>
      <c r="J4685">
        <f>ROUND(employee[[#This Row],[Age]],0)</f>
        <v>48</v>
      </c>
      <c r="K46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85">
        <v>4.4825895549999997</v>
      </c>
      <c r="M4685">
        <f>ROUND(employee[[#This Row],[LengthService]],2)</f>
        <v>4.4800000000000004</v>
      </c>
      <c r="N4685">
        <v>72.707272930000002</v>
      </c>
      <c r="O4685">
        <f>ROUND(employee[[#This Row],[AbsentHours]],2)</f>
        <v>72.709999999999994</v>
      </c>
      <c r="P4685" s="5">
        <f>employee[[#This Row],[RoundedAbsentHours]]/2080 *100</f>
        <v>3.4956730769230768</v>
      </c>
      <c r="Q4685" s="1" t="s">
        <v>15</v>
      </c>
    </row>
    <row r="4686" spans="1:17" x14ac:dyDescent="0.35">
      <c r="A4686">
        <v>4685</v>
      </c>
      <c r="B4686" s="1" t="s">
        <v>4966</v>
      </c>
      <c r="C4686" s="1" t="s">
        <v>16</v>
      </c>
      <c r="D4686" s="1" t="s">
        <v>21</v>
      </c>
      <c r="E4686" s="1" t="s">
        <v>13</v>
      </c>
      <c r="F4686" s="1" t="s">
        <v>14</v>
      </c>
      <c r="G4686" s="1" t="s">
        <v>21</v>
      </c>
      <c r="H4686" s="1" t="s">
        <v>15</v>
      </c>
      <c r="I4686">
        <v>43.52630697</v>
      </c>
      <c r="J4686">
        <f>ROUND(employee[[#This Row],[Age]],0)</f>
        <v>44</v>
      </c>
      <c r="K46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86">
        <v>7.0290597420000003</v>
      </c>
      <c r="M4686">
        <f>ROUND(employee[[#This Row],[LengthService]],2)</f>
        <v>7.03</v>
      </c>
      <c r="N4686">
        <v>86.444630919999994</v>
      </c>
      <c r="O4686">
        <f>ROUND(employee[[#This Row],[AbsentHours]],2)</f>
        <v>86.44</v>
      </c>
      <c r="P4686" s="5">
        <f>employee[[#This Row],[RoundedAbsentHours]]/2080 *100</f>
        <v>4.1557692307692307</v>
      </c>
      <c r="Q4686" s="1" t="s">
        <v>15</v>
      </c>
    </row>
    <row r="4687" spans="1:17" x14ac:dyDescent="0.35">
      <c r="A4687">
        <v>4686</v>
      </c>
      <c r="B4687" s="1" t="s">
        <v>4967</v>
      </c>
      <c r="C4687" s="1" t="s">
        <v>11</v>
      </c>
      <c r="D4687" s="1" t="s">
        <v>18</v>
      </c>
      <c r="E4687" s="1" t="s">
        <v>13</v>
      </c>
      <c r="F4687" s="1" t="s">
        <v>14</v>
      </c>
      <c r="G4687" s="1" t="s">
        <v>18</v>
      </c>
      <c r="H4687" s="1" t="s">
        <v>15</v>
      </c>
      <c r="I4687">
        <v>28.195429270000002</v>
      </c>
      <c r="J4687">
        <f>ROUND(employee[[#This Row],[Age]],0)</f>
        <v>28</v>
      </c>
      <c r="K46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687">
        <v>4.6522112990000002</v>
      </c>
      <c r="M4687">
        <f>ROUND(employee[[#This Row],[LengthService]],2)</f>
        <v>4.6500000000000004</v>
      </c>
      <c r="N4687">
        <v>0</v>
      </c>
      <c r="O4687">
        <f>ROUND(employee[[#This Row],[AbsentHours]],2)</f>
        <v>0</v>
      </c>
      <c r="P4687" s="5">
        <f>employee[[#This Row],[RoundedAbsentHours]]/2080 *100</f>
        <v>0</v>
      </c>
      <c r="Q4687" s="1" t="s">
        <v>15</v>
      </c>
    </row>
    <row r="4688" spans="1:17" x14ac:dyDescent="0.35">
      <c r="A4688">
        <v>4687</v>
      </c>
      <c r="B4688" s="1" t="s">
        <v>4968</v>
      </c>
      <c r="C4688" s="1" t="s">
        <v>16</v>
      </c>
      <c r="D4688" s="1" t="s">
        <v>62</v>
      </c>
      <c r="E4688" s="1" t="s">
        <v>13</v>
      </c>
      <c r="F4688" s="1" t="s">
        <v>14</v>
      </c>
      <c r="G4688" s="1" t="s">
        <v>62</v>
      </c>
      <c r="H4688" s="1" t="s">
        <v>15</v>
      </c>
      <c r="I4688">
        <v>39.065409189999997</v>
      </c>
      <c r="J4688">
        <f>ROUND(employee[[#This Row],[Age]],0)</f>
        <v>39</v>
      </c>
      <c r="K46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88">
        <v>3.5120416140000001</v>
      </c>
      <c r="M4688">
        <f>ROUND(employee[[#This Row],[LengthService]],2)</f>
        <v>3.51</v>
      </c>
      <c r="N4688">
        <v>35.594659720000003</v>
      </c>
      <c r="O4688">
        <f>ROUND(employee[[#This Row],[AbsentHours]],2)</f>
        <v>35.590000000000003</v>
      </c>
      <c r="P4688" s="5">
        <f>employee[[#This Row],[RoundedAbsentHours]]/2080 *100</f>
        <v>1.7110576923076926</v>
      </c>
      <c r="Q4688" s="1" t="s">
        <v>15</v>
      </c>
    </row>
    <row r="4689" spans="1:17" x14ac:dyDescent="0.35">
      <c r="A4689">
        <v>4688</v>
      </c>
      <c r="B4689" s="1" t="s">
        <v>4969</v>
      </c>
      <c r="C4689" s="1" t="s">
        <v>16</v>
      </c>
      <c r="D4689" s="1" t="s">
        <v>98</v>
      </c>
      <c r="E4689" s="1" t="s">
        <v>312</v>
      </c>
      <c r="F4689" s="1" t="s">
        <v>266</v>
      </c>
      <c r="G4689" s="1" t="s">
        <v>22</v>
      </c>
      <c r="H4689" s="1" t="s">
        <v>15</v>
      </c>
      <c r="I4689">
        <v>23.62449749</v>
      </c>
      <c r="J4689">
        <f>ROUND(employee[[#This Row],[Age]],0)</f>
        <v>24</v>
      </c>
      <c r="K46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689">
        <v>5.5526548900000003</v>
      </c>
      <c r="M4689">
        <f>ROUND(employee[[#This Row],[LengthService]],2)</f>
        <v>5.55</v>
      </c>
      <c r="N4689">
        <v>0</v>
      </c>
      <c r="O4689">
        <f>ROUND(employee[[#This Row],[AbsentHours]],2)</f>
        <v>0</v>
      </c>
      <c r="P4689" s="5">
        <f>employee[[#This Row],[RoundedAbsentHours]]/2080 *100</f>
        <v>0</v>
      </c>
      <c r="Q4689" s="1" t="s">
        <v>15</v>
      </c>
    </row>
    <row r="4690" spans="1:17" x14ac:dyDescent="0.35">
      <c r="A4690">
        <v>4689</v>
      </c>
      <c r="B4690" s="1" t="s">
        <v>4970</v>
      </c>
      <c r="C4690" s="1" t="s">
        <v>11</v>
      </c>
      <c r="D4690" s="1" t="s">
        <v>22</v>
      </c>
      <c r="E4690" s="1" t="s">
        <v>180</v>
      </c>
      <c r="F4690" s="1" t="s">
        <v>181</v>
      </c>
      <c r="G4690" s="1" t="s">
        <v>22</v>
      </c>
      <c r="H4690" s="1" t="s">
        <v>15</v>
      </c>
      <c r="I4690">
        <v>39.826503709999997</v>
      </c>
      <c r="J4690">
        <f>ROUND(employee[[#This Row],[Age]],0)</f>
        <v>40</v>
      </c>
      <c r="K46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90">
        <v>5.7808915010000002</v>
      </c>
      <c r="M4690">
        <f>ROUND(employee[[#This Row],[LengthService]],2)</f>
        <v>5.78</v>
      </c>
      <c r="N4690">
        <v>65.449384159999994</v>
      </c>
      <c r="O4690">
        <f>ROUND(employee[[#This Row],[AbsentHours]],2)</f>
        <v>65.45</v>
      </c>
      <c r="P4690" s="5">
        <f>employee[[#This Row],[RoundedAbsentHours]]/2080 *100</f>
        <v>3.1466346153846159</v>
      </c>
      <c r="Q4690" s="1" t="s">
        <v>15</v>
      </c>
    </row>
    <row r="4691" spans="1:17" x14ac:dyDescent="0.35">
      <c r="A4691">
        <v>4690</v>
      </c>
      <c r="B4691" s="1" t="s">
        <v>4971</v>
      </c>
      <c r="C4691" s="1" t="s">
        <v>16</v>
      </c>
      <c r="D4691" s="1" t="s">
        <v>56</v>
      </c>
      <c r="E4691" s="1" t="s">
        <v>289</v>
      </c>
      <c r="F4691" s="1" t="s">
        <v>258</v>
      </c>
      <c r="G4691" s="1" t="s">
        <v>56</v>
      </c>
      <c r="H4691" s="1" t="s">
        <v>15</v>
      </c>
      <c r="I4691">
        <v>43.249975390000003</v>
      </c>
      <c r="J4691">
        <f>ROUND(employee[[#This Row],[Age]],0)</f>
        <v>43</v>
      </c>
      <c r="K46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91">
        <v>4.0563438249999999</v>
      </c>
      <c r="M4691">
        <f>ROUND(employee[[#This Row],[LengthService]],2)</f>
        <v>4.0599999999999996</v>
      </c>
      <c r="N4691">
        <v>99.50222918</v>
      </c>
      <c r="O4691">
        <f>ROUND(employee[[#This Row],[AbsentHours]],2)</f>
        <v>99.5</v>
      </c>
      <c r="P4691" s="5">
        <f>employee[[#This Row],[RoundedAbsentHours]]/2080 *100</f>
        <v>4.7836538461538458</v>
      </c>
      <c r="Q4691" s="1" t="s">
        <v>15</v>
      </c>
    </row>
    <row r="4692" spans="1:17" x14ac:dyDescent="0.35">
      <c r="A4692">
        <v>4691</v>
      </c>
      <c r="B4692" s="1" t="s">
        <v>4972</v>
      </c>
      <c r="C4692" s="1" t="s">
        <v>11</v>
      </c>
      <c r="D4692" s="1" t="s">
        <v>17</v>
      </c>
      <c r="E4692" s="1" t="s">
        <v>13</v>
      </c>
      <c r="F4692" s="1" t="s">
        <v>14</v>
      </c>
      <c r="G4692" s="1" t="s">
        <v>18</v>
      </c>
      <c r="H4692" s="1" t="s">
        <v>15</v>
      </c>
      <c r="I4692">
        <v>26.010216920000001</v>
      </c>
      <c r="J4692">
        <f>ROUND(employee[[#This Row],[Age]],0)</f>
        <v>26</v>
      </c>
      <c r="K46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692">
        <v>4.6962883230000001</v>
      </c>
      <c r="M4692">
        <f>ROUND(employee[[#This Row],[LengthService]],2)</f>
        <v>4.7</v>
      </c>
      <c r="N4692">
        <v>0</v>
      </c>
      <c r="O4692">
        <f>ROUND(employee[[#This Row],[AbsentHours]],2)</f>
        <v>0</v>
      </c>
      <c r="P4692" s="5">
        <f>employee[[#This Row],[RoundedAbsentHours]]/2080 *100</f>
        <v>0</v>
      </c>
      <c r="Q4692" s="1" t="s">
        <v>15</v>
      </c>
    </row>
    <row r="4693" spans="1:17" x14ac:dyDescent="0.35">
      <c r="A4693">
        <v>4692</v>
      </c>
      <c r="B4693" s="1" t="s">
        <v>4973</v>
      </c>
      <c r="C4693" s="1" t="s">
        <v>16</v>
      </c>
      <c r="D4693" s="1" t="s">
        <v>219</v>
      </c>
      <c r="E4693" s="1" t="s">
        <v>289</v>
      </c>
      <c r="F4693" s="1" t="s">
        <v>258</v>
      </c>
      <c r="G4693" s="1" t="s">
        <v>62</v>
      </c>
      <c r="H4693" s="1" t="s">
        <v>15</v>
      </c>
      <c r="I4693">
        <v>53.724811109999997</v>
      </c>
      <c r="J4693">
        <f>ROUND(employee[[#This Row],[Age]],0)</f>
        <v>54</v>
      </c>
      <c r="K46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693">
        <v>6.4358052160000003</v>
      </c>
      <c r="M4693">
        <f>ROUND(employee[[#This Row],[LengthService]],2)</f>
        <v>6.44</v>
      </c>
      <c r="N4693">
        <v>60.641347850000002</v>
      </c>
      <c r="O4693">
        <f>ROUND(employee[[#This Row],[AbsentHours]],2)</f>
        <v>60.64</v>
      </c>
      <c r="P4693" s="5">
        <f>employee[[#This Row],[RoundedAbsentHours]]/2080 *100</f>
        <v>2.9153846153846157</v>
      </c>
      <c r="Q4693" s="1" t="s">
        <v>15</v>
      </c>
    </row>
    <row r="4694" spans="1:17" x14ac:dyDescent="0.35">
      <c r="A4694">
        <v>4693</v>
      </c>
      <c r="B4694" s="1" t="s">
        <v>4974</v>
      </c>
      <c r="C4694" s="1" t="s">
        <v>11</v>
      </c>
      <c r="D4694" s="1" t="s">
        <v>21</v>
      </c>
      <c r="E4694" s="1" t="s">
        <v>13</v>
      </c>
      <c r="F4694" s="1" t="s">
        <v>14</v>
      </c>
      <c r="G4694" s="1" t="s">
        <v>21</v>
      </c>
      <c r="H4694" s="1" t="s">
        <v>15</v>
      </c>
      <c r="I4694">
        <v>36.980882139999999</v>
      </c>
      <c r="J4694">
        <f>ROUND(employee[[#This Row],[Age]],0)</f>
        <v>37</v>
      </c>
      <c r="K46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694">
        <v>4.6003801769999999</v>
      </c>
      <c r="M4694">
        <f>ROUND(employee[[#This Row],[LengthService]],2)</f>
        <v>4.5999999999999996</v>
      </c>
      <c r="N4694">
        <v>31.791681239999999</v>
      </c>
      <c r="O4694">
        <f>ROUND(employee[[#This Row],[AbsentHours]],2)</f>
        <v>31.79</v>
      </c>
      <c r="P4694" s="5">
        <f>employee[[#This Row],[RoundedAbsentHours]]/2080 *100</f>
        <v>1.5283653846153846</v>
      </c>
      <c r="Q4694" s="1" t="s">
        <v>15</v>
      </c>
    </row>
    <row r="4695" spans="1:17" x14ac:dyDescent="0.35">
      <c r="A4695">
        <v>4694</v>
      </c>
      <c r="B4695" s="1" t="s">
        <v>4975</v>
      </c>
      <c r="C4695" s="1" t="s">
        <v>11</v>
      </c>
      <c r="D4695" s="1" t="s">
        <v>22</v>
      </c>
      <c r="E4695" s="1" t="s">
        <v>180</v>
      </c>
      <c r="F4695" s="1" t="s">
        <v>181</v>
      </c>
      <c r="G4695" s="1" t="s">
        <v>22</v>
      </c>
      <c r="H4695" s="1" t="s">
        <v>15</v>
      </c>
      <c r="I4695">
        <v>50.927996200000003</v>
      </c>
      <c r="J4695">
        <f>ROUND(employee[[#This Row],[Age]],0)</f>
        <v>51</v>
      </c>
      <c r="K46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695">
        <v>5.2017524570000004</v>
      </c>
      <c r="M4695">
        <f>ROUND(employee[[#This Row],[LengthService]],2)</f>
        <v>5.2</v>
      </c>
      <c r="N4695">
        <v>103.01538360000001</v>
      </c>
      <c r="O4695">
        <f>ROUND(employee[[#This Row],[AbsentHours]],2)</f>
        <v>103.02</v>
      </c>
      <c r="P4695" s="5">
        <f>employee[[#This Row],[RoundedAbsentHours]]/2080 *100</f>
        <v>4.9528846153846153</v>
      </c>
      <c r="Q4695" s="1" t="s">
        <v>15</v>
      </c>
    </row>
    <row r="4696" spans="1:17" x14ac:dyDescent="0.35">
      <c r="A4696">
        <v>4695</v>
      </c>
      <c r="B4696" s="1" t="s">
        <v>4976</v>
      </c>
      <c r="C4696" s="1" t="s">
        <v>16</v>
      </c>
      <c r="D4696" s="1" t="s">
        <v>59</v>
      </c>
      <c r="E4696" s="1" t="s">
        <v>13</v>
      </c>
      <c r="F4696" s="1" t="s">
        <v>14</v>
      </c>
      <c r="G4696" s="1" t="s">
        <v>29</v>
      </c>
      <c r="H4696" s="1" t="s">
        <v>15</v>
      </c>
      <c r="I4696">
        <v>49.126021950000002</v>
      </c>
      <c r="J4696">
        <f>ROUND(employee[[#This Row],[Age]],0)</f>
        <v>49</v>
      </c>
      <c r="K46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96">
        <v>2.4580249379999999</v>
      </c>
      <c r="M4696">
        <f>ROUND(employee[[#This Row],[LengthService]],2)</f>
        <v>2.46</v>
      </c>
      <c r="N4696">
        <v>82.308566630000001</v>
      </c>
      <c r="O4696">
        <f>ROUND(employee[[#This Row],[AbsentHours]],2)</f>
        <v>82.31</v>
      </c>
      <c r="P4696" s="5">
        <f>employee[[#This Row],[RoundedAbsentHours]]/2080 *100</f>
        <v>3.9572115384615385</v>
      </c>
      <c r="Q4696" s="1" t="s">
        <v>15</v>
      </c>
    </row>
    <row r="4697" spans="1:17" x14ac:dyDescent="0.35">
      <c r="A4697">
        <v>4696</v>
      </c>
      <c r="B4697" s="1" t="s">
        <v>4977</v>
      </c>
      <c r="C4697" s="1" t="s">
        <v>16</v>
      </c>
      <c r="D4697" s="1" t="s">
        <v>22</v>
      </c>
      <c r="E4697" s="1" t="s">
        <v>312</v>
      </c>
      <c r="F4697" s="1" t="s">
        <v>266</v>
      </c>
      <c r="G4697" s="1" t="s">
        <v>22</v>
      </c>
      <c r="H4697" s="1" t="s">
        <v>15</v>
      </c>
      <c r="I4697">
        <v>54.608949680000002</v>
      </c>
      <c r="J4697">
        <f>ROUND(employee[[#This Row],[Age]],0)</f>
        <v>55</v>
      </c>
      <c r="K46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697">
        <v>2.6368427350000001</v>
      </c>
      <c r="M4697">
        <f>ROUND(employee[[#This Row],[LengthService]],2)</f>
        <v>2.64</v>
      </c>
      <c r="N4697">
        <v>137.26280560000001</v>
      </c>
      <c r="O4697">
        <f>ROUND(employee[[#This Row],[AbsentHours]],2)</f>
        <v>137.26</v>
      </c>
      <c r="P4697" s="5">
        <f>employee[[#This Row],[RoundedAbsentHours]]/2080 *100</f>
        <v>6.5990384615384619</v>
      </c>
      <c r="Q4697" s="1" t="s">
        <v>15</v>
      </c>
    </row>
    <row r="4698" spans="1:17" x14ac:dyDescent="0.35">
      <c r="A4698">
        <v>4697</v>
      </c>
      <c r="B4698" s="1" t="s">
        <v>4978</v>
      </c>
      <c r="C4698" s="1" t="s">
        <v>11</v>
      </c>
      <c r="D4698" s="1" t="s">
        <v>22</v>
      </c>
      <c r="E4698" s="1" t="s">
        <v>180</v>
      </c>
      <c r="F4698" s="1" t="s">
        <v>181</v>
      </c>
      <c r="G4698" s="1" t="s">
        <v>22</v>
      </c>
      <c r="H4698" s="1" t="s">
        <v>15</v>
      </c>
      <c r="I4698">
        <v>41.291972149999999</v>
      </c>
      <c r="J4698">
        <f>ROUND(employee[[#This Row],[Age]],0)</f>
        <v>41</v>
      </c>
      <c r="K46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98">
        <v>3.4100131149999999</v>
      </c>
      <c r="M4698">
        <f>ROUND(employee[[#This Row],[LengthService]],2)</f>
        <v>3.41</v>
      </c>
      <c r="N4698">
        <v>80.336009489999995</v>
      </c>
      <c r="O4698">
        <f>ROUND(employee[[#This Row],[AbsentHours]],2)</f>
        <v>80.34</v>
      </c>
      <c r="P4698" s="5">
        <f>employee[[#This Row],[RoundedAbsentHours]]/2080 *100</f>
        <v>3.8624999999999998</v>
      </c>
      <c r="Q4698" s="1" t="s">
        <v>15</v>
      </c>
    </row>
    <row r="4699" spans="1:17" x14ac:dyDescent="0.35">
      <c r="A4699">
        <v>4698</v>
      </c>
      <c r="B4699" s="1" t="s">
        <v>4979</v>
      </c>
      <c r="C4699" s="1" t="s">
        <v>16</v>
      </c>
      <c r="D4699" s="1" t="s">
        <v>135</v>
      </c>
      <c r="E4699" s="1" t="s">
        <v>289</v>
      </c>
      <c r="F4699" s="1" t="s">
        <v>258</v>
      </c>
      <c r="G4699" s="1" t="s">
        <v>39</v>
      </c>
      <c r="H4699" s="1" t="s">
        <v>15</v>
      </c>
      <c r="I4699">
        <v>43.695953070000002</v>
      </c>
      <c r="J4699">
        <f>ROUND(employee[[#This Row],[Age]],0)</f>
        <v>44</v>
      </c>
      <c r="K46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699">
        <v>4.6263817539999996</v>
      </c>
      <c r="M4699">
        <f>ROUND(employee[[#This Row],[LengthService]],2)</f>
        <v>4.63</v>
      </c>
      <c r="N4699">
        <v>45.637644160000001</v>
      </c>
      <c r="O4699">
        <f>ROUND(employee[[#This Row],[AbsentHours]],2)</f>
        <v>45.64</v>
      </c>
      <c r="P4699" s="5">
        <f>employee[[#This Row],[RoundedAbsentHours]]/2080 *100</f>
        <v>2.194230769230769</v>
      </c>
      <c r="Q4699" s="1" t="s">
        <v>15</v>
      </c>
    </row>
    <row r="4700" spans="1:17" x14ac:dyDescent="0.35">
      <c r="A4700">
        <v>4699</v>
      </c>
      <c r="B4700" s="1" t="s">
        <v>4980</v>
      </c>
      <c r="C4700" s="1" t="s">
        <v>16</v>
      </c>
      <c r="D4700" s="1" t="s">
        <v>22</v>
      </c>
      <c r="E4700" s="1" t="s">
        <v>312</v>
      </c>
      <c r="F4700" s="1" t="s">
        <v>266</v>
      </c>
      <c r="G4700" s="1" t="s">
        <v>22</v>
      </c>
      <c r="H4700" s="1" t="s">
        <v>15</v>
      </c>
      <c r="I4700">
        <v>53.978295180000003</v>
      </c>
      <c r="J4700">
        <f>ROUND(employee[[#This Row],[Age]],0)</f>
        <v>54</v>
      </c>
      <c r="K47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700">
        <v>3.0639852869999999</v>
      </c>
      <c r="M4700">
        <f>ROUND(employee[[#This Row],[LengthService]],2)</f>
        <v>3.06</v>
      </c>
      <c r="N4700">
        <v>110.7549466</v>
      </c>
      <c r="O4700">
        <f>ROUND(employee[[#This Row],[AbsentHours]],2)</f>
        <v>110.75</v>
      </c>
      <c r="P4700" s="5">
        <f>employee[[#This Row],[RoundedAbsentHours]]/2080 *100</f>
        <v>5.3245192307692308</v>
      </c>
      <c r="Q4700" s="1" t="s">
        <v>15</v>
      </c>
    </row>
    <row r="4701" spans="1:17" x14ac:dyDescent="0.35">
      <c r="A4701">
        <v>4700</v>
      </c>
      <c r="B4701" s="1" t="s">
        <v>4981</v>
      </c>
      <c r="C4701" s="1" t="s">
        <v>16</v>
      </c>
      <c r="D4701" s="1" t="s">
        <v>22</v>
      </c>
      <c r="E4701" s="1" t="s">
        <v>312</v>
      </c>
      <c r="F4701" s="1" t="s">
        <v>266</v>
      </c>
      <c r="G4701" s="1" t="s">
        <v>22</v>
      </c>
      <c r="H4701" s="1" t="s">
        <v>15</v>
      </c>
      <c r="I4701">
        <v>56.20333042</v>
      </c>
      <c r="J4701">
        <f>ROUND(employee[[#This Row],[Age]],0)</f>
        <v>56</v>
      </c>
      <c r="K47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701">
        <v>4.0911684060000004</v>
      </c>
      <c r="M4701">
        <f>ROUND(employee[[#This Row],[LengthService]],2)</f>
        <v>4.09</v>
      </c>
      <c r="N4701">
        <v>157.75227849999999</v>
      </c>
      <c r="O4701">
        <f>ROUND(employee[[#This Row],[AbsentHours]],2)</f>
        <v>157.75</v>
      </c>
      <c r="P4701" s="5">
        <f>employee[[#This Row],[RoundedAbsentHours]]/2080 *100</f>
        <v>7.584134615384615</v>
      </c>
      <c r="Q4701" s="1" t="s">
        <v>15</v>
      </c>
    </row>
    <row r="4702" spans="1:17" x14ac:dyDescent="0.35">
      <c r="A4702">
        <v>4701</v>
      </c>
      <c r="B4702" s="1" t="s">
        <v>4982</v>
      </c>
      <c r="C4702" s="1" t="s">
        <v>16</v>
      </c>
      <c r="D4702" s="1" t="s">
        <v>18</v>
      </c>
      <c r="E4702" s="1" t="s">
        <v>13</v>
      </c>
      <c r="F4702" s="1" t="s">
        <v>14</v>
      </c>
      <c r="G4702" s="1" t="s">
        <v>18</v>
      </c>
      <c r="H4702" s="1" t="s">
        <v>15</v>
      </c>
      <c r="I4702">
        <v>43.09799435</v>
      </c>
      <c r="J4702">
        <f>ROUND(employee[[#This Row],[Age]],0)</f>
        <v>43</v>
      </c>
      <c r="K47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02">
        <v>4.309756996</v>
      </c>
      <c r="M4702">
        <f>ROUND(employee[[#This Row],[LengthService]],2)</f>
        <v>4.3099999999999996</v>
      </c>
      <c r="N4702">
        <v>65.600235909999995</v>
      </c>
      <c r="O4702">
        <f>ROUND(employee[[#This Row],[AbsentHours]],2)</f>
        <v>65.599999999999994</v>
      </c>
      <c r="P4702" s="5">
        <f>employee[[#This Row],[RoundedAbsentHours]]/2080 *100</f>
        <v>3.1538461538461537</v>
      </c>
      <c r="Q4702" s="1" t="s">
        <v>15</v>
      </c>
    </row>
    <row r="4703" spans="1:17" x14ac:dyDescent="0.35">
      <c r="A4703">
        <v>4702</v>
      </c>
      <c r="B4703" s="1" t="s">
        <v>4983</v>
      </c>
      <c r="C4703" s="1" t="s">
        <v>16</v>
      </c>
      <c r="D4703" s="1" t="s">
        <v>21</v>
      </c>
      <c r="E4703" s="1" t="s">
        <v>289</v>
      </c>
      <c r="F4703" s="1" t="s">
        <v>258</v>
      </c>
      <c r="G4703" s="1" t="s">
        <v>21</v>
      </c>
      <c r="H4703" s="1" t="s">
        <v>15</v>
      </c>
      <c r="I4703">
        <v>33.341324030000003</v>
      </c>
      <c r="J4703">
        <f>ROUND(employee[[#This Row],[Age]],0)</f>
        <v>33</v>
      </c>
      <c r="K47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03">
        <v>4.9888392289999999</v>
      </c>
      <c r="M4703">
        <f>ROUND(employee[[#This Row],[LengthService]],2)</f>
        <v>4.99</v>
      </c>
      <c r="N4703">
        <v>44.079098889999997</v>
      </c>
      <c r="O4703">
        <f>ROUND(employee[[#This Row],[AbsentHours]],2)</f>
        <v>44.08</v>
      </c>
      <c r="P4703" s="5">
        <f>employee[[#This Row],[RoundedAbsentHours]]/2080 *100</f>
        <v>2.1192307692307693</v>
      </c>
      <c r="Q4703" s="1" t="s">
        <v>15</v>
      </c>
    </row>
    <row r="4704" spans="1:17" x14ac:dyDescent="0.35">
      <c r="A4704">
        <v>4703</v>
      </c>
      <c r="B4704" s="1" t="s">
        <v>2315</v>
      </c>
      <c r="C4704" s="1" t="s">
        <v>16</v>
      </c>
      <c r="D4704" s="1" t="s">
        <v>307</v>
      </c>
      <c r="E4704" s="1" t="s">
        <v>13</v>
      </c>
      <c r="F4704" s="1" t="s">
        <v>14</v>
      </c>
      <c r="G4704" s="1" t="s">
        <v>34</v>
      </c>
      <c r="H4704" s="1" t="s">
        <v>15</v>
      </c>
      <c r="I4704">
        <v>40.668618850000001</v>
      </c>
      <c r="J4704">
        <f>ROUND(employee[[#This Row],[Age]],0)</f>
        <v>41</v>
      </c>
      <c r="K47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04">
        <v>2.160274786</v>
      </c>
      <c r="M4704">
        <f>ROUND(employee[[#This Row],[LengthService]],2)</f>
        <v>2.16</v>
      </c>
      <c r="N4704">
        <v>25.227110289999999</v>
      </c>
      <c r="O4704">
        <f>ROUND(employee[[#This Row],[AbsentHours]],2)</f>
        <v>25.23</v>
      </c>
      <c r="P4704" s="5">
        <f>employee[[#This Row],[RoundedAbsentHours]]/2080 *100</f>
        <v>1.2129807692307693</v>
      </c>
      <c r="Q4704" s="1" t="s">
        <v>15</v>
      </c>
    </row>
    <row r="4705" spans="1:17" x14ac:dyDescent="0.35">
      <c r="A4705">
        <v>4704</v>
      </c>
      <c r="B4705" s="1" t="s">
        <v>4984</v>
      </c>
      <c r="C4705" s="1" t="s">
        <v>16</v>
      </c>
      <c r="D4705" s="1" t="s">
        <v>28</v>
      </c>
      <c r="E4705" s="1" t="s">
        <v>13</v>
      </c>
      <c r="F4705" s="1" t="s">
        <v>14</v>
      </c>
      <c r="G4705" s="1" t="s">
        <v>28</v>
      </c>
      <c r="H4705" s="1" t="s">
        <v>15</v>
      </c>
      <c r="I4705">
        <v>57.538705960000001</v>
      </c>
      <c r="J4705">
        <f>ROUND(employee[[#This Row],[Age]],0)</f>
        <v>58</v>
      </c>
      <c r="K47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705">
        <v>3.093515123</v>
      </c>
      <c r="M4705">
        <f>ROUND(employee[[#This Row],[LengthService]],2)</f>
        <v>3.09</v>
      </c>
      <c r="N4705">
        <v>102.55059009999999</v>
      </c>
      <c r="O4705">
        <f>ROUND(employee[[#This Row],[AbsentHours]],2)</f>
        <v>102.55</v>
      </c>
      <c r="P4705" s="5">
        <f>employee[[#This Row],[RoundedAbsentHours]]/2080 *100</f>
        <v>4.9302884615384617</v>
      </c>
      <c r="Q4705" s="1" t="s">
        <v>15</v>
      </c>
    </row>
    <row r="4706" spans="1:17" x14ac:dyDescent="0.35">
      <c r="A4706">
        <v>4705</v>
      </c>
      <c r="B4706" s="1" t="s">
        <v>4985</v>
      </c>
      <c r="C4706" s="1" t="s">
        <v>16</v>
      </c>
      <c r="D4706" s="1" t="s">
        <v>56</v>
      </c>
      <c r="E4706" s="1" t="s">
        <v>289</v>
      </c>
      <c r="F4706" s="1" t="s">
        <v>258</v>
      </c>
      <c r="G4706" s="1" t="s">
        <v>56</v>
      </c>
      <c r="H4706" s="1" t="s">
        <v>15</v>
      </c>
      <c r="I4706">
        <v>35.461544080000003</v>
      </c>
      <c r="J4706">
        <f>ROUND(employee[[#This Row],[Age]],0)</f>
        <v>35</v>
      </c>
      <c r="K47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06">
        <v>6.1697717580000004</v>
      </c>
      <c r="M4706">
        <f>ROUND(employee[[#This Row],[LengthService]],2)</f>
        <v>6.17</v>
      </c>
      <c r="N4706">
        <v>33.214993569999997</v>
      </c>
      <c r="O4706">
        <f>ROUND(employee[[#This Row],[AbsentHours]],2)</f>
        <v>33.21</v>
      </c>
      <c r="P4706" s="5">
        <f>employee[[#This Row],[RoundedAbsentHours]]/2080 *100</f>
        <v>1.5966346153846154</v>
      </c>
      <c r="Q4706" s="1" t="s">
        <v>15</v>
      </c>
    </row>
    <row r="4707" spans="1:17" x14ac:dyDescent="0.35">
      <c r="A4707">
        <v>4706</v>
      </c>
      <c r="B4707" s="1" t="s">
        <v>4986</v>
      </c>
      <c r="C4707" s="1" t="s">
        <v>16</v>
      </c>
      <c r="D4707" s="1" t="s">
        <v>56</v>
      </c>
      <c r="E4707" s="1" t="s">
        <v>13</v>
      </c>
      <c r="F4707" s="1" t="s">
        <v>14</v>
      </c>
      <c r="G4707" s="1" t="s">
        <v>56</v>
      </c>
      <c r="H4707" s="1" t="s">
        <v>15</v>
      </c>
      <c r="I4707">
        <v>50.456604890000001</v>
      </c>
      <c r="J4707">
        <f>ROUND(employee[[#This Row],[Age]],0)</f>
        <v>50</v>
      </c>
      <c r="K47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707">
        <v>4.7310989819999998</v>
      </c>
      <c r="M4707">
        <f>ROUND(employee[[#This Row],[LengthService]],2)</f>
        <v>4.7300000000000004</v>
      </c>
      <c r="N4707">
        <v>80.823474739999995</v>
      </c>
      <c r="O4707">
        <f>ROUND(employee[[#This Row],[AbsentHours]],2)</f>
        <v>80.819999999999993</v>
      </c>
      <c r="P4707" s="5">
        <f>employee[[#This Row],[RoundedAbsentHours]]/2080 *100</f>
        <v>3.8855769230769228</v>
      </c>
      <c r="Q4707" s="1" t="s">
        <v>15</v>
      </c>
    </row>
    <row r="4708" spans="1:17" x14ac:dyDescent="0.35">
      <c r="A4708">
        <v>4707</v>
      </c>
      <c r="B4708" s="1" t="s">
        <v>4987</v>
      </c>
      <c r="C4708" s="1" t="s">
        <v>11</v>
      </c>
      <c r="D4708" s="1" t="s">
        <v>42</v>
      </c>
      <c r="E4708" s="1" t="s">
        <v>13</v>
      </c>
      <c r="F4708" s="1" t="s">
        <v>14</v>
      </c>
      <c r="G4708" s="1" t="s">
        <v>42</v>
      </c>
      <c r="H4708" s="1" t="s">
        <v>15</v>
      </c>
      <c r="I4708">
        <v>20.548194070000001</v>
      </c>
      <c r="J4708">
        <f>ROUND(employee[[#This Row],[Age]],0)</f>
        <v>21</v>
      </c>
      <c r="K47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708">
        <v>5.9347922070000001</v>
      </c>
      <c r="M4708">
        <f>ROUND(employee[[#This Row],[LengthService]],2)</f>
        <v>5.93</v>
      </c>
      <c r="N4708">
        <v>0</v>
      </c>
      <c r="O4708">
        <f>ROUND(employee[[#This Row],[AbsentHours]],2)</f>
        <v>0</v>
      </c>
      <c r="P4708" s="5">
        <f>employee[[#This Row],[RoundedAbsentHours]]/2080 *100</f>
        <v>0</v>
      </c>
      <c r="Q4708" s="1" t="s">
        <v>15</v>
      </c>
    </row>
    <row r="4709" spans="1:17" x14ac:dyDescent="0.35">
      <c r="A4709">
        <v>4708</v>
      </c>
      <c r="B4709" s="1" t="s">
        <v>4988</v>
      </c>
      <c r="C4709" s="1" t="s">
        <v>16</v>
      </c>
      <c r="D4709" s="1" t="s">
        <v>21</v>
      </c>
      <c r="E4709" s="1" t="s">
        <v>289</v>
      </c>
      <c r="F4709" s="1" t="s">
        <v>258</v>
      </c>
      <c r="G4709" s="1" t="s">
        <v>21</v>
      </c>
      <c r="H4709" s="1" t="s">
        <v>15</v>
      </c>
      <c r="I4709">
        <v>54.089711219999998</v>
      </c>
      <c r="J4709">
        <f>ROUND(employee[[#This Row],[Age]],0)</f>
        <v>54</v>
      </c>
      <c r="K47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709">
        <v>3.9267208309999999</v>
      </c>
      <c r="M4709">
        <f>ROUND(employee[[#This Row],[LengthService]],2)</f>
        <v>3.93</v>
      </c>
      <c r="N4709">
        <v>102.4592303</v>
      </c>
      <c r="O4709">
        <f>ROUND(employee[[#This Row],[AbsentHours]],2)</f>
        <v>102.46</v>
      </c>
      <c r="P4709" s="5">
        <f>employee[[#This Row],[RoundedAbsentHours]]/2080 *100</f>
        <v>4.9259615384615385</v>
      </c>
      <c r="Q4709" s="1" t="s">
        <v>15</v>
      </c>
    </row>
    <row r="4710" spans="1:17" x14ac:dyDescent="0.35">
      <c r="A4710">
        <v>4709</v>
      </c>
      <c r="B4710" s="1" t="s">
        <v>4989</v>
      </c>
      <c r="C4710" s="1" t="s">
        <v>16</v>
      </c>
      <c r="D4710" s="1" t="s">
        <v>12</v>
      </c>
      <c r="E4710" s="1" t="s">
        <v>124</v>
      </c>
      <c r="F4710" s="1" t="s">
        <v>125</v>
      </c>
      <c r="G4710" s="1" t="s">
        <v>12</v>
      </c>
      <c r="H4710" s="1" t="s">
        <v>15</v>
      </c>
      <c r="I4710">
        <v>37.203419089999997</v>
      </c>
      <c r="J4710">
        <f>ROUND(employee[[#This Row],[Age]],0)</f>
        <v>37</v>
      </c>
      <c r="K47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10">
        <v>3.2132694079999999</v>
      </c>
      <c r="M4710">
        <f>ROUND(employee[[#This Row],[LengthService]],2)</f>
        <v>3.21</v>
      </c>
      <c r="N4710">
        <v>7.7896026779999996</v>
      </c>
      <c r="O4710">
        <f>ROUND(employee[[#This Row],[AbsentHours]],2)</f>
        <v>7.79</v>
      </c>
      <c r="P4710" s="5">
        <f>employee[[#This Row],[RoundedAbsentHours]]/2080 *100</f>
        <v>0.37451923076923077</v>
      </c>
      <c r="Q4710" s="1" t="s">
        <v>15</v>
      </c>
    </row>
    <row r="4711" spans="1:17" x14ac:dyDescent="0.35">
      <c r="A4711">
        <v>4710</v>
      </c>
      <c r="B4711" s="1" t="s">
        <v>4990</v>
      </c>
      <c r="C4711" s="1" t="s">
        <v>11</v>
      </c>
      <c r="D4711" s="1" t="s">
        <v>228</v>
      </c>
      <c r="E4711" s="1" t="s">
        <v>265</v>
      </c>
      <c r="F4711" s="1" t="s">
        <v>266</v>
      </c>
      <c r="G4711" s="1" t="s">
        <v>221</v>
      </c>
      <c r="H4711" s="1" t="s">
        <v>15</v>
      </c>
      <c r="I4711">
        <v>33.685991229999999</v>
      </c>
      <c r="J4711">
        <f>ROUND(employee[[#This Row],[Age]],0)</f>
        <v>34</v>
      </c>
      <c r="K47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11">
        <v>4.1754301910000002</v>
      </c>
      <c r="M4711">
        <f>ROUND(employee[[#This Row],[LengthService]],2)</f>
        <v>4.18</v>
      </c>
      <c r="N4711">
        <v>80.0511403</v>
      </c>
      <c r="O4711">
        <f>ROUND(employee[[#This Row],[AbsentHours]],2)</f>
        <v>80.05</v>
      </c>
      <c r="P4711" s="5">
        <f>employee[[#This Row],[RoundedAbsentHours]]/2080 *100</f>
        <v>3.8485576923076921</v>
      </c>
      <c r="Q4711" s="1" t="s">
        <v>15</v>
      </c>
    </row>
    <row r="4712" spans="1:17" x14ac:dyDescent="0.35">
      <c r="A4712">
        <v>4711</v>
      </c>
      <c r="B4712" s="1" t="s">
        <v>4991</v>
      </c>
      <c r="C4712" s="1" t="s">
        <v>11</v>
      </c>
      <c r="D4712" s="1" t="s">
        <v>22</v>
      </c>
      <c r="E4712" s="1" t="s">
        <v>312</v>
      </c>
      <c r="F4712" s="1" t="s">
        <v>266</v>
      </c>
      <c r="G4712" s="1" t="s">
        <v>22</v>
      </c>
      <c r="H4712" s="1" t="s">
        <v>15</v>
      </c>
      <c r="I4712">
        <v>58.853247529999997</v>
      </c>
      <c r="J4712">
        <f>ROUND(employee[[#This Row],[Age]],0)</f>
        <v>59</v>
      </c>
      <c r="K47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712">
        <v>2.8885024330000002</v>
      </c>
      <c r="M4712">
        <f>ROUND(employee[[#This Row],[LengthService]],2)</f>
        <v>2.89</v>
      </c>
      <c r="N4712">
        <v>101.9278352</v>
      </c>
      <c r="O4712">
        <f>ROUND(employee[[#This Row],[AbsentHours]],2)</f>
        <v>101.93</v>
      </c>
      <c r="P4712" s="5">
        <f>employee[[#This Row],[RoundedAbsentHours]]/2080 *100</f>
        <v>4.9004807692307697</v>
      </c>
      <c r="Q4712" s="1" t="s">
        <v>15</v>
      </c>
    </row>
    <row r="4713" spans="1:17" x14ac:dyDescent="0.35">
      <c r="A4713">
        <v>4712</v>
      </c>
      <c r="B4713" s="1" t="s">
        <v>4992</v>
      </c>
      <c r="C4713" s="1" t="s">
        <v>16</v>
      </c>
      <c r="D4713" s="1" t="s">
        <v>44</v>
      </c>
      <c r="E4713" s="1" t="s">
        <v>13</v>
      </c>
      <c r="F4713" s="1" t="s">
        <v>14</v>
      </c>
      <c r="G4713" s="1" t="s">
        <v>44</v>
      </c>
      <c r="H4713" s="1" t="s">
        <v>15</v>
      </c>
      <c r="I4713">
        <v>37.714334200000003</v>
      </c>
      <c r="J4713">
        <f>ROUND(employee[[#This Row],[Age]],0)</f>
        <v>38</v>
      </c>
      <c r="K47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13">
        <v>4.8916133789999998</v>
      </c>
      <c r="M4713">
        <f>ROUND(employee[[#This Row],[LengthService]],2)</f>
        <v>4.8899999999999997</v>
      </c>
      <c r="N4713">
        <v>13.79257844</v>
      </c>
      <c r="O4713">
        <f>ROUND(employee[[#This Row],[AbsentHours]],2)</f>
        <v>13.79</v>
      </c>
      <c r="P4713" s="5">
        <f>employee[[#This Row],[RoundedAbsentHours]]/2080 *100</f>
        <v>0.66298076923076921</v>
      </c>
      <c r="Q4713" s="1" t="s">
        <v>15</v>
      </c>
    </row>
    <row r="4714" spans="1:17" x14ac:dyDescent="0.35">
      <c r="A4714">
        <v>4713</v>
      </c>
      <c r="B4714" s="1" t="s">
        <v>4993</v>
      </c>
      <c r="C4714" s="1" t="s">
        <v>16</v>
      </c>
      <c r="D4714" s="1" t="s">
        <v>44</v>
      </c>
      <c r="E4714" s="1" t="s">
        <v>13</v>
      </c>
      <c r="F4714" s="1" t="s">
        <v>14</v>
      </c>
      <c r="G4714" s="1" t="s">
        <v>44</v>
      </c>
      <c r="H4714" s="1" t="s">
        <v>15</v>
      </c>
      <c r="I4714">
        <v>32.612936079999997</v>
      </c>
      <c r="J4714">
        <f>ROUND(employee[[#This Row],[Age]],0)</f>
        <v>33</v>
      </c>
      <c r="K47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14">
        <v>7.3761078339999999</v>
      </c>
      <c r="M4714">
        <f>ROUND(employee[[#This Row],[LengthService]],2)</f>
        <v>7.38</v>
      </c>
      <c r="N4714">
        <v>9.7934697669999995</v>
      </c>
      <c r="O4714">
        <f>ROUND(employee[[#This Row],[AbsentHours]],2)</f>
        <v>9.7899999999999991</v>
      </c>
      <c r="P4714" s="5">
        <f>employee[[#This Row],[RoundedAbsentHours]]/2080 *100</f>
        <v>0.47067307692307686</v>
      </c>
      <c r="Q4714" s="1" t="s">
        <v>15</v>
      </c>
    </row>
    <row r="4715" spans="1:17" x14ac:dyDescent="0.35">
      <c r="A4715">
        <v>4714</v>
      </c>
      <c r="B4715" s="1" t="s">
        <v>4994</v>
      </c>
      <c r="C4715" s="1" t="s">
        <v>16</v>
      </c>
      <c r="D4715" s="1" t="s">
        <v>22</v>
      </c>
      <c r="E4715" s="1" t="s">
        <v>312</v>
      </c>
      <c r="F4715" s="1" t="s">
        <v>266</v>
      </c>
      <c r="G4715" s="1" t="s">
        <v>22</v>
      </c>
      <c r="H4715" s="1" t="s">
        <v>15</v>
      </c>
      <c r="I4715">
        <v>34.493462030000003</v>
      </c>
      <c r="J4715">
        <f>ROUND(employee[[#This Row],[Age]],0)</f>
        <v>34</v>
      </c>
      <c r="K47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15">
        <v>6.2449935600000002</v>
      </c>
      <c r="M4715">
        <f>ROUND(employee[[#This Row],[LengthService]],2)</f>
        <v>6.24</v>
      </c>
      <c r="N4715">
        <v>15.719113760000001</v>
      </c>
      <c r="O4715">
        <f>ROUND(employee[[#This Row],[AbsentHours]],2)</f>
        <v>15.72</v>
      </c>
      <c r="P4715" s="5">
        <f>employee[[#This Row],[RoundedAbsentHours]]/2080 *100</f>
        <v>0.75576923076923075</v>
      </c>
      <c r="Q4715" s="1" t="s">
        <v>15</v>
      </c>
    </row>
    <row r="4716" spans="1:17" x14ac:dyDescent="0.35">
      <c r="A4716">
        <v>4715</v>
      </c>
      <c r="B4716" s="1" t="s">
        <v>1386</v>
      </c>
      <c r="C4716" s="1" t="s">
        <v>16</v>
      </c>
      <c r="D4716" s="1" t="s">
        <v>44</v>
      </c>
      <c r="E4716" s="1" t="s">
        <v>13</v>
      </c>
      <c r="F4716" s="1" t="s">
        <v>14</v>
      </c>
      <c r="G4716" s="1" t="s">
        <v>44</v>
      </c>
      <c r="H4716" s="1" t="s">
        <v>15</v>
      </c>
      <c r="I4716">
        <v>37.5109475</v>
      </c>
      <c r="J4716">
        <f>ROUND(employee[[#This Row],[Age]],0)</f>
        <v>38</v>
      </c>
      <c r="K47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16">
        <v>1.1974245210000001</v>
      </c>
      <c r="M4716">
        <f>ROUND(employee[[#This Row],[LengthService]],2)</f>
        <v>1.2</v>
      </c>
      <c r="N4716">
        <v>23.596105319999999</v>
      </c>
      <c r="O4716">
        <f>ROUND(employee[[#This Row],[AbsentHours]],2)</f>
        <v>23.6</v>
      </c>
      <c r="P4716" s="5">
        <f>employee[[#This Row],[RoundedAbsentHours]]/2080 *100</f>
        <v>1.1346153846153846</v>
      </c>
      <c r="Q4716" s="1" t="s">
        <v>15</v>
      </c>
    </row>
    <row r="4717" spans="1:17" x14ac:dyDescent="0.35">
      <c r="A4717">
        <v>4716</v>
      </c>
      <c r="B4717" s="1" t="s">
        <v>4995</v>
      </c>
      <c r="C4717" s="1" t="s">
        <v>11</v>
      </c>
      <c r="D4717" s="1" t="s">
        <v>113</v>
      </c>
      <c r="E4717" s="1" t="s">
        <v>289</v>
      </c>
      <c r="F4717" s="1" t="s">
        <v>258</v>
      </c>
      <c r="G4717" s="1" t="s">
        <v>39</v>
      </c>
      <c r="H4717" s="1" t="s">
        <v>15</v>
      </c>
      <c r="I4717">
        <v>65.521194120000004</v>
      </c>
      <c r="J4717">
        <f>ROUND(employee[[#This Row],[Age]],0)</f>
        <v>66</v>
      </c>
      <c r="K47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4717">
        <v>2.494527691</v>
      </c>
      <c r="M4717">
        <f>ROUND(employee[[#This Row],[LengthService]],2)</f>
        <v>2.4900000000000002</v>
      </c>
      <c r="N4717">
        <v>171.94011939999999</v>
      </c>
      <c r="O4717">
        <f>ROUND(employee[[#This Row],[AbsentHours]],2)</f>
        <v>171.94</v>
      </c>
      <c r="P4717" s="5">
        <f>employee[[#This Row],[RoundedAbsentHours]]/2080 *100</f>
        <v>8.266346153846154</v>
      </c>
      <c r="Q4717" s="1" t="s">
        <v>15</v>
      </c>
    </row>
    <row r="4718" spans="1:17" x14ac:dyDescent="0.35">
      <c r="A4718">
        <v>4717</v>
      </c>
      <c r="B4718" s="1" t="s">
        <v>4996</v>
      </c>
      <c r="C4718" s="1" t="s">
        <v>16</v>
      </c>
      <c r="D4718" s="1" t="s">
        <v>29</v>
      </c>
      <c r="E4718" s="1" t="s">
        <v>13</v>
      </c>
      <c r="F4718" s="1" t="s">
        <v>14</v>
      </c>
      <c r="G4718" s="1" t="s">
        <v>29</v>
      </c>
      <c r="H4718" s="1" t="s">
        <v>15</v>
      </c>
      <c r="I4718">
        <v>47.820418009999997</v>
      </c>
      <c r="J4718">
        <f>ROUND(employee[[#This Row],[Age]],0)</f>
        <v>48</v>
      </c>
      <c r="K47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18">
        <v>2.409871184</v>
      </c>
      <c r="M4718">
        <f>ROUND(employee[[#This Row],[LengthService]],2)</f>
        <v>2.41</v>
      </c>
      <c r="N4718">
        <v>80.402013690000004</v>
      </c>
      <c r="O4718">
        <f>ROUND(employee[[#This Row],[AbsentHours]],2)</f>
        <v>80.400000000000006</v>
      </c>
      <c r="P4718" s="5">
        <f>employee[[#This Row],[RoundedAbsentHours]]/2080 *100</f>
        <v>3.8653846153846159</v>
      </c>
      <c r="Q4718" s="1" t="s">
        <v>15</v>
      </c>
    </row>
    <row r="4719" spans="1:17" x14ac:dyDescent="0.35">
      <c r="A4719">
        <v>4718</v>
      </c>
      <c r="B4719" s="1" t="s">
        <v>4997</v>
      </c>
      <c r="C4719" s="1" t="s">
        <v>16</v>
      </c>
      <c r="D4719" s="1" t="s">
        <v>161</v>
      </c>
      <c r="E4719" s="1" t="s">
        <v>13</v>
      </c>
      <c r="F4719" s="1" t="s">
        <v>14</v>
      </c>
      <c r="G4719" s="1" t="s">
        <v>18</v>
      </c>
      <c r="H4719" s="1" t="s">
        <v>15</v>
      </c>
      <c r="I4719">
        <v>49.927685369999999</v>
      </c>
      <c r="J4719">
        <f>ROUND(employee[[#This Row],[Age]],0)</f>
        <v>50</v>
      </c>
      <c r="K47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719">
        <v>5.4496557870000002</v>
      </c>
      <c r="M4719">
        <f>ROUND(employee[[#This Row],[LengthService]],2)</f>
        <v>5.45</v>
      </c>
      <c r="N4719">
        <v>119.11227940000001</v>
      </c>
      <c r="O4719">
        <f>ROUND(employee[[#This Row],[AbsentHours]],2)</f>
        <v>119.11</v>
      </c>
      <c r="P4719" s="5">
        <f>employee[[#This Row],[RoundedAbsentHours]]/2080 *100</f>
        <v>5.7264423076923077</v>
      </c>
      <c r="Q4719" s="1" t="s">
        <v>15</v>
      </c>
    </row>
    <row r="4720" spans="1:17" x14ac:dyDescent="0.35">
      <c r="A4720">
        <v>4719</v>
      </c>
      <c r="B4720" s="1" t="s">
        <v>4998</v>
      </c>
      <c r="C4720" s="1" t="s">
        <v>11</v>
      </c>
      <c r="D4720" s="1" t="s">
        <v>60</v>
      </c>
      <c r="E4720" s="1" t="s">
        <v>289</v>
      </c>
      <c r="F4720" s="1" t="s">
        <v>258</v>
      </c>
      <c r="G4720" s="1" t="s">
        <v>60</v>
      </c>
      <c r="H4720" s="1" t="s">
        <v>15</v>
      </c>
      <c r="I4720">
        <v>44.27978727</v>
      </c>
      <c r="J4720">
        <f>ROUND(employee[[#This Row],[Age]],0)</f>
        <v>44</v>
      </c>
      <c r="K47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20">
        <v>2.6096951000000002</v>
      </c>
      <c r="M4720">
        <f>ROUND(employee[[#This Row],[LengthService]],2)</f>
        <v>2.61</v>
      </c>
      <c r="N4720">
        <v>56.502378880000002</v>
      </c>
      <c r="O4720">
        <f>ROUND(employee[[#This Row],[AbsentHours]],2)</f>
        <v>56.5</v>
      </c>
      <c r="P4720" s="5">
        <f>employee[[#This Row],[RoundedAbsentHours]]/2080 *100</f>
        <v>2.7163461538461537</v>
      </c>
      <c r="Q4720" s="1" t="s">
        <v>15</v>
      </c>
    </row>
    <row r="4721" spans="1:17" x14ac:dyDescent="0.35">
      <c r="A4721">
        <v>4720</v>
      </c>
      <c r="B4721" s="1" t="s">
        <v>4999</v>
      </c>
      <c r="C4721" s="1" t="s">
        <v>11</v>
      </c>
      <c r="D4721" s="1" t="s">
        <v>12</v>
      </c>
      <c r="E4721" s="1" t="s">
        <v>124</v>
      </c>
      <c r="F4721" s="1" t="s">
        <v>125</v>
      </c>
      <c r="G4721" s="1" t="s">
        <v>12</v>
      </c>
      <c r="H4721" s="1" t="s">
        <v>15</v>
      </c>
      <c r="I4721">
        <v>47.675804999999997</v>
      </c>
      <c r="J4721">
        <f>ROUND(employee[[#This Row],[Age]],0)</f>
        <v>48</v>
      </c>
      <c r="K47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21">
        <v>2.0705979170000002</v>
      </c>
      <c r="M4721">
        <f>ROUND(employee[[#This Row],[LengthService]],2)</f>
        <v>2.0699999999999998</v>
      </c>
      <c r="N4721">
        <v>107.02598740000001</v>
      </c>
      <c r="O4721">
        <f>ROUND(employee[[#This Row],[AbsentHours]],2)</f>
        <v>107.03</v>
      </c>
      <c r="P4721" s="5">
        <f>employee[[#This Row],[RoundedAbsentHours]]/2080 *100</f>
        <v>5.1456730769230772</v>
      </c>
      <c r="Q4721" s="1" t="s">
        <v>15</v>
      </c>
    </row>
    <row r="4722" spans="1:17" x14ac:dyDescent="0.35">
      <c r="A4722">
        <v>4721</v>
      </c>
      <c r="B4722" s="1" t="s">
        <v>5000</v>
      </c>
      <c r="C4722" s="1" t="s">
        <v>16</v>
      </c>
      <c r="D4722" s="1" t="s">
        <v>93</v>
      </c>
      <c r="E4722" s="1" t="s">
        <v>289</v>
      </c>
      <c r="F4722" s="1" t="s">
        <v>258</v>
      </c>
      <c r="G4722" s="1" t="s">
        <v>93</v>
      </c>
      <c r="H4722" s="1" t="s">
        <v>15</v>
      </c>
      <c r="I4722">
        <v>35.299348520000002</v>
      </c>
      <c r="J4722">
        <f>ROUND(employee[[#This Row],[Age]],0)</f>
        <v>35</v>
      </c>
      <c r="K47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22">
        <v>5.1594614099999996</v>
      </c>
      <c r="M4722">
        <f>ROUND(employee[[#This Row],[LengthService]],2)</f>
        <v>5.16</v>
      </c>
      <c r="N4722">
        <v>28.864792619999999</v>
      </c>
      <c r="O4722">
        <f>ROUND(employee[[#This Row],[AbsentHours]],2)</f>
        <v>28.86</v>
      </c>
      <c r="P4722" s="5">
        <f>employee[[#This Row],[RoundedAbsentHours]]/2080 *100</f>
        <v>1.3875</v>
      </c>
      <c r="Q4722" s="1" t="s">
        <v>15</v>
      </c>
    </row>
    <row r="4723" spans="1:17" x14ac:dyDescent="0.35">
      <c r="A4723">
        <v>4722</v>
      </c>
      <c r="B4723" s="1" t="s">
        <v>5001</v>
      </c>
      <c r="C4723" s="1" t="s">
        <v>16</v>
      </c>
      <c r="D4723" s="1" t="s">
        <v>33</v>
      </c>
      <c r="E4723" s="1" t="s">
        <v>13</v>
      </c>
      <c r="F4723" s="1" t="s">
        <v>14</v>
      </c>
      <c r="G4723" s="1" t="s">
        <v>33</v>
      </c>
      <c r="H4723" s="1" t="s">
        <v>15</v>
      </c>
      <c r="I4723">
        <v>58.807854319999997</v>
      </c>
      <c r="J4723">
        <f>ROUND(employee[[#This Row],[Age]],0)</f>
        <v>59</v>
      </c>
      <c r="K47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723">
        <v>1.299437846</v>
      </c>
      <c r="M4723">
        <f>ROUND(employee[[#This Row],[LengthService]],2)</f>
        <v>1.3</v>
      </c>
      <c r="N4723">
        <v>100.2389398</v>
      </c>
      <c r="O4723">
        <f>ROUND(employee[[#This Row],[AbsentHours]],2)</f>
        <v>100.24</v>
      </c>
      <c r="P4723" s="5">
        <f>employee[[#This Row],[RoundedAbsentHours]]/2080 *100</f>
        <v>4.819230769230769</v>
      </c>
      <c r="Q4723" s="1" t="s">
        <v>15</v>
      </c>
    </row>
    <row r="4724" spans="1:17" x14ac:dyDescent="0.35">
      <c r="A4724">
        <v>4723</v>
      </c>
      <c r="B4724" s="1" t="s">
        <v>5002</v>
      </c>
      <c r="C4724" s="1" t="s">
        <v>11</v>
      </c>
      <c r="D4724" s="1" t="s">
        <v>22</v>
      </c>
      <c r="E4724" s="1" t="s">
        <v>180</v>
      </c>
      <c r="F4724" s="1" t="s">
        <v>181</v>
      </c>
      <c r="G4724" s="1" t="s">
        <v>22</v>
      </c>
      <c r="H4724" s="1" t="s">
        <v>15</v>
      </c>
      <c r="I4724">
        <v>48.656568319999998</v>
      </c>
      <c r="J4724">
        <f>ROUND(employee[[#This Row],[Age]],0)</f>
        <v>49</v>
      </c>
      <c r="K47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24">
        <v>7.1124810289999996</v>
      </c>
      <c r="M4724">
        <f>ROUND(employee[[#This Row],[LengthService]],2)</f>
        <v>7.11</v>
      </c>
      <c r="N4724">
        <v>93.134527129999995</v>
      </c>
      <c r="O4724">
        <f>ROUND(employee[[#This Row],[AbsentHours]],2)</f>
        <v>93.13</v>
      </c>
      <c r="P4724" s="5">
        <f>employee[[#This Row],[RoundedAbsentHours]]/2080 *100</f>
        <v>4.4774038461538463</v>
      </c>
      <c r="Q4724" s="1" t="s">
        <v>15</v>
      </c>
    </row>
    <row r="4725" spans="1:17" x14ac:dyDescent="0.35">
      <c r="A4725">
        <v>4724</v>
      </c>
      <c r="B4725" s="1" t="s">
        <v>5003</v>
      </c>
      <c r="C4725" s="1" t="s">
        <v>11</v>
      </c>
      <c r="D4725" s="1" t="s">
        <v>44</v>
      </c>
      <c r="E4725" s="1" t="s">
        <v>13</v>
      </c>
      <c r="F4725" s="1" t="s">
        <v>14</v>
      </c>
      <c r="G4725" s="1" t="s">
        <v>44</v>
      </c>
      <c r="H4725" s="1" t="s">
        <v>15</v>
      </c>
      <c r="I4725">
        <v>44.200380610000003</v>
      </c>
      <c r="J4725">
        <f>ROUND(employee[[#This Row],[Age]],0)</f>
        <v>44</v>
      </c>
      <c r="K47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25">
        <v>4.7424948860000002</v>
      </c>
      <c r="M4725">
        <f>ROUND(employee[[#This Row],[LengthService]],2)</f>
        <v>4.74</v>
      </c>
      <c r="N4725">
        <v>115.912638</v>
      </c>
      <c r="O4725">
        <f>ROUND(employee[[#This Row],[AbsentHours]],2)</f>
        <v>115.91</v>
      </c>
      <c r="P4725" s="5">
        <f>employee[[#This Row],[RoundedAbsentHours]]/2080 *100</f>
        <v>5.5725961538461535</v>
      </c>
      <c r="Q4725" s="1" t="s">
        <v>15</v>
      </c>
    </row>
    <row r="4726" spans="1:17" x14ac:dyDescent="0.35">
      <c r="A4726">
        <v>4725</v>
      </c>
      <c r="B4726" s="1" t="s">
        <v>5004</v>
      </c>
      <c r="C4726" s="1" t="s">
        <v>16</v>
      </c>
      <c r="D4726" s="1" t="s">
        <v>44</v>
      </c>
      <c r="E4726" s="1" t="s">
        <v>13</v>
      </c>
      <c r="F4726" s="1" t="s">
        <v>14</v>
      </c>
      <c r="G4726" s="1" t="s">
        <v>44</v>
      </c>
      <c r="H4726" s="1" t="s">
        <v>15</v>
      </c>
      <c r="I4726">
        <v>52.305912630000002</v>
      </c>
      <c r="J4726">
        <f>ROUND(employee[[#This Row],[Age]],0)</f>
        <v>52</v>
      </c>
      <c r="K47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726">
        <v>4.6954252780000001</v>
      </c>
      <c r="M4726">
        <f>ROUND(employee[[#This Row],[LengthService]],2)</f>
        <v>4.7</v>
      </c>
      <c r="N4726">
        <v>104.27816230000001</v>
      </c>
      <c r="O4726">
        <f>ROUND(employee[[#This Row],[AbsentHours]],2)</f>
        <v>104.28</v>
      </c>
      <c r="P4726" s="5">
        <f>employee[[#This Row],[RoundedAbsentHours]]/2080 *100</f>
        <v>5.0134615384615389</v>
      </c>
      <c r="Q4726" s="1" t="s">
        <v>15</v>
      </c>
    </row>
    <row r="4727" spans="1:17" x14ac:dyDescent="0.35">
      <c r="A4727">
        <v>4726</v>
      </c>
      <c r="B4727" s="1" t="s">
        <v>5005</v>
      </c>
      <c r="C4727" s="1" t="s">
        <v>16</v>
      </c>
      <c r="D4727" s="1" t="s">
        <v>40</v>
      </c>
      <c r="E4727" s="1" t="s">
        <v>289</v>
      </c>
      <c r="F4727" s="1" t="s">
        <v>258</v>
      </c>
      <c r="G4727" s="1" t="s">
        <v>18</v>
      </c>
      <c r="H4727" s="1" t="s">
        <v>15</v>
      </c>
      <c r="I4727">
        <v>48.226628740000002</v>
      </c>
      <c r="J4727">
        <f>ROUND(employee[[#This Row],[Age]],0)</f>
        <v>48</v>
      </c>
      <c r="K47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27">
        <v>3.889167542</v>
      </c>
      <c r="M4727">
        <f>ROUND(employee[[#This Row],[LengthService]],2)</f>
        <v>3.89</v>
      </c>
      <c r="N4727">
        <v>112.6662214</v>
      </c>
      <c r="O4727">
        <f>ROUND(employee[[#This Row],[AbsentHours]],2)</f>
        <v>112.67</v>
      </c>
      <c r="P4727" s="5">
        <f>employee[[#This Row],[RoundedAbsentHours]]/2080 *100</f>
        <v>5.4168269230769228</v>
      </c>
      <c r="Q4727" s="1" t="s">
        <v>15</v>
      </c>
    </row>
    <row r="4728" spans="1:17" x14ac:dyDescent="0.35">
      <c r="A4728">
        <v>4727</v>
      </c>
      <c r="B4728" s="1" t="s">
        <v>5006</v>
      </c>
      <c r="C4728" s="1" t="s">
        <v>16</v>
      </c>
      <c r="D4728" s="1" t="s">
        <v>22</v>
      </c>
      <c r="E4728" s="1" t="s">
        <v>180</v>
      </c>
      <c r="F4728" s="1" t="s">
        <v>181</v>
      </c>
      <c r="G4728" s="1" t="s">
        <v>22</v>
      </c>
      <c r="H4728" s="1" t="s">
        <v>15</v>
      </c>
      <c r="I4728">
        <v>38.224443039999997</v>
      </c>
      <c r="J4728">
        <f>ROUND(employee[[#This Row],[Age]],0)</f>
        <v>38</v>
      </c>
      <c r="K47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28">
        <v>5.2552113140000003</v>
      </c>
      <c r="M4728">
        <f>ROUND(employee[[#This Row],[LengthService]],2)</f>
        <v>5.26</v>
      </c>
      <c r="N4728">
        <v>47.448243759999997</v>
      </c>
      <c r="O4728">
        <f>ROUND(employee[[#This Row],[AbsentHours]],2)</f>
        <v>47.45</v>
      </c>
      <c r="P4728" s="5">
        <f>employee[[#This Row],[RoundedAbsentHours]]/2080 *100</f>
        <v>2.2812500000000004</v>
      </c>
      <c r="Q4728" s="1" t="s">
        <v>15</v>
      </c>
    </row>
    <row r="4729" spans="1:17" x14ac:dyDescent="0.35">
      <c r="A4729">
        <v>4728</v>
      </c>
      <c r="B4729" s="1" t="s">
        <v>5007</v>
      </c>
      <c r="C4729" s="1" t="s">
        <v>11</v>
      </c>
      <c r="D4729" s="1" t="s">
        <v>50</v>
      </c>
      <c r="E4729" s="1" t="s">
        <v>13</v>
      </c>
      <c r="F4729" s="1" t="s">
        <v>14</v>
      </c>
      <c r="G4729" s="1" t="s">
        <v>18</v>
      </c>
      <c r="H4729" s="1" t="s">
        <v>15</v>
      </c>
      <c r="I4729">
        <v>43.17938822</v>
      </c>
      <c r="J4729">
        <f>ROUND(employee[[#This Row],[Age]],0)</f>
        <v>43</v>
      </c>
      <c r="K47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29">
        <v>3.5085383650000002</v>
      </c>
      <c r="M4729">
        <f>ROUND(employee[[#This Row],[LengthService]],2)</f>
        <v>3.51</v>
      </c>
      <c r="N4729">
        <v>96.295715889999997</v>
      </c>
      <c r="O4729">
        <f>ROUND(employee[[#This Row],[AbsentHours]],2)</f>
        <v>96.3</v>
      </c>
      <c r="P4729" s="5">
        <f>employee[[#This Row],[RoundedAbsentHours]]/2080 *100</f>
        <v>4.6298076923076925</v>
      </c>
      <c r="Q4729" s="1" t="s">
        <v>15</v>
      </c>
    </row>
    <row r="4730" spans="1:17" x14ac:dyDescent="0.35">
      <c r="A4730">
        <v>4729</v>
      </c>
      <c r="B4730" s="1" t="s">
        <v>5008</v>
      </c>
      <c r="C4730" s="1" t="s">
        <v>16</v>
      </c>
      <c r="D4730" s="1" t="s">
        <v>22</v>
      </c>
      <c r="E4730" s="1" t="s">
        <v>312</v>
      </c>
      <c r="F4730" s="1" t="s">
        <v>266</v>
      </c>
      <c r="G4730" s="1" t="s">
        <v>22</v>
      </c>
      <c r="H4730" s="1" t="s">
        <v>15</v>
      </c>
      <c r="I4730">
        <v>59.662950279999997</v>
      </c>
      <c r="J4730">
        <f>ROUND(employee[[#This Row],[Age]],0)</f>
        <v>60</v>
      </c>
      <c r="K47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730">
        <v>6.6791674570000001</v>
      </c>
      <c r="M4730">
        <f>ROUND(employee[[#This Row],[LengthService]],2)</f>
        <v>6.68</v>
      </c>
      <c r="N4730">
        <v>60.125289010000003</v>
      </c>
      <c r="O4730">
        <f>ROUND(employee[[#This Row],[AbsentHours]],2)</f>
        <v>60.13</v>
      </c>
      <c r="P4730" s="5">
        <f>employee[[#This Row],[RoundedAbsentHours]]/2080 *100</f>
        <v>2.8908653846153847</v>
      </c>
      <c r="Q4730" s="1" t="s">
        <v>15</v>
      </c>
    </row>
    <row r="4731" spans="1:17" x14ac:dyDescent="0.35">
      <c r="A4731">
        <v>4730</v>
      </c>
      <c r="B4731" s="1" t="s">
        <v>5009</v>
      </c>
      <c r="C4731" s="1" t="s">
        <v>11</v>
      </c>
      <c r="D4731" s="1" t="s">
        <v>18</v>
      </c>
      <c r="E4731" s="1" t="s">
        <v>13</v>
      </c>
      <c r="F4731" s="1" t="s">
        <v>14</v>
      </c>
      <c r="G4731" s="1" t="s">
        <v>18</v>
      </c>
      <c r="H4731" s="1" t="s">
        <v>15</v>
      </c>
      <c r="I4731">
        <v>54.677606570000002</v>
      </c>
      <c r="J4731">
        <f>ROUND(employee[[#This Row],[Age]],0)</f>
        <v>55</v>
      </c>
      <c r="K47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731">
        <v>0.91840731799999997</v>
      </c>
      <c r="M4731">
        <f>ROUND(employee[[#This Row],[LengthService]],2)</f>
        <v>0.92</v>
      </c>
      <c r="N4731">
        <v>165.0072605</v>
      </c>
      <c r="O4731">
        <f>ROUND(employee[[#This Row],[AbsentHours]],2)</f>
        <v>165.01</v>
      </c>
      <c r="P4731" s="5">
        <f>employee[[#This Row],[RoundedAbsentHours]]/2080 *100</f>
        <v>7.9331730769230768</v>
      </c>
      <c r="Q4731" s="1" t="s">
        <v>15</v>
      </c>
    </row>
    <row r="4732" spans="1:17" x14ac:dyDescent="0.35">
      <c r="A4732">
        <v>4731</v>
      </c>
      <c r="B4732" s="1" t="s">
        <v>5010</v>
      </c>
      <c r="C4732" s="1" t="s">
        <v>11</v>
      </c>
      <c r="D4732" s="1" t="s">
        <v>152</v>
      </c>
      <c r="E4732" s="1" t="s">
        <v>13</v>
      </c>
      <c r="F4732" s="1" t="s">
        <v>14</v>
      </c>
      <c r="G4732" s="1" t="s">
        <v>152</v>
      </c>
      <c r="H4732" s="1" t="s">
        <v>15</v>
      </c>
      <c r="I4732">
        <v>28.967739659999999</v>
      </c>
      <c r="J4732">
        <f>ROUND(employee[[#This Row],[Age]],0)</f>
        <v>29</v>
      </c>
      <c r="K47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732">
        <v>5.0929270349999998</v>
      </c>
      <c r="M4732">
        <f>ROUND(employee[[#This Row],[LengthService]],2)</f>
        <v>5.09</v>
      </c>
      <c r="N4732">
        <v>0</v>
      </c>
      <c r="O4732">
        <f>ROUND(employee[[#This Row],[AbsentHours]],2)</f>
        <v>0</v>
      </c>
      <c r="P4732" s="5">
        <f>employee[[#This Row],[RoundedAbsentHours]]/2080 *100</f>
        <v>0</v>
      </c>
      <c r="Q4732" s="1" t="s">
        <v>15</v>
      </c>
    </row>
    <row r="4733" spans="1:17" x14ac:dyDescent="0.35">
      <c r="A4733">
        <v>4732</v>
      </c>
      <c r="B4733" s="1" t="s">
        <v>5011</v>
      </c>
      <c r="C4733" s="1" t="s">
        <v>11</v>
      </c>
      <c r="D4733" s="1" t="s">
        <v>12</v>
      </c>
      <c r="E4733" s="1" t="s">
        <v>124</v>
      </c>
      <c r="F4733" s="1" t="s">
        <v>125</v>
      </c>
      <c r="G4733" s="1" t="s">
        <v>12</v>
      </c>
      <c r="H4733" s="1" t="s">
        <v>15</v>
      </c>
      <c r="I4733">
        <v>60.185465550000004</v>
      </c>
      <c r="J4733">
        <f>ROUND(employee[[#This Row],[Age]],0)</f>
        <v>60</v>
      </c>
      <c r="K47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733">
        <v>5.6427337839999998</v>
      </c>
      <c r="M4733">
        <f>ROUND(employee[[#This Row],[LengthService]],2)</f>
        <v>5.64</v>
      </c>
      <c r="N4733">
        <v>230.57851779999999</v>
      </c>
      <c r="O4733">
        <f>ROUND(employee[[#This Row],[AbsentHours]],2)</f>
        <v>230.58</v>
      </c>
      <c r="P4733" s="5">
        <f>employee[[#This Row],[RoundedAbsentHours]]/2080 *100</f>
        <v>11.085576923076923</v>
      </c>
      <c r="Q4733" s="1" t="s">
        <v>15</v>
      </c>
    </row>
    <row r="4734" spans="1:17" x14ac:dyDescent="0.35">
      <c r="A4734">
        <v>4733</v>
      </c>
      <c r="B4734" s="1" t="s">
        <v>5012</v>
      </c>
      <c r="C4734" s="1" t="s">
        <v>11</v>
      </c>
      <c r="D4734" s="1" t="s">
        <v>12</v>
      </c>
      <c r="E4734" s="1" t="s">
        <v>289</v>
      </c>
      <c r="F4734" s="1" t="s">
        <v>258</v>
      </c>
      <c r="G4734" s="1" t="s">
        <v>12</v>
      </c>
      <c r="H4734" s="1" t="s">
        <v>15</v>
      </c>
      <c r="I4734">
        <v>31.376396499999998</v>
      </c>
      <c r="J4734">
        <f>ROUND(employee[[#This Row],[Age]],0)</f>
        <v>31</v>
      </c>
      <c r="K47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34">
        <v>6.3743200020000002</v>
      </c>
      <c r="M4734">
        <f>ROUND(employee[[#This Row],[LengthService]],2)</f>
        <v>6.37</v>
      </c>
      <c r="N4734">
        <v>33.981685800000001</v>
      </c>
      <c r="O4734">
        <f>ROUND(employee[[#This Row],[AbsentHours]],2)</f>
        <v>33.979999999999997</v>
      </c>
      <c r="P4734" s="5">
        <f>employee[[#This Row],[RoundedAbsentHours]]/2080 *100</f>
        <v>1.6336538461538461</v>
      </c>
      <c r="Q4734" s="1" t="s">
        <v>15</v>
      </c>
    </row>
    <row r="4735" spans="1:17" x14ac:dyDescent="0.35">
      <c r="A4735">
        <v>4734</v>
      </c>
      <c r="B4735" s="1" t="s">
        <v>5013</v>
      </c>
      <c r="C4735" s="1" t="s">
        <v>11</v>
      </c>
      <c r="D4735" s="1" t="s">
        <v>118</v>
      </c>
      <c r="E4735" s="1" t="s">
        <v>13</v>
      </c>
      <c r="F4735" s="1" t="s">
        <v>14</v>
      </c>
      <c r="G4735" s="1" t="s">
        <v>29</v>
      </c>
      <c r="H4735" s="1" t="s">
        <v>15</v>
      </c>
      <c r="I4735">
        <v>44.476580460000001</v>
      </c>
      <c r="J4735">
        <f>ROUND(employee[[#This Row],[Age]],0)</f>
        <v>44</v>
      </c>
      <c r="K47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35">
        <v>4.7065562319999996</v>
      </c>
      <c r="M4735">
        <f>ROUND(employee[[#This Row],[LengthService]],2)</f>
        <v>4.71</v>
      </c>
      <c r="N4735">
        <v>115.9566056</v>
      </c>
      <c r="O4735">
        <f>ROUND(employee[[#This Row],[AbsentHours]],2)</f>
        <v>115.96</v>
      </c>
      <c r="P4735" s="5">
        <f>employee[[#This Row],[RoundedAbsentHours]]/2080 *100</f>
        <v>5.5749999999999993</v>
      </c>
      <c r="Q4735" s="1" t="s">
        <v>15</v>
      </c>
    </row>
    <row r="4736" spans="1:17" x14ac:dyDescent="0.35">
      <c r="A4736">
        <v>4735</v>
      </c>
      <c r="B4736" s="1" t="s">
        <v>5014</v>
      </c>
      <c r="C4736" s="1" t="s">
        <v>16</v>
      </c>
      <c r="D4736" s="1" t="s">
        <v>20</v>
      </c>
      <c r="E4736" s="1" t="s">
        <v>289</v>
      </c>
      <c r="F4736" s="1" t="s">
        <v>258</v>
      </c>
      <c r="G4736" s="1" t="s">
        <v>20</v>
      </c>
      <c r="H4736" s="1" t="s">
        <v>15</v>
      </c>
      <c r="I4736">
        <v>43.458672249999999</v>
      </c>
      <c r="J4736">
        <f>ROUND(employee[[#This Row],[Age]],0)</f>
        <v>43</v>
      </c>
      <c r="K47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36">
        <v>3.4663149299999998</v>
      </c>
      <c r="M4736">
        <f>ROUND(employee[[#This Row],[LengthService]],2)</f>
        <v>3.47</v>
      </c>
      <c r="N4736">
        <v>37.71768453</v>
      </c>
      <c r="O4736">
        <f>ROUND(employee[[#This Row],[AbsentHours]],2)</f>
        <v>37.72</v>
      </c>
      <c r="P4736" s="5">
        <f>employee[[#This Row],[RoundedAbsentHours]]/2080 *100</f>
        <v>1.8134615384615385</v>
      </c>
      <c r="Q4736" s="1" t="s">
        <v>15</v>
      </c>
    </row>
    <row r="4737" spans="1:17" x14ac:dyDescent="0.35">
      <c r="A4737">
        <v>4736</v>
      </c>
      <c r="B4737" s="1" t="s">
        <v>5015</v>
      </c>
      <c r="C4737" s="1" t="s">
        <v>11</v>
      </c>
      <c r="D4737" s="1" t="s">
        <v>93</v>
      </c>
      <c r="E4737" s="1" t="s">
        <v>13</v>
      </c>
      <c r="F4737" s="1" t="s">
        <v>14</v>
      </c>
      <c r="G4737" s="1" t="s">
        <v>93</v>
      </c>
      <c r="H4737" s="1" t="s">
        <v>15</v>
      </c>
      <c r="I4737">
        <v>45.90960656</v>
      </c>
      <c r="J4737">
        <f>ROUND(employee[[#This Row],[Age]],0)</f>
        <v>46</v>
      </c>
      <c r="K47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37">
        <v>2.1677662820000001</v>
      </c>
      <c r="M4737">
        <f>ROUND(employee[[#This Row],[LengthService]],2)</f>
        <v>2.17</v>
      </c>
      <c r="N4737">
        <v>62.818541410000002</v>
      </c>
      <c r="O4737">
        <f>ROUND(employee[[#This Row],[AbsentHours]],2)</f>
        <v>62.82</v>
      </c>
      <c r="P4737" s="5">
        <f>employee[[#This Row],[RoundedAbsentHours]]/2080 *100</f>
        <v>3.0201923076923078</v>
      </c>
      <c r="Q4737" s="1" t="s">
        <v>15</v>
      </c>
    </row>
    <row r="4738" spans="1:17" x14ac:dyDescent="0.35">
      <c r="A4738">
        <v>4737</v>
      </c>
      <c r="B4738" s="1" t="s">
        <v>5016</v>
      </c>
      <c r="C4738" s="1" t="s">
        <v>16</v>
      </c>
      <c r="D4738" s="1" t="s">
        <v>22</v>
      </c>
      <c r="E4738" s="1" t="s">
        <v>312</v>
      </c>
      <c r="F4738" s="1" t="s">
        <v>266</v>
      </c>
      <c r="G4738" s="1" t="s">
        <v>22</v>
      </c>
      <c r="H4738" s="1" t="s">
        <v>15</v>
      </c>
      <c r="I4738">
        <v>36.679422770000002</v>
      </c>
      <c r="J4738">
        <f>ROUND(employee[[#This Row],[Age]],0)</f>
        <v>37</v>
      </c>
      <c r="K47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38">
        <v>4.6879683410000004</v>
      </c>
      <c r="M4738">
        <f>ROUND(employee[[#This Row],[LengthService]],2)</f>
        <v>4.6900000000000004</v>
      </c>
      <c r="N4738">
        <v>0</v>
      </c>
      <c r="O4738">
        <f>ROUND(employee[[#This Row],[AbsentHours]],2)</f>
        <v>0</v>
      </c>
      <c r="P4738" s="5">
        <f>employee[[#This Row],[RoundedAbsentHours]]/2080 *100</f>
        <v>0</v>
      </c>
      <c r="Q4738" s="1" t="s">
        <v>15</v>
      </c>
    </row>
    <row r="4739" spans="1:17" x14ac:dyDescent="0.35">
      <c r="A4739">
        <v>4738</v>
      </c>
      <c r="B4739" s="1" t="s">
        <v>5017</v>
      </c>
      <c r="C4739" s="1" t="s">
        <v>16</v>
      </c>
      <c r="D4739" s="1" t="s">
        <v>44</v>
      </c>
      <c r="E4739" s="1" t="s">
        <v>289</v>
      </c>
      <c r="F4739" s="1" t="s">
        <v>258</v>
      </c>
      <c r="G4739" s="1" t="s">
        <v>44</v>
      </c>
      <c r="H4739" s="1" t="s">
        <v>15</v>
      </c>
      <c r="I4739">
        <v>64.936731449999996</v>
      </c>
      <c r="J4739">
        <f>ROUND(employee[[#This Row],[Age]],0)</f>
        <v>65</v>
      </c>
      <c r="K47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739">
        <v>5.9814111900000002</v>
      </c>
      <c r="M4739">
        <f>ROUND(employee[[#This Row],[LengthService]],2)</f>
        <v>5.98</v>
      </c>
      <c r="N4739">
        <v>157.9561434</v>
      </c>
      <c r="O4739">
        <f>ROUND(employee[[#This Row],[AbsentHours]],2)</f>
        <v>157.96</v>
      </c>
      <c r="P4739" s="5">
        <f>employee[[#This Row],[RoundedAbsentHours]]/2080 *100</f>
        <v>7.5942307692307693</v>
      </c>
      <c r="Q4739" s="1" t="s">
        <v>15</v>
      </c>
    </row>
    <row r="4740" spans="1:17" x14ac:dyDescent="0.35">
      <c r="A4740">
        <v>4739</v>
      </c>
      <c r="B4740" s="1" t="s">
        <v>5018</v>
      </c>
      <c r="C4740" s="1" t="s">
        <v>16</v>
      </c>
      <c r="D4740" s="1" t="s">
        <v>188</v>
      </c>
      <c r="E4740" s="1" t="s">
        <v>124</v>
      </c>
      <c r="F4740" s="1" t="s">
        <v>125</v>
      </c>
      <c r="G4740" s="1" t="s">
        <v>20</v>
      </c>
      <c r="H4740" s="1" t="s">
        <v>15</v>
      </c>
      <c r="I4740">
        <v>49.193630890000001</v>
      </c>
      <c r="J4740">
        <f>ROUND(employee[[#This Row],[Age]],0)</f>
        <v>49</v>
      </c>
      <c r="K47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40">
        <v>1.384971529</v>
      </c>
      <c r="M4740">
        <f>ROUND(employee[[#This Row],[LengthService]],2)</f>
        <v>1.38</v>
      </c>
      <c r="N4740">
        <v>47.027731639999999</v>
      </c>
      <c r="O4740">
        <f>ROUND(employee[[#This Row],[AbsentHours]],2)</f>
        <v>47.03</v>
      </c>
      <c r="P4740" s="5">
        <f>employee[[#This Row],[RoundedAbsentHours]]/2080 *100</f>
        <v>2.2610576923076926</v>
      </c>
      <c r="Q4740" s="1" t="s">
        <v>15</v>
      </c>
    </row>
    <row r="4741" spans="1:17" x14ac:dyDescent="0.35">
      <c r="A4741">
        <v>4740</v>
      </c>
      <c r="B4741" s="1" t="s">
        <v>5019</v>
      </c>
      <c r="C4741" s="1" t="s">
        <v>16</v>
      </c>
      <c r="D4741" s="1" t="s">
        <v>295</v>
      </c>
      <c r="E4741" s="1" t="s">
        <v>289</v>
      </c>
      <c r="F4741" s="1" t="s">
        <v>258</v>
      </c>
      <c r="G4741" s="1" t="s">
        <v>39</v>
      </c>
      <c r="H4741" s="1" t="s">
        <v>15</v>
      </c>
      <c r="I4741">
        <v>52.651836840000001</v>
      </c>
      <c r="J4741">
        <f>ROUND(employee[[#This Row],[Age]],0)</f>
        <v>53</v>
      </c>
      <c r="K47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741">
        <v>3.2611039960000001</v>
      </c>
      <c r="M4741">
        <f>ROUND(employee[[#This Row],[LengthService]],2)</f>
        <v>3.26</v>
      </c>
      <c r="N4741">
        <v>86.008194939999996</v>
      </c>
      <c r="O4741">
        <f>ROUND(employee[[#This Row],[AbsentHours]],2)</f>
        <v>86.01</v>
      </c>
      <c r="P4741" s="5">
        <f>employee[[#This Row],[RoundedAbsentHours]]/2080 *100</f>
        <v>4.1350961538461535</v>
      </c>
      <c r="Q4741" s="1" t="s">
        <v>15</v>
      </c>
    </row>
    <row r="4742" spans="1:17" x14ac:dyDescent="0.35">
      <c r="A4742">
        <v>4741</v>
      </c>
      <c r="B4742" s="1" t="s">
        <v>5020</v>
      </c>
      <c r="C4742" s="1" t="s">
        <v>11</v>
      </c>
      <c r="D4742" s="1" t="s">
        <v>39</v>
      </c>
      <c r="E4742" s="1" t="s">
        <v>289</v>
      </c>
      <c r="F4742" s="1" t="s">
        <v>258</v>
      </c>
      <c r="G4742" s="1" t="s">
        <v>39</v>
      </c>
      <c r="H4742" s="1" t="s">
        <v>15</v>
      </c>
      <c r="I4742">
        <v>24.777879779999999</v>
      </c>
      <c r="J4742">
        <f>ROUND(employee[[#This Row],[Age]],0)</f>
        <v>25</v>
      </c>
      <c r="K47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742">
        <v>4.810891378</v>
      </c>
      <c r="M4742">
        <f>ROUND(employee[[#This Row],[LengthService]],2)</f>
        <v>4.8099999999999996</v>
      </c>
      <c r="N4742">
        <v>0</v>
      </c>
      <c r="O4742">
        <f>ROUND(employee[[#This Row],[AbsentHours]],2)</f>
        <v>0</v>
      </c>
      <c r="P4742" s="5">
        <f>employee[[#This Row],[RoundedAbsentHours]]/2080 *100</f>
        <v>0</v>
      </c>
      <c r="Q4742" s="1" t="s">
        <v>15</v>
      </c>
    </row>
    <row r="4743" spans="1:17" x14ac:dyDescent="0.35">
      <c r="A4743">
        <v>4742</v>
      </c>
      <c r="B4743" s="1" t="s">
        <v>5021</v>
      </c>
      <c r="C4743" s="1" t="s">
        <v>11</v>
      </c>
      <c r="D4743" s="1" t="s">
        <v>229</v>
      </c>
      <c r="E4743" s="1" t="s">
        <v>13</v>
      </c>
      <c r="F4743" s="1" t="s">
        <v>14</v>
      </c>
      <c r="G4743" s="1" t="s">
        <v>33</v>
      </c>
      <c r="H4743" s="1" t="s">
        <v>15</v>
      </c>
      <c r="I4743">
        <v>44.458595619999997</v>
      </c>
      <c r="J4743">
        <f>ROUND(employee[[#This Row],[Age]],0)</f>
        <v>44</v>
      </c>
      <c r="K47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43">
        <v>3.6377734140000002</v>
      </c>
      <c r="M4743">
        <f>ROUND(employee[[#This Row],[LengthService]],2)</f>
        <v>3.64</v>
      </c>
      <c r="N4743">
        <v>93.81982008</v>
      </c>
      <c r="O4743">
        <f>ROUND(employee[[#This Row],[AbsentHours]],2)</f>
        <v>93.82</v>
      </c>
      <c r="P4743" s="5">
        <f>employee[[#This Row],[RoundedAbsentHours]]/2080 *100</f>
        <v>4.5105769230769228</v>
      </c>
      <c r="Q4743" s="1" t="s">
        <v>15</v>
      </c>
    </row>
    <row r="4744" spans="1:17" x14ac:dyDescent="0.35">
      <c r="A4744">
        <v>4743</v>
      </c>
      <c r="B4744" s="1" t="s">
        <v>5022</v>
      </c>
      <c r="C4744" s="1" t="s">
        <v>16</v>
      </c>
      <c r="D4744" s="1" t="s">
        <v>22</v>
      </c>
      <c r="E4744" s="1" t="s">
        <v>180</v>
      </c>
      <c r="F4744" s="1" t="s">
        <v>181</v>
      </c>
      <c r="G4744" s="1" t="s">
        <v>22</v>
      </c>
      <c r="H4744" s="1" t="s">
        <v>15</v>
      </c>
      <c r="I4744">
        <v>50.096026999999999</v>
      </c>
      <c r="J4744">
        <f>ROUND(employee[[#This Row],[Age]],0)</f>
        <v>50</v>
      </c>
      <c r="K47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744">
        <v>5.335178967</v>
      </c>
      <c r="M4744">
        <f>ROUND(employee[[#This Row],[LengthService]],2)</f>
        <v>5.34</v>
      </c>
      <c r="N4744">
        <v>112.2200126</v>
      </c>
      <c r="O4744">
        <f>ROUND(employee[[#This Row],[AbsentHours]],2)</f>
        <v>112.22</v>
      </c>
      <c r="P4744" s="5">
        <f>employee[[#This Row],[RoundedAbsentHours]]/2080 *100</f>
        <v>5.3951923076923078</v>
      </c>
      <c r="Q4744" s="1" t="s">
        <v>15</v>
      </c>
    </row>
    <row r="4745" spans="1:17" x14ac:dyDescent="0.35">
      <c r="A4745">
        <v>4744</v>
      </c>
      <c r="B4745" s="1" t="s">
        <v>5023</v>
      </c>
      <c r="C4745" s="1" t="s">
        <v>16</v>
      </c>
      <c r="D4745" s="1" t="s">
        <v>21</v>
      </c>
      <c r="E4745" s="1" t="s">
        <v>13</v>
      </c>
      <c r="F4745" s="1" t="s">
        <v>14</v>
      </c>
      <c r="G4745" s="1" t="s">
        <v>21</v>
      </c>
      <c r="H4745" s="1" t="s">
        <v>15</v>
      </c>
      <c r="I4745">
        <v>45.054088989999997</v>
      </c>
      <c r="J4745">
        <f>ROUND(employee[[#This Row],[Age]],0)</f>
        <v>45</v>
      </c>
      <c r="K47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45">
        <v>4.5296484359999996</v>
      </c>
      <c r="M4745">
        <f>ROUND(employee[[#This Row],[LengthService]],2)</f>
        <v>4.53</v>
      </c>
      <c r="N4745">
        <v>51.14840444</v>
      </c>
      <c r="O4745">
        <f>ROUND(employee[[#This Row],[AbsentHours]],2)</f>
        <v>51.15</v>
      </c>
      <c r="P4745" s="5">
        <f>employee[[#This Row],[RoundedAbsentHours]]/2080 *100</f>
        <v>2.4591346153846154</v>
      </c>
      <c r="Q4745" s="1" t="s">
        <v>15</v>
      </c>
    </row>
    <row r="4746" spans="1:17" x14ac:dyDescent="0.35">
      <c r="A4746">
        <v>4745</v>
      </c>
      <c r="B4746" s="1" t="s">
        <v>5024</v>
      </c>
      <c r="C4746" s="1" t="s">
        <v>11</v>
      </c>
      <c r="D4746" s="1" t="s">
        <v>212</v>
      </c>
      <c r="E4746" s="1" t="s">
        <v>13</v>
      </c>
      <c r="F4746" s="1" t="s">
        <v>14</v>
      </c>
      <c r="G4746" s="1" t="s">
        <v>29</v>
      </c>
      <c r="H4746" s="1" t="s">
        <v>15</v>
      </c>
      <c r="I4746">
        <v>42.129943779999998</v>
      </c>
      <c r="J4746">
        <f>ROUND(employee[[#This Row],[Age]],0)</f>
        <v>42</v>
      </c>
      <c r="K47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46">
        <v>7.6847328729999997</v>
      </c>
      <c r="M4746">
        <f>ROUND(employee[[#This Row],[LengthService]],2)</f>
        <v>7.68</v>
      </c>
      <c r="N4746">
        <v>76.369289760000001</v>
      </c>
      <c r="O4746">
        <f>ROUND(employee[[#This Row],[AbsentHours]],2)</f>
        <v>76.37</v>
      </c>
      <c r="P4746" s="5">
        <f>employee[[#This Row],[RoundedAbsentHours]]/2080 *100</f>
        <v>3.6716346153846153</v>
      </c>
      <c r="Q4746" s="1" t="s">
        <v>15</v>
      </c>
    </row>
    <row r="4747" spans="1:17" x14ac:dyDescent="0.35">
      <c r="A4747">
        <v>4746</v>
      </c>
      <c r="B4747" s="1" t="s">
        <v>5025</v>
      </c>
      <c r="C4747" s="1" t="s">
        <v>11</v>
      </c>
      <c r="D4747" s="1" t="s">
        <v>224</v>
      </c>
      <c r="E4747" s="1" t="s">
        <v>13</v>
      </c>
      <c r="F4747" s="1" t="s">
        <v>14</v>
      </c>
      <c r="G4747" s="1" t="s">
        <v>75</v>
      </c>
      <c r="H4747" s="1" t="s">
        <v>15</v>
      </c>
      <c r="I4747">
        <v>31.772919940000001</v>
      </c>
      <c r="J4747">
        <f>ROUND(employee[[#This Row],[Age]],0)</f>
        <v>32</v>
      </c>
      <c r="K47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47">
        <v>3.9303291520000001</v>
      </c>
      <c r="M4747">
        <f>ROUND(employee[[#This Row],[LengthService]],2)</f>
        <v>3.93</v>
      </c>
      <c r="N4747">
        <v>13.836825749999999</v>
      </c>
      <c r="O4747">
        <f>ROUND(employee[[#This Row],[AbsentHours]],2)</f>
        <v>13.84</v>
      </c>
      <c r="P4747" s="5">
        <f>employee[[#This Row],[RoundedAbsentHours]]/2080 *100</f>
        <v>0.66538461538461535</v>
      </c>
      <c r="Q4747" s="1" t="s">
        <v>15</v>
      </c>
    </row>
    <row r="4748" spans="1:17" x14ac:dyDescent="0.35">
      <c r="A4748">
        <v>4747</v>
      </c>
      <c r="B4748" s="1" t="s">
        <v>5026</v>
      </c>
      <c r="C4748" s="1" t="s">
        <v>11</v>
      </c>
      <c r="D4748" s="1" t="s">
        <v>101</v>
      </c>
      <c r="E4748" s="1" t="s">
        <v>289</v>
      </c>
      <c r="F4748" s="1" t="s">
        <v>258</v>
      </c>
      <c r="G4748" s="1" t="s">
        <v>47</v>
      </c>
      <c r="H4748" s="1" t="s">
        <v>15</v>
      </c>
      <c r="I4748">
        <v>25.922267219999998</v>
      </c>
      <c r="J4748">
        <f>ROUND(employee[[#This Row],[Age]],0)</f>
        <v>26</v>
      </c>
      <c r="K47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748">
        <v>4.0868140339999997</v>
      </c>
      <c r="M4748">
        <f>ROUND(employee[[#This Row],[LengthService]],2)</f>
        <v>4.09</v>
      </c>
      <c r="N4748">
        <v>0</v>
      </c>
      <c r="O4748">
        <f>ROUND(employee[[#This Row],[AbsentHours]],2)</f>
        <v>0</v>
      </c>
      <c r="P4748" s="5">
        <f>employee[[#This Row],[RoundedAbsentHours]]/2080 *100</f>
        <v>0</v>
      </c>
      <c r="Q4748" s="1" t="s">
        <v>15</v>
      </c>
    </row>
    <row r="4749" spans="1:17" x14ac:dyDescent="0.35">
      <c r="A4749">
        <v>4748</v>
      </c>
      <c r="B4749" s="1" t="s">
        <v>5027</v>
      </c>
      <c r="C4749" s="1" t="s">
        <v>16</v>
      </c>
      <c r="D4749" s="1" t="s">
        <v>60</v>
      </c>
      <c r="E4749" s="1" t="s">
        <v>289</v>
      </c>
      <c r="F4749" s="1" t="s">
        <v>258</v>
      </c>
      <c r="G4749" s="1" t="s">
        <v>60</v>
      </c>
      <c r="H4749" s="1" t="s">
        <v>15</v>
      </c>
      <c r="I4749">
        <v>48.388780580000002</v>
      </c>
      <c r="J4749">
        <f>ROUND(employee[[#This Row],[Age]],0)</f>
        <v>48</v>
      </c>
      <c r="K47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49">
        <v>2.1927905870000002</v>
      </c>
      <c r="M4749">
        <f>ROUND(employee[[#This Row],[LengthService]],2)</f>
        <v>2.19</v>
      </c>
      <c r="N4749">
        <v>87.218845229999999</v>
      </c>
      <c r="O4749">
        <f>ROUND(employee[[#This Row],[AbsentHours]],2)</f>
        <v>87.22</v>
      </c>
      <c r="P4749" s="5">
        <f>employee[[#This Row],[RoundedAbsentHours]]/2080 *100</f>
        <v>4.1932692307692312</v>
      </c>
      <c r="Q4749" s="1" t="s">
        <v>15</v>
      </c>
    </row>
    <row r="4750" spans="1:17" x14ac:dyDescent="0.35">
      <c r="A4750">
        <v>4749</v>
      </c>
      <c r="B4750" s="1" t="s">
        <v>5028</v>
      </c>
      <c r="C4750" s="1" t="s">
        <v>11</v>
      </c>
      <c r="D4750" s="1" t="s">
        <v>61</v>
      </c>
      <c r="E4750" s="1" t="s">
        <v>13</v>
      </c>
      <c r="F4750" s="1" t="s">
        <v>14</v>
      </c>
      <c r="G4750" s="1" t="s">
        <v>28</v>
      </c>
      <c r="H4750" s="1" t="s">
        <v>15</v>
      </c>
      <c r="I4750">
        <v>36.199692849999998</v>
      </c>
      <c r="J4750">
        <f>ROUND(employee[[#This Row],[Age]],0)</f>
        <v>36</v>
      </c>
      <c r="K47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50">
        <v>6.7476984260000004</v>
      </c>
      <c r="M4750">
        <f>ROUND(employee[[#This Row],[LengthService]],2)</f>
        <v>6.75</v>
      </c>
      <c r="N4750">
        <v>9.3734333410000001</v>
      </c>
      <c r="O4750">
        <f>ROUND(employee[[#This Row],[AbsentHours]],2)</f>
        <v>9.3699999999999992</v>
      </c>
      <c r="P4750" s="5">
        <f>employee[[#This Row],[RoundedAbsentHours]]/2080 *100</f>
        <v>0.45048076923076918</v>
      </c>
      <c r="Q4750" s="1" t="s">
        <v>15</v>
      </c>
    </row>
    <row r="4751" spans="1:17" x14ac:dyDescent="0.35">
      <c r="A4751">
        <v>4750</v>
      </c>
      <c r="B4751" s="1" t="s">
        <v>5029</v>
      </c>
      <c r="C4751" s="1" t="s">
        <v>11</v>
      </c>
      <c r="D4751" s="1" t="s">
        <v>22</v>
      </c>
      <c r="E4751" s="1" t="s">
        <v>180</v>
      </c>
      <c r="F4751" s="1" t="s">
        <v>181</v>
      </c>
      <c r="G4751" s="1" t="s">
        <v>22</v>
      </c>
      <c r="H4751" s="1" t="s">
        <v>15</v>
      </c>
      <c r="I4751">
        <v>38.332911959999997</v>
      </c>
      <c r="J4751">
        <f>ROUND(employee[[#This Row],[Age]],0)</f>
        <v>38</v>
      </c>
      <c r="K47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51">
        <v>6.9077475320000001</v>
      </c>
      <c r="M4751">
        <f>ROUND(employee[[#This Row],[LengthService]],2)</f>
        <v>6.91</v>
      </c>
      <c r="N4751">
        <v>92.616965629999996</v>
      </c>
      <c r="O4751">
        <f>ROUND(employee[[#This Row],[AbsentHours]],2)</f>
        <v>92.62</v>
      </c>
      <c r="P4751" s="5">
        <f>employee[[#This Row],[RoundedAbsentHours]]/2080 *100</f>
        <v>4.4528846153846153</v>
      </c>
      <c r="Q4751" s="1" t="s">
        <v>15</v>
      </c>
    </row>
    <row r="4752" spans="1:17" x14ac:dyDescent="0.35">
      <c r="A4752">
        <v>4751</v>
      </c>
      <c r="B4752" s="1" t="s">
        <v>5030</v>
      </c>
      <c r="C4752" s="1" t="s">
        <v>16</v>
      </c>
      <c r="D4752" s="1" t="s">
        <v>109</v>
      </c>
      <c r="E4752" s="1" t="s">
        <v>13</v>
      </c>
      <c r="F4752" s="1" t="s">
        <v>14</v>
      </c>
      <c r="G4752" s="1" t="s">
        <v>56</v>
      </c>
      <c r="H4752" s="1" t="s">
        <v>15</v>
      </c>
      <c r="I4752">
        <v>47.131011020000003</v>
      </c>
      <c r="J4752">
        <f>ROUND(employee[[#This Row],[Age]],0)</f>
        <v>47</v>
      </c>
      <c r="K47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52">
        <v>5.3845244680000004</v>
      </c>
      <c r="M4752">
        <f>ROUND(employee[[#This Row],[LengthService]],2)</f>
        <v>5.38</v>
      </c>
      <c r="N4752">
        <v>64.342021729999999</v>
      </c>
      <c r="O4752">
        <f>ROUND(employee[[#This Row],[AbsentHours]],2)</f>
        <v>64.34</v>
      </c>
      <c r="P4752" s="5">
        <f>employee[[#This Row],[RoundedAbsentHours]]/2080 *100</f>
        <v>3.0932692307692311</v>
      </c>
      <c r="Q4752" s="1" t="s">
        <v>15</v>
      </c>
    </row>
    <row r="4753" spans="1:17" x14ac:dyDescent="0.35">
      <c r="A4753">
        <v>4752</v>
      </c>
      <c r="B4753" s="1" t="s">
        <v>3605</v>
      </c>
      <c r="C4753" s="1" t="s">
        <v>16</v>
      </c>
      <c r="D4753" s="1" t="s">
        <v>22</v>
      </c>
      <c r="E4753" s="1" t="s">
        <v>180</v>
      </c>
      <c r="F4753" s="1" t="s">
        <v>181</v>
      </c>
      <c r="G4753" s="1" t="s">
        <v>22</v>
      </c>
      <c r="H4753" s="1" t="s">
        <v>15</v>
      </c>
      <c r="I4753">
        <v>44.448648220000003</v>
      </c>
      <c r="J4753">
        <f>ROUND(employee[[#This Row],[Age]],0)</f>
        <v>44</v>
      </c>
      <c r="K47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53">
        <v>3.2474129989999998</v>
      </c>
      <c r="M4753">
        <f>ROUND(employee[[#This Row],[LengthService]],2)</f>
        <v>3.25</v>
      </c>
      <c r="N4753">
        <v>96.091561630000001</v>
      </c>
      <c r="O4753">
        <f>ROUND(employee[[#This Row],[AbsentHours]],2)</f>
        <v>96.09</v>
      </c>
      <c r="P4753" s="5">
        <f>employee[[#This Row],[RoundedAbsentHours]]/2080 *100</f>
        <v>4.6197115384615381</v>
      </c>
      <c r="Q4753" s="1" t="s">
        <v>15</v>
      </c>
    </row>
    <row r="4754" spans="1:17" x14ac:dyDescent="0.35">
      <c r="A4754">
        <v>4753</v>
      </c>
      <c r="B4754" s="1" t="s">
        <v>5031</v>
      </c>
      <c r="C4754" s="1" t="s">
        <v>16</v>
      </c>
      <c r="D4754" s="1" t="s">
        <v>67</v>
      </c>
      <c r="E4754" s="1" t="s">
        <v>180</v>
      </c>
      <c r="F4754" s="1" t="s">
        <v>181</v>
      </c>
      <c r="G4754" s="1" t="s">
        <v>67</v>
      </c>
      <c r="H4754" s="1" t="s">
        <v>15</v>
      </c>
      <c r="I4754">
        <v>61.952619980000001</v>
      </c>
      <c r="J4754">
        <f>ROUND(employee[[#This Row],[Age]],0)</f>
        <v>62</v>
      </c>
      <c r="K47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754">
        <v>3.8080775299999998</v>
      </c>
      <c r="M4754">
        <f>ROUND(employee[[#This Row],[LengthService]],2)</f>
        <v>3.81</v>
      </c>
      <c r="N4754">
        <v>102.50126090000001</v>
      </c>
      <c r="O4754">
        <f>ROUND(employee[[#This Row],[AbsentHours]],2)</f>
        <v>102.5</v>
      </c>
      <c r="P4754" s="5">
        <f>employee[[#This Row],[RoundedAbsentHours]]/2080 *100</f>
        <v>4.927884615384615</v>
      </c>
      <c r="Q4754" s="1" t="s">
        <v>15</v>
      </c>
    </row>
    <row r="4755" spans="1:17" x14ac:dyDescent="0.35">
      <c r="A4755">
        <v>4754</v>
      </c>
      <c r="B4755" s="1" t="s">
        <v>5032</v>
      </c>
      <c r="C4755" s="1" t="s">
        <v>16</v>
      </c>
      <c r="D4755" s="1" t="s">
        <v>22</v>
      </c>
      <c r="E4755" s="1" t="s">
        <v>312</v>
      </c>
      <c r="F4755" s="1" t="s">
        <v>266</v>
      </c>
      <c r="G4755" s="1" t="s">
        <v>22</v>
      </c>
      <c r="H4755" s="1" t="s">
        <v>15</v>
      </c>
      <c r="I4755">
        <v>48.855007929999999</v>
      </c>
      <c r="J4755">
        <f>ROUND(employee[[#This Row],[Age]],0)</f>
        <v>49</v>
      </c>
      <c r="K47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55">
        <v>5.9917389720000003</v>
      </c>
      <c r="M4755">
        <f>ROUND(employee[[#This Row],[LengthService]],2)</f>
        <v>5.99</v>
      </c>
      <c r="N4755">
        <v>67.036396479999993</v>
      </c>
      <c r="O4755">
        <f>ROUND(employee[[#This Row],[AbsentHours]],2)</f>
        <v>67.040000000000006</v>
      </c>
      <c r="P4755" s="5">
        <f>employee[[#This Row],[RoundedAbsentHours]]/2080 *100</f>
        <v>3.2230769230769236</v>
      </c>
      <c r="Q4755" s="1" t="s">
        <v>15</v>
      </c>
    </row>
    <row r="4756" spans="1:17" x14ac:dyDescent="0.35">
      <c r="A4756">
        <v>4755</v>
      </c>
      <c r="B4756" s="1" t="s">
        <v>5033</v>
      </c>
      <c r="C4756" s="1" t="s">
        <v>16</v>
      </c>
      <c r="D4756" s="1" t="s">
        <v>93</v>
      </c>
      <c r="E4756" s="1" t="s">
        <v>289</v>
      </c>
      <c r="F4756" s="1" t="s">
        <v>258</v>
      </c>
      <c r="G4756" s="1" t="s">
        <v>93</v>
      </c>
      <c r="H4756" s="1" t="s">
        <v>15</v>
      </c>
      <c r="I4756">
        <v>38.249162800000001</v>
      </c>
      <c r="J4756">
        <f>ROUND(employee[[#This Row],[Age]],0)</f>
        <v>38</v>
      </c>
      <c r="K47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56">
        <v>3.3339253000000002</v>
      </c>
      <c r="M4756">
        <f>ROUND(employee[[#This Row],[LengthService]],2)</f>
        <v>3.33</v>
      </c>
      <c r="N4756">
        <v>21.000509009999998</v>
      </c>
      <c r="O4756">
        <f>ROUND(employee[[#This Row],[AbsentHours]],2)</f>
        <v>21</v>
      </c>
      <c r="P4756" s="5">
        <f>employee[[#This Row],[RoundedAbsentHours]]/2080 *100</f>
        <v>1.0096153846153846</v>
      </c>
      <c r="Q4756" s="1" t="s">
        <v>15</v>
      </c>
    </row>
    <row r="4757" spans="1:17" x14ac:dyDescent="0.35">
      <c r="A4757">
        <v>4756</v>
      </c>
      <c r="B4757" s="1" t="s">
        <v>5034</v>
      </c>
      <c r="C4757" s="1" t="s">
        <v>11</v>
      </c>
      <c r="D4757" s="1" t="s">
        <v>72</v>
      </c>
      <c r="E4757" s="1" t="s">
        <v>13</v>
      </c>
      <c r="F4757" s="1" t="s">
        <v>14</v>
      </c>
      <c r="G4757" s="1" t="s">
        <v>72</v>
      </c>
      <c r="H4757" s="1" t="s">
        <v>15</v>
      </c>
      <c r="I4757">
        <v>46.225937709999997</v>
      </c>
      <c r="J4757">
        <f>ROUND(employee[[#This Row],[Age]],0)</f>
        <v>46</v>
      </c>
      <c r="K47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57">
        <v>5.2079100289999998</v>
      </c>
      <c r="M4757">
        <f>ROUND(employee[[#This Row],[LengthService]],2)</f>
        <v>5.21</v>
      </c>
      <c r="N4757">
        <v>62.767046729999997</v>
      </c>
      <c r="O4757">
        <f>ROUND(employee[[#This Row],[AbsentHours]],2)</f>
        <v>62.77</v>
      </c>
      <c r="P4757" s="5">
        <f>employee[[#This Row],[RoundedAbsentHours]]/2080 *100</f>
        <v>3.0177884615384616</v>
      </c>
      <c r="Q4757" s="1" t="s">
        <v>15</v>
      </c>
    </row>
    <row r="4758" spans="1:17" x14ac:dyDescent="0.35">
      <c r="A4758">
        <v>4757</v>
      </c>
      <c r="B4758" s="1" t="s">
        <v>5035</v>
      </c>
      <c r="C4758" s="1" t="s">
        <v>16</v>
      </c>
      <c r="D4758" s="1" t="s">
        <v>22</v>
      </c>
      <c r="E4758" s="1" t="s">
        <v>180</v>
      </c>
      <c r="F4758" s="1" t="s">
        <v>181</v>
      </c>
      <c r="G4758" s="1" t="s">
        <v>22</v>
      </c>
      <c r="H4758" s="1" t="s">
        <v>15</v>
      </c>
      <c r="I4758">
        <v>39.802575179999998</v>
      </c>
      <c r="J4758">
        <f>ROUND(employee[[#This Row],[Age]],0)</f>
        <v>40</v>
      </c>
      <c r="K47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58">
        <v>4.5777094160000003</v>
      </c>
      <c r="M4758">
        <f>ROUND(employee[[#This Row],[LengthService]],2)</f>
        <v>4.58</v>
      </c>
      <c r="N4758">
        <v>6.4180174259999996</v>
      </c>
      <c r="O4758">
        <f>ROUND(employee[[#This Row],[AbsentHours]],2)</f>
        <v>6.42</v>
      </c>
      <c r="P4758" s="5">
        <f>employee[[#This Row],[RoundedAbsentHours]]/2080 *100</f>
        <v>0.30865384615384611</v>
      </c>
      <c r="Q4758" s="1" t="s">
        <v>15</v>
      </c>
    </row>
    <row r="4759" spans="1:17" x14ac:dyDescent="0.35">
      <c r="A4759">
        <v>4758</v>
      </c>
      <c r="B4759" s="1" t="s">
        <v>5036</v>
      </c>
      <c r="C4759" s="1" t="s">
        <v>11</v>
      </c>
      <c r="D4759" s="1" t="s">
        <v>18</v>
      </c>
      <c r="E4759" s="1" t="s">
        <v>13</v>
      </c>
      <c r="F4759" s="1" t="s">
        <v>14</v>
      </c>
      <c r="G4759" s="1" t="s">
        <v>18</v>
      </c>
      <c r="H4759" s="1" t="s">
        <v>15</v>
      </c>
      <c r="I4759">
        <v>39.55290514</v>
      </c>
      <c r="J4759">
        <f>ROUND(employee[[#This Row],[Age]],0)</f>
        <v>40</v>
      </c>
      <c r="K47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59">
        <v>1.952985338</v>
      </c>
      <c r="M4759">
        <f>ROUND(employee[[#This Row],[LengthService]],2)</f>
        <v>1.95</v>
      </c>
      <c r="N4759">
        <v>55.79420665</v>
      </c>
      <c r="O4759">
        <f>ROUND(employee[[#This Row],[AbsentHours]],2)</f>
        <v>55.79</v>
      </c>
      <c r="P4759" s="5">
        <f>employee[[#This Row],[RoundedAbsentHours]]/2080 *100</f>
        <v>2.6822115384615386</v>
      </c>
      <c r="Q4759" s="1" t="s">
        <v>15</v>
      </c>
    </row>
    <row r="4760" spans="1:17" x14ac:dyDescent="0.35">
      <c r="A4760">
        <v>4759</v>
      </c>
      <c r="B4760" s="1" t="s">
        <v>5037</v>
      </c>
      <c r="C4760" s="1" t="s">
        <v>11</v>
      </c>
      <c r="D4760" s="1" t="s">
        <v>20</v>
      </c>
      <c r="E4760" s="1" t="s">
        <v>124</v>
      </c>
      <c r="F4760" s="1" t="s">
        <v>125</v>
      </c>
      <c r="G4760" s="1" t="s">
        <v>20</v>
      </c>
      <c r="H4760" s="1" t="s">
        <v>15</v>
      </c>
      <c r="I4760">
        <v>43.908441869999997</v>
      </c>
      <c r="J4760">
        <f>ROUND(employee[[#This Row],[Age]],0)</f>
        <v>44</v>
      </c>
      <c r="K47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60">
        <v>5.4232769489999999</v>
      </c>
      <c r="M4760">
        <f>ROUND(employee[[#This Row],[LengthService]],2)</f>
        <v>5.42</v>
      </c>
      <c r="N4760">
        <v>33.194913990000003</v>
      </c>
      <c r="O4760">
        <f>ROUND(employee[[#This Row],[AbsentHours]],2)</f>
        <v>33.19</v>
      </c>
      <c r="P4760" s="5">
        <f>employee[[#This Row],[RoundedAbsentHours]]/2080 *100</f>
        <v>1.5956730769230769</v>
      </c>
      <c r="Q4760" s="1" t="s">
        <v>15</v>
      </c>
    </row>
    <row r="4761" spans="1:17" x14ac:dyDescent="0.35">
      <c r="A4761">
        <v>4760</v>
      </c>
      <c r="B4761" s="1" t="s">
        <v>5038</v>
      </c>
      <c r="C4761" s="1" t="s">
        <v>11</v>
      </c>
      <c r="D4761" s="1" t="s">
        <v>88</v>
      </c>
      <c r="E4761" s="1" t="s">
        <v>158</v>
      </c>
      <c r="F4761" s="1" t="s">
        <v>159</v>
      </c>
      <c r="G4761" s="1" t="s">
        <v>88</v>
      </c>
      <c r="H4761" s="1" t="s">
        <v>15</v>
      </c>
      <c r="I4761">
        <v>36.271860060000002</v>
      </c>
      <c r="J4761">
        <f>ROUND(employee[[#This Row],[Age]],0)</f>
        <v>36</v>
      </c>
      <c r="K47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61">
        <v>5.236062585</v>
      </c>
      <c r="M4761">
        <f>ROUND(employee[[#This Row],[LengthService]],2)</f>
        <v>5.24</v>
      </c>
      <c r="N4761">
        <v>44.095311189999997</v>
      </c>
      <c r="O4761">
        <f>ROUND(employee[[#This Row],[AbsentHours]],2)</f>
        <v>44.1</v>
      </c>
      <c r="P4761" s="5">
        <f>employee[[#This Row],[RoundedAbsentHours]]/2080 *100</f>
        <v>2.1201923076923075</v>
      </c>
      <c r="Q4761" s="1" t="s">
        <v>15</v>
      </c>
    </row>
    <row r="4762" spans="1:17" x14ac:dyDescent="0.35">
      <c r="A4762">
        <v>4761</v>
      </c>
      <c r="B4762" s="1" t="s">
        <v>5039</v>
      </c>
      <c r="C4762" s="1" t="s">
        <v>11</v>
      </c>
      <c r="D4762" s="1" t="s">
        <v>88</v>
      </c>
      <c r="E4762" s="1" t="s">
        <v>158</v>
      </c>
      <c r="F4762" s="1" t="s">
        <v>159</v>
      </c>
      <c r="G4762" s="1" t="s">
        <v>88</v>
      </c>
      <c r="H4762" s="1" t="s">
        <v>15</v>
      </c>
      <c r="I4762">
        <v>49.636882030000002</v>
      </c>
      <c r="J4762">
        <f>ROUND(employee[[#This Row],[Age]],0)</f>
        <v>50</v>
      </c>
      <c r="K47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762">
        <v>4.6054474130000003</v>
      </c>
      <c r="M4762">
        <f>ROUND(employee[[#This Row],[LengthService]],2)</f>
        <v>4.6100000000000003</v>
      </c>
      <c r="N4762">
        <v>74.717252509999994</v>
      </c>
      <c r="O4762">
        <f>ROUND(employee[[#This Row],[AbsentHours]],2)</f>
        <v>74.72</v>
      </c>
      <c r="P4762" s="5">
        <f>employee[[#This Row],[RoundedAbsentHours]]/2080 *100</f>
        <v>3.5923076923076924</v>
      </c>
      <c r="Q4762" s="1" t="s">
        <v>15</v>
      </c>
    </row>
    <row r="4763" spans="1:17" x14ac:dyDescent="0.35">
      <c r="A4763">
        <v>4762</v>
      </c>
      <c r="B4763" s="1" t="s">
        <v>5040</v>
      </c>
      <c r="C4763" s="1" t="s">
        <v>16</v>
      </c>
      <c r="D4763" s="1" t="s">
        <v>284</v>
      </c>
      <c r="E4763" s="1" t="s">
        <v>289</v>
      </c>
      <c r="F4763" s="1" t="s">
        <v>258</v>
      </c>
      <c r="G4763" s="1" t="s">
        <v>51</v>
      </c>
      <c r="H4763" s="1" t="s">
        <v>15</v>
      </c>
      <c r="I4763">
        <v>17.271391059999999</v>
      </c>
      <c r="J4763">
        <f>ROUND(employee[[#This Row],[Age]],0)</f>
        <v>17</v>
      </c>
      <c r="K47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4763">
        <v>4.8367417049999997</v>
      </c>
      <c r="M4763">
        <f>ROUND(employee[[#This Row],[LengthService]],2)</f>
        <v>4.84</v>
      </c>
      <c r="N4763">
        <v>0</v>
      </c>
      <c r="O4763">
        <f>ROUND(employee[[#This Row],[AbsentHours]],2)</f>
        <v>0</v>
      </c>
      <c r="P4763" s="5">
        <f>employee[[#This Row],[RoundedAbsentHours]]/2080 *100</f>
        <v>0</v>
      </c>
      <c r="Q4763" s="1" t="s">
        <v>15</v>
      </c>
    </row>
    <row r="4764" spans="1:17" x14ac:dyDescent="0.35">
      <c r="A4764">
        <v>4763</v>
      </c>
      <c r="B4764" s="1" t="s">
        <v>5041</v>
      </c>
      <c r="C4764" s="1" t="s">
        <v>16</v>
      </c>
      <c r="D4764" s="1" t="s">
        <v>20</v>
      </c>
      <c r="E4764" s="1" t="s">
        <v>289</v>
      </c>
      <c r="F4764" s="1" t="s">
        <v>258</v>
      </c>
      <c r="G4764" s="1" t="s">
        <v>20</v>
      </c>
      <c r="H4764" s="1" t="s">
        <v>15</v>
      </c>
      <c r="I4764">
        <v>38.849996189999999</v>
      </c>
      <c r="J4764">
        <f>ROUND(employee[[#This Row],[Age]],0)</f>
        <v>39</v>
      </c>
      <c r="K47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64">
        <v>3.992174296</v>
      </c>
      <c r="M4764">
        <f>ROUND(employee[[#This Row],[LengthService]],2)</f>
        <v>3.99</v>
      </c>
      <c r="N4764">
        <v>20.60985397</v>
      </c>
      <c r="O4764">
        <f>ROUND(employee[[#This Row],[AbsentHours]],2)</f>
        <v>20.61</v>
      </c>
      <c r="P4764" s="5">
        <f>employee[[#This Row],[RoundedAbsentHours]]/2080 *100</f>
        <v>0.99086538461538465</v>
      </c>
      <c r="Q4764" s="1" t="s">
        <v>15</v>
      </c>
    </row>
    <row r="4765" spans="1:17" x14ac:dyDescent="0.35">
      <c r="A4765">
        <v>4764</v>
      </c>
      <c r="B4765" s="1" t="s">
        <v>5042</v>
      </c>
      <c r="C4765" s="1" t="s">
        <v>16</v>
      </c>
      <c r="D4765" s="1" t="s">
        <v>94</v>
      </c>
      <c r="E4765" s="1" t="s">
        <v>180</v>
      </c>
      <c r="F4765" s="1" t="s">
        <v>181</v>
      </c>
      <c r="G4765" s="1" t="s">
        <v>42</v>
      </c>
      <c r="H4765" s="1" t="s">
        <v>15</v>
      </c>
      <c r="I4765">
        <v>57.02159606</v>
      </c>
      <c r="J4765">
        <f>ROUND(employee[[#This Row],[Age]],0)</f>
        <v>57</v>
      </c>
      <c r="K47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765">
        <v>5.4249124660000003</v>
      </c>
      <c r="M4765">
        <f>ROUND(employee[[#This Row],[LengthService]],2)</f>
        <v>5.42</v>
      </c>
      <c r="N4765">
        <v>106.61705689999999</v>
      </c>
      <c r="O4765">
        <f>ROUND(employee[[#This Row],[AbsentHours]],2)</f>
        <v>106.62</v>
      </c>
      <c r="P4765" s="5">
        <f>employee[[#This Row],[RoundedAbsentHours]]/2080 *100</f>
        <v>5.1259615384615387</v>
      </c>
      <c r="Q4765" s="1" t="s">
        <v>15</v>
      </c>
    </row>
    <row r="4766" spans="1:17" x14ac:dyDescent="0.35">
      <c r="A4766">
        <v>4765</v>
      </c>
      <c r="B4766" s="1" t="s">
        <v>5043</v>
      </c>
      <c r="C4766" s="1" t="s">
        <v>16</v>
      </c>
      <c r="D4766" s="1" t="s">
        <v>61</v>
      </c>
      <c r="E4766" s="1" t="s">
        <v>289</v>
      </c>
      <c r="F4766" s="1" t="s">
        <v>258</v>
      </c>
      <c r="G4766" s="1" t="s">
        <v>28</v>
      </c>
      <c r="H4766" s="1" t="s">
        <v>15</v>
      </c>
      <c r="I4766">
        <v>26.665488969999998</v>
      </c>
      <c r="J4766">
        <f>ROUND(employee[[#This Row],[Age]],0)</f>
        <v>27</v>
      </c>
      <c r="K47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766">
        <v>4.6459297580000003</v>
      </c>
      <c r="M4766">
        <f>ROUND(employee[[#This Row],[LengthService]],2)</f>
        <v>4.6500000000000004</v>
      </c>
      <c r="N4766">
        <v>12.3225663</v>
      </c>
      <c r="O4766">
        <f>ROUND(employee[[#This Row],[AbsentHours]],2)</f>
        <v>12.32</v>
      </c>
      <c r="P4766" s="5">
        <f>employee[[#This Row],[RoundedAbsentHours]]/2080 *100</f>
        <v>0.59230769230769231</v>
      </c>
      <c r="Q4766" s="1" t="s">
        <v>15</v>
      </c>
    </row>
    <row r="4767" spans="1:17" x14ac:dyDescent="0.35">
      <c r="A4767">
        <v>4766</v>
      </c>
      <c r="B4767" s="1" t="s">
        <v>5044</v>
      </c>
      <c r="C4767" s="1" t="s">
        <v>16</v>
      </c>
      <c r="D4767" s="1" t="s">
        <v>62</v>
      </c>
      <c r="E4767" s="1" t="s">
        <v>13</v>
      </c>
      <c r="F4767" s="1" t="s">
        <v>14</v>
      </c>
      <c r="G4767" s="1" t="s">
        <v>62</v>
      </c>
      <c r="H4767" s="1" t="s">
        <v>15</v>
      </c>
      <c r="I4767">
        <v>46.27048285</v>
      </c>
      <c r="J4767">
        <f>ROUND(employee[[#This Row],[Age]],0)</f>
        <v>46</v>
      </c>
      <c r="K47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67">
        <v>6.0554298869999998</v>
      </c>
      <c r="M4767">
        <f>ROUND(employee[[#This Row],[LengthService]],2)</f>
        <v>6.06</v>
      </c>
      <c r="N4767">
        <v>88.735225850000006</v>
      </c>
      <c r="O4767">
        <f>ROUND(employee[[#This Row],[AbsentHours]],2)</f>
        <v>88.74</v>
      </c>
      <c r="P4767" s="5">
        <f>employee[[#This Row],[RoundedAbsentHours]]/2080 *100</f>
        <v>4.266346153846154</v>
      </c>
      <c r="Q4767" s="1" t="s">
        <v>15</v>
      </c>
    </row>
    <row r="4768" spans="1:17" x14ac:dyDescent="0.35">
      <c r="A4768">
        <v>4767</v>
      </c>
      <c r="B4768" s="1" t="s">
        <v>5045</v>
      </c>
      <c r="C4768" s="1" t="s">
        <v>11</v>
      </c>
      <c r="D4768" s="1" t="s">
        <v>152</v>
      </c>
      <c r="E4768" s="1" t="s">
        <v>180</v>
      </c>
      <c r="F4768" s="1" t="s">
        <v>181</v>
      </c>
      <c r="G4768" s="1" t="s">
        <v>152</v>
      </c>
      <c r="H4768" s="1" t="s">
        <v>15</v>
      </c>
      <c r="I4768">
        <v>44.77015213</v>
      </c>
      <c r="J4768">
        <f>ROUND(employee[[#This Row],[Age]],0)</f>
        <v>45</v>
      </c>
      <c r="K47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68">
        <v>2.7152122529999998</v>
      </c>
      <c r="M4768">
        <f>ROUND(employee[[#This Row],[LengthService]],2)</f>
        <v>2.72</v>
      </c>
      <c r="N4768">
        <v>73.434703780000007</v>
      </c>
      <c r="O4768">
        <f>ROUND(employee[[#This Row],[AbsentHours]],2)</f>
        <v>73.430000000000007</v>
      </c>
      <c r="P4768" s="5">
        <f>employee[[#This Row],[RoundedAbsentHours]]/2080 *100</f>
        <v>3.5302884615384618</v>
      </c>
      <c r="Q4768" s="1" t="s">
        <v>15</v>
      </c>
    </row>
    <row r="4769" spans="1:17" x14ac:dyDescent="0.35">
      <c r="A4769">
        <v>4768</v>
      </c>
      <c r="B4769" s="1" t="s">
        <v>5046</v>
      </c>
      <c r="C4769" s="1" t="s">
        <v>11</v>
      </c>
      <c r="D4769" s="1" t="s">
        <v>205</v>
      </c>
      <c r="E4769" s="1" t="s">
        <v>124</v>
      </c>
      <c r="F4769" s="1" t="s">
        <v>125</v>
      </c>
      <c r="G4769" s="1" t="s">
        <v>12</v>
      </c>
      <c r="H4769" s="1" t="s">
        <v>15</v>
      </c>
      <c r="I4769">
        <v>43.894484779999999</v>
      </c>
      <c r="J4769">
        <f>ROUND(employee[[#This Row],[Age]],0)</f>
        <v>44</v>
      </c>
      <c r="K47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69">
        <v>4.5060716540000003</v>
      </c>
      <c r="M4769">
        <f>ROUND(employee[[#This Row],[LengthService]],2)</f>
        <v>4.51</v>
      </c>
      <c r="N4769">
        <v>104.43530320000001</v>
      </c>
      <c r="O4769">
        <f>ROUND(employee[[#This Row],[AbsentHours]],2)</f>
        <v>104.44</v>
      </c>
      <c r="P4769" s="5">
        <f>employee[[#This Row],[RoundedAbsentHours]]/2080 *100</f>
        <v>5.0211538461538456</v>
      </c>
      <c r="Q4769" s="1" t="s">
        <v>15</v>
      </c>
    </row>
    <row r="4770" spans="1:17" x14ac:dyDescent="0.35">
      <c r="A4770">
        <v>4769</v>
      </c>
      <c r="B4770" s="1" t="s">
        <v>5047</v>
      </c>
      <c r="C4770" s="1" t="s">
        <v>11</v>
      </c>
      <c r="D4770" s="1" t="s">
        <v>22</v>
      </c>
      <c r="E4770" s="1" t="s">
        <v>180</v>
      </c>
      <c r="F4770" s="1" t="s">
        <v>181</v>
      </c>
      <c r="G4770" s="1" t="s">
        <v>22</v>
      </c>
      <c r="H4770" s="1" t="s">
        <v>15</v>
      </c>
      <c r="I4770">
        <v>51.5225863</v>
      </c>
      <c r="J4770">
        <f>ROUND(employee[[#This Row],[Age]],0)</f>
        <v>52</v>
      </c>
      <c r="K47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770">
        <v>4.6087592109999997</v>
      </c>
      <c r="M4770">
        <f>ROUND(employee[[#This Row],[LengthService]],2)</f>
        <v>4.6100000000000003</v>
      </c>
      <c r="N4770">
        <v>92.194164659999998</v>
      </c>
      <c r="O4770">
        <f>ROUND(employee[[#This Row],[AbsentHours]],2)</f>
        <v>92.19</v>
      </c>
      <c r="P4770" s="5">
        <f>employee[[#This Row],[RoundedAbsentHours]]/2080 *100</f>
        <v>4.4322115384615381</v>
      </c>
      <c r="Q4770" s="1" t="s">
        <v>15</v>
      </c>
    </row>
    <row r="4771" spans="1:17" x14ac:dyDescent="0.35">
      <c r="A4771">
        <v>4770</v>
      </c>
      <c r="B4771" s="1" t="s">
        <v>5048</v>
      </c>
      <c r="C4771" s="1" t="s">
        <v>16</v>
      </c>
      <c r="D4771" s="1" t="s">
        <v>20</v>
      </c>
      <c r="E4771" s="1" t="s">
        <v>289</v>
      </c>
      <c r="F4771" s="1" t="s">
        <v>258</v>
      </c>
      <c r="G4771" s="1" t="s">
        <v>20</v>
      </c>
      <c r="H4771" s="1" t="s">
        <v>15</v>
      </c>
      <c r="I4771">
        <v>39.200414379999998</v>
      </c>
      <c r="J4771">
        <f>ROUND(employee[[#This Row],[Age]],0)</f>
        <v>39</v>
      </c>
      <c r="K47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71">
        <v>5.7431312649999997</v>
      </c>
      <c r="M4771">
        <f>ROUND(employee[[#This Row],[LengthService]],2)</f>
        <v>5.74</v>
      </c>
      <c r="N4771">
        <v>0</v>
      </c>
      <c r="O4771">
        <f>ROUND(employee[[#This Row],[AbsentHours]],2)</f>
        <v>0</v>
      </c>
      <c r="P4771" s="5">
        <f>employee[[#This Row],[RoundedAbsentHours]]/2080 *100</f>
        <v>0</v>
      </c>
      <c r="Q4771" s="1" t="s">
        <v>15</v>
      </c>
    </row>
    <row r="4772" spans="1:17" x14ac:dyDescent="0.35">
      <c r="A4772">
        <v>4771</v>
      </c>
      <c r="B4772" s="1" t="s">
        <v>5049</v>
      </c>
      <c r="C4772" s="1" t="s">
        <v>11</v>
      </c>
      <c r="D4772" s="1" t="s">
        <v>20</v>
      </c>
      <c r="E4772" s="1" t="s">
        <v>289</v>
      </c>
      <c r="F4772" s="1" t="s">
        <v>258</v>
      </c>
      <c r="G4772" s="1" t="s">
        <v>20</v>
      </c>
      <c r="H4772" s="1" t="s">
        <v>15</v>
      </c>
      <c r="I4772">
        <v>31.461190080000002</v>
      </c>
      <c r="J4772">
        <f>ROUND(employee[[#This Row],[Age]],0)</f>
        <v>31</v>
      </c>
      <c r="K47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72">
        <v>5.6859475110000002</v>
      </c>
      <c r="M4772">
        <f>ROUND(employee[[#This Row],[LengthService]],2)</f>
        <v>5.69</v>
      </c>
      <c r="N4772">
        <v>11.552483430000001</v>
      </c>
      <c r="O4772">
        <f>ROUND(employee[[#This Row],[AbsentHours]],2)</f>
        <v>11.55</v>
      </c>
      <c r="P4772" s="5">
        <f>employee[[#This Row],[RoundedAbsentHours]]/2080 *100</f>
        <v>0.55528846153846156</v>
      </c>
      <c r="Q4772" s="1" t="s">
        <v>15</v>
      </c>
    </row>
    <row r="4773" spans="1:17" x14ac:dyDescent="0.35">
      <c r="A4773">
        <v>4772</v>
      </c>
      <c r="B4773" s="1" t="s">
        <v>5050</v>
      </c>
      <c r="C4773" s="1" t="s">
        <v>11</v>
      </c>
      <c r="D4773" s="1" t="s">
        <v>20</v>
      </c>
      <c r="E4773" s="1" t="s">
        <v>289</v>
      </c>
      <c r="F4773" s="1" t="s">
        <v>258</v>
      </c>
      <c r="G4773" s="1" t="s">
        <v>20</v>
      </c>
      <c r="H4773" s="1" t="s">
        <v>15</v>
      </c>
      <c r="I4773">
        <v>32.189457060000002</v>
      </c>
      <c r="J4773">
        <f>ROUND(employee[[#This Row],[Age]],0)</f>
        <v>32</v>
      </c>
      <c r="K47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73">
        <v>3.7684667859999998</v>
      </c>
      <c r="M4773">
        <f>ROUND(employee[[#This Row],[LengthService]],2)</f>
        <v>3.77</v>
      </c>
      <c r="N4773">
        <v>23.654587240000001</v>
      </c>
      <c r="O4773">
        <f>ROUND(employee[[#This Row],[AbsentHours]],2)</f>
        <v>23.65</v>
      </c>
      <c r="P4773" s="5">
        <f>employee[[#This Row],[RoundedAbsentHours]]/2080 *100</f>
        <v>1.1370192307692306</v>
      </c>
      <c r="Q4773" s="1" t="s">
        <v>15</v>
      </c>
    </row>
    <row r="4774" spans="1:17" x14ac:dyDescent="0.35">
      <c r="A4774">
        <v>4773</v>
      </c>
      <c r="B4774" s="1" t="s">
        <v>5051</v>
      </c>
      <c r="C4774" s="1" t="s">
        <v>16</v>
      </c>
      <c r="D4774" s="1" t="s">
        <v>30</v>
      </c>
      <c r="E4774" s="1" t="s">
        <v>13</v>
      </c>
      <c r="F4774" s="1" t="s">
        <v>14</v>
      </c>
      <c r="G4774" s="1" t="s">
        <v>30</v>
      </c>
      <c r="H4774" s="1" t="s">
        <v>15</v>
      </c>
      <c r="I4774">
        <v>13.382391309999999</v>
      </c>
      <c r="J4774">
        <f>ROUND(employee[[#This Row],[Age]],0)</f>
        <v>13</v>
      </c>
      <c r="K47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4774">
        <v>6.01920681</v>
      </c>
      <c r="M4774">
        <f>ROUND(employee[[#This Row],[LengthService]],2)</f>
        <v>6.02</v>
      </c>
      <c r="N4774">
        <v>0</v>
      </c>
      <c r="O4774">
        <f>ROUND(employee[[#This Row],[AbsentHours]],2)</f>
        <v>0</v>
      </c>
      <c r="P4774" s="5">
        <f>employee[[#This Row],[RoundedAbsentHours]]/2080 *100</f>
        <v>0</v>
      </c>
      <c r="Q4774" s="1" t="s">
        <v>15</v>
      </c>
    </row>
    <row r="4775" spans="1:17" x14ac:dyDescent="0.35">
      <c r="A4775">
        <v>4774</v>
      </c>
      <c r="B4775" s="1" t="s">
        <v>5052</v>
      </c>
      <c r="C4775" s="1" t="s">
        <v>11</v>
      </c>
      <c r="D4775" s="1" t="s">
        <v>12</v>
      </c>
      <c r="E4775" s="1" t="s">
        <v>124</v>
      </c>
      <c r="F4775" s="1" t="s">
        <v>125</v>
      </c>
      <c r="G4775" s="1" t="s">
        <v>12</v>
      </c>
      <c r="H4775" s="1" t="s">
        <v>15</v>
      </c>
      <c r="I4775">
        <v>44.916641179999999</v>
      </c>
      <c r="J4775">
        <f>ROUND(employee[[#This Row],[Age]],0)</f>
        <v>45</v>
      </c>
      <c r="K47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75">
        <v>4.0983622559999997</v>
      </c>
      <c r="M4775">
        <f>ROUND(employee[[#This Row],[LengthService]],2)</f>
        <v>4.0999999999999996</v>
      </c>
      <c r="N4775">
        <v>78.150497439999995</v>
      </c>
      <c r="O4775">
        <f>ROUND(employee[[#This Row],[AbsentHours]],2)</f>
        <v>78.150000000000006</v>
      </c>
      <c r="P4775" s="5">
        <f>employee[[#This Row],[RoundedAbsentHours]]/2080 *100</f>
        <v>3.7572115384615383</v>
      </c>
      <c r="Q4775" s="1" t="s">
        <v>15</v>
      </c>
    </row>
    <row r="4776" spans="1:17" x14ac:dyDescent="0.35">
      <c r="A4776">
        <v>4775</v>
      </c>
      <c r="B4776" s="1" t="s">
        <v>5053</v>
      </c>
      <c r="C4776" s="1" t="s">
        <v>11</v>
      </c>
      <c r="D4776" s="1" t="s">
        <v>22</v>
      </c>
      <c r="E4776" s="1" t="s">
        <v>180</v>
      </c>
      <c r="F4776" s="1" t="s">
        <v>181</v>
      </c>
      <c r="G4776" s="1" t="s">
        <v>22</v>
      </c>
      <c r="H4776" s="1" t="s">
        <v>15</v>
      </c>
      <c r="I4776">
        <v>29.4276825</v>
      </c>
      <c r="J4776">
        <f>ROUND(employee[[#This Row],[Age]],0)</f>
        <v>29</v>
      </c>
      <c r="K47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776">
        <v>6.1048714510000002</v>
      </c>
      <c r="M4776">
        <f>ROUND(employee[[#This Row],[LengthService]],2)</f>
        <v>6.1</v>
      </c>
      <c r="N4776">
        <v>19.474458729999998</v>
      </c>
      <c r="O4776">
        <f>ROUND(employee[[#This Row],[AbsentHours]],2)</f>
        <v>19.47</v>
      </c>
      <c r="P4776" s="5">
        <f>employee[[#This Row],[RoundedAbsentHours]]/2080 *100</f>
        <v>0.93605769230769231</v>
      </c>
      <c r="Q4776" s="1" t="s">
        <v>15</v>
      </c>
    </row>
    <row r="4777" spans="1:17" x14ac:dyDescent="0.35">
      <c r="A4777">
        <v>4776</v>
      </c>
      <c r="B4777" s="1" t="s">
        <v>5054</v>
      </c>
      <c r="C4777" s="1" t="s">
        <v>16</v>
      </c>
      <c r="D4777" s="1" t="s">
        <v>22</v>
      </c>
      <c r="E4777" s="1" t="s">
        <v>312</v>
      </c>
      <c r="F4777" s="1" t="s">
        <v>266</v>
      </c>
      <c r="G4777" s="1" t="s">
        <v>22</v>
      </c>
      <c r="H4777" s="1" t="s">
        <v>15</v>
      </c>
      <c r="I4777">
        <v>23.480729490000002</v>
      </c>
      <c r="J4777">
        <f>ROUND(employee[[#This Row],[Age]],0)</f>
        <v>23</v>
      </c>
      <c r="K47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777">
        <v>5.2485942080000001</v>
      </c>
      <c r="M4777">
        <f>ROUND(employee[[#This Row],[LengthService]],2)</f>
        <v>5.25</v>
      </c>
      <c r="N4777">
        <v>0</v>
      </c>
      <c r="O4777">
        <f>ROUND(employee[[#This Row],[AbsentHours]],2)</f>
        <v>0</v>
      </c>
      <c r="P4777" s="5">
        <f>employee[[#This Row],[RoundedAbsentHours]]/2080 *100</f>
        <v>0</v>
      </c>
      <c r="Q4777" s="1" t="s">
        <v>15</v>
      </c>
    </row>
    <row r="4778" spans="1:17" x14ac:dyDescent="0.35">
      <c r="A4778">
        <v>4777</v>
      </c>
      <c r="B4778" s="1" t="s">
        <v>5055</v>
      </c>
      <c r="C4778" s="1" t="s">
        <v>16</v>
      </c>
      <c r="D4778" s="1" t="s">
        <v>17</v>
      </c>
      <c r="E4778" s="1" t="s">
        <v>13</v>
      </c>
      <c r="F4778" s="1" t="s">
        <v>14</v>
      </c>
      <c r="G4778" s="1" t="s">
        <v>18</v>
      </c>
      <c r="H4778" s="1" t="s">
        <v>15</v>
      </c>
      <c r="I4778">
        <v>41.930294670000002</v>
      </c>
      <c r="J4778">
        <f>ROUND(employee[[#This Row],[Age]],0)</f>
        <v>42</v>
      </c>
      <c r="K47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78">
        <v>2.8393294419999999</v>
      </c>
      <c r="M4778">
        <f>ROUND(employee[[#This Row],[LengthService]],2)</f>
        <v>2.84</v>
      </c>
      <c r="N4778">
        <v>43.411101940000002</v>
      </c>
      <c r="O4778">
        <f>ROUND(employee[[#This Row],[AbsentHours]],2)</f>
        <v>43.41</v>
      </c>
      <c r="P4778" s="5">
        <f>employee[[#This Row],[RoundedAbsentHours]]/2080 *100</f>
        <v>2.0870192307692306</v>
      </c>
      <c r="Q4778" s="1" t="s">
        <v>15</v>
      </c>
    </row>
    <row r="4779" spans="1:17" x14ac:dyDescent="0.35">
      <c r="A4779">
        <v>4778</v>
      </c>
      <c r="B4779" s="1" t="s">
        <v>5056</v>
      </c>
      <c r="C4779" s="1" t="s">
        <v>11</v>
      </c>
      <c r="D4779" s="1" t="s">
        <v>56</v>
      </c>
      <c r="E4779" s="1" t="s">
        <v>289</v>
      </c>
      <c r="F4779" s="1" t="s">
        <v>258</v>
      </c>
      <c r="G4779" s="1" t="s">
        <v>56</v>
      </c>
      <c r="H4779" s="1" t="s">
        <v>15</v>
      </c>
      <c r="I4779">
        <v>43.939854339999997</v>
      </c>
      <c r="J4779">
        <f>ROUND(employee[[#This Row],[Age]],0)</f>
        <v>44</v>
      </c>
      <c r="K47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79">
        <v>5.2680848859999996</v>
      </c>
      <c r="M4779">
        <f>ROUND(employee[[#This Row],[LengthService]],2)</f>
        <v>5.27</v>
      </c>
      <c r="N4779">
        <v>78.284041639999998</v>
      </c>
      <c r="O4779">
        <f>ROUND(employee[[#This Row],[AbsentHours]],2)</f>
        <v>78.28</v>
      </c>
      <c r="P4779" s="5">
        <f>employee[[#This Row],[RoundedAbsentHours]]/2080 *100</f>
        <v>3.7634615384615384</v>
      </c>
      <c r="Q4779" s="1" t="s">
        <v>15</v>
      </c>
    </row>
    <row r="4780" spans="1:17" x14ac:dyDescent="0.35">
      <c r="A4780">
        <v>4779</v>
      </c>
      <c r="B4780" s="1" t="s">
        <v>5057</v>
      </c>
      <c r="C4780" s="1" t="s">
        <v>16</v>
      </c>
      <c r="D4780" s="1" t="s">
        <v>37</v>
      </c>
      <c r="E4780" s="1" t="s">
        <v>289</v>
      </c>
      <c r="F4780" s="1" t="s">
        <v>258</v>
      </c>
      <c r="G4780" s="1" t="s">
        <v>37</v>
      </c>
      <c r="H4780" s="1" t="s">
        <v>15</v>
      </c>
      <c r="I4780">
        <v>49.662748309999998</v>
      </c>
      <c r="J4780">
        <f>ROUND(employee[[#This Row],[Age]],0)</f>
        <v>50</v>
      </c>
      <c r="K47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780">
        <v>3.4751247200000002</v>
      </c>
      <c r="M4780">
        <f>ROUND(employee[[#This Row],[LengthService]],2)</f>
        <v>3.48</v>
      </c>
      <c r="N4780">
        <v>69.160031570000001</v>
      </c>
      <c r="O4780">
        <f>ROUND(employee[[#This Row],[AbsentHours]],2)</f>
        <v>69.16</v>
      </c>
      <c r="P4780" s="5">
        <f>employee[[#This Row],[RoundedAbsentHours]]/2080 *100</f>
        <v>3.3250000000000002</v>
      </c>
      <c r="Q4780" s="1" t="s">
        <v>15</v>
      </c>
    </row>
    <row r="4781" spans="1:17" x14ac:dyDescent="0.35">
      <c r="A4781">
        <v>4780</v>
      </c>
      <c r="B4781" s="1" t="s">
        <v>5058</v>
      </c>
      <c r="C4781" s="1" t="s">
        <v>11</v>
      </c>
      <c r="D4781" s="1" t="s">
        <v>22</v>
      </c>
      <c r="E4781" s="1" t="s">
        <v>312</v>
      </c>
      <c r="F4781" s="1" t="s">
        <v>266</v>
      </c>
      <c r="G4781" s="1" t="s">
        <v>22</v>
      </c>
      <c r="H4781" s="1" t="s">
        <v>15</v>
      </c>
      <c r="I4781">
        <v>33.618408780000003</v>
      </c>
      <c r="J4781">
        <f>ROUND(employee[[#This Row],[Age]],0)</f>
        <v>34</v>
      </c>
      <c r="K47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81">
        <v>5.562311459</v>
      </c>
      <c r="M4781">
        <f>ROUND(employee[[#This Row],[LengthService]],2)</f>
        <v>5.56</v>
      </c>
      <c r="N4781">
        <v>22.382280590000001</v>
      </c>
      <c r="O4781">
        <f>ROUND(employee[[#This Row],[AbsentHours]],2)</f>
        <v>22.38</v>
      </c>
      <c r="P4781" s="5">
        <f>employee[[#This Row],[RoundedAbsentHours]]/2080 *100</f>
        <v>1.0759615384615384</v>
      </c>
      <c r="Q4781" s="1" t="s">
        <v>15</v>
      </c>
    </row>
    <row r="4782" spans="1:17" x14ac:dyDescent="0.35">
      <c r="A4782">
        <v>4781</v>
      </c>
      <c r="B4782" s="1" t="s">
        <v>5059</v>
      </c>
      <c r="C4782" s="1" t="s">
        <v>16</v>
      </c>
      <c r="D4782" s="1" t="s">
        <v>88</v>
      </c>
      <c r="E4782" s="1" t="s">
        <v>158</v>
      </c>
      <c r="F4782" s="1" t="s">
        <v>159</v>
      </c>
      <c r="G4782" s="1" t="s">
        <v>88</v>
      </c>
      <c r="H4782" s="1" t="s">
        <v>15</v>
      </c>
      <c r="I4782">
        <v>41.589489630000003</v>
      </c>
      <c r="J4782">
        <f>ROUND(employee[[#This Row],[Age]],0)</f>
        <v>42</v>
      </c>
      <c r="K47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82">
        <v>4.1112539440000004</v>
      </c>
      <c r="M4782">
        <f>ROUND(employee[[#This Row],[LengthService]],2)</f>
        <v>4.1100000000000003</v>
      </c>
      <c r="N4782">
        <v>46.003751690000001</v>
      </c>
      <c r="O4782">
        <f>ROUND(employee[[#This Row],[AbsentHours]],2)</f>
        <v>46</v>
      </c>
      <c r="P4782" s="5">
        <f>employee[[#This Row],[RoundedAbsentHours]]/2080 *100</f>
        <v>2.2115384615384617</v>
      </c>
      <c r="Q4782" s="1" t="s">
        <v>15</v>
      </c>
    </row>
    <row r="4783" spans="1:17" x14ac:dyDescent="0.35">
      <c r="A4783">
        <v>4782</v>
      </c>
      <c r="B4783" s="1" t="s">
        <v>5060</v>
      </c>
      <c r="C4783" s="1" t="s">
        <v>16</v>
      </c>
      <c r="D4783" s="1" t="s">
        <v>42</v>
      </c>
      <c r="E4783" s="1" t="s">
        <v>312</v>
      </c>
      <c r="F4783" s="1" t="s">
        <v>266</v>
      </c>
      <c r="G4783" s="1" t="s">
        <v>42</v>
      </c>
      <c r="H4783" s="1" t="s">
        <v>15</v>
      </c>
      <c r="I4783">
        <v>28.437110430000001</v>
      </c>
      <c r="J4783">
        <f>ROUND(employee[[#This Row],[Age]],0)</f>
        <v>28</v>
      </c>
      <c r="K47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783">
        <v>6.1890864280000004</v>
      </c>
      <c r="M4783">
        <f>ROUND(employee[[#This Row],[LengthService]],2)</f>
        <v>6.19</v>
      </c>
      <c r="N4783">
        <v>5.9342002090000001</v>
      </c>
      <c r="O4783">
        <f>ROUND(employee[[#This Row],[AbsentHours]],2)</f>
        <v>5.93</v>
      </c>
      <c r="P4783" s="5">
        <f>employee[[#This Row],[RoundedAbsentHours]]/2080 *100</f>
        <v>0.28509615384615383</v>
      </c>
      <c r="Q4783" s="1" t="s">
        <v>15</v>
      </c>
    </row>
    <row r="4784" spans="1:17" x14ac:dyDescent="0.35">
      <c r="A4784">
        <v>4783</v>
      </c>
      <c r="B4784" s="1" t="s">
        <v>5061</v>
      </c>
      <c r="C4784" s="1" t="s">
        <v>16</v>
      </c>
      <c r="D4784" s="1" t="s">
        <v>198</v>
      </c>
      <c r="E4784" s="1" t="s">
        <v>13</v>
      </c>
      <c r="F4784" s="1" t="s">
        <v>14</v>
      </c>
      <c r="G4784" s="1" t="s">
        <v>29</v>
      </c>
      <c r="H4784" s="1" t="s">
        <v>15</v>
      </c>
      <c r="I4784">
        <v>52.275430540000002</v>
      </c>
      <c r="J4784">
        <f>ROUND(employee[[#This Row],[Age]],0)</f>
        <v>52</v>
      </c>
      <c r="K47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784">
        <v>4.3121016909999996</v>
      </c>
      <c r="M4784">
        <f>ROUND(employee[[#This Row],[LengthService]],2)</f>
        <v>4.3099999999999996</v>
      </c>
      <c r="N4784">
        <v>110.2688127</v>
      </c>
      <c r="O4784">
        <f>ROUND(employee[[#This Row],[AbsentHours]],2)</f>
        <v>110.27</v>
      </c>
      <c r="P4784" s="5">
        <f>employee[[#This Row],[RoundedAbsentHours]]/2080 *100</f>
        <v>5.3014423076923078</v>
      </c>
      <c r="Q4784" s="1" t="s">
        <v>15</v>
      </c>
    </row>
    <row r="4785" spans="1:17" x14ac:dyDescent="0.35">
      <c r="A4785">
        <v>4784</v>
      </c>
      <c r="B4785" s="1" t="s">
        <v>5062</v>
      </c>
      <c r="C4785" s="1" t="s">
        <v>16</v>
      </c>
      <c r="D4785" s="1" t="s">
        <v>56</v>
      </c>
      <c r="E4785" s="1" t="s">
        <v>13</v>
      </c>
      <c r="F4785" s="1" t="s">
        <v>14</v>
      </c>
      <c r="G4785" s="1" t="s">
        <v>56</v>
      </c>
      <c r="H4785" s="1" t="s">
        <v>15</v>
      </c>
      <c r="I4785">
        <v>51.972570959999999</v>
      </c>
      <c r="J4785">
        <f>ROUND(employee[[#This Row],[Age]],0)</f>
        <v>52</v>
      </c>
      <c r="K47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785">
        <v>1.9615559389999999</v>
      </c>
      <c r="M4785">
        <f>ROUND(employee[[#This Row],[LengthService]],2)</f>
        <v>1.96</v>
      </c>
      <c r="N4785">
        <v>91.154846449999994</v>
      </c>
      <c r="O4785">
        <f>ROUND(employee[[#This Row],[AbsentHours]],2)</f>
        <v>91.15</v>
      </c>
      <c r="P4785" s="5">
        <f>employee[[#This Row],[RoundedAbsentHours]]/2080 *100</f>
        <v>4.3822115384615392</v>
      </c>
      <c r="Q4785" s="1" t="s">
        <v>15</v>
      </c>
    </row>
    <row r="4786" spans="1:17" x14ac:dyDescent="0.35">
      <c r="A4786">
        <v>4785</v>
      </c>
      <c r="B4786" s="1" t="s">
        <v>5063</v>
      </c>
      <c r="C4786" s="1" t="s">
        <v>11</v>
      </c>
      <c r="D4786" s="1" t="s">
        <v>22</v>
      </c>
      <c r="E4786" s="1" t="s">
        <v>312</v>
      </c>
      <c r="F4786" s="1" t="s">
        <v>266</v>
      </c>
      <c r="G4786" s="1" t="s">
        <v>22</v>
      </c>
      <c r="H4786" s="1" t="s">
        <v>15</v>
      </c>
      <c r="I4786">
        <v>41.71278993</v>
      </c>
      <c r="J4786">
        <f>ROUND(employee[[#This Row],[Age]],0)</f>
        <v>42</v>
      </c>
      <c r="K47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86">
        <v>5.9607107910000003</v>
      </c>
      <c r="M4786">
        <f>ROUND(employee[[#This Row],[LengthService]],2)</f>
        <v>5.96</v>
      </c>
      <c r="N4786">
        <v>73.050143120000001</v>
      </c>
      <c r="O4786">
        <f>ROUND(employee[[#This Row],[AbsentHours]],2)</f>
        <v>73.05</v>
      </c>
      <c r="P4786" s="5">
        <f>employee[[#This Row],[RoundedAbsentHours]]/2080 *100</f>
        <v>3.5120192307692304</v>
      </c>
      <c r="Q4786" s="1" t="s">
        <v>15</v>
      </c>
    </row>
    <row r="4787" spans="1:17" x14ac:dyDescent="0.35">
      <c r="A4787">
        <v>4786</v>
      </c>
      <c r="B4787" s="1" t="s">
        <v>5064</v>
      </c>
      <c r="C4787" s="1" t="s">
        <v>16</v>
      </c>
      <c r="D4787" s="1" t="s">
        <v>21</v>
      </c>
      <c r="E4787" s="1" t="s">
        <v>13</v>
      </c>
      <c r="F4787" s="1" t="s">
        <v>14</v>
      </c>
      <c r="G4787" s="1" t="s">
        <v>21</v>
      </c>
      <c r="H4787" s="1" t="s">
        <v>15</v>
      </c>
      <c r="I4787">
        <v>37.330410180000001</v>
      </c>
      <c r="J4787">
        <f>ROUND(employee[[#This Row],[Age]],0)</f>
        <v>37</v>
      </c>
      <c r="K47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87">
        <v>2.5408435119999999</v>
      </c>
      <c r="M4787">
        <f>ROUND(employee[[#This Row],[LengthService]],2)</f>
        <v>2.54</v>
      </c>
      <c r="N4787">
        <v>35.384271210000001</v>
      </c>
      <c r="O4787">
        <f>ROUND(employee[[#This Row],[AbsentHours]],2)</f>
        <v>35.380000000000003</v>
      </c>
      <c r="P4787" s="5">
        <f>employee[[#This Row],[RoundedAbsentHours]]/2080 *100</f>
        <v>1.7009615384615386</v>
      </c>
      <c r="Q4787" s="1" t="s">
        <v>15</v>
      </c>
    </row>
    <row r="4788" spans="1:17" x14ac:dyDescent="0.35">
      <c r="A4788">
        <v>4787</v>
      </c>
      <c r="B4788" s="1" t="s">
        <v>5065</v>
      </c>
      <c r="C4788" s="1" t="s">
        <v>16</v>
      </c>
      <c r="D4788" s="1" t="s">
        <v>20</v>
      </c>
      <c r="E4788" s="1" t="s">
        <v>124</v>
      </c>
      <c r="F4788" s="1" t="s">
        <v>125</v>
      </c>
      <c r="G4788" s="1" t="s">
        <v>20</v>
      </c>
      <c r="H4788" s="1" t="s">
        <v>15</v>
      </c>
      <c r="I4788">
        <v>43.065648420000002</v>
      </c>
      <c r="J4788">
        <f>ROUND(employee[[#This Row],[Age]],0)</f>
        <v>43</v>
      </c>
      <c r="K47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88">
        <v>4.8274014129999996</v>
      </c>
      <c r="M4788">
        <f>ROUND(employee[[#This Row],[LengthService]],2)</f>
        <v>4.83</v>
      </c>
      <c r="N4788">
        <v>40.854838700000002</v>
      </c>
      <c r="O4788">
        <f>ROUND(employee[[#This Row],[AbsentHours]],2)</f>
        <v>40.85</v>
      </c>
      <c r="P4788" s="5">
        <f>employee[[#This Row],[RoundedAbsentHours]]/2080 *100</f>
        <v>1.9639423076923079</v>
      </c>
      <c r="Q4788" s="1" t="s">
        <v>15</v>
      </c>
    </row>
    <row r="4789" spans="1:17" x14ac:dyDescent="0.35">
      <c r="A4789">
        <v>4788</v>
      </c>
      <c r="B4789" s="1" t="s">
        <v>5066</v>
      </c>
      <c r="C4789" s="1" t="s">
        <v>11</v>
      </c>
      <c r="D4789" s="1" t="s">
        <v>22</v>
      </c>
      <c r="E4789" s="1" t="s">
        <v>312</v>
      </c>
      <c r="F4789" s="1" t="s">
        <v>266</v>
      </c>
      <c r="G4789" s="1" t="s">
        <v>22</v>
      </c>
      <c r="H4789" s="1" t="s">
        <v>15</v>
      </c>
      <c r="I4789">
        <v>44.64812276</v>
      </c>
      <c r="J4789">
        <f>ROUND(employee[[#This Row],[Age]],0)</f>
        <v>45</v>
      </c>
      <c r="K47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89">
        <v>5.9101958489999999</v>
      </c>
      <c r="M4789">
        <f>ROUND(employee[[#This Row],[LengthService]],2)</f>
        <v>5.91</v>
      </c>
      <c r="N4789">
        <v>45.017301150000002</v>
      </c>
      <c r="O4789">
        <f>ROUND(employee[[#This Row],[AbsentHours]],2)</f>
        <v>45.02</v>
      </c>
      <c r="P4789" s="5">
        <f>employee[[#This Row],[RoundedAbsentHours]]/2080 *100</f>
        <v>2.164423076923077</v>
      </c>
      <c r="Q4789" s="1" t="s">
        <v>15</v>
      </c>
    </row>
    <row r="4790" spans="1:17" x14ac:dyDescent="0.35">
      <c r="A4790">
        <v>4789</v>
      </c>
      <c r="B4790" s="1" t="s">
        <v>5067</v>
      </c>
      <c r="C4790" s="1" t="s">
        <v>16</v>
      </c>
      <c r="D4790" s="1" t="s">
        <v>58</v>
      </c>
      <c r="E4790" s="1" t="s">
        <v>289</v>
      </c>
      <c r="F4790" s="1" t="s">
        <v>258</v>
      </c>
      <c r="G4790" s="1" t="s">
        <v>45</v>
      </c>
      <c r="H4790" s="1" t="s">
        <v>15</v>
      </c>
      <c r="I4790">
        <v>46.06213623</v>
      </c>
      <c r="J4790">
        <f>ROUND(employee[[#This Row],[Age]],0)</f>
        <v>46</v>
      </c>
      <c r="K47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90">
        <v>2.6948369780000001</v>
      </c>
      <c r="M4790">
        <f>ROUND(employee[[#This Row],[LengthService]],2)</f>
        <v>2.69</v>
      </c>
      <c r="N4790">
        <v>27.98952637</v>
      </c>
      <c r="O4790">
        <f>ROUND(employee[[#This Row],[AbsentHours]],2)</f>
        <v>27.99</v>
      </c>
      <c r="P4790" s="5">
        <f>employee[[#This Row],[RoundedAbsentHours]]/2080 *100</f>
        <v>1.3456730769230767</v>
      </c>
      <c r="Q4790" s="1" t="s">
        <v>15</v>
      </c>
    </row>
    <row r="4791" spans="1:17" x14ac:dyDescent="0.35">
      <c r="A4791">
        <v>4790</v>
      </c>
      <c r="B4791" s="1" t="s">
        <v>5068</v>
      </c>
      <c r="C4791" s="1" t="s">
        <v>16</v>
      </c>
      <c r="D4791" s="1" t="s">
        <v>20</v>
      </c>
      <c r="E4791" s="1" t="s">
        <v>124</v>
      </c>
      <c r="F4791" s="1" t="s">
        <v>125</v>
      </c>
      <c r="G4791" s="1" t="s">
        <v>20</v>
      </c>
      <c r="H4791" s="1" t="s">
        <v>15</v>
      </c>
      <c r="I4791">
        <v>34.022505799999998</v>
      </c>
      <c r="J4791">
        <f>ROUND(employee[[#This Row],[Age]],0)</f>
        <v>34</v>
      </c>
      <c r="K47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91">
        <v>4.7791639180000001</v>
      </c>
      <c r="M4791">
        <f>ROUND(employee[[#This Row],[LengthService]],2)</f>
        <v>4.78</v>
      </c>
      <c r="N4791">
        <v>0</v>
      </c>
      <c r="O4791">
        <f>ROUND(employee[[#This Row],[AbsentHours]],2)</f>
        <v>0</v>
      </c>
      <c r="P4791" s="5">
        <f>employee[[#This Row],[RoundedAbsentHours]]/2080 *100</f>
        <v>0</v>
      </c>
      <c r="Q4791" s="1" t="s">
        <v>15</v>
      </c>
    </row>
    <row r="4792" spans="1:17" x14ac:dyDescent="0.35">
      <c r="A4792">
        <v>4791</v>
      </c>
      <c r="B4792" s="1" t="s">
        <v>5069</v>
      </c>
      <c r="C4792" s="1" t="s">
        <v>16</v>
      </c>
      <c r="D4792" s="1" t="s">
        <v>197</v>
      </c>
      <c r="E4792" s="1" t="s">
        <v>13</v>
      </c>
      <c r="F4792" s="1" t="s">
        <v>14</v>
      </c>
      <c r="G4792" s="1" t="s">
        <v>33</v>
      </c>
      <c r="H4792" s="1" t="s">
        <v>15</v>
      </c>
      <c r="I4792">
        <v>52.663155850000003</v>
      </c>
      <c r="J4792">
        <f>ROUND(employee[[#This Row],[Age]],0)</f>
        <v>53</v>
      </c>
      <c r="K47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792">
        <v>3.8791329999999999</v>
      </c>
      <c r="M4792">
        <f>ROUND(employee[[#This Row],[LengthService]],2)</f>
        <v>3.88</v>
      </c>
      <c r="N4792">
        <v>156.4012251</v>
      </c>
      <c r="O4792">
        <f>ROUND(employee[[#This Row],[AbsentHours]],2)</f>
        <v>156.4</v>
      </c>
      <c r="P4792" s="5">
        <f>employee[[#This Row],[RoundedAbsentHours]]/2080 *100</f>
        <v>7.5192307692307701</v>
      </c>
      <c r="Q4792" s="1" t="s">
        <v>15</v>
      </c>
    </row>
    <row r="4793" spans="1:17" x14ac:dyDescent="0.35">
      <c r="A4793">
        <v>4792</v>
      </c>
      <c r="B4793" s="1" t="s">
        <v>5070</v>
      </c>
      <c r="C4793" s="1" t="s">
        <v>11</v>
      </c>
      <c r="D4793" s="1" t="s">
        <v>313</v>
      </c>
      <c r="E4793" s="1" t="s">
        <v>180</v>
      </c>
      <c r="F4793" s="1" t="s">
        <v>181</v>
      </c>
      <c r="G4793" s="1" t="s">
        <v>152</v>
      </c>
      <c r="H4793" s="1" t="s">
        <v>15</v>
      </c>
      <c r="I4793">
        <v>27.839793719999999</v>
      </c>
      <c r="J4793">
        <f>ROUND(employee[[#This Row],[Age]],0)</f>
        <v>28</v>
      </c>
      <c r="K47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793">
        <v>5.1723947089999998</v>
      </c>
      <c r="M4793">
        <f>ROUND(employee[[#This Row],[LengthService]],2)</f>
        <v>5.17</v>
      </c>
      <c r="N4793">
        <v>0</v>
      </c>
      <c r="O4793">
        <f>ROUND(employee[[#This Row],[AbsentHours]],2)</f>
        <v>0</v>
      </c>
      <c r="P4793" s="5">
        <f>employee[[#This Row],[RoundedAbsentHours]]/2080 *100</f>
        <v>0</v>
      </c>
      <c r="Q4793" s="1" t="s">
        <v>15</v>
      </c>
    </row>
    <row r="4794" spans="1:17" x14ac:dyDescent="0.35">
      <c r="A4794">
        <v>4793</v>
      </c>
      <c r="B4794" s="1" t="s">
        <v>5071</v>
      </c>
      <c r="C4794" s="1" t="s">
        <v>16</v>
      </c>
      <c r="D4794" s="1" t="s">
        <v>21</v>
      </c>
      <c r="E4794" s="1" t="s">
        <v>13</v>
      </c>
      <c r="F4794" s="1" t="s">
        <v>14</v>
      </c>
      <c r="G4794" s="1" t="s">
        <v>21</v>
      </c>
      <c r="H4794" s="1" t="s">
        <v>15</v>
      </c>
      <c r="I4794">
        <v>51.122055179999997</v>
      </c>
      <c r="J4794">
        <f>ROUND(employee[[#This Row],[Age]],0)</f>
        <v>51</v>
      </c>
      <c r="K47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794">
        <v>4.5649217340000003</v>
      </c>
      <c r="M4794">
        <f>ROUND(employee[[#This Row],[LengthService]],2)</f>
        <v>4.5599999999999996</v>
      </c>
      <c r="N4794">
        <v>83.690490269999998</v>
      </c>
      <c r="O4794">
        <f>ROUND(employee[[#This Row],[AbsentHours]],2)</f>
        <v>83.69</v>
      </c>
      <c r="P4794" s="5">
        <f>employee[[#This Row],[RoundedAbsentHours]]/2080 *100</f>
        <v>4.0235576923076923</v>
      </c>
      <c r="Q4794" s="1" t="s">
        <v>15</v>
      </c>
    </row>
    <row r="4795" spans="1:17" x14ac:dyDescent="0.35">
      <c r="A4795">
        <v>4794</v>
      </c>
      <c r="B4795" s="1" t="s">
        <v>5072</v>
      </c>
      <c r="C4795" s="1" t="s">
        <v>16</v>
      </c>
      <c r="D4795" s="1" t="s">
        <v>44</v>
      </c>
      <c r="E4795" s="1" t="s">
        <v>289</v>
      </c>
      <c r="F4795" s="1" t="s">
        <v>258</v>
      </c>
      <c r="G4795" s="1" t="s">
        <v>44</v>
      </c>
      <c r="H4795" s="1" t="s">
        <v>15</v>
      </c>
      <c r="I4795">
        <v>40.352465309999999</v>
      </c>
      <c r="J4795">
        <f>ROUND(employee[[#This Row],[Age]],0)</f>
        <v>40</v>
      </c>
      <c r="K47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95">
        <v>4.6228375540000002</v>
      </c>
      <c r="M4795">
        <f>ROUND(employee[[#This Row],[LengthService]],2)</f>
        <v>4.62</v>
      </c>
      <c r="N4795">
        <v>85.988635849999994</v>
      </c>
      <c r="O4795">
        <f>ROUND(employee[[#This Row],[AbsentHours]],2)</f>
        <v>85.99</v>
      </c>
      <c r="P4795" s="5">
        <f>employee[[#This Row],[RoundedAbsentHours]]/2080 *100</f>
        <v>4.1341346153846148</v>
      </c>
      <c r="Q4795" s="1" t="s">
        <v>15</v>
      </c>
    </row>
    <row r="4796" spans="1:17" x14ac:dyDescent="0.35">
      <c r="A4796">
        <v>4795</v>
      </c>
      <c r="B4796" s="1" t="s">
        <v>5073</v>
      </c>
      <c r="C4796" s="1" t="s">
        <v>16</v>
      </c>
      <c r="D4796" s="1" t="s">
        <v>44</v>
      </c>
      <c r="E4796" s="1" t="s">
        <v>289</v>
      </c>
      <c r="F4796" s="1" t="s">
        <v>258</v>
      </c>
      <c r="G4796" s="1" t="s">
        <v>44</v>
      </c>
      <c r="H4796" s="1" t="s">
        <v>15</v>
      </c>
      <c r="I4796">
        <v>53.97751701</v>
      </c>
      <c r="J4796">
        <f>ROUND(employee[[#This Row],[Age]],0)</f>
        <v>54</v>
      </c>
      <c r="K47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796">
        <v>5.5183109440000004</v>
      </c>
      <c r="M4796">
        <f>ROUND(employee[[#This Row],[LengthService]],2)</f>
        <v>5.52</v>
      </c>
      <c r="N4796">
        <v>57.163470830000001</v>
      </c>
      <c r="O4796">
        <f>ROUND(employee[[#This Row],[AbsentHours]],2)</f>
        <v>57.16</v>
      </c>
      <c r="P4796" s="5">
        <f>employee[[#This Row],[RoundedAbsentHours]]/2080 *100</f>
        <v>2.7480769230769231</v>
      </c>
      <c r="Q4796" s="1" t="s">
        <v>15</v>
      </c>
    </row>
    <row r="4797" spans="1:17" x14ac:dyDescent="0.35">
      <c r="A4797">
        <v>4796</v>
      </c>
      <c r="B4797" s="1" t="s">
        <v>5074</v>
      </c>
      <c r="C4797" s="1" t="s">
        <v>11</v>
      </c>
      <c r="D4797" s="1" t="s">
        <v>22</v>
      </c>
      <c r="E4797" s="1" t="s">
        <v>312</v>
      </c>
      <c r="F4797" s="1" t="s">
        <v>266</v>
      </c>
      <c r="G4797" s="1" t="s">
        <v>22</v>
      </c>
      <c r="H4797" s="1" t="s">
        <v>15</v>
      </c>
      <c r="I4797">
        <v>42.42711954</v>
      </c>
      <c r="J4797">
        <f>ROUND(employee[[#This Row],[Age]],0)</f>
        <v>42</v>
      </c>
      <c r="K47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97">
        <v>4.6102402659999999</v>
      </c>
      <c r="M4797">
        <f>ROUND(employee[[#This Row],[LengthService]],2)</f>
        <v>4.6100000000000003</v>
      </c>
      <c r="N4797">
        <v>125.0627928</v>
      </c>
      <c r="O4797">
        <f>ROUND(employee[[#This Row],[AbsentHours]],2)</f>
        <v>125.06</v>
      </c>
      <c r="P4797" s="5">
        <f>employee[[#This Row],[RoundedAbsentHours]]/2080 *100</f>
        <v>6.0125000000000002</v>
      </c>
      <c r="Q4797" s="1" t="s">
        <v>15</v>
      </c>
    </row>
    <row r="4798" spans="1:17" x14ac:dyDescent="0.35">
      <c r="A4798">
        <v>4797</v>
      </c>
      <c r="B4798" s="1" t="s">
        <v>5075</v>
      </c>
      <c r="C4798" s="1" t="s">
        <v>16</v>
      </c>
      <c r="D4798" s="1" t="s">
        <v>152</v>
      </c>
      <c r="E4798" s="1" t="s">
        <v>289</v>
      </c>
      <c r="F4798" s="1" t="s">
        <v>258</v>
      </c>
      <c r="G4798" s="1" t="s">
        <v>152</v>
      </c>
      <c r="H4798" s="1" t="s">
        <v>15</v>
      </c>
      <c r="I4798">
        <v>32.265801070000002</v>
      </c>
      <c r="J4798">
        <f>ROUND(employee[[#This Row],[Age]],0)</f>
        <v>32</v>
      </c>
      <c r="K47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798">
        <v>4.9673107669999998</v>
      </c>
      <c r="M4798">
        <f>ROUND(employee[[#This Row],[LengthService]],2)</f>
        <v>4.97</v>
      </c>
      <c r="N4798">
        <v>1.198713404</v>
      </c>
      <c r="O4798">
        <f>ROUND(employee[[#This Row],[AbsentHours]],2)</f>
        <v>1.2</v>
      </c>
      <c r="P4798" s="5">
        <f>employee[[#This Row],[RoundedAbsentHours]]/2080 *100</f>
        <v>5.7692307692307689E-2</v>
      </c>
      <c r="Q4798" s="1" t="s">
        <v>15</v>
      </c>
    </row>
    <row r="4799" spans="1:17" x14ac:dyDescent="0.35">
      <c r="A4799">
        <v>4798</v>
      </c>
      <c r="B4799" s="1" t="s">
        <v>5076</v>
      </c>
      <c r="C4799" s="1" t="s">
        <v>11</v>
      </c>
      <c r="D4799" s="1" t="s">
        <v>20</v>
      </c>
      <c r="E4799" s="1" t="s">
        <v>124</v>
      </c>
      <c r="F4799" s="1" t="s">
        <v>125</v>
      </c>
      <c r="G4799" s="1" t="s">
        <v>20</v>
      </c>
      <c r="H4799" s="1" t="s">
        <v>15</v>
      </c>
      <c r="I4799">
        <v>48.516829710000003</v>
      </c>
      <c r="J4799">
        <f>ROUND(employee[[#This Row],[Age]],0)</f>
        <v>49</v>
      </c>
      <c r="K47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799">
        <v>2.7209213559999998</v>
      </c>
      <c r="M4799">
        <f>ROUND(employee[[#This Row],[LengthService]],2)</f>
        <v>2.72</v>
      </c>
      <c r="N4799">
        <v>91.052637910000001</v>
      </c>
      <c r="O4799">
        <f>ROUND(employee[[#This Row],[AbsentHours]],2)</f>
        <v>91.05</v>
      </c>
      <c r="P4799" s="5">
        <f>employee[[#This Row],[RoundedAbsentHours]]/2080 *100</f>
        <v>4.3774038461538458</v>
      </c>
      <c r="Q4799" s="1" t="s">
        <v>15</v>
      </c>
    </row>
    <row r="4800" spans="1:17" x14ac:dyDescent="0.35">
      <c r="A4800">
        <v>4799</v>
      </c>
      <c r="B4800" s="1" t="s">
        <v>5077</v>
      </c>
      <c r="C4800" s="1" t="s">
        <v>16</v>
      </c>
      <c r="D4800" s="1" t="s">
        <v>21</v>
      </c>
      <c r="E4800" s="1" t="s">
        <v>13</v>
      </c>
      <c r="F4800" s="1" t="s">
        <v>14</v>
      </c>
      <c r="G4800" s="1" t="s">
        <v>21</v>
      </c>
      <c r="H4800" s="1" t="s">
        <v>15</v>
      </c>
      <c r="I4800">
        <v>42.50071629</v>
      </c>
      <c r="J4800">
        <f>ROUND(employee[[#This Row],[Age]],0)</f>
        <v>43</v>
      </c>
      <c r="K48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00">
        <v>4.1795869259999998</v>
      </c>
      <c r="M4800">
        <f>ROUND(employee[[#This Row],[LengthService]],2)</f>
        <v>4.18</v>
      </c>
      <c r="N4800">
        <v>55.862962029999998</v>
      </c>
      <c r="O4800">
        <f>ROUND(employee[[#This Row],[AbsentHours]],2)</f>
        <v>55.86</v>
      </c>
      <c r="P4800" s="5">
        <f>employee[[#This Row],[RoundedAbsentHours]]/2080 *100</f>
        <v>2.6855769230769231</v>
      </c>
      <c r="Q4800" s="1" t="s">
        <v>15</v>
      </c>
    </row>
    <row r="4801" spans="1:17" x14ac:dyDescent="0.35">
      <c r="A4801">
        <v>4800</v>
      </c>
      <c r="B4801" s="1" t="s">
        <v>5078</v>
      </c>
      <c r="C4801" s="1" t="s">
        <v>11</v>
      </c>
      <c r="D4801" s="1" t="s">
        <v>97</v>
      </c>
      <c r="E4801" s="1" t="s">
        <v>180</v>
      </c>
      <c r="F4801" s="1" t="s">
        <v>181</v>
      </c>
      <c r="G4801" s="1" t="s">
        <v>97</v>
      </c>
      <c r="H4801" s="1" t="s">
        <v>15</v>
      </c>
      <c r="I4801">
        <v>40.280678369999997</v>
      </c>
      <c r="J4801">
        <f>ROUND(employee[[#This Row],[Age]],0)</f>
        <v>40</v>
      </c>
      <c r="K48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01">
        <v>6.220655679</v>
      </c>
      <c r="M4801">
        <f>ROUND(employee[[#This Row],[LengthService]],2)</f>
        <v>6.22</v>
      </c>
      <c r="N4801">
        <v>58.794054299999999</v>
      </c>
      <c r="O4801">
        <f>ROUND(employee[[#This Row],[AbsentHours]],2)</f>
        <v>58.79</v>
      </c>
      <c r="P4801" s="5">
        <f>employee[[#This Row],[RoundedAbsentHours]]/2080 *100</f>
        <v>2.8264423076923078</v>
      </c>
      <c r="Q4801" s="1" t="s">
        <v>15</v>
      </c>
    </row>
    <row r="4802" spans="1:17" x14ac:dyDescent="0.35">
      <c r="A4802">
        <v>4801</v>
      </c>
      <c r="B4802" s="1" t="s">
        <v>5079</v>
      </c>
      <c r="C4802" s="1" t="s">
        <v>11</v>
      </c>
      <c r="D4802" s="1" t="s">
        <v>21</v>
      </c>
      <c r="E4802" s="1" t="s">
        <v>13</v>
      </c>
      <c r="F4802" s="1" t="s">
        <v>14</v>
      </c>
      <c r="G4802" s="1" t="s">
        <v>21</v>
      </c>
      <c r="H4802" s="1" t="s">
        <v>15</v>
      </c>
      <c r="I4802">
        <v>46.89594237</v>
      </c>
      <c r="J4802">
        <f>ROUND(employee[[#This Row],[Age]],0)</f>
        <v>47</v>
      </c>
      <c r="K48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02">
        <v>5.3274752220000003</v>
      </c>
      <c r="M4802">
        <f>ROUND(employee[[#This Row],[LengthService]],2)</f>
        <v>5.33</v>
      </c>
      <c r="N4802">
        <v>101.9064762</v>
      </c>
      <c r="O4802">
        <f>ROUND(employee[[#This Row],[AbsentHours]],2)</f>
        <v>101.91</v>
      </c>
      <c r="P4802" s="5">
        <f>employee[[#This Row],[RoundedAbsentHours]]/2080 *100</f>
        <v>4.899519230769231</v>
      </c>
      <c r="Q4802" s="1" t="s">
        <v>15</v>
      </c>
    </row>
    <row r="4803" spans="1:17" x14ac:dyDescent="0.35">
      <c r="A4803">
        <v>4802</v>
      </c>
      <c r="B4803" s="1" t="s">
        <v>5080</v>
      </c>
      <c r="C4803" s="1" t="s">
        <v>11</v>
      </c>
      <c r="D4803" s="1" t="s">
        <v>22</v>
      </c>
      <c r="E4803" s="1" t="s">
        <v>312</v>
      </c>
      <c r="F4803" s="1" t="s">
        <v>266</v>
      </c>
      <c r="G4803" s="1" t="s">
        <v>22</v>
      </c>
      <c r="H4803" s="1" t="s">
        <v>15</v>
      </c>
      <c r="I4803">
        <v>27.878756460000002</v>
      </c>
      <c r="J4803">
        <f>ROUND(employee[[#This Row],[Age]],0)</f>
        <v>28</v>
      </c>
      <c r="K48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803">
        <v>1.853009769</v>
      </c>
      <c r="M4803">
        <f>ROUND(employee[[#This Row],[LengthService]],2)</f>
        <v>1.85</v>
      </c>
      <c r="N4803">
        <v>10.60259595</v>
      </c>
      <c r="O4803">
        <f>ROUND(employee[[#This Row],[AbsentHours]],2)</f>
        <v>10.6</v>
      </c>
      <c r="P4803" s="5">
        <f>employee[[#This Row],[RoundedAbsentHours]]/2080 *100</f>
        <v>0.50961538461538458</v>
      </c>
      <c r="Q4803" s="1" t="s">
        <v>15</v>
      </c>
    </row>
    <row r="4804" spans="1:17" x14ac:dyDescent="0.35">
      <c r="A4804">
        <v>4803</v>
      </c>
      <c r="B4804" s="1" t="s">
        <v>5081</v>
      </c>
      <c r="C4804" s="1" t="s">
        <v>16</v>
      </c>
      <c r="D4804" s="1" t="s">
        <v>88</v>
      </c>
      <c r="E4804" s="1" t="s">
        <v>158</v>
      </c>
      <c r="F4804" s="1" t="s">
        <v>159</v>
      </c>
      <c r="G4804" s="1" t="s">
        <v>88</v>
      </c>
      <c r="H4804" s="1" t="s">
        <v>15</v>
      </c>
      <c r="I4804">
        <v>30.680029309999998</v>
      </c>
      <c r="J4804">
        <f>ROUND(employee[[#This Row],[Age]],0)</f>
        <v>31</v>
      </c>
      <c r="K48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04">
        <v>5.0598424599999996</v>
      </c>
      <c r="M4804">
        <f>ROUND(employee[[#This Row],[LengthService]],2)</f>
        <v>5.0599999999999996</v>
      </c>
      <c r="N4804">
        <v>0</v>
      </c>
      <c r="O4804">
        <f>ROUND(employee[[#This Row],[AbsentHours]],2)</f>
        <v>0</v>
      </c>
      <c r="P4804" s="5">
        <f>employee[[#This Row],[RoundedAbsentHours]]/2080 *100</f>
        <v>0</v>
      </c>
      <c r="Q4804" s="1" t="s">
        <v>15</v>
      </c>
    </row>
    <row r="4805" spans="1:17" x14ac:dyDescent="0.35">
      <c r="A4805">
        <v>4804</v>
      </c>
      <c r="B4805" s="1" t="s">
        <v>5082</v>
      </c>
      <c r="C4805" s="1" t="s">
        <v>16</v>
      </c>
      <c r="D4805" s="1" t="s">
        <v>178</v>
      </c>
      <c r="E4805" s="1" t="s">
        <v>13</v>
      </c>
      <c r="F4805" s="1" t="s">
        <v>14</v>
      </c>
      <c r="G4805" s="1" t="s">
        <v>18</v>
      </c>
      <c r="H4805" s="1" t="s">
        <v>15</v>
      </c>
      <c r="I4805">
        <v>42.14961357</v>
      </c>
      <c r="J4805">
        <f>ROUND(employee[[#This Row],[Age]],0)</f>
        <v>42</v>
      </c>
      <c r="K48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05">
        <v>4.3384976569999996</v>
      </c>
      <c r="M4805">
        <f>ROUND(employee[[#This Row],[LengthService]],2)</f>
        <v>4.34</v>
      </c>
      <c r="N4805">
        <v>77.814100839999995</v>
      </c>
      <c r="O4805">
        <f>ROUND(employee[[#This Row],[AbsentHours]],2)</f>
        <v>77.81</v>
      </c>
      <c r="P4805" s="5">
        <f>employee[[#This Row],[RoundedAbsentHours]]/2080 *100</f>
        <v>3.7408653846153848</v>
      </c>
      <c r="Q4805" s="1" t="s">
        <v>15</v>
      </c>
    </row>
    <row r="4806" spans="1:17" x14ac:dyDescent="0.35">
      <c r="A4806">
        <v>4805</v>
      </c>
      <c r="B4806" s="1" t="s">
        <v>5083</v>
      </c>
      <c r="C4806" s="1" t="s">
        <v>16</v>
      </c>
      <c r="D4806" s="1" t="s">
        <v>152</v>
      </c>
      <c r="E4806" s="1" t="s">
        <v>13</v>
      </c>
      <c r="F4806" s="1" t="s">
        <v>14</v>
      </c>
      <c r="G4806" s="1" t="s">
        <v>152</v>
      </c>
      <c r="H4806" s="1" t="s">
        <v>15</v>
      </c>
      <c r="I4806">
        <v>46.147638209999997</v>
      </c>
      <c r="J4806">
        <f>ROUND(employee[[#This Row],[Age]],0)</f>
        <v>46</v>
      </c>
      <c r="K48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06">
        <v>3.4277085399999998</v>
      </c>
      <c r="M4806">
        <f>ROUND(employee[[#This Row],[LengthService]],2)</f>
        <v>3.43</v>
      </c>
      <c r="N4806">
        <v>72.407721199999997</v>
      </c>
      <c r="O4806">
        <f>ROUND(employee[[#This Row],[AbsentHours]],2)</f>
        <v>72.41</v>
      </c>
      <c r="P4806" s="5">
        <f>employee[[#This Row],[RoundedAbsentHours]]/2080 *100</f>
        <v>3.4812499999999997</v>
      </c>
      <c r="Q4806" s="1" t="s">
        <v>15</v>
      </c>
    </row>
    <row r="4807" spans="1:17" x14ac:dyDescent="0.35">
      <c r="A4807">
        <v>4806</v>
      </c>
      <c r="B4807" s="1" t="s">
        <v>5084</v>
      </c>
      <c r="C4807" s="1" t="s">
        <v>16</v>
      </c>
      <c r="D4807" s="1" t="s">
        <v>88</v>
      </c>
      <c r="E4807" s="1" t="s">
        <v>289</v>
      </c>
      <c r="F4807" s="1" t="s">
        <v>258</v>
      </c>
      <c r="G4807" s="1" t="s">
        <v>88</v>
      </c>
      <c r="H4807" s="1" t="s">
        <v>15</v>
      </c>
      <c r="I4807">
        <v>32.326299679999998</v>
      </c>
      <c r="J4807">
        <f>ROUND(employee[[#This Row],[Age]],0)</f>
        <v>32</v>
      </c>
      <c r="K48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07">
        <v>5.7725490219999998</v>
      </c>
      <c r="M4807">
        <f>ROUND(employee[[#This Row],[LengthService]],2)</f>
        <v>5.77</v>
      </c>
      <c r="N4807">
        <v>0</v>
      </c>
      <c r="O4807">
        <f>ROUND(employee[[#This Row],[AbsentHours]],2)</f>
        <v>0</v>
      </c>
      <c r="P4807" s="5">
        <f>employee[[#This Row],[RoundedAbsentHours]]/2080 *100</f>
        <v>0</v>
      </c>
      <c r="Q4807" s="1" t="s">
        <v>15</v>
      </c>
    </row>
    <row r="4808" spans="1:17" x14ac:dyDescent="0.35">
      <c r="A4808">
        <v>4807</v>
      </c>
      <c r="B4808" s="1" t="s">
        <v>5085</v>
      </c>
      <c r="C4808" s="1" t="s">
        <v>16</v>
      </c>
      <c r="D4808" s="1" t="s">
        <v>22</v>
      </c>
      <c r="E4808" s="1" t="s">
        <v>180</v>
      </c>
      <c r="F4808" s="1" t="s">
        <v>181</v>
      </c>
      <c r="G4808" s="1" t="s">
        <v>22</v>
      </c>
      <c r="H4808" s="1" t="s">
        <v>15</v>
      </c>
      <c r="I4808">
        <v>55.850838289999999</v>
      </c>
      <c r="J4808">
        <f>ROUND(employee[[#This Row],[Age]],0)</f>
        <v>56</v>
      </c>
      <c r="K48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808">
        <v>3.4230965530000002</v>
      </c>
      <c r="M4808">
        <f>ROUND(employee[[#This Row],[LengthService]],2)</f>
        <v>3.42</v>
      </c>
      <c r="N4808">
        <v>119.3353986</v>
      </c>
      <c r="O4808">
        <f>ROUND(employee[[#This Row],[AbsentHours]],2)</f>
        <v>119.34</v>
      </c>
      <c r="P4808" s="5">
        <f>employee[[#This Row],[RoundedAbsentHours]]/2080 *100</f>
        <v>5.7374999999999998</v>
      </c>
      <c r="Q4808" s="1" t="s">
        <v>15</v>
      </c>
    </row>
    <row r="4809" spans="1:17" x14ac:dyDescent="0.35">
      <c r="A4809">
        <v>4808</v>
      </c>
      <c r="B4809" s="1" t="s">
        <v>5086</v>
      </c>
      <c r="C4809" s="1" t="s">
        <v>16</v>
      </c>
      <c r="D4809" s="1" t="s">
        <v>21</v>
      </c>
      <c r="E4809" s="1" t="s">
        <v>289</v>
      </c>
      <c r="F4809" s="1" t="s">
        <v>258</v>
      </c>
      <c r="G4809" s="1" t="s">
        <v>21</v>
      </c>
      <c r="H4809" s="1" t="s">
        <v>15</v>
      </c>
      <c r="I4809">
        <v>37.394556430000002</v>
      </c>
      <c r="J4809">
        <f>ROUND(employee[[#This Row],[Age]],0)</f>
        <v>37</v>
      </c>
      <c r="K48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09">
        <v>5.0762382659999998</v>
      </c>
      <c r="M4809">
        <f>ROUND(employee[[#This Row],[LengthService]],2)</f>
        <v>5.08</v>
      </c>
      <c r="N4809">
        <v>33.170212059999997</v>
      </c>
      <c r="O4809">
        <f>ROUND(employee[[#This Row],[AbsentHours]],2)</f>
        <v>33.17</v>
      </c>
      <c r="P4809" s="5">
        <f>employee[[#This Row],[RoundedAbsentHours]]/2080 *100</f>
        <v>1.5947115384615387</v>
      </c>
      <c r="Q4809" s="1" t="s">
        <v>15</v>
      </c>
    </row>
    <row r="4810" spans="1:17" x14ac:dyDescent="0.35">
      <c r="A4810">
        <v>4809</v>
      </c>
      <c r="B4810" s="1" t="s">
        <v>5087</v>
      </c>
      <c r="C4810" s="1" t="s">
        <v>16</v>
      </c>
      <c r="D4810" s="1" t="s">
        <v>20</v>
      </c>
      <c r="E4810" s="1" t="s">
        <v>289</v>
      </c>
      <c r="F4810" s="1" t="s">
        <v>258</v>
      </c>
      <c r="G4810" s="1" t="s">
        <v>20</v>
      </c>
      <c r="H4810" s="1" t="s">
        <v>15</v>
      </c>
      <c r="I4810">
        <v>56.91029632</v>
      </c>
      <c r="J4810">
        <f>ROUND(employee[[#This Row],[Age]],0)</f>
        <v>57</v>
      </c>
      <c r="K48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810">
        <v>6.4632108710000002</v>
      </c>
      <c r="M4810">
        <f>ROUND(employee[[#This Row],[LengthService]],2)</f>
        <v>6.46</v>
      </c>
      <c r="N4810">
        <v>87.334945480000002</v>
      </c>
      <c r="O4810">
        <f>ROUND(employee[[#This Row],[AbsentHours]],2)</f>
        <v>87.33</v>
      </c>
      <c r="P4810" s="5">
        <f>employee[[#This Row],[RoundedAbsentHours]]/2080 *100</f>
        <v>4.1985576923076922</v>
      </c>
      <c r="Q4810" s="1" t="s">
        <v>15</v>
      </c>
    </row>
    <row r="4811" spans="1:17" x14ac:dyDescent="0.35">
      <c r="A4811">
        <v>4810</v>
      </c>
      <c r="B4811" s="1" t="s">
        <v>5088</v>
      </c>
      <c r="C4811" s="1" t="s">
        <v>16</v>
      </c>
      <c r="D4811" s="1" t="s">
        <v>110</v>
      </c>
      <c r="E4811" s="1" t="s">
        <v>13</v>
      </c>
      <c r="F4811" s="1" t="s">
        <v>14</v>
      </c>
      <c r="G4811" s="1" t="s">
        <v>29</v>
      </c>
      <c r="H4811" s="1" t="s">
        <v>15</v>
      </c>
      <c r="I4811">
        <v>42.839967360000003</v>
      </c>
      <c r="J4811">
        <f>ROUND(employee[[#This Row],[Age]],0)</f>
        <v>43</v>
      </c>
      <c r="K48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11">
        <v>3.7605467770000001</v>
      </c>
      <c r="M4811">
        <f>ROUND(employee[[#This Row],[LengthService]],2)</f>
        <v>3.76</v>
      </c>
      <c r="N4811">
        <v>24.255358210000001</v>
      </c>
      <c r="O4811">
        <f>ROUND(employee[[#This Row],[AbsentHours]],2)</f>
        <v>24.26</v>
      </c>
      <c r="P4811" s="5">
        <f>employee[[#This Row],[RoundedAbsentHours]]/2080 *100</f>
        <v>1.1663461538461539</v>
      </c>
      <c r="Q4811" s="1" t="s">
        <v>15</v>
      </c>
    </row>
    <row r="4812" spans="1:17" x14ac:dyDescent="0.35">
      <c r="A4812">
        <v>4811</v>
      </c>
      <c r="B4812" s="1" t="s">
        <v>5089</v>
      </c>
      <c r="C4812" s="1" t="s">
        <v>11</v>
      </c>
      <c r="D4812" s="1" t="s">
        <v>22</v>
      </c>
      <c r="E4812" s="1" t="s">
        <v>180</v>
      </c>
      <c r="F4812" s="1" t="s">
        <v>181</v>
      </c>
      <c r="G4812" s="1" t="s">
        <v>22</v>
      </c>
      <c r="H4812" s="1" t="s">
        <v>15</v>
      </c>
      <c r="I4812">
        <v>43.84864082</v>
      </c>
      <c r="J4812">
        <f>ROUND(employee[[#This Row],[Age]],0)</f>
        <v>44</v>
      </c>
      <c r="K48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12">
        <v>5.3692683160000003</v>
      </c>
      <c r="M4812">
        <f>ROUND(employee[[#This Row],[LengthService]],2)</f>
        <v>5.37</v>
      </c>
      <c r="N4812">
        <v>102.840029</v>
      </c>
      <c r="O4812">
        <f>ROUND(employee[[#This Row],[AbsentHours]],2)</f>
        <v>102.84</v>
      </c>
      <c r="P4812" s="5">
        <f>employee[[#This Row],[RoundedAbsentHours]]/2080 *100</f>
        <v>4.9442307692307699</v>
      </c>
      <c r="Q4812" s="1" t="s">
        <v>15</v>
      </c>
    </row>
    <row r="4813" spans="1:17" x14ac:dyDescent="0.35">
      <c r="A4813">
        <v>4812</v>
      </c>
      <c r="B4813" s="1" t="s">
        <v>5090</v>
      </c>
      <c r="C4813" s="1" t="s">
        <v>11</v>
      </c>
      <c r="D4813" s="1" t="s">
        <v>59</v>
      </c>
      <c r="E4813" s="1" t="s">
        <v>13</v>
      </c>
      <c r="F4813" s="1" t="s">
        <v>14</v>
      </c>
      <c r="G4813" s="1" t="s">
        <v>29</v>
      </c>
      <c r="H4813" s="1" t="s">
        <v>15</v>
      </c>
      <c r="I4813">
        <v>32.024974350000001</v>
      </c>
      <c r="J4813">
        <f>ROUND(employee[[#This Row],[Age]],0)</f>
        <v>32</v>
      </c>
      <c r="K48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13">
        <v>3.0608882359999998</v>
      </c>
      <c r="M4813">
        <f>ROUND(employee[[#This Row],[LengthService]],2)</f>
        <v>3.06</v>
      </c>
      <c r="N4813">
        <v>16.423272770000001</v>
      </c>
      <c r="O4813">
        <f>ROUND(employee[[#This Row],[AbsentHours]],2)</f>
        <v>16.420000000000002</v>
      </c>
      <c r="P4813" s="5">
        <f>employee[[#This Row],[RoundedAbsentHours]]/2080 *100</f>
        <v>0.78942307692307701</v>
      </c>
      <c r="Q4813" s="1" t="s">
        <v>15</v>
      </c>
    </row>
    <row r="4814" spans="1:17" x14ac:dyDescent="0.35">
      <c r="A4814">
        <v>4813</v>
      </c>
      <c r="B4814" s="1" t="s">
        <v>5091</v>
      </c>
      <c r="C4814" s="1" t="s">
        <v>11</v>
      </c>
      <c r="D4814" s="1" t="s">
        <v>72</v>
      </c>
      <c r="E4814" s="1" t="s">
        <v>289</v>
      </c>
      <c r="F4814" s="1" t="s">
        <v>258</v>
      </c>
      <c r="G4814" s="1" t="s">
        <v>72</v>
      </c>
      <c r="H4814" s="1" t="s">
        <v>15</v>
      </c>
      <c r="I4814">
        <v>50.387382549999998</v>
      </c>
      <c r="J4814">
        <f>ROUND(employee[[#This Row],[Age]],0)</f>
        <v>50</v>
      </c>
      <c r="K48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814">
        <v>2.552796673</v>
      </c>
      <c r="M4814">
        <f>ROUND(employee[[#This Row],[LengthService]],2)</f>
        <v>2.5499999999999998</v>
      </c>
      <c r="N4814">
        <v>101.0437893</v>
      </c>
      <c r="O4814">
        <f>ROUND(employee[[#This Row],[AbsentHours]],2)</f>
        <v>101.04</v>
      </c>
      <c r="P4814" s="5">
        <f>employee[[#This Row],[RoundedAbsentHours]]/2080 *100</f>
        <v>4.8576923076923082</v>
      </c>
      <c r="Q4814" s="1" t="s">
        <v>15</v>
      </c>
    </row>
    <row r="4815" spans="1:17" x14ac:dyDescent="0.35">
      <c r="A4815">
        <v>4814</v>
      </c>
      <c r="B4815" s="1" t="s">
        <v>5092</v>
      </c>
      <c r="C4815" s="1" t="s">
        <v>11</v>
      </c>
      <c r="D4815" s="1" t="s">
        <v>22</v>
      </c>
      <c r="E4815" s="1" t="s">
        <v>312</v>
      </c>
      <c r="F4815" s="1" t="s">
        <v>266</v>
      </c>
      <c r="G4815" s="1" t="s">
        <v>22</v>
      </c>
      <c r="H4815" s="1" t="s">
        <v>15</v>
      </c>
      <c r="I4815">
        <v>39.175259099999998</v>
      </c>
      <c r="J4815">
        <f>ROUND(employee[[#This Row],[Age]],0)</f>
        <v>39</v>
      </c>
      <c r="K48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15">
        <v>4.2480466000000003</v>
      </c>
      <c r="M4815">
        <f>ROUND(employee[[#This Row],[LengthService]],2)</f>
        <v>4.25</v>
      </c>
      <c r="N4815">
        <v>38.57988873</v>
      </c>
      <c r="O4815">
        <f>ROUND(employee[[#This Row],[AbsentHours]],2)</f>
        <v>38.58</v>
      </c>
      <c r="P4815" s="5">
        <f>employee[[#This Row],[RoundedAbsentHours]]/2080 *100</f>
        <v>1.8548076923076922</v>
      </c>
      <c r="Q4815" s="1" t="s">
        <v>15</v>
      </c>
    </row>
    <row r="4816" spans="1:17" x14ac:dyDescent="0.35">
      <c r="A4816">
        <v>4815</v>
      </c>
      <c r="B4816" s="1" t="s">
        <v>5093</v>
      </c>
      <c r="C4816" s="1" t="s">
        <v>11</v>
      </c>
      <c r="D4816" s="1" t="s">
        <v>29</v>
      </c>
      <c r="E4816" s="1" t="s">
        <v>13</v>
      </c>
      <c r="F4816" s="1" t="s">
        <v>14</v>
      </c>
      <c r="G4816" s="1" t="s">
        <v>29</v>
      </c>
      <c r="H4816" s="1" t="s">
        <v>15</v>
      </c>
      <c r="I4816">
        <v>50.278396559999997</v>
      </c>
      <c r="J4816">
        <f>ROUND(employee[[#This Row],[Age]],0)</f>
        <v>50</v>
      </c>
      <c r="K48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816">
        <v>4.2415046969999999</v>
      </c>
      <c r="M4816">
        <f>ROUND(employee[[#This Row],[LengthService]],2)</f>
        <v>4.24</v>
      </c>
      <c r="N4816">
        <v>141.44727570000001</v>
      </c>
      <c r="O4816">
        <f>ROUND(employee[[#This Row],[AbsentHours]],2)</f>
        <v>141.44999999999999</v>
      </c>
      <c r="P4816" s="5">
        <f>employee[[#This Row],[RoundedAbsentHours]]/2080 *100</f>
        <v>6.8004807692307683</v>
      </c>
      <c r="Q4816" s="1" t="s">
        <v>15</v>
      </c>
    </row>
    <row r="4817" spans="1:17" x14ac:dyDescent="0.35">
      <c r="A4817">
        <v>4816</v>
      </c>
      <c r="B4817" s="1" t="s">
        <v>5094</v>
      </c>
      <c r="C4817" s="1" t="s">
        <v>11</v>
      </c>
      <c r="D4817" s="1" t="s">
        <v>110</v>
      </c>
      <c r="E4817" s="1" t="s">
        <v>13</v>
      </c>
      <c r="F4817" s="1" t="s">
        <v>14</v>
      </c>
      <c r="G4817" s="1" t="s">
        <v>29</v>
      </c>
      <c r="H4817" s="1" t="s">
        <v>15</v>
      </c>
      <c r="I4817">
        <v>41.936312549999997</v>
      </c>
      <c r="J4817">
        <f>ROUND(employee[[#This Row],[Age]],0)</f>
        <v>42</v>
      </c>
      <c r="K48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17">
        <v>3.4280242959999998</v>
      </c>
      <c r="M4817">
        <f>ROUND(employee[[#This Row],[LengthService]],2)</f>
        <v>3.43</v>
      </c>
      <c r="N4817">
        <v>147.4519311</v>
      </c>
      <c r="O4817">
        <f>ROUND(employee[[#This Row],[AbsentHours]],2)</f>
        <v>147.44999999999999</v>
      </c>
      <c r="P4817" s="5">
        <f>employee[[#This Row],[RoundedAbsentHours]]/2080 *100</f>
        <v>7.0889423076923075</v>
      </c>
      <c r="Q4817" s="1" t="s">
        <v>15</v>
      </c>
    </row>
    <row r="4818" spans="1:17" x14ac:dyDescent="0.35">
      <c r="A4818">
        <v>4817</v>
      </c>
      <c r="B4818" s="1" t="s">
        <v>5095</v>
      </c>
      <c r="C4818" s="1" t="s">
        <v>11</v>
      </c>
      <c r="D4818" s="1" t="s">
        <v>278</v>
      </c>
      <c r="E4818" s="1" t="s">
        <v>13</v>
      </c>
      <c r="F4818" s="1" t="s">
        <v>14</v>
      </c>
      <c r="G4818" s="1" t="s">
        <v>33</v>
      </c>
      <c r="H4818" s="1" t="s">
        <v>15</v>
      </c>
      <c r="I4818">
        <v>46.574918820000001</v>
      </c>
      <c r="J4818">
        <f>ROUND(employee[[#This Row],[Age]],0)</f>
        <v>47</v>
      </c>
      <c r="K48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18">
        <v>4.2280040510000001</v>
      </c>
      <c r="M4818">
        <f>ROUND(employee[[#This Row],[LengthService]],2)</f>
        <v>4.2300000000000004</v>
      </c>
      <c r="N4818">
        <v>124.7988679</v>
      </c>
      <c r="O4818">
        <f>ROUND(employee[[#This Row],[AbsentHours]],2)</f>
        <v>124.8</v>
      </c>
      <c r="P4818" s="5">
        <f>employee[[#This Row],[RoundedAbsentHours]]/2080 *100</f>
        <v>6</v>
      </c>
      <c r="Q4818" s="1" t="s">
        <v>15</v>
      </c>
    </row>
    <row r="4819" spans="1:17" x14ac:dyDescent="0.35">
      <c r="A4819">
        <v>4818</v>
      </c>
      <c r="B4819" s="1" t="s">
        <v>5096</v>
      </c>
      <c r="C4819" s="1" t="s">
        <v>11</v>
      </c>
      <c r="D4819" s="1" t="s">
        <v>44</v>
      </c>
      <c r="E4819" s="1" t="s">
        <v>13</v>
      </c>
      <c r="F4819" s="1" t="s">
        <v>14</v>
      </c>
      <c r="G4819" s="1" t="s">
        <v>44</v>
      </c>
      <c r="H4819" s="1" t="s">
        <v>15</v>
      </c>
      <c r="I4819">
        <v>37.812615530000002</v>
      </c>
      <c r="J4819">
        <f>ROUND(employee[[#This Row],[Age]],0)</f>
        <v>38</v>
      </c>
      <c r="K48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19">
        <v>3.6966566099999998</v>
      </c>
      <c r="M4819">
        <f>ROUND(employee[[#This Row],[LengthService]],2)</f>
        <v>3.7</v>
      </c>
      <c r="N4819">
        <v>46.534909570000003</v>
      </c>
      <c r="O4819">
        <f>ROUND(employee[[#This Row],[AbsentHours]],2)</f>
        <v>46.53</v>
      </c>
      <c r="P4819" s="5">
        <f>employee[[#This Row],[RoundedAbsentHours]]/2080 *100</f>
        <v>2.2370192307692309</v>
      </c>
      <c r="Q4819" s="1" t="s">
        <v>15</v>
      </c>
    </row>
    <row r="4820" spans="1:17" x14ac:dyDescent="0.35">
      <c r="A4820">
        <v>4819</v>
      </c>
      <c r="B4820" s="1" t="s">
        <v>5097</v>
      </c>
      <c r="C4820" s="1" t="s">
        <v>16</v>
      </c>
      <c r="D4820" s="1" t="s">
        <v>60</v>
      </c>
      <c r="E4820" s="1" t="s">
        <v>180</v>
      </c>
      <c r="F4820" s="1" t="s">
        <v>181</v>
      </c>
      <c r="G4820" s="1" t="s">
        <v>60</v>
      </c>
      <c r="H4820" s="1" t="s">
        <v>15</v>
      </c>
      <c r="I4820">
        <v>43.978288720000002</v>
      </c>
      <c r="J4820">
        <f>ROUND(employee[[#This Row],[Age]],0)</f>
        <v>44</v>
      </c>
      <c r="K48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20">
        <v>3.0322922910000001</v>
      </c>
      <c r="M4820">
        <f>ROUND(employee[[#This Row],[LengthService]],2)</f>
        <v>3.03</v>
      </c>
      <c r="N4820">
        <v>70.709826739999997</v>
      </c>
      <c r="O4820">
        <f>ROUND(employee[[#This Row],[AbsentHours]],2)</f>
        <v>70.709999999999994</v>
      </c>
      <c r="P4820" s="5">
        <f>employee[[#This Row],[RoundedAbsentHours]]/2080 *100</f>
        <v>3.3995192307692301</v>
      </c>
      <c r="Q4820" s="1" t="s">
        <v>15</v>
      </c>
    </row>
    <row r="4821" spans="1:17" x14ac:dyDescent="0.35">
      <c r="A4821">
        <v>4820</v>
      </c>
      <c r="B4821" s="1" t="s">
        <v>5098</v>
      </c>
      <c r="C4821" s="1" t="s">
        <v>16</v>
      </c>
      <c r="D4821" s="1" t="s">
        <v>43</v>
      </c>
      <c r="E4821" s="1" t="s">
        <v>124</v>
      </c>
      <c r="F4821" s="1" t="s">
        <v>125</v>
      </c>
      <c r="G4821" s="1" t="s">
        <v>43</v>
      </c>
      <c r="H4821" s="1" t="s">
        <v>15</v>
      </c>
      <c r="I4821">
        <v>59.612115160000002</v>
      </c>
      <c r="J4821">
        <f>ROUND(employee[[#This Row],[Age]],0)</f>
        <v>60</v>
      </c>
      <c r="K48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821">
        <v>4.6889822929999996</v>
      </c>
      <c r="M4821">
        <f>ROUND(employee[[#This Row],[LengthService]],2)</f>
        <v>4.6900000000000004</v>
      </c>
      <c r="N4821">
        <v>178.5872847</v>
      </c>
      <c r="O4821">
        <f>ROUND(employee[[#This Row],[AbsentHours]],2)</f>
        <v>178.59</v>
      </c>
      <c r="P4821" s="5">
        <f>employee[[#This Row],[RoundedAbsentHours]]/2080 *100</f>
        <v>8.5860576923076923</v>
      </c>
      <c r="Q4821" s="1" t="s">
        <v>15</v>
      </c>
    </row>
    <row r="4822" spans="1:17" x14ac:dyDescent="0.35">
      <c r="A4822">
        <v>4821</v>
      </c>
      <c r="B4822" s="1" t="s">
        <v>5099</v>
      </c>
      <c r="C4822" s="1" t="s">
        <v>16</v>
      </c>
      <c r="D4822" s="1" t="s">
        <v>105</v>
      </c>
      <c r="E4822" s="1" t="s">
        <v>13</v>
      </c>
      <c r="F4822" s="1" t="s">
        <v>14</v>
      </c>
      <c r="G4822" s="1" t="s">
        <v>18</v>
      </c>
      <c r="H4822" s="1" t="s">
        <v>15</v>
      </c>
      <c r="I4822">
        <v>39.668634279999999</v>
      </c>
      <c r="J4822">
        <f>ROUND(employee[[#This Row],[Age]],0)</f>
        <v>40</v>
      </c>
      <c r="K48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22">
        <v>5.5387559570000002</v>
      </c>
      <c r="M4822">
        <f>ROUND(employee[[#This Row],[LengthService]],2)</f>
        <v>5.54</v>
      </c>
      <c r="N4822">
        <v>41.953032780000001</v>
      </c>
      <c r="O4822">
        <f>ROUND(employee[[#This Row],[AbsentHours]],2)</f>
        <v>41.95</v>
      </c>
      <c r="P4822" s="5">
        <f>employee[[#This Row],[RoundedAbsentHours]]/2080 *100</f>
        <v>2.0168269230769234</v>
      </c>
      <c r="Q4822" s="1" t="s">
        <v>15</v>
      </c>
    </row>
    <row r="4823" spans="1:17" x14ac:dyDescent="0.35">
      <c r="A4823">
        <v>4822</v>
      </c>
      <c r="B4823" s="1" t="s">
        <v>5100</v>
      </c>
      <c r="C4823" s="1" t="s">
        <v>11</v>
      </c>
      <c r="D4823" s="1" t="s">
        <v>134</v>
      </c>
      <c r="E4823" s="1" t="s">
        <v>13</v>
      </c>
      <c r="F4823" s="1" t="s">
        <v>14</v>
      </c>
      <c r="G4823" s="1" t="s">
        <v>51</v>
      </c>
      <c r="H4823" s="1" t="s">
        <v>15</v>
      </c>
      <c r="I4823">
        <v>44.317154610000003</v>
      </c>
      <c r="J4823">
        <f>ROUND(employee[[#This Row],[Age]],0)</f>
        <v>44</v>
      </c>
      <c r="K48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23">
        <v>3.6048902589999998</v>
      </c>
      <c r="M4823">
        <f>ROUND(employee[[#This Row],[LengthService]],2)</f>
        <v>3.6</v>
      </c>
      <c r="N4823">
        <v>117.28292279999999</v>
      </c>
      <c r="O4823">
        <f>ROUND(employee[[#This Row],[AbsentHours]],2)</f>
        <v>117.28</v>
      </c>
      <c r="P4823" s="5">
        <f>employee[[#This Row],[RoundedAbsentHours]]/2080 *100</f>
        <v>5.6384615384615389</v>
      </c>
      <c r="Q4823" s="1" t="s">
        <v>15</v>
      </c>
    </row>
    <row r="4824" spans="1:17" x14ac:dyDescent="0.35">
      <c r="A4824">
        <v>4823</v>
      </c>
      <c r="B4824" s="1" t="s">
        <v>5101</v>
      </c>
      <c r="C4824" s="1" t="s">
        <v>16</v>
      </c>
      <c r="D4824" s="1" t="s">
        <v>20</v>
      </c>
      <c r="E4824" s="1" t="s">
        <v>289</v>
      </c>
      <c r="F4824" s="1" t="s">
        <v>258</v>
      </c>
      <c r="G4824" s="1" t="s">
        <v>20</v>
      </c>
      <c r="H4824" s="1" t="s">
        <v>15</v>
      </c>
      <c r="I4824">
        <v>36.545322800000001</v>
      </c>
      <c r="J4824">
        <f>ROUND(employee[[#This Row],[Age]],0)</f>
        <v>37</v>
      </c>
      <c r="K48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24">
        <v>2.7320850659999998</v>
      </c>
      <c r="M4824">
        <f>ROUND(employee[[#This Row],[LengthService]],2)</f>
        <v>2.73</v>
      </c>
      <c r="N4824">
        <v>30.798220839999999</v>
      </c>
      <c r="O4824">
        <f>ROUND(employee[[#This Row],[AbsentHours]],2)</f>
        <v>30.8</v>
      </c>
      <c r="P4824" s="5">
        <f>employee[[#This Row],[RoundedAbsentHours]]/2080 *100</f>
        <v>1.4807692307692308</v>
      </c>
      <c r="Q4824" s="1" t="s">
        <v>15</v>
      </c>
    </row>
    <row r="4825" spans="1:17" x14ac:dyDescent="0.35">
      <c r="A4825">
        <v>4824</v>
      </c>
      <c r="B4825" s="1" t="s">
        <v>5102</v>
      </c>
      <c r="C4825" s="1" t="s">
        <v>16</v>
      </c>
      <c r="D4825" s="1" t="s">
        <v>22</v>
      </c>
      <c r="E4825" s="1" t="s">
        <v>312</v>
      </c>
      <c r="F4825" s="1" t="s">
        <v>266</v>
      </c>
      <c r="G4825" s="1" t="s">
        <v>22</v>
      </c>
      <c r="H4825" s="1" t="s">
        <v>15</v>
      </c>
      <c r="I4825">
        <v>38.038436990000001</v>
      </c>
      <c r="J4825">
        <f>ROUND(employee[[#This Row],[Age]],0)</f>
        <v>38</v>
      </c>
      <c r="K48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25">
        <v>6.3213444130000003</v>
      </c>
      <c r="M4825">
        <f>ROUND(employee[[#This Row],[LengthService]],2)</f>
        <v>6.32</v>
      </c>
      <c r="N4825">
        <v>62.699765079999999</v>
      </c>
      <c r="O4825">
        <f>ROUND(employee[[#This Row],[AbsentHours]],2)</f>
        <v>62.7</v>
      </c>
      <c r="P4825" s="5">
        <f>employee[[#This Row],[RoundedAbsentHours]]/2080 *100</f>
        <v>3.0144230769230771</v>
      </c>
      <c r="Q4825" s="1" t="s">
        <v>15</v>
      </c>
    </row>
    <row r="4826" spans="1:17" x14ac:dyDescent="0.35">
      <c r="A4826">
        <v>4825</v>
      </c>
      <c r="B4826" s="1" t="s">
        <v>5103</v>
      </c>
      <c r="C4826" s="1" t="s">
        <v>11</v>
      </c>
      <c r="D4826" s="1" t="s">
        <v>22</v>
      </c>
      <c r="E4826" s="1" t="s">
        <v>312</v>
      </c>
      <c r="F4826" s="1" t="s">
        <v>266</v>
      </c>
      <c r="G4826" s="1" t="s">
        <v>22</v>
      </c>
      <c r="H4826" s="1" t="s">
        <v>15</v>
      </c>
      <c r="I4826">
        <v>34.709257090000001</v>
      </c>
      <c r="J4826">
        <f>ROUND(employee[[#This Row],[Age]],0)</f>
        <v>35</v>
      </c>
      <c r="K48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26">
        <v>4.8811185699999999</v>
      </c>
      <c r="M4826">
        <f>ROUND(employee[[#This Row],[LengthService]],2)</f>
        <v>4.88</v>
      </c>
      <c r="N4826">
        <v>10.307365669999999</v>
      </c>
      <c r="O4826">
        <f>ROUND(employee[[#This Row],[AbsentHours]],2)</f>
        <v>10.31</v>
      </c>
      <c r="P4826" s="5">
        <f>employee[[#This Row],[RoundedAbsentHours]]/2080 *100</f>
        <v>0.49567307692307699</v>
      </c>
      <c r="Q4826" s="1" t="s">
        <v>15</v>
      </c>
    </row>
    <row r="4827" spans="1:17" x14ac:dyDescent="0.35">
      <c r="A4827">
        <v>4826</v>
      </c>
      <c r="B4827" s="1" t="s">
        <v>5104</v>
      </c>
      <c r="C4827" s="1" t="s">
        <v>16</v>
      </c>
      <c r="D4827" s="1" t="s">
        <v>33</v>
      </c>
      <c r="E4827" s="1" t="s">
        <v>13</v>
      </c>
      <c r="F4827" s="1" t="s">
        <v>14</v>
      </c>
      <c r="G4827" s="1" t="s">
        <v>33</v>
      </c>
      <c r="H4827" s="1" t="s">
        <v>15</v>
      </c>
      <c r="I4827">
        <v>58.138879860000003</v>
      </c>
      <c r="J4827">
        <f>ROUND(employee[[#This Row],[Age]],0)</f>
        <v>58</v>
      </c>
      <c r="K48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827">
        <v>3.9458281319999999</v>
      </c>
      <c r="M4827">
        <f>ROUND(employee[[#This Row],[LengthService]],2)</f>
        <v>3.95</v>
      </c>
      <c r="N4827">
        <v>126.41353460000001</v>
      </c>
      <c r="O4827">
        <f>ROUND(employee[[#This Row],[AbsentHours]],2)</f>
        <v>126.41</v>
      </c>
      <c r="P4827" s="5">
        <f>employee[[#This Row],[RoundedAbsentHours]]/2080 *100</f>
        <v>6.077403846153846</v>
      </c>
      <c r="Q4827" s="1" t="s">
        <v>15</v>
      </c>
    </row>
    <row r="4828" spans="1:17" x14ac:dyDescent="0.35">
      <c r="A4828">
        <v>4827</v>
      </c>
      <c r="B4828" s="1" t="s">
        <v>5105</v>
      </c>
      <c r="C4828" s="1" t="s">
        <v>11</v>
      </c>
      <c r="D4828" s="1" t="s">
        <v>22</v>
      </c>
      <c r="E4828" s="1" t="s">
        <v>180</v>
      </c>
      <c r="F4828" s="1" t="s">
        <v>181</v>
      </c>
      <c r="G4828" s="1" t="s">
        <v>22</v>
      </c>
      <c r="H4828" s="1" t="s">
        <v>15</v>
      </c>
      <c r="I4828">
        <v>48.28753373</v>
      </c>
      <c r="J4828">
        <f>ROUND(employee[[#This Row],[Age]],0)</f>
        <v>48</v>
      </c>
      <c r="K48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28">
        <v>3.6920099249999998</v>
      </c>
      <c r="M4828">
        <f>ROUND(employee[[#This Row],[LengthService]],2)</f>
        <v>3.69</v>
      </c>
      <c r="N4828">
        <v>59.593119770000001</v>
      </c>
      <c r="O4828">
        <f>ROUND(employee[[#This Row],[AbsentHours]],2)</f>
        <v>59.59</v>
      </c>
      <c r="P4828" s="5">
        <f>employee[[#This Row],[RoundedAbsentHours]]/2080 *100</f>
        <v>2.8649038461538461</v>
      </c>
      <c r="Q4828" s="1" t="s">
        <v>15</v>
      </c>
    </row>
    <row r="4829" spans="1:17" x14ac:dyDescent="0.35">
      <c r="A4829">
        <v>4828</v>
      </c>
      <c r="B4829" s="1" t="s">
        <v>5106</v>
      </c>
      <c r="C4829" s="1" t="s">
        <v>16</v>
      </c>
      <c r="D4829" s="1" t="s">
        <v>22</v>
      </c>
      <c r="E4829" s="1" t="s">
        <v>180</v>
      </c>
      <c r="F4829" s="1" t="s">
        <v>181</v>
      </c>
      <c r="G4829" s="1" t="s">
        <v>22</v>
      </c>
      <c r="H4829" s="1" t="s">
        <v>15</v>
      </c>
      <c r="I4829">
        <v>49.069113590000001</v>
      </c>
      <c r="J4829">
        <f>ROUND(employee[[#This Row],[Age]],0)</f>
        <v>49</v>
      </c>
      <c r="K48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29">
        <v>2.784038507</v>
      </c>
      <c r="M4829">
        <f>ROUND(employee[[#This Row],[LengthService]],2)</f>
        <v>2.78</v>
      </c>
      <c r="N4829">
        <v>88.235568409999999</v>
      </c>
      <c r="O4829">
        <f>ROUND(employee[[#This Row],[AbsentHours]],2)</f>
        <v>88.24</v>
      </c>
      <c r="P4829" s="5">
        <f>employee[[#This Row],[RoundedAbsentHours]]/2080 *100</f>
        <v>4.2423076923076914</v>
      </c>
      <c r="Q4829" s="1" t="s">
        <v>15</v>
      </c>
    </row>
    <row r="4830" spans="1:17" x14ac:dyDescent="0.35">
      <c r="A4830">
        <v>4829</v>
      </c>
      <c r="B4830" s="1" t="s">
        <v>5107</v>
      </c>
      <c r="C4830" s="1" t="s">
        <v>11</v>
      </c>
      <c r="D4830" s="1" t="s">
        <v>19</v>
      </c>
      <c r="E4830" s="1" t="s">
        <v>289</v>
      </c>
      <c r="F4830" s="1" t="s">
        <v>258</v>
      </c>
      <c r="G4830" s="1" t="s">
        <v>19</v>
      </c>
      <c r="H4830" s="1" t="s">
        <v>15</v>
      </c>
      <c r="I4830">
        <v>38.839644569999997</v>
      </c>
      <c r="J4830">
        <f>ROUND(employee[[#This Row],[Age]],0)</f>
        <v>39</v>
      </c>
      <c r="K48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30">
        <v>4.8044742300000003</v>
      </c>
      <c r="M4830">
        <f>ROUND(employee[[#This Row],[LengthService]],2)</f>
        <v>4.8</v>
      </c>
      <c r="N4830">
        <v>75.949015810000006</v>
      </c>
      <c r="O4830">
        <f>ROUND(employee[[#This Row],[AbsentHours]],2)</f>
        <v>75.95</v>
      </c>
      <c r="P4830" s="5">
        <f>employee[[#This Row],[RoundedAbsentHours]]/2080 *100</f>
        <v>3.6514423076923075</v>
      </c>
      <c r="Q4830" s="1" t="s">
        <v>15</v>
      </c>
    </row>
    <row r="4831" spans="1:17" x14ac:dyDescent="0.35">
      <c r="A4831">
        <v>4830</v>
      </c>
      <c r="B4831" s="1" t="s">
        <v>5108</v>
      </c>
      <c r="C4831" s="1" t="s">
        <v>16</v>
      </c>
      <c r="D4831" s="1" t="s">
        <v>12</v>
      </c>
      <c r="E4831" s="1" t="s">
        <v>124</v>
      </c>
      <c r="F4831" s="1" t="s">
        <v>125</v>
      </c>
      <c r="G4831" s="1" t="s">
        <v>12</v>
      </c>
      <c r="H4831" s="1" t="s">
        <v>15</v>
      </c>
      <c r="I4831">
        <v>51.047426389999998</v>
      </c>
      <c r="J4831">
        <f>ROUND(employee[[#This Row],[Age]],0)</f>
        <v>51</v>
      </c>
      <c r="K48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831">
        <v>6.6093171279999998</v>
      </c>
      <c r="M4831">
        <f>ROUND(employee[[#This Row],[LengthService]],2)</f>
        <v>6.61</v>
      </c>
      <c r="N4831">
        <v>123.7195827</v>
      </c>
      <c r="O4831">
        <f>ROUND(employee[[#This Row],[AbsentHours]],2)</f>
        <v>123.72</v>
      </c>
      <c r="P4831" s="5">
        <f>employee[[#This Row],[RoundedAbsentHours]]/2080 *100</f>
        <v>5.9480769230769237</v>
      </c>
      <c r="Q4831" s="1" t="s">
        <v>15</v>
      </c>
    </row>
    <row r="4832" spans="1:17" x14ac:dyDescent="0.35">
      <c r="A4832">
        <v>4831</v>
      </c>
      <c r="B4832" s="1" t="s">
        <v>5109</v>
      </c>
      <c r="C4832" s="1" t="s">
        <v>16</v>
      </c>
      <c r="D4832" s="1" t="s">
        <v>61</v>
      </c>
      <c r="E4832" s="1" t="s">
        <v>13</v>
      </c>
      <c r="F4832" s="1" t="s">
        <v>14</v>
      </c>
      <c r="G4832" s="1" t="s">
        <v>28</v>
      </c>
      <c r="H4832" s="1" t="s">
        <v>15</v>
      </c>
      <c r="I4832">
        <v>37.135693410000002</v>
      </c>
      <c r="J4832">
        <f>ROUND(employee[[#This Row],[Age]],0)</f>
        <v>37</v>
      </c>
      <c r="K48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32">
        <v>3.501343544</v>
      </c>
      <c r="M4832">
        <f>ROUND(employee[[#This Row],[LengthService]],2)</f>
        <v>3.5</v>
      </c>
      <c r="N4832">
        <v>0</v>
      </c>
      <c r="O4832">
        <f>ROUND(employee[[#This Row],[AbsentHours]],2)</f>
        <v>0</v>
      </c>
      <c r="P4832" s="5">
        <f>employee[[#This Row],[RoundedAbsentHours]]/2080 *100</f>
        <v>0</v>
      </c>
      <c r="Q4832" s="1" t="s">
        <v>15</v>
      </c>
    </row>
    <row r="4833" spans="1:17" x14ac:dyDescent="0.35">
      <c r="A4833">
        <v>4832</v>
      </c>
      <c r="B4833" s="1" t="s">
        <v>5110</v>
      </c>
      <c r="C4833" s="1" t="s">
        <v>11</v>
      </c>
      <c r="D4833" s="1" t="s">
        <v>278</v>
      </c>
      <c r="E4833" s="1" t="s">
        <v>13</v>
      </c>
      <c r="F4833" s="1" t="s">
        <v>14</v>
      </c>
      <c r="G4833" s="1" t="s">
        <v>33</v>
      </c>
      <c r="H4833" s="1" t="s">
        <v>15</v>
      </c>
      <c r="I4833">
        <v>41.529867699999997</v>
      </c>
      <c r="J4833">
        <f>ROUND(employee[[#This Row],[Age]],0)</f>
        <v>42</v>
      </c>
      <c r="K48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33">
        <v>2.4981469820000002</v>
      </c>
      <c r="M4833">
        <f>ROUND(employee[[#This Row],[LengthService]],2)</f>
        <v>2.5</v>
      </c>
      <c r="N4833">
        <v>80.071379390000004</v>
      </c>
      <c r="O4833">
        <f>ROUND(employee[[#This Row],[AbsentHours]],2)</f>
        <v>80.069999999999993</v>
      </c>
      <c r="P4833" s="5">
        <f>employee[[#This Row],[RoundedAbsentHours]]/2080 *100</f>
        <v>3.8495192307692307</v>
      </c>
      <c r="Q4833" s="1" t="s">
        <v>15</v>
      </c>
    </row>
    <row r="4834" spans="1:17" x14ac:dyDescent="0.35">
      <c r="A4834">
        <v>4833</v>
      </c>
      <c r="B4834" s="1" t="s">
        <v>5111</v>
      </c>
      <c r="C4834" s="1" t="s">
        <v>11</v>
      </c>
      <c r="D4834" s="1" t="s">
        <v>20</v>
      </c>
      <c r="E4834" s="1" t="s">
        <v>289</v>
      </c>
      <c r="F4834" s="1" t="s">
        <v>258</v>
      </c>
      <c r="G4834" s="1" t="s">
        <v>20</v>
      </c>
      <c r="H4834" s="1" t="s">
        <v>15</v>
      </c>
      <c r="I4834">
        <v>40.10663796</v>
      </c>
      <c r="J4834">
        <f>ROUND(employee[[#This Row],[Age]],0)</f>
        <v>40</v>
      </c>
      <c r="K48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34">
        <v>4.0262845609999998</v>
      </c>
      <c r="M4834">
        <f>ROUND(employee[[#This Row],[LengthService]],2)</f>
        <v>4.03</v>
      </c>
      <c r="N4834">
        <v>26.760039079999999</v>
      </c>
      <c r="O4834">
        <f>ROUND(employee[[#This Row],[AbsentHours]],2)</f>
        <v>26.76</v>
      </c>
      <c r="P4834" s="5">
        <f>employee[[#This Row],[RoundedAbsentHours]]/2080 *100</f>
        <v>1.2865384615384616</v>
      </c>
      <c r="Q4834" s="1" t="s">
        <v>15</v>
      </c>
    </row>
    <row r="4835" spans="1:17" x14ac:dyDescent="0.35">
      <c r="A4835">
        <v>4834</v>
      </c>
      <c r="B4835" s="1" t="s">
        <v>5112</v>
      </c>
      <c r="C4835" s="1" t="s">
        <v>11</v>
      </c>
      <c r="D4835" s="1" t="s">
        <v>22</v>
      </c>
      <c r="E4835" s="1" t="s">
        <v>312</v>
      </c>
      <c r="F4835" s="1" t="s">
        <v>266</v>
      </c>
      <c r="G4835" s="1" t="s">
        <v>22</v>
      </c>
      <c r="H4835" s="1" t="s">
        <v>15</v>
      </c>
      <c r="I4835">
        <v>42.822606559999997</v>
      </c>
      <c r="J4835">
        <f>ROUND(employee[[#This Row],[Age]],0)</f>
        <v>43</v>
      </c>
      <c r="K48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35">
        <v>6.286846229</v>
      </c>
      <c r="M4835">
        <f>ROUND(employee[[#This Row],[LengthService]],2)</f>
        <v>6.29</v>
      </c>
      <c r="N4835">
        <v>44.102948099999999</v>
      </c>
      <c r="O4835">
        <f>ROUND(employee[[#This Row],[AbsentHours]],2)</f>
        <v>44.1</v>
      </c>
      <c r="P4835" s="5">
        <f>employee[[#This Row],[RoundedAbsentHours]]/2080 *100</f>
        <v>2.1201923076923075</v>
      </c>
      <c r="Q4835" s="1" t="s">
        <v>15</v>
      </c>
    </row>
    <row r="4836" spans="1:17" x14ac:dyDescent="0.35">
      <c r="A4836">
        <v>4835</v>
      </c>
      <c r="B4836" s="1" t="s">
        <v>5113</v>
      </c>
      <c r="C4836" s="1" t="s">
        <v>11</v>
      </c>
      <c r="D4836" s="1" t="s">
        <v>22</v>
      </c>
      <c r="E4836" s="1" t="s">
        <v>180</v>
      </c>
      <c r="F4836" s="1" t="s">
        <v>181</v>
      </c>
      <c r="G4836" s="1" t="s">
        <v>22</v>
      </c>
      <c r="H4836" s="1" t="s">
        <v>15</v>
      </c>
      <c r="I4836">
        <v>45.457750330000003</v>
      </c>
      <c r="J4836">
        <f>ROUND(employee[[#This Row],[Age]],0)</f>
        <v>45</v>
      </c>
      <c r="K48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36">
        <v>4.7565458950000004</v>
      </c>
      <c r="M4836">
        <f>ROUND(employee[[#This Row],[LengthService]],2)</f>
        <v>4.76</v>
      </c>
      <c r="N4836">
        <v>90.02859497</v>
      </c>
      <c r="O4836">
        <f>ROUND(employee[[#This Row],[AbsentHours]],2)</f>
        <v>90.03</v>
      </c>
      <c r="P4836" s="5">
        <f>employee[[#This Row],[RoundedAbsentHours]]/2080 *100</f>
        <v>4.3283653846153847</v>
      </c>
      <c r="Q4836" s="1" t="s">
        <v>15</v>
      </c>
    </row>
    <row r="4837" spans="1:17" x14ac:dyDescent="0.35">
      <c r="A4837">
        <v>4836</v>
      </c>
      <c r="B4837" s="1" t="s">
        <v>5114</v>
      </c>
      <c r="C4837" s="1" t="s">
        <v>16</v>
      </c>
      <c r="D4837" s="1" t="s">
        <v>47</v>
      </c>
      <c r="E4837" s="1" t="s">
        <v>289</v>
      </c>
      <c r="F4837" s="1" t="s">
        <v>258</v>
      </c>
      <c r="G4837" s="1" t="s">
        <v>47</v>
      </c>
      <c r="H4837" s="1" t="s">
        <v>15</v>
      </c>
      <c r="I4837">
        <v>37.22854822</v>
      </c>
      <c r="J4837">
        <f>ROUND(employee[[#This Row],[Age]],0)</f>
        <v>37</v>
      </c>
      <c r="K48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37">
        <v>5.4779822730000003</v>
      </c>
      <c r="M4837">
        <f>ROUND(employee[[#This Row],[LengthService]],2)</f>
        <v>5.48</v>
      </c>
      <c r="N4837">
        <v>43.561061449999997</v>
      </c>
      <c r="O4837">
        <f>ROUND(employee[[#This Row],[AbsentHours]],2)</f>
        <v>43.56</v>
      </c>
      <c r="P4837" s="5">
        <f>employee[[#This Row],[RoundedAbsentHours]]/2080 *100</f>
        <v>2.0942307692307693</v>
      </c>
      <c r="Q4837" s="1" t="s">
        <v>15</v>
      </c>
    </row>
    <row r="4838" spans="1:17" x14ac:dyDescent="0.35">
      <c r="A4838">
        <v>4837</v>
      </c>
      <c r="B4838" s="1" t="s">
        <v>5115</v>
      </c>
      <c r="C4838" s="1" t="s">
        <v>16</v>
      </c>
      <c r="D4838" s="1" t="s">
        <v>308</v>
      </c>
      <c r="E4838" s="1" t="s">
        <v>289</v>
      </c>
      <c r="F4838" s="1" t="s">
        <v>258</v>
      </c>
      <c r="G4838" s="1" t="s">
        <v>39</v>
      </c>
      <c r="H4838" s="1" t="s">
        <v>15</v>
      </c>
      <c r="I4838">
        <v>37.807182740000002</v>
      </c>
      <c r="J4838">
        <f>ROUND(employee[[#This Row],[Age]],0)</f>
        <v>38</v>
      </c>
      <c r="K48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38">
        <v>2.8217454819999999</v>
      </c>
      <c r="M4838">
        <f>ROUND(employee[[#This Row],[LengthService]],2)</f>
        <v>2.82</v>
      </c>
      <c r="N4838">
        <v>16.9018476</v>
      </c>
      <c r="O4838">
        <f>ROUND(employee[[#This Row],[AbsentHours]],2)</f>
        <v>16.899999999999999</v>
      </c>
      <c r="P4838" s="5">
        <f>employee[[#This Row],[RoundedAbsentHours]]/2080 *100</f>
        <v>0.81249999999999989</v>
      </c>
      <c r="Q4838" s="1" t="s">
        <v>15</v>
      </c>
    </row>
    <row r="4839" spans="1:17" x14ac:dyDescent="0.35">
      <c r="A4839">
        <v>4838</v>
      </c>
      <c r="B4839" s="1" t="s">
        <v>5116</v>
      </c>
      <c r="C4839" s="1" t="s">
        <v>11</v>
      </c>
      <c r="D4839" s="1" t="s">
        <v>34</v>
      </c>
      <c r="E4839" s="1" t="s">
        <v>13</v>
      </c>
      <c r="F4839" s="1" t="s">
        <v>14</v>
      </c>
      <c r="G4839" s="1" t="s">
        <v>34</v>
      </c>
      <c r="H4839" s="1" t="s">
        <v>15</v>
      </c>
      <c r="I4839">
        <v>39.204975070000003</v>
      </c>
      <c r="J4839">
        <f>ROUND(employee[[#This Row],[Age]],0)</f>
        <v>39</v>
      </c>
      <c r="K48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39">
        <v>2.0721953399999999</v>
      </c>
      <c r="M4839">
        <f>ROUND(employee[[#This Row],[LengthService]],2)</f>
        <v>2.0699999999999998</v>
      </c>
      <c r="N4839">
        <v>16.449164540000002</v>
      </c>
      <c r="O4839">
        <f>ROUND(employee[[#This Row],[AbsentHours]],2)</f>
        <v>16.45</v>
      </c>
      <c r="P4839" s="5">
        <f>employee[[#This Row],[RoundedAbsentHours]]/2080 *100</f>
        <v>0.79086538461538469</v>
      </c>
      <c r="Q4839" s="1" t="s">
        <v>15</v>
      </c>
    </row>
    <row r="4840" spans="1:17" x14ac:dyDescent="0.35">
      <c r="A4840">
        <v>4839</v>
      </c>
      <c r="B4840" s="1" t="s">
        <v>5117</v>
      </c>
      <c r="C4840" s="1" t="s">
        <v>16</v>
      </c>
      <c r="D4840" s="1" t="s">
        <v>62</v>
      </c>
      <c r="E4840" s="1" t="s">
        <v>13</v>
      </c>
      <c r="F4840" s="1" t="s">
        <v>14</v>
      </c>
      <c r="G4840" s="1" t="s">
        <v>62</v>
      </c>
      <c r="H4840" s="1" t="s">
        <v>15</v>
      </c>
      <c r="I4840">
        <v>37.44449625</v>
      </c>
      <c r="J4840">
        <f>ROUND(employee[[#This Row],[Age]],0)</f>
        <v>37</v>
      </c>
      <c r="K48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40">
        <v>4.4254710599999996</v>
      </c>
      <c r="M4840">
        <f>ROUND(employee[[#This Row],[LengthService]],2)</f>
        <v>4.43</v>
      </c>
      <c r="N4840">
        <v>30.778793929999999</v>
      </c>
      <c r="O4840">
        <f>ROUND(employee[[#This Row],[AbsentHours]],2)</f>
        <v>30.78</v>
      </c>
      <c r="P4840" s="5">
        <f>employee[[#This Row],[RoundedAbsentHours]]/2080 *100</f>
        <v>1.4798076923076924</v>
      </c>
      <c r="Q4840" s="1" t="s">
        <v>15</v>
      </c>
    </row>
    <row r="4841" spans="1:17" x14ac:dyDescent="0.35">
      <c r="A4841">
        <v>4840</v>
      </c>
      <c r="B4841" s="1" t="s">
        <v>5118</v>
      </c>
      <c r="C4841" s="1" t="s">
        <v>16</v>
      </c>
      <c r="D4841" s="1" t="s">
        <v>51</v>
      </c>
      <c r="E4841" s="1" t="s">
        <v>13</v>
      </c>
      <c r="F4841" s="1" t="s">
        <v>14</v>
      </c>
      <c r="G4841" s="1" t="s">
        <v>51</v>
      </c>
      <c r="H4841" s="1" t="s">
        <v>15</v>
      </c>
      <c r="I4841">
        <v>35.062576380000003</v>
      </c>
      <c r="J4841">
        <f>ROUND(employee[[#This Row],[Age]],0)</f>
        <v>35</v>
      </c>
      <c r="K48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41">
        <v>5.0821965179999999</v>
      </c>
      <c r="M4841">
        <f>ROUND(employee[[#This Row],[LengthService]],2)</f>
        <v>5.08</v>
      </c>
      <c r="N4841">
        <v>32.061822990000003</v>
      </c>
      <c r="O4841">
        <f>ROUND(employee[[#This Row],[AbsentHours]],2)</f>
        <v>32.06</v>
      </c>
      <c r="P4841" s="5">
        <f>employee[[#This Row],[RoundedAbsentHours]]/2080 *100</f>
        <v>1.5413461538461539</v>
      </c>
      <c r="Q4841" s="1" t="s">
        <v>15</v>
      </c>
    </row>
    <row r="4842" spans="1:17" x14ac:dyDescent="0.35">
      <c r="A4842">
        <v>4841</v>
      </c>
      <c r="B4842" s="1" t="s">
        <v>5119</v>
      </c>
      <c r="C4842" s="1" t="s">
        <v>11</v>
      </c>
      <c r="D4842" s="1" t="s">
        <v>35</v>
      </c>
      <c r="E4842" s="1" t="s">
        <v>289</v>
      </c>
      <c r="F4842" s="1" t="s">
        <v>258</v>
      </c>
      <c r="G4842" s="1" t="s">
        <v>33</v>
      </c>
      <c r="H4842" s="1" t="s">
        <v>15</v>
      </c>
      <c r="I4842">
        <v>54.917269019999999</v>
      </c>
      <c r="J4842">
        <f>ROUND(employee[[#This Row],[Age]],0)</f>
        <v>55</v>
      </c>
      <c r="K48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842">
        <v>5.776125897</v>
      </c>
      <c r="M4842">
        <f>ROUND(employee[[#This Row],[LengthService]],2)</f>
        <v>5.78</v>
      </c>
      <c r="N4842">
        <v>131.0922937</v>
      </c>
      <c r="O4842">
        <f>ROUND(employee[[#This Row],[AbsentHours]],2)</f>
        <v>131.09</v>
      </c>
      <c r="P4842" s="5">
        <f>employee[[#This Row],[RoundedAbsentHours]]/2080 *100</f>
        <v>6.3024038461538465</v>
      </c>
      <c r="Q4842" s="1" t="s">
        <v>15</v>
      </c>
    </row>
    <row r="4843" spans="1:17" x14ac:dyDescent="0.35">
      <c r="A4843">
        <v>4842</v>
      </c>
      <c r="B4843" s="1" t="s">
        <v>5120</v>
      </c>
      <c r="C4843" s="1" t="s">
        <v>11</v>
      </c>
      <c r="D4843" s="1" t="s">
        <v>67</v>
      </c>
      <c r="E4843" s="1" t="s">
        <v>180</v>
      </c>
      <c r="F4843" s="1" t="s">
        <v>181</v>
      </c>
      <c r="G4843" s="1" t="s">
        <v>67</v>
      </c>
      <c r="H4843" s="1" t="s">
        <v>15</v>
      </c>
      <c r="I4843">
        <v>51.137700019999997</v>
      </c>
      <c r="J4843">
        <f>ROUND(employee[[#This Row],[Age]],0)</f>
        <v>51</v>
      </c>
      <c r="K48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843">
        <v>6.7548624009999996</v>
      </c>
      <c r="M4843">
        <f>ROUND(employee[[#This Row],[LengthService]],2)</f>
        <v>6.75</v>
      </c>
      <c r="N4843">
        <v>140.22007160000001</v>
      </c>
      <c r="O4843">
        <f>ROUND(employee[[#This Row],[AbsentHours]],2)</f>
        <v>140.22</v>
      </c>
      <c r="P4843" s="5">
        <f>employee[[#This Row],[RoundedAbsentHours]]/2080 *100</f>
        <v>6.7413461538461537</v>
      </c>
      <c r="Q4843" s="1" t="s">
        <v>15</v>
      </c>
    </row>
    <row r="4844" spans="1:17" x14ac:dyDescent="0.35">
      <c r="A4844">
        <v>4843</v>
      </c>
      <c r="B4844" s="1" t="s">
        <v>5121</v>
      </c>
      <c r="C4844" s="1" t="s">
        <v>11</v>
      </c>
      <c r="D4844" s="1" t="s">
        <v>18</v>
      </c>
      <c r="E4844" s="1" t="s">
        <v>13</v>
      </c>
      <c r="F4844" s="1" t="s">
        <v>14</v>
      </c>
      <c r="G4844" s="1" t="s">
        <v>18</v>
      </c>
      <c r="H4844" s="1" t="s">
        <v>15</v>
      </c>
      <c r="I4844">
        <v>39.886327940000001</v>
      </c>
      <c r="J4844">
        <f>ROUND(employee[[#This Row],[Age]],0)</f>
        <v>40</v>
      </c>
      <c r="K48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44">
        <v>3.6868045060000001</v>
      </c>
      <c r="M4844">
        <f>ROUND(employee[[#This Row],[LengthService]],2)</f>
        <v>3.69</v>
      </c>
      <c r="N4844">
        <v>34.027509690000002</v>
      </c>
      <c r="O4844">
        <f>ROUND(employee[[#This Row],[AbsentHours]],2)</f>
        <v>34.03</v>
      </c>
      <c r="P4844" s="5">
        <f>employee[[#This Row],[RoundedAbsentHours]]/2080 *100</f>
        <v>1.6360576923076922</v>
      </c>
      <c r="Q4844" s="1" t="s">
        <v>15</v>
      </c>
    </row>
    <row r="4845" spans="1:17" x14ac:dyDescent="0.35">
      <c r="A4845">
        <v>4844</v>
      </c>
      <c r="B4845" s="1" t="s">
        <v>5122</v>
      </c>
      <c r="C4845" s="1" t="s">
        <v>11</v>
      </c>
      <c r="D4845" s="1" t="s">
        <v>45</v>
      </c>
      <c r="E4845" s="1" t="s">
        <v>289</v>
      </c>
      <c r="F4845" s="1" t="s">
        <v>258</v>
      </c>
      <c r="G4845" s="1" t="s">
        <v>45</v>
      </c>
      <c r="H4845" s="1" t="s">
        <v>15</v>
      </c>
      <c r="I4845">
        <v>20.993938790000001</v>
      </c>
      <c r="J4845">
        <f>ROUND(employee[[#This Row],[Age]],0)</f>
        <v>21</v>
      </c>
      <c r="K48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845">
        <v>4.207864657</v>
      </c>
      <c r="M4845">
        <f>ROUND(employee[[#This Row],[LengthService]],2)</f>
        <v>4.21</v>
      </c>
      <c r="N4845">
        <v>0</v>
      </c>
      <c r="O4845">
        <f>ROUND(employee[[#This Row],[AbsentHours]],2)</f>
        <v>0</v>
      </c>
      <c r="P4845" s="5">
        <f>employee[[#This Row],[RoundedAbsentHours]]/2080 *100</f>
        <v>0</v>
      </c>
      <c r="Q4845" s="1" t="s">
        <v>15</v>
      </c>
    </row>
    <row r="4846" spans="1:17" x14ac:dyDescent="0.35">
      <c r="A4846">
        <v>4845</v>
      </c>
      <c r="B4846" s="1" t="s">
        <v>5123</v>
      </c>
      <c r="C4846" s="1" t="s">
        <v>11</v>
      </c>
      <c r="D4846" s="1" t="s">
        <v>21</v>
      </c>
      <c r="E4846" s="1" t="s">
        <v>13</v>
      </c>
      <c r="F4846" s="1" t="s">
        <v>14</v>
      </c>
      <c r="G4846" s="1" t="s">
        <v>21</v>
      </c>
      <c r="H4846" s="1" t="s">
        <v>15</v>
      </c>
      <c r="I4846">
        <v>37.712034729999999</v>
      </c>
      <c r="J4846">
        <f>ROUND(employee[[#This Row],[Age]],0)</f>
        <v>38</v>
      </c>
      <c r="K48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46">
        <v>4.0385260519999999</v>
      </c>
      <c r="M4846">
        <f>ROUND(employee[[#This Row],[LengthService]],2)</f>
        <v>4.04</v>
      </c>
      <c r="N4846">
        <v>37.406862830000001</v>
      </c>
      <c r="O4846">
        <f>ROUND(employee[[#This Row],[AbsentHours]],2)</f>
        <v>37.409999999999997</v>
      </c>
      <c r="P4846" s="5">
        <f>employee[[#This Row],[RoundedAbsentHours]]/2080 *100</f>
        <v>1.798557692307692</v>
      </c>
      <c r="Q4846" s="1" t="s">
        <v>15</v>
      </c>
    </row>
    <row r="4847" spans="1:17" x14ac:dyDescent="0.35">
      <c r="A4847">
        <v>4846</v>
      </c>
      <c r="B4847" s="1" t="s">
        <v>3159</v>
      </c>
      <c r="C4847" s="1" t="s">
        <v>16</v>
      </c>
      <c r="D4847" s="1" t="s">
        <v>12</v>
      </c>
      <c r="E4847" s="1" t="s">
        <v>124</v>
      </c>
      <c r="F4847" s="1" t="s">
        <v>125</v>
      </c>
      <c r="G4847" s="1" t="s">
        <v>12</v>
      </c>
      <c r="H4847" s="1" t="s">
        <v>15</v>
      </c>
      <c r="I4847">
        <v>51.698939670000001</v>
      </c>
      <c r="J4847">
        <f>ROUND(employee[[#This Row],[Age]],0)</f>
        <v>52</v>
      </c>
      <c r="K48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847">
        <v>5.7777118549999997</v>
      </c>
      <c r="M4847">
        <f>ROUND(employee[[#This Row],[LengthService]],2)</f>
        <v>5.78</v>
      </c>
      <c r="N4847">
        <v>63.846677030000002</v>
      </c>
      <c r="O4847">
        <f>ROUND(employee[[#This Row],[AbsentHours]],2)</f>
        <v>63.85</v>
      </c>
      <c r="P4847" s="5">
        <f>employee[[#This Row],[RoundedAbsentHours]]/2080 *100</f>
        <v>3.0697115384615383</v>
      </c>
      <c r="Q4847" s="1" t="s">
        <v>15</v>
      </c>
    </row>
    <row r="4848" spans="1:17" x14ac:dyDescent="0.35">
      <c r="A4848">
        <v>4847</v>
      </c>
      <c r="B4848" s="1" t="s">
        <v>5124</v>
      </c>
      <c r="C4848" s="1" t="s">
        <v>16</v>
      </c>
      <c r="D4848" s="1" t="s">
        <v>22</v>
      </c>
      <c r="E4848" s="1" t="s">
        <v>312</v>
      </c>
      <c r="F4848" s="1" t="s">
        <v>266</v>
      </c>
      <c r="G4848" s="1" t="s">
        <v>22</v>
      </c>
      <c r="H4848" s="1" t="s">
        <v>15</v>
      </c>
      <c r="I4848">
        <v>32.541053769999998</v>
      </c>
      <c r="J4848">
        <f>ROUND(employee[[#This Row],[Age]],0)</f>
        <v>33</v>
      </c>
      <c r="K48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48">
        <v>7.0407640320000002</v>
      </c>
      <c r="M4848">
        <f>ROUND(employee[[#This Row],[LengthService]],2)</f>
        <v>7.04</v>
      </c>
      <c r="N4848">
        <v>0</v>
      </c>
      <c r="O4848">
        <f>ROUND(employee[[#This Row],[AbsentHours]],2)</f>
        <v>0</v>
      </c>
      <c r="P4848" s="5">
        <f>employee[[#This Row],[RoundedAbsentHours]]/2080 *100</f>
        <v>0</v>
      </c>
      <c r="Q4848" s="1" t="s">
        <v>15</v>
      </c>
    </row>
    <row r="4849" spans="1:17" x14ac:dyDescent="0.35">
      <c r="A4849">
        <v>4848</v>
      </c>
      <c r="B4849" s="1" t="s">
        <v>5125</v>
      </c>
      <c r="C4849" s="1" t="s">
        <v>11</v>
      </c>
      <c r="D4849" s="1" t="s">
        <v>20</v>
      </c>
      <c r="E4849" s="1" t="s">
        <v>289</v>
      </c>
      <c r="F4849" s="1" t="s">
        <v>258</v>
      </c>
      <c r="G4849" s="1" t="s">
        <v>20</v>
      </c>
      <c r="H4849" s="1" t="s">
        <v>15</v>
      </c>
      <c r="I4849">
        <v>43.750796299999998</v>
      </c>
      <c r="J4849">
        <f>ROUND(employee[[#This Row],[Age]],0)</f>
        <v>44</v>
      </c>
      <c r="K48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49">
        <v>4.1760379729999997</v>
      </c>
      <c r="M4849">
        <f>ROUND(employee[[#This Row],[LengthService]],2)</f>
        <v>4.18</v>
      </c>
      <c r="N4849">
        <v>111.6836583</v>
      </c>
      <c r="O4849">
        <f>ROUND(employee[[#This Row],[AbsentHours]],2)</f>
        <v>111.68</v>
      </c>
      <c r="P4849" s="5">
        <f>employee[[#This Row],[RoundedAbsentHours]]/2080 *100</f>
        <v>5.3692307692307697</v>
      </c>
      <c r="Q4849" s="1" t="s">
        <v>15</v>
      </c>
    </row>
    <row r="4850" spans="1:17" x14ac:dyDescent="0.35">
      <c r="A4850">
        <v>4849</v>
      </c>
      <c r="B4850" s="1" t="s">
        <v>5126</v>
      </c>
      <c r="C4850" s="1" t="s">
        <v>16</v>
      </c>
      <c r="D4850" s="1" t="s">
        <v>21</v>
      </c>
      <c r="E4850" s="1" t="s">
        <v>13</v>
      </c>
      <c r="F4850" s="1" t="s">
        <v>14</v>
      </c>
      <c r="G4850" s="1" t="s">
        <v>21</v>
      </c>
      <c r="H4850" s="1" t="s">
        <v>15</v>
      </c>
      <c r="I4850">
        <v>50.302792250000003</v>
      </c>
      <c r="J4850">
        <f>ROUND(employee[[#This Row],[Age]],0)</f>
        <v>50</v>
      </c>
      <c r="K48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850">
        <v>3.8086049860000002</v>
      </c>
      <c r="M4850">
        <f>ROUND(employee[[#This Row],[LengthService]],2)</f>
        <v>3.81</v>
      </c>
      <c r="N4850">
        <v>111.5395044</v>
      </c>
      <c r="O4850">
        <f>ROUND(employee[[#This Row],[AbsentHours]],2)</f>
        <v>111.54</v>
      </c>
      <c r="P4850" s="5">
        <f>employee[[#This Row],[RoundedAbsentHours]]/2080 *100</f>
        <v>5.3625000000000007</v>
      </c>
      <c r="Q4850" s="1" t="s">
        <v>15</v>
      </c>
    </row>
    <row r="4851" spans="1:17" x14ac:dyDescent="0.35">
      <c r="A4851">
        <v>4850</v>
      </c>
      <c r="B4851" s="1" t="s">
        <v>5127</v>
      </c>
      <c r="C4851" s="1" t="s">
        <v>16</v>
      </c>
      <c r="D4851" s="1" t="s">
        <v>21</v>
      </c>
      <c r="E4851" s="1" t="s">
        <v>13</v>
      </c>
      <c r="F4851" s="1" t="s">
        <v>14</v>
      </c>
      <c r="G4851" s="1" t="s">
        <v>21</v>
      </c>
      <c r="H4851" s="1" t="s">
        <v>15</v>
      </c>
      <c r="I4851">
        <v>26.37879019</v>
      </c>
      <c r="J4851">
        <f>ROUND(employee[[#This Row],[Age]],0)</f>
        <v>26</v>
      </c>
      <c r="K48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851">
        <v>3.7891624249999998</v>
      </c>
      <c r="M4851">
        <f>ROUND(employee[[#This Row],[LengthService]],2)</f>
        <v>3.79</v>
      </c>
      <c r="N4851">
        <v>0</v>
      </c>
      <c r="O4851">
        <f>ROUND(employee[[#This Row],[AbsentHours]],2)</f>
        <v>0</v>
      </c>
      <c r="P4851" s="5">
        <f>employee[[#This Row],[RoundedAbsentHours]]/2080 *100</f>
        <v>0</v>
      </c>
      <c r="Q4851" s="1" t="s">
        <v>15</v>
      </c>
    </row>
    <row r="4852" spans="1:17" x14ac:dyDescent="0.35">
      <c r="A4852">
        <v>4851</v>
      </c>
      <c r="B4852" s="1" t="s">
        <v>5128</v>
      </c>
      <c r="C4852" s="1" t="s">
        <v>11</v>
      </c>
      <c r="D4852" s="1" t="s">
        <v>22</v>
      </c>
      <c r="E4852" s="1" t="s">
        <v>312</v>
      </c>
      <c r="F4852" s="1" t="s">
        <v>266</v>
      </c>
      <c r="G4852" s="1" t="s">
        <v>22</v>
      </c>
      <c r="H4852" s="1" t="s">
        <v>15</v>
      </c>
      <c r="I4852">
        <v>54.184091270000003</v>
      </c>
      <c r="J4852">
        <f>ROUND(employee[[#This Row],[Age]],0)</f>
        <v>54</v>
      </c>
      <c r="K48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852">
        <v>5.4711128520000001</v>
      </c>
      <c r="M4852">
        <f>ROUND(employee[[#This Row],[LengthService]],2)</f>
        <v>5.47</v>
      </c>
      <c r="N4852">
        <v>128.77320409999999</v>
      </c>
      <c r="O4852">
        <f>ROUND(employee[[#This Row],[AbsentHours]],2)</f>
        <v>128.77000000000001</v>
      </c>
      <c r="P4852" s="5">
        <f>employee[[#This Row],[RoundedAbsentHours]]/2080 *100</f>
        <v>6.1908653846153854</v>
      </c>
      <c r="Q4852" s="1" t="s">
        <v>15</v>
      </c>
    </row>
    <row r="4853" spans="1:17" x14ac:dyDescent="0.35">
      <c r="A4853">
        <v>4852</v>
      </c>
      <c r="B4853" s="1" t="s">
        <v>5129</v>
      </c>
      <c r="C4853" s="1" t="s">
        <v>11</v>
      </c>
      <c r="D4853" s="1" t="s">
        <v>22</v>
      </c>
      <c r="E4853" s="1" t="s">
        <v>312</v>
      </c>
      <c r="F4853" s="1" t="s">
        <v>266</v>
      </c>
      <c r="G4853" s="1" t="s">
        <v>22</v>
      </c>
      <c r="H4853" s="1" t="s">
        <v>15</v>
      </c>
      <c r="I4853">
        <v>43.14837069</v>
      </c>
      <c r="J4853">
        <f>ROUND(employee[[#This Row],[Age]],0)</f>
        <v>43</v>
      </c>
      <c r="K48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53">
        <v>4.7944159019999999</v>
      </c>
      <c r="M4853">
        <f>ROUND(employee[[#This Row],[LengthService]],2)</f>
        <v>4.79</v>
      </c>
      <c r="N4853">
        <v>89.338726309999998</v>
      </c>
      <c r="O4853">
        <f>ROUND(employee[[#This Row],[AbsentHours]],2)</f>
        <v>89.34</v>
      </c>
      <c r="P4853" s="5">
        <f>employee[[#This Row],[RoundedAbsentHours]]/2080 *100</f>
        <v>4.2951923076923082</v>
      </c>
      <c r="Q4853" s="1" t="s">
        <v>15</v>
      </c>
    </row>
    <row r="4854" spans="1:17" x14ac:dyDescent="0.35">
      <c r="A4854">
        <v>4853</v>
      </c>
      <c r="B4854" s="1" t="s">
        <v>5130</v>
      </c>
      <c r="C4854" s="1" t="s">
        <v>16</v>
      </c>
      <c r="D4854" s="1" t="s">
        <v>44</v>
      </c>
      <c r="E4854" s="1" t="s">
        <v>13</v>
      </c>
      <c r="F4854" s="1" t="s">
        <v>14</v>
      </c>
      <c r="G4854" s="1" t="s">
        <v>44</v>
      </c>
      <c r="H4854" s="1" t="s">
        <v>15</v>
      </c>
      <c r="I4854">
        <v>53.560948439999997</v>
      </c>
      <c r="J4854">
        <f>ROUND(employee[[#This Row],[Age]],0)</f>
        <v>54</v>
      </c>
      <c r="K48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854">
        <v>6.0428518469999997</v>
      </c>
      <c r="M4854">
        <f>ROUND(employee[[#This Row],[LengthService]],2)</f>
        <v>6.04</v>
      </c>
      <c r="N4854">
        <v>85.751415620000003</v>
      </c>
      <c r="O4854">
        <f>ROUND(employee[[#This Row],[AbsentHours]],2)</f>
        <v>85.75</v>
      </c>
      <c r="P4854" s="5">
        <f>employee[[#This Row],[RoundedAbsentHours]]/2080 *100</f>
        <v>4.1225961538461542</v>
      </c>
      <c r="Q4854" s="1" t="s">
        <v>15</v>
      </c>
    </row>
    <row r="4855" spans="1:17" x14ac:dyDescent="0.35">
      <c r="A4855">
        <v>4854</v>
      </c>
      <c r="B4855" s="1" t="s">
        <v>5131</v>
      </c>
      <c r="C4855" s="1" t="s">
        <v>16</v>
      </c>
      <c r="D4855" s="1" t="s">
        <v>20</v>
      </c>
      <c r="E4855" s="1" t="s">
        <v>289</v>
      </c>
      <c r="F4855" s="1" t="s">
        <v>258</v>
      </c>
      <c r="G4855" s="1" t="s">
        <v>20</v>
      </c>
      <c r="H4855" s="1" t="s">
        <v>15</v>
      </c>
      <c r="I4855">
        <v>44.300739</v>
      </c>
      <c r="J4855">
        <f>ROUND(employee[[#This Row],[Age]],0)</f>
        <v>44</v>
      </c>
      <c r="K48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55">
        <v>2.136380715</v>
      </c>
      <c r="M4855">
        <f>ROUND(employee[[#This Row],[LengthService]],2)</f>
        <v>2.14</v>
      </c>
      <c r="N4855">
        <v>100.7827927</v>
      </c>
      <c r="O4855">
        <f>ROUND(employee[[#This Row],[AbsentHours]],2)</f>
        <v>100.78</v>
      </c>
      <c r="P4855" s="5">
        <f>employee[[#This Row],[RoundedAbsentHours]]/2080 *100</f>
        <v>4.845192307692308</v>
      </c>
      <c r="Q4855" s="1" t="s">
        <v>15</v>
      </c>
    </row>
    <row r="4856" spans="1:17" x14ac:dyDescent="0.35">
      <c r="A4856">
        <v>4855</v>
      </c>
      <c r="B4856" s="1" t="s">
        <v>5132</v>
      </c>
      <c r="C4856" s="1" t="s">
        <v>16</v>
      </c>
      <c r="D4856" s="1" t="s">
        <v>22</v>
      </c>
      <c r="E4856" s="1" t="s">
        <v>312</v>
      </c>
      <c r="F4856" s="1" t="s">
        <v>266</v>
      </c>
      <c r="G4856" s="1" t="s">
        <v>22</v>
      </c>
      <c r="H4856" s="1" t="s">
        <v>15</v>
      </c>
      <c r="I4856">
        <v>42.447680820000002</v>
      </c>
      <c r="J4856">
        <f>ROUND(employee[[#This Row],[Age]],0)</f>
        <v>42</v>
      </c>
      <c r="K48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56">
        <v>3.2217826440000001</v>
      </c>
      <c r="M4856">
        <f>ROUND(employee[[#This Row],[LengthService]],2)</f>
        <v>3.22</v>
      </c>
      <c r="N4856">
        <v>46.457754000000001</v>
      </c>
      <c r="O4856">
        <f>ROUND(employee[[#This Row],[AbsentHours]],2)</f>
        <v>46.46</v>
      </c>
      <c r="P4856" s="5">
        <f>employee[[#This Row],[RoundedAbsentHours]]/2080 *100</f>
        <v>2.2336538461538464</v>
      </c>
      <c r="Q4856" s="1" t="s">
        <v>15</v>
      </c>
    </row>
    <row r="4857" spans="1:17" x14ac:dyDescent="0.35">
      <c r="A4857">
        <v>4856</v>
      </c>
      <c r="B4857" s="1" t="s">
        <v>5133</v>
      </c>
      <c r="C4857" s="1" t="s">
        <v>16</v>
      </c>
      <c r="D4857" s="1" t="s">
        <v>88</v>
      </c>
      <c r="E4857" s="1" t="s">
        <v>289</v>
      </c>
      <c r="F4857" s="1" t="s">
        <v>258</v>
      </c>
      <c r="G4857" s="1" t="s">
        <v>88</v>
      </c>
      <c r="H4857" s="1" t="s">
        <v>15</v>
      </c>
      <c r="I4857">
        <v>59.18848886</v>
      </c>
      <c r="J4857">
        <f>ROUND(employee[[#This Row],[Age]],0)</f>
        <v>59</v>
      </c>
      <c r="K48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857">
        <v>5.6732761350000001</v>
      </c>
      <c r="M4857">
        <f>ROUND(employee[[#This Row],[LengthService]],2)</f>
        <v>5.67</v>
      </c>
      <c r="N4857">
        <v>118.18313329999999</v>
      </c>
      <c r="O4857">
        <f>ROUND(employee[[#This Row],[AbsentHours]],2)</f>
        <v>118.18</v>
      </c>
      <c r="P4857" s="5">
        <f>employee[[#This Row],[RoundedAbsentHours]]/2080 *100</f>
        <v>5.6817307692307697</v>
      </c>
      <c r="Q4857" s="1" t="s">
        <v>15</v>
      </c>
    </row>
    <row r="4858" spans="1:17" x14ac:dyDescent="0.35">
      <c r="A4858">
        <v>4857</v>
      </c>
      <c r="B4858" s="1" t="s">
        <v>5134</v>
      </c>
      <c r="C4858" s="1" t="s">
        <v>16</v>
      </c>
      <c r="D4858" s="1" t="s">
        <v>20</v>
      </c>
      <c r="E4858" s="1" t="s">
        <v>289</v>
      </c>
      <c r="F4858" s="1" t="s">
        <v>258</v>
      </c>
      <c r="G4858" s="1" t="s">
        <v>20</v>
      </c>
      <c r="H4858" s="1" t="s">
        <v>15</v>
      </c>
      <c r="I4858">
        <v>45.900003460000001</v>
      </c>
      <c r="J4858">
        <f>ROUND(employee[[#This Row],[Age]],0)</f>
        <v>46</v>
      </c>
      <c r="K48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58">
        <v>4.1298720810000003</v>
      </c>
      <c r="M4858">
        <f>ROUND(employee[[#This Row],[LengthService]],2)</f>
        <v>4.13</v>
      </c>
      <c r="N4858">
        <v>70.040972659999994</v>
      </c>
      <c r="O4858">
        <f>ROUND(employee[[#This Row],[AbsentHours]],2)</f>
        <v>70.040000000000006</v>
      </c>
      <c r="P4858" s="5">
        <f>employee[[#This Row],[RoundedAbsentHours]]/2080 *100</f>
        <v>3.3673076923076923</v>
      </c>
      <c r="Q4858" s="1" t="s">
        <v>15</v>
      </c>
    </row>
    <row r="4859" spans="1:17" x14ac:dyDescent="0.35">
      <c r="A4859">
        <v>4858</v>
      </c>
      <c r="B4859" s="1" t="s">
        <v>5135</v>
      </c>
      <c r="C4859" s="1" t="s">
        <v>16</v>
      </c>
      <c r="D4859" s="1" t="s">
        <v>93</v>
      </c>
      <c r="E4859" s="1" t="s">
        <v>289</v>
      </c>
      <c r="F4859" s="1" t="s">
        <v>258</v>
      </c>
      <c r="G4859" s="1" t="s">
        <v>93</v>
      </c>
      <c r="H4859" s="1" t="s">
        <v>15</v>
      </c>
      <c r="I4859">
        <v>29.790392359999998</v>
      </c>
      <c r="J4859">
        <f>ROUND(employee[[#This Row],[Age]],0)</f>
        <v>30</v>
      </c>
      <c r="K48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59">
        <v>8.1185566930000004</v>
      </c>
      <c r="M4859">
        <f>ROUND(employee[[#This Row],[LengthService]],2)</f>
        <v>8.1199999999999992</v>
      </c>
      <c r="N4859">
        <v>0</v>
      </c>
      <c r="O4859">
        <f>ROUND(employee[[#This Row],[AbsentHours]],2)</f>
        <v>0</v>
      </c>
      <c r="P4859" s="5">
        <f>employee[[#This Row],[RoundedAbsentHours]]/2080 *100</f>
        <v>0</v>
      </c>
      <c r="Q4859" s="1" t="s">
        <v>15</v>
      </c>
    </row>
    <row r="4860" spans="1:17" x14ac:dyDescent="0.35">
      <c r="A4860">
        <v>4859</v>
      </c>
      <c r="B4860" s="1" t="s">
        <v>5136</v>
      </c>
      <c r="C4860" s="1" t="s">
        <v>11</v>
      </c>
      <c r="D4860" s="1" t="s">
        <v>22</v>
      </c>
      <c r="E4860" s="1" t="s">
        <v>312</v>
      </c>
      <c r="F4860" s="1" t="s">
        <v>266</v>
      </c>
      <c r="G4860" s="1" t="s">
        <v>22</v>
      </c>
      <c r="H4860" s="1" t="s">
        <v>15</v>
      </c>
      <c r="I4860">
        <v>42.524125980000001</v>
      </c>
      <c r="J4860">
        <f>ROUND(employee[[#This Row],[Age]],0)</f>
        <v>43</v>
      </c>
      <c r="K48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60">
        <v>4.3379599259999999</v>
      </c>
      <c r="M4860">
        <f>ROUND(employee[[#This Row],[LengthService]],2)</f>
        <v>4.34</v>
      </c>
      <c r="N4860">
        <v>41.432039690000003</v>
      </c>
      <c r="O4860">
        <f>ROUND(employee[[#This Row],[AbsentHours]],2)</f>
        <v>41.43</v>
      </c>
      <c r="P4860" s="5">
        <f>employee[[#This Row],[RoundedAbsentHours]]/2080 *100</f>
        <v>1.991826923076923</v>
      </c>
      <c r="Q4860" s="1" t="s">
        <v>15</v>
      </c>
    </row>
    <row r="4861" spans="1:17" x14ac:dyDescent="0.35">
      <c r="A4861">
        <v>4860</v>
      </c>
      <c r="B4861" s="1" t="s">
        <v>5137</v>
      </c>
      <c r="C4861" s="1" t="s">
        <v>16</v>
      </c>
      <c r="D4861" s="1" t="s">
        <v>22</v>
      </c>
      <c r="E4861" s="1" t="s">
        <v>312</v>
      </c>
      <c r="F4861" s="1" t="s">
        <v>266</v>
      </c>
      <c r="G4861" s="1" t="s">
        <v>22</v>
      </c>
      <c r="H4861" s="1" t="s">
        <v>15</v>
      </c>
      <c r="I4861">
        <v>60.01008478</v>
      </c>
      <c r="J4861">
        <f>ROUND(employee[[#This Row],[Age]],0)</f>
        <v>60</v>
      </c>
      <c r="K48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861">
        <v>5.3565160360000004</v>
      </c>
      <c r="M4861">
        <f>ROUND(employee[[#This Row],[LengthService]],2)</f>
        <v>5.36</v>
      </c>
      <c r="N4861">
        <v>133.0117047</v>
      </c>
      <c r="O4861">
        <f>ROUND(employee[[#This Row],[AbsentHours]],2)</f>
        <v>133.01</v>
      </c>
      <c r="P4861" s="5">
        <f>employee[[#This Row],[RoundedAbsentHours]]/2080 *100</f>
        <v>6.3947115384615376</v>
      </c>
      <c r="Q4861" s="1" t="s">
        <v>15</v>
      </c>
    </row>
    <row r="4862" spans="1:17" x14ac:dyDescent="0.35">
      <c r="A4862">
        <v>4861</v>
      </c>
      <c r="B4862" s="1" t="s">
        <v>5138</v>
      </c>
      <c r="C4862" s="1" t="s">
        <v>16</v>
      </c>
      <c r="D4862" s="1" t="s">
        <v>22</v>
      </c>
      <c r="E4862" s="1" t="s">
        <v>312</v>
      </c>
      <c r="F4862" s="1" t="s">
        <v>266</v>
      </c>
      <c r="G4862" s="1" t="s">
        <v>22</v>
      </c>
      <c r="H4862" s="1" t="s">
        <v>15</v>
      </c>
      <c r="I4862">
        <v>23.738460629999999</v>
      </c>
      <c r="J4862">
        <f>ROUND(employee[[#This Row],[Age]],0)</f>
        <v>24</v>
      </c>
      <c r="K48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862">
        <v>6.2672904750000002</v>
      </c>
      <c r="M4862">
        <f>ROUND(employee[[#This Row],[LengthService]],2)</f>
        <v>6.27</v>
      </c>
      <c r="N4862">
        <v>0</v>
      </c>
      <c r="O4862">
        <f>ROUND(employee[[#This Row],[AbsentHours]],2)</f>
        <v>0</v>
      </c>
      <c r="P4862" s="5">
        <f>employee[[#This Row],[RoundedAbsentHours]]/2080 *100</f>
        <v>0</v>
      </c>
      <c r="Q4862" s="1" t="s">
        <v>15</v>
      </c>
    </row>
    <row r="4863" spans="1:17" x14ac:dyDescent="0.35">
      <c r="A4863">
        <v>4862</v>
      </c>
      <c r="B4863" s="1" t="s">
        <v>5139</v>
      </c>
      <c r="C4863" s="1" t="s">
        <v>16</v>
      </c>
      <c r="D4863" s="1" t="s">
        <v>177</v>
      </c>
      <c r="E4863" s="1" t="s">
        <v>289</v>
      </c>
      <c r="F4863" s="1" t="s">
        <v>258</v>
      </c>
      <c r="G4863" s="1" t="s">
        <v>39</v>
      </c>
      <c r="H4863" s="1" t="s">
        <v>15</v>
      </c>
      <c r="I4863">
        <v>38.90273225</v>
      </c>
      <c r="J4863">
        <f>ROUND(employee[[#This Row],[Age]],0)</f>
        <v>39</v>
      </c>
      <c r="K48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63">
        <v>3.6986005739999999</v>
      </c>
      <c r="M4863">
        <f>ROUND(employee[[#This Row],[LengthService]],2)</f>
        <v>3.7</v>
      </c>
      <c r="N4863">
        <v>45.380188240000003</v>
      </c>
      <c r="O4863">
        <f>ROUND(employee[[#This Row],[AbsentHours]],2)</f>
        <v>45.38</v>
      </c>
      <c r="P4863" s="5">
        <f>employee[[#This Row],[RoundedAbsentHours]]/2080 *100</f>
        <v>2.1817307692307697</v>
      </c>
      <c r="Q4863" s="1" t="s">
        <v>15</v>
      </c>
    </row>
    <row r="4864" spans="1:17" x14ac:dyDescent="0.35">
      <c r="A4864">
        <v>4863</v>
      </c>
      <c r="B4864" s="1" t="s">
        <v>5140</v>
      </c>
      <c r="C4864" s="1" t="s">
        <v>16</v>
      </c>
      <c r="D4864" s="1" t="s">
        <v>22</v>
      </c>
      <c r="E4864" s="1" t="s">
        <v>180</v>
      </c>
      <c r="F4864" s="1" t="s">
        <v>181</v>
      </c>
      <c r="G4864" s="1" t="s">
        <v>22</v>
      </c>
      <c r="H4864" s="1" t="s">
        <v>15</v>
      </c>
      <c r="I4864">
        <v>23.782931059999999</v>
      </c>
      <c r="J4864">
        <f>ROUND(employee[[#This Row],[Age]],0)</f>
        <v>24</v>
      </c>
      <c r="K48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864">
        <v>6.640149225</v>
      </c>
      <c r="M4864">
        <f>ROUND(employee[[#This Row],[LengthService]],2)</f>
        <v>6.64</v>
      </c>
      <c r="N4864">
        <v>0</v>
      </c>
      <c r="O4864">
        <f>ROUND(employee[[#This Row],[AbsentHours]],2)</f>
        <v>0</v>
      </c>
      <c r="P4864" s="5">
        <f>employee[[#This Row],[RoundedAbsentHours]]/2080 *100</f>
        <v>0</v>
      </c>
      <c r="Q4864" s="1" t="s">
        <v>15</v>
      </c>
    </row>
    <row r="4865" spans="1:17" x14ac:dyDescent="0.35">
      <c r="A4865">
        <v>4864</v>
      </c>
      <c r="B4865" s="1" t="s">
        <v>5141</v>
      </c>
      <c r="C4865" s="1" t="s">
        <v>11</v>
      </c>
      <c r="D4865" s="1" t="s">
        <v>134</v>
      </c>
      <c r="E4865" s="1" t="s">
        <v>13</v>
      </c>
      <c r="F4865" s="1" t="s">
        <v>14</v>
      </c>
      <c r="G4865" s="1" t="s">
        <v>51</v>
      </c>
      <c r="H4865" s="1" t="s">
        <v>15</v>
      </c>
      <c r="I4865">
        <v>41.069406190000002</v>
      </c>
      <c r="J4865">
        <f>ROUND(employee[[#This Row],[Age]],0)</f>
        <v>41</v>
      </c>
      <c r="K48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65">
        <v>6.2545274419999997</v>
      </c>
      <c r="M4865">
        <f>ROUND(employee[[#This Row],[LengthService]],2)</f>
        <v>6.25</v>
      </c>
      <c r="N4865">
        <v>57.13807242</v>
      </c>
      <c r="O4865">
        <f>ROUND(employee[[#This Row],[AbsentHours]],2)</f>
        <v>57.14</v>
      </c>
      <c r="P4865" s="5">
        <f>employee[[#This Row],[RoundedAbsentHours]]/2080 *100</f>
        <v>2.7471153846153848</v>
      </c>
      <c r="Q4865" s="1" t="s">
        <v>15</v>
      </c>
    </row>
    <row r="4866" spans="1:17" x14ac:dyDescent="0.35">
      <c r="A4866">
        <v>4865</v>
      </c>
      <c r="B4866" s="1" t="s">
        <v>5142</v>
      </c>
      <c r="C4866" s="1" t="s">
        <v>11</v>
      </c>
      <c r="D4866" s="1" t="s">
        <v>49</v>
      </c>
      <c r="E4866" s="1" t="s">
        <v>289</v>
      </c>
      <c r="F4866" s="1" t="s">
        <v>258</v>
      </c>
      <c r="G4866" s="1" t="s">
        <v>47</v>
      </c>
      <c r="H4866" s="1" t="s">
        <v>15</v>
      </c>
      <c r="I4866">
        <v>46.710175169999999</v>
      </c>
      <c r="J4866">
        <f>ROUND(employee[[#This Row],[Age]],0)</f>
        <v>47</v>
      </c>
      <c r="K48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66">
        <v>5.5903813959999997</v>
      </c>
      <c r="M4866">
        <f>ROUND(employee[[#This Row],[LengthService]],2)</f>
        <v>5.59</v>
      </c>
      <c r="N4866">
        <v>107.4344778</v>
      </c>
      <c r="O4866">
        <f>ROUND(employee[[#This Row],[AbsentHours]],2)</f>
        <v>107.43</v>
      </c>
      <c r="P4866" s="5">
        <f>employee[[#This Row],[RoundedAbsentHours]]/2080 *100</f>
        <v>5.1649038461538463</v>
      </c>
      <c r="Q4866" s="1" t="s">
        <v>15</v>
      </c>
    </row>
    <row r="4867" spans="1:17" x14ac:dyDescent="0.35">
      <c r="A4867">
        <v>4866</v>
      </c>
      <c r="B4867" s="1" t="s">
        <v>5143</v>
      </c>
      <c r="C4867" s="1" t="s">
        <v>16</v>
      </c>
      <c r="D4867" s="1" t="s">
        <v>99</v>
      </c>
      <c r="E4867" s="1" t="s">
        <v>13</v>
      </c>
      <c r="F4867" s="1" t="s">
        <v>14</v>
      </c>
      <c r="G4867" s="1" t="s">
        <v>93</v>
      </c>
      <c r="H4867" s="1" t="s">
        <v>15</v>
      </c>
      <c r="I4867">
        <v>39.702300870000002</v>
      </c>
      <c r="J4867">
        <f>ROUND(employee[[#This Row],[Age]],0)</f>
        <v>40</v>
      </c>
      <c r="K48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67">
        <v>3.5345418689999999</v>
      </c>
      <c r="M4867">
        <f>ROUND(employee[[#This Row],[LengthService]],2)</f>
        <v>3.53</v>
      </c>
      <c r="N4867">
        <v>84.776492140000002</v>
      </c>
      <c r="O4867">
        <f>ROUND(employee[[#This Row],[AbsentHours]],2)</f>
        <v>84.78</v>
      </c>
      <c r="P4867" s="5">
        <f>employee[[#This Row],[RoundedAbsentHours]]/2080 *100</f>
        <v>4.0759615384615389</v>
      </c>
      <c r="Q4867" s="1" t="s">
        <v>15</v>
      </c>
    </row>
    <row r="4868" spans="1:17" x14ac:dyDescent="0.35">
      <c r="A4868">
        <v>4867</v>
      </c>
      <c r="B4868" s="1" t="s">
        <v>5144</v>
      </c>
      <c r="C4868" s="1" t="s">
        <v>11</v>
      </c>
      <c r="D4868" s="1" t="s">
        <v>19</v>
      </c>
      <c r="E4868" s="1" t="s">
        <v>289</v>
      </c>
      <c r="F4868" s="1" t="s">
        <v>258</v>
      </c>
      <c r="G4868" s="1" t="s">
        <v>19</v>
      </c>
      <c r="H4868" s="1" t="s">
        <v>15</v>
      </c>
      <c r="I4868">
        <v>49.323267379999997</v>
      </c>
      <c r="J4868">
        <f>ROUND(employee[[#This Row],[Age]],0)</f>
        <v>49</v>
      </c>
      <c r="K48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68">
        <v>3.1746272289999999</v>
      </c>
      <c r="M4868">
        <f>ROUND(employee[[#This Row],[LengthService]],2)</f>
        <v>3.17</v>
      </c>
      <c r="N4868">
        <v>128.6394402</v>
      </c>
      <c r="O4868">
        <f>ROUND(employee[[#This Row],[AbsentHours]],2)</f>
        <v>128.63999999999999</v>
      </c>
      <c r="P4868" s="5">
        <f>employee[[#This Row],[RoundedAbsentHours]]/2080 *100</f>
        <v>6.184615384615384</v>
      </c>
      <c r="Q4868" s="1" t="s">
        <v>15</v>
      </c>
    </row>
    <row r="4869" spans="1:17" x14ac:dyDescent="0.35">
      <c r="A4869">
        <v>4868</v>
      </c>
      <c r="B4869" s="1" t="s">
        <v>5145</v>
      </c>
      <c r="C4869" s="1" t="s">
        <v>11</v>
      </c>
      <c r="D4869" s="1" t="s">
        <v>307</v>
      </c>
      <c r="E4869" s="1" t="s">
        <v>13</v>
      </c>
      <c r="F4869" s="1" t="s">
        <v>14</v>
      </c>
      <c r="G4869" s="1" t="s">
        <v>34</v>
      </c>
      <c r="H4869" s="1" t="s">
        <v>15</v>
      </c>
      <c r="I4869">
        <v>49.842463899999998</v>
      </c>
      <c r="J4869">
        <f>ROUND(employee[[#This Row],[Age]],0)</f>
        <v>50</v>
      </c>
      <c r="K48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869">
        <v>3.9617526459999999</v>
      </c>
      <c r="M4869">
        <f>ROUND(employee[[#This Row],[LengthService]],2)</f>
        <v>3.96</v>
      </c>
      <c r="N4869">
        <v>114.6680879</v>
      </c>
      <c r="O4869">
        <f>ROUND(employee[[#This Row],[AbsentHours]],2)</f>
        <v>114.67</v>
      </c>
      <c r="P4869" s="5">
        <f>employee[[#This Row],[RoundedAbsentHours]]/2080 *100</f>
        <v>5.5129807692307695</v>
      </c>
      <c r="Q4869" s="1" t="s">
        <v>15</v>
      </c>
    </row>
    <row r="4870" spans="1:17" x14ac:dyDescent="0.35">
      <c r="A4870">
        <v>4869</v>
      </c>
      <c r="B4870" s="1" t="s">
        <v>5146</v>
      </c>
      <c r="C4870" s="1" t="s">
        <v>11</v>
      </c>
      <c r="D4870" s="1" t="s">
        <v>229</v>
      </c>
      <c r="E4870" s="1" t="s">
        <v>13</v>
      </c>
      <c r="F4870" s="1" t="s">
        <v>14</v>
      </c>
      <c r="G4870" s="1" t="s">
        <v>33</v>
      </c>
      <c r="H4870" s="1" t="s">
        <v>15</v>
      </c>
      <c r="I4870">
        <v>39.649226939999998</v>
      </c>
      <c r="J4870">
        <f>ROUND(employee[[#This Row],[Age]],0)</f>
        <v>40</v>
      </c>
      <c r="K48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70">
        <v>2.553139034</v>
      </c>
      <c r="M4870">
        <f>ROUND(employee[[#This Row],[LengthService]],2)</f>
        <v>2.5499999999999998</v>
      </c>
      <c r="N4870">
        <v>61.40814984</v>
      </c>
      <c r="O4870">
        <f>ROUND(employee[[#This Row],[AbsentHours]],2)</f>
        <v>61.41</v>
      </c>
      <c r="P4870" s="5">
        <f>employee[[#This Row],[RoundedAbsentHours]]/2080 *100</f>
        <v>2.952403846153846</v>
      </c>
      <c r="Q4870" s="1" t="s">
        <v>15</v>
      </c>
    </row>
    <row r="4871" spans="1:17" x14ac:dyDescent="0.35">
      <c r="A4871">
        <v>4870</v>
      </c>
      <c r="B4871" s="1" t="s">
        <v>5147</v>
      </c>
      <c r="C4871" s="1" t="s">
        <v>11</v>
      </c>
      <c r="D4871" s="1" t="s">
        <v>22</v>
      </c>
      <c r="E4871" s="1" t="s">
        <v>312</v>
      </c>
      <c r="F4871" s="1" t="s">
        <v>266</v>
      </c>
      <c r="G4871" s="1" t="s">
        <v>22</v>
      </c>
      <c r="H4871" s="1" t="s">
        <v>15</v>
      </c>
      <c r="I4871">
        <v>62.363424219999999</v>
      </c>
      <c r="J4871">
        <f>ROUND(employee[[#This Row],[Age]],0)</f>
        <v>62</v>
      </c>
      <c r="K48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871">
        <v>3.2828113380000001</v>
      </c>
      <c r="M4871">
        <f>ROUND(employee[[#This Row],[LengthService]],2)</f>
        <v>3.28</v>
      </c>
      <c r="N4871">
        <v>206.06615669999999</v>
      </c>
      <c r="O4871">
        <f>ROUND(employee[[#This Row],[AbsentHours]],2)</f>
        <v>206.07</v>
      </c>
      <c r="P4871" s="5">
        <f>employee[[#This Row],[RoundedAbsentHours]]/2080 *100</f>
        <v>9.9072115384615387</v>
      </c>
      <c r="Q4871" s="1" t="s">
        <v>15</v>
      </c>
    </row>
    <row r="4872" spans="1:17" x14ac:dyDescent="0.35">
      <c r="A4872">
        <v>4871</v>
      </c>
      <c r="B4872" s="1" t="s">
        <v>5148</v>
      </c>
      <c r="C4872" s="1" t="s">
        <v>11</v>
      </c>
      <c r="D4872" s="1" t="s">
        <v>300</v>
      </c>
      <c r="E4872" s="1" t="s">
        <v>124</v>
      </c>
      <c r="F4872" s="1" t="s">
        <v>125</v>
      </c>
      <c r="G4872" s="1" t="s">
        <v>20</v>
      </c>
      <c r="H4872" s="1" t="s">
        <v>15</v>
      </c>
      <c r="I4872">
        <v>35.137318499999999</v>
      </c>
      <c r="J4872">
        <f>ROUND(employee[[#This Row],[Age]],0)</f>
        <v>35</v>
      </c>
      <c r="K48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72">
        <v>5.4674403790000001</v>
      </c>
      <c r="M4872">
        <f>ROUND(employee[[#This Row],[LengthService]],2)</f>
        <v>5.47</v>
      </c>
      <c r="N4872">
        <v>65.811804269999996</v>
      </c>
      <c r="O4872">
        <f>ROUND(employee[[#This Row],[AbsentHours]],2)</f>
        <v>65.81</v>
      </c>
      <c r="P4872" s="5">
        <f>employee[[#This Row],[RoundedAbsentHours]]/2080 *100</f>
        <v>3.1639423076923077</v>
      </c>
      <c r="Q4872" s="1" t="s">
        <v>15</v>
      </c>
    </row>
    <row r="4873" spans="1:17" x14ac:dyDescent="0.35">
      <c r="A4873">
        <v>4872</v>
      </c>
      <c r="B4873" s="1" t="s">
        <v>5149</v>
      </c>
      <c r="C4873" s="1" t="s">
        <v>16</v>
      </c>
      <c r="D4873" s="1" t="s">
        <v>22</v>
      </c>
      <c r="E4873" s="1" t="s">
        <v>312</v>
      </c>
      <c r="F4873" s="1" t="s">
        <v>266</v>
      </c>
      <c r="G4873" s="1" t="s">
        <v>22</v>
      </c>
      <c r="H4873" s="1" t="s">
        <v>15</v>
      </c>
      <c r="I4873">
        <v>52.033552110000002</v>
      </c>
      <c r="J4873">
        <f>ROUND(employee[[#This Row],[Age]],0)</f>
        <v>52</v>
      </c>
      <c r="K48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873">
        <v>5.7066241800000004</v>
      </c>
      <c r="M4873">
        <f>ROUND(employee[[#This Row],[LengthService]],2)</f>
        <v>5.71</v>
      </c>
      <c r="N4873">
        <v>151.29238480000001</v>
      </c>
      <c r="O4873">
        <f>ROUND(employee[[#This Row],[AbsentHours]],2)</f>
        <v>151.29</v>
      </c>
      <c r="P4873" s="5">
        <f>employee[[#This Row],[RoundedAbsentHours]]/2080 *100</f>
        <v>7.2735576923076914</v>
      </c>
      <c r="Q4873" s="1" t="s">
        <v>15</v>
      </c>
    </row>
    <row r="4874" spans="1:17" x14ac:dyDescent="0.35">
      <c r="A4874">
        <v>4873</v>
      </c>
      <c r="B4874" s="1" t="s">
        <v>5150</v>
      </c>
      <c r="C4874" s="1" t="s">
        <v>11</v>
      </c>
      <c r="D4874" s="1" t="s">
        <v>22</v>
      </c>
      <c r="E4874" s="1" t="s">
        <v>312</v>
      </c>
      <c r="F4874" s="1" t="s">
        <v>266</v>
      </c>
      <c r="G4874" s="1" t="s">
        <v>22</v>
      </c>
      <c r="H4874" s="1" t="s">
        <v>15</v>
      </c>
      <c r="I4874">
        <v>47.887961310000001</v>
      </c>
      <c r="J4874">
        <f>ROUND(employee[[#This Row],[Age]],0)</f>
        <v>48</v>
      </c>
      <c r="K48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74">
        <v>5.2507508989999998</v>
      </c>
      <c r="M4874">
        <f>ROUND(employee[[#This Row],[LengthService]],2)</f>
        <v>5.25</v>
      </c>
      <c r="N4874">
        <v>96.708041769999994</v>
      </c>
      <c r="O4874">
        <f>ROUND(employee[[#This Row],[AbsentHours]],2)</f>
        <v>96.71</v>
      </c>
      <c r="P4874" s="5">
        <f>employee[[#This Row],[RoundedAbsentHours]]/2080 *100</f>
        <v>4.649519230769231</v>
      </c>
      <c r="Q4874" s="1" t="s">
        <v>15</v>
      </c>
    </row>
    <row r="4875" spans="1:17" x14ac:dyDescent="0.35">
      <c r="A4875">
        <v>4874</v>
      </c>
      <c r="B4875" s="1" t="s">
        <v>5151</v>
      </c>
      <c r="C4875" s="1" t="s">
        <v>11</v>
      </c>
      <c r="D4875" s="1" t="s">
        <v>328</v>
      </c>
      <c r="E4875" s="1" t="s">
        <v>13</v>
      </c>
      <c r="F4875" s="1" t="s">
        <v>14</v>
      </c>
      <c r="G4875" s="1" t="s">
        <v>33</v>
      </c>
      <c r="H4875" s="1" t="s">
        <v>15</v>
      </c>
      <c r="I4875">
        <v>53.444859180000002</v>
      </c>
      <c r="J4875">
        <f>ROUND(employee[[#This Row],[Age]],0)</f>
        <v>53</v>
      </c>
      <c r="K48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875">
        <v>4.8997778250000001</v>
      </c>
      <c r="M4875">
        <f>ROUND(employee[[#This Row],[LengthService]],2)</f>
        <v>4.9000000000000004</v>
      </c>
      <c r="N4875">
        <v>151.02288569999999</v>
      </c>
      <c r="O4875">
        <f>ROUND(employee[[#This Row],[AbsentHours]],2)</f>
        <v>151.02000000000001</v>
      </c>
      <c r="P4875" s="5">
        <f>employee[[#This Row],[RoundedAbsentHours]]/2080 *100</f>
        <v>7.2605769230769237</v>
      </c>
      <c r="Q4875" s="1" t="s">
        <v>15</v>
      </c>
    </row>
    <row r="4876" spans="1:17" x14ac:dyDescent="0.35">
      <c r="A4876">
        <v>4875</v>
      </c>
      <c r="B4876" s="1" t="s">
        <v>5152</v>
      </c>
      <c r="C4876" s="1" t="s">
        <v>11</v>
      </c>
      <c r="D4876" s="1" t="s">
        <v>229</v>
      </c>
      <c r="E4876" s="1" t="s">
        <v>13</v>
      </c>
      <c r="F4876" s="1" t="s">
        <v>14</v>
      </c>
      <c r="G4876" s="1" t="s">
        <v>33</v>
      </c>
      <c r="H4876" s="1" t="s">
        <v>15</v>
      </c>
      <c r="I4876">
        <v>56.762106860000003</v>
      </c>
      <c r="J4876">
        <f>ROUND(employee[[#This Row],[Age]],0)</f>
        <v>57</v>
      </c>
      <c r="K48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876">
        <v>4.4963513319999997</v>
      </c>
      <c r="M4876">
        <f>ROUND(employee[[#This Row],[LengthService]],2)</f>
        <v>4.5</v>
      </c>
      <c r="N4876">
        <v>108.6300004</v>
      </c>
      <c r="O4876">
        <f>ROUND(employee[[#This Row],[AbsentHours]],2)</f>
        <v>108.63</v>
      </c>
      <c r="P4876" s="5">
        <f>employee[[#This Row],[RoundedAbsentHours]]/2080 *100</f>
        <v>5.2225961538461529</v>
      </c>
      <c r="Q4876" s="1" t="s">
        <v>15</v>
      </c>
    </row>
    <row r="4877" spans="1:17" x14ac:dyDescent="0.35">
      <c r="A4877">
        <v>4876</v>
      </c>
      <c r="B4877" s="1" t="s">
        <v>5153</v>
      </c>
      <c r="C4877" s="1" t="s">
        <v>16</v>
      </c>
      <c r="D4877" s="1" t="s">
        <v>22</v>
      </c>
      <c r="E4877" s="1" t="s">
        <v>312</v>
      </c>
      <c r="F4877" s="1" t="s">
        <v>266</v>
      </c>
      <c r="G4877" s="1" t="s">
        <v>22</v>
      </c>
      <c r="H4877" s="1" t="s">
        <v>15</v>
      </c>
      <c r="I4877">
        <v>62.301318299999998</v>
      </c>
      <c r="J4877">
        <f>ROUND(employee[[#This Row],[Age]],0)</f>
        <v>62</v>
      </c>
      <c r="K48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877">
        <v>3.592297318</v>
      </c>
      <c r="M4877">
        <f>ROUND(employee[[#This Row],[LengthService]],2)</f>
        <v>3.59</v>
      </c>
      <c r="N4877">
        <v>110.0110408</v>
      </c>
      <c r="O4877">
        <f>ROUND(employee[[#This Row],[AbsentHours]],2)</f>
        <v>110.01</v>
      </c>
      <c r="P4877" s="5">
        <f>employee[[#This Row],[RoundedAbsentHours]]/2080 *100</f>
        <v>5.2889423076923077</v>
      </c>
      <c r="Q4877" s="1" t="s">
        <v>15</v>
      </c>
    </row>
    <row r="4878" spans="1:17" x14ac:dyDescent="0.35">
      <c r="A4878">
        <v>4877</v>
      </c>
      <c r="B4878" s="1" t="s">
        <v>5154</v>
      </c>
      <c r="C4878" s="1" t="s">
        <v>11</v>
      </c>
      <c r="D4878" s="1" t="s">
        <v>53</v>
      </c>
      <c r="E4878" s="1" t="s">
        <v>289</v>
      </c>
      <c r="F4878" s="1" t="s">
        <v>258</v>
      </c>
      <c r="G4878" s="1" t="s">
        <v>20</v>
      </c>
      <c r="H4878" s="1" t="s">
        <v>15</v>
      </c>
      <c r="I4878">
        <v>40.671481559999997</v>
      </c>
      <c r="J4878">
        <f>ROUND(employee[[#This Row],[Age]],0)</f>
        <v>41</v>
      </c>
      <c r="K48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78">
        <v>5.8483186380000003</v>
      </c>
      <c r="M4878">
        <f>ROUND(employee[[#This Row],[LengthService]],2)</f>
        <v>5.85</v>
      </c>
      <c r="N4878">
        <v>101.89285839999999</v>
      </c>
      <c r="O4878">
        <f>ROUND(employee[[#This Row],[AbsentHours]],2)</f>
        <v>101.89</v>
      </c>
      <c r="P4878" s="5">
        <f>employee[[#This Row],[RoundedAbsentHours]]/2080 *100</f>
        <v>4.8985576923076923</v>
      </c>
      <c r="Q4878" s="1" t="s">
        <v>15</v>
      </c>
    </row>
    <row r="4879" spans="1:17" x14ac:dyDescent="0.35">
      <c r="A4879">
        <v>4878</v>
      </c>
      <c r="B4879" s="1" t="s">
        <v>2084</v>
      </c>
      <c r="C4879" s="1" t="s">
        <v>16</v>
      </c>
      <c r="D4879" s="1" t="s">
        <v>291</v>
      </c>
      <c r="E4879" s="1" t="s">
        <v>13</v>
      </c>
      <c r="F4879" s="1" t="s">
        <v>14</v>
      </c>
      <c r="G4879" s="1" t="s">
        <v>18</v>
      </c>
      <c r="H4879" s="1" t="s">
        <v>15</v>
      </c>
      <c r="I4879">
        <v>43.062906939999998</v>
      </c>
      <c r="J4879">
        <f>ROUND(employee[[#This Row],[Age]],0)</f>
        <v>43</v>
      </c>
      <c r="K48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79">
        <v>3.2523847360000002</v>
      </c>
      <c r="M4879">
        <f>ROUND(employee[[#This Row],[LengthService]],2)</f>
        <v>3.25</v>
      </c>
      <c r="N4879">
        <v>106.4198394</v>
      </c>
      <c r="O4879">
        <f>ROUND(employee[[#This Row],[AbsentHours]],2)</f>
        <v>106.42</v>
      </c>
      <c r="P4879" s="5">
        <f>employee[[#This Row],[RoundedAbsentHours]]/2080 *100</f>
        <v>5.1163461538461537</v>
      </c>
      <c r="Q4879" s="1" t="s">
        <v>15</v>
      </c>
    </row>
    <row r="4880" spans="1:17" x14ac:dyDescent="0.35">
      <c r="A4880">
        <v>4879</v>
      </c>
      <c r="B4880" s="1" t="s">
        <v>5155</v>
      </c>
      <c r="C4880" s="1" t="s">
        <v>16</v>
      </c>
      <c r="D4880" s="1" t="s">
        <v>12</v>
      </c>
      <c r="E4880" s="1" t="s">
        <v>124</v>
      </c>
      <c r="F4880" s="1" t="s">
        <v>125</v>
      </c>
      <c r="G4880" s="1" t="s">
        <v>12</v>
      </c>
      <c r="H4880" s="1" t="s">
        <v>15</v>
      </c>
      <c r="I4880">
        <v>32.310484500000001</v>
      </c>
      <c r="J4880">
        <f>ROUND(employee[[#This Row],[Age]],0)</f>
        <v>32</v>
      </c>
      <c r="K48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80">
        <v>4.574887446</v>
      </c>
      <c r="M4880">
        <f>ROUND(employee[[#This Row],[LengthService]],2)</f>
        <v>4.57</v>
      </c>
      <c r="N4880">
        <v>42.096394220000001</v>
      </c>
      <c r="O4880">
        <f>ROUND(employee[[#This Row],[AbsentHours]],2)</f>
        <v>42.1</v>
      </c>
      <c r="P4880" s="5">
        <f>employee[[#This Row],[RoundedAbsentHours]]/2080 *100</f>
        <v>2.0240384615384617</v>
      </c>
      <c r="Q4880" s="1" t="s">
        <v>15</v>
      </c>
    </row>
    <row r="4881" spans="1:17" x14ac:dyDescent="0.35">
      <c r="A4881">
        <v>4880</v>
      </c>
      <c r="B4881" s="1" t="s">
        <v>5156</v>
      </c>
      <c r="C4881" s="1" t="s">
        <v>16</v>
      </c>
      <c r="D4881" s="1" t="s">
        <v>84</v>
      </c>
      <c r="E4881" s="1" t="s">
        <v>13</v>
      </c>
      <c r="F4881" s="1" t="s">
        <v>14</v>
      </c>
      <c r="G4881" s="1" t="s">
        <v>56</v>
      </c>
      <c r="H4881" s="1" t="s">
        <v>15</v>
      </c>
      <c r="I4881">
        <v>30.682244109999999</v>
      </c>
      <c r="J4881">
        <f>ROUND(employee[[#This Row],[Age]],0)</f>
        <v>31</v>
      </c>
      <c r="K48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81">
        <v>6.1077830029999998</v>
      </c>
      <c r="M4881">
        <f>ROUND(employee[[#This Row],[LengthService]],2)</f>
        <v>6.11</v>
      </c>
      <c r="N4881">
        <v>9.3888130539999999</v>
      </c>
      <c r="O4881">
        <f>ROUND(employee[[#This Row],[AbsentHours]],2)</f>
        <v>9.39</v>
      </c>
      <c r="P4881" s="5">
        <f>employee[[#This Row],[RoundedAbsentHours]]/2080 *100</f>
        <v>0.45144230769230775</v>
      </c>
      <c r="Q4881" s="1" t="s">
        <v>15</v>
      </c>
    </row>
    <row r="4882" spans="1:17" x14ac:dyDescent="0.35">
      <c r="A4882">
        <v>4881</v>
      </c>
      <c r="B4882" s="1" t="s">
        <v>5157</v>
      </c>
      <c r="C4882" s="1" t="s">
        <v>16</v>
      </c>
      <c r="D4882" s="1" t="s">
        <v>153</v>
      </c>
      <c r="E4882" s="1" t="s">
        <v>289</v>
      </c>
      <c r="F4882" s="1" t="s">
        <v>258</v>
      </c>
      <c r="G4882" s="1" t="s">
        <v>34</v>
      </c>
      <c r="H4882" s="1" t="s">
        <v>15</v>
      </c>
      <c r="I4882">
        <v>30.53219112</v>
      </c>
      <c r="J4882">
        <f>ROUND(employee[[#This Row],[Age]],0)</f>
        <v>31</v>
      </c>
      <c r="K48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82">
        <v>4.1042454099999999</v>
      </c>
      <c r="M4882">
        <f>ROUND(employee[[#This Row],[LengthService]],2)</f>
        <v>4.0999999999999996</v>
      </c>
      <c r="N4882">
        <v>0</v>
      </c>
      <c r="O4882">
        <f>ROUND(employee[[#This Row],[AbsentHours]],2)</f>
        <v>0</v>
      </c>
      <c r="P4882" s="5">
        <f>employee[[#This Row],[RoundedAbsentHours]]/2080 *100</f>
        <v>0</v>
      </c>
      <c r="Q4882" s="1" t="s">
        <v>15</v>
      </c>
    </row>
    <row r="4883" spans="1:17" x14ac:dyDescent="0.35">
      <c r="A4883">
        <v>4882</v>
      </c>
      <c r="B4883" s="1" t="s">
        <v>5158</v>
      </c>
      <c r="C4883" s="1" t="s">
        <v>16</v>
      </c>
      <c r="D4883" s="1" t="s">
        <v>12</v>
      </c>
      <c r="E4883" s="1" t="s">
        <v>124</v>
      </c>
      <c r="F4883" s="1" t="s">
        <v>125</v>
      </c>
      <c r="G4883" s="1" t="s">
        <v>12</v>
      </c>
      <c r="H4883" s="1" t="s">
        <v>15</v>
      </c>
      <c r="I4883">
        <v>44.737455509999997</v>
      </c>
      <c r="J4883">
        <f>ROUND(employee[[#This Row],[Age]],0)</f>
        <v>45</v>
      </c>
      <c r="K48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83">
        <v>4.2881517379999998</v>
      </c>
      <c r="M4883">
        <f>ROUND(employee[[#This Row],[LengthService]],2)</f>
        <v>4.29</v>
      </c>
      <c r="N4883">
        <v>91.220651630000006</v>
      </c>
      <c r="O4883">
        <f>ROUND(employee[[#This Row],[AbsentHours]],2)</f>
        <v>91.22</v>
      </c>
      <c r="P4883" s="5">
        <f>employee[[#This Row],[RoundedAbsentHours]]/2080 *100</f>
        <v>4.3855769230769237</v>
      </c>
      <c r="Q4883" s="1" t="s">
        <v>15</v>
      </c>
    </row>
    <row r="4884" spans="1:17" x14ac:dyDescent="0.35">
      <c r="A4884">
        <v>4883</v>
      </c>
      <c r="B4884" s="1" t="s">
        <v>5159</v>
      </c>
      <c r="C4884" s="1" t="s">
        <v>11</v>
      </c>
      <c r="D4884" s="1" t="s">
        <v>105</v>
      </c>
      <c r="E4884" s="1" t="s">
        <v>13</v>
      </c>
      <c r="F4884" s="1" t="s">
        <v>14</v>
      </c>
      <c r="G4884" s="1" t="s">
        <v>18</v>
      </c>
      <c r="H4884" s="1" t="s">
        <v>15</v>
      </c>
      <c r="I4884">
        <v>62.072181649999997</v>
      </c>
      <c r="J4884">
        <f>ROUND(employee[[#This Row],[Age]],0)</f>
        <v>62</v>
      </c>
      <c r="K48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884">
        <v>6.6847633799999997</v>
      </c>
      <c r="M4884">
        <f>ROUND(employee[[#This Row],[LengthService]],2)</f>
        <v>6.68</v>
      </c>
      <c r="N4884">
        <v>201.08871930000001</v>
      </c>
      <c r="O4884">
        <f>ROUND(employee[[#This Row],[AbsentHours]],2)</f>
        <v>201.09</v>
      </c>
      <c r="P4884" s="5">
        <f>employee[[#This Row],[RoundedAbsentHours]]/2080 *100</f>
        <v>9.6677884615384624</v>
      </c>
      <c r="Q4884" s="1" t="s">
        <v>15</v>
      </c>
    </row>
    <row r="4885" spans="1:17" x14ac:dyDescent="0.35">
      <c r="A4885">
        <v>4884</v>
      </c>
      <c r="B4885" s="1" t="s">
        <v>5160</v>
      </c>
      <c r="C4885" s="1" t="s">
        <v>11</v>
      </c>
      <c r="D4885" s="1" t="s">
        <v>175</v>
      </c>
      <c r="E4885" s="1" t="s">
        <v>13</v>
      </c>
      <c r="F4885" s="1" t="s">
        <v>14</v>
      </c>
      <c r="G4885" s="1" t="s">
        <v>18</v>
      </c>
      <c r="H4885" s="1" t="s">
        <v>15</v>
      </c>
      <c r="I4885">
        <v>46.979536950000004</v>
      </c>
      <c r="J4885">
        <f>ROUND(employee[[#This Row],[Age]],0)</f>
        <v>47</v>
      </c>
      <c r="K48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85">
        <v>6.0827588400000003</v>
      </c>
      <c r="M4885">
        <f>ROUND(employee[[#This Row],[LengthService]],2)</f>
        <v>6.08</v>
      </c>
      <c r="N4885">
        <v>97.763254410000002</v>
      </c>
      <c r="O4885">
        <f>ROUND(employee[[#This Row],[AbsentHours]],2)</f>
        <v>97.76</v>
      </c>
      <c r="P4885" s="5">
        <f>employee[[#This Row],[RoundedAbsentHours]]/2080 *100</f>
        <v>4.7</v>
      </c>
      <c r="Q4885" s="1" t="s">
        <v>15</v>
      </c>
    </row>
    <row r="4886" spans="1:17" x14ac:dyDescent="0.35">
      <c r="A4886">
        <v>4885</v>
      </c>
      <c r="B4886" s="1" t="s">
        <v>5161</v>
      </c>
      <c r="C4886" s="1" t="s">
        <v>16</v>
      </c>
      <c r="D4886" s="1" t="s">
        <v>22</v>
      </c>
      <c r="E4886" s="1" t="s">
        <v>180</v>
      </c>
      <c r="F4886" s="1" t="s">
        <v>181</v>
      </c>
      <c r="G4886" s="1" t="s">
        <v>22</v>
      </c>
      <c r="H4886" s="1" t="s">
        <v>15</v>
      </c>
      <c r="I4886">
        <v>46.203094219999997</v>
      </c>
      <c r="J4886">
        <f>ROUND(employee[[#This Row],[Age]],0)</f>
        <v>46</v>
      </c>
      <c r="K48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86">
        <v>5.3386541699999999</v>
      </c>
      <c r="M4886">
        <f>ROUND(employee[[#This Row],[LengthService]],2)</f>
        <v>5.34</v>
      </c>
      <c r="N4886">
        <v>77.414878959999996</v>
      </c>
      <c r="O4886">
        <f>ROUND(employee[[#This Row],[AbsentHours]],2)</f>
        <v>77.41</v>
      </c>
      <c r="P4886" s="5">
        <f>employee[[#This Row],[RoundedAbsentHours]]/2080 *100</f>
        <v>3.7216346153846156</v>
      </c>
      <c r="Q4886" s="1" t="s">
        <v>15</v>
      </c>
    </row>
    <row r="4887" spans="1:17" x14ac:dyDescent="0.35">
      <c r="A4887">
        <v>4886</v>
      </c>
      <c r="B4887" s="1" t="s">
        <v>5162</v>
      </c>
      <c r="C4887" s="1" t="s">
        <v>16</v>
      </c>
      <c r="D4887" s="1" t="s">
        <v>22</v>
      </c>
      <c r="E4887" s="1" t="s">
        <v>180</v>
      </c>
      <c r="F4887" s="1" t="s">
        <v>181</v>
      </c>
      <c r="G4887" s="1" t="s">
        <v>22</v>
      </c>
      <c r="H4887" s="1" t="s">
        <v>15</v>
      </c>
      <c r="I4887">
        <v>41.706101689999997</v>
      </c>
      <c r="J4887">
        <f>ROUND(employee[[#This Row],[Age]],0)</f>
        <v>42</v>
      </c>
      <c r="K48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87">
        <v>0.96322348700000004</v>
      </c>
      <c r="M4887">
        <f>ROUND(employee[[#This Row],[LengthService]],2)</f>
        <v>0.96</v>
      </c>
      <c r="N4887">
        <v>40.727120540000001</v>
      </c>
      <c r="O4887">
        <f>ROUND(employee[[#This Row],[AbsentHours]],2)</f>
        <v>40.729999999999997</v>
      </c>
      <c r="P4887" s="5">
        <f>employee[[#This Row],[RoundedAbsentHours]]/2080 *100</f>
        <v>1.9581730769230767</v>
      </c>
      <c r="Q4887" s="1" t="s">
        <v>15</v>
      </c>
    </row>
    <row r="4888" spans="1:17" x14ac:dyDescent="0.35">
      <c r="A4888">
        <v>4887</v>
      </c>
      <c r="B4888" s="1" t="s">
        <v>5163</v>
      </c>
      <c r="C4888" s="1" t="s">
        <v>11</v>
      </c>
      <c r="D4888" s="1" t="s">
        <v>56</v>
      </c>
      <c r="E4888" s="1" t="s">
        <v>13</v>
      </c>
      <c r="F4888" s="1" t="s">
        <v>14</v>
      </c>
      <c r="G4888" s="1" t="s">
        <v>56</v>
      </c>
      <c r="H4888" s="1" t="s">
        <v>15</v>
      </c>
      <c r="I4888">
        <v>43.292685509999998</v>
      </c>
      <c r="J4888">
        <f>ROUND(employee[[#This Row],[Age]],0)</f>
        <v>43</v>
      </c>
      <c r="K48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88">
        <v>1.5272322279999999</v>
      </c>
      <c r="M4888">
        <f>ROUND(employee[[#This Row],[LengthService]],2)</f>
        <v>1.53</v>
      </c>
      <c r="N4888">
        <v>39.002810259999997</v>
      </c>
      <c r="O4888">
        <f>ROUND(employee[[#This Row],[AbsentHours]],2)</f>
        <v>39</v>
      </c>
      <c r="P4888" s="5">
        <f>employee[[#This Row],[RoundedAbsentHours]]/2080 *100</f>
        <v>1.875</v>
      </c>
      <c r="Q4888" s="1" t="s">
        <v>15</v>
      </c>
    </row>
    <row r="4889" spans="1:17" x14ac:dyDescent="0.35">
      <c r="A4889">
        <v>4888</v>
      </c>
      <c r="B4889" s="1" t="s">
        <v>5164</v>
      </c>
      <c r="C4889" s="1" t="s">
        <v>16</v>
      </c>
      <c r="D4889" s="1" t="s">
        <v>22</v>
      </c>
      <c r="E4889" s="1" t="s">
        <v>312</v>
      </c>
      <c r="F4889" s="1" t="s">
        <v>266</v>
      </c>
      <c r="G4889" s="1" t="s">
        <v>22</v>
      </c>
      <c r="H4889" s="1" t="s">
        <v>15</v>
      </c>
      <c r="I4889">
        <v>45.317646310000001</v>
      </c>
      <c r="J4889">
        <f>ROUND(employee[[#This Row],[Age]],0)</f>
        <v>45</v>
      </c>
      <c r="K48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89">
        <v>3.000277042</v>
      </c>
      <c r="M4889">
        <f>ROUND(employee[[#This Row],[LengthService]],2)</f>
        <v>3</v>
      </c>
      <c r="N4889">
        <v>34.021499849999998</v>
      </c>
      <c r="O4889">
        <f>ROUND(employee[[#This Row],[AbsentHours]],2)</f>
        <v>34.020000000000003</v>
      </c>
      <c r="P4889" s="5">
        <f>employee[[#This Row],[RoundedAbsentHours]]/2080 *100</f>
        <v>1.6355769230769233</v>
      </c>
      <c r="Q4889" s="1" t="s">
        <v>15</v>
      </c>
    </row>
    <row r="4890" spans="1:17" x14ac:dyDescent="0.35">
      <c r="A4890">
        <v>4889</v>
      </c>
      <c r="B4890" s="1" t="s">
        <v>5165</v>
      </c>
      <c r="C4890" s="1" t="s">
        <v>11</v>
      </c>
      <c r="D4890" s="1" t="s">
        <v>22</v>
      </c>
      <c r="E4890" s="1" t="s">
        <v>180</v>
      </c>
      <c r="F4890" s="1" t="s">
        <v>181</v>
      </c>
      <c r="G4890" s="1" t="s">
        <v>22</v>
      </c>
      <c r="H4890" s="1" t="s">
        <v>15</v>
      </c>
      <c r="I4890">
        <v>35.63259721</v>
      </c>
      <c r="J4890">
        <f>ROUND(employee[[#This Row],[Age]],0)</f>
        <v>36</v>
      </c>
      <c r="K48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90">
        <v>2.48295311</v>
      </c>
      <c r="M4890">
        <f>ROUND(employee[[#This Row],[LengthService]],2)</f>
        <v>2.48</v>
      </c>
      <c r="N4890">
        <v>24.523320779999999</v>
      </c>
      <c r="O4890">
        <f>ROUND(employee[[#This Row],[AbsentHours]],2)</f>
        <v>24.52</v>
      </c>
      <c r="P4890" s="5">
        <f>employee[[#This Row],[RoundedAbsentHours]]/2080 *100</f>
        <v>1.1788461538461537</v>
      </c>
      <c r="Q4890" s="1" t="s">
        <v>15</v>
      </c>
    </row>
    <row r="4891" spans="1:17" x14ac:dyDescent="0.35">
      <c r="A4891">
        <v>4890</v>
      </c>
      <c r="B4891" s="1" t="s">
        <v>5166</v>
      </c>
      <c r="C4891" s="1" t="s">
        <v>11</v>
      </c>
      <c r="D4891" s="1" t="s">
        <v>199</v>
      </c>
      <c r="E4891" s="1" t="s">
        <v>124</v>
      </c>
      <c r="F4891" s="1" t="s">
        <v>125</v>
      </c>
      <c r="G4891" s="1" t="s">
        <v>20</v>
      </c>
      <c r="H4891" s="1" t="s">
        <v>15</v>
      </c>
      <c r="I4891">
        <v>24.578646890000002</v>
      </c>
      <c r="J4891">
        <f>ROUND(employee[[#This Row],[Age]],0)</f>
        <v>25</v>
      </c>
      <c r="K48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891">
        <v>5.234724323</v>
      </c>
      <c r="M4891">
        <f>ROUND(employee[[#This Row],[LengthService]],2)</f>
        <v>5.23</v>
      </c>
      <c r="N4891">
        <v>0</v>
      </c>
      <c r="O4891">
        <f>ROUND(employee[[#This Row],[AbsentHours]],2)</f>
        <v>0</v>
      </c>
      <c r="P4891" s="5">
        <f>employee[[#This Row],[RoundedAbsentHours]]/2080 *100</f>
        <v>0</v>
      </c>
      <c r="Q4891" s="1" t="s">
        <v>15</v>
      </c>
    </row>
    <row r="4892" spans="1:17" x14ac:dyDescent="0.35">
      <c r="A4892">
        <v>4891</v>
      </c>
      <c r="B4892" s="1" t="s">
        <v>5167</v>
      </c>
      <c r="C4892" s="1" t="s">
        <v>16</v>
      </c>
      <c r="D4892" s="1" t="s">
        <v>44</v>
      </c>
      <c r="E4892" s="1" t="s">
        <v>13</v>
      </c>
      <c r="F4892" s="1" t="s">
        <v>14</v>
      </c>
      <c r="G4892" s="1" t="s">
        <v>44</v>
      </c>
      <c r="H4892" s="1" t="s">
        <v>15</v>
      </c>
      <c r="I4892">
        <v>39.4807287</v>
      </c>
      <c r="J4892">
        <f>ROUND(employee[[#This Row],[Age]],0)</f>
        <v>39</v>
      </c>
      <c r="K48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92">
        <v>5.2379068799999997</v>
      </c>
      <c r="M4892">
        <f>ROUND(employee[[#This Row],[LengthService]],2)</f>
        <v>5.24</v>
      </c>
      <c r="N4892">
        <v>55.375756619999997</v>
      </c>
      <c r="O4892">
        <f>ROUND(employee[[#This Row],[AbsentHours]],2)</f>
        <v>55.38</v>
      </c>
      <c r="P4892" s="5">
        <f>employee[[#This Row],[RoundedAbsentHours]]/2080 *100</f>
        <v>2.6625000000000001</v>
      </c>
      <c r="Q4892" s="1" t="s">
        <v>15</v>
      </c>
    </row>
    <row r="4893" spans="1:17" x14ac:dyDescent="0.35">
      <c r="A4893">
        <v>4892</v>
      </c>
      <c r="B4893" s="1" t="s">
        <v>5168</v>
      </c>
      <c r="C4893" s="1" t="s">
        <v>11</v>
      </c>
      <c r="D4893" s="1" t="s">
        <v>21</v>
      </c>
      <c r="E4893" s="1" t="s">
        <v>13</v>
      </c>
      <c r="F4893" s="1" t="s">
        <v>14</v>
      </c>
      <c r="G4893" s="1" t="s">
        <v>21</v>
      </c>
      <c r="H4893" s="1" t="s">
        <v>15</v>
      </c>
      <c r="I4893">
        <v>29.747177400000002</v>
      </c>
      <c r="J4893">
        <f>ROUND(employee[[#This Row],[Age]],0)</f>
        <v>30</v>
      </c>
      <c r="K48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93">
        <v>6.2324812029999999</v>
      </c>
      <c r="M4893">
        <f>ROUND(employee[[#This Row],[LengthService]],2)</f>
        <v>6.23</v>
      </c>
      <c r="N4893">
        <v>0</v>
      </c>
      <c r="O4893">
        <f>ROUND(employee[[#This Row],[AbsentHours]],2)</f>
        <v>0</v>
      </c>
      <c r="P4893" s="5">
        <f>employee[[#This Row],[RoundedAbsentHours]]/2080 *100</f>
        <v>0</v>
      </c>
      <c r="Q4893" s="1" t="s">
        <v>15</v>
      </c>
    </row>
    <row r="4894" spans="1:17" x14ac:dyDescent="0.35">
      <c r="A4894">
        <v>4893</v>
      </c>
      <c r="B4894" s="1" t="s">
        <v>5169</v>
      </c>
      <c r="C4894" s="1" t="s">
        <v>11</v>
      </c>
      <c r="D4894" s="1" t="s">
        <v>250</v>
      </c>
      <c r="E4894" s="1" t="s">
        <v>180</v>
      </c>
      <c r="F4894" s="1" t="s">
        <v>181</v>
      </c>
      <c r="G4894" s="1" t="s">
        <v>67</v>
      </c>
      <c r="H4894" s="1" t="s">
        <v>15</v>
      </c>
      <c r="I4894">
        <v>57.486711700000001</v>
      </c>
      <c r="J4894">
        <f>ROUND(employee[[#This Row],[Age]],0)</f>
        <v>57</v>
      </c>
      <c r="K48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894">
        <v>3.9128816500000001</v>
      </c>
      <c r="M4894">
        <f>ROUND(employee[[#This Row],[LengthService]],2)</f>
        <v>3.91</v>
      </c>
      <c r="N4894">
        <v>175.72473980000001</v>
      </c>
      <c r="O4894">
        <f>ROUND(employee[[#This Row],[AbsentHours]],2)</f>
        <v>175.72</v>
      </c>
      <c r="P4894" s="5">
        <f>employee[[#This Row],[RoundedAbsentHours]]/2080 *100</f>
        <v>8.4480769230769237</v>
      </c>
      <c r="Q4894" s="1" t="s">
        <v>15</v>
      </c>
    </row>
    <row r="4895" spans="1:17" x14ac:dyDescent="0.35">
      <c r="A4895">
        <v>4894</v>
      </c>
      <c r="B4895" s="1" t="s">
        <v>5170</v>
      </c>
      <c r="C4895" s="1" t="s">
        <v>16</v>
      </c>
      <c r="D4895" s="1" t="s">
        <v>21</v>
      </c>
      <c r="E4895" s="1" t="s">
        <v>289</v>
      </c>
      <c r="F4895" s="1" t="s">
        <v>258</v>
      </c>
      <c r="G4895" s="1" t="s">
        <v>21</v>
      </c>
      <c r="H4895" s="1" t="s">
        <v>15</v>
      </c>
      <c r="I4895">
        <v>33.259971559999997</v>
      </c>
      <c r="J4895">
        <f>ROUND(employee[[#This Row],[Age]],0)</f>
        <v>33</v>
      </c>
      <c r="K48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95">
        <v>3.128947798</v>
      </c>
      <c r="M4895">
        <f>ROUND(employee[[#This Row],[LengthService]],2)</f>
        <v>3.13</v>
      </c>
      <c r="N4895">
        <v>23.5131978</v>
      </c>
      <c r="O4895">
        <f>ROUND(employee[[#This Row],[AbsentHours]],2)</f>
        <v>23.51</v>
      </c>
      <c r="P4895" s="5">
        <f>employee[[#This Row],[RoundedAbsentHours]]/2080 *100</f>
        <v>1.1302884615384616</v>
      </c>
      <c r="Q4895" s="1" t="s">
        <v>15</v>
      </c>
    </row>
    <row r="4896" spans="1:17" x14ac:dyDescent="0.35">
      <c r="A4896">
        <v>4895</v>
      </c>
      <c r="B4896" s="1" t="s">
        <v>5171</v>
      </c>
      <c r="C4896" s="1" t="s">
        <v>11</v>
      </c>
      <c r="D4896" s="1" t="s">
        <v>38</v>
      </c>
      <c r="E4896" s="1" t="s">
        <v>289</v>
      </c>
      <c r="F4896" s="1" t="s">
        <v>258</v>
      </c>
      <c r="G4896" s="1" t="s">
        <v>39</v>
      </c>
      <c r="H4896" s="1" t="s">
        <v>15</v>
      </c>
      <c r="I4896">
        <v>38.656372230000002</v>
      </c>
      <c r="J4896">
        <f>ROUND(employee[[#This Row],[Age]],0)</f>
        <v>39</v>
      </c>
      <c r="K48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896">
        <v>3.6071098739999998</v>
      </c>
      <c r="M4896">
        <f>ROUND(employee[[#This Row],[LengthService]],2)</f>
        <v>3.61</v>
      </c>
      <c r="N4896">
        <v>0</v>
      </c>
      <c r="O4896">
        <f>ROUND(employee[[#This Row],[AbsentHours]],2)</f>
        <v>0</v>
      </c>
      <c r="P4896" s="5">
        <f>employee[[#This Row],[RoundedAbsentHours]]/2080 *100</f>
        <v>0</v>
      </c>
      <c r="Q4896" s="1" t="s">
        <v>15</v>
      </c>
    </row>
    <row r="4897" spans="1:17" x14ac:dyDescent="0.35">
      <c r="A4897">
        <v>4896</v>
      </c>
      <c r="B4897" s="1" t="s">
        <v>5172</v>
      </c>
      <c r="C4897" s="1" t="s">
        <v>11</v>
      </c>
      <c r="D4897" s="1" t="s">
        <v>22</v>
      </c>
      <c r="E4897" s="1" t="s">
        <v>180</v>
      </c>
      <c r="F4897" s="1" t="s">
        <v>181</v>
      </c>
      <c r="G4897" s="1" t="s">
        <v>22</v>
      </c>
      <c r="H4897" s="1" t="s">
        <v>15</v>
      </c>
      <c r="I4897">
        <v>28.360146579999999</v>
      </c>
      <c r="J4897">
        <f>ROUND(employee[[#This Row],[Age]],0)</f>
        <v>28</v>
      </c>
      <c r="K48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897">
        <v>6.0958149400000003</v>
      </c>
      <c r="M4897">
        <f>ROUND(employee[[#This Row],[LengthService]],2)</f>
        <v>6.1</v>
      </c>
      <c r="N4897">
        <v>0</v>
      </c>
      <c r="O4897">
        <f>ROUND(employee[[#This Row],[AbsentHours]],2)</f>
        <v>0</v>
      </c>
      <c r="P4897" s="5">
        <f>employee[[#This Row],[RoundedAbsentHours]]/2080 *100</f>
        <v>0</v>
      </c>
      <c r="Q4897" s="1" t="s">
        <v>15</v>
      </c>
    </row>
    <row r="4898" spans="1:17" x14ac:dyDescent="0.35">
      <c r="A4898">
        <v>4897</v>
      </c>
      <c r="B4898" s="1" t="s">
        <v>5173</v>
      </c>
      <c r="C4898" s="1" t="s">
        <v>11</v>
      </c>
      <c r="D4898" s="1" t="s">
        <v>284</v>
      </c>
      <c r="E4898" s="1" t="s">
        <v>13</v>
      </c>
      <c r="F4898" s="1" t="s">
        <v>14</v>
      </c>
      <c r="G4898" s="1" t="s">
        <v>51</v>
      </c>
      <c r="H4898" s="1" t="s">
        <v>15</v>
      </c>
      <c r="I4898">
        <v>42.955334530000002</v>
      </c>
      <c r="J4898">
        <f>ROUND(employee[[#This Row],[Age]],0)</f>
        <v>43</v>
      </c>
      <c r="K48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98">
        <v>5.4439327999999998</v>
      </c>
      <c r="M4898">
        <f>ROUND(employee[[#This Row],[LengthService]],2)</f>
        <v>5.44</v>
      </c>
      <c r="N4898">
        <v>112.839551</v>
      </c>
      <c r="O4898">
        <f>ROUND(employee[[#This Row],[AbsentHours]],2)</f>
        <v>112.84</v>
      </c>
      <c r="P4898" s="5">
        <f>employee[[#This Row],[RoundedAbsentHours]]/2080 *100</f>
        <v>5.4249999999999998</v>
      </c>
      <c r="Q4898" s="1" t="s">
        <v>15</v>
      </c>
    </row>
    <row r="4899" spans="1:17" x14ac:dyDescent="0.35">
      <c r="A4899">
        <v>4898</v>
      </c>
      <c r="B4899" s="1" t="s">
        <v>5174</v>
      </c>
      <c r="C4899" s="1" t="s">
        <v>16</v>
      </c>
      <c r="D4899" s="1" t="s">
        <v>35</v>
      </c>
      <c r="E4899" s="1" t="s">
        <v>13</v>
      </c>
      <c r="F4899" s="1" t="s">
        <v>14</v>
      </c>
      <c r="G4899" s="1" t="s">
        <v>33</v>
      </c>
      <c r="H4899" s="1" t="s">
        <v>15</v>
      </c>
      <c r="I4899">
        <v>44.870673529999998</v>
      </c>
      <c r="J4899">
        <f>ROUND(employee[[#This Row],[Age]],0)</f>
        <v>45</v>
      </c>
      <c r="K48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899">
        <v>2.2697759290000001</v>
      </c>
      <c r="M4899">
        <f>ROUND(employee[[#This Row],[LengthService]],2)</f>
        <v>2.27</v>
      </c>
      <c r="N4899">
        <v>84.37458221</v>
      </c>
      <c r="O4899">
        <f>ROUND(employee[[#This Row],[AbsentHours]],2)</f>
        <v>84.37</v>
      </c>
      <c r="P4899" s="5">
        <f>employee[[#This Row],[RoundedAbsentHours]]/2080 *100</f>
        <v>4.0562500000000004</v>
      </c>
      <c r="Q4899" s="1" t="s">
        <v>15</v>
      </c>
    </row>
    <row r="4900" spans="1:17" x14ac:dyDescent="0.35">
      <c r="A4900">
        <v>4899</v>
      </c>
      <c r="B4900" s="1" t="s">
        <v>5175</v>
      </c>
      <c r="C4900" s="1" t="s">
        <v>16</v>
      </c>
      <c r="D4900" s="1" t="s">
        <v>207</v>
      </c>
      <c r="E4900" s="1" t="s">
        <v>289</v>
      </c>
      <c r="F4900" s="1" t="s">
        <v>258</v>
      </c>
      <c r="G4900" s="1" t="s">
        <v>56</v>
      </c>
      <c r="H4900" s="1" t="s">
        <v>15</v>
      </c>
      <c r="I4900">
        <v>32.947748359999999</v>
      </c>
      <c r="J4900">
        <f>ROUND(employee[[#This Row],[Age]],0)</f>
        <v>33</v>
      </c>
      <c r="K49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00">
        <v>5.5796575749999997</v>
      </c>
      <c r="M4900">
        <f>ROUND(employee[[#This Row],[LengthService]],2)</f>
        <v>5.58</v>
      </c>
      <c r="N4900">
        <v>8.7812476959999994</v>
      </c>
      <c r="O4900">
        <f>ROUND(employee[[#This Row],[AbsentHours]],2)</f>
        <v>8.7799999999999994</v>
      </c>
      <c r="P4900" s="5">
        <f>employee[[#This Row],[RoundedAbsentHours]]/2080 *100</f>
        <v>0.42211538461538456</v>
      </c>
      <c r="Q4900" s="1" t="s">
        <v>15</v>
      </c>
    </row>
    <row r="4901" spans="1:17" x14ac:dyDescent="0.35">
      <c r="A4901">
        <v>4900</v>
      </c>
      <c r="B4901" s="1" t="s">
        <v>5176</v>
      </c>
      <c r="C4901" s="1" t="s">
        <v>11</v>
      </c>
      <c r="D4901" s="1" t="s">
        <v>21</v>
      </c>
      <c r="E4901" s="1" t="s">
        <v>13</v>
      </c>
      <c r="F4901" s="1" t="s">
        <v>14</v>
      </c>
      <c r="G4901" s="1" t="s">
        <v>21</v>
      </c>
      <c r="H4901" s="1" t="s">
        <v>15</v>
      </c>
      <c r="I4901">
        <v>19.02345575</v>
      </c>
      <c r="J4901">
        <f>ROUND(employee[[#This Row],[Age]],0)</f>
        <v>19</v>
      </c>
      <c r="K49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4901">
        <v>4.1921396550000001</v>
      </c>
      <c r="M4901">
        <f>ROUND(employee[[#This Row],[LengthService]],2)</f>
        <v>4.1900000000000004</v>
      </c>
      <c r="N4901">
        <v>0</v>
      </c>
      <c r="O4901">
        <f>ROUND(employee[[#This Row],[AbsentHours]],2)</f>
        <v>0</v>
      </c>
      <c r="P4901" s="5">
        <f>employee[[#This Row],[RoundedAbsentHours]]/2080 *100</f>
        <v>0</v>
      </c>
      <c r="Q4901" s="1" t="s">
        <v>15</v>
      </c>
    </row>
    <row r="4902" spans="1:17" x14ac:dyDescent="0.35">
      <c r="A4902">
        <v>4901</v>
      </c>
      <c r="B4902" s="1" t="s">
        <v>5177</v>
      </c>
      <c r="C4902" s="1" t="s">
        <v>16</v>
      </c>
      <c r="D4902" s="1" t="s">
        <v>22</v>
      </c>
      <c r="E4902" s="1" t="s">
        <v>180</v>
      </c>
      <c r="F4902" s="1" t="s">
        <v>181</v>
      </c>
      <c r="G4902" s="1" t="s">
        <v>22</v>
      </c>
      <c r="H4902" s="1" t="s">
        <v>15</v>
      </c>
      <c r="I4902">
        <v>46.001875660000003</v>
      </c>
      <c r="J4902">
        <f>ROUND(employee[[#This Row],[Age]],0)</f>
        <v>46</v>
      </c>
      <c r="K49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02">
        <v>6.396018776</v>
      </c>
      <c r="M4902">
        <f>ROUND(employee[[#This Row],[LengthService]],2)</f>
        <v>6.4</v>
      </c>
      <c r="N4902">
        <v>65.967102780000005</v>
      </c>
      <c r="O4902">
        <f>ROUND(employee[[#This Row],[AbsentHours]],2)</f>
        <v>65.97</v>
      </c>
      <c r="P4902" s="5">
        <f>employee[[#This Row],[RoundedAbsentHours]]/2080 *100</f>
        <v>3.1716346153846149</v>
      </c>
      <c r="Q4902" s="1" t="s">
        <v>15</v>
      </c>
    </row>
    <row r="4903" spans="1:17" x14ac:dyDescent="0.35">
      <c r="A4903">
        <v>4902</v>
      </c>
      <c r="B4903" s="1" t="s">
        <v>5178</v>
      </c>
      <c r="C4903" s="1" t="s">
        <v>11</v>
      </c>
      <c r="D4903" s="1" t="s">
        <v>22</v>
      </c>
      <c r="E4903" s="1" t="s">
        <v>180</v>
      </c>
      <c r="F4903" s="1" t="s">
        <v>181</v>
      </c>
      <c r="G4903" s="1" t="s">
        <v>22</v>
      </c>
      <c r="H4903" s="1" t="s">
        <v>15</v>
      </c>
      <c r="I4903">
        <v>44.775678489999997</v>
      </c>
      <c r="J4903">
        <f>ROUND(employee[[#This Row],[Age]],0)</f>
        <v>45</v>
      </c>
      <c r="K49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03">
        <v>3.2762082779999999</v>
      </c>
      <c r="M4903">
        <f>ROUND(employee[[#This Row],[LengthService]],2)</f>
        <v>3.28</v>
      </c>
      <c r="N4903">
        <v>36.979148770000002</v>
      </c>
      <c r="O4903">
        <f>ROUND(employee[[#This Row],[AbsentHours]],2)</f>
        <v>36.979999999999997</v>
      </c>
      <c r="P4903" s="5">
        <f>employee[[#This Row],[RoundedAbsentHours]]/2080 *100</f>
        <v>1.7778846153846153</v>
      </c>
      <c r="Q4903" s="1" t="s">
        <v>15</v>
      </c>
    </row>
    <row r="4904" spans="1:17" x14ac:dyDescent="0.35">
      <c r="A4904">
        <v>4903</v>
      </c>
      <c r="B4904" s="1" t="s">
        <v>4234</v>
      </c>
      <c r="C4904" s="1" t="s">
        <v>11</v>
      </c>
      <c r="D4904" s="1" t="s">
        <v>22</v>
      </c>
      <c r="E4904" s="1" t="s">
        <v>180</v>
      </c>
      <c r="F4904" s="1" t="s">
        <v>181</v>
      </c>
      <c r="G4904" s="1" t="s">
        <v>22</v>
      </c>
      <c r="H4904" s="1" t="s">
        <v>15</v>
      </c>
      <c r="I4904">
        <v>36.613093190000001</v>
      </c>
      <c r="J4904">
        <f>ROUND(employee[[#This Row],[Age]],0)</f>
        <v>37</v>
      </c>
      <c r="K49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04">
        <v>2.6595308709999999</v>
      </c>
      <c r="M4904">
        <f>ROUND(employee[[#This Row],[LengthService]],2)</f>
        <v>2.66</v>
      </c>
      <c r="N4904">
        <v>37.646772429999999</v>
      </c>
      <c r="O4904">
        <f>ROUND(employee[[#This Row],[AbsentHours]],2)</f>
        <v>37.65</v>
      </c>
      <c r="P4904" s="5">
        <f>employee[[#This Row],[RoundedAbsentHours]]/2080 *100</f>
        <v>1.8100961538461537</v>
      </c>
      <c r="Q4904" s="1" t="s">
        <v>15</v>
      </c>
    </row>
    <row r="4905" spans="1:17" x14ac:dyDescent="0.35">
      <c r="A4905">
        <v>4904</v>
      </c>
      <c r="B4905" s="1" t="s">
        <v>5179</v>
      </c>
      <c r="C4905" s="1" t="s">
        <v>16</v>
      </c>
      <c r="D4905" s="1" t="s">
        <v>45</v>
      </c>
      <c r="E4905" s="1" t="s">
        <v>289</v>
      </c>
      <c r="F4905" s="1" t="s">
        <v>258</v>
      </c>
      <c r="G4905" s="1" t="s">
        <v>45</v>
      </c>
      <c r="H4905" s="1" t="s">
        <v>15</v>
      </c>
      <c r="I4905">
        <v>40.960210150000002</v>
      </c>
      <c r="J4905">
        <f>ROUND(employee[[#This Row],[Age]],0)</f>
        <v>41</v>
      </c>
      <c r="K49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05">
        <v>5.3418365200000002</v>
      </c>
      <c r="M4905">
        <f>ROUND(employee[[#This Row],[LengthService]],2)</f>
        <v>5.34</v>
      </c>
      <c r="N4905">
        <v>33.537659259999998</v>
      </c>
      <c r="O4905">
        <f>ROUND(employee[[#This Row],[AbsentHours]],2)</f>
        <v>33.54</v>
      </c>
      <c r="P4905" s="5">
        <f>employee[[#This Row],[RoundedAbsentHours]]/2080 *100</f>
        <v>1.6125</v>
      </c>
      <c r="Q4905" s="1" t="s">
        <v>15</v>
      </c>
    </row>
    <row r="4906" spans="1:17" x14ac:dyDescent="0.35">
      <c r="A4906">
        <v>4905</v>
      </c>
      <c r="B4906" s="1" t="s">
        <v>5180</v>
      </c>
      <c r="C4906" s="1" t="s">
        <v>11</v>
      </c>
      <c r="D4906" s="1" t="s">
        <v>12</v>
      </c>
      <c r="E4906" s="1" t="s">
        <v>289</v>
      </c>
      <c r="F4906" s="1" t="s">
        <v>258</v>
      </c>
      <c r="G4906" s="1" t="s">
        <v>12</v>
      </c>
      <c r="H4906" s="1" t="s">
        <v>15</v>
      </c>
      <c r="I4906">
        <v>18.304216799999999</v>
      </c>
      <c r="J4906">
        <f>ROUND(employee[[#This Row],[Age]],0)</f>
        <v>18</v>
      </c>
      <c r="K49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4906">
        <v>4.5606514310000001</v>
      </c>
      <c r="M4906">
        <f>ROUND(employee[[#This Row],[LengthService]],2)</f>
        <v>4.5599999999999996</v>
      </c>
      <c r="N4906">
        <v>0</v>
      </c>
      <c r="O4906">
        <f>ROUND(employee[[#This Row],[AbsentHours]],2)</f>
        <v>0</v>
      </c>
      <c r="P4906" s="5">
        <f>employee[[#This Row],[RoundedAbsentHours]]/2080 *100</f>
        <v>0</v>
      </c>
      <c r="Q4906" s="1" t="s">
        <v>15</v>
      </c>
    </row>
    <row r="4907" spans="1:17" x14ac:dyDescent="0.35">
      <c r="A4907">
        <v>4906</v>
      </c>
      <c r="B4907" s="1" t="s">
        <v>5181</v>
      </c>
      <c r="C4907" s="1" t="s">
        <v>11</v>
      </c>
      <c r="D4907" s="1" t="s">
        <v>21</v>
      </c>
      <c r="E4907" s="1" t="s">
        <v>13</v>
      </c>
      <c r="F4907" s="1" t="s">
        <v>14</v>
      </c>
      <c r="G4907" s="1" t="s">
        <v>21</v>
      </c>
      <c r="H4907" s="1" t="s">
        <v>15</v>
      </c>
      <c r="I4907">
        <v>28.183835850000001</v>
      </c>
      <c r="J4907">
        <f>ROUND(employee[[#This Row],[Age]],0)</f>
        <v>28</v>
      </c>
      <c r="K49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907">
        <v>4.4020002119999999</v>
      </c>
      <c r="M4907">
        <f>ROUND(employee[[#This Row],[LengthService]],2)</f>
        <v>4.4000000000000004</v>
      </c>
      <c r="N4907">
        <v>57.426360369999998</v>
      </c>
      <c r="O4907">
        <f>ROUND(employee[[#This Row],[AbsentHours]],2)</f>
        <v>57.43</v>
      </c>
      <c r="P4907" s="5">
        <f>employee[[#This Row],[RoundedAbsentHours]]/2080 *100</f>
        <v>2.7610576923076922</v>
      </c>
      <c r="Q4907" s="1" t="s">
        <v>15</v>
      </c>
    </row>
    <row r="4908" spans="1:17" x14ac:dyDescent="0.35">
      <c r="A4908">
        <v>4907</v>
      </c>
      <c r="B4908" s="1" t="s">
        <v>5182</v>
      </c>
      <c r="C4908" s="1" t="s">
        <v>16</v>
      </c>
      <c r="D4908" s="1" t="s">
        <v>33</v>
      </c>
      <c r="E4908" s="1" t="s">
        <v>13</v>
      </c>
      <c r="F4908" s="1" t="s">
        <v>14</v>
      </c>
      <c r="G4908" s="1" t="s">
        <v>33</v>
      </c>
      <c r="H4908" s="1" t="s">
        <v>15</v>
      </c>
      <c r="I4908">
        <v>45.272733199999998</v>
      </c>
      <c r="J4908">
        <f>ROUND(employee[[#This Row],[Age]],0)</f>
        <v>45</v>
      </c>
      <c r="K49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08">
        <v>0.80777585500000004</v>
      </c>
      <c r="M4908">
        <f>ROUND(employee[[#This Row],[LengthService]],2)</f>
        <v>0.81</v>
      </c>
      <c r="N4908">
        <v>76.503726319999998</v>
      </c>
      <c r="O4908">
        <f>ROUND(employee[[#This Row],[AbsentHours]],2)</f>
        <v>76.5</v>
      </c>
      <c r="P4908" s="5">
        <f>employee[[#This Row],[RoundedAbsentHours]]/2080 *100</f>
        <v>3.6778846153846154</v>
      </c>
      <c r="Q4908" s="1" t="s">
        <v>15</v>
      </c>
    </row>
    <row r="4909" spans="1:17" x14ac:dyDescent="0.35">
      <c r="A4909">
        <v>4908</v>
      </c>
      <c r="B4909" s="1" t="s">
        <v>5183</v>
      </c>
      <c r="C4909" s="1" t="s">
        <v>16</v>
      </c>
      <c r="D4909" s="1" t="s">
        <v>21</v>
      </c>
      <c r="E4909" s="1" t="s">
        <v>289</v>
      </c>
      <c r="F4909" s="1" t="s">
        <v>258</v>
      </c>
      <c r="G4909" s="1" t="s">
        <v>21</v>
      </c>
      <c r="H4909" s="1" t="s">
        <v>15</v>
      </c>
      <c r="I4909">
        <v>37.599267169999997</v>
      </c>
      <c r="J4909">
        <f>ROUND(employee[[#This Row],[Age]],0)</f>
        <v>38</v>
      </c>
      <c r="K49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09">
        <v>6.197864643</v>
      </c>
      <c r="M4909">
        <f>ROUND(employee[[#This Row],[LengthService]],2)</f>
        <v>6.2</v>
      </c>
      <c r="N4909">
        <v>57.948622950000001</v>
      </c>
      <c r="O4909">
        <f>ROUND(employee[[#This Row],[AbsentHours]],2)</f>
        <v>57.95</v>
      </c>
      <c r="P4909" s="5">
        <f>employee[[#This Row],[RoundedAbsentHours]]/2080 *100</f>
        <v>2.7860576923076925</v>
      </c>
      <c r="Q4909" s="1" t="s">
        <v>15</v>
      </c>
    </row>
    <row r="4910" spans="1:17" x14ac:dyDescent="0.35">
      <c r="A4910">
        <v>4909</v>
      </c>
      <c r="B4910" s="1" t="s">
        <v>5184</v>
      </c>
      <c r="C4910" s="1" t="s">
        <v>16</v>
      </c>
      <c r="D4910" s="1" t="s">
        <v>20</v>
      </c>
      <c r="E4910" s="1" t="s">
        <v>180</v>
      </c>
      <c r="F4910" s="1" t="s">
        <v>181</v>
      </c>
      <c r="G4910" s="1" t="s">
        <v>20</v>
      </c>
      <c r="H4910" s="1" t="s">
        <v>15</v>
      </c>
      <c r="I4910">
        <v>38.244565250000001</v>
      </c>
      <c r="J4910">
        <f>ROUND(employee[[#This Row],[Age]],0)</f>
        <v>38</v>
      </c>
      <c r="K49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10">
        <v>5.4711788849999996</v>
      </c>
      <c r="M4910">
        <f>ROUND(employee[[#This Row],[LengthService]],2)</f>
        <v>5.47</v>
      </c>
      <c r="N4910">
        <v>0.133098946</v>
      </c>
      <c r="O4910">
        <f>ROUND(employee[[#This Row],[AbsentHours]],2)</f>
        <v>0.13</v>
      </c>
      <c r="P4910" s="5">
        <f>employee[[#This Row],[RoundedAbsentHours]]/2080 *100</f>
        <v>6.2500000000000003E-3</v>
      </c>
      <c r="Q4910" s="1" t="s">
        <v>15</v>
      </c>
    </row>
    <row r="4911" spans="1:17" x14ac:dyDescent="0.35">
      <c r="A4911">
        <v>4910</v>
      </c>
      <c r="B4911" s="1" t="s">
        <v>5185</v>
      </c>
      <c r="C4911" s="1" t="s">
        <v>16</v>
      </c>
      <c r="D4911" s="1" t="s">
        <v>140</v>
      </c>
      <c r="E4911" s="1" t="s">
        <v>13</v>
      </c>
      <c r="F4911" s="1" t="s">
        <v>14</v>
      </c>
      <c r="G4911" s="1" t="s">
        <v>51</v>
      </c>
      <c r="H4911" s="1" t="s">
        <v>15</v>
      </c>
      <c r="I4911">
        <v>47.752361260000001</v>
      </c>
      <c r="J4911">
        <f>ROUND(employee[[#This Row],[Age]],0)</f>
        <v>48</v>
      </c>
      <c r="K49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11">
        <v>2.8507323769999999</v>
      </c>
      <c r="M4911">
        <f>ROUND(employee[[#This Row],[LengthService]],2)</f>
        <v>2.85</v>
      </c>
      <c r="N4911">
        <v>60.812718539999999</v>
      </c>
      <c r="O4911">
        <f>ROUND(employee[[#This Row],[AbsentHours]],2)</f>
        <v>60.81</v>
      </c>
      <c r="P4911" s="5">
        <f>employee[[#This Row],[RoundedAbsentHours]]/2080 *100</f>
        <v>2.9235576923076922</v>
      </c>
      <c r="Q4911" s="1" t="s">
        <v>15</v>
      </c>
    </row>
    <row r="4912" spans="1:17" x14ac:dyDescent="0.35">
      <c r="A4912">
        <v>4911</v>
      </c>
      <c r="B4912" s="1" t="s">
        <v>5186</v>
      </c>
      <c r="C4912" s="1" t="s">
        <v>16</v>
      </c>
      <c r="D4912" s="1" t="s">
        <v>21</v>
      </c>
      <c r="E4912" s="1" t="s">
        <v>289</v>
      </c>
      <c r="F4912" s="1" t="s">
        <v>258</v>
      </c>
      <c r="G4912" s="1" t="s">
        <v>21</v>
      </c>
      <c r="H4912" s="1" t="s">
        <v>15</v>
      </c>
      <c r="I4912">
        <v>42.20325751</v>
      </c>
      <c r="J4912">
        <f>ROUND(employee[[#This Row],[Age]],0)</f>
        <v>42</v>
      </c>
      <c r="K49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12">
        <v>3.3287777190000001</v>
      </c>
      <c r="M4912">
        <f>ROUND(employee[[#This Row],[LengthService]],2)</f>
        <v>3.33</v>
      </c>
      <c r="N4912">
        <v>0</v>
      </c>
      <c r="O4912">
        <f>ROUND(employee[[#This Row],[AbsentHours]],2)</f>
        <v>0</v>
      </c>
      <c r="P4912" s="5">
        <f>employee[[#This Row],[RoundedAbsentHours]]/2080 *100</f>
        <v>0</v>
      </c>
      <c r="Q4912" s="1" t="s">
        <v>15</v>
      </c>
    </row>
    <row r="4913" spans="1:17" x14ac:dyDescent="0.35">
      <c r="A4913">
        <v>4912</v>
      </c>
      <c r="B4913" s="1" t="s">
        <v>5187</v>
      </c>
      <c r="C4913" s="1" t="s">
        <v>16</v>
      </c>
      <c r="D4913" s="1" t="s">
        <v>29</v>
      </c>
      <c r="E4913" s="1" t="s">
        <v>13</v>
      </c>
      <c r="F4913" s="1" t="s">
        <v>14</v>
      </c>
      <c r="G4913" s="1" t="s">
        <v>29</v>
      </c>
      <c r="H4913" s="1" t="s">
        <v>15</v>
      </c>
      <c r="I4913">
        <v>50.84096478</v>
      </c>
      <c r="J4913">
        <f>ROUND(employee[[#This Row],[Age]],0)</f>
        <v>51</v>
      </c>
      <c r="K49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913">
        <v>6.9557543470000001</v>
      </c>
      <c r="M4913">
        <f>ROUND(employee[[#This Row],[LengthService]],2)</f>
        <v>6.96</v>
      </c>
      <c r="N4913">
        <v>84.11629121</v>
      </c>
      <c r="O4913">
        <f>ROUND(employee[[#This Row],[AbsentHours]],2)</f>
        <v>84.12</v>
      </c>
      <c r="P4913" s="5">
        <f>employee[[#This Row],[RoundedAbsentHours]]/2080 *100</f>
        <v>4.0442307692307695</v>
      </c>
      <c r="Q4913" s="1" t="s">
        <v>15</v>
      </c>
    </row>
    <row r="4914" spans="1:17" x14ac:dyDescent="0.35">
      <c r="A4914">
        <v>4913</v>
      </c>
      <c r="B4914" s="1" t="s">
        <v>5188</v>
      </c>
      <c r="C4914" s="1" t="s">
        <v>11</v>
      </c>
      <c r="D4914" s="1" t="s">
        <v>22</v>
      </c>
      <c r="E4914" s="1" t="s">
        <v>180</v>
      </c>
      <c r="F4914" s="1" t="s">
        <v>181</v>
      </c>
      <c r="G4914" s="1" t="s">
        <v>22</v>
      </c>
      <c r="H4914" s="1" t="s">
        <v>15</v>
      </c>
      <c r="I4914">
        <v>34.158271470000003</v>
      </c>
      <c r="J4914">
        <f>ROUND(employee[[#This Row],[Age]],0)</f>
        <v>34</v>
      </c>
      <c r="K49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14">
        <v>3.3490795750000002</v>
      </c>
      <c r="M4914">
        <f>ROUND(employee[[#This Row],[LengthService]],2)</f>
        <v>3.35</v>
      </c>
      <c r="N4914">
        <v>0</v>
      </c>
      <c r="O4914">
        <f>ROUND(employee[[#This Row],[AbsentHours]],2)</f>
        <v>0</v>
      </c>
      <c r="P4914" s="5">
        <f>employee[[#This Row],[RoundedAbsentHours]]/2080 *100</f>
        <v>0</v>
      </c>
      <c r="Q4914" s="1" t="s">
        <v>15</v>
      </c>
    </row>
    <row r="4915" spans="1:17" x14ac:dyDescent="0.35">
      <c r="A4915">
        <v>4914</v>
      </c>
      <c r="B4915" s="1" t="s">
        <v>5189</v>
      </c>
      <c r="C4915" s="1" t="s">
        <v>11</v>
      </c>
      <c r="D4915" s="1" t="s">
        <v>22</v>
      </c>
      <c r="E4915" s="1" t="s">
        <v>312</v>
      </c>
      <c r="F4915" s="1" t="s">
        <v>266</v>
      </c>
      <c r="G4915" s="1" t="s">
        <v>22</v>
      </c>
      <c r="H4915" s="1" t="s">
        <v>15</v>
      </c>
      <c r="I4915">
        <v>42.567742920000001</v>
      </c>
      <c r="J4915">
        <f>ROUND(employee[[#This Row],[Age]],0)</f>
        <v>43</v>
      </c>
      <c r="K49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15">
        <v>6.9151539599999996</v>
      </c>
      <c r="M4915">
        <f>ROUND(employee[[#This Row],[LengthService]],2)</f>
        <v>6.92</v>
      </c>
      <c r="N4915">
        <v>110.31799959999999</v>
      </c>
      <c r="O4915">
        <f>ROUND(employee[[#This Row],[AbsentHours]],2)</f>
        <v>110.32</v>
      </c>
      <c r="P4915" s="5">
        <f>employee[[#This Row],[RoundedAbsentHours]]/2080 *100</f>
        <v>5.3038461538461537</v>
      </c>
      <c r="Q4915" s="1" t="s">
        <v>15</v>
      </c>
    </row>
    <row r="4916" spans="1:17" x14ac:dyDescent="0.35">
      <c r="A4916">
        <v>4915</v>
      </c>
      <c r="B4916" s="1" t="s">
        <v>5190</v>
      </c>
      <c r="C4916" s="1" t="s">
        <v>11</v>
      </c>
      <c r="D4916" s="1" t="s">
        <v>30</v>
      </c>
      <c r="E4916" s="1" t="s">
        <v>289</v>
      </c>
      <c r="F4916" s="1" t="s">
        <v>258</v>
      </c>
      <c r="G4916" s="1" t="s">
        <v>30</v>
      </c>
      <c r="H4916" s="1" t="s">
        <v>15</v>
      </c>
      <c r="I4916">
        <v>46.15399085</v>
      </c>
      <c r="J4916">
        <f>ROUND(employee[[#This Row],[Age]],0)</f>
        <v>46</v>
      </c>
      <c r="K49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16">
        <v>4.3314923749999998</v>
      </c>
      <c r="M4916">
        <f>ROUND(employee[[#This Row],[LengthService]],2)</f>
        <v>4.33</v>
      </c>
      <c r="N4916">
        <v>128.8976749</v>
      </c>
      <c r="O4916">
        <f>ROUND(employee[[#This Row],[AbsentHours]],2)</f>
        <v>128.9</v>
      </c>
      <c r="P4916" s="5">
        <f>employee[[#This Row],[RoundedAbsentHours]]/2080 *100</f>
        <v>6.197115384615385</v>
      </c>
      <c r="Q4916" s="1" t="s">
        <v>15</v>
      </c>
    </row>
    <row r="4917" spans="1:17" x14ac:dyDescent="0.35">
      <c r="A4917">
        <v>4916</v>
      </c>
      <c r="B4917" s="1" t="s">
        <v>5191</v>
      </c>
      <c r="C4917" s="1" t="s">
        <v>16</v>
      </c>
      <c r="D4917" s="1" t="s">
        <v>45</v>
      </c>
      <c r="E4917" s="1" t="s">
        <v>289</v>
      </c>
      <c r="F4917" s="1" t="s">
        <v>258</v>
      </c>
      <c r="G4917" s="1" t="s">
        <v>45</v>
      </c>
      <c r="H4917" s="1" t="s">
        <v>15</v>
      </c>
      <c r="I4917">
        <v>38.005147579999999</v>
      </c>
      <c r="J4917">
        <f>ROUND(employee[[#This Row],[Age]],0)</f>
        <v>38</v>
      </c>
      <c r="K49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17">
        <v>5.6910275280000002</v>
      </c>
      <c r="M4917">
        <f>ROUND(employee[[#This Row],[LengthService]],2)</f>
        <v>5.69</v>
      </c>
      <c r="N4917">
        <v>0</v>
      </c>
      <c r="O4917">
        <f>ROUND(employee[[#This Row],[AbsentHours]],2)</f>
        <v>0</v>
      </c>
      <c r="P4917" s="5">
        <f>employee[[#This Row],[RoundedAbsentHours]]/2080 *100</f>
        <v>0</v>
      </c>
      <c r="Q4917" s="1" t="s">
        <v>15</v>
      </c>
    </row>
    <row r="4918" spans="1:17" x14ac:dyDescent="0.35">
      <c r="A4918">
        <v>4917</v>
      </c>
      <c r="B4918" s="1" t="s">
        <v>5192</v>
      </c>
      <c r="C4918" s="1" t="s">
        <v>16</v>
      </c>
      <c r="D4918" s="1" t="s">
        <v>30</v>
      </c>
      <c r="E4918" s="1" t="s">
        <v>13</v>
      </c>
      <c r="F4918" s="1" t="s">
        <v>14</v>
      </c>
      <c r="G4918" s="1" t="s">
        <v>30</v>
      </c>
      <c r="H4918" s="1" t="s">
        <v>15</v>
      </c>
      <c r="I4918">
        <v>43.32983299</v>
      </c>
      <c r="J4918">
        <f>ROUND(employee[[#This Row],[Age]],0)</f>
        <v>43</v>
      </c>
      <c r="K49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18">
        <v>4.0228232339999996</v>
      </c>
      <c r="M4918">
        <f>ROUND(employee[[#This Row],[LengthService]],2)</f>
        <v>4.0199999999999996</v>
      </c>
      <c r="N4918">
        <v>42.833463590000001</v>
      </c>
      <c r="O4918">
        <f>ROUND(employee[[#This Row],[AbsentHours]],2)</f>
        <v>42.83</v>
      </c>
      <c r="P4918" s="5">
        <f>employee[[#This Row],[RoundedAbsentHours]]/2080 *100</f>
        <v>2.0591346153846155</v>
      </c>
      <c r="Q4918" s="1" t="s">
        <v>15</v>
      </c>
    </row>
    <row r="4919" spans="1:17" x14ac:dyDescent="0.35">
      <c r="A4919">
        <v>4918</v>
      </c>
      <c r="B4919" s="1" t="s">
        <v>5193</v>
      </c>
      <c r="C4919" s="1" t="s">
        <v>16</v>
      </c>
      <c r="D4919" s="1" t="s">
        <v>20</v>
      </c>
      <c r="E4919" s="1" t="s">
        <v>289</v>
      </c>
      <c r="F4919" s="1" t="s">
        <v>258</v>
      </c>
      <c r="G4919" s="1" t="s">
        <v>20</v>
      </c>
      <c r="H4919" s="1" t="s">
        <v>15</v>
      </c>
      <c r="I4919">
        <v>37.105293539999998</v>
      </c>
      <c r="J4919">
        <f>ROUND(employee[[#This Row],[Age]],0)</f>
        <v>37</v>
      </c>
      <c r="K49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19">
        <v>1.997655535</v>
      </c>
      <c r="M4919">
        <f>ROUND(employee[[#This Row],[LengthService]],2)</f>
        <v>2</v>
      </c>
      <c r="N4919">
        <v>15.57661317</v>
      </c>
      <c r="O4919">
        <f>ROUND(employee[[#This Row],[AbsentHours]],2)</f>
        <v>15.58</v>
      </c>
      <c r="P4919" s="5">
        <f>employee[[#This Row],[RoundedAbsentHours]]/2080 *100</f>
        <v>0.74903846153846154</v>
      </c>
      <c r="Q4919" s="1" t="s">
        <v>15</v>
      </c>
    </row>
    <row r="4920" spans="1:17" x14ac:dyDescent="0.35">
      <c r="A4920">
        <v>4919</v>
      </c>
      <c r="B4920" s="1" t="s">
        <v>5194</v>
      </c>
      <c r="C4920" s="1" t="s">
        <v>16</v>
      </c>
      <c r="D4920" s="1" t="s">
        <v>56</v>
      </c>
      <c r="E4920" s="1" t="s">
        <v>13</v>
      </c>
      <c r="F4920" s="1" t="s">
        <v>14</v>
      </c>
      <c r="G4920" s="1" t="s">
        <v>56</v>
      </c>
      <c r="H4920" s="1" t="s">
        <v>15</v>
      </c>
      <c r="I4920">
        <v>50.095919189999996</v>
      </c>
      <c r="J4920">
        <f>ROUND(employee[[#This Row],[Age]],0)</f>
        <v>50</v>
      </c>
      <c r="K49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920">
        <v>4.3565024230000002</v>
      </c>
      <c r="M4920">
        <f>ROUND(employee[[#This Row],[LengthService]],2)</f>
        <v>4.3600000000000003</v>
      </c>
      <c r="N4920">
        <v>67.210448020000001</v>
      </c>
      <c r="O4920">
        <f>ROUND(employee[[#This Row],[AbsentHours]],2)</f>
        <v>67.209999999999994</v>
      </c>
      <c r="P4920" s="5">
        <f>employee[[#This Row],[RoundedAbsentHours]]/2080 *100</f>
        <v>3.2312499999999993</v>
      </c>
      <c r="Q4920" s="1" t="s">
        <v>15</v>
      </c>
    </row>
    <row r="4921" spans="1:17" x14ac:dyDescent="0.35">
      <c r="A4921">
        <v>4920</v>
      </c>
      <c r="B4921" s="1" t="s">
        <v>5195</v>
      </c>
      <c r="C4921" s="1" t="s">
        <v>16</v>
      </c>
      <c r="D4921" s="1" t="s">
        <v>175</v>
      </c>
      <c r="E4921" s="1" t="s">
        <v>289</v>
      </c>
      <c r="F4921" s="1" t="s">
        <v>258</v>
      </c>
      <c r="G4921" s="1" t="s">
        <v>18</v>
      </c>
      <c r="H4921" s="1" t="s">
        <v>15</v>
      </c>
      <c r="I4921">
        <v>38.102637119999997</v>
      </c>
      <c r="J4921">
        <f>ROUND(employee[[#This Row],[Age]],0)</f>
        <v>38</v>
      </c>
      <c r="K49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21">
        <v>3.6228647700000001</v>
      </c>
      <c r="M4921">
        <f>ROUND(employee[[#This Row],[LengthService]],2)</f>
        <v>3.62</v>
      </c>
      <c r="N4921">
        <v>0</v>
      </c>
      <c r="O4921">
        <f>ROUND(employee[[#This Row],[AbsentHours]],2)</f>
        <v>0</v>
      </c>
      <c r="P4921" s="5">
        <f>employee[[#This Row],[RoundedAbsentHours]]/2080 *100</f>
        <v>0</v>
      </c>
      <c r="Q4921" s="1" t="s">
        <v>15</v>
      </c>
    </row>
    <row r="4922" spans="1:17" x14ac:dyDescent="0.35">
      <c r="A4922">
        <v>4921</v>
      </c>
      <c r="B4922" s="1" t="s">
        <v>5196</v>
      </c>
      <c r="C4922" s="1" t="s">
        <v>11</v>
      </c>
      <c r="D4922" s="1" t="s">
        <v>22</v>
      </c>
      <c r="E4922" s="1" t="s">
        <v>180</v>
      </c>
      <c r="F4922" s="1" t="s">
        <v>181</v>
      </c>
      <c r="G4922" s="1" t="s">
        <v>22</v>
      </c>
      <c r="H4922" s="1" t="s">
        <v>15</v>
      </c>
      <c r="I4922">
        <v>43.842084300000003</v>
      </c>
      <c r="J4922">
        <f>ROUND(employee[[#This Row],[Age]],0)</f>
        <v>44</v>
      </c>
      <c r="K49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22">
        <v>4.9646804510000004</v>
      </c>
      <c r="M4922">
        <f>ROUND(employee[[#This Row],[LengthService]],2)</f>
        <v>4.96</v>
      </c>
      <c r="N4922">
        <v>79.410411240000002</v>
      </c>
      <c r="O4922">
        <f>ROUND(employee[[#This Row],[AbsentHours]],2)</f>
        <v>79.41</v>
      </c>
      <c r="P4922" s="5">
        <f>employee[[#This Row],[RoundedAbsentHours]]/2080 *100</f>
        <v>3.8177884615384614</v>
      </c>
      <c r="Q4922" s="1" t="s">
        <v>15</v>
      </c>
    </row>
    <row r="4923" spans="1:17" x14ac:dyDescent="0.35">
      <c r="A4923">
        <v>4922</v>
      </c>
      <c r="B4923" s="1" t="s">
        <v>5197</v>
      </c>
      <c r="C4923" s="1" t="s">
        <v>16</v>
      </c>
      <c r="D4923" s="1" t="s">
        <v>56</v>
      </c>
      <c r="E4923" s="1" t="s">
        <v>13</v>
      </c>
      <c r="F4923" s="1" t="s">
        <v>14</v>
      </c>
      <c r="G4923" s="1" t="s">
        <v>56</v>
      </c>
      <c r="H4923" s="1" t="s">
        <v>15</v>
      </c>
      <c r="I4923">
        <v>53.633803710000002</v>
      </c>
      <c r="J4923">
        <f>ROUND(employee[[#This Row],[Age]],0)</f>
        <v>54</v>
      </c>
      <c r="K49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923">
        <v>3.6996375889999999</v>
      </c>
      <c r="M4923">
        <f>ROUND(employee[[#This Row],[LengthService]],2)</f>
        <v>3.7</v>
      </c>
      <c r="N4923">
        <v>98.265226580000004</v>
      </c>
      <c r="O4923">
        <f>ROUND(employee[[#This Row],[AbsentHours]],2)</f>
        <v>98.27</v>
      </c>
      <c r="P4923" s="5">
        <f>employee[[#This Row],[RoundedAbsentHours]]/2080 *100</f>
        <v>4.7245192307692303</v>
      </c>
      <c r="Q4923" s="1" t="s">
        <v>15</v>
      </c>
    </row>
    <row r="4924" spans="1:17" x14ac:dyDescent="0.35">
      <c r="A4924">
        <v>4923</v>
      </c>
      <c r="B4924" s="1" t="s">
        <v>5198</v>
      </c>
      <c r="C4924" s="1" t="s">
        <v>11</v>
      </c>
      <c r="D4924" s="1" t="s">
        <v>73</v>
      </c>
      <c r="E4924" s="1" t="s">
        <v>158</v>
      </c>
      <c r="F4924" s="1" t="s">
        <v>159</v>
      </c>
      <c r="G4924" s="1" t="s">
        <v>47</v>
      </c>
      <c r="H4924" s="1" t="s">
        <v>15</v>
      </c>
      <c r="I4924">
        <v>44.960797049999996</v>
      </c>
      <c r="J4924">
        <f>ROUND(employee[[#This Row],[Age]],0)</f>
        <v>45</v>
      </c>
      <c r="K49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24">
        <v>3.6554544409999998</v>
      </c>
      <c r="M4924">
        <f>ROUND(employee[[#This Row],[LengthService]],2)</f>
        <v>3.66</v>
      </c>
      <c r="N4924">
        <v>75.570429090000005</v>
      </c>
      <c r="O4924">
        <f>ROUND(employee[[#This Row],[AbsentHours]],2)</f>
        <v>75.569999999999993</v>
      </c>
      <c r="P4924" s="5">
        <f>employee[[#This Row],[RoundedAbsentHours]]/2080 *100</f>
        <v>3.633173076923077</v>
      </c>
      <c r="Q4924" s="1" t="s">
        <v>15</v>
      </c>
    </row>
    <row r="4925" spans="1:17" x14ac:dyDescent="0.35">
      <c r="A4925">
        <v>4924</v>
      </c>
      <c r="B4925" s="1" t="s">
        <v>2047</v>
      </c>
      <c r="C4925" s="1" t="s">
        <v>16</v>
      </c>
      <c r="D4925" s="1" t="s">
        <v>99</v>
      </c>
      <c r="E4925" s="1" t="s">
        <v>289</v>
      </c>
      <c r="F4925" s="1" t="s">
        <v>258</v>
      </c>
      <c r="G4925" s="1" t="s">
        <v>93</v>
      </c>
      <c r="H4925" s="1" t="s">
        <v>15</v>
      </c>
      <c r="I4925">
        <v>29.58608912</v>
      </c>
      <c r="J4925">
        <f>ROUND(employee[[#This Row],[Age]],0)</f>
        <v>30</v>
      </c>
      <c r="K49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25">
        <v>4.8005882250000003</v>
      </c>
      <c r="M4925">
        <f>ROUND(employee[[#This Row],[LengthService]],2)</f>
        <v>4.8</v>
      </c>
      <c r="N4925">
        <v>4.2178280040000002</v>
      </c>
      <c r="O4925">
        <f>ROUND(employee[[#This Row],[AbsentHours]],2)</f>
        <v>4.22</v>
      </c>
      <c r="P4925" s="5">
        <f>employee[[#This Row],[RoundedAbsentHours]]/2080 *100</f>
        <v>0.20288461538461536</v>
      </c>
      <c r="Q4925" s="1" t="s">
        <v>15</v>
      </c>
    </row>
    <row r="4926" spans="1:17" x14ac:dyDescent="0.35">
      <c r="A4926">
        <v>4925</v>
      </c>
      <c r="B4926" s="1" t="s">
        <v>5199</v>
      </c>
      <c r="C4926" s="1" t="s">
        <v>11</v>
      </c>
      <c r="D4926" s="1" t="s">
        <v>20</v>
      </c>
      <c r="E4926" s="1" t="s">
        <v>180</v>
      </c>
      <c r="F4926" s="1" t="s">
        <v>181</v>
      </c>
      <c r="G4926" s="1" t="s">
        <v>20</v>
      </c>
      <c r="H4926" s="1" t="s">
        <v>15</v>
      </c>
      <c r="I4926">
        <v>52.373117129999997</v>
      </c>
      <c r="J4926">
        <f>ROUND(employee[[#This Row],[Age]],0)</f>
        <v>52</v>
      </c>
      <c r="K49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926">
        <v>5.4976099789999999</v>
      </c>
      <c r="M4926">
        <f>ROUND(employee[[#This Row],[LengthService]],2)</f>
        <v>5.5</v>
      </c>
      <c r="N4926">
        <v>115.8629991</v>
      </c>
      <c r="O4926">
        <f>ROUND(employee[[#This Row],[AbsentHours]],2)</f>
        <v>115.86</v>
      </c>
      <c r="P4926" s="5">
        <f>employee[[#This Row],[RoundedAbsentHours]]/2080 *100</f>
        <v>5.5701923076923077</v>
      </c>
      <c r="Q4926" s="1" t="s">
        <v>15</v>
      </c>
    </row>
    <row r="4927" spans="1:17" x14ac:dyDescent="0.35">
      <c r="A4927">
        <v>4926</v>
      </c>
      <c r="B4927" s="1" t="s">
        <v>5200</v>
      </c>
      <c r="C4927" s="1" t="s">
        <v>16</v>
      </c>
      <c r="D4927" s="1" t="s">
        <v>130</v>
      </c>
      <c r="E4927" s="1" t="s">
        <v>289</v>
      </c>
      <c r="F4927" s="1" t="s">
        <v>258</v>
      </c>
      <c r="G4927" s="1" t="s">
        <v>20</v>
      </c>
      <c r="H4927" s="1" t="s">
        <v>15</v>
      </c>
      <c r="I4927">
        <v>18.204720389999999</v>
      </c>
      <c r="J4927">
        <f>ROUND(employee[[#This Row],[Age]],0)</f>
        <v>18</v>
      </c>
      <c r="K49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4927">
        <v>3.075113714</v>
      </c>
      <c r="M4927">
        <f>ROUND(employee[[#This Row],[LengthService]],2)</f>
        <v>3.08</v>
      </c>
      <c r="N4927">
        <v>0</v>
      </c>
      <c r="O4927">
        <f>ROUND(employee[[#This Row],[AbsentHours]],2)</f>
        <v>0</v>
      </c>
      <c r="P4927" s="5">
        <f>employee[[#This Row],[RoundedAbsentHours]]/2080 *100</f>
        <v>0</v>
      </c>
      <c r="Q4927" s="1" t="s">
        <v>15</v>
      </c>
    </row>
    <row r="4928" spans="1:17" x14ac:dyDescent="0.35">
      <c r="A4928">
        <v>4927</v>
      </c>
      <c r="B4928" s="1" t="s">
        <v>5201</v>
      </c>
      <c r="C4928" s="1" t="s">
        <v>16</v>
      </c>
      <c r="D4928" s="1" t="s">
        <v>22</v>
      </c>
      <c r="E4928" s="1" t="s">
        <v>312</v>
      </c>
      <c r="F4928" s="1" t="s">
        <v>266</v>
      </c>
      <c r="G4928" s="1" t="s">
        <v>22</v>
      </c>
      <c r="H4928" s="1" t="s">
        <v>15</v>
      </c>
      <c r="I4928">
        <v>45.694648090000001</v>
      </c>
      <c r="J4928">
        <f>ROUND(employee[[#This Row],[Age]],0)</f>
        <v>46</v>
      </c>
      <c r="K49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28">
        <v>5.0210517970000001</v>
      </c>
      <c r="M4928">
        <f>ROUND(employee[[#This Row],[LengthService]],2)</f>
        <v>5.0199999999999996</v>
      </c>
      <c r="N4928">
        <v>76.618034559999998</v>
      </c>
      <c r="O4928">
        <f>ROUND(employee[[#This Row],[AbsentHours]],2)</f>
        <v>76.62</v>
      </c>
      <c r="P4928" s="5">
        <f>employee[[#This Row],[RoundedAbsentHours]]/2080 *100</f>
        <v>3.6836538461538462</v>
      </c>
      <c r="Q4928" s="1" t="s">
        <v>15</v>
      </c>
    </row>
    <row r="4929" spans="1:17" x14ac:dyDescent="0.35">
      <c r="A4929">
        <v>4928</v>
      </c>
      <c r="B4929" s="1" t="s">
        <v>5202</v>
      </c>
      <c r="C4929" s="1" t="s">
        <v>11</v>
      </c>
      <c r="D4929" s="1" t="s">
        <v>105</v>
      </c>
      <c r="E4929" s="1" t="s">
        <v>13</v>
      </c>
      <c r="F4929" s="1" t="s">
        <v>14</v>
      </c>
      <c r="G4929" s="1" t="s">
        <v>18</v>
      </c>
      <c r="H4929" s="1" t="s">
        <v>15</v>
      </c>
      <c r="I4929">
        <v>34.873327549999999</v>
      </c>
      <c r="J4929">
        <f>ROUND(employee[[#This Row],[Age]],0)</f>
        <v>35</v>
      </c>
      <c r="K49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29">
        <v>5.2220086620000004</v>
      </c>
      <c r="M4929">
        <f>ROUND(employee[[#This Row],[LengthService]],2)</f>
        <v>5.22</v>
      </c>
      <c r="N4929">
        <v>0</v>
      </c>
      <c r="O4929">
        <f>ROUND(employee[[#This Row],[AbsentHours]],2)</f>
        <v>0</v>
      </c>
      <c r="P4929" s="5">
        <f>employee[[#This Row],[RoundedAbsentHours]]/2080 *100</f>
        <v>0</v>
      </c>
      <c r="Q4929" s="1" t="s">
        <v>15</v>
      </c>
    </row>
    <row r="4930" spans="1:17" x14ac:dyDescent="0.35">
      <c r="A4930">
        <v>4929</v>
      </c>
      <c r="B4930" s="1" t="s">
        <v>5203</v>
      </c>
      <c r="C4930" s="1" t="s">
        <v>16</v>
      </c>
      <c r="D4930" s="1" t="s">
        <v>21</v>
      </c>
      <c r="E4930" s="1" t="s">
        <v>289</v>
      </c>
      <c r="F4930" s="1" t="s">
        <v>258</v>
      </c>
      <c r="G4930" s="1" t="s">
        <v>21</v>
      </c>
      <c r="H4930" s="1" t="s">
        <v>15</v>
      </c>
      <c r="I4930">
        <v>33.548269920000003</v>
      </c>
      <c r="J4930">
        <f>ROUND(employee[[#This Row],[Age]],0)</f>
        <v>34</v>
      </c>
      <c r="K49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30">
        <v>5.8489729779999999</v>
      </c>
      <c r="M4930">
        <f>ROUND(employee[[#This Row],[LengthService]],2)</f>
        <v>5.85</v>
      </c>
      <c r="N4930">
        <v>0.28137432800000001</v>
      </c>
      <c r="O4930">
        <f>ROUND(employee[[#This Row],[AbsentHours]],2)</f>
        <v>0.28000000000000003</v>
      </c>
      <c r="P4930" s="5">
        <f>employee[[#This Row],[RoundedAbsentHours]]/2080 *100</f>
        <v>1.3461538461538464E-2</v>
      </c>
      <c r="Q4930" s="1" t="s">
        <v>15</v>
      </c>
    </row>
    <row r="4931" spans="1:17" x14ac:dyDescent="0.35">
      <c r="A4931">
        <v>4930</v>
      </c>
      <c r="B4931" s="1" t="s">
        <v>5204</v>
      </c>
      <c r="C4931" s="1" t="s">
        <v>16</v>
      </c>
      <c r="D4931" s="1" t="s">
        <v>93</v>
      </c>
      <c r="E4931" s="1" t="s">
        <v>13</v>
      </c>
      <c r="F4931" s="1" t="s">
        <v>14</v>
      </c>
      <c r="G4931" s="1" t="s">
        <v>93</v>
      </c>
      <c r="H4931" s="1" t="s">
        <v>15</v>
      </c>
      <c r="I4931">
        <v>23.009592820000002</v>
      </c>
      <c r="J4931">
        <f>ROUND(employee[[#This Row],[Age]],0)</f>
        <v>23</v>
      </c>
      <c r="K49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931">
        <v>3.1362220920000001</v>
      </c>
      <c r="M4931">
        <f>ROUND(employee[[#This Row],[LengthService]],2)</f>
        <v>3.14</v>
      </c>
      <c r="N4931">
        <v>0</v>
      </c>
      <c r="O4931">
        <f>ROUND(employee[[#This Row],[AbsentHours]],2)</f>
        <v>0</v>
      </c>
      <c r="P4931" s="5">
        <f>employee[[#This Row],[RoundedAbsentHours]]/2080 *100</f>
        <v>0</v>
      </c>
      <c r="Q4931" s="1" t="s">
        <v>15</v>
      </c>
    </row>
    <row r="4932" spans="1:17" x14ac:dyDescent="0.35">
      <c r="A4932">
        <v>4931</v>
      </c>
      <c r="B4932" s="1" t="s">
        <v>5205</v>
      </c>
      <c r="C4932" s="1" t="s">
        <v>11</v>
      </c>
      <c r="D4932" s="1" t="s">
        <v>109</v>
      </c>
      <c r="E4932" s="1" t="s">
        <v>13</v>
      </c>
      <c r="F4932" s="1" t="s">
        <v>14</v>
      </c>
      <c r="G4932" s="1" t="s">
        <v>56</v>
      </c>
      <c r="H4932" s="1" t="s">
        <v>15</v>
      </c>
      <c r="I4932">
        <v>58.109184089999999</v>
      </c>
      <c r="J4932">
        <f>ROUND(employee[[#This Row],[Age]],0)</f>
        <v>58</v>
      </c>
      <c r="K49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932">
        <v>4.431034618</v>
      </c>
      <c r="M4932">
        <f>ROUND(employee[[#This Row],[LengthService]],2)</f>
        <v>4.43</v>
      </c>
      <c r="N4932">
        <v>183.7175331</v>
      </c>
      <c r="O4932">
        <f>ROUND(employee[[#This Row],[AbsentHours]],2)</f>
        <v>183.72</v>
      </c>
      <c r="P4932" s="5">
        <f>employee[[#This Row],[RoundedAbsentHours]]/2080 *100</f>
        <v>8.8326923076923087</v>
      </c>
      <c r="Q4932" s="1" t="s">
        <v>15</v>
      </c>
    </row>
    <row r="4933" spans="1:17" x14ac:dyDescent="0.35">
      <c r="A4933">
        <v>4932</v>
      </c>
      <c r="B4933" s="1" t="s">
        <v>5206</v>
      </c>
      <c r="C4933" s="1" t="s">
        <v>11</v>
      </c>
      <c r="D4933" s="1" t="s">
        <v>175</v>
      </c>
      <c r="E4933" s="1" t="s">
        <v>13</v>
      </c>
      <c r="F4933" s="1" t="s">
        <v>14</v>
      </c>
      <c r="G4933" s="1" t="s">
        <v>18</v>
      </c>
      <c r="H4933" s="1" t="s">
        <v>15</v>
      </c>
      <c r="I4933">
        <v>22.490766359999999</v>
      </c>
      <c r="J4933">
        <f>ROUND(employee[[#This Row],[Age]],0)</f>
        <v>22</v>
      </c>
      <c r="K49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933">
        <v>2.827783733</v>
      </c>
      <c r="M4933">
        <f>ROUND(employee[[#This Row],[LengthService]],2)</f>
        <v>2.83</v>
      </c>
      <c r="N4933">
        <v>0</v>
      </c>
      <c r="O4933">
        <f>ROUND(employee[[#This Row],[AbsentHours]],2)</f>
        <v>0</v>
      </c>
      <c r="P4933" s="5">
        <f>employee[[#This Row],[RoundedAbsentHours]]/2080 *100</f>
        <v>0</v>
      </c>
      <c r="Q4933" s="1" t="s">
        <v>15</v>
      </c>
    </row>
    <row r="4934" spans="1:17" x14ac:dyDescent="0.35">
      <c r="A4934">
        <v>4933</v>
      </c>
      <c r="B4934" s="1" t="s">
        <v>5207</v>
      </c>
      <c r="C4934" s="1" t="s">
        <v>16</v>
      </c>
      <c r="D4934" s="1" t="s">
        <v>22</v>
      </c>
      <c r="E4934" s="1" t="s">
        <v>312</v>
      </c>
      <c r="F4934" s="1" t="s">
        <v>266</v>
      </c>
      <c r="G4934" s="1" t="s">
        <v>22</v>
      </c>
      <c r="H4934" s="1" t="s">
        <v>15</v>
      </c>
      <c r="I4934">
        <v>40.26109048</v>
      </c>
      <c r="J4934">
        <f>ROUND(employee[[#This Row],[Age]],0)</f>
        <v>40</v>
      </c>
      <c r="K49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34">
        <v>5.5978916170000002</v>
      </c>
      <c r="M4934">
        <f>ROUND(employee[[#This Row],[LengthService]],2)</f>
        <v>5.6</v>
      </c>
      <c r="N4934">
        <v>59.818613329999998</v>
      </c>
      <c r="O4934">
        <f>ROUND(employee[[#This Row],[AbsentHours]],2)</f>
        <v>59.82</v>
      </c>
      <c r="P4934" s="5">
        <f>employee[[#This Row],[RoundedAbsentHours]]/2080 *100</f>
        <v>2.8759615384615382</v>
      </c>
      <c r="Q4934" s="1" t="s">
        <v>15</v>
      </c>
    </row>
    <row r="4935" spans="1:17" x14ac:dyDescent="0.35">
      <c r="A4935">
        <v>4934</v>
      </c>
      <c r="B4935" s="1" t="s">
        <v>5208</v>
      </c>
      <c r="C4935" s="1" t="s">
        <v>16</v>
      </c>
      <c r="D4935" s="1" t="s">
        <v>22</v>
      </c>
      <c r="E4935" s="1" t="s">
        <v>312</v>
      </c>
      <c r="F4935" s="1" t="s">
        <v>266</v>
      </c>
      <c r="G4935" s="1" t="s">
        <v>22</v>
      </c>
      <c r="H4935" s="1" t="s">
        <v>15</v>
      </c>
      <c r="I4935">
        <v>57.135540050000003</v>
      </c>
      <c r="J4935">
        <f>ROUND(employee[[#This Row],[Age]],0)</f>
        <v>57</v>
      </c>
      <c r="K49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935">
        <v>5.5578340390000003</v>
      </c>
      <c r="M4935">
        <f>ROUND(employee[[#This Row],[LengthService]],2)</f>
        <v>5.56</v>
      </c>
      <c r="N4935">
        <v>116.9331255</v>
      </c>
      <c r="O4935">
        <f>ROUND(employee[[#This Row],[AbsentHours]],2)</f>
        <v>116.93</v>
      </c>
      <c r="P4935" s="5">
        <f>employee[[#This Row],[RoundedAbsentHours]]/2080 *100</f>
        <v>5.6216346153846155</v>
      </c>
      <c r="Q4935" s="1" t="s">
        <v>15</v>
      </c>
    </row>
    <row r="4936" spans="1:17" x14ac:dyDescent="0.35">
      <c r="A4936">
        <v>4935</v>
      </c>
      <c r="B4936" s="1" t="s">
        <v>5209</v>
      </c>
      <c r="C4936" s="1" t="s">
        <v>11</v>
      </c>
      <c r="D4936" s="1" t="s">
        <v>12</v>
      </c>
      <c r="E4936" s="1" t="s">
        <v>124</v>
      </c>
      <c r="F4936" s="1" t="s">
        <v>125</v>
      </c>
      <c r="G4936" s="1" t="s">
        <v>12</v>
      </c>
      <c r="H4936" s="1" t="s">
        <v>15</v>
      </c>
      <c r="I4936">
        <v>30.422755769999998</v>
      </c>
      <c r="J4936">
        <f>ROUND(employee[[#This Row],[Age]],0)</f>
        <v>30</v>
      </c>
      <c r="K49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36">
        <v>4.3716523140000003</v>
      </c>
      <c r="M4936">
        <f>ROUND(employee[[#This Row],[LengthService]],2)</f>
        <v>4.37</v>
      </c>
      <c r="N4936">
        <v>66.696743780000006</v>
      </c>
      <c r="O4936">
        <f>ROUND(employee[[#This Row],[AbsentHours]],2)</f>
        <v>66.7</v>
      </c>
      <c r="P4936" s="5">
        <f>employee[[#This Row],[RoundedAbsentHours]]/2080 *100</f>
        <v>3.2067307692307692</v>
      </c>
      <c r="Q4936" s="1" t="s">
        <v>15</v>
      </c>
    </row>
    <row r="4937" spans="1:17" x14ac:dyDescent="0.35">
      <c r="A4937">
        <v>4936</v>
      </c>
      <c r="B4937" s="1" t="s">
        <v>5210</v>
      </c>
      <c r="C4937" s="1" t="s">
        <v>16</v>
      </c>
      <c r="D4937" s="1" t="s">
        <v>18</v>
      </c>
      <c r="E4937" s="1" t="s">
        <v>13</v>
      </c>
      <c r="F4937" s="1" t="s">
        <v>14</v>
      </c>
      <c r="G4937" s="1" t="s">
        <v>18</v>
      </c>
      <c r="H4937" s="1" t="s">
        <v>15</v>
      </c>
      <c r="I4937">
        <v>26.909368069999999</v>
      </c>
      <c r="J4937">
        <f>ROUND(employee[[#This Row],[Age]],0)</f>
        <v>27</v>
      </c>
      <c r="K49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937">
        <v>3.9449434540000001</v>
      </c>
      <c r="M4937">
        <f>ROUND(employee[[#This Row],[LengthService]],2)</f>
        <v>3.94</v>
      </c>
      <c r="N4937">
        <v>0</v>
      </c>
      <c r="O4937">
        <f>ROUND(employee[[#This Row],[AbsentHours]],2)</f>
        <v>0</v>
      </c>
      <c r="P4937" s="5">
        <f>employee[[#This Row],[RoundedAbsentHours]]/2080 *100</f>
        <v>0</v>
      </c>
      <c r="Q4937" s="1" t="s">
        <v>15</v>
      </c>
    </row>
    <row r="4938" spans="1:17" x14ac:dyDescent="0.35">
      <c r="A4938">
        <v>4937</v>
      </c>
      <c r="B4938" s="1" t="s">
        <v>5211</v>
      </c>
      <c r="C4938" s="1" t="s">
        <v>16</v>
      </c>
      <c r="D4938" s="1" t="s">
        <v>22</v>
      </c>
      <c r="E4938" s="1" t="s">
        <v>312</v>
      </c>
      <c r="F4938" s="1" t="s">
        <v>266</v>
      </c>
      <c r="G4938" s="1" t="s">
        <v>22</v>
      </c>
      <c r="H4938" s="1" t="s">
        <v>15</v>
      </c>
      <c r="I4938">
        <v>58.323861690000001</v>
      </c>
      <c r="J4938">
        <f>ROUND(employee[[#This Row],[Age]],0)</f>
        <v>58</v>
      </c>
      <c r="K49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938">
        <v>3.9479632160000002</v>
      </c>
      <c r="M4938">
        <f>ROUND(employee[[#This Row],[LengthService]],2)</f>
        <v>3.95</v>
      </c>
      <c r="N4938">
        <v>138.50928329999999</v>
      </c>
      <c r="O4938">
        <f>ROUND(employee[[#This Row],[AbsentHours]],2)</f>
        <v>138.51</v>
      </c>
      <c r="P4938" s="5">
        <f>employee[[#This Row],[RoundedAbsentHours]]/2080 *100</f>
        <v>6.6591346153846152</v>
      </c>
      <c r="Q4938" s="1" t="s">
        <v>15</v>
      </c>
    </row>
    <row r="4939" spans="1:17" x14ac:dyDescent="0.35">
      <c r="A4939">
        <v>4938</v>
      </c>
      <c r="B4939" s="1" t="s">
        <v>5212</v>
      </c>
      <c r="C4939" s="1" t="s">
        <v>11</v>
      </c>
      <c r="D4939" s="1" t="s">
        <v>58</v>
      </c>
      <c r="E4939" s="1" t="s">
        <v>289</v>
      </c>
      <c r="F4939" s="1" t="s">
        <v>258</v>
      </c>
      <c r="G4939" s="1" t="s">
        <v>45</v>
      </c>
      <c r="H4939" s="1" t="s">
        <v>15</v>
      </c>
      <c r="I4939">
        <v>61.023457950000001</v>
      </c>
      <c r="J4939">
        <f>ROUND(employee[[#This Row],[Age]],0)</f>
        <v>61</v>
      </c>
      <c r="K49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939">
        <v>5.7115285499999997</v>
      </c>
      <c r="M4939">
        <f>ROUND(employee[[#This Row],[LengthService]],2)</f>
        <v>5.71</v>
      </c>
      <c r="N4939">
        <v>198.70646869999999</v>
      </c>
      <c r="O4939">
        <f>ROUND(employee[[#This Row],[AbsentHours]],2)</f>
        <v>198.71</v>
      </c>
      <c r="P4939" s="5">
        <f>employee[[#This Row],[RoundedAbsentHours]]/2080 *100</f>
        <v>9.5533653846153843</v>
      </c>
      <c r="Q4939" s="1" t="s">
        <v>15</v>
      </c>
    </row>
    <row r="4940" spans="1:17" x14ac:dyDescent="0.35">
      <c r="A4940">
        <v>4939</v>
      </c>
      <c r="B4940" s="1" t="s">
        <v>5213</v>
      </c>
      <c r="C4940" s="1" t="s">
        <v>11</v>
      </c>
      <c r="D4940" s="1" t="s">
        <v>27</v>
      </c>
      <c r="E4940" s="1" t="s">
        <v>13</v>
      </c>
      <c r="F4940" s="1" t="s">
        <v>14</v>
      </c>
      <c r="G4940" s="1" t="s">
        <v>28</v>
      </c>
      <c r="H4940" s="1" t="s">
        <v>15</v>
      </c>
      <c r="I4940">
        <v>38.173276559999998</v>
      </c>
      <c r="J4940">
        <f>ROUND(employee[[#This Row],[Age]],0)</f>
        <v>38</v>
      </c>
      <c r="K49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40">
        <v>5.9333358809999996</v>
      </c>
      <c r="M4940">
        <f>ROUND(employee[[#This Row],[LengthService]],2)</f>
        <v>5.93</v>
      </c>
      <c r="N4940">
        <v>20.344400149999998</v>
      </c>
      <c r="O4940">
        <f>ROUND(employee[[#This Row],[AbsentHours]],2)</f>
        <v>20.34</v>
      </c>
      <c r="P4940" s="5">
        <f>employee[[#This Row],[RoundedAbsentHours]]/2080 *100</f>
        <v>0.97788461538461535</v>
      </c>
      <c r="Q4940" s="1" t="s">
        <v>15</v>
      </c>
    </row>
    <row r="4941" spans="1:17" x14ac:dyDescent="0.35">
      <c r="A4941">
        <v>4940</v>
      </c>
      <c r="B4941" s="1" t="s">
        <v>5214</v>
      </c>
      <c r="C4941" s="1" t="s">
        <v>11</v>
      </c>
      <c r="D4941" s="1" t="s">
        <v>34</v>
      </c>
      <c r="E4941" s="1" t="s">
        <v>13</v>
      </c>
      <c r="F4941" s="1" t="s">
        <v>14</v>
      </c>
      <c r="G4941" s="1" t="s">
        <v>34</v>
      </c>
      <c r="H4941" s="1" t="s">
        <v>15</v>
      </c>
      <c r="I4941">
        <v>47.884591139999998</v>
      </c>
      <c r="J4941">
        <f>ROUND(employee[[#This Row],[Age]],0)</f>
        <v>48</v>
      </c>
      <c r="K49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41">
        <v>7.2621991220000002</v>
      </c>
      <c r="M4941">
        <f>ROUND(employee[[#This Row],[LengthService]],2)</f>
        <v>7.26</v>
      </c>
      <c r="N4941">
        <v>83.756435600000003</v>
      </c>
      <c r="O4941">
        <f>ROUND(employee[[#This Row],[AbsentHours]],2)</f>
        <v>83.76</v>
      </c>
      <c r="P4941" s="5">
        <f>employee[[#This Row],[RoundedAbsentHours]]/2080 *100</f>
        <v>4.0269230769230768</v>
      </c>
      <c r="Q4941" s="1" t="s">
        <v>15</v>
      </c>
    </row>
    <row r="4942" spans="1:17" x14ac:dyDescent="0.35">
      <c r="A4942">
        <v>4941</v>
      </c>
      <c r="B4942" s="1" t="s">
        <v>5215</v>
      </c>
      <c r="C4942" s="1" t="s">
        <v>16</v>
      </c>
      <c r="D4942" s="1" t="s">
        <v>29</v>
      </c>
      <c r="E4942" s="1" t="s">
        <v>13</v>
      </c>
      <c r="F4942" s="1" t="s">
        <v>14</v>
      </c>
      <c r="G4942" s="1" t="s">
        <v>29</v>
      </c>
      <c r="H4942" s="1" t="s">
        <v>15</v>
      </c>
      <c r="I4942">
        <v>41.94504499</v>
      </c>
      <c r="J4942">
        <f>ROUND(employee[[#This Row],[Age]],0)</f>
        <v>42</v>
      </c>
      <c r="K49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42">
        <v>7.4354030399999997</v>
      </c>
      <c r="M4942">
        <f>ROUND(employee[[#This Row],[LengthService]],2)</f>
        <v>7.44</v>
      </c>
      <c r="N4942">
        <v>35.812588730000002</v>
      </c>
      <c r="O4942">
        <f>ROUND(employee[[#This Row],[AbsentHours]],2)</f>
        <v>35.81</v>
      </c>
      <c r="P4942" s="5">
        <f>employee[[#This Row],[RoundedAbsentHours]]/2080 *100</f>
        <v>1.7216346153846156</v>
      </c>
      <c r="Q4942" s="1" t="s">
        <v>15</v>
      </c>
    </row>
    <row r="4943" spans="1:17" x14ac:dyDescent="0.35">
      <c r="A4943">
        <v>4942</v>
      </c>
      <c r="B4943" s="1" t="s">
        <v>5216</v>
      </c>
      <c r="C4943" s="1" t="s">
        <v>11</v>
      </c>
      <c r="D4943" s="1" t="s">
        <v>328</v>
      </c>
      <c r="E4943" s="1" t="s">
        <v>13</v>
      </c>
      <c r="F4943" s="1" t="s">
        <v>14</v>
      </c>
      <c r="G4943" s="1" t="s">
        <v>33</v>
      </c>
      <c r="H4943" s="1" t="s">
        <v>15</v>
      </c>
      <c r="I4943">
        <v>36.556304689999997</v>
      </c>
      <c r="J4943">
        <f>ROUND(employee[[#This Row],[Age]],0)</f>
        <v>37</v>
      </c>
      <c r="K49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43">
        <v>7.6256940909999997</v>
      </c>
      <c r="M4943">
        <f>ROUND(employee[[#This Row],[LengthService]],2)</f>
        <v>7.63</v>
      </c>
      <c r="N4943">
        <v>22.18349199</v>
      </c>
      <c r="O4943">
        <f>ROUND(employee[[#This Row],[AbsentHours]],2)</f>
        <v>22.18</v>
      </c>
      <c r="P4943" s="5">
        <f>employee[[#This Row],[RoundedAbsentHours]]/2080 *100</f>
        <v>1.0663461538461538</v>
      </c>
      <c r="Q4943" s="1" t="s">
        <v>15</v>
      </c>
    </row>
    <row r="4944" spans="1:17" x14ac:dyDescent="0.35">
      <c r="A4944">
        <v>4943</v>
      </c>
      <c r="B4944" s="1" t="s">
        <v>5217</v>
      </c>
      <c r="C4944" s="1" t="s">
        <v>11</v>
      </c>
      <c r="D4944" s="1" t="s">
        <v>58</v>
      </c>
      <c r="E4944" s="1" t="s">
        <v>13</v>
      </c>
      <c r="F4944" s="1" t="s">
        <v>14</v>
      </c>
      <c r="G4944" s="1" t="s">
        <v>45</v>
      </c>
      <c r="H4944" s="1" t="s">
        <v>15</v>
      </c>
      <c r="I4944">
        <v>26.870098989999999</v>
      </c>
      <c r="J4944">
        <f>ROUND(employee[[#This Row],[Age]],0)</f>
        <v>27</v>
      </c>
      <c r="K49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944">
        <v>6.3996061500000003</v>
      </c>
      <c r="M4944">
        <f>ROUND(employee[[#This Row],[LengthService]],2)</f>
        <v>6.4</v>
      </c>
      <c r="N4944">
        <v>7.6473494249999998</v>
      </c>
      <c r="O4944">
        <f>ROUND(employee[[#This Row],[AbsentHours]],2)</f>
        <v>7.65</v>
      </c>
      <c r="P4944" s="5">
        <f>employee[[#This Row],[RoundedAbsentHours]]/2080 *100</f>
        <v>0.36778846153846156</v>
      </c>
      <c r="Q4944" s="1" t="s">
        <v>15</v>
      </c>
    </row>
    <row r="4945" spans="1:17" x14ac:dyDescent="0.35">
      <c r="A4945">
        <v>4944</v>
      </c>
      <c r="B4945" s="1" t="s">
        <v>5218</v>
      </c>
      <c r="C4945" s="1" t="s">
        <v>11</v>
      </c>
      <c r="D4945" s="1" t="s">
        <v>22</v>
      </c>
      <c r="E4945" s="1" t="s">
        <v>312</v>
      </c>
      <c r="F4945" s="1" t="s">
        <v>266</v>
      </c>
      <c r="G4945" s="1" t="s">
        <v>22</v>
      </c>
      <c r="H4945" s="1" t="s">
        <v>15</v>
      </c>
      <c r="I4945">
        <v>31.639168550000001</v>
      </c>
      <c r="J4945">
        <f>ROUND(employee[[#This Row],[Age]],0)</f>
        <v>32</v>
      </c>
      <c r="K49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45">
        <v>6.3366364150000001</v>
      </c>
      <c r="M4945">
        <f>ROUND(employee[[#This Row],[LengthService]],2)</f>
        <v>6.34</v>
      </c>
      <c r="N4945">
        <v>9.8596750009999994</v>
      </c>
      <c r="O4945">
        <f>ROUND(employee[[#This Row],[AbsentHours]],2)</f>
        <v>9.86</v>
      </c>
      <c r="P4945" s="5">
        <f>employee[[#This Row],[RoundedAbsentHours]]/2080 *100</f>
        <v>0.47403846153846152</v>
      </c>
      <c r="Q4945" s="1" t="s">
        <v>15</v>
      </c>
    </row>
    <row r="4946" spans="1:17" x14ac:dyDescent="0.35">
      <c r="A4946">
        <v>4945</v>
      </c>
      <c r="B4946" s="1" t="s">
        <v>5219</v>
      </c>
      <c r="C4946" s="1" t="s">
        <v>16</v>
      </c>
      <c r="D4946" s="1" t="s">
        <v>33</v>
      </c>
      <c r="E4946" s="1" t="s">
        <v>13</v>
      </c>
      <c r="F4946" s="1" t="s">
        <v>14</v>
      </c>
      <c r="G4946" s="1" t="s">
        <v>33</v>
      </c>
      <c r="H4946" s="1" t="s">
        <v>15</v>
      </c>
      <c r="I4946">
        <v>49.773218249999999</v>
      </c>
      <c r="J4946">
        <f>ROUND(employee[[#This Row],[Age]],0)</f>
        <v>50</v>
      </c>
      <c r="K49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946">
        <v>1.837795461</v>
      </c>
      <c r="M4946">
        <f>ROUND(employee[[#This Row],[LengthService]],2)</f>
        <v>1.84</v>
      </c>
      <c r="N4946">
        <v>90.375830190000002</v>
      </c>
      <c r="O4946">
        <f>ROUND(employee[[#This Row],[AbsentHours]],2)</f>
        <v>90.38</v>
      </c>
      <c r="P4946" s="5">
        <f>employee[[#This Row],[RoundedAbsentHours]]/2080 *100</f>
        <v>4.3451923076923071</v>
      </c>
      <c r="Q4946" s="1" t="s">
        <v>15</v>
      </c>
    </row>
    <row r="4947" spans="1:17" x14ac:dyDescent="0.35">
      <c r="A4947">
        <v>4946</v>
      </c>
      <c r="B4947" s="1" t="s">
        <v>5220</v>
      </c>
      <c r="C4947" s="1" t="s">
        <v>16</v>
      </c>
      <c r="D4947" s="1" t="s">
        <v>32</v>
      </c>
      <c r="E4947" s="1" t="s">
        <v>289</v>
      </c>
      <c r="F4947" s="1" t="s">
        <v>258</v>
      </c>
      <c r="G4947" s="1" t="s">
        <v>32</v>
      </c>
      <c r="H4947" s="1" t="s">
        <v>15</v>
      </c>
      <c r="I4947">
        <v>44.15688308</v>
      </c>
      <c r="J4947">
        <f>ROUND(employee[[#This Row],[Age]],0)</f>
        <v>44</v>
      </c>
      <c r="K49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47">
        <v>5.9071747070000002</v>
      </c>
      <c r="M4947">
        <f>ROUND(employee[[#This Row],[LengthService]],2)</f>
        <v>5.91</v>
      </c>
      <c r="N4947">
        <v>48.494648159999997</v>
      </c>
      <c r="O4947">
        <f>ROUND(employee[[#This Row],[AbsentHours]],2)</f>
        <v>48.49</v>
      </c>
      <c r="P4947" s="5">
        <f>employee[[#This Row],[RoundedAbsentHours]]/2080 *100</f>
        <v>2.3312499999999998</v>
      </c>
      <c r="Q4947" s="1" t="s">
        <v>15</v>
      </c>
    </row>
    <row r="4948" spans="1:17" x14ac:dyDescent="0.35">
      <c r="A4948">
        <v>4947</v>
      </c>
      <c r="B4948" s="1" t="s">
        <v>5221</v>
      </c>
      <c r="C4948" s="1" t="s">
        <v>11</v>
      </c>
      <c r="D4948" s="1" t="s">
        <v>42</v>
      </c>
      <c r="E4948" s="1" t="s">
        <v>312</v>
      </c>
      <c r="F4948" s="1" t="s">
        <v>266</v>
      </c>
      <c r="G4948" s="1" t="s">
        <v>42</v>
      </c>
      <c r="H4948" s="1" t="s">
        <v>15</v>
      </c>
      <c r="I4948">
        <v>32.486917380000001</v>
      </c>
      <c r="J4948">
        <f>ROUND(employee[[#This Row],[Age]],0)</f>
        <v>32</v>
      </c>
      <c r="K49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48">
        <v>5.7477031280000004</v>
      </c>
      <c r="M4948">
        <f>ROUND(employee[[#This Row],[LengthService]],2)</f>
        <v>5.75</v>
      </c>
      <c r="N4948">
        <v>6.4912418939999998</v>
      </c>
      <c r="O4948">
        <f>ROUND(employee[[#This Row],[AbsentHours]],2)</f>
        <v>6.49</v>
      </c>
      <c r="P4948" s="5">
        <f>employee[[#This Row],[RoundedAbsentHours]]/2080 *100</f>
        <v>0.31201923076923077</v>
      </c>
      <c r="Q4948" s="1" t="s">
        <v>15</v>
      </c>
    </row>
    <row r="4949" spans="1:17" x14ac:dyDescent="0.35">
      <c r="A4949">
        <v>4948</v>
      </c>
      <c r="B4949" s="1" t="s">
        <v>5222</v>
      </c>
      <c r="C4949" s="1" t="s">
        <v>11</v>
      </c>
      <c r="D4949" s="1" t="s">
        <v>12</v>
      </c>
      <c r="E4949" s="1" t="s">
        <v>289</v>
      </c>
      <c r="F4949" s="1" t="s">
        <v>258</v>
      </c>
      <c r="G4949" s="1" t="s">
        <v>12</v>
      </c>
      <c r="H4949" s="1" t="s">
        <v>15</v>
      </c>
      <c r="I4949">
        <v>55.597173230000003</v>
      </c>
      <c r="J4949">
        <f>ROUND(employee[[#This Row],[Age]],0)</f>
        <v>56</v>
      </c>
      <c r="K49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949">
        <v>3.7537531720000001</v>
      </c>
      <c r="M4949">
        <f>ROUND(employee[[#This Row],[LengthService]],2)</f>
        <v>3.75</v>
      </c>
      <c r="N4949">
        <v>143.810587</v>
      </c>
      <c r="O4949">
        <f>ROUND(employee[[#This Row],[AbsentHours]],2)</f>
        <v>143.81</v>
      </c>
      <c r="P4949" s="5">
        <f>employee[[#This Row],[RoundedAbsentHours]]/2080 *100</f>
        <v>6.9139423076923086</v>
      </c>
      <c r="Q4949" s="1" t="s">
        <v>15</v>
      </c>
    </row>
    <row r="4950" spans="1:17" x14ac:dyDescent="0.35">
      <c r="A4950">
        <v>4949</v>
      </c>
      <c r="B4950" s="1" t="s">
        <v>5223</v>
      </c>
      <c r="C4950" s="1" t="s">
        <v>11</v>
      </c>
      <c r="D4950" s="1" t="s">
        <v>12</v>
      </c>
      <c r="E4950" s="1" t="s">
        <v>289</v>
      </c>
      <c r="F4950" s="1" t="s">
        <v>258</v>
      </c>
      <c r="G4950" s="1" t="s">
        <v>12</v>
      </c>
      <c r="H4950" s="1" t="s">
        <v>15</v>
      </c>
      <c r="I4950">
        <v>55.484529969999997</v>
      </c>
      <c r="J4950">
        <f>ROUND(employee[[#This Row],[Age]],0)</f>
        <v>55</v>
      </c>
      <c r="K49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950">
        <v>4.6565353060000003</v>
      </c>
      <c r="M4950">
        <f>ROUND(employee[[#This Row],[LengthService]],2)</f>
        <v>4.66</v>
      </c>
      <c r="N4950">
        <v>166.11651000000001</v>
      </c>
      <c r="O4950">
        <f>ROUND(employee[[#This Row],[AbsentHours]],2)</f>
        <v>166.12</v>
      </c>
      <c r="P4950" s="5">
        <f>employee[[#This Row],[RoundedAbsentHours]]/2080 *100</f>
        <v>7.986538461538462</v>
      </c>
      <c r="Q4950" s="1" t="s">
        <v>15</v>
      </c>
    </row>
    <row r="4951" spans="1:17" x14ac:dyDescent="0.35">
      <c r="A4951">
        <v>4950</v>
      </c>
      <c r="B4951" s="1" t="s">
        <v>5224</v>
      </c>
      <c r="C4951" s="1" t="s">
        <v>11</v>
      </c>
      <c r="D4951" s="1" t="s">
        <v>12</v>
      </c>
      <c r="E4951" s="1" t="s">
        <v>289</v>
      </c>
      <c r="F4951" s="1" t="s">
        <v>258</v>
      </c>
      <c r="G4951" s="1" t="s">
        <v>12</v>
      </c>
      <c r="H4951" s="1" t="s">
        <v>15</v>
      </c>
      <c r="I4951">
        <v>48.009288390000002</v>
      </c>
      <c r="J4951">
        <f>ROUND(employee[[#This Row],[Age]],0)</f>
        <v>48</v>
      </c>
      <c r="K49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51">
        <v>6.5226867860000004</v>
      </c>
      <c r="M4951">
        <f>ROUND(employee[[#This Row],[LengthService]],2)</f>
        <v>6.52</v>
      </c>
      <c r="N4951">
        <v>116.8736686</v>
      </c>
      <c r="O4951">
        <f>ROUND(employee[[#This Row],[AbsentHours]],2)</f>
        <v>116.87</v>
      </c>
      <c r="P4951" s="5">
        <f>employee[[#This Row],[RoundedAbsentHours]]/2080 *100</f>
        <v>5.6187500000000004</v>
      </c>
      <c r="Q4951" s="1" t="s">
        <v>15</v>
      </c>
    </row>
    <row r="4952" spans="1:17" x14ac:dyDescent="0.35">
      <c r="A4952">
        <v>4951</v>
      </c>
      <c r="B4952" s="1" t="s">
        <v>5225</v>
      </c>
      <c r="C4952" s="1" t="s">
        <v>16</v>
      </c>
      <c r="D4952" s="1" t="s">
        <v>37</v>
      </c>
      <c r="E4952" s="1" t="s">
        <v>289</v>
      </c>
      <c r="F4952" s="1" t="s">
        <v>258</v>
      </c>
      <c r="G4952" s="1" t="s">
        <v>37</v>
      </c>
      <c r="H4952" s="1" t="s">
        <v>15</v>
      </c>
      <c r="I4952">
        <v>39.284586279999999</v>
      </c>
      <c r="J4952">
        <f>ROUND(employee[[#This Row],[Age]],0)</f>
        <v>39</v>
      </c>
      <c r="K49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52">
        <v>6.9825132630000004</v>
      </c>
      <c r="M4952">
        <f>ROUND(employee[[#This Row],[LengthService]],2)</f>
        <v>6.98</v>
      </c>
      <c r="N4952">
        <v>28.26075625</v>
      </c>
      <c r="O4952">
        <f>ROUND(employee[[#This Row],[AbsentHours]],2)</f>
        <v>28.26</v>
      </c>
      <c r="P4952" s="5">
        <f>employee[[#This Row],[RoundedAbsentHours]]/2080 *100</f>
        <v>1.3586538461538462</v>
      </c>
      <c r="Q4952" s="1" t="s">
        <v>15</v>
      </c>
    </row>
    <row r="4953" spans="1:17" x14ac:dyDescent="0.35">
      <c r="A4953">
        <v>4952</v>
      </c>
      <c r="B4953" s="1" t="s">
        <v>5226</v>
      </c>
      <c r="C4953" s="1" t="s">
        <v>16</v>
      </c>
      <c r="D4953" s="1" t="s">
        <v>12</v>
      </c>
      <c r="E4953" s="1" t="s">
        <v>124</v>
      </c>
      <c r="F4953" s="1" t="s">
        <v>125</v>
      </c>
      <c r="G4953" s="1" t="s">
        <v>12</v>
      </c>
      <c r="H4953" s="1" t="s">
        <v>15</v>
      </c>
      <c r="I4953">
        <v>49.23671496</v>
      </c>
      <c r="J4953">
        <f>ROUND(employee[[#This Row],[Age]],0)</f>
        <v>49</v>
      </c>
      <c r="K49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53">
        <v>2.7256248539999999</v>
      </c>
      <c r="M4953">
        <f>ROUND(employee[[#This Row],[LengthService]],2)</f>
        <v>2.73</v>
      </c>
      <c r="N4953">
        <v>135.2772449</v>
      </c>
      <c r="O4953">
        <f>ROUND(employee[[#This Row],[AbsentHours]],2)</f>
        <v>135.28</v>
      </c>
      <c r="P4953" s="5">
        <f>employee[[#This Row],[RoundedAbsentHours]]/2080 *100</f>
        <v>6.5038461538461547</v>
      </c>
      <c r="Q4953" s="1" t="s">
        <v>15</v>
      </c>
    </row>
    <row r="4954" spans="1:17" x14ac:dyDescent="0.35">
      <c r="A4954">
        <v>4953</v>
      </c>
      <c r="B4954" s="1" t="s">
        <v>5227</v>
      </c>
      <c r="C4954" s="1" t="s">
        <v>11</v>
      </c>
      <c r="D4954" s="1" t="s">
        <v>27</v>
      </c>
      <c r="E4954" s="1" t="s">
        <v>289</v>
      </c>
      <c r="F4954" s="1" t="s">
        <v>258</v>
      </c>
      <c r="G4954" s="1" t="s">
        <v>28</v>
      </c>
      <c r="H4954" s="1" t="s">
        <v>15</v>
      </c>
      <c r="I4954">
        <v>48.426771019999997</v>
      </c>
      <c r="J4954">
        <f>ROUND(employee[[#This Row],[Age]],0)</f>
        <v>48</v>
      </c>
      <c r="K49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54">
        <v>6.7692431519999996</v>
      </c>
      <c r="M4954">
        <f>ROUND(employee[[#This Row],[LengthService]],2)</f>
        <v>6.77</v>
      </c>
      <c r="N4954">
        <v>113.30036250000001</v>
      </c>
      <c r="O4954">
        <f>ROUND(employee[[#This Row],[AbsentHours]],2)</f>
        <v>113.3</v>
      </c>
      <c r="P4954" s="5">
        <f>employee[[#This Row],[RoundedAbsentHours]]/2080 *100</f>
        <v>5.4471153846153841</v>
      </c>
      <c r="Q4954" s="1" t="s">
        <v>15</v>
      </c>
    </row>
    <row r="4955" spans="1:17" x14ac:dyDescent="0.35">
      <c r="A4955">
        <v>4954</v>
      </c>
      <c r="B4955" s="1" t="s">
        <v>5228</v>
      </c>
      <c r="C4955" s="1" t="s">
        <v>16</v>
      </c>
      <c r="D4955" s="1" t="s">
        <v>109</v>
      </c>
      <c r="E4955" s="1" t="s">
        <v>13</v>
      </c>
      <c r="F4955" s="1" t="s">
        <v>14</v>
      </c>
      <c r="G4955" s="1" t="s">
        <v>56</v>
      </c>
      <c r="H4955" s="1" t="s">
        <v>15</v>
      </c>
      <c r="I4955">
        <v>48.858471489999999</v>
      </c>
      <c r="J4955">
        <f>ROUND(employee[[#This Row],[Age]],0)</f>
        <v>49</v>
      </c>
      <c r="K49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55">
        <v>5.3553457599999996</v>
      </c>
      <c r="M4955">
        <f>ROUND(employee[[#This Row],[LengthService]],2)</f>
        <v>5.36</v>
      </c>
      <c r="N4955">
        <v>76.55963027</v>
      </c>
      <c r="O4955">
        <f>ROUND(employee[[#This Row],[AbsentHours]],2)</f>
        <v>76.56</v>
      </c>
      <c r="P4955" s="5">
        <f>employee[[#This Row],[RoundedAbsentHours]]/2080 *100</f>
        <v>3.680769230769231</v>
      </c>
      <c r="Q4955" s="1" t="s">
        <v>15</v>
      </c>
    </row>
    <row r="4956" spans="1:17" x14ac:dyDescent="0.35">
      <c r="A4956">
        <v>4955</v>
      </c>
      <c r="B4956" s="1" t="s">
        <v>5229</v>
      </c>
      <c r="C4956" s="1" t="s">
        <v>16</v>
      </c>
      <c r="D4956" s="1" t="s">
        <v>20</v>
      </c>
      <c r="E4956" s="1" t="s">
        <v>289</v>
      </c>
      <c r="F4956" s="1" t="s">
        <v>258</v>
      </c>
      <c r="G4956" s="1" t="s">
        <v>20</v>
      </c>
      <c r="H4956" s="1" t="s">
        <v>15</v>
      </c>
      <c r="I4956">
        <v>41.731819039999998</v>
      </c>
      <c r="J4956">
        <f>ROUND(employee[[#This Row],[Age]],0)</f>
        <v>42</v>
      </c>
      <c r="K49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56">
        <v>4.406526983</v>
      </c>
      <c r="M4956">
        <f>ROUND(employee[[#This Row],[LengthService]],2)</f>
        <v>4.41</v>
      </c>
      <c r="N4956">
        <v>46.797490109999998</v>
      </c>
      <c r="O4956">
        <f>ROUND(employee[[#This Row],[AbsentHours]],2)</f>
        <v>46.8</v>
      </c>
      <c r="P4956" s="5">
        <f>employee[[#This Row],[RoundedAbsentHours]]/2080 *100</f>
        <v>2.25</v>
      </c>
      <c r="Q4956" s="1" t="s">
        <v>15</v>
      </c>
    </row>
    <row r="4957" spans="1:17" x14ac:dyDescent="0.35">
      <c r="A4957">
        <v>4956</v>
      </c>
      <c r="B4957" s="1" t="s">
        <v>5230</v>
      </c>
      <c r="C4957" s="1" t="s">
        <v>11</v>
      </c>
      <c r="D4957" s="1" t="s">
        <v>44</v>
      </c>
      <c r="E4957" s="1" t="s">
        <v>13</v>
      </c>
      <c r="F4957" s="1" t="s">
        <v>14</v>
      </c>
      <c r="G4957" s="1" t="s">
        <v>44</v>
      </c>
      <c r="H4957" s="1" t="s">
        <v>15</v>
      </c>
      <c r="I4957">
        <v>38.929043729999997</v>
      </c>
      <c r="J4957">
        <f>ROUND(employee[[#This Row],[Age]],0)</f>
        <v>39</v>
      </c>
      <c r="K49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57">
        <v>3.6850834109999999</v>
      </c>
      <c r="M4957">
        <f>ROUND(employee[[#This Row],[LengthService]],2)</f>
        <v>3.69</v>
      </c>
      <c r="N4957">
        <v>72.551583590000007</v>
      </c>
      <c r="O4957">
        <f>ROUND(employee[[#This Row],[AbsentHours]],2)</f>
        <v>72.55</v>
      </c>
      <c r="P4957" s="5">
        <f>employee[[#This Row],[RoundedAbsentHours]]/2080 *100</f>
        <v>3.4879807692307687</v>
      </c>
      <c r="Q4957" s="1" t="s">
        <v>15</v>
      </c>
    </row>
    <row r="4958" spans="1:17" x14ac:dyDescent="0.35">
      <c r="A4958">
        <v>4957</v>
      </c>
      <c r="B4958" s="1" t="s">
        <v>5231</v>
      </c>
      <c r="C4958" s="1" t="s">
        <v>11</v>
      </c>
      <c r="D4958" s="1" t="s">
        <v>35</v>
      </c>
      <c r="E4958" s="1" t="s">
        <v>13</v>
      </c>
      <c r="F4958" s="1" t="s">
        <v>14</v>
      </c>
      <c r="G4958" s="1" t="s">
        <v>33</v>
      </c>
      <c r="H4958" s="1" t="s">
        <v>15</v>
      </c>
      <c r="I4958">
        <v>57.206980299999998</v>
      </c>
      <c r="J4958">
        <f>ROUND(employee[[#This Row],[Age]],0)</f>
        <v>57</v>
      </c>
      <c r="K49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958">
        <v>5.1165568629999996</v>
      </c>
      <c r="M4958">
        <f>ROUND(employee[[#This Row],[LengthService]],2)</f>
        <v>5.12</v>
      </c>
      <c r="N4958">
        <v>120.7676112</v>
      </c>
      <c r="O4958">
        <f>ROUND(employee[[#This Row],[AbsentHours]],2)</f>
        <v>120.77</v>
      </c>
      <c r="P4958" s="5">
        <f>employee[[#This Row],[RoundedAbsentHours]]/2080 *100</f>
        <v>5.8062499999999995</v>
      </c>
      <c r="Q4958" s="1" t="s">
        <v>15</v>
      </c>
    </row>
    <row r="4959" spans="1:17" x14ac:dyDescent="0.35">
      <c r="A4959">
        <v>4958</v>
      </c>
      <c r="B4959" s="1" t="s">
        <v>5232</v>
      </c>
      <c r="C4959" s="1" t="s">
        <v>11</v>
      </c>
      <c r="D4959" s="1" t="s">
        <v>21</v>
      </c>
      <c r="E4959" s="1" t="s">
        <v>289</v>
      </c>
      <c r="F4959" s="1" t="s">
        <v>258</v>
      </c>
      <c r="G4959" s="1" t="s">
        <v>21</v>
      </c>
      <c r="H4959" s="1" t="s">
        <v>15</v>
      </c>
      <c r="I4959">
        <v>40.978174070000001</v>
      </c>
      <c r="J4959">
        <f>ROUND(employee[[#This Row],[Age]],0)</f>
        <v>41</v>
      </c>
      <c r="K49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59">
        <v>6.4621129359999996</v>
      </c>
      <c r="M4959">
        <f>ROUND(employee[[#This Row],[LengthService]],2)</f>
        <v>6.46</v>
      </c>
      <c r="N4959">
        <v>44.487224910000002</v>
      </c>
      <c r="O4959">
        <f>ROUND(employee[[#This Row],[AbsentHours]],2)</f>
        <v>44.49</v>
      </c>
      <c r="P4959" s="5">
        <f>employee[[#This Row],[RoundedAbsentHours]]/2080 *100</f>
        <v>2.1389423076923078</v>
      </c>
      <c r="Q4959" s="1" t="s">
        <v>15</v>
      </c>
    </row>
    <row r="4960" spans="1:17" x14ac:dyDescent="0.35">
      <c r="A4960">
        <v>4959</v>
      </c>
      <c r="B4960" s="1" t="s">
        <v>5233</v>
      </c>
      <c r="C4960" s="1" t="s">
        <v>16</v>
      </c>
      <c r="D4960" s="1" t="s">
        <v>62</v>
      </c>
      <c r="E4960" s="1" t="s">
        <v>13</v>
      </c>
      <c r="F4960" s="1" t="s">
        <v>14</v>
      </c>
      <c r="G4960" s="1" t="s">
        <v>62</v>
      </c>
      <c r="H4960" s="1" t="s">
        <v>15</v>
      </c>
      <c r="I4960">
        <v>49.645653269999997</v>
      </c>
      <c r="J4960">
        <f>ROUND(employee[[#This Row],[Age]],0)</f>
        <v>50</v>
      </c>
      <c r="K49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960">
        <v>3.7894665019999998</v>
      </c>
      <c r="M4960">
        <f>ROUND(employee[[#This Row],[LengthService]],2)</f>
        <v>3.79</v>
      </c>
      <c r="N4960">
        <v>131.89718260000001</v>
      </c>
      <c r="O4960">
        <f>ROUND(employee[[#This Row],[AbsentHours]],2)</f>
        <v>131.9</v>
      </c>
      <c r="P4960" s="5">
        <f>employee[[#This Row],[RoundedAbsentHours]]/2080 *100</f>
        <v>6.3413461538461542</v>
      </c>
      <c r="Q4960" s="1" t="s">
        <v>15</v>
      </c>
    </row>
    <row r="4961" spans="1:17" x14ac:dyDescent="0.35">
      <c r="A4961">
        <v>4960</v>
      </c>
      <c r="B4961" s="1" t="s">
        <v>5234</v>
      </c>
      <c r="C4961" s="1" t="s">
        <v>16</v>
      </c>
      <c r="D4961" s="1" t="s">
        <v>22</v>
      </c>
      <c r="E4961" s="1" t="s">
        <v>180</v>
      </c>
      <c r="F4961" s="1" t="s">
        <v>181</v>
      </c>
      <c r="G4961" s="1" t="s">
        <v>22</v>
      </c>
      <c r="H4961" s="1" t="s">
        <v>15</v>
      </c>
      <c r="I4961">
        <v>40.35531074</v>
      </c>
      <c r="J4961">
        <f>ROUND(employee[[#This Row],[Age]],0)</f>
        <v>40</v>
      </c>
      <c r="K49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61">
        <v>3.7347115390000001</v>
      </c>
      <c r="M4961">
        <f>ROUND(employee[[#This Row],[LengthService]],2)</f>
        <v>3.73</v>
      </c>
      <c r="N4961">
        <v>55.810299980000003</v>
      </c>
      <c r="O4961">
        <f>ROUND(employee[[#This Row],[AbsentHours]],2)</f>
        <v>55.81</v>
      </c>
      <c r="P4961" s="5">
        <f>employee[[#This Row],[RoundedAbsentHours]]/2080 *100</f>
        <v>2.6831730769230773</v>
      </c>
      <c r="Q4961" s="1" t="s">
        <v>15</v>
      </c>
    </row>
    <row r="4962" spans="1:17" x14ac:dyDescent="0.35">
      <c r="A4962">
        <v>4961</v>
      </c>
      <c r="B4962" s="1" t="s">
        <v>5235</v>
      </c>
      <c r="C4962" s="1" t="s">
        <v>11</v>
      </c>
      <c r="D4962" s="1" t="s">
        <v>51</v>
      </c>
      <c r="E4962" s="1" t="s">
        <v>13</v>
      </c>
      <c r="F4962" s="1" t="s">
        <v>14</v>
      </c>
      <c r="G4962" s="1" t="s">
        <v>51</v>
      </c>
      <c r="H4962" s="1" t="s">
        <v>15</v>
      </c>
      <c r="I4962">
        <v>44.972690620000002</v>
      </c>
      <c r="J4962">
        <f>ROUND(employee[[#This Row],[Age]],0)</f>
        <v>45</v>
      </c>
      <c r="K49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62">
        <v>4.3441032970000002</v>
      </c>
      <c r="M4962">
        <f>ROUND(employee[[#This Row],[LengthService]],2)</f>
        <v>4.34</v>
      </c>
      <c r="N4962">
        <v>90.252205279999998</v>
      </c>
      <c r="O4962">
        <f>ROUND(employee[[#This Row],[AbsentHours]],2)</f>
        <v>90.25</v>
      </c>
      <c r="P4962" s="5">
        <f>employee[[#This Row],[RoundedAbsentHours]]/2080 *100</f>
        <v>4.3389423076923075</v>
      </c>
      <c r="Q4962" s="1" t="s">
        <v>15</v>
      </c>
    </row>
    <row r="4963" spans="1:17" x14ac:dyDescent="0.35">
      <c r="A4963">
        <v>4962</v>
      </c>
      <c r="B4963" s="1" t="s">
        <v>5236</v>
      </c>
      <c r="C4963" s="1" t="s">
        <v>16</v>
      </c>
      <c r="D4963" s="1" t="s">
        <v>105</v>
      </c>
      <c r="E4963" s="1" t="s">
        <v>13</v>
      </c>
      <c r="F4963" s="1" t="s">
        <v>14</v>
      </c>
      <c r="G4963" s="1" t="s">
        <v>18</v>
      </c>
      <c r="H4963" s="1" t="s">
        <v>15</v>
      </c>
      <c r="I4963">
        <v>36.12883222</v>
      </c>
      <c r="J4963">
        <f>ROUND(employee[[#This Row],[Age]],0)</f>
        <v>36</v>
      </c>
      <c r="K49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63">
        <v>5.085864011</v>
      </c>
      <c r="M4963">
        <f>ROUND(employee[[#This Row],[LengthService]],2)</f>
        <v>5.09</v>
      </c>
      <c r="N4963">
        <v>9.0165127470000002</v>
      </c>
      <c r="O4963">
        <f>ROUND(employee[[#This Row],[AbsentHours]],2)</f>
        <v>9.02</v>
      </c>
      <c r="P4963" s="5">
        <f>employee[[#This Row],[RoundedAbsentHours]]/2080 *100</f>
        <v>0.43365384615384611</v>
      </c>
      <c r="Q4963" s="1" t="s">
        <v>15</v>
      </c>
    </row>
    <row r="4964" spans="1:17" x14ac:dyDescent="0.35">
      <c r="A4964">
        <v>4963</v>
      </c>
      <c r="B4964" s="1" t="s">
        <v>5237</v>
      </c>
      <c r="C4964" s="1" t="s">
        <v>11</v>
      </c>
      <c r="D4964" s="1" t="s">
        <v>39</v>
      </c>
      <c r="E4964" s="1" t="s">
        <v>289</v>
      </c>
      <c r="F4964" s="1" t="s">
        <v>258</v>
      </c>
      <c r="G4964" s="1" t="s">
        <v>39</v>
      </c>
      <c r="H4964" s="1" t="s">
        <v>15</v>
      </c>
      <c r="I4964">
        <v>47.168491430000003</v>
      </c>
      <c r="J4964">
        <f>ROUND(employee[[#This Row],[Age]],0)</f>
        <v>47</v>
      </c>
      <c r="K49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64">
        <v>4.3626211069999998</v>
      </c>
      <c r="M4964">
        <f>ROUND(employee[[#This Row],[LengthService]],2)</f>
        <v>4.3600000000000003</v>
      </c>
      <c r="N4964">
        <v>122.5912817</v>
      </c>
      <c r="O4964">
        <f>ROUND(employee[[#This Row],[AbsentHours]],2)</f>
        <v>122.59</v>
      </c>
      <c r="P4964" s="5">
        <f>employee[[#This Row],[RoundedAbsentHours]]/2080 *100</f>
        <v>5.8937500000000007</v>
      </c>
      <c r="Q4964" s="1" t="s">
        <v>15</v>
      </c>
    </row>
    <row r="4965" spans="1:17" x14ac:dyDescent="0.35">
      <c r="A4965">
        <v>4964</v>
      </c>
      <c r="B4965" s="1" t="s">
        <v>5238</v>
      </c>
      <c r="C4965" s="1" t="s">
        <v>16</v>
      </c>
      <c r="D4965" s="1" t="s">
        <v>22</v>
      </c>
      <c r="E4965" s="1" t="s">
        <v>180</v>
      </c>
      <c r="F4965" s="1" t="s">
        <v>181</v>
      </c>
      <c r="G4965" s="1" t="s">
        <v>22</v>
      </c>
      <c r="H4965" s="1" t="s">
        <v>15</v>
      </c>
      <c r="I4965">
        <v>39.337384149999998</v>
      </c>
      <c r="J4965">
        <f>ROUND(employee[[#This Row],[Age]],0)</f>
        <v>39</v>
      </c>
      <c r="K49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65">
        <v>4.8676687730000001</v>
      </c>
      <c r="M4965">
        <f>ROUND(employee[[#This Row],[LengthService]],2)</f>
        <v>4.87</v>
      </c>
      <c r="N4965">
        <v>0</v>
      </c>
      <c r="O4965">
        <f>ROUND(employee[[#This Row],[AbsentHours]],2)</f>
        <v>0</v>
      </c>
      <c r="P4965" s="5">
        <f>employee[[#This Row],[RoundedAbsentHours]]/2080 *100</f>
        <v>0</v>
      </c>
      <c r="Q4965" s="1" t="s">
        <v>15</v>
      </c>
    </row>
    <row r="4966" spans="1:17" x14ac:dyDescent="0.35">
      <c r="A4966">
        <v>4965</v>
      </c>
      <c r="B4966" s="1" t="s">
        <v>5239</v>
      </c>
      <c r="C4966" s="1" t="s">
        <v>11</v>
      </c>
      <c r="D4966" s="1" t="s">
        <v>218</v>
      </c>
      <c r="E4966" s="1" t="s">
        <v>289</v>
      </c>
      <c r="F4966" s="1" t="s">
        <v>258</v>
      </c>
      <c r="G4966" s="1" t="s">
        <v>39</v>
      </c>
      <c r="H4966" s="1" t="s">
        <v>15</v>
      </c>
      <c r="I4966">
        <v>32.830478329999998</v>
      </c>
      <c r="J4966">
        <f>ROUND(employee[[#This Row],[Age]],0)</f>
        <v>33</v>
      </c>
      <c r="K49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66">
        <v>3.7486628999999998</v>
      </c>
      <c r="M4966">
        <f>ROUND(employee[[#This Row],[LengthService]],2)</f>
        <v>3.75</v>
      </c>
      <c r="N4966">
        <v>51.70300082</v>
      </c>
      <c r="O4966">
        <f>ROUND(employee[[#This Row],[AbsentHours]],2)</f>
        <v>51.7</v>
      </c>
      <c r="P4966" s="5">
        <f>employee[[#This Row],[RoundedAbsentHours]]/2080 *100</f>
        <v>2.4855769230769234</v>
      </c>
      <c r="Q4966" s="1" t="s">
        <v>15</v>
      </c>
    </row>
    <row r="4967" spans="1:17" x14ac:dyDescent="0.35">
      <c r="A4967">
        <v>4966</v>
      </c>
      <c r="B4967" s="1" t="s">
        <v>5240</v>
      </c>
      <c r="C4967" s="1" t="s">
        <v>16</v>
      </c>
      <c r="D4967" s="1" t="s">
        <v>20</v>
      </c>
      <c r="E4967" s="1" t="s">
        <v>180</v>
      </c>
      <c r="F4967" s="1" t="s">
        <v>181</v>
      </c>
      <c r="G4967" s="1" t="s">
        <v>20</v>
      </c>
      <c r="H4967" s="1" t="s">
        <v>15</v>
      </c>
      <c r="I4967">
        <v>50.811162209999999</v>
      </c>
      <c r="J4967">
        <f>ROUND(employee[[#This Row],[Age]],0)</f>
        <v>51</v>
      </c>
      <c r="K49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967">
        <v>3.5961186870000001</v>
      </c>
      <c r="M4967">
        <f>ROUND(employee[[#This Row],[LengthService]],2)</f>
        <v>3.6</v>
      </c>
      <c r="N4967">
        <v>31.7161917</v>
      </c>
      <c r="O4967">
        <f>ROUND(employee[[#This Row],[AbsentHours]],2)</f>
        <v>31.72</v>
      </c>
      <c r="P4967" s="5">
        <f>employee[[#This Row],[RoundedAbsentHours]]/2080 *100</f>
        <v>1.5249999999999999</v>
      </c>
      <c r="Q4967" s="1" t="s">
        <v>15</v>
      </c>
    </row>
    <row r="4968" spans="1:17" x14ac:dyDescent="0.35">
      <c r="A4968">
        <v>4967</v>
      </c>
      <c r="B4968" s="1" t="s">
        <v>5241</v>
      </c>
      <c r="C4968" s="1" t="s">
        <v>16</v>
      </c>
      <c r="D4968" s="1" t="s">
        <v>39</v>
      </c>
      <c r="E4968" s="1" t="s">
        <v>289</v>
      </c>
      <c r="F4968" s="1" t="s">
        <v>258</v>
      </c>
      <c r="G4968" s="1" t="s">
        <v>39</v>
      </c>
      <c r="H4968" s="1" t="s">
        <v>15</v>
      </c>
      <c r="I4968">
        <v>37.592669170000001</v>
      </c>
      <c r="J4968">
        <f>ROUND(employee[[#This Row],[Age]],0)</f>
        <v>38</v>
      </c>
      <c r="K49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68">
        <v>3.8000929189999999</v>
      </c>
      <c r="M4968">
        <f>ROUND(employee[[#This Row],[LengthService]],2)</f>
        <v>3.8</v>
      </c>
      <c r="N4968">
        <v>29.073974140000001</v>
      </c>
      <c r="O4968">
        <f>ROUND(employee[[#This Row],[AbsentHours]],2)</f>
        <v>29.07</v>
      </c>
      <c r="P4968" s="5">
        <f>employee[[#This Row],[RoundedAbsentHours]]/2080 *100</f>
        <v>1.3975961538461539</v>
      </c>
      <c r="Q4968" s="1" t="s">
        <v>15</v>
      </c>
    </row>
    <row r="4969" spans="1:17" x14ac:dyDescent="0.35">
      <c r="A4969">
        <v>4968</v>
      </c>
      <c r="B4969" s="1" t="s">
        <v>5242</v>
      </c>
      <c r="C4969" s="1" t="s">
        <v>16</v>
      </c>
      <c r="D4969" s="1" t="s">
        <v>21</v>
      </c>
      <c r="E4969" s="1" t="s">
        <v>13</v>
      </c>
      <c r="F4969" s="1" t="s">
        <v>14</v>
      </c>
      <c r="G4969" s="1" t="s">
        <v>21</v>
      </c>
      <c r="H4969" s="1" t="s">
        <v>15</v>
      </c>
      <c r="I4969">
        <v>35.007460160000001</v>
      </c>
      <c r="J4969">
        <f>ROUND(employee[[#This Row],[Age]],0)</f>
        <v>35</v>
      </c>
      <c r="K49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69">
        <v>5.0216779230000004</v>
      </c>
      <c r="M4969">
        <f>ROUND(employee[[#This Row],[LengthService]],2)</f>
        <v>5.0199999999999996</v>
      </c>
      <c r="N4969">
        <v>57.220877620000003</v>
      </c>
      <c r="O4969">
        <f>ROUND(employee[[#This Row],[AbsentHours]],2)</f>
        <v>57.22</v>
      </c>
      <c r="P4969" s="5">
        <f>employee[[#This Row],[RoundedAbsentHours]]/2080 *100</f>
        <v>2.7509615384615382</v>
      </c>
      <c r="Q4969" s="1" t="s">
        <v>15</v>
      </c>
    </row>
    <row r="4970" spans="1:17" x14ac:dyDescent="0.35">
      <c r="A4970">
        <v>4969</v>
      </c>
      <c r="B4970" s="1" t="s">
        <v>5243</v>
      </c>
      <c r="C4970" s="1" t="s">
        <v>11</v>
      </c>
      <c r="D4970" s="1" t="s">
        <v>22</v>
      </c>
      <c r="E4970" s="1" t="s">
        <v>312</v>
      </c>
      <c r="F4970" s="1" t="s">
        <v>266</v>
      </c>
      <c r="G4970" s="1" t="s">
        <v>22</v>
      </c>
      <c r="H4970" s="1" t="s">
        <v>15</v>
      </c>
      <c r="I4970">
        <v>52.286787250000003</v>
      </c>
      <c r="J4970">
        <f>ROUND(employee[[#This Row],[Age]],0)</f>
        <v>52</v>
      </c>
      <c r="K49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970">
        <v>5.4458821229999996</v>
      </c>
      <c r="M4970">
        <f>ROUND(employee[[#This Row],[LengthService]],2)</f>
        <v>5.45</v>
      </c>
      <c r="N4970">
        <v>157.74617689999999</v>
      </c>
      <c r="O4970">
        <f>ROUND(employee[[#This Row],[AbsentHours]],2)</f>
        <v>157.75</v>
      </c>
      <c r="P4970" s="5">
        <f>employee[[#This Row],[RoundedAbsentHours]]/2080 *100</f>
        <v>7.584134615384615</v>
      </c>
      <c r="Q4970" s="1" t="s">
        <v>15</v>
      </c>
    </row>
    <row r="4971" spans="1:17" x14ac:dyDescent="0.35">
      <c r="A4971">
        <v>4970</v>
      </c>
      <c r="B4971" s="1" t="s">
        <v>5244</v>
      </c>
      <c r="C4971" s="1" t="s">
        <v>11</v>
      </c>
      <c r="D4971" s="1" t="s">
        <v>50</v>
      </c>
      <c r="E4971" s="1" t="s">
        <v>13</v>
      </c>
      <c r="F4971" s="1" t="s">
        <v>14</v>
      </c>
      <c r="G4971" s="1" t="s">
        <v>18</v>
      </c>
      <c r="H4971" s="1" t="s">
        <v>15</v>
      </c>
      <c r="I4971">
        <v>39.353477859999998</v>
      </c>
      <c r="J4971">
        <f>ROUND(employee[[#This Row],[Age]],0)</f>
        <v>39</v>
      </c>
      <c r="K49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71">
        <v>6.2915579260000003</v>
      </c>
      <c r="M4971">
        <f>ROUND(employee[[#This Row],[LengthService]],2)</f>
        <v>6.29</v>
      </c>
      <c r="N4971">
        <v>46.546038109999998</v>
      </c>
      <c r="O4971">
        <f>ROUND(employee[[#This Row],[AbsentHours]],2)</f>
        <v>46.55</v>
      </c>
      <c r="P4971" s="5">
        <f>employee[[#This Row],[RoundedAbsentHours]]/2080 *100</f>
        <v>2.2379807692307692</v>
      </c>
      <c r="Q4971" s="1" t="s">
        <v>15</v>
      </c>
    </row>
    <row r="4972" spans="1:17" x14ac:dyDescent="0.35">
      <c r="A4972">
        <v>4971</v>
      </c>
      <c r="B4972" s="1" t="s">
        <v>5245</v>
      </c>
      <c r="C4972" s="1" t="s">
        <v>16</v>
      </c>
      <c r="D4972" s="1" t="s">
        <v>212</v>
      </c>
      <c r="E4972" s="1" t="s">
        <v>13</v>
      </c>
      <c r="F4972" s="1" t="s">
        <v>14</v>
      </c>
      <c r="G4972" s="1" t="s">
        <v>29</v>
      </c>
      <c r="H4972" s="1" t="s">
        <v>15</v>
      </c>
      <c r="I4972">
        <v>39.382652059999998</v>
      </c>
      <c r="J4972">
        <f>ROUND(employee[[#This Row],[Age]],0)</f>
        <v>39</v>
      </c>
      <c r="K49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72">
        <v>6.042098008</v>
      </c>
      <c r="M4972">
        <f>ROUND(employee[[#This Row],[LengthService]],2)</f>
        <v>6.04</v>
      </c>
      <c r="N4972">
        <v>37.417501729999998</v>
      </c>
      <c r="O4972">
        <f>ROUND(employee[[#This Row],[AbsentHours]],2)</f>
        <v>37.42</v>
      </c>
      <c r="P4972" s="5">
        <f>employee[[#This Row],[RoundedAbsentHours]]/2080 *100</f>
        <v>1.7990384615384616</v>
      </c>
      <c r="Q4972" s="1" t="s">
        <v>15</v>
      </c>
    </row>
    <row r="4973" spans="1:17" x14ac:dyDescent="0.35">
      <c r="A4973">
        <v>4972</v>
      </c>
      <c r="B4973" s="1" t="s">
        <v>5246</v>
      </c>
      <c r="C4973" s="1" t="s">
        <v>11</v>
      </c>
      <c r="D4973" s="1" t="s">
        <v>22</v>
      </c>
      <c r="E4973" s="1" t="s">
        <v>180</v>
      </c>
      <c r="F4973" s="1" t="s">
        <v>181</v>
      </c>
      <c r="G4973" s="1" t="s">
        <v>22</v>
      </c>
      <c r="H4973" s="1" t="s">
        <v>15</v>
      </c>
      <c r="I4973">
        <v>35.635407370000003</v>
      </c>
      <c r="J4973">
        <f>ROUND(employee[[#This Row],[Age]],0)</f>
        <v>36</v>
      </c>
      <c r="K49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73">
        <v>5.7210378479999999</v>
      </c>
      <c r="M4973">
        <f>ROUND(employee[[#This Row],[LengthService]],2)</f>
        <v>5.72</v>
      </c>
      <c r="N4973">
        <v>34.21840976</v>
      </c>
      <c r="O4973">
        <f>ROUND(employee[[#This Row],[AbsentHours]],2)</f>
        <v>34.22</v>
      </c>
      <c r="P4973" s="5">
        <f>employee[[#This Row],[RoundedAbsentHours]]/2080 *100</f>
        <v>1.6451923076923076</v>
      </c>
      <c r="Q4973" s="1" t="s">
        <v>15</v>
      </c>
    </row>
    <row r="4974" spans="1:17" x14ac:dyDescent="0.35">
      <c r="A4974">
        <v>4973</v>
      </c>
      <c r="B4974" s="1" t="s">
        <v>5247</v>
      </c>
      <c r="C4974" s="1" t="s">
        <v>16</v>
      </c>
      <c r="D4974" s="1" t="s">
        <v>20</v>
      </c>
      <c r="E4974" s="1" t="s">
        <v>180</v>
      </c>
      <c r="F4974" s="1" t="s">
        <v>181</v>
      </c>
      <c r="G4974" s="1" t="s">
        <v>20</v>
      </c>
      <c r="H4974" s="1" t="s">
        <v>15</v>
      </c>
      <c r="I4974">
        <v>36.393438230000001</v>
      </c>
      <c r="J4974">
        <f>ROUND(employee[[#This Row],[Age]],0)</f>
        <v>36</v>
      </c>
      <c r="K49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74">
        <v>3.927942303</v>
      </c>
      <c r="M4974">
        <f>ROUND(employee[[#This Row],[LengthService]],2)</f>
        <v>3.93</v>
      </c>
      <c r="N4974">
        <v>34.68086967</v>
      </c>
      <c r="O4974">
        <f>ROUND(employee[[#This Row],[AbsentHours]],2)</f>
        <v>34.68</v>
      </c>
      <c r="P4974" s="5">
        <f>employee[[#This Row],[RoundedAbsentHours]]/2080 *100</f>
        <v>1.6673076923076922</v>
      </c>
      <c r="Q4974" s="1" t="s">
        <v>15</v>
      </c>
    </row>
    <row r="4975" spans="1:17" x14ac:dyDescent="0.35">
      <c r="A4975">
        <v>4974</v>
      </c>
      <c r="B4975" s="1" t="s">
        <v>5248</v>
      </c>
      <c r="C4975" s="1" t="s">
        <v>11</v>
      </c>
      <c r="D4975" s="1" t="s">
        <v>29</v>
      </c>
      <c r="E4975" s="1" t="s">
        <v>13</v>
      </c>
      <c r="F4975" s="1" t="s">
        <v>14</v>
      </c>
      <c r="G4975" s="1" t="s">
        <v>29</v>
      </c>
      <c r="H4975" s="1" t="s">
        <v>15</v>
      </c>
      <c r="I4975">
        <v>28.717221479999999</v>
      </c>
      <c r="J4975">
        <f>ROUND(employee[[#This Row],[Age]],0)</f>
        <v>29</v>
      </c>
      <c r="K49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975">
        <v>2.4993419120000002</v>
      </c>
      <c r="M4975">
        <f>ROUND(employee[[#This Row],[LengthService]],2)</f>
        <v>2.5</v>
      </c>
      <c r="N4975">
        <v>0</v>
      </c>
      <c r="O4975">
        <f>ROUND(employee[[#This Row],[AbsentHours]],2)</f>
        <v>0</v>
      </c>
      <c r="P4975" s="5">
        <f>employee[[#This Row],[RoundedAbsentHours]]/2080 *100</f>
        <v>0</v>
      </c>
      <c r="Q4975" s="1" t="s">
        <v>15</v>
      </c>
    </row>
    <row r="4976" spans="1:17" x14ac:dyDescent="0.35">
      <c r="A4976">
        <v>4975</v>
      </c>
      <c r="B4976" s="1" t="s">
        <v>5249</v>
      </c>
      <c r="C4976" s="1" t="s">
        <v>16</v>
      </c>
      <c r="D4976" s="1" t="s">
        <v>33</v>
      </c>
      <c r="E4976" s="1" t="s">
        <v>13</v>
      </c>
      <c r="F4976" s="1" t="s">
        <v>14</v>
      </c>
      <c r="G4976" s="1" t="s">
        <v>33</v>
      </c>
      <c r="H4976" s="1" t="s">
        <v>15</v>
      </c>
      <c r="I4976">
        <v>43.991267260000001</v>
      </c>
      <c r="J4976">
        <f>ROUND(employee[[#This Row],[Age]],0)</f>
        <v>44</v>
      </c>
      <c r="K49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76">
        <v>4.4645443419999999</v>
      </c>
      <c r="M4976">
        <f>ROUND(employee[[#This Row],[LengthService]],2)</f>
        <v>4.46</v>
      </c>
      <c r="N4976">
        <v>89.663802590000003</v>
      </c>
      <c r="O4976">
        <f>ROUND(employee[[#This Row],[AbsentHours]],2)</f>
        <v>89.66</v>
      </c>
      <c r="P4976" s="5">
        <f>employee[[#This Row],[RoundedAbsentHours]]/2080 *100</f>
        <v>4.3105769230769235</v>
      </c>
      <c r="Q4976" s="1" t="s">
        <v>15</v>
      </c>
    </row>
    <row r="4977" spans="1:17" x14ac:dyDescent="0.35">
      <c r="A4977">
        <v>4976</v>
      </c>
      <c r="B4977" s="1" t="s">
        <v>5250</v>
      </c>
      <c r="C4977" s="1" t="s">
        <v>11</v>
      </c>
      <c r="D4977" s="1" t="s">
        <v>22</v>
      </c>
      <c r="E4977" s="1" t="s">
        <v>312</v>
      </c>
      <c r="F4977" s="1" t="s">
        <v>266</v>
      </c>
      <c r="G4977" s="1" t="s">
        <v>22</v>
      </c>
      <c r="H4977" s="1" t="s">
        <v>15</v>
      </c>
      <c r="I4977">
        <v>47.31806254</v>
      </c>
      <c r="J4977">
        <f>ROUND(employee[[#This Row],[Age]],0)</f>
        <v>47</v>
      </c>
      <c r="K49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77">
        <v>4.1227832949999996</v>
      </c>
      <c r="M4977">
        <f>ROUND(employee[[#This Row],[LengthService]],2)</f>
        <v>4.12</v>
      </c>
      <c r="N4977">
        <v>80.445483719999999</v>
      </c>
      <c r="O4977">
        <f>ROUND(employee[[#This Row],[AbsentHours]],2)</f>
        <v>80.45</v>
      </c>
      <c r="P4977" s="5">
        <f>employee[[#This Row],[RoundedAbsentHours]]/2080 *100</f>
        <v>3.8677884615384612</v>
      </c>
      <c r="Q4977" s="1" t="s">
        <v>15</v>
      </c>
    </row>
    <row r="4978" spans="1:17" x14ac:dyDescent="0.35">
      <c r="A4978">
        <v>4977</v>
      </c>
      <c r="B4978" s="1" t="s">
        <v>5251</v>
      </c>
      <c r="C4978" s="1" t="s">
        <v>11</v>
      </c>
      <c r="D4978" s="1" t="s">
        <v>48</v>
      </c>
      <c r="E4978" s="1" t="s">
        <v>180</v>
      </c>
      <c r="F4978" s="1" t="s">
        <v>181</v>
      </c>
      <c r="G4978" s="1" t="s">
        <v>20</v>
      </c>
      <c r="H4978" s="1" t="s">
        <v>15</v>
      </c>
      <c r="I4978">
        <v>55.350514760000003</v>
      </c>
      <c r="J4978">
        <f>ROUND(employee[[#This Row],[Age]],0)</f>
        <v>55</v>
      </c>
      <c r="K49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978">
        <v>4.9679354719999997</v>
      </c>
      <c r="M4978">
        <f>ROUND(employee[[#This Row],[LengthService]],2)</f>
        <v>4.97</v>
      </c>
      <c r="N4978">
        <v>95.727699790000003</v>
      </c>
      <c r="O4978">
        <f>ROUND(employee[[#This Row],[AbsentHours]],2)</f>
        <v>95.73</v>
      </c>
      <c r="P4978" s="5">
        <f>employee[[#This Row],[RoundedAbsentHours]]/2080 *100</f>
        <v>4.6024038461538463</v>
      </c>
      <c r="Q4978" s="1" t="s">
        <v>15</v>
      </c>
    </row>
    <row r="4979" spans="1:17" x14ac:dyDescent="0.35">
      <c r="A4979">
        <v>4978</v>
      </c>
      <c r="B4979" s="1" t="s">
        <v>5252</v>
      </c>
      <c r="C4979" s="1" t="s">
        <v>11</v>
      </c>
      <c r="D4979" s="1" t="s">
        <v>111</v>
      </c>
      <c r="E4979" s="1" t="s">
        <v>180</v>
      </c>
      <c r="F4979" s="1" t="s">
        <v>181</v>
      </c>
      <c r="G4979" s="1" t="s">
        <v>20</v>
      </c>
      <c r="H4979" s="1" t="s">
        <v>15</v>
      </c>
      <c r="I4979">
        <v>30.91349817</v>
      </c>
      <c r="J4979">
        <f>ROUND(employee[[#This Row],[Age]],0)</f>
        <v>31</v>
      </c>
      <c r="K49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79">
        <v>3.8835141769999999</v>
      </c>
      <c r="M4979">
        <f>ROUND(employee[[#This Row],[LengthService]],2)</f>
        <v>3.88</v>
      </c>
      <c r="N4979">
        <v>33.36406633</v>
      </c>
      <c r="O4979">
        <f>ROUND(employee[[#This Row],[AbsentHours]],2)</f>
        <v>33.36</v>
      </c>
      <c r="P4979" s="5">
        <f>employee[[#This Row],[RoundedAbsentHours]]/2080 *100</f>
        <v>1.6038461538461539</v>
      </c>
      <c r="Q4979" s="1" t="s">
        <v>15</v>
      </c>
    </row>
    <row r="4980" spans="1:17" x14ac:dyDescent="0.35">
      <c r="A4980">
        <v>4979</v>
      </c>
      <c r="B4980" s="1" t="s">
        <v>5253</v>
      </c>
      <c r="C4980" s="1" t="s">
        <v>16</v>
      </c>
      <c r="D4980" s="1" t="s">
        <v>30</v>
      </c>
      <c r="E4980" s="1" t="s">
        <v>13</v>
      </c>
      <c r="F4980" s="1" t="s">
        <v>14</v>
      </c>
      <c r="G4980" s="1" t="s">
        <v>30</v>
      </c>
      <c r="H4980" s="1" t="s">
        <v>15</v>
      </c>
      <c r="I4980">
        <v>23.054628560000001</v>
      </c>
      <c r="J4980">
        <f>ROUND(employee[[#This Row],[Age]],0)</f>
        <v>23</v>
      </c>
      <c r="K49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980">
        <v>3.7451608850000002</v>
      </c>
      <c r="M4980">
        <f>ROUND(employee[[#This Row],[LengthService]],2)</f>
        <v>3.75</v>
      </c>
      <c r="N4980">
        <v>0</v>
      </c>
      <c r="O4980">
        <f>ROUND(employee[[#This Row],[AbsentHours]],2)</f>
        <v>0</v>
      </c>
      <c r="P4980" s="5">
        <f>employee[[#This Row],[RoundedAbsentHours]]/2080 *100</f>
        <v>0</v>
      </c>
      <c r="Q4980" s="1" t="s">
        <v>15</v>
      </c>
    </row>
    <row r="4981" spans="1:17" x14ac:dyDescent="0.35">
      <c r="A4981">
        <v>4980</v>
      </c>
      <c r="B4981" s="1" t="s">
        <v>5254</v>
      </c>
      <c r="C4981" s="1" t="s">
        <v>11</v>
      </c>
      <c r="D4981" s="1" t="s">
        <v>88</v>
      </c>
      <c r="E4981" s="1" t="s">
        <v>158</v>
      </c>
      <c r="F4981" s="1" t="s">
        <v>159</v>
      </c>
      <c r="G4981" s="1" t="s">
        <v>88</v>
      </c>
      <c r="H4981" s="1" t="s">
        <v>15</v>
      </c>
      <c r="I4981">
        <v>19.79942406</v>
      </c>
      <c r="J4981">
        <f>ROUND(employee[[#This Row],[Age]],0)</f>
        <v>20</v>
      </c>
      <c r="K49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981">
        <v>3.6253299459999999</v>
      </c>
      <c r="M4981">
        <f>ROUND(employee[[#This Row],[LengthService]],2)</f>
        <v>3.63</v>
      </c>
      <c r="N4981">
        <v>0</v>
      </c>
      <c r="O4981">
        <f>ROUND(employee[[#This Row],[AbsentHours]],2)</f>
        <v>0</v>
      </c>
      <c r="P4981" s="5">
        <f>employee[[#This Row],[RoundedAbsentHours]]/2080 *100</f>
        <v>0</v>
      </c>
      <c r="Q4981" s="1" t="s">
        <v>15</v>
      </c>
    </row>
    <row r="4982" spans="1:17" x14ac:dyDescent="0.35">
      <c r="A4982">
        <v>4981</v>
      </c>
      <c r="B4982" s="1" t="s">
        <v>5255</v>
      </c>
      <c r="C4982" s="1" t="s">
        <v>11</v>
      </c>
      <c r="D4982" s="1" t="s">
        <v>97</v>
      </c>
      <c r="E4982" s="1" t="s">
        <v>124</v>
      </c>
      <c r="F4982" s="1" t="s">
        <v>125</v>
      </c>
      <c r="G4982" s="1" t="s">
        <v>97</v>
      </c>
      <c r="H4982" s="1" t="s">
        <v>15</v>
      </c>
      <c r="I4982">
        <v>36.277422399999999</v>
      </c>
      <c r="J4982">
        <f>ROUND(employee[[#This Row],[Age]],0)</f>
        <v>36</v>
      </c>
      <c r="K49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82">
        <v>4.4570250250000001</v>
      </c>
      <c r="M4982">
        <f>ROUND(employee[[#This Row],[LengthService]],2)</f>
        <v>4.46</v>
      </c>
      <c r="N4982">
        <v>68.037442929999997</v>
      </c>
      <c r="O4982">
        <f>ROUND(employee[[#This Row],[AbsentHours]],2)</f>
        <v>68.040000000000006</v>
      </c>
      <c r="P4982" s="5">
        <f>employee[[#This Row],[RoundedAbsentHours]]/2080 *100</f>
        <v>3.2711538461538465</v>
      </c>
      <c r="Q4982" s="1" t="s">
        <v>15</v>
      </c>
    </row>
    <row r="4983" spans="1:17" x14ac:dyDescent="0.35">
      <c r="A4983">
        <v>4982</v>
      </c>
      <c r="B4983" s="1" t="s">
        <v>5256</v>
      </c>
      <c r="C4983" s="1" t="s">
        <v>16</v>
      </c>
      <c r="D4983" s="1" t="s">
        <v>50</v>
      </c>
      <c r="E4983" s="1" t="s">
        <v>13</v>
      </c>
      <c r="F4983" s="1" t="s">
        <v>14</v>
      </c>
      <c r="G4983" s="1" t="s">
        <v>18</v>
      </c>
      <c r="H4983" s="1" t="s">
        <v>15</v>
      </c>
      <c r="I4983">
        <v>38.390499429999998</v>
      </c>
      <c r="J4983">
        <f>ROUND(employee[[#This Row],[Age]],0)</f>
        <v>38</v>
      </c>
      <c r="K49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83">
        <v>4.4291430329999999</v>
      </c>
      <c r="M4983">
        <f>ROUND(employee[[#This Row],[LengthService]],2)</f>
        <v>4.43</v>
      </c>
      <c r="N4983">
        <v>49.959514050000003</v>
      </c>
      <c r="O4983">
        <f>ROUND(employee[[#This Row],[AbsentHours]],2)</f>
        <v>49.96</v>
      </c>
      <c r="P4983" s="5">
        <f>employee[[#This Row],[RoundedAbsentHours]]/2080 *100</f>
        <v>2.4019230769230768</v>
      </c>
      <c r="Q4983" s="1" t="s">
        <v>15</v>
      </c>
    </row>
    <row r="4984" spans="1:17" x14ac:dyDescent="0.35">
      <c r="A4984">
        <v>4983</v>
      </c>
      <c r="B4984" s="1" t="s">
        <v>5257</v>
      </c>
      <c r="C4984" s="1" t="s">
        <v>16</v>
      </c>
      <c r="D4984" s="1" t="s">
        <v>41</v>
      </c>
      <c r="E4984" s="1" t="s">
        <v>13</v>
      </c>
      <c r="F4984" s="1" t="s">
        <v>14</v>
      </c>
      <c r="G4984" s="1" t="s">
        <v>29</v>
      </c>
      <c r="H4984" s="1" t="s">
        <v>15</v>
      </c>
      <c r="I4984">
        <v>56.628429959999998</v>
      </c>
      <c r="J4984">
        <f>ROUND(employee[[#This Row],[Age]],0)</f>
        <v>57</v>
      </c>
      <c r="K49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984">
        <v>5.2848991129999998</v>
      </c>
      <c r="M4984">
        <f>ROUND(employee[[#This Row],[LengthService]],2)</f>
        <v>5.28</v>
      </c>
      <c r="N4984">
        <v>113.11963419999999</v>
      </c>
      <c r="O4984">
        <f>ROUND(employee[[#This Row],[AbsentHours]],2)</f>
        <v>113.12</v>
      </c>
      <c r="P4984" s="5">
        <f>employee[[#This Row],[RoundedAbsentHours]]/2080 *100</f>
        <v>5.4384615384615387</v>
      </c>
      <c r="Q4984" s="1" t="s">
        <v>15</v>
      </c>
    </row>
    <row r="4985" spans="1:17" x14ac:dyDescent="0.35">
      <c r="A4985">
        <v>4984</v>
      </c>
      <c r="B4985" s="1" t="s">
        <v>5258</v>
      </c>
      <c r="C4985" s="1" t="s">
        <v>16</v>
      </c>
      <c r="D4985" s="1" t="s">
        <v>19</v>
      </c>
      <c r="E4985" s="1" t="s">
        <v>289</v>
      </c>
      <c r="F4985" s="1" t="s">
        <v>258</v>
      </c>
      <c r="G4985" s="1" t="s">
        <v>19</v>
      </c>
      <c r="H4985" s="1" t="s">
        <v>15</v>
      </c>
      <c r="I4985">
        <v>31.611047500000002</v>
      </c>
      <c r="J4985">
        <f>ROUND(employee[[#This Row],[Age]],0)</f>
        <v>32</v>
      </c>
      <c r="K49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85">
        <v>3.6224363359999998</v>
      </c>
      <c r="M4985">
        <f>ROUND(employee[[#This Row],[LengthService]],2)</f>
        <v>3.62</v>
      </c>
      <c r="N4985">
        <v>0</v>
      </c>
      <c r="O4985">
        <f>ROUND(employee[[#This Row],[AbsentHours]],2)</f>
        <v>0</v>
      </c>
      <c r="P4985" s="5">
        <f>employee[[#This Row],[RoundedAbsentHours]]/2080 *100</f>
        <v>0</v>
      </c>
      <c r="Q4985" s="1" t="s">
        <v>15</v>
      </c>
    </row>
    <row r="4986" spans="1:17" x14ac:dyDescent="0.35">
      <c r="A4986">
        <v>4985</v>
      </c>
      <c r="B4986" s="1" t="s">
        <v>5259</v>
      </c>
      <c r="C4986" s="1" t="s">
        <v>16</v>
      </c>
      <c r="D4986" s="1" t="s">
        <v>29</v>
      </c>
      <c r="E4986" s="1" t="s">
        <v>13</v>
      </c>
      <c r="F4986" s="1" t="s">
        <v>14</v>
      </c>
      <c r="G4986" s="1" t="s">
        <v>29</v>
      </c>
      <c r="H4986" s="1" t="s">
        <v>15</v>
      </c>
      <c r="I4986">
        <v>51.987982010000003</v>
      </c>
      <c r="J4986">
        <f>ROUND(employee[[#This Row],[Age]],0)</f>
        <v>52</v>
      </c>
      <c r="K49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986">
        <v>6.1534433310000001</v>
      </c>
      <c r="M4986">
        <f>ROUND(employee[[#This Row],[LengthService]],2)</f>
        <v>6.15</v>
      </c>
      <c r="N4986">
        <v>53.926567050000003</v>
      </c>
      <c r="O4986">
        <f>ROUND(employee[[#This Row],[AbsentHours]],2)</f>
        <v>53.93</v>
      </c>
      <c r="P4986" s="5">
        <f>employee[[#This Row],[RoundedAbsentHours]]/2080 *100</f>
        <v>2.5927884615384618</v>
      </c>
      <c r="Q4986" s="1" t="s">
        <v>15</v>
      </c>
    </row>
    <row r="4987" spans="1:17" x14ac:dyDescent="0.35">
      <c r="A4987">
        <v>4986</v>
      </c>
      <c r="B4987" s="1" t="s">
        <v>5260</v>
      </c>
      <c r="C4987" s="1" t="s">
        <v>11</v>
      </c>
      <c r="D4987" s="1" t="s">
        <v>301</v>
      </c>
      <c r="E4987" s="1" t="s">
        <v>13</v>
      </c>
      <c r="F4987" s="1" t="s">
        <v>14</v>
      </c>
      <c r="G4987" s="1" t="s">
        <v>33</v>
      </c>
      <c r="H4987" s="1" t="s">
        <v>15</v>
      </c>
      <c r="I4987">
        <v>39.210122730000002</v>
      </c>
      <c r="J4987">
        <f>ROUND(employee[[#This Row],[Age]],0)</f>
        <v>39</v>
      </c>
      <c r="K49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87">
        <v>3.5358452599999999</v>
      </c>
      <c r="M4987">
        <f>ROUND(employee[[#This Row],[LengthService]],2)</f>
        <v>3.54</v>
      </c>
      <c r="N4987">
        <v>55.277105630000001</v>
      </c>
      <c r="O4987">
        <f>ROUND(employee[[#This Row],[AbsentHours]],2)</f>
        <v>55.28</v>
      </c>
      <c r="P4987" s="5">
        <f>employee[[#This Row],[RoundedAbsentHours]]/2080 *100</f>
        <v>2.6576923076923076</v>
      </c>
      <c r="Q4987" s="1" t="s">
        <v>15</v>
      </c>
    </row>
    <row r="4988" spans="1:17" x14ac:dyDescent="0.35">
      <c r="A4988">
        <v>4987</v>
      </c>
      <c r="B4988" s="1" t="s">
        <v>5261</v>
      </c>
      <c r="C4988" s="1" t="s">
        <v>11</v>
      </c>
      <c r="D4988" s="1" t="s">
        <v>17</v>
      </c>
      <c r="E4988" s="1" t="s">
        <v>13</v>
      </c>
      <c r="F4988" s="1" t="s">
        <v>14</v>
      </c>
      <c r="G4988" s="1" t="s">
        <v>18</v>
      </c>
      <c r="H4988" s="1" t="s">
        <v>15</v>
      </c>
      <c r="I4988">
        <v>50.003031710000002</v>
      </c>
      <c r="J4988">
        <f>ROUND(employee[[#This Row],[Age]],0)</f>
        <v>50</v>
      </c>
      <c r="K49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4988">
        <v>3.2839257829999999</v>
      </c>
      <c r="M4988">
        <f>ROUND(employee[[#This Row],[LengthService]],2)</f>
        <v>3.28</v>
      </c>
      <c r="N4988">
        <v>143.50802049999999</v>
      </c>
      <c r="O4988">
        <f>ROUND(employee[[#This Row],[AbsentHours]],2)</f>
        <v>143.51</v>
      </c>
      <c r="P4988" s="5">
        <f>employee[[#This Row],[RoundedAbsentHours]]/2080 *100</f>
        <v>6.8995192307692301</v>
      </c>
      <c r="Q4988" s="1" t="s">
        <v>15</v>
      </c>
    </row>
    <row r="4989" spans="1:17" x14ac:dyDescent="0.35">
      <c r="A4989">
        <v>4988</v>
      </c>
      <c r="B4989" s="1" t="s">
        <v>5262</v>
      </c>
      <c r="C4989" s="1" t="s">
        <v>16</v>
      </c>
      <c r="D4989" s="1" t="s">
        <v>88</v>
      </c>
      <c r="E4989" s="1" t="s">
        <v>312</v>
      </c>
      <c r="F4989" s="1" t="s">
        <v>266</v>
      </c>
      <c r="G4989" s="1" t="s">
        <v>88</v>
      </c>
      <c r="H4989" s="1" t="s">
        <v>15</v>
      </c>
      <c r="I4989">
        <v>34.628728260000003</v>
      </c>
      <c r="J4989">
        <f>ROUND(employee[[#This Row],[Age]],0)</f>
        <v>35</v>
      </c>
      <c r="K49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89">
        <v>6.4546967970000004</v>
      </c>
      <c r="M4989">
        <f>ROUND(employee[[#This Row],[LengthService]],2)</f>
        <v>6.45</v>
      </c>
      <c r="N4989">
        <v>0</v>
      </c>
      <c r="O4989">
        <f>ROUND(employee[[#This Row],[AbsentHours]],2)</f>
        <v>0</v>
      </c>
      <c r="P4989" s="5">
        <f>employee[[#This Row],[RoundedAbsentHours]]/2080 *100</f>
        <v>0</v>
      </c>
      <c r="Q4989" s="1" t="s">
        <v>15</v>
      </c>
    </row>
    <row r="4990" spans="1:17" x14ac:dyDescent="0.35">
      <c r="A4990">
        <v>4989</v>
      </c>
      <c r="B4990" s="1" t="s">
        <v>5263</v>
      </c>
      <c r="C4990" s="1" t="s">
        <v>16</v>
      </c>
      <c r="D4990" s="1" t="s">
        <v>32</v>
      </c>
      <c r="E4990" s="1" t="s">
        <v>289</v>
      </c>
      <c r="F4990" s="1" t="s">
        <v>258</v>
      </c>
      <c r="G4990" s="1" t="s">
        <v>32</v>
      </c>
      <c r="H4990" s="1" t="s">
        <v>15</v>
      </c>
      <c r="I4990">
        <v>30.218069329999999</v>
      </c>
      <c r="J4990">
        <f>ROUND(employee[[#This Row],[Age]],0)</f>
        <v>30</v>
      </c>
      <c r="K49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90">
        <v>7.8088594489999998</v>
      </c>
      <c r="M4990">
        <f>ROUND(employee[[#This Row],[LengthService]],2)</f>
        <v>7.81</v>
      </c>
      <c r="N4990">
        <v>0</v>
      </c>
      <c r="O4990">
        <f>ROUND(employee[[#This Row],[AbsentHours]],2)</f>
        <v>0</v>
      </c>
      <c r="P4990" s="5">
        <f>employee[[#This Row],[RoundedAbsentHours]]/2080 *100</f>
        <v>0</v>
      </c>
      <c r="Q4990" s="1" t="s">
        <v>15</v>
      </c>
    </row>
    <row r="4991" spans="1:17" x14ac:dyDescent="0.35">
      <c r="A4991">
        <v>4990</v>
      </c>
      <c r="B4991" s="1" t="s">
        <v>5264</v>
      </c>
      <c r="C4991" s="1" t="s">
        <v>16</v>
      </c>
      <c r="D4991" s="1" t="s">
        <v>49</v>
      </c>
      <c r="E4991" s="1" t="s">
        <v>158</v>
      </c>
      <c r="F4991" s="1" t="s">
        <v>159</v>
      </c>
      <c r="G4991" s="1" t="s">
        <v>47</v>
      </c>
      <c r="H4991" s="1" t="s">
        <v>15</v>
      </c>
      <c r="I4991">
        <v>49.352468739999999</v>
      </c>
      <c r="J4991">
        <f>ROUND(employee[[#This Row],[Age]],0)</f>
        <v>49</v>
      </c>
      <c r="K49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91">
        <v>4.8240631839999999</v>
      </c>
      <c r="M4991">
        <f>ROUND(employee[[#This Row],[LengthService]],2)</f>
        <v>4.82</v>
      </c>
      <c r="N4991">
        <v>16.921292510000001</v>
      </c>
      <c r="O4991">
        <f>ROUND(employee[[#This Row],[AbsentHours]],2)</f>
        <v>16.920000000000002</v>
      </c>
      <c r="P4991" s="5">
        <f>employee[[#This Row],[RoundedAbsentHours]]/2080 *100</f>
        <v>0.81346153846153857</v>
      </c>
      <c r="Q4991" s="1" t="s">
        <v>15</v>
      </c>
    </row>
    <row r="4992" spans="1:17" x14ac:dyDescent="0.35">
      <c r="A4992">
        <v>4991</v>
      </c>
      <c r="B4992" s="1" t="s">
        <v>5265</v>
      </c>
      <c r="C4992" s="1" t="s">
        <v>16</v>
      </c>
      <c r="D4992" s="1" t="s">
        <v>20</v>
      </c>
      <c r="E4992" s="1" t="s">
        <v>289</v>
      </c>
      <c r="F4992" s="1" t="s">
        <v>258</v>
      </c>
      <c r="G4992" s="1" t="s">
        <v>20</v>
      </c>
      <c r="H4992" s="1" t="s">
        <v>15</v>
      </c>
      <c r="I4992">
        <v>43.48452795</v>
      </c>
      <c r="J4992">
        <f>ROUND(employee[[#This Row],[Age]],0)</f>
        <v>43</v>
      </c>
      <c r="K49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92">
        <v>5.048361732</v>
      </c>
      <c r="M4992">
        <f>ROUND(employee[[#This Row],[LengthService]],2)</f>
        <v>5.05</v>
      </c>
      <c r="N4992">
        <v>50.920312529999997</v>
      </c>
      <c r="O4992">
        <f>ROUND(employee[[#This Row],[AbsentHours]],2)</f>
        <v>50.92</v>
      </c>
      <c r="P4992" s="5">
        <f>employee[[#This Row],[RoundedAbsentHours]]/2080 *100</f>
        <v>2.4480769230769233</v>
      </c>
      <c r="Q4992" s="1" t="s">
        <v>15</v>
      </c>
    </row>
    <row r="4993" spans="1:17" x14ac:dyDescent="0.35">
      <c r="A4993">
        <v>4992</v>
      </c>
      <c r="B4993" s="1" t="s">
        <v>5266</v>
      </c>
      <c r="C4993" s="1" t="s">
        <v>11</v>
      </c>
      <c r="D4993" s="1" t="s">
        <v>45</v>
      </c>
      <c r="E4993" s="1" t="s">
        <v>13</v>
      </c>
      <c r="F4993" s="1" t="s">
        <v>14</v>
      </c>
      <c r="G4993" s="1" t="s">
        <v>45</v>
      </c>
      <c r="H4993" s="1" t="s">
        <v>15</v>
      </c>
      <c r="I4993">
        <v>40.591408219999998</v>
      </c>
      <c r="J4993">
        <f>ROUND(employee[[#This Row],[Age]],0)</f>
        <v>41</v>
      </c>
      <c r="K49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93">
        <v>5.6829898290000003</v>
      </c>
      <c r="M4993">
        <f>ROUND(employee[[#This Row],[LengthService]],2)</f>
        <v>5.68</v>
      </c>
      <c r="N4993">
        <v>13.61935121</v>
      </c>
      <c r="O4993">
        <f>ROUND(employee[[#This Row],[AbsentHours]],2)</f>
        <v>13.62</v>
      </c>
      <c r="P4993" s="5">
        <f>employee[[#This Row],[RoundedAbsentHours]]/2080 *100</f>
        <v>0.65480769230769231</v>
      </c>
      <c r="Q4993" s="1" t="s">
        <v>15</v>
      </c>
    </row>
    <row r="4994" spans="1:17" x14ac:dyDescent="0.35">
      <c r="A4994">
        <v>4993</v>
      </c>
      <c r="B4994" s="1" t="s">
        <v>5267</v>
      </c>
      <c r="C4994" s="1" t="s">
        <v>11</v>
      </c>
      <c r="D4994" s="1" t="s">
        <v>12</v>
      </c>
      <c r="E4994" s="1" t="s">
        <v>124</v>
      </c>
      <c r="F4994" s="1" t="s">
        <v>125</v>
      </c>
      <c r="G4994" s="1" t="s">
        <v>12</v>
      </c>
      <c r="H4994" s="1" t="s">
        <v>15</v>
      </c>
      <c r="I4994">
        <v>59.755686760000003</v>
      </c>
      <c r="J4994">
        <f>ROUND(employee[[#This Row],[Age]],0)</f>
        <v>60</v>
      </c>
      <c r="K49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4994">
        <v>5.3229836759999998</v>
      </c>
      <c r="M4994">
        <f>ROUND(employee[[#This Row],[LengthService]],2)</f>
        <v>5.32</v>
      </c>
      <c r="N4994">
        <v>164.04076620000001</v>
      </c>
      <c r="O4994">
        <f>ROUND(employee[[#This Row],[AbsentHours]],2)</f>
        <v>164.04</v>
      </c>
      <c r="P4994" s="5">
        <f>employee[[#This Row],[RoundedAbsentHours]]/2080 *100</f>
        <v>7.8865384615384615</v>
      </c>
      <c r="Q4994" s="1" t="s">
        <v>15</v>
      </c>
    </row>
    <row r="4995" spans="1:17" x14ac:dyDescent="0.35">
      <c r="A4995">
        <v>4994</v>
      </c>
      <c r="B4995" s="1" t="s">
        <v>5268</v>
      </c>
      <c r="C4995" s="1" t="s">
        <v>11</v>
      </c>
      <c r="D4995" s="1" t="s">
        <v>22</v>
      </c>
      <c r="E4995" s="1" t="s">
        <v>312</v>
      </c>
      <c r="F4995" s="1" t="s">
        <v>266</v>
      </c>
      <c r="G4995" s="1" t="s">
        <v>22</v>
      </c>
      <c r="H4995" s="1" t="s">
        <v>15</v>
      </c>
      <c r="I4995">
        <v>28.620342340000001</v>
      </c>
      <c r="J4995">
        <f>ROUND(employee[[#This Row],[Age]],0)</f>
        <v>29</v>
      </c>
      <c r="K49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995">
        <v>2.189514607</v>
      </c>
      <c r="M4995">
        <f>ROUND(employee[[#This Row],[LengthService]],2)</f>
        <v>2.19</v>
      </c>
      <c r="N4995">
        <v>0</v>
      </c>
      <c r="O4995">
        <f>ROUND(employee[[#This Row],[AbsentHours]],2)</f>
        <v>0</v>
      </c>
      <c r="P4995" s="5">
        <f>employee[[#This Row],[RoundedAbsentHours]]/2080 *100</f>
        <v>0</v>
      </c>
      <c r="Q4995" s="1" t="s">
        <v>15</v>
      </c>
    </row>
    <row r="4996" spans="1:17" x14ac:dyDescent="0.35">
      <c r="A4996">
        <v>4995</v>
      </c>
      <c r="B4996" s="1" t="s">
        <v>4131</v>
      </c>
      <c r="C4996" s="1" t="s">
        <v>16</v>
      </c>
      <c r="D4996" s="1" t="s">
        <v>22</v>
      </c>
      <c r="E4996" s="1" t="s">
        <v>180</v>
      </c>
      <c r="F4996" s="1" t="s">
        <v>181</v>
      </c>
      <c r="G4996" s="1" t="s">
        <v>22</v>
      </c>
      <c r="H4996" s="1" t="s">
        <v>15</v>
      </c>
      <c r="I4996">
        <v>49.07206935</v>
      </c>
      <c r="J4996">
        <f>ROUND(employee[[#This Row],[Age]],0)</f>
        <v>49</v>
      </c>
      <c r="K49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96">
        <v>3.9247716100000001</v>
      </c>
      <c r="M4996">
        <f>ROUND(employee[[#This Row],[LengthService]],2)</f>
        <v>3.92</v>
      </c>
      <c r="N4996">
        <v>56.382505829999999</v>
      </c>
      <c r="O4996">
        <f>ROUND(employee[[#This Row],[AbsentHours]],2)</f>
        <v>56.38</v>
      </c>
      <c r="P4996" s="5">
        <f>employee[[#This Row],[RoundedAbsentHours]]/2080 *100</f>
        <v>2.710576923076923</v>
      </c>
      <c r="Q4996" s="1" t="s">
        <v>15</v>
      </c>
    </row>
    <row r="4997" spans="1:17" x14ac:dyDescent="0.35">
      <c r="A4997">
        <v>4996</v>
      </c>
      <c r="B4997" s="1" t="s">
        <v>5269</v>
      </c>
      <c r="C4997" s="1" t="s">
        <v>16</v>
      </c>
      <c r="D4997" s="1" t="s">
        <v>56</v>
      </c>
      <c r="E4997" s="1" t="s">
        <v>13</v>
      </c>
      <c r="F4997" s="1" t="s">
        <v>14</v>
      </c>
      <c r="G4997" s="1" t="s">
        <v>56</v>
      </c>
      <c r="H4997" s="1" t="s">
        <v>15</v>
      </c>
      <c r="I4997">
        <v>40.953493139999999</v>
      </c>
      <c r="J4997">
        <f>ROUND(employee[[#This Row],[Age]],0)</f>
        <v>41</v>
      </c>
      <c r="K49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4997">
        <v>6.4172045710000001</v>
      </c>
      <c r="M4997">
        <f>ROUND(employee[[#This Row],[LengthService]],2)</f>
        <v>6.42</v>
      </c>
      <c r="N4997">
        <v>31.322093070000001</v>
      </c>
      <c r="O4997">
        <f>ROUND(employee[[#This Row],[AbsentHours]],2)</f>
        <v>31.32</v>
      </c>
      <c r="P4997" s="5">
        <f>employee[[#This Row],[RoundedAbsentHours]]/2080 *100</f>
        <v>1.5057692307692307</v>
      </c>
      <c r="Q4997" s="1" t="s">
        <v>15</v>
      </c>
    </row>
    <row r="4998" spans="1:17" x14ac:dyDescent="0.35">
      <c r="A4998">
        <v>4997</v>
      </c>
      <c r="B4998" s="1" t="s">
        <v>5270</v>
      </c>
      <c r="C4998" s="1" t="s">
        <v>11</v>
      </c>
      <c r="D4998" s="1" t="s">
        <v>103</v>
      </c>
      <c r="E4998" s="1" t="s">
        <v>13</v>
      </c>
      <c r="F4998" s="1" t="s">
        <v>14</v>
      </c>
      <c r="G4998" s="1" t="s">
        <v>18</v>
      </c>
      <c r="H4998" s="1" t="s">
        <v>15</v>
      </c>
      <c r="I4998">
        <v>23.612267630000002</v>
      </c>
      <c r="J4998">
        <f>ROUND(employee[[#This Row],[Age]],0)</f>
        <v>24</v>
      </c>
      <c r="K49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4998">
        <v>7.5449776550000003</v>
      </c>
      <c r="M4998">
        <f>ROUND(employee[[#This Row],[LengthService]],2)</f>
        <v>7.54</v>
      </c>
      <c r="N4998">
        <v>0</v>
      </c>
      <c r="O4998">
        <f>ROUND(employee[[#This Row],[AbsentHours]],2)</f>
        <v>0</v>
      </c>
      <c r="P4998" s="5">
        <f>employee[[#This Row],[RoundedAbsentHours]]/2080 *100</f>
        <v>0</v>
      </c>
      <c r="Q4998" s="1" t="s">
        <v>15</v>
      </c>
    </row>
    <row r="4999" spans="1:17" x14ac:dyDescent="0.35">
      <c r="A4999">
        <v>4998</v>
      </c>
      <c r="B4999" s="1" t="s">
        <v>5271</v>
      </c>
      <c r="C4999" s="1" t="s">
        <v>11</v>
      </c>
      <c r="D4999" s="1" t="s">
        <v>22</v>
      </c>
      <c r="E4999" s="1" t="s">
        <v>312</v>
      </c>
      <c r="F4999" s="1" t="s">
        <v>266</v>
      </c>
      <c r="G4999" s="1" t="s">
        <v>22</v>
      </c>
      <c r="H4999" s="1" t="s">
        <v>15</v>
      </c>
      <c r="I4999">
        <v>32.624657499999998</v>
      </c>
      <c r="J4999">
        <f>ROUND(employee[[#This Row],[Age]],0)</f>
        <v>33</v>
      </c>
      <c r="K49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4999">
        <v>8.2187348139999994</v>
      </c>
      <c r="M4999">
        <f>ROUND(employee[[#This Row],[LengthService]],2)</f>
        <v>8.2200000000000006</v>
      </c>
      <c r="N4999">
        <v>0</v>
      </c>
      <c r="O4999">
        <f>ROUND(employee[[#This Row],[AbsentHours]],2)</f>
        <v>0</v>
      </c>
      <c r="P4999" s="5">
        <f>employee[[#This Row],[RoundedAbsentHours]]/2080 *100</f>
        <v>0</v>
      </c>
      <c r="Q4999" s="1" t="s">
        <v>15</v>
      </c>
    </row>
    <row r="5000" spans="1:17" x14ac:dyDescent="0.35">
      <c r="A5000">
        <v>4999</v>
      </c>
      <c r="B5000" s="1" t="s">
        <v>5272</v>
      </c>
      <c r="C5000" s="1" t="s">
        <v>11</v>
      </c>
      <c r="D5000" s="1" t="s">
        <v>97</v>
      </c>
      <c r="E5000" s="1" t="s">
        <v>180</v>
      </c>
      <c r="F5000" s="1" t="s">
        <v>181</v>
      </c>
      <c r="G5000" s="1" t="s">
        <v>97</v>
      </c>
      <c r="H5000" s="1" t="s">
        <v>15</v>
      </c>
      <c r="I5000">
        <v>53.784004209999999</v>
      </c>
      <c r="J5000">
        <f>ROUND(employee[[#This Row],[Age]],0)</f>
        <v>54</v>
      </c>
      <c r="K50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000">
        <v>5.0756610000000002</v>
      </c>
      <c r="M5000">
        <f>ROUND(employee[[#This Row],[LengthService]],2)</f>
        <v>5.08</v>
      </c>
      <c r="N5000">
        <v>139.29061780000001</v>
      </c>
      <c r="O5000">
        <f>ROUND(employee[[#This Row],[AbsentHours]],2)</f>
        <v>139.29</v>
      </c>
      <c r="P5000" s="5">
        <f>employee[[#This Row],[RoundedAbsentHours]]/2080 *100</f>
        <v>6.6966346153846157</v>
      </c>
      <c r="Q5000" s="1" t="s">
        <v>15</v>
      </c>
    </row>
    <row r="5001" spans="1:17" x14ac:dyDescent="0.35">
      <c r="A5001">
        <v>5000</v>
      </c>
      <c r="B5001" s="1" t="s">
        <v>5273</v>
      </c>
      <c r="C5001" s="1" t="s">
        <v>11</v>
      </c>
      <c r="D5001" s="1" t="s">
        <v>89</v>
      </c>
      <c r="E5001" s="1" t="s">
        <v>124</v>
      </c>
      <c r="F5001" s="1" t="s">
        <v>125</v>
      </c>
      <c r="G5001" s="1" t="s">
        <v>89</v>
      </c>
      <c r="H5001" s="1" t="s">
        <v>15</v>
      </c>
      <c r="I5001">
        <v>45.23837967</v>
      </c>
      <c r="J5001">
        <f>ROUND(employee[[#This Row],[Age]],0)</f>
        <v>45</v>
      </c>
      <c r="K50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01">
        <v>4.1027245590000003</v>
      </c>
      <c r="M5001">
        <f>ROUND(employee[[#This Row],[LengthService]],2)</f>
        <v>4.0999999999999996</v>
      </c>
      <c r="N5001">
        <v>96.637853770000007</v>
      </c>
      <c r="O5001">
        <f>ROUND(employee[[#This Row],[AbsentHours]],2)</f>
        <v>96.64</v>
      </c>
      <c r="P5001" s="5">
        <f>employee[[#This Row],[RoundedAbsentHours]]/2080 *100</f>
        <v>4.6461538461538465</v>
      </c>
      <c r="Q5001" s="1" t="s">
        <v>15</v>
      </c>
    </row>
    <row r="5002" spans="1:17" x14ac:dyDescent="0.35">
      <c r="A5002">
        <v>5001</v>
      </c>
      <c r="B5002" s="1" t="s">
        <v>5274</v>
      </c>
      <c r="C5002" s="1" t="s">
        <v>11</v>
      </c>
      <c r="D5002" s="1" t="s">
        <v>58</v>
      </c>
      <c r="E5002" s="1" t="s">
        <v>289</v>
      </c>
      <c r="F5002" s="1" t="s">
        <v>258</v>
      </c>
      <c r="G5002" s="1" t="s">
        <v>45</v>
      </c>
      <c r="H5002" s="1" t="s">
        <v>15</v>
      </c>
      <c r="I5002">
        <v>34.821551229999997</v>
      </c>
      <c r="J5002">
        <f>ROUND(employee[[#This Row],[Age]],0)</f>
        <v>35</v>
      </c>
      <c r="K50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02">
        <v>3.9394391959999999</v>
      </c>
      <c r="M5002">
        <f>ROUND(employee[[#This Row],[LengthService]],2)</f>
        <v>3.94</v>
      </c>
      <c r="N5002">
        <v>69.228919860000005</v>
      </c>
      <c r="O5002">
        <f>ROUND(employee[[#This Row],[AbsentHours]],2)</f>
        <v>69.23</v>
      </c>
      <c r="P5002" s="5">
        <f>employee[[#This Row],[RoundedAbsentHours]]/2080 *100</f>
        <v>3.3283653846153847</v>
      </c>
      <c r="Q5002" s="1" t="s">
        <v>15</v>
      </c>
    </row>
    <row r="5003" spans="1:17" x14ac:dyDescent="0.35">
      <c r="A5003">
        <v>5002</v>
      </c>
      <c r="B5003" s="1" t="s">
        <v>5275</v>
      </c>
      <c r="C5003" s="1" t="s">
        <v>11</v>
      </c>
      <c r="D5003" s="1" t="s">
        <v>89</v>
      </c>
      <c r="E5003" s="1" t="s">
        <v>124</v>
      </c>
      <c r="F5003" s="1" t="s">
        <v>125</v>
      </c>
      <c r="G5003" s="1" t="s">
        <v>89</v>
      </c>
      <c r="H5003" s="1" t="s">
        <v>15</v>
      </c>
      <c r="I5003">
        <v>35.521881239999999</v>
      </c>
      <c r="J5003">
        <f>ROUND(employee[[#This Row],[Age]],0)</f>
        <v>36</v>
      </c>
      <c r="K50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03">
        <v>3.8708654839999999</v>
      </c>
      <c r="M5003">
        <f>ROUND(employee[[#This Row],[LengthService]],2)</f>
        <v>3.87</v>
      </c>
      <c r="N5003">
        <v>39.830797789999998</v>
      </c>
      <c r="O5003">
        <f>ROUND(employee[[#This Row],[AbsentHours]],2)</f>
        <v>39.83</v>
      </c>
      <c r="P5003" s="5">
        <f>employee[[#This Row],[RoundedAbsentHours]]/2080 *100</f>
        <v>1.9149038461538461</v>
      </c>
      <c r="Q5003" s="1" t="s">
        <v>15</v>
      </c>
    </row>
    <row r="5004" spans="1:17" x14ac:dyDescent="0.35">
      <c r="A5004">
        <v>5003</v>
      </c>
      <c r="B5004" s="1" t="s">
        <v>5276</v>
      </c>
      <c r="C5004" s="1" t="s">
        <v>11</v>
      </c>
      <c r="D5004" s="1" t="s">
        <v>45</v>
      </c>
      <c r="E5004" s="1" t="s">
        <v>13</v>
      </c>
      <c r="F5004" s="1" t="s">
        <v>14</v>
      </c>
      <c r="G5004" s="1" t="s">
        <v>45</v>
      </c>
      <c r="H5004" s="1" t="s">
        <v>15</v>
      </c>
      <c r="I5004">
        <v>43.662481030000002</v>
      </c>
      <c r="J5004">
        <f>ROUND(employee[[#This Row],[Age]],0)</f>
        <v>44</v>
      </c>
      <c r="K50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04">
        <v>3.678131204</v>
      </c>
      <c r="M5004">
        <f>ROUND(employee[[#This Row],[LengthService]],2)</f>
        <v>3.68</v>
      </c>
      <c r="N5004">
        <v>87.085266239999996</v>
      </c>
      <c r="O5004">
        <f>ROUND(employee[[#This Row],[AbsentHours]],2)</f>
        <v>87.09</v>
      </c>
      <c r="P5004" s="5">
        <f>employee[[#This Row],[RoundedAbsentHours]]/2080 *100</f>
        <v>4.1870192307692307</v>
      </c>
      <c r="Q5004" s="1" t="s">
        <v>15</v>
      </c>
    </row>
    <row r="5005" spans="1:17" x14ac:dyDescent="0.35">
      <c r="A5005">
        <v>5004</v>
      </c>
      <c r="B5005" s="1" t="s">
        <v>5277</v>
      </c>
      <c r="C5005" s="1" t="s">
        <v>11</v>
      </c>
      <c r="D5005" s="1" t="s">
        <v>69</v>
      </c>
      <c r="E5005" s="1" t="s">
        <v>13</v>
      </c>
      <c r="F5005" s="1" t="s">
        <v>14</v>
      </c>
      <c r="G5005" s="1" t="s">
        <v>39</v>
      </c>
      <c r="H5005" s="1" t="s">
        <v>15</v>
      </c>
      <c r="I5005">
        <v>33.812477289999997</v>
      </c>
      <c r="J5005">
        <f>ROUND(employee[[#This Row],[Age]],0)</f>
        <v>34</v>
      </c>
      <c r="K50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05">
        <v>2.7951671849999999</v>
      </c>
      <c r="M5005">
        <f>ROUND(employee[[#This Row],[LengthService]],2)</f>
        <v>2.8</v>
      </c>
      <c r="N5005">
        <v>35.212793159999997</v>
      </c>
      <c r="O5005">
        <f>ROUND(employee[[#This Row],[AbsentHours]],2)</f>
        <v>35.21</v>
      </c>
      <c r="P5005" s="5">
        <f>employee[[#This Row],[RoundedAbsentHours]]/2080 *100</f>
        <v>1.6927884615384616</v>
      </c>
      <c r="Q5005" s="1" t="s">
        <v>15</v>
      </c>
    </row>
    <row r="5006" spans="1:17" x14ac:dyDescent="0.35">
      <c r="A5006">
        <v>5005</v>
      </c>
      <c r="B5006" s="1" t="s">
        <v>5278</v>
      </c>
      <c r="C5006" s="1" t="s">
        <v>16</v>
      </c>
      <c r="D5006" s="1" t="s">
        <v>44</v>
      </c>
      <c r="E5006" s="1" t="s">
        <v>289</v>
      </c>
      <c r="F5006" s="1" t="s">
        <v>258</v>
      </c>
      <c r="G5006" s="1" t="s">
        <v>44</v>
      </c>
      <c r="H5006" s="1" t="s">
        <v>15</v>
      </c>
      <c r="I5006">
        <v>36.476307630000001</v>
      </c>
      <c r="J5006">
        <f>ROUND(employee[[#This Row],[Age]],0)</f>
        <v>36</v>
      </c>
      <c r="K50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06">
        <v>6.2571163639999998</v>
      </c>
      <c r="M5006">
        <f>ROUND(employee[[#This Row],[LengthService]],2)</f>
        <v>6.26</v>
      </c>
      <c r="N5006">
        <v>10.11962042</v>
      </c>
      <c r="O5006">
        <f>ROUND(employee[[#This Row],[AbsentHours]],2)</f>
        <v>10.119999999999999</v>
      </c>
      <c r="P5006" s="5">
        <f>employee[[#This Row],[RoundedAbsentHours]]/2080 *100</f>
        <v>0.48653846153846153</v>
      </c>
      <c r="Q5006" s="1" t="s">
        <v>15</v>
      </c>
    </row>
    <row r="5007" spans="1:17" x14ac:dyDescent="0.35">
      <c r="A5007">
        <v>5006</v>
      </c>
      <c r="B5007" s="1" t="s">
        <v>5279</v>
      </c>
      <c r="C5007" s="1" t="s">
        <v>11</v>
      </c>
      <c r="D5007" s="1" t="s">
        <v>39</v>
      </c>
      <c r="E5007" s="1" t="s">
        <v>13</v>
      </c>
      <c r="F5007" s="1" t="s">
        <v>14</v>
      </c>
      <c r="G5007" s="1" t="s">
        <v>39</v>
      </c>
      <c r="H5007" s="1" t="s">
        <v>15</v>
      </c>
      <c r="I5007">
        <v>51.247217059999997</v>
      </c>
      <c r="J5007">
        <f>ROUND(employee[[#This Row],[Age]],0)</f>
        <v>51</v>
      </c>
      <c r="K50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007">
        <v>6.0631989590000002</v>
      </c>
      <c r="M5007">
        <f>ROUND(employee[[#This Row],[LengthService]],2)</f>
        <v>6.06</v>
      </c>
      <c r="N5007">
        <v>105.38254980000001</v>
      </c>
      <c r="O5007">
        <f>ROUND(employee[[#This Row],[AbsentHours]],2)</f>
        <v>105.38</v>
      </c>
      <c r="P5007" s="5">
        <f>employee[[#This Row],[RoundedAbsentHours]]/2080 *100</f>
        <v>5.0663461538461538</v>
      </c>
      <c r="Q5007" s="1" t="s">
        <v>15</v>
      </c>
    </row>
    <row r="5008" spans="1:17" x14ac:dyDescent="0.35">
      <c r="A5008">
        <v>5007</v>
      </c>
      <c r="B5008" s="1" t="s">
        <v>5280</v>
      </c>
      <c r="C5008" s="1" t="s">
        <v>16</v>
      </c>
      <c r="D5008" s="1" t="s">
        <v>221</v>
      </c>
      <c r="E5008" s="1" t="s">
        <v>268</v>
      </c>
      <c r="F5008" s="1" t="s">
        <v>125</v>
      </c>
      <c r="G5008" s="1" t="s">
        <v>221</v>
      </c>
      <c r="H5008" s="1" t="s">
        <v>15</v>
      </c>
      <c r="I5008">
        <v>44.62567078</v>
      </c>
      <c r="J5008">
        <f>ROUND(employee[[#This Row],[Age]],0)</f>
        <v>45</v>
      </c>
      <c r="K50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08">
        <v>3.2474303689999999</v>
      </c>
      <c r="M5008">
        <f>ROUND(employee[[#This Row],[LengthService]],2)</f>
        <v>3.25</v>
      </c>
      <c r="N5008">
        <v>100.10883509999999</v>
      </c>
      <c r="O5008">
        <f>ROUND(employee[[#This Row],[AbsentHours]],2)</f>
        <v>100.11</v>
      </c>
      <c r="P5008" s="5">
        <f>employee[[#This Row],[RoundedAbsentHours]]/2080 *100</f>
        <v>4.8129807692307693</v>
      </c>
      <c r="Q5008" s="1" t="s">
        <v>15</v>
      </c>
    </row>
    <row r="5009" spans="1:17" x14ac:dyDescent="0.35">
      <c r="A5009">
        <v>5008</v>
      </c>
      <c r="B5009" s="1" t="s">
        <v>5281</v>
      </c>
      <c r="C5009" s="1" t="s">
        <v>16</v>
      </c>
      <c r="D5009" s="1" t="s">
        <v>22</v>
      </c>
      <c r="E5009" s="1" t="s">
        <v>180</v>
      </c>
      <c r="F5009" s="1" t="s">
        <v>181</v>
      </c>
      <c r="G5009" s="1" t="s">
        <v>22</v>
      </c>
      <c r="H5009" s="1" t="s">
        <v>15</v>
      </c>
      <c r="I5009">
        <v>36.27188246</v>
      </c>
      <c r="J5009">
        <f>ROUND(employee[[#This Row],[Age]],0)</f>
        <v>36</v>
      </c>
      <c r="K50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09">
        <v>5.788574648</v>
      </c>
      <c r="M5009">
        <f>ROUND(employee[[#This Row],[LengthService]],2)</f>
        <v>5.79</v>
      </c>
      <c r="N5009">
        <v>15.810804429999999</v>
      </c>
      <c r="O5009">
        <f>ROUND(employee[[#This Row],[AbsentHours]],2)</f>
        <v>15.81</v>
      </c>
      <c r="P5009" s="5">
        <f>employee[[#This Row],[RoundedAbsentHours]]/2080 *100</f>
        <v>0.76009615384615392</v>
      </c>
      <c r="Q5009" s="1" t="s">
        <v>15</v>
      </c>
    </row>
    <row r="5010" spans="1:17" x14ac:dyDescent="0.35">
      <c r="A5010">
        <v>5009</v>
      </c>
      <c r="B5010" s="1" t="s">
        <v>5282</v>
      </c>
      <c r="C5010" s="1" t="s">
        <v>11</v>
      </c>
      <c r="D5010" s="1" t="s">
        <v>39</v>
      </c>
      <c r="E5010" s="1" t="s">
        <v>289</v>
      </c>
      <c r="F5010" s="1" t="s">
        <v>258</v>
      </c>
      <c r="G5010" s="1" t="s">
        <v>39</v>
      </c>
      <c r="H5010" s="1" t="s">
        <v>15</v>
      </c>
      <c r="I5010">
        <v>45.185662610000001</v>
      </c>
      <c r="J5010">
        <f>ROUND(employee[[#This Row],[Age]],0)</f>
        <v>45</v>
      </c>
      <c r="K50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10">
        <v>6.6501441120000004</v>
      </c>
      <c r="M5010">
        <f>ROUND(employee[[#This Row],[LengthService]],2)</f>
        <v>6.65</v>
      </c>
      <c r="N5010">
        <v>77.686928839999993</v>
      </c>
      <c r="O5010">
        <f>ROUND(employee[[#This Row],[AbsentHours]],2)</f>
        <v>77.69</v>
      </c>
      <c r="P5010" s="5">
        <f>employee[[#This Row],[RoundedAbsentHours]]/2080 *100</f>
        <v>3.7350961538461536</v>
      </c>
      <c r="Q5010" s="1" t="s">
        <v>15</v>
      </c>
    </row>
    <row r="5011" spans="1:17" x14ac:dyDescent="0.35">
      <c r="A5011">
        <v>5010</v>
      </c>
      <c r="B5011" s="1" t="s">
        <v>5283</v>
      </c>
      <c r="C5011" s="1" t="s">
        <v>11</v>
      </c>
      <c r="D5011" s="1" t="s">
        <v>22</v>
      </c>
      <c r="E5011" s="1" t="s">
        <v>312</v>
      </c>
      <c r="F5011" s="1" t="s">
        <v>266</v>
      </c>
      <c r="G5011" s="1" t="s">
        <v>22</v>
      </c>
      <c r="H5011" s="1" t="s">
        <v>15</v>
      </c>
      <c r="I5011">
        <v>34.328025240000002</v>
      </c>
      <c r="J5011">
        <f>ROUND(employee[[#This Row],[Age]],0)</f>
        <v>34</v>
      </c>
      <c r="K50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11">
        <v>5.1779810829999997</v>
      </c>
      <c r="M5011">
        <f>ROUND(employee[[#This Row],[LengthService]],2)</f>
        <v>5.18</v>
      </c>
      <c r="N5011">
        <v>0</v>
      </c>
      <c r="O5011">
        <f>ROUND(employee[[#This Row],[AbsentHours]],2)</f>
        <v>0</v>
      </c>
      <c r="P5011" s="5">
        <f>employee[[#This Row],[RoundedAbsentHours]]/2080 *100</f>
        <v>0</v>
      </c>
      <c r="Q5011" s="1" t="s">
        <v>15</v>
      </c>
    </row>
    <row r="5012" spans="1:17" x14ac:dyDescent="0.35">
      <c r="A5012">
        <v>5011</v>
      </c>
      <c r="B5012" s="1" t="s">
        <v>5284</v>
      </c>
      <c r="C5012" s="1" t="s">
        <v>16</v>
      </c>
      <c r="D5012" s="1" t="s">
        <v>36</v>
      </c>
      <c r="E5012" s="1" t="s">
        <v>289</v>
      </c>
      <c r="F5012" s="1" t="s">
        <v>258</v>
      </c>
      <c r="G5012" s="1" t="s">
        <v>37</v>
      </c>
      <c r="H5012" s="1" t="s">
        <v>15</v>
      </c>
      <c r="I5012">
        <v>52.271455449999998</v>
      </c>
      <c r="J5012">
        <f>ROUND(employee[[#This Row],[Age]],0)</f>
        <v>52</v>
      </c>
      <c r="K50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012">
        <v>3.915386281</v>
      </c>
      <c r="M5012">
        <f>ROUND(employee[[#This Row],[LengthService]],2)</f>
        <v>3.92</v>
      </c>
      <c r="N5012">
        <v>110.7260368</v>
      </c>
      <c r="O5012">
        <f>ROUND(employee[[#This Row],[AbsentHours]],2)</f>
        <v>110.73</v>
      </c>
      <c r="P5012" s="5">
        <f>employee[[#This Row],[RoundedAbsentHours]]/2080 *100</f>
        <v>5.323557692307693</v>
      </c>
      <c r="Q5012" s="1" t="s">
        <v>15</v>
      </c>
    </row>
    <row r="5013" spans="1:17" x14ac:dyDescent="0.35">
      <c r="A5013">
        <v>5012</v>
      </c>
      <c r="B5013" s="1" t="s">
        <v>5285</v>
      </c>
      <c r="C5013" s="1" t="s">
        <v>11</v>
      </c>
      <c r="D5013" s="1" t="s">
        <v>66</v>
      </c>
      <c r="E5013" s="1" t="s">
        <v>289</v>
      </c>
      <c r="F5013" s="1" t="s">
        <v>258</v>
      </c>
      <c r="G5013" s="1" t="s">
        <v>56</v>
      </c>
      <c r="H5013" s="1" t="s">
        <v>15</v>
      </c>
      <c r="I5013">
        <v>44.557358579999999</v>
      </c>
      <c r="J5013">
        <f>ROUND(employee[[#This Row],[Age]],0)</f>
        <v>45</v>
      </c>
      <c r="K50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13">
        <v>5.9237074319999996</v>
      </c>
      <c r="M5013">
        <f>ROUND(employee[[#This Row],[LengthService]],2)</f>
        <v>5.92</v>
      </c>
      <c r="N5013">
        <v>73.918000180000007</v>
      </c>
      <c r="O5013">
        <f>ROUND(employee[[#This Row],[AbsentHours]],2)</f>
        <v>73.92</v>
      </c>
      <c r="P5013" s="5">
        <f>employee[[#This Row],[RoundedAbsentHours]]/2080 *100</f>
        <v>3.5538461538461541</v>
      </c>
      <c r="Q5013" s="1" t="s">
        <v>15</v>
      </c>
    </row>
    <row r="5014" spans="1:17" x14ac:dyDescent="0.35">
      <c r="A5014">
        <v>5013</v>
      </c>
      <c r="B5014" s="1" t="s">
        <v>5286</v>
      </c>
      <c r="C5014" s="1" t="s">
        <v>16</v>
      </c>
      <c r="D5014" s="1" t="s">
        <v>35</v>
      </c>
      <c r="E5014" s="1" t="s">
        <v>13</v>
      </c>
      <c r="F5014" s="1" t="s">
        <v>14</v>
      </c>
      <c r="G5014" s="1" t="s">
        <v>33</v>
      </c>
      <c r="H5014" s="1" t="s">
        <v>15</v>
      </c>
      <c r="I5014">
        <v>26.735233099999999</v>
      </c>
      <c r="J5014">
        <f>ROUND(employee[[#This Row],[Age]],0)</f>
        <v>27</v>
      </c>
      <c r="K50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014">
        <v>5.8640623249999999</v>
      </c>
      <c r="M5014">
        <f>ROUND(employee[[#This Row],[LengthService]],2)</f>
        <v>5.86</v>
      </c>
      <c r="N5014">
        <v>0</v>
      </c>
      <c r="O5014">
        <f>ROUND(employee[[#This Row],[AbsentHours]],2)</f>
        <v>0</v>
      </c>
      <c r="P5014" s="5">
        <f>employee[[#This Row],[RoundedAbsentHours]]/2080 *100</f>
        <v>0</v>
      </c>
      <c r="Q5014" s="1" t="s">
        <v>15</v>
      </c>
    </row>
    <row r="5015" spans="1:17" x14ac:dyDescent="0.35">
      <c r="A5015">
        <v>5014</v>
      </c>
      <c r="B5015" s="1" t="s">
        <v>5287</v>
      </c>
      <c r="C5015" s="1" t="s">
        <v>11</v>
      </c>
      <c r="D5015" s="1" t="s">
        <v>152</v>
      </c>
      <c r="E5015" s="1" t="s">
        <v>289</v>
      </c>
      <c r="F5015" s="1" t="s">
        <v>258</v>
      </c>
      <c r="G5015" s="1" t="s">
        <v>152</v>
      </c>
      <c r="H5015" s="1" t="s">
        <v>15</v>
      </c>
      <c r="I5015">
        <v>45.718985359999998</v>
      </c>
      <c r="J5015">
        <f>ROUND(employee[[#This Row],[Age]],0)</f>
        <v>46</v>
      </c>
      <c r="K50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15">
        <v>6.3828655120000004</v>
      </c>
      <c r="M5015">
        <f>ROUND(employee[[#This Row],[LengthService]],2)</f>
        <v>6.38</v>
      </c>
      <c r="N5015">
        <v>67.544231269999997</v>
      </c>
      <c r="O5015">
        <f>ROUND(employee[[#This Row],[AbsentHours]],2)</f>
        <v>67.540000000000006</v>
      </c>
      <c r="P5015" s="5">
        <f>employee[[#This Row],[RoundedAbsentHours]]/2080 *100</f>
        <v>3.2471153846153853</v>
      </c>
      <c r="Q5015" s="1" t="s">
        <v>15</v>
      </c>
    </row>
    <row r="5016" spans="1:17" x14ac:dyDescent="0.35">
      <c r="A5016">
        <v>5015</v>
      </c>
      <c r="B5016" s="1" t="s">
        <v>5288</v>
      </c>
      <c r="C5016" s="1" t="s">
        <v>11</v>
      </c>
      <c r="D5016" s="1" t="s">
        <v>186</v>
      </c>
      <c r="E5016" s="1" t="s">
        <v>13</v>
      </c>
      <c r="F5016" s="1" t="s">
        <v>14</v>
      </c>
      <c r="G5016" s="1" t="s">
        <v>33</v>
      </c>
      <c r="H5016" s="1" t="s">
        <v>15</v>
      </c>
      <c r="I5016">
        <v>34.202727250000002</v>
      </c>
      <c r="J5016">
        <f>ROUND(employee[[#This Row],[Age]],0)</f>
        <v>34</v>
      </c>
      <c r="K50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16">
        <v>3.8137193530000002</v>
      </c>
      <c r="M5016">
        <f>ROUND(employee[[#This Row],[LengthService]],2)</f>
        <v>3.81</v>
      </c>
      <c r="N5016">
        <v>60.967367520000003</v>
      </c>
      <c r="O5016">
        <f>ROUND(employee[[#This Row],[AbsentHours]],2)</f>
        <v>60.97</v>
      </c>
      <c r="P5016" s="5">
        <f>employee[[#This Row],[RoundedAbsentHours]]/2080 *100</f>
        <v>2.9312499999999999</v>
      </c>
      <c r="Q5016" s="1" t="s">
        <v>15</v>
      </c>
    </row>
    <row r="5017" spans="1:17" x14ac:dyDescent="0.35">
      <c r="A5017">
        <v>5016</v>
      </c>
      <c r="B5017" s="1" t="s">
        <v>5289</v>
      </c>
      <c r="C5017" s="1" t="s">
        <v>16</v>
      </c>
      <c r="D5017" s="1" t="s">
        <v>30</v>
      </c>
      <c r="E5017" s="1" t="s">
        <v>13</v>
      </c>
      <c r="F5017" s="1" t="s">
        <v>14</v>
      </c>
      <c r="G5017" s="1" t="s">
        <v>30</v>
      </c>
      <c r="H5017" s="1" t="s">
        <v>15</v>
      </c>
      <c r="I5017">
        <v>42.03307788</v>
      </c>
      <c r="J5017">
        <f>ROUND(employee[[#This Row],[Age]],0)</f>
        <v>42</v>
      </c>
      <c r="K50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17">
        <v>6.4435038110000002</v>
      </c>
      <c r="M5017">
        <f>ROUND(employee[[#This Row],[LengthService]],2)</f>
        <v>6.44</v>
      </c>
      <c r="N5017">
        <v>62.251068930000002</v>
      </c>
      <c r="O5017">
        <f>ROUND(employee[[#This Row],[AbsentHours]],2)</f>
        <v>62.25</v>
      </c>
      <c r="P5017" s="5">
        <f>employee[[#This Row],[RoundedAbsentHours]]/2080 *100</f>
        <v>2.9927884615384617</v>
      </c>
      <c r="Q5017" s="1" t="s">
        <v>15</v>
      </c>
    </row>
    <row r="5018" spans="1:17" x14ac:dyDescent="0.35">
      <c r="A5018">
        <v>5017</v>
      </c>
      <c r="B5018" s="1" t="s">
        <v>5290</v>
      </c>
      <c r="C5018" s="1" t="s">
        <v>16</v>
      </c>
      <c r="D5018" s="1" t="s">
        <v>22</v>
      </c>
      <c r="E5018" s="1" t="s">
        <v>124</v>
      </c>
      <c r="F5018" s="1" t="s">
        <v>125</v>
      </c>
      <c r="G5018" s="1" t="s">
        <v>22</v>
      </c>
      <c r="H5018" s="1" t="s">
        <v>15</v>
      </c>
      <c r="I5018">
        <v>46.587283030000002</v>
      </c>
      <c r="J5018">
        <f>ROUND(employee[[#This Row],[Age]],0)</f>
        <v>47</v>
      </c>
      <c r="K50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18">
        <v>5.400090187</v>
      </c>
      <c r="M5018">
        <f>ROUND(employee[[#This Row],[LengthService]],2)</f>
        <v>5.4</v>
      </c>
      <c r="N5018">
        <v>51.530823380000001</v>
      </c>
      <c r="O5018">
        <f>ROUND(employee[[#This Row],[AbsentHours]],2)</f>
        <v>51.53</v>
      </c>
      <c r="P5018" s="5">
        <f>employee[[#This Row],[RoundedAbsentHours]]/2080 *100</f>
        <v>2.4774038461538463</v>
      </c>
      <c r="Q5018" s="1" t="s">
        <v>15</v>
      </c>
    </row>
    <row r="5019" spans="1:17" x14ac:dyDescent="0.35">
      <c r="A5019">
        <v>5018</v>
      </c>
      <c r="B5019" s="1" t="s">
        <v>5291</v>
      </c>
      <c r="C5019" s="1" t="s">
        <v>11</v>
      </c>
      <c r="D5019" s="1" t="s">
        <v>191</v>
      </c>
      <c r="E5019" s="1" t="s">
        <v>13</v>
      </c>
      <c r="F5019" s="1" t="s">
        <v>14</v>
      </c>
      <c r="G5019" s="1" t="s">
        <v>191</v>
      </c>
      <c r="H5019" s="1" t="s">
        <v>15</v>
      </c>
      <c r="I5019">
        <v>40.613738439999999</v>
      </c>
      <c r="J5019">
        <f>ROUND(employee[[#This Row],[Age]],0)</f>
        <v>41</v>
      </c>
      <c r="K50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19">
        <v>4.6141521020000003</v>
      </c>
      <c r="M5019">
        <f>ROUND(employee[[#This Row],[LengthService]],2)</f>
        <v>4.6100000000000003</v>
      </c>
      <c r="N5019">
        <v>12.385091190000001</v>
      </c>
      <c r="O5019">
        <f>ROUND(employee[[#This Row],[AbsentHours]],2)</f>
        <v>12.39</v>
      </c>
      <c r="P5019" s="5">
        <f>employee[[#This Row],[RoundedAbsentHours]]/2080 *100</f>
        <v>0.59567307692307692</v>
      </c>
      <c r="Q5019" s="1" t="s">
        <v>15</v>
      </c>
    </row>
    <row r="5020" spans="1:17" x14ac:dyDescent="0.35">
      <c r="A5020">
        <v>5019</v>
      </c>
      <c r="B5020" s="1" t="s">
        <v>5292</v>
      </c>
      <c r="C5020" s="1" t="s">
        <v>16</v>
      </c>
      <c r="D5020" s="1" t="s">
        <v>12</v>
      </c>
      <c r="E5020" s="1" t="s">
        <v>124</v>
      </c>
      <c r="F5020" s="1" t="s">
        <v>125</v>
      </c>
      <c r="G5020" s="1" t="s">
        <v>12</v>
      </c>
      <c r="H5020" s="1" t="s">
        <v>15</v>
      </c>
      <c r="I5020">
        <v>62.229986799999999</v>
      </c>
      <c r="J5020">
        <f>ROUND(employee[[#This Row],[Age]],0)</f>
        <v>62</v>
      </c>
      <c r="K50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020">
        <v>3.325279138</v>
      </c>
      <c r="M5020">
        <f>ROUND(employee[[#This Row],[LengthService]],2)</f>
        <v>3.33</v>
      </c>
      <c r="N5020">
        <v>183.61143899999999</v>
      </c>
      <c r="O5020">
        <f>ROUND(employee[[#This Row],[AbsentHours]],2)</f>
        <v>183.61</v>
      </c>
      <c r="P5020" s="5">
        <f>employee[[#This Row],[RoundedAbsentHours]]/2080 *100</f>
        <v>8.8274038461538478</v>
      </c>
      <c r="Q5020" s="1" t="s">
        <v>15</v>
      </c>
    </row>
    <row r="5021" spans="1:17" x14ac:dyDescent="0.35">
      <c r="A5021">
        <v>5020</v>
      </c>
      <c r="B5021" s="1" t="s">
        <v>5293</v>
      </c>
      <c r="C5021" s="1" t="s">
        <v>11</v>
      </c>
      <c r="D5021" s="1" t="s">
        <v>33</v>
      </c>
      <c r="E5021" s="1" t="s">
        <v>13</v>
      </c>
      <c r="F5021" s="1" t="s">
        <v>14</v>
      </c>
      <c r="G5021" s="1" t="s">
        <v>33</v>
      </c>
      <c r="H5021" s="1" t="s">
        <v>15</v>
      </c>
      <c r="I5021">
        <v>37.76652266</v>
      </c>
      <c r="J5021">
        <f>ROUND(employee[[#This Row],[Age]],0)</f>
        <v>38</v>
      </c>
      <c r="K50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21">
        <v>7.0847369110000002</v>
      </c>
      <c r="M5021">
        <f>ROUND(employee[[#This Row],[LengthService]],2)</f>
        <v>7.08</v>
      </c>
      <c r="N5021">
        <v>6.0248551670000001</v>
      </c>
      <c r="O5021">
        <f>ROUND(employee[[#This Row],[AbsentHours]],2)</f>
        <v>6.02</v>
      </c>
      <c r="P5021" s="5">
        <f>employee[[#This Row],[RoundedAbsentHours]]/2080 *100</f>
        <v>0.28942307692307689</v>
      </c>
      <c r="Q5021" s="1" t="s">
        <v>15</v>
      </c>
    </row>
    <row r="5022" spans="1:17" x14ac:dyDescent="0.35">
      <c r="A5022">
        <v>5021</v>
      </c>
      <c r="B5022" s="1" t="s">
        <v>5294</v>
      </c>
      <c r="C5022" s="1" t="s">
        <v>16</v>
      </c>
      <c r="D5022" s="1" t="s">
        <v>29</v>
      </c>
      <c r="E5022" s="1" t="s">
        <v>13</v>
      </c>
      <c r="F5022" s="1" t="s">
        <v>14</v>
      </c>
      <c r="G5022" s="1" t="s">
        <v>29</v>
      </c>
      <c r="H5022" s="1" t="s">
        <v>15</v>
      </c>
      <c r="I5022">
        <v>26.42867953</v>
      </c>
      <c r="J5022">
        <f>ROUND(employee[[#This Row],[Age]],0)</f>
        <v>26</v>
      </c>
      <c r="K50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022">
        <v>4.0309282529999999</v>
      </c>
      <c r="M5022">
        <f>ROUND(employee[[#This Row],[LengthService]],2)</f>
        <v>4.03</v>
      </c>
      <c r="N5022">
        <v>0</v>
      </c>
      <c r="O5022">
        <f>ROUND(employee[[#This Row],[AbsentHours]],2)</f>
        <v>0</v>
      </c>
      <c r="P5022" s="5">
        <f>employee[[#This Row],[RoundedAbsentHours]]/2080 *100</f>
        <v>0</v>
      </c>
      <c r="Q5022" s="1" t="s">
        <v>15</v>
      </c>
    </row>
    <row r="5023" spans="1:17" x14ac:dyDescent="0.35">
      <c r="A5023">
        <v>5022</v>
      </c>
      <c r="B5023" s="1" t="s">
        <v>5295</v>
      </c>
      <c r="C5023" s="1" t="s">
        <v>16</v>
      </c>
      <c r="D5023" s="1" t="s">
        <v>35</v>
      </c>
      <c r="E5023" s="1" t="s">
        <v>13</v>
      </c>
      <c r="F5023" s="1" t="s">
        <v>14</v>
      </c>
      <c r="G5023" s="1" t="s">
        <v>33</v>
      </c>
      <c r="H5023" s="1" t="s">
        <v>15</v>
      </c>
      <c r="I5023">
        <v>49.074407219999998</v>
      </c>
      <c r="J5023">
        <f>ROUND(employee[[#This Row],[Age]],0)</f>
        <v>49</v>
      </c>
      <c r="K50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23">
        <v>4.4383978629999996</v>
      </c>
      <c r="M5023">
        <f>ROUND(employee[[#This Row],[LengthService]],2)</f>
        <v>4.4400000000000004</v>
      </c>
      <c r="N5023">
        <v>114.7694013</v>
      </c>
      <c r="O5023">
        <f>ROUND(employee[[#This Row],[AbsentHours]],2)</f>
        <v>114.77</v>
      </c>
      <c r="P5023" s="5">
        <f>employee[[#This Row],[RoundedAbsentHours]]/2080 *100</f>
        <v>5.5177884615384611</v>
      </c>
      <c r="Q5023" s="1" t="s">
        <v>15</v>
      </c>
    </row>
    <row r="5024" spans="1:17" x14ac:dyDescent="0.35">
      <c r="A5024">
        <v>5023</v>
      </c>
      <c r="B5024" s="1" t="s">
        <v>5296</v>
      </c>
      <c r="C5024" s="1" t="s">
        <v>11</v>
      </c>
      <c r="D5024" s="1" t="s">
        <v>12</v>
      </c>
      <c r="E5024" s="1" t="s">
        <v>124</v>
      </c>
      <c r="F5024" s="1" t="s">
        <v>125</v>
      </c>
      <c r="G5024" s="1" t="s">
        <v>12</v>
      </c>
      <c r="H5024" s="1" t="s">
        <v>15</v>
      </c>
      <c r="I5024">
        <v>49.410060059999999</v>
      </c>
      <c r="J5024">
        <f>ROUND(employee[[#This Row],[Age]],0)</f>
        <v>49</v>
      </c>
      <c r="K50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24">
        <v>4.7869546449999998</v>
      </c>
      <c r="M5024">
        <f>ROUND(employee[[#This Row],[LengthService]],2)</f>
        <v>4.79</v>
      </c>
      <c r="N5024">
        <v>85.734494699999999</v>
      </c>
      <c r="O5024">
        <f>ROUND(employee[[#This Row],[AbsentHours]],2)</f>
        <v>85.73</v>
      </c>
      <c r="P5024" s="5">
        <f>employee[[#This Row],[RoundedAbsentHours]]/2080 *100</f>
        <v>4.1216346153846155</v>
      </c>
      <c r="Q5024" s="1" t="s">
        <v>15</v>
      </c>
    </row>
    <row r="5025" spans="1:17" x14ac:dyDescent="0.35">
      <c r="A5025">
        <v>5024</v>
      </c>
      <c r="B5025" s="1" t="s">
        <v>5297</v>
      </c>
      <c r="C5025" s="1" t="s">
        <v>16</v>
      </c>
      <c r="D5025" s="1" t="s">
        <v>48</v>
      </c>
      <c r="E5025" s="1" t="s">
        <v>180</v>
      </c>
      <c r="F5025" s="1" t="s">
        <v>181</v>
      </c>
      <c r="G5025" s="1" t="s">
        <v>20</v>
      </c>
      <c r="H5025" s="1" t="s">
        <v>15</v>
      </c>
      <c r="I5025">
        <v>17.858798539999999</v>
      </c>
      <c r="J5025">
        <f>ROUND(employee[[#This Row],[Age]],0)</f>
        <v>18</v>
      </c>
      <c r="K50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5025">
        <v>6.2085000590000003</v>
      </c>
      <c r="M5025">
        <f>ROUND(employee[[#This Row],[LengthService]],2)</f>
        <v>6.21</v>
      </c>
      <c r="N5025">
        <v>0</v>
      </c>
      <c r="O5025">
        <f>ROUND(employee[[#This Row],[AbsentHours]],2)</f>
        <v>0</v>
      </c>
      <c r="P5025" s="5">
        <f>employee[[#This Row],[RoundedAbsentHours]]/2080 *100</f>
        <v>0</v>
      </c>
      <c r="Q5025" s="1" t="s">
        <v>15</v>
      </c>
    </row>
    <row r="5026" spans="1:17" x14ac:dyDescent="0.35">
      <c r="A5026">
        <v>5025</v>
      </c>
      <c r="B5026" s="1" t="s">
        <v>5298</v>
      </c>
      <c r="C5026" s="1" t="s">
        <v>11</v>
      </c>
      <c r="D5026" s="1" t="s">
        <v>12</v>
      </c>
      <c r="E5026" s="1" t="s">
        <v>289</v>
      </c>
      <c r="F5026" s="1" t="s">
        <v>258</v>
      </c>
      <c r="G5026" s="1" t="s">
        <v>12</v>
      </c>
      <c r="H5026" s="1" t="s">
        <v>15</v>
      </c>
      <c r="I5026">
        <v>47.632079779999998</v>
      </c>
      <c r="J5026">
        <f>ROUND(employee[[#This Row],[Age]],0)</f>
        <v>48</v>
      </c>
      <c r="K50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26">
        <v>7.0062837059999996</v>
      </c>
      <c r="M5026">
        <f>ROUND(employee[[#This Row],[LengthService]],2)</f>
        <v>7.01</v>
      </c>
      <c r="N5026">
        <v>114.7862198</v>
      </c>
      <c r="O5026">
        <f>ROUND(employee[[#This Row],[AbsentHours]],2)</f>
        <v>114.79</v>
      </c>
      <c r="P5026" s="5">
        <f>employee[[#This Row],[RoundedAbsentHours]]/2080 *100</f>
        <v>5.5187499999999998</v>
      </c>
      <c r="Q5026" s="1" t="s">
        <v>15</v>
      </c>
    </row>
    <row r="5027" spans="1:17" x14ac:dyDescent="0.35">
      <c r="A5027">
        <v>5026</v>
      </c>
      <c r="B5027" s="1" t="s">
        <v>5299</v>
      </c>
      <c r="C5027" s="1" t="s">
        <v>11</v>
      </c>
      <c r="D5027" s="1" t="s">
        <v>20</v>
      </c>
      <c r="E5027" s="1" t="s">
        <v>180</v>
      </c>
      <c r="F5027" s="1" t="s">
        <v>181</v>
      </c>
      <c r="G5027" s="1" t="s">
        <v>20</v>
      </c>
      <c r="H5027" s="1" t="s">
        <v>15</v>
      </c>
      <c r="I5027">
        <v>31.186646410000002</v>
      </c>
      <c r="J5027">
        <f>ROUND(employee[[#This Row],[Age]],0)</f>
        <v>31</v>
      </c>
      <c r="K50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27">
        <v>4.2693704749999997</v>
      </c>
      <c r="M5027">
        <f>ROUND(employee[[#This Row],[LengthService]],2)</f>
        <v>4.2699999999999996</v>
      </c>
      <c r="N5027">
        <v>80.842419579999998</v>
      </c>
      <c r="O5027">
        <f>ROUND(employee[[#This Row],[AbsentHours]],2)</f>
        <v>80.84</v>
      </c>
      <c r="P5027" s="5">
        <f>employee[[#This Row],[RoundedAbsentHours]]/2080 *100</f>
        <v>3.8865384615384615</v>
      </c>
      <c r="Q5027" s="1" t="s">
        <v>15</v>
      </c>
    </row>
    <row r="5028" spans="1:17" x14ac:dyDescent="0.35">
      <c r="A5028">
        <v>5027</v>
      </c>
      <c r="B5028" s="1" t="s">
        <v>5300</v>
      </c>
      <c r="C5028" s="1" t="s">
        <v>11</v>
      </c>
      <c r="D5028" s="1" t="s">
        <v>22</v>
      </c>
      <c r="E5028" s="1" t="s">
        <v>124</v>
      </c>
      <c r="F5028" s="1" t="s">
        <v>125</v>
      </c>
      <c r="G5028" s="1" t="s">
        <v>22</v>
      </c>
      <c r="H5028" s="1" t="s">
        <v>15</v>
      </c>
      <c r="I5028">
        <v>26.70663961</v>
      </c>
      <c r="J5028">
        <f>ROUND(employee[[#This Row],[Age]],0)</f>
        <v>27</v>
      </c>
      <c r="K50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028">
        <v>3.871105419</v>
      </c>
      <c r="M5028">
        <f>ROUND(employee[[#This Row],[LengthService]],2)</f>
        <v>3.87</v>
      </c>
      <c r="N5028">
        <v>0</v>
      </c>
      <c r="O5028">
        <f>ROUND(employee[[#This Row],[AbsentHours]],2)</f>
        <v>0</v>
      </c>
      <c r="P5028" s="5">
        <f>employee[[#This Row],[RoundedAbsentHours]]/2080 *100</f>
        <v>0</v>
      </c>
      <c r="Q5028" s="1" t="s">
        <v>15</v>
      </c>
    </row>
    <row r="5029" spans="1:17" x14ac:dyDescent="0.35">
      <c r="A5029">
        <v>5028</v>
      </c>
      <c r="B5029" s="1" t="s">
        <v>5301</v>
      </c>
      <c r="C5029" s="1" t="s">
        <v>16</v>
      </c>
      <c r="D5029" s="1" t="s">
        <v>21</v>
      </c>
      <c r="E5029" s="1" t="s">
        <v>289</v>
      </c>
      <c r="F5029" s="1" t="s">
        <v>258</v>
      </c>
      <c r="G5029" s="1" t="s">
        <v>21</v>
      </c>
      <c r="H5029" s="1" t="s">
        <v>15</v>
      </c>
      <c r="I5029">
        <v>39.85096094</v>
      </c>
      <c r="J5029">
        <f>ROUND(employee[[#This Row],[Age]],0)</f>
        <v>40</v>
      </c>
      <c r="K50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29">
        <v>4.7773793089999996</v>
      </c>
      <c r="M5029">
        <f>ROUND(employee[[#This Row],[LengthService]],2)</f>
        <v>4.78</v>
      </c>
      <c r="N5029">
        <v>32.869661180000001</v>
      </c>
      <c r="O5029">
        <f>ROUND(employee[[#This Row],[AbsentHours]],2)</f>
        <v>32.869999999999997</v>
      </c>
      <c r="P5029" s="5">
        <f>employee[[#This Row],[RoundedAbsentHours]]/2080 *100</f>
        <v>1.5802884615384614</v>
      </c>
      <c r="Q5029" s="1" t="s">
        <v>15</v>
      </c>
    </row>
    <row r="5030" spans="1:17" x14ac:dyDescent="0.35">
      <c r="A5030">
        <v>5029</v>
      </c>
      <c r="B5030" s="1" t="s">
        <v>5302</v>
      </c>
      <c r="C5030" s="1" t="s">
        <v>11</v>
      </c>
      <c r="D5030" s="1" t="s">
        <v>22</v>
      </c>
      <c r="E5030" s="1" t="s">
        <v>124</v>
      </c>
      <c r="F5030" s="1" t="s">
        <v>125</v>
      </c>
      <c r="G5030" s="1" t="s">
        <v>22</v>
      </c>
      <c r="H5030" s="1" t="s">
        <v>15</v>
      </c>
      <c r="I5030">
        <v>39.029629669999998</v>
      </c>
      <c r="J5030">
        <f>ROUND(employee[[#This Row],[Age]],0)</f>
        <v>39</v>
      </c>
      <c r="K50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30">
        <v>5.2307720389999997</v>
      </c>
      <c r="M5030">
        <f>ROUND(employee[[#This Row],[LengthService]],2)</f>
        <v>5.23</v>
      </c>
      <c r="N5030">
        <v>17.951320519999999</v>
      </c>
      <c r="O5030">
        <f>ROUND(employee[[#This Row],[AbsentHours]],2)</f>
        <v>17.95</v>
      </c>
      <c r="P5030" s="5">
        <f>employee[[#This Row],[RoundedAbsentHours]]/2080 *100</f>
        <v>0.86298076923076916</v>
      </c>
      <c r="Q5030" s="1" t="s">
        <v>15</v>
      </c>
    </row>
    <row r="5031" spans="1:17" x14ac:dyDescent="0.35">
      <c r="A5031">
        <v>5030</v>
      </c>
      <c r="B5031" s="1" t="s">
        <v>5303</v>
      </c>
      <c r="C5031" s="1" t="s">
        <v>16</v>
      </c>
      <c r="D5031" s="1" t="s">
        <v>196</v>
      </c>
      <c r="E5031" s="1" t="s">
        <v>13</v>
      </c>
      <c r="F5031" s="1" t="s">
        <v>14</v>
      </c>
      <c r="G5031" s="1" t="s">
        <v>18</v>
      </c>
      <c r="H5031" s="1" t="s">
        <v>15</v>
      </c>
      <c r="I5031">
        <v>40.843878150000002</v>
      </c>
      <c r="J5031">
        <f>ROUND(employee[[#This Row],[Age]],0)</f>
        <v>41</v>
      </c>
      <c r="K50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31">
        <v>7.2552862019999997</v>
      </c>
      <c r="M5031">
        <f>ROUND(employee[[#This Row],[LengthService]],2)</f>
        <v>7.26</v>
      </c>
      <c r="N5031">
        <v>19.214869780000001</v>
      </c>
      <c r="O5031">
        <f>ROUND(employee[[#This Row],[AbsentHours]],2)</f>
        <v>19.21</v>
      </c>
      <c r="P5031" s="5">
        <f>employee[[#This Row],[RoundedAbsentHours]]/2080 *100</f>
        <v>0.92355769230769225</v>
      </c>
      <c r="Q5031" s="1" t="s">
        <v>15</v>
      </c>
    </row>
    <row r="5032" spans="1:17" x14ac:dyDescent="0.35">
      <c r="A5032">
        <v>5031</v>
      </c>
      <c r="B5032" s="1" t="s">
        <v>5304</v>
      </c>
      <c r="C5032" s="1" t="s">
        <v>16</v>
      </c>
      <c r="D5032" s="1" t="s">
        <v>18</v>
      </c>
      <c r="E5032" s="1" t="s">
        <v>13</v>
      </c>
      <c r="F5032" s="1" t="s">
        <v>14</v>
      </c>
      <c r="G5032" s="1" t="s">
        <v>18</v>
      </c>
      <c r="H5032" s="1" t="s">
        <v>15</v>
      </c>
      <c r="I5032">
        <v>31.53362581</v>
      </c>
      <c r="J5032">
        <f>ROUND(employee[[#This Row],[Age]],0)</f>
        <v>32</v>
      </c>
      <c r="K50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32">
        <v>6.2272830629999998</v>
      </c>
      <c r="M5032">
        <f>ROUND(employee[[#This Row],[LengthService]],2)</f>
        <v>6.23</v>
      </c>
      <c r="N5032">
        <v>0</v>
      </c>
      <c r="O5032">
        <f>ROUND(employee[[#This Row],[AbsentHours]],2)</f>
        <v>0</v>
      </c>
      <c r="P5032" s="5">
        <f>employee[[#This Row],[RoundedAbsentHours]]/2080 *100</f>
        <v>0</v>
      </c>
      <c r="Q5032" s="1" t="s">
        <v>15</v>
      </c>
    </row>
    <row r="5033" spans="1:17" x14ac:dyDescent="0.35">
      <c r="A5033">
        <v>5032</v>
      </c>
      <c r="B5033" s="1" t="s">
        <v>5305</v>
      </c>
      <c r="C5033" s="1" t="s">
        <v>16</v>
      </c>
      <c r="D5033" s="1" t="s">
        <v>22</v>
      </c>
      <c r="E5033" s="1" t="s">
        <v>124</v>
      </c>
      <c r="F5033" s="1" t="s">
        <v>125</v>
      </c>
      <c r="G5033" s="1" t="s">
        <v>22</v>
      </c>
      <c r="H5033" s="1" t="s">
        <v>15</v>
      </c>
      <c r="I5033">
        <v>31.974735200000001</v>
      </c>
      <c r="J5033">
        <f>ROUND(employee[[#This Row],[Age]],0)</f>
        <v>32</v>
      </c>
      <c r="K50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33">
        <v>5.9616765149999997</v>
      </c>
      <c r="M5033">
        <f>ROUND(employee[[#This Row],[LengthService]],2)</f>
        <v>5.96</v>
      </c>
      <c r="N5033">
        <v>51.009788999999998</v>
      </c>
      <c r="O5033">
        <f>ROUND(employee[[#This Row],[AbsentHours]],2)</f>
        <v>51.01</v>
      </c>
      <c r="P5033" s="5">
        <f>employee[[#This Row],[RoundedAbsentHours]]/2080 *100</f>
        <v>2.452403846153846</v>
      </c>
      <c r="Q5033" s="1" t="s">
        <v>15</v>
      </c>
    </row>
    <row r="5034" spans="1:17" x14ac:dyDescent="0.35">
      <c r="A5034">
        <v>5033</v>
      </c>
      <c r="B5034" s="1" t="s">
        <v>5306</v>
      </c>
      <c r="C5034" s="1" t="s">
        <v>11</v>
      </c>
      <c r="D5034" s="1" t="s">
        <v>12</v>
      </c>
      <c r="E5034" s="1" t="s">
        <v>124</v>
      </c>
      <c r="F5034" s="1" t="s">
        <v>125</v>
      </c>
      <c r="G5034" s="1" t="s">
        <v>12</v>
      </c>
      <c r="H5034" s="1" t="s">
        <v>15</v>
      </c>
      <c r="I5034">
        <v>38.690733780000002</v>
      </c>
      <c r="J5034">
        <f>ROUND(employee[[#This Row],[Age]],0)</f>
        <v>39</v>
      </c>
      <c r="K50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34">
        <v>5.9033560950000004</v>
      </c>
      <c r="M5034">
        <f>ROUND(employee[[#This Row],[LengthService]],2)</f>
        <v>5.9</v>
      </c>
      <c r="N5034">
        <v>70.895166209999999</v>
      </c>
      <c r="O5034">
        <f>ROUND(employee[[#This Row],[AbsentHours]],2)</f>
        <v>70.900000000000006</v>
      </c>
      <c r="P5034" s="5">
        <f>employee[[#This Row],[RoundedAbsentHours]]/2080 *100</f>
        <v>3.4086538461538467</v>
      </c>
      <c r="Q5034" s="1" t="s">
        <v>15</v>
      </c>
    </row>
    <row r="5035" spans="1:17" x14ac:dyDescent="0.35">
      <c r="A5035">
        <v>5034</v>
      </c>
      <c r="B5035" s="1" t="s">
        <v>5307</v>
      </c>
      <c r="C5035" s="1" t="s">
        <v>11</v>
      </c>
      <c r="D5035" s="1" t="s">
        <v>21</v>
      </c>
      <c r="E5035" s="1" t="s">
        <v>13</v>
      </c>
      <c r="F5035" s="1" t="s">
        <v>14</v>
      </c>
      <c r="G5035" s="1" t="s">
        <v>21</v>
      </c>
      <c r="H5035" s="1" t="s">
        <v>15</v>
      </c>
      <c r="I5035">
        <v>46.902006630000002</v>
      </c>
      <c r="J5035">
        <f>ROUND(employee[[#This Row],[Age]],0)</f>
        <v>47</v>
      </c>
      <c r="K50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35">
        <v>2.6234927670000001</v>
      </c>
      <c r="M5035">
        <f>ROUND(employee[[#This Row],[LengthService]],2)</f>
        <v>2.62</v>
      </c>
      <c r="N5035">
        <v>87.152178789999994</v>
      </c>
      <c r="O5035">
        <f>ROUND(employee[[#This Row],[AbsentHours]],2)</f>
        <v>87.15</v>
      </c>
      <c r="P5035" s="5">
        <f>employee[[#This Row],[RoundedAbsentHours]]/2080 *100</f>
        <v>4.1899038461538467</v>
      </c>
      <c r="Q5035" s="1" t="s">
        <v>15</v>
      </c>
    </row>
    <row r="5036" spans="1:17" x14ac:dyDescent="0.35">
      <c r="A5036">
        <v>5035</v>
      </c>
      <c r="B5036" s="1" t="s">
        <v>5308</v>
      </c>
      <c r="C5036" s="1" t="s">
        <v>16</v>
      </c>
      <c r="D5036" s="1" t="s">
        <v>56</v>
      </c>
      <c r="E5036" s="1" t="s">
        <v>13</v>
      </c>
      <c r="F5036" s="1" t="s">
        <v>14</v>
      </c>
      <c r="G5036" s="1" t="s">
        <v>56</v>
      </c>
      <c r="H5036" s="1" t="s">
        <v>15</v>
      </c>
      <c r="I5036">
        <v>50.549295309999998</v>
      </c>
      <c r="J5036">
        <f>ROUND(employee[[#This Row],[Age]],0)</f>
        <v>51</v>
      </c>
      <c r="K50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036">
        <v>3.4397211919999999</v>
      </c>
      <c r="M5036">
        <f>ROUND(employee[[#This Row],[LengthService]],2)</f>
        <v>3.44</v>
      </c>
      <c r="N5036">
        <v>126.9744907</v>
      </c>
      <c r="O5036">
        <f>ROUND(employee[[#This Row],[AbsentHours]],2)</f>
        <v>126.97</v>
      </c>
      <c r="P5036" s="5">
        <f>employee[[#This Row],[RoundedAbsentHours]]/2080 *100</f>
        <v>6.1043269230769228</v>
      </c>
      <c r="Q5036" s="1" t="s">
        <v>15</v>
      </c>
    </row>
    <row r="5037" spans="1:17" x14ac:dyDescent="0.35">
      <c r="A5037">
        <v>5036</v>
      </c>
      <c r="B5037" s="1" t="s">
        <v>5309</v>
      </c>
      <c r="C5037" s="1" t="s">
        <v>11</v>
      </c>
      <c r="D5037" s="1" t="s">
        <v>17</v>
      </c>
      <c r="E5037" s="1" t="s">
        <v>13</v>
      </c>
      <c r="F5037" s="1" t="s">
        <v>14</v>
      </c>
      <c r="G5037" s="1" t="s">
        <v>18</v>
      </c>
      <c r="H5037" s="1" t="s">
        <v>15</v>
      </c>
      <c r="I5037">
        <v>43.398670099999997</v>
      </c>
      <c r="J5037">
        <f>ROUND(employee[[#This Row],[Age]],0)</f>
        <v>43</v>
      </c>
      <c r="K50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37">
        <v>5.177254145</v>
      </c>
      <c r="M5037">
        <f>ROUND(employee[[#This Row],[LengthService]],2)</f>
        <v>5.18</v>
      </c>
      <c r="N5037">
        <v>65.699750609999995</v>
      </c>
      <c r="O5037">
        <f>ROUND(employee[[#This Row],[AbsentHours]],2)</f>
        <v>65.7</v>
      </c>
      <c r="P5037" s="5">
        <f>employee[[#This Row],[RoundedAbsentHours]]/2080 *100</f>
        <v>3.1586538461538463</v>
      </c>
      <c r="Q5037" s="1" t="s">
        <v>15</v>
      </c>
    </row>
    <row r="5038" spans="1:17" x14ac:dyDescent="0.35">
      <c r="A5038">
        <v>5037</v>
      </c>
      <c r="B5038" s="1" t="s">
        <v>5310</v>
      </c>
      <c r="C5038" s="1" t="s">
        <v>11</v>
      </c>
      <c r="D5038" s="1" t="s">
        <v>21</v>
      </c>
      <c r="E5038" s="1" t="s">
        <v>289</v>
      </c>
      <c r="F5038" s="1" t="s">
        <v>258</v>
      </c>
      <c r="G5038" s="1" t="s">
        <v>21</v>
      </c>
      <c r="H5038" s="1" t="s">
        <v>15</v>
      </c>
      <c r="I5038">
        <v>42.037807579999999</v>
      </c>
      <c r="J5038">
        <f>ROUND(employee[[#This Row],[Age]],0)</f>
        <v>42</v>
      </c>
      <c r="K50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38">
        <v>4.0881761379999997</v>
      </c>
      <c r="M5038">
        <f>ROUND(employee[[#This Row],[LengthService]],2)</f>
        <v>4.09</v>
      </c>
      <c r="N5038">
        <v>83.826438420000002</v>
      </c>
      <c r="O5038">
        <f>ROUND(employee[[#This Row],[AbsentHours]],2)</f>
        <v>83.83</v>
      </c>
      <c r="P5038" s="5">
        <f>employee[[#This Row],[RoundedAbsentHours]]/2080 *100</f>
        <v>4.0302884615384613</v>
      </c>
      <c r="Q5038" s="1" t="s">
        <v>15</v>
      </c>
    </row>
    <row r="5039" spans="1:17" x14ac:dyDescent="0.35">
      <c r="A5039">
        <v>5038</v>
      </c>
      <c r="B5039" s="1" t="s">
        <v>5311</v>
      </c>
      <c r="C5039" s="1" t="s">
        <v>16</v>
      </c>
      <c r="D5039" s="1" t="s">
        <v>81</v>
      </c>
      <c r="E5039" s="1" t="s">
        <v>13</v>
      </c>
      <c r="F5039" s="1" t="s">
        <v>14</v>
      </c>
      <c r="G5039" s="1" t="s">
        <v>72</v>
      </c>
      <c r="H5039" s="1" t="s">
        <v>15</v>
      </c>
      <c r="I5039">
        <v>34.529071299999998</v>
      </c>
      <c r="J5039">
        <f>ROUND(employee[[#This Row],[Age]],0)</f>
        <v>35</v>
      </c>
      <c r="K50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39">
        <v>1.9358624179999999</v>
      </c>
      <c r="M5039">
        <f>ROUND(employee[[#This Row],[LengthService]],2)</f>
        <v>1.94</v>
      </c>
      <c r="N5039">
        <v>0</v>
      </c>
      <c r="O5039">
        <f>ROUND(employee[[#This Row],[AbsentHours]],2)</f>
        <v>0</v>
      </c>
      <c r="P5039" s="5">
        <f>employee[[#This Row],[RoundedAbsentHours]]/2080 *100</f>
        <v>0</v>
      </c>
      <c r="Q5039" s="1" t="s">
        <v>15</v>
      </c>
    </row>
    <row r="5040" spans="1:17" x14ac:dyDescent="0.35">
      <c r="A5040">
        <v>5039</v>
      </c>
      <c r="B5040" s="1" t="s">
        <v>5312</v>
      </c>
      <c r="C5040" s="1" t="s">
        <v>16</v>
      </c>
      <c r="D5040" s="1" t="s">
        <v>88</v>
      </c>
      <c r="E5040" s="1" t="s">
        <v>13</v>
      </c>
      <c r="F5040" s="1" t="s">
        <v>14</v>
      </c>
      <c r="G5040" s="1" t="s">
        <v>88</v>
      </c>
      <c r="H5040" s="1" t="s">
        <v>15</v>
      </c>
      <c r="I5040">
        <v>47.733923310000002</v>
      </c>
      <c r="J5040">
        <f>ROUND(employee[[#This Row],[Age]],0)</f>
        <v>48</v>
      </c>
      <c r="K50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40">
        <v>4.5960252009999998</v>
      </c>
      <c r="M5040">
        <f>ROUND(employee[[#This Row],[LengthService]],2)</f>
        <v>4.5999999999999996</v>
      </c>
      <c r="N5040">
        <v>133.8606705</v>
      </c>
      <c r="O5040">
        <f>ROUND(employee[[#This Row],[AbsentHours]],2)</f>
        <v>133.86000000000001</v>
      </c>
      <c r="P5040" s="5">
        <f>employee[[#This Row],[RoundedAbsentHours]]/2080 *100</f>
        <v>6.4355769230769244</v>
      </c>
      <c r="Q5040" s="1" t="s">
        <v>15</v>
      </c>
    </row>
    <row r="5041" spans="1:17" x14ac:dyDescent="0.35">
      <c r="A5041">
        <v>5040</v>
      </c>
      <c r="B5041" s="1" t="s">
        <v>5313</v>
      </c>
      <c r="C5041" s="1" t="s">
        <v>11</v>
      </c>
      <c r="D5041" s="1" t="s">
        <v>22</v>
      </c>
      <c r="E5041" s="1" t="s">
        <v>124</v>
      </c>
      <c r="F5041" s="1" t="s">
        <v>125</v>
      </c>
      <c r="G5041" s="1" t="s">
        <v>22</v>
      </c>
      <c r="H5041" s="1" t="s">
        <v>15</v>
      </c>
      <c r="I5041">
        <v>32.59845241</v>
      </c>
      <c r="J5041">
        <f>ROUND(employee[[#This Row],[Age]],0)</f>
        <v>33</v>
      </c>
      <c r="K50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41">
        <v>3.8518339460000002</v>
      </c>
      <c r="M5041">
        <f>ROUND(employee[[#This Row],[LengthService]],2)</f>
        <v>3.85</v>
      </c>
      <c r="N5041">
        <v>0</v>
      </c>
      <c r="O5041">
        <f>ROUND(employee[[#This Row],[AbsentHours]],2)</f>
        <v>0</v>
      </c>
      <c r="P5041" s="5">
        <f>employee[[#This Row],[RoundedAbsentHours]]/2080 *100</f>
        <v>0</v>
      </c>
      <c r="Q5041" s="1" t="s">
        <v>15</v>
      </c>
    </row>
    <row r="5042" spans="1:17" x14ac:dyDescent="0.35">
      <c r="A5042">
        <v>5041</v>
      </c>
      <c r="B5042" s="1" t="s">
        <v>5314</v>
      </c>
      <c r="C5042" s="1" t="s">
        <v>11</v>
      </c>
      <c r="D5042" s="1" t="s">
        <v>64</v>
      </c>
      <c r="E5042" s="1" t="s">
        <v>13</v>
      </c>
      <c r="F5042" s="1" t="s">
        <v>14</v>
      </c>
      <c r="G5042" s="1" t="s">
        <v>56</v>
      </c>
      <c r="H5042" s="1" t="s">
        <v>15</v>
      </c>
      <c r="I5042">
        <v>25.221499730000001</v>
      </c>
      <c r="J5042">
        <f>ROUND(employee[[#This Row],[Age]],0)</f>
        <v>25</v>
      </c>
      <c r="K50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042">
        <v>4.5483163229999999</v>
      </c>
      <c r="M5042">
        <f>ROUND(employee[[#This Row],[LengthService]],2)</f>
        <v>4.55</v>
      </c>
      <c r="N5042">
        <v>0</v>
      </c>
      <c r="O5042">
        <f>ROUND(employee[[#This Row],[AbsentHours]],2)</f>
        <v>0</v>
      </c>
      <c r="P5042" s="5">
        <f>employee[[#This Row],[RoundedAbsentHours]]/2080 *100</f>
        <v>0</v>
      </c>
      <c r="Q5042" s="1" t="s">
        <v>15</v>
      </c>
    </row>
    <row r="5043" spans="1:17" x14ac:dyDescent="0.35">
      <c r="A5043">
        <v>5042</v>
      </c>
      <c r="B5043" s="1" t="s">
        <v>5315</v>
      </c>
      <c r="C5043" s="1" t="s">
        <v>11</v>
      </c>
      <c r="D5043" s="1" t="s">
        <v>109</v>
      </c>
      <c r="E5043" s="1" t="s">
        <v>13</v>
      </c>
      <c r="F5043" s="1" t="s">
        <v>14</v>
      </c>
      <c r="G5043" s="1" t="s">
        <v>56</v>
      </c>
      <c r="H5043" s="1" t="s">
        <v>15</v>
      </c>
      <c r="I5043">
        <v>42.867091760000001</v>
      </c>
      <c r="J5043">
        <f>ROUND(employee[[#This Row],[Age]],0)</f>
        <v>43</v>
      </c>
      <c r="K50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43">
        <v>5.2866164199999996</v>
      </c>
      <c r="M5043">
        <f>ROUND(employee[[#This Row],[LengthService]],2)</f>
        <v>5.29</v>
      </c>
      <c r="N5043">
        <v>62.90651956</v>
      </c>
      <c r="O5043">
        <f>ROUND(employee[[#This Row],[AbsentHours]],2)</f>
        <v>62.91</v>
      </c>
      <c r="P5043" s="5">
        <f>employee[[#This Row],[RoundedAbsentHours]]/2080 *100</f>
        <v>3.0245192307692306</v>
      </c>
      <c r="Q5043" s="1" t="s">
        <v>15</v>
      </c>
    </row>
    <row r="5044" spans="1:17" x14ac:dyDescent="0.35">
      <c r="A5044">
        <v>5043</v>
      </c>
      <c r="B5044" s="1" t="s">
        <v>5316</v>
      </c>
      <c r="C5044" s="1" t="s">
        <v>11</v>
      </c>
      <c r="D5044" s="1" t="s">
        <v>62</v>
      </c>
      <c r="E5044" s="1" t="s">
        <v>13</v>
      </c>
      <c r="F5044" s="1" t="s">
        <v>14</v>
      </c>
      <c r="G5044" s="1" t="s">
        <v>62</v>
      </c>
      <c r="H5044" s="1" t="s">
        <v>15</v>
      </c>
      <c r="I5044">
        <v>35.59338357</v>
      </c>
      <c r="J5044">
        <f>ROUND(employee[[#This Row],[Age]],0)</f>
        <v>36</v>
      </c>
      <c r="K50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44">
        <v>4.5722156160000003</v>
      </c>
      <c r="M5044">
        <f>ROUND(employee[[#This Row],[LengthService]],2)</f>
        <v>4.57</v>
      </c>
      <c r="N5044">
        <v>55.332227189999998</v>
      </c>
      <c r="O5044">
        <f>ROUND(employee[[#This Row],[AbsentHours]],2)</f>
        <v>55.33</v>
      </c>
      <c r="P5044" s="5">
        <f>employee[[#This Row],[RoundedAbsentHours]]/2080 *100</f>
        <v>2.6600961538461538</v>
      </c>
      <c r="Q5044" s="1" t="s">
        <v>15</v>
      </c>
    </row>
    <row r="5045" spans="1:17" x14ac:dyDescent="0.35">
      <c r="A5045">
        <v>5044</v>
      </c>
      <c r="B5045" s="1" t="s">
        <v>5317</v>
      </c>
      <c r="C5045" s="1" t="s">
        <v>16</v>
      </c>
      <c r="D5045" s="1" t="s">
        <v>50</v>
      </c>
      <c r="E5045" s="1" t="s">
        <v>13</v>
      </c>
      <c r="F5045" s="1" t="s">
        <v>14</v>
      </c>
      <c r="G5045" s="1" t="s">
        <v>18</v>
      </c>
      <c r="H5045" s="1" t="s">
        <v>15</v>
      </c>
      <c r="I5045">
        <v>31.501723080000001</v>
      </c>
      <c r="J5045">
        <f>ROUND(employee[[#This Row],[Age]],0)</f>
        <v>32</v>
      </c>
      <c r="K50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45">
        <v>1.362452</v>
      </c>
      <c r="M5045">
        <f>ROUND(employee[[#This Row],[LengthService]],2)</f>
        <v>1.36</v>
      </c>
      <c r="N5045">
        <v>0</v>
      </c>
      <c r="O5045">
        <f>ROUND(employee[[#This Row],[AbsentHours]],2)</f>
        <v>0</v>
      </c>
      <c r="P5045" s="5">
        <f>employee[[#This Row],[RoundedAbsentHours]]/2080 *100</f>
        <v>0</v>
      </c>
      <c r="Q5045" s="1" t="s">
        <v>15</v>
      </c>
    </row>
    <row r="5046" spans="1:17" x14ac:dyDescent="0.35">
      <c r="A5046">
        <v>5045</v>
      </c>
      <c r="B5046" s="1" t="s">
        <v>5318</v>
      </c>
      <c r="C5046" s="1" t="s">
        <v>11</v>
      </c>
      <c r="D5046" s="1" t="s">
        <v>20</v>
      </c>
      <c r="E5046" s="1" t="s">
        <v>180</v>
      </c>
      <c r="F5046" s="1" t="s">
        <v>181</v>
      </c>
      <c r="G5046" s="1" t="s">
        <v>20</v>
      </c>
      <c r="H5046" s="1" t="s">
        <v>15</v>
      </c>
      <c r="I5046">
        <v>39.392956499999997</v>
      </c>
      <c r="J5046">
        <f>ROUND(employee[[#This Row],[Age]],0)</f>
        <v>39</v>
      </c>
      <c r="K50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46">
        <v>5.0474339380000002</v>
      </c>
      <c r="M5046">
        <f>ROUND(employee[[#This Row],[LengthService]],2)</f>
        <v>5.05</v>
      </c>
      <c r="N5046">
        <v>77.485083369999998</v>
      </c>
      <c r="O5046">
        <f>ROUND(employee[[#This Row],[AbsentHours]],2)</f>
        <v>77.489999999999995</v>
      </c>
      <c r="P5046" s="5">
        <f>employee[[#This Row],[RoundedAbsentHours]]/2080 *100</f>
        <v>3.725480769230769</v>
      </c>
      <c r="Q5046" s="1" t="s">
        <v>15</v>
      </c>
    </row>
    <row r="5047" spans="1:17" x14ac:dyDescent="0.35">
      <c r="A5047">
        <v>5046</v>
      </c>
      <c r="B5047" s="1" t="s">
        <v>5319</v>
      </c>
      <c r="C5047" s="1" t="s">
        <v>16</v>
      </c>
      <c r="D5047" s="1" t="s">
        <v>20</v>
      </c>
      <c r="E5047" s="1" t="s">
        <v>180</v>
      </c>
      <c r="F5047" s="1" t="s">
        <v>181</v>
      </c>
      <c r="G5047" s="1" t="s">
        <v>20</v>
      </c>
      <c r="H5047" s="1" t="s">
        <v>15</v>
      </c>
      <c r="I5047">
        <v>42.98346677</v>
      </c>
      <c r="J5047">
        <f>ROUND(employee[[#This Row],[Age]],0)</f>
        <v>43</v>
      </c>
      <c r="K50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47">
        <v>5.6706640679999998</v>
      </c>
      <c r="M5047">
        <f>ROUND(employee[[#This Row],[LengthService]],2)</f>
        <v>5.67</v>
      </c>
      <c r="N5047">
        <v>55.436669969999997</v>
      </c>
      <c r="O5047">
        <f>ROUND(employee[[#This Row],[AbsentHours]],2)</f>
        <v>55.44</v>
      </c>
      <c r="P5047" s="5">
        <f>employee[[#This Row],[RoundedAbsentHours]]/2080 *100</f>
        <v>2.6653846153846152</v>
      </c>
      <c r="Q5047" s="1" t="s">
        <v>15</v>
      </c>
    </row>
    <row r="5048" spans="1:17" x14ac:dyDescent="0.35">
      <c r="A5048">
        <v>5047</v>
      </c>
      <c r="B5048" s="1" t="s">
        <v>5320</v>
      </c>
      <c r="C5048" s="1" t="s">
        <v>11</v>
      </c>
      <c r="D5048" s="1" t="s">
        <v>21</v>
      </c>
      <c r="E5048" s="1" t="s">
        <v>289</v>
      </c>
      <c r="F5048" s="1" t="s">
        <v>258</v>
      </c>
      <c r="G5048" s="1" t="s">
        <v>21</v>
      </c>
      <c r="H5048" s="1" t="s">
        <v>15</v>
      </c>
      <c r="I5048">
        <v>28.06250605</v>
      </c>
      <c r="J5048">
        <f>ROUND(employee[[#This Row],[Age]],0)</f>
        <v>28</v>
      </c>
      <c r="K50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048">
        <v>1.9967316820000001</v>
      </c>
      <c r="M5048">
        <f>ROUND(employee[[#This Row],[LengthService]],2)</f>
        <v>2</v>
      </c>
      <c r="N5048">
        <v>14.02853923</v>
      </c>
      <c r="O5048">
        <f>ROUND(employee[[#This Row],[AbsentHours]],2)</f>
        <v>14.03</v>
      </c>
      <c r="P5048" s="5">
        <f>employee[[#This Row],[RoundedAbsentHours]]/2080 *100</f>
        <v>0.6745192307692307</v>
      </c>
      <c r="Q5048" s="1" t="s">
        <v>15</v>
      </c>
    </row>
    <row r="5049" spans="1:17" x14ac:dyDescent="0.35">
      <c r="A5049">
        <v>5048</v>
      </c>
      <c r="B5049" s="1" t="s">
        <v>5321</v>
      </c>
      <c r="C5049" s="1" t="s">
        <v>11</v>
      </c>
      <c r="D5049" s="1" t="s">
        <v>274</v>
      </c>
      <c r="E5049" s="1" t="s">
        <v>13</v>
      </c>
      <c r="F5049" s="1" t="s">
        <v>14</v>
      </c>
      <c r="G5049" s="1" t="s">
        <v>75</v>
      </c>
      <c r="H5049" s="1" t="s">
        <v>15</v>
      </c>
      <c r="I5049">
        <v>37.156177030000002</v>
      </c>
      <c r="J5049">
        <f>ROUND(employee[[#This Row],[Age]],0)</f>
        <v>37</v>
      </c>
      <c r="K50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49">
        <v>6.7577350039999997</v>
      </c>
      <c r="M5049">
        <f>ROUND(employee[[#This Row],[LengthService]],2)</f>
        <v>6.76</v>
      </c>
      <c r="N5049">
        <v>0</v>
      </c>
      <c r="O5049">
        <f>ROUND(employee[[#This Row],[AbsentHours]],2)</f>
        <v>0</v>
      </c>
      <c r="P5049" s="5">
        <f>employee[[#This Row],[RoundedAbsentHours]]/2080 *100</f>
        <v>0</v>
      </c>
      <c r="Q5049" s="1" t="s">
        <v>15</v>
      </c>
    </row>
    <row r="5050" spans="1:17" x14ac:dyDescent="0.35">
      <c r="A5050">
        <v>5049</v>
      </c>
      <c r="B5050" s="1" t="s">
        <v>5322</v>
      </c>
      <c r="C5050" s="1" t="s">
        <v>16</v>
      </c>
      <c r="D5050" s="1" t="s">
        <v>35</v>
      </c>
      <c r="E5050" s="1" t="s">
        <v>13</v>
      </c>
      <c r="F5050" s="1" t="s">
        <v>14</v>
      </c>
      <c r="G5050" s="1" t="s">
        <v>33</v>
      </c>
      <c r="H5050" s="1" t="s">
        <v>15</v>
      </c>
      <c r="I5050">
        <v>69.659506980000003</v>
      </c>
      <c r="J5050">
        <f>ROUND(employee[[#This Row],[Age]],0)</f>
        <v>70</v>
      </c>
      <c r="K50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5050">
        <v>5.170534086</v>
      </c>
      <c r="M5050">
        <f>ROUND(employee[[#This Row],[LengthService]],2)</f>
        <v>5.17</v>
      </c>
      <c r="N5050">
        <v>179.94617539999999</v>
      </c>
      <c r="O5050">
        <f>ROUND(employee[[#This Row],[AbsentHours]],2)</f>
        <v>179.95</v>
      </c>
      <c r="P5050" s="5">
        <f>employee[[#This Row],[RoundedAbsentHours]]/2080 *100</f>
        <v>8.6514423076923066</v>
      </c>
      <c r="Q5050" s="1" t="s">
        <v>15</v>
      </c>
    </row>
    <row r="5051" spans="1:17" x14ac:dyDescent="0.35">
      <c r="A5051">
        <v>5050</v>
      </c>
      <c r="B5051" s="1" t="s">
        <v>5323</v>
      </c>
      <c r="C5051" s="1" t="s">
        <v>16</v>
      </c>
      <c r="D5051" s="1" t="s">
        <v>19</v>
      </c>
      <c r="E5051" s="1" t="s">
        <v>289</v>
      </c>
      <c r="F5051" s="1" t="s">
        <v>258</v>
      </c>
      <c r="G5051" s="1" t="s">
        <v>19</v>
      </c>
      <c r="H5051" s="1" t="s">
        <v>15</v>
      </c>
      <c r="I5051">
        <v>35.217186439999999</v>
      </c>
      <c r="J5051">
        <f>ROUND(employee[[#This Row],[Age]],0)</f>
        <v>35</v>
      </c>
      <c r="K50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51">
        <v>3.7199208819999998</v>
      </c>
      <c r="M5051">
        <f>ROUND(employee[[#This Row],[LengthService]],2)</f>
        <v>3.72</v>
      </c>
      <c r="N5051">
        <v>44.895961020000001</v>
      </c>
      <c r="O5051">
        <f>ROUND(employee[[#This Row],[AbsentHours]],2)</f>
        <v>44.9</v>
      </c>
      <c r="P5051" s="5">
        <f>employee[[#This Row],[RoundedAbsentHours]]/2080 *100</f>
        <v>2.1586538461538463</v>
      </c>
      <c r="Q5051" s="1" t="s">
        <v>15</v>
      </c>
    </row>
    <row r="5052" spans="1:17" x14ac:dyDescent="0.35">
      <c r="A5052">
        <v>5051</v>
      </c>
      <c r="B5052" s="1" t="s">
        <v>5324</v>
      </c>
      <c r="C5052" s="1" t="s">
        <v>16</v>
      </c>
      <c r="D5052" s="1" t="s">
        <v>50</v>
      </c>
      <c r="E5052" s="1" t="s">
        <v>289</v>
      </c>
      <c r="F5052" s="1" t="s">
        <v>258</v>
      </c>
      <c r="G5052" s="1" t="s">
        <v>18</v>
      </c>
      <c r="H5052" s="1" t="s">
        <v>15</v>
      </c>
      <c r="I5052">
        <v>39.782563009999997</v>
      </c>
      <c r="J5052">
        <f>ROUND(employee[[#This Row],[Age]],0)</f>
        <v>40</v>
      </c>
      <c r="K50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52">
        <v>5.9243072300000001</v>
      </c>
      <c r="M5052">
        <f>ROUND(employee[[#This Row],[LengthService]],2)</f>
        <v>5.92</v>
      </c>
      <c r="N5052">
        <v>45.976643920000001</v>
      </c>
      <c r="O5052">
        <f>ROUND(employee[[#This Row],[AbsentHours]],2)</f>
        <v>45.98</v>
      </c>
      <c r="P5052" s="5">
        <f>employee[[#This Row],[RoundedAbsentHours]]/2080 *100</f>
        <v>2.210576923076923</v>
      </c>
      <c r="Q5052" s="1" t="s">
        <v>15</v>
      </c>
    </row>
    <row r="5053" spans="1:17" x14ac:dyDescent="0.35">
      <c r="A5053">
        <v>5052</v>
      </c>
      <c r="B5053" s="1" t="s">
        <v>5325</v>
      </c>
      <c r="C5053" s="1" t="s">
        <v>16</v>
      </c>
      <c r="D5053" s="1" t="s">
        <v>59</v>
      </c>
      <c r="E5053" s="1" t="s">
        <v>124</v>
      </c>
      <c r="F5053" s="1" t="s">
        <v>125</v>
      </c>
      <c r="G5053" s="1" t="s">
        <v>29</v>
      </c>
      <c r="H5053" s="1" t="s">
        <v>15</v>
      </c>
      <c r="I5053">
        <v>33.360427850000001</v>
      </c>
      <c r="J5053">
        <f>ROUND(employee[[#This Row],[Age]],0)</f>
        <v>33</v>
      </c>
      <c r="K50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53">
        <v>4.2883523449999998</v>
      </c>
      <c r="M5053">
        <f>ROUND(employee[[#This Row],[LengthService]],2)</f>
        <v>4.29</v>
      </c>
      <c r="N5053">
        <v>0</v>
      </c>
      <c r="O5053">
        <f>ROUND(employee[[#This Row],[AbsentHours]],2)</f>
        <v>0</v>
      </c>
      <c r="P5053" s="5">
        <f>employee[[#This Row],[RoundedAbsentHours]]/2080 *100</f>
        <v>0</v>
      </c>
      <c r="Q5053" s="1" t="s">
        <v>15</v>
      </c>
    </row>
    <row r="5054" spans="1:17" x14ac:dyDescent="0.35">
      <c r="A5054">
        <v>5053</v>
      </c>
      <c r="B5054" s="1" t="s">
        <v>5326</v>
      </c>
      <c r="C5054" s="1" t="s">
        <v>16</v>
      </c>
      <c r="D5054" s="1" t="s">
        <v>20</v>
      </c>
      <c r="E5054" s="1" t="s">
        <v>289</v>
      </c>
      <c r="F5054" s="1" t="s">
        <v>258</v>
      </c>
      <c r="G5054" s="1" t="s">
        <v>20</v>
      </c>
      <c r="H5054" s="1" t="s">
        <v>15</v>
      </c>
      <c r="I5054">
        <v>43.442335620000001</v>
      </c>
      <c r="J5054">
        <f>ROUND(employee[[#This Row],[Age]],0)</f>
        <v>43</v>
      </c>
      <c r="K50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54">
        <v>5.4505481509999996</v>
      </c>
      <c r="M5054">
        <f>ROUND(employee[[#This Row],[LengthService]],2)</f>
        <v>5.45</v>
      </c>
      <c r="N5054">
        <v>67.223294609999996</v>
      </c>
      <c r="O5054">
        <f>ROUND(employee[[#This Row],[AbsentHours]],2)</f>
        <v>67.22</v>
      </c>
      <c r="P5054" s="5">
        <f>employee[[#This Row],[RoundedAbsentHours]]/2080 *100</f>
        <v>3.2317307692307695</v>
      </c>
      <c r="Q5054" s="1" t="s">
        <v>15</v>
      </c>
    </row>
    <row r="5055" spans="1:17" x14ac:dyDescent="0.35">
      <c r="A5055">
        <v>5054</v>
      </c>
      <c r="B5055" s="1" t="s">
        <v>5327</v>
      </c>
      <c r="C5055" s="1" t="s">
        <v>16</v>
      </c>
      <c r="D5055" s="1" t="s">
        <v>12</v>
      </c>
      <c r="E5055" s="1" t="s">
        <v>289</v>
      </c>
      <c r="F5055" s="1" t="s">
        <v>258</v>
      </c>
      <c r="G5055" s="1" t="s">
        <v>12</v>
      </c>
      <c r="H5055" s="1" t="s">
        <v>15</v>
      </c>
      <c r="I5055">
        <v>40.748663319999999</v>
      </c>
      <c r="J5055">
        <f>ROUND(employee[[#This Row],[Age]],0)</f>
        <v>41</v>
      </c>
      <c r="K50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55">
        <v>1.1840868849999999</v>
      </c>
      <c r="M5055">
        <f>ROUND(employee[[#This Row],[LengthService]],2)</f>
        <v>1.18</v>
      </c>
      <c r="N5055">
        <v>32.147362780000002</v>
      </c>
      <c r="O5055">
        <f>ROUND(employee[[#This Row],[AbsentHours]],2)</f>
        <v>32.15</v>
      </c>
      <c r="P5055" s="5">
        <f>employee[[#This Row],[RoundedAbsentHours]]/2080 *100</f>
        <v>1.5456730769230769</v>
      </c>
      <c r="Q5055" s="1" t="s">
        <v>15</v>
      </c>
    </row>
    <row r="5056" spans="1:17" x14ac:dyDescent="0.35">
      <c r="A5056">
        <v>5055</v>
      </c>
      <c r="B5056" s="1" t="s">
        <v>5328</v>
      </c>
      <c r="C5056" s="1" t="s">
        <v>16</v>
      </c>
      <c r="D5056" s="1" t="s">
        <v>22</v>
      </c>
      <c r="E5056" s="1" t="s">
        <v>124</v>
      </c>
      <c r="F5056" s="1" t="s">
        <v>125</v>
      </c>
      <c r="G5056" s="1" t="s">
        <v>22</v>
      </c>
      <c r="H5056" s="1" t="s">
        <v>15</v>
      </c>
      <c r="I5056">
        <v>49.448825249999999</v>
      </c>
      <c r="J5056">
        <f>ROUND(employee[[#This Row],[Age]],0)</f>
        <v>49</v>
      </c>
      <c r="K50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56">
        <v>3.4249204230000001</v>
      </c>
      <c r="M5056">
        <f>ROUND(employee[[#This Row],[LengthService]],2)</f>
        <v>3.42</v>
      </c>
      <c r="N5056">
        <v>76.430348429999995</v>
      </c>
      <c r="O5056">
        <f>ROUND(employee[[#This Row],[AbsentHours]],2)</f>
        <v>76.430000000000007</v>
      </c>
      <c r="P5056" s="5">
        <f>employee[[#This Row],[RoundedAbsentHours]]/2080 *100</f>
        <v>3.6745192307692314</v>
      </c>
      <c r="Q5056" s="1" t="s">
        <v>15</v>
      </c>
    </row>
    <row r="5057" spans="1:17" x14ac:dyDescent="0.35">
      <c r="A5057">
        <v>5056</v>
      </c>
      <c r="B5057" s="1" t="s">
        <v>5329</v>
      </c>
      <c r="C5057" s="1" t="s">
        <v>11</v>
      </c>
      <c r="D5057" s="1" t="s">
        <v>47</v>
      </c>
      <c r="E5057" s="1" t="s">
        <v>158</v>
      </c>
      <c r="F5057" s="1" t="s">
        <v>159</v>
      </c>
      <c r="G5057" s="1" t="s">
        <v>47</v>
      </c>
      <c r="H5057" s="1" t="s">
        <v>15</v>
      </c>
      <c r="I5057">
        <v>22.69466843</v>
      </c>
      <c r="J5057">
        <f>ROUND(employee[[#This Row],[Age]],0)</f>
        <v>23</v>
      </c>
      <c r="K50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057">
        <v>5.6429827350000004</v>
      </c>
      <c r="M5057">
        <f>ROUND(employee[[#This Row],[LengthService]],2)</f>
        <v>5.64</v>
      </c>
      <c r="N5057">
        <v>0</v>
      </c>
      <c r="O5057">
        <f>ROUND(employee[[#This Row],[AbsentHours]],2)</f>
        <v>0</v>
      </c>
      <c r="P5057" s="5">
        <f>employee[[#This Row],[RoundedAbsentHours]]/2080 *100</f>
        <v>0</v>
      </c>
      <c r="Q5057" s="1" t="s">
        <v>15</v>
      </c>
    </row>
    <row r="5058" spans="1:17" x14ac:dyDescent="0.35">
      <c r="A5058">
        <v>5057</v>
      </c>
      <c r="B5058" s="1" t="s">
        <v>5330</v>
      </c>
      <c r="C5058" s="1" t="s">
        <v>11</v>
      </c>
      <c r="D5058" s="1" t="s">
        <v>22</v>
      </c>
      <c r="E5058" s="1" t="s">
        <v>124</v>
      </c>
      <c r="F5058" s="1" t="s">
        <v>125</v>
      </c>
      <c r="G5058" s="1" t="s">
        <v>22</v>
      </c>
      <c r="H5058" s="1" t="s">
        <v>15</v>
      </c>
      <c r="I5058">
        <v>41.87576756</v>
      </c>
      <c r="J5058">
        <f>ROUND(employee[[#This Row],[Age]],0)</f>
        <v>42</v>
      </c>
      <c r="K50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58">
        <v>3.6211422720000002</v>
      </c>
      <c r="M5058">
        <f>ROUND(employee[[#This Row],[LengthService]],2)</f>
        <v>3.62</v>
      </c>
      <c r="N5058">
        <v>58.717168010000002</v>
      </c>
      <c r="O5058">
        <f>ROUND(employee[[#This Row],[AbsentHours]],2)</f>
        <v>58.72</v>
      </c>
      <c r="P5058" s="5">
        <f>employee[[#This Row],[RoundedAbsentHours]]/2080 *100</f>
        <v>2.8230769230769228</v>
      </c>
      <c r="Q5058" s="1" t="s">
        <v>15</v>
      </c>
    </row>
    <row r="5059" spans="1:17" x14ac:dyDescent="0.35">
      <c r="A5059">
        <v>5058</v>
      </c>
      <c r="B5059" s="1" t="s">
        <v>5331</v>
      </c>
      <c r="C5059" s="1" t="s">
        <v>16</v>
      </c>
      <c r="D5059" s="1" t="s">
        <v>22</v>
      </c>
      <c r="E5059" s="1" t="s">
        <v>124</v>
      </c>
      <c r="F5059" s="1" t="s">
        <v>125</v>
      </c>
      <c r="G5059" s="1" t="s">
        <v>22</v>
      </c>
      <c r="H5059" s="1" t="s">
        <v>15</v>
      </c>
      <c r="I5059">
        <v>48.3731078</v>
      </c>
      <c r="J5059">
        <f>ROUND(employee[[#This Row],[Age]],0)</f>
        <v>48</v>
      </c>
      <c r="K50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59">
        <v>4.13737478</v>
      </c>
      <c r="M5059">
        <f>ROUND(employee[[#This Row],[LengthService]],2)</f>
        <v>4.1399999999999997</v>
      </c>
      <c r="N5059">
        <v>85.295411680000001</v>
      </c>
      <c r="O5059">
        <f>ROUND(employee[[#This Row],[AbsentHours]],2)</f>
        <v>85.3</v>
      </c>
      <c r="P5059" s="5">
        <f>employee[[#This Row],[RoundedAbsentHours]]/2080 *100</f>
        <v>4.1009615384615383</v>
      </c>
      <c r="Q5059" s="1" t="s">
        <v>15</v>
      </c>
    </row>
    <row r="5060" spans="1:17" x14ac:dyDescent="0.35">
      <c r="A5060">
        <v>5059</v>
      </c>
      <c r="B5060" s="1" t="s">
        <v>3743</v>
      </c>
      <c r="C5060" s="1" t="s">
        <v>16</v>
      </c>
      <c r="D5060" s="1" t="s">
        <v>12</v>
      </c>
      <c r="E5060" s="1" t="s">
        <v>124</v>
      </c>
      <c r="F5060" s="1" t="s">
        <v>125</v>
      </c>
      <c r="G5060" s="1" t="s">
        <v>12</v>
      </c>
      <c r="H5060" s="1" t="s">
        <v>15</v>
      </c>
      <c r="I5060">
        <v>51.010357890000002</v>
      </c>
      <c r="J5060">
        <f>ROUND(employee[[#This Row],[Age]],0)</f>
        <v>51</v>
      </c>
      <c r="K50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060">
        <v>5.9324589469999998</v>
      </c>
      <c r="M5060">
        <f>ROUND(employee[[#This Row],[LengthService]],2)</f>
        <v>5.93</v>
      </c>
      <c r="N5060">
        <v>85.778762860000001</v>
      </c>
      <c r="O5060">
        <f>ROUND(employee[[#This Row],[AbsentHours]],2)</f>
        <v>85.78</v>
      </c>
      <c r="P5060" s="5">
        <f>employee[[#This Row],[RoundedAbsentHours]]/2080 *100</f>
        <v>4.1240384615384613</v>
      </c>
      <c r="Q5060" s="1" t="s">
        <v>15</v>
      </c>
    </row>
    <row r="5061" spans="1:17" x14ac:dyDescent="0.35">
      <c r="A5061">
        <v>5060</v>
      </c>
      <c r="B5061" s="1" t="s">
        <v>5332</v>
      </c>
      <c r="C5061" s="1" t="s">
        <v>11</v>
      </c>
      <c r="D5061" s="1" t="s">
        <v>109</v>
      </c>
      <c r="E5061" s="1" t="s">
        <v>13</v>
      </c>
      <c r="F5061" s="1" t="s">
        <v>14</v>
      </c>
      <c r="G5061" s="1" t="s">
        <v>56</v>
      </c>
      <c r="H5061" s="1" t="s">
        <v>15</v>
      </c>
      <c r="I5061">
        <v>25.498568779999999</v>
      </c>
      <c r="J5061">
        <f>ROUND(employee[[#This Row],[Age]],0)</f>
        <v>25</v>
      </c>
      <c r="K50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061">
        <v>3.626288357</v>
      </c>
      <c r="M5061">
        <f>ROUND(employee[[#This Row],[LengthService]],2)</f>
        <v>3.63</v>
      </c>
      <c r="N5061">
        <v>51.041303370000001</v>
      </c>
      <c r="O5061">
        <f>ROUND(employee[[#This Row],[AbsentHours]],2)</f>
        <v>51.04</v>
      </c>
      <c r="P5061" s="5">
        <f>employee[[#This Row],[RoundedAbsentHours]]/2080 *100</f>
        <v>2.4538461538461536</v>
      </c>
      <c r="Q5061" s="1" t="s">
        <v>15</v>
      </c>
    </row>
    <row r="5062" spans="1:17" x14ac:dyDescent="0.35">
      <c r="A5062">
        <v>5061</v>
      </c>
      <c r="B5062" s="1" t="s">
        <v>5333</v>
      </c>
      <c r="C5062" s="1" t="s">
        <v>11</v>
      </c>
      <c r="D5062" s="1" t="s">
        <v>12</v>
      </c>
      <c r="E5062" s="1" t="s">
        <v>124</v>
      </c>
      <c r="F5062" s="1" t="s">
        <v>125</v>
      </c>
      <c r="G5062" s="1" t="s">
        <v>12</v>
      </c>
      <c r="H5062" s="1" t="s">
        <v>15</v>
      </c>
      <c r="I5062">
        <v>42.10168358</v>
      </c>
      <c r="J5062">
        <f>ROUND(employee[[#This Row],[Age]],0)</f>
        <v>42</v>
      </c>
      <c r="K50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62">
        <v>4.92093151</v>
      </c>
      <c r="M5062">
        <f>ROUND(employee[[#This Row],[LengthService]],2)</f>
        <v>4.92</v>
      </c>
      <c r="N5062">
        <v>75.825436659999994</v>
      </c>
      <c r="O5062">
        <f>ROUND(employee[[#This Row],[AbsentHours]],2)</f>
        <v>75.83</v>
      </c>
      <c r="P5062" s="5">
        <f>employee[[#This Row],[RoundedAbsentHours]]/2080 *100</f>
        <v>3.6456730769230767</v>
      </c>
      <c r="Q5062" s="1" t="s">
        <v>15</v>
      </c>
    </row>
    <row r="5063" spans="1:17" x14ac:dyDescent="0.35">
      <c r="A5063">
        <v>5062</v>
      </c>
      <c r="B5063" s="1" t="s">
        <v>5334</v>
      </c>
      <c r="C5063" s="1" t="s">
        <v>11</v>
      </c>
      <c r="D5063" s="1" t="s">
        <v>20</v>
      </c>
      <c r="E5063" s="1" t="s">
        <v>180</v>
      </c>
      <c r="F5063" s="1" t="s">
        <v>181</v>
      </c>
      <c r="G5063" s="1" t="s">
        <v>20</v>
      </c>
      <c r="H5063" s="1" t="s">
        <v>15</v>
      </c>
      <c r="I5063">
        <v>24.672789999999999</v>
      </c>
      <c r="J5063">
        <f>ROUND(employee[[#This Row],[Age]],0)</f>
        <v>25</v>
      </c>
      <c r="K50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063">
        <v>5.3669422119999997</v>
      </c>
      <c r="M5063">
        <f>ROUND(employee[[#This Row],[LengthService]],2)</f>
        <v>5.37</v>
      </c>
      <c r="N5063">
        <v>0</v>
      </c>
      <c r="O5063">
        <f>ROUND(employee[[#This Row],[AbsentHours]],2)</f>
        <v>0</v>
      </c>
      <c r="P5063" s="5">
        <f>employee[[#This Row],[RoundedAbsentHours]]/2080 *100</f>
        <v>0</v>
      </c>
      <c r="Q5063" s="1" t="s">
        <v>15</v>
      </c>
    </row>
    <row r="5064" spans="1:17" x14ac:dyDescent="0.35">
      <c r="A5064">
        <v>5063</v>
      </c>
      <c r="B5064" s="1" t="s">
        <v>5335</v>
      </c>
      <c r="C5064" s="1" t="s">
        <v>11</v>
      </c>
      <c r="D5064" s="1" t="s">
        <v>163</v>
      </c>
      <c r="E5064" s="1" t="s">
        <v>13</v>
      </c>
      <c r="F5064" s="1" t="s">
        <v>14</v>
      </c>
      <c r="G5064" s="1" t="s">
        <v>56</v>
      </c>
      <c r="H5064" s="1" t="s">
        <v>15</v>
      </c>
      <c r="I5064">
        <v>25.691610059999999</v>
      </c>
      <c r="J5064">
        <f>ROUND(employee[[#This Row],[Age]],0)</f>
        <v>26</v>
      </c>
      <c r="K50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064">
        <v>2.9910351780000002</v>
      </c>
      <c r="M5064">
        <f>ROUND(employee[[#This Row],[LengthService]],2)</f>
        <v>2.99</v>
      </c>
      <c r="N5064">
        <v>0</v>
      </c>
      <c r="O5064">
        <f>ROUND(employee[[#This Row],[AbsentHours]],2)</f>
        <v>0</v>
      </c>
      <c r="P5064" s="5">
        <f>employee[[#This Row],[RoundedAbsentHours]]/2080 *100</f>
        <v>0</v>
      </c>
      <c r="Q5064" s="1" t="s">
        <v>15</v>
      </c>
    </row>
    <row r="5065" spans="1:17" x14ac:dyDescent="0.35">
      <c r="A5065">
        <v>5064</v>
      </c>
      <c r="B5065" s="1" t="s">
        <v>5336</v>
      </c>
      <c r="C5065" s="1" t="s">
        <v>11</v>
      </c>
      <c r="D5065" s="1" t="s">
        <v>28</v>
      </c>
      <c r="E5065" s="1" t="s">
        <v>289</v>
      </c>
      <c r="F5065" s="1" t="s">
        <v>258</v>
      </c>
      <c r="G5065" s="1" t="s">
        <v>28</v>
      </c>
      <c r="H5065" s="1" t="s">
        <v>15</v>
      </c>
      <c r="I5065">
        <v>36.8507775</v>
      </c>
      <c r="J5065">
        <f>ROUND(employee[[#This Row],[Age]],0)</f>
        <v>37</v>
      </c>
      <c r="K50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65">
        <v>7.2468548019999997</v>
      </c>
      <c r="M5065">
        <f>ROUND(employee[[#This Row],[LengthService]],2)</f>
        <v>7.25</v>
      </c>
      <c r="N5065">
        <v>13.04811183</v>
      </c>
      <c r="O5065">
        <f>ROUND(employee[[#This Row],[AbsentHours]],2)</f>
        <v>13.05</v>
      </c>
      <c r="P5065" s="5">
        <f>employee[[#This Row],[RoundedAbsentHours]]/2080 *100</f>
        <v>0.62740384615384615</v>
      </c>
      <c r="Q5065" s="1" t="s">
        <v>15</v>
      </c>
    </row>
    <row r="5066" spans="1:17" x14ac:dyDescent="0.35">
      <c r="A5066">
        <v>5065</v>
      </c>
      <c r="B5066" s="1" t="s">
        <v>5337</v>
      </c>
      <c r="C5066" s="1" t="s">
        <v>16</v>
      </c>
      <c r="D5066" s="1" t="s">
        <v>176</v>
      </c>
      <c r="E5066" s="1" t="s">
        <v>13</v>
      </c>
      <c r="F5066" s="1" t="s">
        <v>14</v>
      </c>
      <c r="G5066" s="1" t="s">
        <v>33</v>
      </c>
      <c r="H5066" s="1" t="s">
        <v>15</v>
      </c>
      <c r="I5066">
        <v>44.668963359999999</v>
      </c>
      <c r="J5066">
        <f>ROUND(employee[[#This Row],[Age]],0)</f>
        <v>45</v>
      </c>
      <c r="K50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66">
        <v>3.6300647370000001</v>
      </c>
      <c r="M5066">
        <f>ROUND(employee[[#This Row],[LengthService]],2)</f>
        <v>3.63</v>
      </c>
      <c r="N5066">
        <v>31.761038150000001</v>
      </c>
      <c r="O5066">
        <f>ROUND(employee[[#This Row],[AbsentHours]],2)</f>
        <v>31.76</v>
      </c>
      <c r="P5066" s="5">
        <f>employee[[#This Row],[RoundedAbsentHours]]/2080 *100</f>
        <v>1.5269230769230768</v>
      </c>
      <c r="Q5066" s="1" t="s">
        <v>15</v>
      </c>
    </row>
    <row r="5067" spans="1:17" x14ac:dyDescent="0.35">
      <c r="A5067">
        <v>5066</v>
      </c>
      <c r="B5067" s="1" t="s">
        <v>5338</v>
      </c>
      <c r="C5067" s="1" t="s">
        <v>16</v>
      </c>
      <c r="D5067" s="1" t="s">
        <v>93</v>
      </c>
      <c r="E5067" s="1" t="s">
        <v>289</v>
      </c>
      <c r="F5067" s="1" t="s">
        <v>258</v>
      </c>
      <c r="G5067" s="1" t="s">
        <v>93</v>
      </c>
      <c r="H5067" s="1" t="s">
        <v>15</v>
      </c>
      <c r="I5067">
        <v>38.411683050000001</v>
      </c>
      <c r="J5067">
        <f>ROUND(employee[[#This Row],[Age]],0)</f>
        <v>38</v>
      </c>
      <c r="K50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67">
        <v>5.4947787930000001</v>
      </c>
      <c r="M5067">
        <f>ROUND(employee[[#This Row],[LengthService]],2)</f>
        <v>5.49</v>
      </c>
      <c r="N5067">
        <v>87.993002189999999</v>
      </c>
      <c r="O5067">
        <f>ROUND(employee[[#This Row],[AbsentHours]],2)</f>
        <v>87.99</v>
      </c>
      <c r="P5067" s="5">
        <f>employee[[#This Row],[RoundedAbsentHours]]/2080 *100</f>
        <v>4.2302884615384606</v>
      </c>
      <c r="Q5067" s="1" t="s">
        <v>15</v>
      </c>
    </row>
    <row r="5068" spans="1:17" x14ac:dyDescent="0.35">
      <c r="A5068">
        <v>5067</v>
      </c>
      <c r="B5068" s="1" t="s">
        <v>5339</v>
      </c>
      <c r="C5068" s="1" t="s">
        <v>16</v>
      </c>
      <c r="D5068" s="1" t="s">
        <v>18</v>
      </c>
      <c r="E5068" s="1" t="s">
        <v>13</v>
      </c>
      <c r="F5068" s="1" t="s">
        <v>14</v>
      </c>
      <c r="G5068" s="1" t="s">
        <v>18</v>
      </c>
      <c r="H5068" s="1" t="s">
        <v>15</v>
      </c>
      <c r="I5068">
        <v>38.06608293</v>
      </c>
      <c r="J5068">
        <f>ROUND(employee[[#This Row],[Age]],0)</f>
        <v>38</v>
      </c>
      <c r="K50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68">
        <v>5.7196213619999998</v>
      </c>
      <c r="M5068">
        <f>ROUND(employee[[#This Row],[LengthService]],2)</f>
        <v>5.72</v>
      </c>
      <c r="N5068">
        <v>45.277748420000002</v>
      </c>
      <c r="O5068">
        <f>ROUND(employee[[#This Row],[AbsentHours]],2)</f>
        <v>45.28</v>
      </c>
      <c r="P5068" s="5">
        <f>employee[[#This Row],[RoundedAbsentHours]]/2080 *100</f>
        <v>2.1769230769230772</v>
      </c>
      <c r="Q5068" s="1" t="s">
        <v>15</v>
      </c>
    </row>
    <row r="5069" spans="1:17" x14ac:dyDescent="0.35">
      <c r="A5069">
        <v>5068</v>
      </c>
      <c r="B5069" s="1" t="s">
        <v>5340</v>
      </c>
      <c r="C5069" s="1" t="s">
        <v>16</v>
      </c>
      <c r="D5069" s="1" t="s">
        <v>60</v>
      </c>
      <c r="E5069" s="1" t="s">
        <v>289</v>
      </c>
      <c r="F5069" s="1" t="s">
        <v>258</v>
      </c>
      <c r="G5069" s="1" t="s">
        <v>60</v>
      </c>
      <c r="H5069" s="1" t="s">
        <v>15</v>
      </c>
      <c r="I5069">
        <v>28.496865840000002</v>
      </c>
      <c r="J5069">
        <f>ROUND(employee[[#This Row],[Age]],0)</f>
        <v>28</v>
      </c>
      <c r="K50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069">
        <v>0.78658574999999997</v>
      </c>
      <c r="M5069">
        <f>ROUND(employee[[#This Row],[LengthService]],2)</f>
        <v>0.79</v>
      </c>
      <c r="N5069">
        <v>0</v>
      </c>
      <c r="O5069">
        <f>ROUND(employee[[#This Row],[AbsentHours]],2)</f>
        <v>0</v>
      </c>
      <c r="P5069" s="5">
        <f>employee[[#This Row],[RoundedAbsentHours]]/2080 *100</f>
        <v>0</v>
      </c>
      <c r="Q5069" s="1" t="s">
        <v>15</v>
      </c>
    </row>
    <row r="5070" spans="1:17" x14ac:dyDescent="0.35">
      <c r="A5070">
        <v>5069</v>
      </c>
      <c r="B5070" s="1" t="s">
        <v>5341</v>
      </c>
      <c r="C5070" s="1" t="s">
        <v>16</v>
      </c>
      <c r="D5070" s="1" t="s">
        <v>40</v>
      </c>
      <c r="E5070" s="1" t="s">
        <v>13</v>
      </c>
      <c r="F5070" s="1" t="s">
        <v>14</v>
      </c>
      <c r="G5070" s="1" t="s">
        <v>18</v>
      </c>
      <c r="H5070" s="1" t="s">
        <v>15</v>
      </c>
      <c r="I5070">
        <v>46.602791289999999</v>
      </c>
      <c r="J5070">
        <f>ROUND(employee[[#This Row],[Age]],0)</f>
        <v>47</v>
      </c>
      <c r="K50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70">
        <v>6.7009619000000002</v>
      </c>
      <c r="M5070">
        <f>ROUND(employee[[#This Row],[LengthService]],2)</f>
        <v>6.7</v>
      </c>
      <c r="N5070">
        <v>50.60463824</v>
      </c>
      <c r="O5070">
        <f>ROUND(employee[[#This Row],[AbsentHours]],2)</f>
        <v>50.6</v>
      </c>
      <c r="P5070" s="5">
        <f>employee[[#This Row],[RoundedAbsentHours]]/2080 *100</f>
        <v>2.4326923076923079</v>
      </c>
      <c r="Q5070" s="1" t="s">
        <v>15</v>
      </c>
    </row>
    <row r="5071" spans="1:17" x14ac:dyDescent="0.35">
      <c r="A5071">
        <v>5070</v>
      </c>
      <c r="B5071" s="1" t="s">
        <v>5342</v>
      </c>
      <c r="C5071" s="1" t="s">
        <v>11</v>
      </c>
      <c r="D5071" s="1" t="s">
        <v>22</v>
      </c>
      <c r="E5071" s="1" t="s">
        <v>124</v>
      </c>
      <c r="F5071" s="1" t="s">
        <v>125</v>
      </c>
      <c r="G5071" s="1" t="s">
        <v>22</v>
      </c>
      <c r="H5071" s="1" t="s">
        <v>15</v>
      </c>
      <c r="I5071">
        <v>44.677553760000002</v>
      </c>
      <c r="J5071">
        <f>ROUND(employee[[#This Row],[Age]],0)</f>
        <v>45</v>
      </c>
      <c r="K50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71">
        <v>2.9159892159999998</v>
      </c>
      <c r="M5071">
        <f>ROUND(employee[[#This Row],[LengthService]],2)</f>
        <v>2.92</v>
      </c>
      <c r="N5071">
        <v>90.336580249999997</v>
      </c>
      <c r="O5071">
        <f>ROUND(employee[[#This Row],[AbsentHours]],2)</f>
        <v>90.34</v>
      </c>
      <c r="P5071" s="5">
        <f>employee[[#This Row],[RoundedAbsentHours]]/2080 *100</f>
        <v>4.3432692307692307</v>
      </c>
      <c r="Q5071" s="1" t="s">
        <v>15</v>
      </c>
    </row>
    <row r="5072" spans="1:17" x14ac:dyDescent="0.35">
      <c r="A5072">
        <v>5071</v>
      </c>
      <c r="B5072" s="1" t="s">
        <v>5343</v>
      </c>
      <c r="C5072" s="1" t="s">
        <v>11</v>
      </c>
      <c r="D5072" s="1" t="s">
        <v>22</v>
      </c>
      <c r="E5072" s="1" t="s">
        <v>180</v>
      </c>
      <c r="F5072" s="1" t="s">
        <v>181</v>
      </c>
      <c r="G5072" s="1" t="s">
        <v>22</v>
      </c>
      <c r="H5072" s="1" t="s">
        <v>15</v>
      </c>
      <c r="I5072">
        <v>30.987183569999999</v>
      </c>
      <c r="J5072">
        <f>ROUND(employee[[#This Row],[Age]],0)</f>
        <v>31</v>
      </c>
      <c r="K50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72">
        <v>4.2439592590000004</v>
      </c>
      <c r="M5072">
        <f>ROUND(employee[[#This Row],[LengthService]],2)</f>
        <v>4.24</v>
      </c>
      <c r="N5072">
        <v>0</v>
      </c>
      <c r="O5072">
        <f>ROUND(employee[[#This Row],[AbsentHours]],2)</f>
        <v>0</v>
      </c>
      <c r="P5072" s="5">
        <f>employee[[#This Row],[RoundedAbsentHours]]/2080 *100</f>
        <v>0</v>
      </c>
      <c r="Q5072" s="1" t="s">
        <v>15</v>
      </c>
    </row>
    <row r="5073" spans="1:17" x14ac:dyDescent="0.35">
      <c r="A5073">
        <v>5072</v>
      </c>
      <c r="B5073" s="1" t="s">
        <v>5344</v>
      </c>
      <c r="C5073" s="1" t="s">
        <v>16</v>
      </c>
      <c r="D5073" s="1" t="s">
        <v>32</v>
      </c>
      <c r="E5073" s="1" t="s">
        <v>13</v>
      </c>
      <c r="F5073" s="1" t="s">
        <v>14</v>
      </c>
      <c r="G5073" s="1" t="s">
        <v>32</v>
      </c>
      <c r="H5073" s="1" t="s">
        <v>15</v>
      </c>
      <c r="I5073">
        <v>39.741015840000003</v>
      </c>
      <c r="J5073">
        <f>ROUND(employee[[#This Row],[Age]],0)</f>
        <v>40</v>
      </c>
      <c r="K50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73">
        <v>1.443066159</v>
      </c>
      <c r="M5073">
        <f>ROUND(employee[[#This Row],[LengthService]],2)</f>
        <v>1.44</v>
      </c>
      <c r="N5073">
        <v>46.477690219999999</v>
      </c>
      <c r="O5073">
        <f>ROUND(employee[[#This Row],[AbsentHours]],2)</f>
        <v>46.48</v>
      </c>
      <c r="P5073" s="5">
        <f>employee[[#This Row],[RoundedAbsentHours]]/2080 *100</f>
        <v>2.2346153846153847</v>
      </c>
      <c r="Q5073" s="1" t="s">
        <v>15</v>
      </c>
    </row>
    <row r="5074" spans="1:17" x14ac:dyDescent="0.35">
      <c r="A5074">
        <v>5073</v>
      </c>
      <c r="B5074" s="1" t="s">
        <v>5345</v>
      </c>
      <c r="C5074" s="1" t="s">
        <v>16</v>
      </c>
      <c r="D5074" s="1" t="s">
        <v>21</v>
      </c>
      <c r="E5074" s="1" t="s">
        <v>13</v>
      </c>
      <c r="F5074" s="1" t="s">
        <v>14</v>
      </c>
      <c r="G5074" s="1" t="s">
        <v>21</v>
      </c>
      <c r="H5074" s="1" t="s">
        <v>15</v>
      </c>
      <c r="I5074">
        <v>34.20272258</v>
      </c>
      <c r="J5074">
        <f>ROUND(employee[[#This Row],[Age]],0)</f>
        <v>34</v>
      </c>
      <c r="K50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74">
        <v>4.0992405129999998</v>
      </c>
      <c r="M5074">
        <f>ROUND(employee[[#This Row],[LengthService]],2)</f>
        <v>4.0999999999999996</v>
      </c>
      <c r="N5074">
        <v>59.00276092</v>
      </c>
      <c r="O5074">
        <f>ROUND(employee[[#This Row],[AbsentHours]],2)</f>
        <v>59</v>
      </c>
      <c r="P5074" s="5">
        <f>employee[[#This Row],[RoundedAbsentHours]]/2080 *100</f>
        <v>2.8365384615384617</v>
      </c>
      <c r="Q5074" s="1" t="s">
        <v>15</v>
      </c>
    </row>
    <row r="5075" spans="1:17" x14ac:dyDescent="0.35">
      <c r="A5075">
        <v>5074</v>
      </c>
      <c r="B5075" s="1" t="s">
        <v>5346</v>
      </c>
      <c r="C5075" s="1" t="s">
        <v>11</v>
      </c>
      <c r="D5075" s="1" t="s">
        <v>103</v>
      </c>
      <c r="E5075" s="1" t="s">
        <v>13</v>
      </c>
      <c r="F5075" s="1" t="s">
        <v>14</v>
      </c>
      <c r="G5075" s="1" t="s">
        <v>18</v>
      </c>
      <c r="H5075" s="1" t="s">
        <v>15</v>
      </c>
      <c r="I5075">
        <v>42.316616830000001</v>
      </c>
      <c r="J5075">
        <f>ROUND(employee[[#This Row],[Age]],0)</f>
        <v>42</v>
      </c>
      <c r="K50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75">
        <v>5.9416774649999997</v>
      </c>
      <c r="M5075">
        <f>ROUND(employee[[#This Row],[LengthService]],2)</f>
        <v>5.94</v>
      </c>
      <c r="N5075">
        <v>47.081260700000001</v>
      </c>
      <c r="O5075">
        <f>ROUND(employee[[#This Row],[AbsentHours]],2)</f>
        <v>47.08</v>
      </c>
      <c r="P5075" s="5">
        <f>employee[[#This Row],[RoundedAbsentHours]]/2080 *100</f>
        <v>2.2634615384615384</v>
      </c>
      <c r="Q5075" s="1" t="s">
        <v>15</v>
      </c>
    </row>
    <row r="5076" spans="1:17" x14ac:dyDescent="0.35">
      <c r="A5076">
        <v>5075</v>
      </c>
      <c r="B5076" s="1" t="s">
        <v>5347</v>
      </c>
      <c r="C5076" s="1" t="s">
        <v>16</v>
      </c>
      <c r="D5076" s="1" t="s">
        <v>20</v>
      </c>
      <c r="E5076" s="1" t="s">
        <v>180</v>
      </c>
      <c r="F5076" s="1" t="s">
        <v>181</v>
      </c>
      <c r="G5076" s="1" t="s">
        <v>20</v>
      </c>
      <c r="H5076" s="1" t="s">
        <v>15</v>
      </c>
      <c r="I5076">
        <v>41.225035920000003</v>
      </c>
      <c r="J5076">
        <f>ROUND(employee[[#This Row],[Age]],0)</f>
        <v>41</v>
      </c>
      <c r="K50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76">
        <v>4.2662060569999998</v>
      </c>
      <c r="M5076">
        <f>ROUND(employee[[#This Row],[LengthService]],2)</f>
        <v>4.2699999999999996</v>
      </c>
      <c r="N5076">
        <v>47.851625400000003</v>
      </c>
      <c r="O5076">
        <f>ROUND(employee[[#This Row],[AbsentHours]],2)</f>
        <v>47.85</v>
      </c>
      <c r="P5076" s="5">
        <f>employee[[#This Row],[RoundedAbsentHours]]/2080 *100</f>
        <v>2.3004807692307692</v>
      </c>
      <c r="Q5076" s="1" t="s">
        <v>15</v>
      </c>
    </row>
    <row r="5077" spans="1:17" x14ac:dyDescent="0.35">
      <c r="A5077">
        <v>5076</v>
      </c>
      <c r="B5077" s="1" t="s">
        <v>5348</v>
      </c>
      <c r="C5077" s="1" t="s">
        <v>16</v>
      </c>
      <c r="D5077" s="1" t="s">
        <v>22</v>
      </c>
      <c r="E5077" s="1" t="s">
        <v>180</v>
      </c>
      <c r="F5077" s="1" t="s">
        <v>181</v>
      </c>
      <c r="G5077" s="1" t="s">
        <v>22</v>
      </c>
      <c r="H5077" s="1" t="s">
        <v>15</v>
      </c>
      <c r="I5077">
        <v>51.980958790000003</v>
      </c>
      <c r="J5077">
        <f>ROUND(employee[[#This Row],[Age]],0)</f>
        <v>52</v>
      </c>
      <c r="K50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077">
        <v>6.908172371</v>
      </c>
      <c r="M5077">
        <f>ROUND(employee[[#This Row],[LengthService]],2)</f>
        <v>6.91</v>
      </c>
      <c r="N5077">
        <v>77.856391450000004</v>
      </c>
      <c r="O5077">
        <f>ROUND(employee[[#This Row],[AbsentHours]],2)</f>
        <v>77.86</v>
      </c>
      <c r="P5077" s="5">
        <f>employee[[#This Row],[RoundedAbsentHours]]/2080 *100</f>
        <v>3.7432692307692306</v>
      </c>
      <c r="Q5077" s="1" t="s">
        <v>15</v>
      </c>
    </row>
    <row r="5078" spans="1:17" x14ac:dyDescent="0.35">
      <c r="A5078">
        <v>5077</v>
      </c>
      <c r="B5078" s="1" t="s">
        <v>5349</v>
      </c>
      <c r="C5078" s="1" t="s">
        <v>16</v>
      </c>
      <c r="D5078" s="1" t="s">
        <v>30</v>
      </c>
      <c r="E5078" s="1" t="s">
        <v>289</v>
      </c>
      <c r="F5078" s="1" t="s">
        <v>258</v>
      </c>
      <c r="G5078" s="1" t="s">
        <v>30</v>
      </c>
      <c r="H5078" s="1" t="s">
        <v>15</v>
      </c>
      <c r="I5078">
        <v>47.27304943</v>
      </c>
      <c r="J5078">
        <f>ROUND(employee[[#This Row],[Age]],0)</f>
        <v>47</v>
      </c>
      <c r="K50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78">
        <v>5.301769824</v>
      </c>
      <c r="M5078">
        <f>ROUND(employee[[#This Row],[LengthService]],2)</f>
        <v>5.3</v>
      </c>
      <c r="N5078">
        <v>85.289336820000003</v>
      </c>
      <c r="O5078">
        <f>ROUND(employee[[#This Row],[AbsentHours]],2)</f>
        <v>85.29</v>
      </c>
      <c r="P5078" s="5">
        <f>employee[[#This Row],[RoundedAbsentHours]]/2080 *100</f>
        <v>4.1004807692307699</v>
      </c>
      <c r="Q5078" s="1" t="s">
        <v>15</v>
      </c>
    </row>
    <row r="5079" spans="1:17" x14ac:dyDescent="0.35">
      <c r="A5079">
        <v>5078</v>
      </c>
      <c r="B5079" s="1" t="s">
        <v>5350</v>
      </c>
      <c r="C5079" s="1" t="s">
        <v>11</v>
      </c>
      <c r="D5079" s="1" t="s">
        <v>20</v>
      </c>
      <c r="E5079" s="1" t="s">
        <v>180</v>
      </c>
      <c r="F5079" s="1" t="s">
        <v>181</v>
      </c>
      <c r="G5079" s="1" t="s">
        <v>20</v>
      </c>
      <c r="H5079" s="1" t="s">
        <v>15</v>
      </c>
      <c r="I5079">
        <v>28.691794059999999</v>
      </c>
      <c r="J5079">
        <f>ROUND(employee[[#This Row],[Age]],0)</f>
        <v>29</v>
      </c>
      <c r="K50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079">
        <v>1.5687977660000001</v>
      </c>
      <c r="M5079">
        <f>ROUND(employee[[#This Row],[LengthService]],2)</f>
        <v>1.57</v>
      </c>
      <c r="N5079">
        <v>10.21863121</v>
      </c>
      <c r="O5079">
        <f>ROUND(employee[[#This Row],[AbsentHours]],2)</f>
        <v>10.220000000000001</v>
      </c>
      <c r="P5079" s="5">
        <f>employee[[#This Row],[RoundedAbsentHours]]/2080 *100</f>
        <v>0.49134615384615382</v>
      </c>
      <c r="Q5079" s="1" t="s">
        <v>15</v>
      </c>
    </row>
    <row r="5080" spans="1:17" x14ac:dyDescent="0.35">
      <c r="A5080">
        <v>5079</v>
      </c>
      <c r="B5080" s="1" t="s">
        <v>5351</v>
      </c>
      <c r="C5080" s="1" t="s">
        <v>16</v>
      </c>
      <c r="D5080" s="1" t="s">
        <v>22</v>
      </c>
      <c r="E5080" s="1" t="s">
        <v>180</v>
      </c>
      <c r="F5080" s="1" t="s">
        <v>181</v>
      </c>
      <c r="G5080" s="1" t="s">
        <v>22</v>
      </c>
      <c r="H5080" s="1" t="s">
        <v>15</v>
      </c>
      <c r="I5080">
        <v>44.200179470000002</v>
      </c>
      <c r="J5080">
        <f>ROUND(employee[[#This Row],[Age]],0)</f>
        <v>44</v>
      </c>
      <c r="K50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80">
        <v>4.180809988</v>
      </c>
      <c r="M5080">
        <f>ROUND(employee[[#This Row],[LengthService]],2)</f>
        <v>4.18</v>
      </c>
      <c r="N5080">
        <v>89.664507900000004</v>
      </c>
      <c r="O5080">
        <f>ROUND(employee[[#This Row],[AbsentHours]],2)</f>
        <v>89.66</v>
      </c>
      <c r="P5080" s="5">
        <f>employee[[#This Row],[RoundedAbsentHours]]/2080 *100</f>
        <v>4.3105769230769235</v>
      </c>
      <c r="Q5080" s="1" t="s">
        <v>15</v>
      </c>
    </row>
    <row r="5081" spans="1:17" x14ac:dyDescent="0.35">
      <c r="A5081">
        <v>5080</v>
      </c>
      <c r="B5081" s="1" t="s">
        <v>5352</v>
      </c>
      <c r="C5081" s="1" t="s">
        <v>16</v>
      </c>
      <c r="D5081" s="1" t="s">
        <v>44</v>
      </c>
      <c r="E5081" s="1" t="s">
        <v>13</v>
      </c>
      <c r="F5081" s="1" t="s">
        <v>14</v>
      </c>
      <c r="G5081" s="1" t="s">
        <v>44</v>
      </c>
      <c r="H5081" s="1" t="s">
        <v>15</v>
      </c>
      <c r="I5081">
        <v>51.391235010000003</v>
      </c>
      <c r="J5081">
        <f>ROUND(employee[[#This Row],[Age]],0)</f>
        <v>51</v>
      </c>
      <c r="K50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081">
        <v>3.9094569250000002</v>
      </c>
      <c r="M5081">
        <f>ROUND(employee[[#This Row],[LengthService]],2)</f>
        <v>3.91</v>
      </c>
      <c r="N5081">
        <v>116.5420115</v>
      </c>
      <c r="O5081">
        <f>ROUND(employee[[#This Row],[AbsentHours]],2)</f>
        <v>116.54</v>
      </c>
      <c r="P5081" s="5">
        <f>employee[[#This Row],[RoundedAbsentHours]]/2080 *100</f>
        <v>5.6028846153846157</v>
      </c>
      <c r="Q5081" s="1" t="s">
        <v>15</v>
      </c>
    </row>
    <row r="5082" spans="1:17" x14ac:dyDescent="0.35">
      <c r="A5082">
        <v>5081</v>
      </c>
      <c r="B5082" s="1" t="s">
        <v>5353</v>
      </c>
      <c r="C5082" s="1" t="s">
        <v>11</v>
      </c>
      <c r="D5082" s="1" t="s">
        <v>22</v>
      </c>
      <c r="E5082" s="1" t="s">
        <v>180</v>
      </c>
      <c r="F5082" s="1" t="s">
        <v>181</v>
      </c>
      <c r="G5082" s="1" t="s">
        <v>22</v>
      </c>
      <c r="H5082" s="1" t="s">
        <v>15</v>
      </c>
      <c r="I5082">
        <v>40.307287440000003</v>
      </c>
      <c r="J5082">
        <f>ROUND(employee[[#This Row],[Age]],0)</f>
        <v>40</v>
      </c>
      <c r="K50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82">
        <v>2.8510481990000001</v>
      </c>
      <c r="M5082">
        <f>ROUND(employee[[#This Row],[LengthService]],2)</f>
        <v>2.85</v>
      </c>
      <c r="N5082">
        <v>71.720533979999999</v>
      </c>
      <c r="O5082">
        <f>ROUND(employee[[#This Row],[AbsentHours]],2)</f>
        <v>71.72</v>
      </c>
      <c r="P5082" s="5">
        <f>employee[[#This Row],[RoundedAbsentHours]]/2080 *100</f>
        <v>3.4480769230769233</v>
      </c>
      <c r="Q5082" s="1" t="s">
        <v>15</v>
      </c>
    </row>
    <row r="5083" spans="1:17" x14ac:dyDescent="0.35">
      <c r="A5083">
        <v>5082</v>
      </c>
      <c r="B5083" s="1" t="s">
        <v>5354</v>
      </c>
      <c r="C5083" s="1" t="s">
        <v>11</v>
      </c>
      <c r="D5083" s="1" t="s">
        <v>22</v>
      </c>
      <c r="E5083" s="1" t="s">
        <v>180</v>
      </c>
      <c r="F5083" s="1" t="s">
        <v>181</v>
      </c>
      <c r="G5083" s="1" t="s">
        <v>22</v>
      </c>
      <c r="H5083" s="1" t="s">
        <v>15</v>
      </c>
      <c r="I5083">
        <v>29.323110230000001</v>
      </c>
      <c r="J5083">
        <f>ROUND(employee[[#This Row],[Age]],0)</f>
        <v>29</v>
      </c>
      <c r="K50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083">
        <v>5.7732579810000004</v>
      </c>
      <c r="M5083">
        <f>ROUND(employee[[#This Row],[LengthService]],2)</f>
        <v>5.77</v>
      </c>
      <c r="N5083">
        <v>30.110644919999999</v>
      </c>
      <c r="O5083">
        <f>ROUND(employee[[#This Row],[AbsentHours]],2)</f>
        <v>30.11</v>
      </c>
      <c r="P5083" s="5">
        <f>employee[[#This Row],[RoundedAbsentHours]]/2080 *100</f>
        <v>1.4475961538461539</v>
      </c>
      <c r="Q5083" s="1" t="s">
        <v>15</v>
      </c>
    </row>
    <row r="5084" spans="1:17" x14ac:dyDescent="0.35">
      <c r="A5084">
        <v>5083</v>
      </c>
      <c r="B5084" s="1" t="s">
        <v>5355</v>
      </c>
      <c r="C5084" s="1" t="s">
        <v>16</v>
      </c>
      <c r="D5084" s="1" t="s">
        <v>22</v>
      </c>
      <c r="E5084" s="1" t="s">
        <v>180</v>
      </c>
      <c r="F5084" s="1" t="s">
        <v>181</v>
      </c>
      <c r="G5084" s="1" t="s">
        <v>22</v>
      </c>
      <c r="H5084" s="1" t="s">
        <v>15</v>
      </c>
      <c r="I5084">
        <v>48.643179949999997</v>
      </c>
      <c r="J5084">
        <f>ROUND(employee[[#This Row],[Age]],0)</f>
        <v>49</v>
      </c>
      <c r="K50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84">
        <v>4.5027776749999999</v>
      </c>
      <c r="M5084">
        <f>ROUND(employee[[#This Row],[LengthService]],2)</f>
        <v>4.5</v>
      </c>
      <c r="N5084">
        <v>43.853271290000002</v>
      </c>
      <c r="O5084">
        <f>ROUND(employee[[#This Row],[AbsentHours]],2)</f>
        <v>43.85</v>
      </c>
      <c r="P5084" s="5">
        <f>employee[[#This Row],[RoundedAbsentHours]]/2080 *100</f>
        <v>2.1081730769230771</v>
      </c>
      <c r="Q5084" s="1" t="s">
        <v>15</v>
      </c>
    </row>
    <row r="5085" spans="1:17" x14ac:dyDescent="0.35">
      <c r="A5085">
        <v>5084</v>
      </c>
      <c r="B5085" s="1" t="s">
        <v>5356</v>
      </c>
      <c r="C5085" s="1" t="s">
        <v>16</v>
      </c>
      <c r="D5085" s="1" t="s">
        <v>22</v>
      </c>
      <c r="E5085" s="1" t="s">
        <v>180</v>
      </c>
      <c r="F5085" s="1" t="s">
        <v>181</v>
      </c>
      <c r="G5085" s="1" t="s">
        <v>22</v>
      </c>
      <c r="H5085" s="1" t="s">
        <v>15</v>
      </c>
      <c r="I5085">
        <v>47.027327130000003</v>
      </c>
      <c r="J5085">
        <f>ROUND(employee[[#This Row],[Age]],0)</f>
        <v>47</v>
      </c>
      <c r="K50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85">
        <v>6.0681077480000001</v>
      </c>
      <c r="M5085">
        <f>ROUND(employee[[#This Row],[LengthService]],2)</f>
        <v>6.07</v>
      </c>
      <c r="N5085">
        <v>16.651984280000001</v>
      </c>
      <c r="O5085">
        <f>ROUND(employee[[#This Row],[AbsentHours]],2)</f>
        <v>16.649999999999999</v>
      </c>
      <c r="P5085" s="5">
        <f>employee[[#This Row],[RoundedAbsentHours]]/2080 *100</f>
        <v>0.80048076923076916</v>
      </c>
      <c r="Q5085" s="1" t="s">
        <v>15</v>
      </c>
    </row>
    <row r="5086" spans="1:17" x14ac:dyDescent="0.35">
      <c r="A5086">
        <v>5085</v>
      </c>
      <c r="B5086" s="1" t="s">
        <v>5357</v>
      </c>
      <c r="C5086" s="1" t="s">
        <v>16</v>
      </c>
      <c r="D5086" s="1" t="s">
        <v>61</v>
      </c>
      <c r="E5086" s="1" t="s">
        <v>13</v>
      </c>
      <c r="F5086" s="1" t="s">
        <v>14</v>
      </c>
      <c r="G5086" s="1" t="s">
        <v>28</v>
      </c>
      <c r="H5086" s="1" t="s">
        <v>15</v>
      </c>
      <c r="I5086">
        <v>46.405263640000001</v>
      </c>
      <c r="J5086">
        <f>ROUND(employee[[#This Row],[Age]],0)</f>
        <v>46</v>
      </c>
      <c r="K50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86">
        <v>2.7655786299999998</v>
      </c>
      <c r="M5086">
        <f>ROUND(employee[[#This Row],[LengthService]],2)</f>
        <v>2.77</v>
      </c>
      <c r="N5086">
        <v>79.557197639999998</v>
      </c>
      <c r="O5086">
        <f>ROUND(employee[[#This Row],[AbsentHours]],2)</f>
        <v>79.56</v>
      </c>
      <c r="P5086" s="5">
        <f>employee[[#This Row],[RoundedAbsentHours]]/2080 *100</f>
        <v>3.8249999999999997</v>
      </c>
      <c r="Q5086" s="1" t="s">
        <v>15</v>
      </c>
    </row>
    <row r="5087" spans="1:17" x14ac:dyDescent="0.35">
      <c r="A5087">
        <v>5086</v>
      </c>
      <c r="B5087" s="1" t="s">
        <v>5358</v>
      </c>
      <c r="C5087" s="1" t="s">
        <v>16</v>
      </c>
      <c r="D5087" s="1" t="s">
        <v>130</v>
      </c>
      <c r="E5087" s="1" t="s">
        <v>180</v>
      </c>
      <c r="F5087" s="1" t="s">
        <v>181</v>
      </c>
      <c r="G5087" s="1" t="s">
        <v>20</v>
      </c>
      <c r="H5087" s="1" t="s">
        <v>15</v>
      </c>
      <c r="I5087">
        <v>31.083244730000001</v>
      </c>
      <c r="J5087">
        <f>ROUND(employee[[#This Row],[Age]],0)</f>
        <v>31</v>
      </c>
      <c r="K50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87">
        <v>5.9884944549999997</v>
      </c>
      <c r="M5087">
        <f>ROUND(employee[[#This Row],[LengthService]],2)</f>
        <v>5.99</v>
      </c>
      <c r="N5087">
        <v>0</v>
      </c>
      <c r="O5087">
        <f>ROUND(employee[[#This Row],[AbsentHours]],2)</f>
        <v>0</v>
      </c>
      <c r="P5087" s="5">
        <f>employee[[#This Row],[RoundedAbsentHours]]/2080 *100</f>
        <v>0</v>
      </c>
      <c r="Q5087" s="1" t="s">
        <v>15</v>
      </c>
    </row>
    <row r="5088" spans="1:17" x14ac:dyDescent="0.35">
      <c r="A5088">
        <v>5087</v>
      </c>
      <c r="B5088" s="1" t="s">
        <v>5359</v>
      </c>
      <c r="C5088" s="1" t="s">
        <v>16</v>
      </c>
      <c r="D5088" s="1" t="s">
        <v>87</v>
      </c>
      <c r="E5088" s="1" t="s">
        <v>289</v>
      </c>
      <c r="F5088" s="1" t="s">
        <v>258</v>
      </c>
      <c r="G5088" s="1" t="s">
        <v>39</v>
      </c>
      <c r="H5088" s="1" t="s">
        <v>15</v>
      </c>
      <c r="I5088">
        <v>39.270448219999999</v>
      </c>
      <c r="J5088">
        <f>ROUND(employee[[#This Row],[Age]],0)</f>
        <v>39</v>
      </c>
      <c r="K50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88">
        <v>3.7585094379999999</v>
      </c>
      <c r="M5088">
        <f>ROUND(employee[[#This Row],[LengthService]],2)</f>
        <v>3.76</v>
      </c>
      <c r="N5088">
        <v>7.6718449289999997</v>
      </c>
      <c r="O5088">
        <f>ROUND(employee[[#This Row],[AbsentHours]],2)</f>
        <v>7.67</v>
      </c>
      <c r="P5088" s="5">
        <f>employee[[#This Row],[RoundedAbsentHours]]/2080 *100</f>
        <v>0.36874999999999997</v>
      </c>
      <c r="Q5088" s="1" t="s">
        <v>15</v>
      </c>
    </row>
    <row r="5089" spans="1:17" x14ac:dyDescent="0.35">
      <c r="A5089">
        <v>5088</v>
      </c>
      <c r="B5089" s="1" t="s">
        <v>5360</v>
      </c>
      <c r="C5089" s="1" t="s">
        <v>11</v>
      </c>
      <c r="D5089" s="1" t="s">
        <v>30</v>
      </c>
      <c r="E5089" s="1" t="s">
        <v>289</v>
      </c>
      <c r="F5089" s="1" t="s">
        <v>258</v>
      </c>
      <c r="G5089" s="1" t="s">
        <v>30</v>
      </c>
      <c r="H5089" s="1" t="s">
        <v>15</v>
      </c>
      <c r="I5089">
        <v>37.445079730000003</v>
      </c>
      <c r="J5089">
        <f>ROUND(employee[[#This Row],[Age]],0)</f>
        <v>37</v>
      </c>
      <c r="K50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89">
        <v>2.2989917809999998</v>
      </c>
      <c r="M5089">
        <f>ROUND(employee[[#This Row],[LengthService]],2)</f>
        <v>2.2999999999999998</v>
      </c>
      <c r="N5089">
        <v>34.550095759999998</v>
      </c>
      <c r="O5089">
        <f>ROUND(employee[[#This Row],[AbsentHours]],2)</f>
        <v>34.549999999999997</v>
      </c>
      <c r="P5089" s="5">
        <f>employee[[#This Row],[RoundedAbsentHours]]/2080 *100</f>
        <v>1.6610576923076923</v>
      </c>
      <c r="Q5089" s="1" t="s">
        <v>15</v>
      </c>
    </row>
    <row r="5090" spans="1:17" x14ac:dyDescent="0.35">
      <c r="A5090">
        <v>5089</v>
      </c>
      <c r="B5090" s="1" t="s">
        <v>2013</v>
      </c>
      <c r="C5090" s="1" t="s">
        <v>11</v>
      </c>
      <c r="D5090" s="1" t="s">
        <v>104</v>
      </c>
      <c r="E5090" s="1" t="s">
        <v>13</v>
      </c>
      <c r="F5090" s="1" t="s">
        <v>14</v>
      </c>
      <c r="G5090" s="1" t="s">
        <v>75</v>
      </c>
      <c r="H5090" s="1" t="s">
        <v>15</v>
      </c>
      <c r="I5090">
        <v>52.657464640000001</v>
      </c>
      <c r="J5090">
        <f>ROUND(employee[[#This Row],[Age]],0)</f>
        <v>53</v>
      </c>
      <c r="K50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090">
        <v>8.550129192</v>
      </c>
      <c r="M5090">
        <f>ROUND(employee[[#This Row],[LengthService]],2)</f>
        <v>8.5500000000000007</v>
      </c>
      <c r="N5090">
        <v>139.94552770000001</v>
      </c>
      <c r="O5090">
        <f>ROUND(employee[[#This Row],[AbsentHours]],2)</f>
        <v>139.94999999999999</v>
      </c>
      <c r="P5090" s="5">
        <f>employee[[#This Row],[RoundedAbsentHours]]/2080 *100</f>
        <v>6.7283653846153841</v>
      </c>
      <c r="Q5090" s="1" t="s">
        <v>15</v>
      </c>
    </row>
    <row r="5091" spans="1:17" x14ac:dyDescent="0.35">
      <c r="A5091">
        <v>5090</v>
      </c>
      <c r="B5091" s="1" t="s">
        <v>5361</v>
      </c>
      <c r="C5091" s="1" t="s">
        <v>11</v>
      </c>
      <c r="D5091" s="1" t="s">
        <v>36</v>
      </c>
      <c r="E5091" s="1" t="s">
        <v>13</v>
      </c>
      <c r="F5091" s="1" t="s">
        <v>14</v>
      </c>
      <c r="G5091" s="1" t="s">
        <v>37</v>
      </c>
      <c r="H5091" s="1" t="s">
        <v>15</v>
      </c>
      <c r="I5091">
        <v>47.511732479999999</v>
      </c>
      <c r="J5091">
        <f>ROUND(employee[[#This Row],[Age]],0)</f>
        <v>48</v>
      </c>
      <c r="K50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91">
        <v>8.0106574459999997</v>
      </c>
      <c r="M5091">
        <f>ROUND(employee[[#This Row],[LengthService]],2)</f>
        <v>8.01</v>
      </c>
      <c r="N5091">
        <v>73.962306440000006</v>
      </c>
      <c r="O5091">
        <f>ROUND(employee[[#This Row],[AbsentHours]],2)</f>
        <v>73.959999999999994</v>
      </c>
      <c r="P5091" s="5">
        <f>employee[[#This Row],[RoundedAbsentHours]]/2080 *100</f>
        <v>3.5557692307692306</v>
      </c>
      <c r="Q5091" s="1" t="s">
        <v>15</v>
      </c>
    </row>
    <row r="5092" spans="1:17" x14ac:dyDescent="0.35">
      <c r="A5092">
        <v>5091</v>
      </c>
      <c r="B5092" s="1" t="s">
        <v>5362</v>
      </c>
      <c r="C5092" s="1" t="s">
        <v>11</v>
      </c>
      <c r="D5092" s="1" t="s">
        <v>56</v>
      </c>
      <c r="E5092" s="1" t="s">
        <v>289</v>
      </c>
      <c r="F5092" s="1" t="s">
        <v>258</v>
      </c>
      <c r="G5092" s="1" t="s">
        <v>56</v>
      </c>
      <c r="H5092" s="1" t="s">
        <v>15</v>
      </c>
      <c r="I5092">
        <v>39.875549849999999</v>
      </c>
      <c r="J5092">
        <f>ROUND(employee[[#This Row],[Age]],0)</f>
        <v>40</v>
      </c>
      <c r="K50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92">
        <v>3.8705388310000002</v>
      </c>
      <c r="M5092">
        <f>ROUND(employee[[#This Row],[LengthService]],2)</f>
        <v>3.87</v>
      </c>
      <c r="N5092">
        <v>30.459062459999998</v>
      </c>
      <c r="O5092">
        <f>ROUND(employee[[#This Row],[AbsentHours]],2)</f>
        <v>30.46</v>
      </c>
      <c r="P5092" s="5">
        <f>employee[[#This Row],[RoundedAbsentHours]]/2080 *100</f>
        <v>1.464423076923077</v>
      </c>
      <c r="Q5092" s="1" t="s">
        <v>15</v>
      </c>
    </row>
    <row r="5093" spans="1:17" x14ac:dyDescent="0.35">
      <c r="A5093">
        <v>5092</v>
      </c>
      <c r="B5093" s="1" t="s">
        <v>5363</v>
      </c>
      <c r="C5093" s="1" t="s">
        <v>11</v>
      </c>
      <c r="D5093" s="1" t="s">
        <v>56</v>
      </c>
      <c r="E5093" s="1" t="s">
        <v>13</v>
      </c>
      <c r="F5093" s="1" t="s">
        <v>14</v>
      </c>
      <c r="G5093" s="1" t="s">
        <v>56</v>
      </c>
      <c r="H5093" s="1" t="s">
        <v>15</v>
      </c>
      <c r="I5093">
        <v>37.48069993</v>
      </c>
      <c r="J5093">
        <f>ROUND(employee[[#This Row],[Age]],0)</f>
        <v>37</v>
      </c>
      <c r="K50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93">
        <v>7.1497849609999999</v>
      </c>
      <c r="M5093">
        <f>ROUND(employee[[#This Row],[LengthService]],2)</f>
        <v>7.15</v>
      </c>
      <c r="N5093">
        <v>49.387803060000003</v>
      </c>
      <c r="O5093">
        <f>ROUND(employee[[#This Row],[AbsentHours]],2)</f>
        <v>49.39</v>
      </c>
      <c r="P5093" s="5">
        <f>employee[[#This Row],[RoundedAbsentHours]]/2080 *100</f>
        <v>2.3745192307692307</v>
      </c>
      <c r="Q5093" s="1" t="s">
        <v>15</v>
      </c>
    </row>
    <row r="5094" spans="1:17" x14ac:dyDescent="0.35">
      <c r="A5094">
        <v>5093</v>
      </c>
      <c r="B5094" s="1" t="s">
        <v>5364</v>
      </c>
      <c r="C5094" s="1" t="s">
        <v>11</v>
      </c>
      <c r="D5094" s="1" t="s">
        <v>22</v>
      </c>
      <c r="E5094" s="1" t="s">
        <v>124</v>
      </c>
      <c r="F5094" s="1" t="s">
        <v>125</v>
      </c>
      <c r="G5094" s="1" t="s">
        <v>22</v>
      </c>
      <c r="H5094" s="1" t="s">
        <v>15</v>
      </c>
      <c r="I5094">
        <v>29.090350600000001</v>
      </c>
      <c r="J5094">
        <f>ROUND(employee[[#This Row],[Age]],0)</f>
        <v>29</v>
      </c>
      <c r="K50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094">
        <v>2.7410558630000001</v>
      </c>
      <c r="M5094">
        <f>ROUND(employee[[#This Row],[LengthService]],2)</f>
        <v>2.74</v>
      </c>
      <c r="N5094">
        <v>38.43800392</v>
      </c>
      <c r="O5094">
        <f>ROUND(employee[[#This Row],[AbsentHours]],2)</f>
        <v>38.44</v>
      </c>
      <c r="P5094" s="5">
        <f>employee[[#This Row],[RoundedAbsentHours]]/2080 *100</f>
        <v>1.8480769230769232</v>
      </c>
      <c r="Q5094" s="1" t="s">
        <v>15</v>
      </c>
    </row>
    <row r="5095" spans="1:17" x14ac:dyDescent="0.35">
      <c r="A5095">
        <v>5094</v>
      </c>
      <c r="B5095" s="1" t="s">
        <v>5365</v>
      </c>
      <c r="C5095" s="1" t="s">
        <v>16</v>
      </c>
      <c r="D5095" s="1" t="s">
        <v>87</v>
      </c>
      <c r="E5095" s="1" t="s">
        <v>289</v>
      </c>
      <c r="F5095" s="1" t="s">
        <v>258</v>
      </c>
      <c r="G5095" s="1" t="s">
        <v>39</v>
      </c>
      <c r="H5095" s="1" t="s">
        <v>15</v>
      </c>
      <c r="I5095">
        <v>53.947716130000003</v>
      </c>
      <c r="J5095">
        <f>ROUND(employee[[#This Row],[Age]],0)</f>
        <v>54</v>
      </c>
      <c r="K50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095">
        <v>5.2706825100000003</v>
      </c>
      <c r="M5095">
        <f>ROUND(employee[[#This Row],[LengthService]],2)</f>
        <v>5.27</v>
      </c>
      <c r="N5095">
        <v>108.0755127</v>
      </c>
      <c r="O5095">
        <f>ROUND(employee[[#This Row],[AbsentHours]],2)</f>
        <v>108.08</v>
      </c>
      <c r="P5095" s="5">
        <f>employee[[#This Row],[RoundedAbsentHours]]/2080 *100</f>
        <v>5.1961538461538463</v>
      </c>
      <c r="Q5095" s="1" t="s">
        <v>15</v>
      </c>
    </row>
    <row r="5096" spans="1:17" x14ac:dyDescent="0.35">
      <c r="A5096">
        <v>5095</v>
      </c>
      <c r="B5096" s="1" t="s">
        <v>5366</v>
      </c>
      <c r="C5096" s="1" t="s">
        <v>11</v>
      </c>
      <c r="D5096" s="1" t="s">
        <v>19</v>
      </c>
      <c r="E5096" s="1" t="s">
        <v>13</v>
      </c>
      <c r="F5096" s="1" t="s">
        <v>14</v>
      </c>
      <c r="G5096" s="1" t="s">
        <v>19</v>
      </c>
      <c r="H5096" s="1" t="s">
        <v>15</v>
      </c>
      <c r="I5096">
        <v>46.350420059999998</v>
      </c>
      <c r="J5096">
        <f>ROUND(employee[[#This Row],[Age]],0)</f>
        <v>46</v>
      </c>
      <c r="K50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096">
        <v>7.1235470149999998</v>
      </c>
      <c r="M5096">
        <f>ROUND(employee[[#This Row],[LengthService]],2)</f>
        <v>7.12</v>
      </c>
      <c r="N5096">
        <v>94.917171719999999</v>
      </c>
      <c r="O5096">
        <f>ROUND(employee[[#This Row],[AbsentHours]],2)</f>
        <v>94.92</v>
      </c>
      <c r="P5096" s="5">
        <f>employee[[#This Row],[RoundedAbsentHours]]/2080 *100</f>
        <v>4.5634615384615387</v>
      </c>
      <c r="Q5096" s="1" t="s">
        <v>15</v>
      </c>
    </row>
    <row r="5097" spans="1:17" x14ac:dyDescent="0.35">
      <c r="A5097">
        <v>5096</v>
      </c>
      <c r="B5097" s="1" t="s">
        <v>5367</v>
      </c>
      <c r="C5097" s="1" t="s">
        <v>11</v>
      </c>
      <c r="D5097" s="1" t="s">
        <v>22</v>
      </c>
      <c r="E5097" s="1" t="s">
        <v>180</v>
      </c>
      <c r="F5097" s="1" t="s">
        <v>181</v>
      </c>
      <c r="G5097" s="1" t="s">
        <v>22</v>
      </c>
      <c r="H5097" s="1" t="s">
        <v>15</v>
      </c>
      <c r="I5097">
        <v>30.03090916</v>
      </c>
      <c r="J5097">
        <f>ROUND(employee[[#This Row],[Age]],0)</f>
        <v>30</v>
      </c>
      <c r="K50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97">
        <v>4.8217999020000004</v>
      </c>
      <c r="M5097">
        <f>ROUND(employee[[#This Row],[LengthService]],2)</f>
        <v>4.82</v>
      </c>
      <c r="N5097">
        <v>0</v>
      </c>
      <c r="O5097">
        <f>ROUND(employee[[#This Row],[AbsentHours]],2)</f>
        <v>0</v>
      </c>
      <c r="P5097" s="5">
        <f>employee[[#This Row],[RoundedAbsentHours]]/2080 *100</f>
        <v>0</v>
      </c>
      <c r="Q5097" s="1" t="s">
        <v>15</v>
      </c>
    </row>
    <row r="5098" spans="1:17" x14ac:dyDescent="0.35">
      <c r="A5098">
        <v>5097</v>
      </c>
      <c r="B5098" s="1" t="s">
        <v>5368</v>
      </c>
      <c r="C5098" s="1" t="s">
        <v>11</v>
      </c>
      <c r="D5098" s="1" t="s">
        <v>36</v>
      </c>
      <c r="E5098" s="1" t="s">
        <v>289</v>
      </c>
      <c r="F5098" s="1" t="s">
        <v>258</v>
      </c>
      <c r="G5098" s="1" t="s">
        <v>37</v>
      </c>
      <c r="H5098" s="1" t="s">
        <v>15</v>
      </c>
      <c r="I5098">
        <v>30.41643676</v>
      </c>
      <c r="J5098">
        <f>ROUND(employee[[#This Row],[Age]],0)</f>
        <v>30</v>
      </c>
      <c r="K50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098">
        <v>9.3763178329999999</v>
      </c>
      <c r="M5098">
        <f>ROUND(employee[[#This Row],[LengthService]],2)</f>
        <v>9.3800000000000008</v>
      </c>
      <c r="N5098">
        <v>37.473245120000001</v>
      </c>
      <c r="O5098">
        <f>ROUND(employee[[#This Row],[AbsentHours]],2)</f>
        <v>37.47</v>
      </c>
      <c r="P5098" s="5">
        <f>employee[[#This Row],[RoundedAbsentHours]]/2080 *100</f>
        <v>1.8014423076923076</v>
      </c>
      <c r="Q5098" s="1" t="s">
        <v>15</v>
      </c>
    </row>
    <row r="5099" spans="1:17" x14ac:dyDescent="0.35">
      <c r="A5099">
        <v>5098</v>
      </c>
      <c r="B5099" s="1" t="s">
        <v>1137</v>
      </c>
      <c r="C5099" s="1" t="s">
        <v>16</v>
      </c>
      <c r="D5099" s="1" t="s">
        <v>28</v>
      </c>
      <c r="E5099" s="1" t="s">
        <v>289</v>
      </c>
      <c r="F5099" s="1" t="s">
        <v>258</v>
      </c>
      <c r="G5099" s="1" t="s">
        <v>28</v>
      </c>
      <c r="H5099" s="1" t="s">
        <v>15</v>
      </c>
      <c r="I5099">
        <v>57.183743849999999</v>
      </c>
      <c r="J5099">
        <f>ROUND(employee[[#This Row],[Age]],0)</f>
        <v>57</v>
      </c>
      <c r="K50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099">
        <v>1.894725591</v>
      </c>
      <c r="M5099">
        <f>ROUND(employee[[#This Row],[LengthService]],2)</f>
        <v>1.89</v>
      </c>
      <c r="N5099">
        <v>150.1618527</v>
      </c>
      <c r="O5099">
        <f>ROUND(employee[[#This Row],[AbsentHours]],2)</f>
        <v>150.16</v>
      </c>
      <c r="P5099" s="5">
        <f>employee[[#This Row],[RoundedAbsentHours]]/2080 *100</f>
        <v>7.2192307692307693</v>
      </c>
      <c r="Q5099" s="1" t="s">
        <v>15</v>
      </c>
    </row>
    <row r="5100" spans="1:17" x14ac:dyDescent="0.35">
      <c r="A5100">
        <v>5099</v>
      </c>
      <c r="B5100" s="1" t="s">
        <v>5369</v>
      </c>
      <c r="C5100" s="1" t="s">
        <v>16</v>
      </c>
      <c r="D5100" s="1" t="s">
        <v>20</v>
      </c>
      <c r="E5100" s="1" t="s">
        <v>289</v>
      </c>
      <c r="F5100" s="1" t="s">
        <v>258</v>
      </c>
      <c r="G5100" s="1" t="s">
        <v>20</v>
      </c>
      <c r="H5100" s="1" t="s">
        <v>15</v>
      </c>
      <c r="I5100">
        <v>35.914133829999997</v>
      </c>
      <c r="J5100">
        <f>ROUND(employee[[#This Row],[Age]],0)</f>
        <v>36</v>
      </c>
      <c r="K51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00">
        <v>5.5312442419999996</v>
      </c>
      <c r="M5100">
        <f>ROUND(employee[[#This Row],[LengthService]],2)</f>
        <v>5.53</v>
      </c>
      <c r="N5100">
        <v>16.661400610000001</v>
      </c>
      <c r="O5100">
        <f>ROUND(employee[[#This Row],[AbsentHours]],2)</f>
        <v>16.66</v>
      </c>
      <c r="P5100" s="5">
        <f>employee[[#This Row],[RoundedAbsentHours]]/2080 *100</f>
        <v>0.80096153846153839</v>
      </c>
      <c r="Q5100" s="1" t="s">
        <v>15</v>
      </c>
    </row>
    <row r="5101" spans="1:17" x14ac:dyDescent="0.35">
      <c r="A5101">
        <v>5100</v>
      </c>
      <c r="B5101" s="1" t="s">
        <v>5370</v>
      </c>
      <c r="C5101" s="1" t="s">
        <v>11</v>
      </c>
      <c r="D5101" s="1" t="s">
        <v>20</v>
      </c>
      <c r="E5101" s="1" t="s">
        <v>180</v>
      </c>
      <c r="F5101" s="1" t="s">
        <v>181</v>
      </c>
      <c r="G5101" s="1" t="s">
        <v>20</v>
      </c>
      <c r="H5101" s="1" t="s">
        <v>15</v>
      </c>
      <c r="I5101">
        <v>41.01960725</v>
      </c>
      <c r="J5101">
        <f>ROUND(employee[[#This Row],[Age]],0)</f>
        <v>41</v>
      </c>
      <c r="K51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01">
        <v>4.3005054530000004</v>
      </c>
      <c r="M5101">
        <f>ROUND(employee[[#This Row],[LengthService]],2)</f>
        <v>4.3</v>
      </c>
      <c r="N5101">
        <v>53.20243928</v>
      </c>
      <c r="O5101">
        <f>ROUND(employee[[#This Row],[AbsentHours]],2)</f>
        <v>53.2</v>
      </c>
      <c r="P5101" s="5">
        <f>employee[[#This Row],[RoundedAbsentHours]]/2080 *100</f>
        <v>2.5576923076923075</v>
      </c>
      <c r="Q5101" s="1" t="s">
        <v>15</v>
      </c>
    </row>
    <row r="5102" spans="1:17" x14ac:dyDescent="0.35">
      <c r="A5102">
        <v>5101</v>
      </c>
      <c r="B5102" s="1" t="s">
        <v>5371</v>
      </c>
      <c r="C5102" s="1" t="s">
        <v>11</v>
      </c>
      <c r="D5102" s="1" t="s">
        <v>22</v>
      </c>
      <c r="E5102" s="1" t="s">
        <v>124</v>
      </c>
      <c r="F5102" s="1" t="s">
        <v>125</v>
      </c>
      <c r="G5102" s="1" t="s">
        <v>22</v>
      </c>
      <c r="H5102" s="1" t="s">
        <v>15</v>
      </c>
      <c r="I5102">
        <v>38.728769120000003</v>
      </c>
      <c r="J5102">
        <f>ROUND(employee[[#This Row],[Age]],0)</f>
        <v>39</v>
      </c>
      <c r="K51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02">
        <v>3.7787489089999999</v>
      </c>
      <c r="M5102">
        <f>ROUND(employee[[#This Row],[LengthService]],2)</f>
        <v>3.78</v>
      </c>
      <c r="N5102">
        <v>34.867423530000003</v>
      </c>
      <c r="O5102">
        <f>ROUND(employee[[#This Row],[AbsentHours]],2)</f>
        <v>34.869999999999997</v>
      </c>
      <c r="P5102" s="5">
        <f>employee[[#This Row],[RoundedAbsentHours]]/2080 *100</f>
        <v>1.6764423076923076</v>
      </c>
      <c r="Q5102" s="1" t="s">
        <v>15</v>
      </c>
    </row>
    <row r="5103" spans="1:17" x14ac:dyDescent="0.35">
      <c r="A5103">
        <v>5102</v>
      </c>
      <c r="B5103" s="1" t="s">
        <v>5372</v>
      </c>
      <c r="C5103" s="1" t="s">
        <v>11</v>
      </c>
      <c r="D5103" s="1" t="s">
        <v>50</v>
      </c>
      <c r="E5103" s="1" t="s">
        <v>13</v>
      </c>
      <c r="F5103" s="1" t="s">
        <v>14</v>
      </c>
      <c r="G5103" s="1" t="s">
        <v>18</v>
      </c>
      <c r="H5103" s="1" t="s">
        <v>15</v>
      </c>
      <c r="I5103">
        <v>40.435978179999999</v>
      </c>
      <c r="J5103">
        <f>ROUND(employee[[#This Row],[Age]],0)</f>
        <v>40</v>
      </c>
      <c r="K51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03">
        <v>4.3320388320000003</v>
      </c>
      <c r="M5103">
        <f>ROUND(employee[[#This Row],[LengthService]],2)</f>
        <v>4.33</v>
      </c>
      <c r="N5103">
        <v>51.070135899999997</v>
      </c>
      <c r="O5103">
        <f>ROUND(employee[[#This Row],[AbsentHours]],2)</f>
        <v>51.07</v>
      </c>
      <c r="P5103" s="5">
        <f>employee[[#This Row],[RoundedAbsentHours]]/2080 *100</f>
        <v>2.4552884615384616</v>
      </c>
      <c r="Q5103" s="1" t="s">
        <v>15</v>
      </c>
    </row>
    <row r="5104" spans="1:17" x14ac:dyDescent="0.35">
      <c r="A5104">
        <v>5103</v>
      </c>
      <c r="B5104" s="1" t="s">
        <v>5373</v>
      </c>
      <c r="C5104" s="1" t="s">
        <v>11</v>
      </c>
      <c r="D5104" s="1" t="s">
        <v>31</v>
      </c>
      <c r="E5104" s="1" t="s">
        <v>13</v>
      </c>
      <c r="F5104" s="1" t="s">
        <v>14</v>
      </c>
      <c r="G5104" s="1" t="s">
        <v>18</v>
      </c>
      <c r="H5104" s="1" t="s">
        <v>15</v>
      </c>
      <c r="I5104">
        <v>52.409075940000001</v>
      </c>
      <c r="J5104">
        <f>ROUND(employee[[#This Row],[Age]],0)</f>
        <v>52</v>
      </c>
      <c r="K51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104">
        <v>3.943557642</v>
      </c>
      <c r="M5104">
        <f>ROUND(employee[[#This Row],[LengthService]],2)</f>
        <v>3.94</v>
      </c>
      <c r="N5104">
        <v>144.73496249999999</v>
      </c>
      <c r="O5104">
        <f>ROUND(employee[[#This Row],[AbsentHours]],2)</f>
        <v>144.72999999999999</v>
      </c>
      <c r="P5104" s="5">
        <f>employee[[#This Row],[RoundedAbsentHours]]/2080 *100</f>
        <v>6.9581730769230772</v>
      </c>
      <c r="Q5104" s="1" t="s">
        <v>15</v>
      </c>
    </row>
    <row r="5105" spans="1:17" x14ac:dyDescent="0.35">
      <c r="A5105">
        <v>5104</v>
      </c>
      <c r="B5105" s="1" t="s">
        <v>5374</v>
      </c>
      <c r="C5105" s="1" t="s">
        <v>16</v>
      </c>
      <c r="D5105" s="1" t="s">
        <v>21</v>
      </c>
      <c r="E5105" s="1" t="s">
        <v>289</v>
      </c>
      <c r="F5105" s="1" t="s">
        <v>258</v>
      </c>
      <c r="G5105" s="1" t="s">
        <v>21</v>
      </c>
      <c r="H5105" s="1" t="s">
        <v>15</v>
      </c>
      <c r="I5105">
        <v>35.308358689999999</v>
      </c>
      <c r="J5105">
        <f>ROUND(employee[[#This Row],[Age]],0)</f>
        <v>35</v>
      </c>
      <c r="K51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05">
        <v>4.4081573609999998</v>
      </c>
      <c r="M5105">
        <f>ROUND(employee[[#This Row],[LengthService]],2)</f>
        <v>4.41</v>
      </c>
      <c r="N5105">
        <v>33.991823830000001</v>
      </c>
      <c r="O5105">
        <f>ROUND(employee[[#This Row],[AbsentHours]],2)</f>
        <v>33.99</v>
      </c>
      <c r="P5105" s="5">
        <f>employee[[#This Row],[RoundedAbsentHours]]/2080 *100</f>
        <v>1.6341346153846155</v>
      </c>
      <c r="Q5105" s="1" t="s">
        <v>15</v>
      </c>
    </row>
    <row r="5106" spans="1:17" x14ac:dyDescent="0.35">
      <c r="A5106">
        <v>5105</v>
      </c>
      <c r="B5106" s="1" t="s">
        <v>5375</v>
      </c>
      <c r="C5106" s="1" t="s">
        <v>11</v>
      </c>
      <c r="D5106" s="1" t="s">
        <v>22</v>
      </c>
      <c r="E5106" s="1" t="s">
        <v>124</v>
      </c>
      <c r="F5106" s="1" t="s">
        <v>125</v>
      </c>
      <c r="G5106" s="1" t="s">
        <v>22</v>
      </c>
      <c r="H5106" s="1" t="s">
        <v>15</v>
      </c>
      <c r="I5106">
        <v>33.102414629999998</v>
      </c>
      <c r="J5106">
        <f>ROUND(employee[[#This Row],[Age]],0)</f>
        <v>33</v>
      </c>
      <c r="K51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06">
        <v>5.1487022539999998</v>
      </c>
      <c r="M5106">
        <f>ROUND(employee[[#This Row],[LengthService]],2)</f>
        <v>5.15</v>
      </c>
      <c r="N5106">
        <v>1.8600429060000001</v>
      </c>
      <c r="O5106">
        <f>ROUND(employee[[#This Row],[AbsentHours]],2)</f>
        <v>1.86</v>
      </c>
      <c r="P5106" s="5">
        <f>employee[[#This Row],[RoundedAbsentHours]]/2080 *100</f>
        <v>8.9423076923076925E-2</v>
      </c>
      <c r="Q5106" s="1" t="s">
        <v>15</v>
      </c>
    </row>
    <row r="5107" spans="1:17" x14ac:dyDescent="0.35">
      <c r="A5107">
        <v>5106</v>
      </c>
      <c r="B5107" s="1" t="s">
        <v>5376</v>
      </c>
      <c r="C5107" s="1" t="s">
        <v>11</v>
      </c>
      <c r="D5107" s="1" t="s">
        <v>21</v>
      </c>
      <c r="E5107" s="1" t="s">
        <v>13</v>
      </c>
      <c r="F5107" s="1" t="s">
        <v>14</v>
      </c>
      <c r="G5107" s="1" t="s">
        <v>21</v>
      </c>
      <c r="H5107" s="1" t="s">
        <v>15</v>
      </c>
      <c r="I5107">
        <v>44.31611496</v>
      </c>
      <c r="J5107">
        <f>ROUND(employee[[#This Row],[Age]],0)</f>
        <v>44</v>
      </c>
      <c r="K51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07">
        <v>3.6955496640000001</v>
      </c>
      <c r="M5107">
        <f>ROUND(employee[[#This Row],[LengthService]],2)</f>
        <v>3.7</v>
      </c>
      <c r="N5107">
        <v>72.730677189999994</v>
      </c>
      <c r="O5107">
        <f>ROUND(employee[[#This Row],[AbsentHours]],2)</f>
        <v>72.73</v>
      </c>
      <c r="P5107" s="5">
        <f>employee[[#This Row],[RoundedAbsentHours]]/2080 *100</f>
        <v>3.4966346153846155</v>
      </c>
      <c r="Q5107" s="1" t="s">
        <v>15</v>
      </c>
    </row>
    <row r="5108" spans="1:17" x14ac:dyDescent="0.35">
      <c r="A5108">
        <v>5107</v>
      </c>
      <c r="B5108" s="1" t="s">
        <v>5377</v>
      </c>
      <c r="C5108" s="1" t="s">
        <v>16</v>
      </c>
      <c r="D5108" s="1" t="s">
        <v>12</v>
      </c>
      <c r="E5108" s="1" t="s">
        <v>124</v>
      </c>
      <c r="F5108" s="1" t="s">
        <v>125</v>
      </c>
      <c r="G5108" s="1" t="s">
        <v>12</v>
      </c>
      <c r="H5108" s="1" t="s">
        <v>15</v>
      </c>
      <c r="I5108">
        <v>38.325862489999999</v>
      </c>
      <c r="J5108">
        <f>ROUND(employee[[#This Row],[Age]],0)</f>
        <v>38</v>
      </c>
      <c r="K51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08">
        <v>1.79932297</v>
      </c>
      <c r="M5108">
        <f>ROUND(employee[[#This Row],[LengthService]],2)</f>
        <v>1.8</v>
      </c>
      <c r="N5108">
        <v>38.310012690000001</v>
      </c>
      <c r="O5108">
        <f>ROUND(employee[[#This Row],[AbsentHours]],2)</f>
        <v>38.31</v>
      </c>
      <c r="P5108" s="5">
        <f>employee[[#This Row],[RoundedAbsentHours]]/2080 *100</f>
        <v>1.8418269230769231</v>
      </c>
      <c r="Q5108" s="1" t="s">
        <v>15</v>
      </c>
    </row>
    <row r="5109" spans="1:17" x14ac:dyDescent="0.35">
      <c r="A5109">
        <v>5108</v>
      </c>
      <c r="B5109" s="1" t="s">
        <v>5378</v>
      </c>
      <c r="C5109" s="1" t="s">
        <v>11</v>
      </c>
      <c r="D5109" s="1" t="s">
        <v>72</v>
      </c>
      <c r="E5109" s="1" t="s">
        <v>13</v>
      </c>
      <c r="F5109" s="1" t="s">
        <v>14</v>
      </c>
      <c r="G5109" s="1" t="s">
        <v>72</v>
      </c>
      <c r="H5109" s="1" t="s">
        <v>15</v>
      </c>
      <c r="I5109">
        <v>42.362641279999998</v>
      </c>
      <c r="J5109">
        <f>ROUND(employee[[#This Row],[Age]],0)</f>
        <v>42</v>
      </c>
      <c r="K51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09">
        <v>3.5664733449999999</v>
      </c>
      <c r="M5109">
        <f>ROUND(employee[[#This Row],[LengthService]],2)</f>
        <v>3.57</v>
      </c>
      <c r="N5109">
        <v>33.733541529999997</v>
      </c>
      <c r="O5109">
        <f>ROUND(employee[[#This Row],[AbsentHours]],2)</f>
        <v>33.729999999999997</v>
      </c>
      <c r="P5109" s="5">
        <f>employee[[#This Row],[RoundedAbsentHours]]/2080 *100</f>
        <v>1.6216346153846151</v>
      </c>
      <c r="Q5109" s="1" t="s">
        <v>15</v>
      </c>
    </row>
    <row r="5110" spans="1:17" x14ac:dyDescent="0.35">
      <c r="A5110">
        <v>5109</v>
      </c>
      <c r="B5110" s="1" t="s">
        <v>5379</v>
      </c>
      <c r="C5110" s="1" t="s">
        <v>16</v>
      </c>
      <c r="D5110" s="1" t="s">
        <v>195</v>
      </c>
      <c r="E5110" s="1" t="s">
        <v>158</v>
      </c>
      <c r="F5110" s="1" t="s">
        <v>159</v>
      </c>
      <c r="G5110" s="1" t="s">
        <v>47</v>
      </c>
      <c r="H5110" s="1" t="s">
        <v>15</v>
      </c>
      <c r="I5110">
        <v>28.638703889999999</v>
      </c>
      <c r="J5110">
        <f>ROUND(employee[[#This Row],[Age]],0)</f>
        <v>29</v>
      </c>
      <c r="K51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110">
        <v>3.2772887179999999</v>
      </c>
      <c r="M5110">
        <f>ROUND(employee[[#This Row],[LengthService]],2)</f>
        <v>3.28</v>
      </c>
      <c r="N5110">
        <v>0</v>
      </c>
      <c r="O5110">
        <f>ROUND(employee[[#This Row],[AbsentHours]],2)</f>
        <v>0</v>
      </c>
      <c r="P5110" s="5">
        <f>employee[[#This Row],[RoundedAbsentHours]]/2080 *100</f>
        <v>0</v>
      </c>
      <c r="Q5110" s="1" t="s">
        <v>15</v>
      </c>
    </row>
    <row r="5111" spans="1:17" x14ac:dyDescent="0.35">
      <c r="A5111">
        <v>5110</v>
      </c>
      <c r="B5111" s="1" t="s">
        <v>5380</v>
      </c>
      <c r="C5111" s="1" t="s">
        <v>11</v>
      </c>
      <c r="D5111" s="1" t="s">
        <v>21</v>
      </c>
      <c r="E5111" s="1" t="s">
        <v>13</v>
      </c>
      <c r="F5111" s="1" t="s">
        <v>14</v>
      </c>
      <c r="G5111" s="1" t="s">
        <v>21</v>
      </c>
      <c r="H5111" s="1" t="s">
        <v>15</v>
      </c>
      <c r="I5111">
        <v>53.667253279999997</v>
      </c>
      <c r="J5111">
        <f>ROUND(employee[[#This Row],[Age]],0)</f>
        <v>54</v>
      </c>
      <c r="K51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111">
        <v>7.0452641399999996</v>
      </c>
      <c r="M5111">
        <f>ROUND(employee[[#This Row],[LengthService]],2)</f>
        <v>7.05</v>
      </c>
      <c r="N5111">
        <v>80.118661750000001</v>
      </c>
      <c r="O5111">
        <f>ROUND(employee[[#This Row],[AbsentHours]],2)</f>
        <v>80.12</v>
      </c>
      <c r="P5111" s="5">
        <f>employee[[#This Row],[RoundedAbsentHours]]/2080 *100</f>
        <v>3.851923076923077</v>
      </c>
      <c r="Q5111" s="1" t="s">
        <v>15</v>
      </c>
    </row>
    <row r="5112" spans="1:17" x14ac:dyDescent="0.35">
      <c r="A5112">
        <v>5111</v>
      </c>
      <c r="B5112" s="1" t="s">
        <v>5381</v>
      </c>
      <c r="C5112" s="1" t="s">
        <v>11</v>
      </c>
      <c r="D5112" s="1" t="s">
        <v>126</v>
      </c>
      <c r="E5112" s="1" t="s">
        <v>13</v>
      </c>
      <c r="F5112" s="1" t="s">
        <v>14</v>
      </c>
      <c r="G5112" s="1" t="s">
        <v>34</v>
      </c>
      <c r="H5112" s="1" t="s">
        <v>15</v>
      </c>
      <c r="I5112">
        <v>23.293268739999998</v>
      </c>
      <c r="J5112">
        <f>ROUND(employee[[#This Row],[Age]],0)</f>
        <v>23</v>
      </c>
      <c r="K51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112">
        <v>2.6520633079999998</v>
      </c>
      <c r="M5112">
        <f>ROUND(employee[[#This Row],[LengthService]],2)</f>
        <v>2.65</v>
      </c>
      <c r="N5112">
        <v>0</v>
      </c>
      <c r="O5112">
        <f>ROUND(employee[[#This Row],[AbsentHours]],2)</f>
        <v>0</v>
      </c>
      <c r="P5112" s="5">
        <f>employee[[#This Row],[RoundedAbsentHours]]/2080 *100</f>
        <v>0</v>
      </c>
      <c r="Q5112" s="1" t="s">
        <v>15</v>
      </c>
    </row>
    <row r="5113" spans="1:17" x14ac:dyDescent="0.35">
      <c r="A5113">
        <v>5112</v>
      </c>
      <c r="B5113" s="1" t="s">
        <v>5382</v>
      </c>
      <c r="C5113" s="1" t="s">
        <v>16</v>
      </c>
      <c r="D5113" s="1" t="s">
        <v>22</v>
      </c>
      <c r="E5113" s="1" t="s">
        <v>180</v>
      </c>
      <c r="F5113" s="1" t="s">
        <v>181</v>
      </c>
      <c r="G5113" s="1" t="s">
        <v>22</v>
      </c>
      <c r="H5113" s="1" t="s">
        <v>15</v>
      </c>
      <c r="I5113">
        <v>28.602910600000001</v>
      </c>
      <c r="J5113">
        <f>ROUND(employee[[#This Row],[Age]],0)</f>
        <v>29</v>
      </c>
      <c r="K51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113">
        <v>6.897436098</v>
      </c>
      <c r="M5113">
        <f>ROUND(employee[[#This Row],[LengthService]],2)</f>
        <v>6.9</v>
      </c>
      <c r="N5113">
        <v>0</v>
      </c>
      <c r="O5113">
        <f>ROUND(employee[[#This Row],[AbsentHours]],2)</f>
        <v>0</v>
      </c>
      <c r="P5113" s="5">
        <f>employee[[#This Row],[RoundedAbsentHours]]/2080 *100</f>
        <v>0</v>
      </c>
      <c r="Q5113" s="1" t="s">
        <v>15</v>
      </c>
    </row>
    <row r="5114" spans="1:17" x14ac:dyDescent="0.35">
      <c r="A5114">
        <v>5113</v>
      </c>
      <c r="B5114" s="1" t="s">
        <v>5383</v>
      </c>
      <c r="C5114" s="1" t="s">
        <v>16</v>
      </c>
      <c r="D5114" s="1" t="s">
        <v>171</v>
      </c>
      <c r="E5114" s="1" t="s">
        <v>13</v>
      </c>
      <c r="F5114" s="1" t="s">
        <v>14</v>
      </c>
      <c r="G5114" s="1" t="s">
        <v>18</v>
      </c>
      <c r="H5114" s="1" t="s">
        <v>15</v>
      </c>
      <c r="I5114">
        <v>36.383143820000001</v>
      </c>
      <c r="J5114">
        <f>ROUND(employee[[#This Row],[Age]],0)</f>
        <v>36</v>
      </c>
      <c r="K51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14">
        <v>2.7135053830000002</v>
      </c>
      <c r="M5114">
        <f>ROUND(employee[[#This Row],[LengthService]],2)</f>
        <v>2.71</v>
      </c>
      <c r="N5114">
        <v>82.163632329999999</v>
      </c>
      <c r="O5114">
        <f>ROUND(employee[[#This Row],[AbsentHours]],2)</f>
        <v>82.16</v>
      </c>
      <c r="P5114" s="5">
        <f>employee[[#This Row],[RoundedAbsentHours]]/2080 *100</f>
        <v>3.95</v>
      </c>
      <c r="Q5114" s="1" t="s">
        <v>15</v>
      </c>
    </row>
    <row r="5115" spans="1:17" x14ac:dyDescent="0.35">
      <c r="A5115">
        <v>5114</v>
      </c>
      <c r="B5115" s="1" t="s">
        <v>5384</v>
      </c>
      <c r="C5115" s="1" t="s">
        <v>11</v>
      </c>
      <c r="D5115" s="1" t="s">
        <v>35</v>
      </c>
      <c r="E5115" s="1" t="s">
        <v>13</v>
      </c>
      <c r="F5115" s="1" t="s">
        <v>14</v>
      </c>
      <c r="G5115" s="1" t="s">
        <v>33</v>
      </c>
      <c r="H5115" s="1" t="s">
        <v>15</v>
      </c>
      <c r="I5115">
        <v>36.615734240000002</v>
      </c>
      <c r="J5115">
        <f>ROUND(employee[[#This Row],[Age]],0)</f>
        <v>37</v>
      </c>
      <c r="K51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15">
        <v>5.4137826159999998</v>
      </c>
      <c r="M5115">
        <f>ROUND(employee[[#This Row],[LengthService]],2)</f>
        <v>5.41</v>
      </c>
      <c r="N5115">
        <v>87.46801748</v>
      </c>
      <c r="O5115">
        <f>ROUND(employee[[#This Row],[AbsentHours]],2)</f>
        <v>87.47</v>
      </c>
      <c r="P5115" s="5">
        <f>employee[[#This Row],[RoundedAbsentHours]]/2080 *100</f>
        <v>4.205288461538462</v>
      </c>
      <c r="Q5115" s="1" t="s">
        <v>15</v>
      </c>
    </row>
    <row r="5116" spans="1:17" x14ac:dyDescent="0.35">
      <c r="A5116">
        <v>5115</v>
      </c>
      <c r="B5116" s="1" t="s">
        <v>5385</v>
      </c>
      <c r="C5116" s="1" t="s">
        <v>16</v>
      </c>
      <c r="D5116" s="1" t="s">
        <v>19</v>
      </c>
      <c r="E5116" s="1" t="s">
        <v>289</v>
      </c>
      <c r="F5116" s="1" t="s">
        <v>258</v>
      </c>
      <c r="G5116" s="1" t="s">
        <v>19</v>
      </c>
      <c r="H5116" s="1" t="s">
        <v>15</v>
      </c>
      <c r="I5116">
        <v>44.928945390000003</v>
      </c>
      <c r="J5116">
        <f>ROUND(employee[[#This Row],[Age]],0)</f>
        <v>45</v>
      </c>
      <c r="K51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16">
        <v>6.271992322</v>
      </c>
      <c r="M5116">
        <f>ROUND(employee[[#This Row],[LengthService]],2)</f>
        <v>6.27</v>
      </c>
      <c r="N5116">
        <v>61.905074800000001</v>
      </c>
      <c r="O5116">
        <f>ROUND(employee[[#This Row],[AbsentHours]],2)</f>
        <v>61.91</v>
      </c>
      <c r="P5116" s="5">
        <f>employee[[#This Row],[RoundedAbsentHours]]/2080 *100</f>
        <v>2.9764423076923072</v>
      </c>
      <c r="Q5116" s="1" t="s">
        <v>15</v>
      </c>
    </row>
    <row r="5117" spans="1:17" x14ac:dyDescent="0.35">
      <c r="A5117">
        <v>5116</v>
      </c>
      <c r="B5117" s="1" t="s">
        <v>5386</v>
      </c>
      <c r="C5117" s="1" t="s">
        <v>11</v>
      </c>
      <c r="D5117" s="1" t="s">
        <v>21</v>
      </c>
      <c r="E5117" s="1" t="s">
        <v>13</v>
      </c>
      <c r="F5117" s="1" t="s">
        <v>14</v>
      </c>
      <c r="G5117" s="1" t="s">
        <v>21</v>
      </c>
      <c r="H5117" s="1" t="s">
        <v>15</v>
      </c>
      <c r="I5117">
        <v>39.335865429999998</v>
      </c>
      <c r="J5117">
        <f>ROUND(employee[[#This Row],[Age]],0)</f>
        <v>39</v>
      </c>
      <c r="K51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17">
        <v>2.2229270410000002</v>
      </c>
      <c r="M5117">
        <f>ROUND(employee[[#This Row],[LengthService]],2)</f>
        <v>2.2200000000000002</v>
      </c>
      <c r="N5117">
        <v>74.816337959999998</v>
      </c>
      <c r="O5117">
        <f>ROUND(employee[[#This Row],[AbsentHours]],2)</f>
        <v>74.819999999999993</v>
      </c>
      <c r="P5117" s="5">
        <f>employee[[#This Row],[RoundedAbsentHours]]/2080 *100</f>
        <v>3.597115384615384</v>
      </c>
      <c r="Q5117" s="1" t="s">
        <v>15</v>
      </c>
    </row>
    <row r="5118" spans="1:17" x14ac:dyDescent="0.35">
      <c r="A5118">
        <v>5117</v>
      </c>
      <c r="B5118" s="1" t="s">
        <v>5387</v>
      </c>
      <c r="C5118" s="1" t="s">
        <v>16</v>
      </c>
      <c r="D5118" s="1" t="s">
        <v>22</v>
      </c>
      <c r="E5118" s="1" t="s">
        <v>124</v>
      </c>
      <c r="F5118" s="1" t="s">
        <v>125</v>
      </c>
      <c r="G5118" s="1" t="s">
        <v>22</v>
      </c>
      <c r="H5118" s="1" t="s">
        <v>15</v>
      </c>
      <c r="I5118">
        <v>41.051372030000003</v>
      </c>
      <c r="J5118">
        <f>ROUND(employee[[#This Row],[Age]],0)</f>
        <v>41</v>
      </c>
      <c r="K51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18">
        <v>4.0560661309999997</v>
      </c>
      <c r="M5118">
        <f>ROUND(employee[[#This Row],[LengthService]],2)</f>
        <v>4.0599999999999996</v>
      </c>
      <c r="N5118">
        <v>77.701065369999995</v>
      </c>
      <c r="O5118">
        <f>ROUND(employee[[#This Row],[AbsentHours]],2)</f>
        <v>77.7</v>
      </c>
      <c r="P5118" s="5">
        <f>employee[[#This Row],[RoundedAbsentHours]]/2080 *100</f>
        <v>3.7355769230769234</v>
      </c>
      <c r="Q5118" s="1" t="s">
        <v>15</v>
      </c>
    </row>
    <row r="5119" spans="1:17" x14ac:dyDescent="0.35">
      <c r="A5119">
        <v>5118</v>
      </c>
      <c r="B5119" s="1" t="s">
        <v>5388</v>
      </c>
      <c r="C5119" s="1" t="s">
        <v>11</v>
      </c>
      <c r="D5119" s="1" t="s">
        <v>20</v>
      </c>
      <c r="E5119" s="1" t="s">
        <v>180</v>
      </c>
      <c r="F5119" s="1" t="s">
        <v>181</v>
      </c>
      <c r="G5119" s="1" t="s">
        <v>20</v>
      </c>
      <c r="H5119" s="1" t="s">
        <v>15</v>
      </c>
      <c r="I5119">
        <v>40.34898922</v>
      </c>
      <c r="J5119">
        <f>ROUND(employee[[#This Row],[Age]],0)</f>
        <v>40</v>
      </c>
      <c r="K51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19">
        <v>6.4611514080000001</v>
      </c>
      <c r="M5119">
        <f>ROUND(employee[[#This Row],[LengthService]],2)</f>
        <v>6.46</v>
      </c>
      <c r="N5119">
        <v>12.381644720000001</v>
      </c>
      <c r="O5119">
        <f>ROUND(employee[[#This Row],[AbsentHours]],2)</f>
        <v>12.38</v>
      </c>
      <c r="P5119" s="5">
        <f>employee[[#This Row],[RoundedAbsentHours]]/2080 *100</f>
        <v>0.59519230769230769</v>
      </c>
      <c r="Q5119" s="1" t="s">
        <v>15</v>
      </c>
    </row>
    <row r="5120" spans="1:17" x14ac:dyDescent="0.35">
      <c r="A5120">
        <v>5119</v>
      </c>
      <c r="B5120" s="1" t="s">
        <v>5389</v>
      </c>
      <c r="C5120" s="1" t="s">
        <v>11</v>
      </c>
      <c r="D5120" s="1" t="s">
        <v>12</v>
      </c>
      <c r="E5120" s="1" t="s">
        <v>124</v>
      </c>
      <c r="F5120" s="1" t="s">
        <v>125</v>
      </c>
      <c r="G5120" s="1" t="s">
        <v>12</v>
      </c>
      <c r="H5120" s="1" t="s">
        <v>15</v>
      </c>
      <c r="I5120">
        <v>39.639752940000001</v>
      </c>
      <c r="J5120">
        <f>ROUND(employee[[#This Row],[Age]],0)</f>
        <v>40</v>
      </c>
      <c r="K51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20">
        <v>5.3979199639999997</v>
      </c>
      <c r="M5120">
        <f>ROUND(employee[[#This Row],[LengthService]],2)</f>
        <v>5.4</v>
      </c>
      <c r="N5120">
        <v>33.065727529999997</v>
      </c>
      <c r="O5120">
        <f>ROUND(employee[[#This Row],[AbsentHours]],2)</f>
        <v>33.07</v>
      </c>
      <c r="P5120" s="5">
        <f>employee[[#This Row],[RoundedAbsentHours]]/2080 *100</f>
        <v>1.5899038461538462</v>
      </c>
      <c r="Q5120" s="1" t="s">
        <v>15</v>
      </c>
    </row>
    <row r="5121" spans="1:17" x14ac:dyDescent="0.35">
      <c r="A5121">
        <v>5120</v>
      </c>
      <c r="B5121" s="1" t="s">
        <v>5185</v>
      </c>
      <c r="C5121" s="1" t="s">
        <v>16</v>
      </c>
      <c r="D5121" s="1" t="s">
        <v>63</v>
      </c>
      <c r="E5121" s="1" t="s">
        <v>13</v>
      </c>
      <c r="F5121" s="1" t="s">
        <v>14</v>
      </c>
      <c r="G5121" s="1" t="s">
        <v>34</v>
      </c>
      <c r="H5121" s="1" t="s">
        <v>15</v>
      </c>
      <c r="I5121">
        <v>49.792417970000002</v>
      </c>
      <c r="J5121">
        <f>ROUND(employee[[#This Row],[Age]],0)</f>
        <v>50</v>
      </c>
      <c r="K51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121">
        <v>7.162297165</v>
      </c>
      <c r="M5121">
        <f>ROUND(employee[[#This Row],[LengthService]],2)</f>
        <v>7.16</v>
      </c>
      <c r="N5121">
        <v>80.197597650000006</v>
      </c>
      <c r="O5121">
        <f>ROUND(employee[[#This Row],[AbsentHours]],2)</f>
        <v>80.2</v>
      </c>
      <c r="P5121" s="5">
        <f>employee[[#This Row],[RoundedAbsentHours]]/2080 *100</f>
        <v>3.8557692307692308</v>
      </c>
      <c r="Q5121" s="1" t="s">
        <v>15</v>
      </c>
    </row>
    <row r="5122" spans="1:17" x14ac:dyDescent="0.35">
      <c r="A5122">
        <v>5121</v>
      </c>
      <c r="B5122" s="1" t="s">
        <v>5390</v>
      </c>
      <c r="C5122" s="1" t="s">
        <v>11</v>
      </c>
      <c r="D5122" s="1" t="s">
        <v>60</v>
      </c>
      <c r="E5122" s="1" t="s">
        <v>180</v>
      </c>
      <c r="F5122" s="1" t="s">
        <v>181</v>
      </c>
      <c r="G5122" s="1" t="s">
        <v>60</v>
      </c>
      <c r="H5122" s="1" t="s">
        <v>15</v>
      </c>
      <c r="I5122">
        <v>42.171909880000001</v>
      </c>
      <c r="J5122">
        <f>ROUND(employee[[#This Row],[Age]],0)</f>
        <v>42</v>
      </c>
      <c r="K51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22">
        <v>2.2947139999999999</v>
      </c>
      <c r="M5122">
        <f>ROUND(employee[[#This Row],[LengthService]],2)</f>
        <v>2.29</v>
      </c>
      <c r="N5122">
        <v>73.078781669999998</v>
      </c>
      <c r="O5122">
        <f>ROUND(employee[[#This Row],[AbsentHours]],2)</f>
        <v>73.08</v>
      </c>
      <c r="P5122" s="5">
        <f>employee[[#This Row],[RoundedAbsentHours]]/2080 *100</f>
        <v>3.5134615384615384</v>
      </c>
      <c r="Q5122" s="1" t="s">
        <v>15</v>
      </c>
    </row>
    <row r="5123" spans="1:17" x14ac:dyDescent="0.35">
      <c r="A5123">
        <v>5122</v>
      </c>
      <c r="B5123" s="1" t="s">
        <v>5391</v>
      </c>
      <c r="C5123" s="1" t="s">
        <v>11</v>
      </c>
      <c r="D5123" s="1" t="s">
        <v>12</v>
      </c>
      <c r="E5123" s="1" t="s">
        <v>124</v>
      </c>
      <c r="F5123" s="1" t="s">
        <v>125</v>
      </c>
      <c r="G5123" s="1" t="s">
        <v>12</v>
      </c>
      <c r="H5123" s="1" t="s">
        <v>15</v>
      </c>
      <c r="I5123">
        <v>48.632402460000002</v>
      </c>
      <c r="J5123">
        <f>ROUND(employee[[#This Row],[Age]],0)</f>
        <v>49</v>
      </c>
      <c r="K51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23">
        <v>5.6610740020000003</v>
      </c>
      <c r="M5123">
        <f>ROUND(employee[[#This Row],[LengthService]],2)</f>
        <v>5.66</v>
      </c>
      <c r="N5123">
        <v>91.762335449999995</v>
      </c>
      <c r="O5123">
        <f>ROUND(employee[[#This Row],[AbsentHours]],2)</f>
        <v>91.76</v>
      </c>
      <c r="P5123" s="5">
        <f>employee[[#This Row],[RoundedAbsentHours]]/2080 *100</f>
        <v>4.4115384615384619</v>
      </c>
      <c r="Q5123" s="1" t="s">
        <v>15</v>
      </c>
    </row>
    <row r="5124" spans="1:17" x14ac:dyDescent="0.35">
      <c r="A5124">
        <v>5123</v>
      </c>
      <c r="B5124" s="1" t="s">
        <v>5392</v>
      </c>
      <c r="C5124" s="1" t="s">
        <v>11</v>
      </c>
      <c r="D5124" s="1" t="s">
        <v>62</v>
      </c>
      <c r="E5124" s="1" t="s">
        <v>13</v>
      </c>
      <c r="F5124" s="1" t="s">
        <v>14</v>
      </c>
      <c r="G5124" s="1" t="s">
        <v>62</v>
      </c>
      <c r="H5124" s="1" t="s">
        <v>15</v>
      </c>
      <c r="I5124">
        <v>45.755890309999998</v>
      </c>
      <c r="J5124">
        <f>ROUND(employee[[#This Row],[Age]],0)</f>
        <v>46</v>
      </c>
      <c r="K51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24">
        <v>4.7559654580000004</v>
      </c>
      <c r="M5124">
        <f>ROUND(employee[[#This Row],[LengthService]],2)</f>
        <v>4.76</v>
      </c>
      <c r="N5124">
        <v>107.7235226</v>
      </c>
      <c r="O5124">
        <f>ROUND(employee[[#This Row],[AbsentHours]],2)</f>
        <v>107.72</v>
      </c>
      <c r="P5124" s="5">
        <f>employee[[#This Row],[RoundedAbsentHours]]/2080 *100</f>
        <v>5.1788461538461537</v>
      </c>
      <c r="Q5124" s="1" t="s">
        <v>15</v>
      </c>
    </row>
    <row r="5125" spans="1:17" x14ac:dyDescent="0.35">
      <c r="A5125">
        <v>5124</v>
      </c>
      <c r="B5125" s="1" t="s">
        <v>5393</v>
      </c>
      <c r="C5125" s="1" t="s">
        <v>16</v>
      </c>
      <c r="D5125" s="1" t="s">
        <v>22</v>
      </c>
      <c r="E5125" s="1" t="s">
        <v>124</v>
      </c>
      <c r="F5125" s="1" t="s">
        <v>125</v>
      </c>
      <c r="G5125" s="1" t="s">
        <v>22</v>
      </c>
      <c r="H5125" s="1" t="s">
        <v>15</v>
      </c>
      <c r="I5125">
        <v>48.839385280000002</v>
      </c>
      <c r="J5125">
        <f>ROUND(employee[[#This Row],[Age]],0)</f>
        <v>49</v>
      </c>
      <c r="K51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25">
        <v>1.7930945199999999</v>
      </c>
      <c r="M5125">
        <f>ROUND(employee[[#This Row],[LengthService]],2)</f>
        <v>1.79</v>
      </c>
      <c r="N5125">
        <v>40.669338240000002</v>
      </c>
      <c r="O5125">
        <f>ROUND(employee[[#This Row],[AbsentHours]],2)</f>
        <v>40.67</v>
      </c>
      <c r="P5125" s="5">
        <f>employee[[#This Row],[RoundedAbsentHours]]/2080 *100</f>
        <v>1.9552884615384618</v>
      </c>
      <c r="Q5125" s="1" t="s">
        <v>15</v>
      </c>
    </row>
    <row r="5126" spans="1:17" x14ac:dyDescent="0.35">
      <c r="A5126">
        <v>5125</v>
      </c>
      <c r="B5126" s="1" t="s">
        <v>5394</v>
      </c>
      <c r="C5126" s="1" t="s">
        <v>16</v>
      </c>
      <c r="D5126" s="1" t="s">
        <v>97</v>
      </c>
      <c r="E5126" s="1" t="s">
        <v>158</v>
      </c>
      <c r="F5126" s="1" t="s">
        <v>159</v>
      </c>
      <c r="G5126" s="1" t="s">
        <v>97</v>
      </c>
      <c r="H5126" s="1" t="s">
        <v>15</v>
      </c>
      <c r="I5126">
        <v>47.00886294</v>
      </c>
      <c r="J5126">
        <f>ROUND(employee[[#This Row],[Age]],0)</f>
        <v>47</v>
      </c>
      <c r="K51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26">
        <v>3.673272458</v>
      </c>
      <c r="M5126">
        <f>ROUND(employee[[#This Row],[LengthService]],2)</f>
        <v>3.67</v>
      </c>
      <c r="N5126">
        <v>44.776342079999999</v>
      </c>
      <c r="O5126">
        <f>ROUND(employee[[#This Row],[AbsentHours]],2)</f>
        <v>44.78</v>
      </c>
      <c r="P5126" s="5">
        <f>employee[[#This Row],[RoundedAbsentHours]]/2080 *100</f>
        <v>2.1528846153846155</v>
      </c>
      <c r="Q5126" s="1" t="s">
        <v>15</v>
      </c>
    </row>
    <row r="5127" spans="1:17" x14ac:dyDescent="0.35">
      <c r="A5127">
        <v>5126</v>
      </c>
      <c r="B5127" s="1" t="s">
        <v>5395</v>
      </c>
      <c r="C5127" s="1" t="s">
        <v>16</v>
      </c>
      <c r="D5127" s="1" t="s">
        <v>305</v>
      </c>
      <c r="E5127" s="1" t="s">
        <v>13</v>
      </c>
      <c r="F5127" s="1" t="s">
        <v>14</v>
      </c>
      <c r="G5127" s="1" t="s">
        <v>18</v>
      </c>
      <c r="H5127" s="1" t="s">
        <v>15</v>
      </c>
      <c r="I5127">
        <v>34.166992329999999</v>
      </c>
      <c r="J5127">
        <f>ROUND(employee[[#This Row],[Age]],0)</f>
        <v>34</v>
      </c>
      <c r="K51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27">
        <v>3.7855385680000002</v>
      </c>
      <c r="M5127">
        <f>ROUND(employee[[#This Row],[LengthService]],2)</f>
        <v>3.79</v>
      </c>
      <c r="N5127">
        <v>46.362287029999997</v>
      </c>
      <c r="O5127">
        <f>ROUND(employee[[#This Row],[AbsentHours]],2)</f>
        <v>46.36</v>
      </c>
      <c r="P5127" s="5">
        <f>employee[[#This Row],[RoundedAbsentHours]]/2080 *100</f>
        <v>2.2288461538461539</v>
      </c>
      <c r="Q5127" s="1" t="s">
        <v>15</v>
      </c>
    </row>
    <row r="5128" spans="1:17" x14ac:dyDescent="0.35">
      <c r="A5128">
        <v>5127</v>
      </c>
      <c r="B5128" s="1" t="s">
        <v>5396</v>
      </c>
      <c r="C5128" s="1" t="s">
        <v>16</v>
      </c>
      <c r="D5128" s="1" t="s">
        <v>28</v>
      </c>
      <c r="E5128" s="1" t="s">
        <v>13</v>
      </c>
      <c r="F5128" s="1" t="s">
        <v>14</v>
      </c>
      <c r="G5128" s="1" t="s">
        <v>28</v>
      </c>
      <c r="H5128" s="1" t="s">
        <v>15</v>
      </c>
      <c r="I5128">
        <v>54.568109069999998</v>
      </c>
      <c r="J5128">
        <f>ROUND(employee[[#This Row],[Age]],0)</f>
        <v>55</v>
      </c>
      <c r="K51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128">
        <v>3.8478909250000002</v>
      </c>
      <c r="M5128">
        <f>ROUND(employee[[#This Row],[LengthService]],2)</f>
        <v>3.85</v>
      </c>
      <c r="N5128">
        <v>116.20567130000001</v>
      </c>
      <c r="O5128">
        <f>ROUND(employee[[#This Row],[AbsentHours]],2)</f>
        <v>116.21</v>
      </c>
      <c r="P5128" s="5">
        <f>employee[[#This Row],[RoundedAbsentHours]]/2080 *100</f>
        <v>5.5870192307692301</v>
      </c>
      <c r="Q5128" s="1" t="s">
        <v>15</v>
      </c>
    </row>
    <row r="5129" spans="1:17" x14ac:dyDescent="0.35">
      <c r="A5129">
        <v>5128</v>
      </c>
      <c r="B5129" s="1" t="s">
        <v>5397</v>
      </c>
      <c r="C5129" s="1" t="s">
        <v>11</v>
      </c>
      <c r="D5129" s="1" t="s">
        <v>22</v>
      </c>
      <c r="E5129" s="1" t="s">
        <v>124</v>
      </c>
      <c r="F5129" s="1" t="s">
        <v>125</v>
      </c>
      <c r="G5129" s="1" t="s">
        <v>22</v>
      </c>
      <c r="H5129" s="1" t="s">
        <v>15</v>
      </c>
      <c r="I5129">
        <v>11.667564280000001</v>
      </c>
      <c r="J5129">
        <f>ROUND(employee[[#This Row],[Age]],0)</f>
        <v>12</v>
      </c>
      <c r="K51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Childhood</v>
      </c>
      <c r="L5129">
        <v>5.2446207060000001</v>
      </c>
      <c r="M5129">
        <f>ROUND(employee[[#This Row],[LengthService]],2)</f>
        <v>5.24</v>
      </c>
      <c r="N5129">
        <v>0</v>
      </c>
      <c r="O5129">
        <f>ROUND(employee[[#This Row],[AbsentHours]],2)</f>
        <v>0</v>
      </c>
      <c r="P5129" s="5">
        <f>employee[[#This Row],[RoundedAbsentHours]]/2080 *100</f>
        <v>0</v>
      </c>
      <c r="Q5129" s="1" t="s">
        <v>15</v>
      </c>
    </row>
    <row r="5130" spans="1:17" x14ac:dyDescent="0.35">
      <c r="A5130">
        <v>5129</v>
      </c>
      <c r="B5130" s="1" t="s">
        <v>5398</v>
      </c>
      <c r="C5130" s="1" t="s">
        <v>11</v>
      </c>
      <c r="D5130" s="1" t="s">
        <v>22</v>
      </c>
      <c r="E5130" s="1" t="s">
        <v>124</v>
      </c>
      <c r="F5130" s="1" t="s">
        <v>125</v>
      </c>
      <c r="G5130" s="1" t="s">
        <v>22</v>
      </c>
      <c r="H5130" s="1" t="s">
        <v>15</v>
      </c>
      <c r="I5130">
        <v>27.693135689999998</v>
      </c>
      <c r="J5130">
        <f>ROUND(employee[[#This Row],[Age]],0)</f>
        <v>28</v>
      </c>
      <c r="K51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130">
        <v>5.0679358150000002</v>
      </c>
      <c r="M5130">
        <f>ROUND(employee[[#This Row],[LengthService]],2)</f>
        <v>5.07</v>
      </c>
      <c r="N5130">
        <v>0</v>
      </c>
      <c r="O5130">
        <f>ROUND(employee[[#This Row],[AbsentHours]],2)</f>
        <v>0</v>
      </c>
      <c r="P5130" s="5">
        <f>employee[[#This Row],[RoundedAbsentHours]]/2080 *100</f>
        <v>0</v>
      </c>
      <c r="Q5130" s="1" t="s">
        <v>15</v>
      </c>
    </row>
    <row r="5131" spans="1:17" x14ac:dyDescent="0.35">
      <c r="A5131">
        <v>5130</v>
      </c>
      <c r="B5131" s="1" t="s">
        <v>5399</v>
      </c>
      <c r="C5131" s="1" t="s">
        <v>11</v>
      </c>
      <c r="D5131" s="1" t="s">
        <v>22</v>
      </c>
      <c r="E5131" s="1" t="s">
        <v>124</v>
      </c>
      <c r="F5131" s="1" t="s">
        <v>125</v>
      </c>
      <c r="G5131" s="1" t="s">
        <v>22</v>
      </c>
      <c r="H5131" s="1" t="s">
        <v>15</v>
      </c>
      <c r="I5131">
        <v>43.099468979999997</v>
      </c>
      <c r="J5131">
        <f>ROUND(employee[[#This Row],[Age]],0)</f>
        <v>43</v>
      </c>
      <c r="K51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31">
        <v>5.2561195510000003</v>
      </c>
      <c r="M5131">
        <f>ROUND(employee[[#This Row],[LengthService]],2)</f>
        <v>5.26</v>
      </c>
      <c r="N5131">
        <v>90.738756719999998</v>
      </c>
      <c r="O5131">
        <f>ROUND(employee[[#This Row],[AbsentHours]],2)</f>
        <v>90.74</v>
      </c>
      <c r="P5131" s="5">
        <f>employee[[#This Row],[RoundedAbsentHours]]/2080 *100</f>
        <v>4.3624999999999998</v>
      </c>
      <c r="Q5131" s="1" t="s">
        <v>15</v>
      </c>
    </row>
    <row r="5132" spans="1:17" x14ac:dyDescent="0.35">
      <c r="A5132">
        <v>5131</v>
      </c>
      <c r="B5132" s="1" t="s">
        <v>5400</v>
      </c>
      <c r="C5132" s="1" t="s">
        <v>16</v>
      </c>
      <c r="D5132" s="1" t="s">
        <v>22</v>
      </c>
      <c r="E5132" s="1" t="s">
        <v>124</v>
      </c>
      <c r="F5132" s="1" t="s">
        <v>125</v>
      </c>
      <c r="G5132" s="1" t="s">
        <v>22</v>
      </c>
      <c r="H5132" s="1" t="s">
        <v>15</v>
      </c>
      <c r="I5132">
        <v>45.352470840000002</v>
      </c>
      <c r="J5132">
        <f>ROUND(employee[[#This Row],[Age]],0)</f>
        <v>45</v>
      </c>
      <c r="K51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32">
        <v>5.2848375440000002</v>
      </c>
      <c r="M5132">
        <f>ROUND(employee[[#This Row],[LengthService]],2)</f>
        <v>5.28</v>
      </c>
      <c r="N5132">
        <v>44.907453539999999</v>
      </c>
      <c r="O5132">
        <f>ROUND(employee[[#This Row],[AbsentHours]],2)</f>
        <v>44.91</v>
      </c>
      <c r="P5132" s="5">
        <f>employee[[#This Row],[RoundedAbsentHours]]/2080 *100</f>
        <v>2.1591346153846152</v>
      </c>
      <c r="Q5132" s="1" t="s">
        <v>15</v>
      </c>
    </row>
    <row r="5133" spans="1:17" x14ac:dyDescent="0.35">
      <c r="A5133">
        <v>5132</v>
      </c>
      <c r="B5133" s="1" t="s">
        <v>5401</v>
      </c>
      <c r="C5133" s="1" t="s">
        <v>11</v>
      </c>
      <c r="D5133" s="1" t="s">
        <v>21</v>
      </c>
      <c r="E5133" s="1" t="s">
        <v>13</v>
      </c>
      <c r="F5133" s="1" t="s">
        <v>14</v>
      </c>
      <c r="G5133" s="1" t="s">
        <v>21</v>
      </c>
      <c r="H5133" s="1" t="s">
        <v>15</v>
      </c>
      <c r="I5133">
        <v>26.434528920000002</v>
      </c>
      <c r="J5133">
        <f>ROUND(employee[[#This Row],[Age]],0)</f>
        <v>26</v>
      </c>
      <c r="K51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133">
        <v>5.5044490689999996</v>
      </c>
      <c r="M5133">
        <f>ROUND(employee[[#This Row],[LengthService]],2)</f>
        <v>5.5</v>
      </c>
      <c r="N5133">
        <v>11.763639599999999</v>
      </c>
      <c r="O5133">
        <f>ROUND(employee[[#This Row],[AbsentHours]],2)</f>
        <v>11.76</v>
      </c>
      <c r="P5133" s="5">
        <f>employee[[#This Row],[RoundedAbsentHours]]/2080 *100</f>
        <v>0.56538461538461537</v>
      </c>
      <c r="Q5133" s="1" t="s">
        <v>15</v>
      </c>
    </row>
    <row r="5134" spans="1:17" x14ac:dyDescent="0.35">
      <c r="A5134">
        <v>5133</v>
      </c>
      <c r="B5134" s="1" t="s">
        <v>5402</v>
      </c>
      <c r="C5134" s="1" t="s">
        <v>11</v>
      </c>
      <c r="D5134" s="1" t="s">
        <v>20</v>
      </c>
      <c r="E5134" s="1" t="s">
        <v>180</v>
      </c>
      <c r="F5134" s="1" t="s">
        <v>181</v>
      </c>
      <c r="G5134" s="1" t="s">
        <v>20</v>
      </c>
      <c r="H5134" s="1" t="s">
        <v>15</v>
      </c>
      <c r="I5134">
        <v>32.062265869999997</v>
      </c>
      <c r="J5134">
        <f>ROUND(employee[[#This Row],[Age]],0)</f>
        <v>32</v>
      </c>
      <c r="K51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34">
        <v>5.2393487900000002</v>
      </c>
      <c r="M5134">
        <f>ROUND(employee[[#This Row],[LengthService]],2)</f>
        <v>5.24</v>
      </c>
      <c r="N5134">
        <v>41.226881579999997</v>
      </c>
      <c r="O5134">
        <f>ROUND(employee[[#This Row],[AbsentHours]],2)</f>
        <v>41.23</v>
      </c>
      <c r="P5134" s="5">
        <f>employee[[#This Row],[RoundedAbsentHours]]/2080 *100</f>
        <v>1.9822115384615382</v>
      </c>
      <c r="Q5134" s="1" t="s">
        <v>15</v>
      </c>
    </row>
    <row r="5135" spans="1:17" x14ac:dyDescent="0.35">
      <c r="A5135">
        <v>5134</v>
      </c>
      <c r="B5135" s="1" t="s">
        <v>5403</v>
      </c>
      <c r="C5135" s="1" t="s">
        <v>16</v>
      </c>
      <c r="D5135" s="1" t="s">
        <v>44</v>
      </c>
      <c r="E5135" s="1" t="s">
        <v>13</v>
      </c>
      <c r="F5135" s="1" t="s">
        <v>14</v>
      </c>
      <c r="G5135" s="1" t="s">
        <v>44</v>
      </c>
      <c r="H5135" s="1" t="s">
        <v>15</v>
      </c>
      <c r="I5135">
        <v>57.880678019999998</v>
      </c>
      <c r="J5135">
        <f>ROUND(employee[[#This Row],[Age]],0)</f>
        <v>58</v>
      </c>
      <c r="K51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135">
        <v>3.7193089829999999</v>
      </c>
      <c r="M5135">
        <f>ROUND(employee[[#This Row],[LengthService]],2)</f>
        <v>3.72</v>
      </c>
      <c r="N5135">
        <v>110.8971595</v>
      </c>
      <c r="O5135">
        <f>ROUND(employee[[#This Row],[AbsentHours]],2)</f>
        <v>110.9</v>
      </c>
      <c r="P5135" s="5">
        <f>employee[[#This Row],[RoundedAbsentHours]]/2080 *100</f>
        <v>5.3317307692307692</v>
      </c>
      <c r="Q5135" s="1" t="s">
        <v>15</v>
      </c>
    </row>
    <row r="5136" spans="1:17" x14ac:dyDescent="0.35">
      <c r="A5136">
        <v>5135</v>
      </c>
      <c r="B5136" s="1" t="s">
        <v>5404</v>
      </c>
      <c r="C5136" s="1" t="s">
        <v>11</v>
      </c>
      <c r="D5136" s="1" t="s">
        <v>110</v>
      </c>
      <c r="E5136" s="1" t="s">
        <v>13</v>
      </c>
      <c r="F5136" s="1" t="s">
        <v>14</v>
      </c>
      <c r="G5136" s="1" t="s">
        <v>29</v>
      </c>
      <c r="H5136" s="1" t="s">
        <v>15</v>
      </c>
      <c r="I5136">
        <v>50.456485370000003</v>
      </c>
      <c r="J5136">
        <f>ROUND(employee[[#This Row],[Age]],0)</f>
        <v>50</v>
      </c>
      <c r="K51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136">
        <v>3.0568381520000001</v>
      </c>
      <c r="M5136">
        <f>ROUND(employee[[#This Row],[LengthService]],2)</f>
        <v>3.06</v>
      </c>
      <c r="N5136">
        <v>79.572886819999994</v>
      </c>
      <c r="O5136">
        <f>ROUND(employee[[#This Row],[AbsentHours]],2)</f>
        <v>79.569999999999993</v>
      </c>
      <c r="P5136" s="5">
        <f>employee[[#This Row],[RoundedAbsentHours]]/2080 *100</f>
        <v>3.8254807692307691</v>
      </c>
      <c r="Q5136" s="1" t="s">
        <v>15</v>
      </c>
    </row>
    <row r="5137" spans="1:17" x14ac:dyDescent="0.35">
      <c r="A5137">
        <v>5136</v>
      </c>
      <c r="B5137" s="1" t="s">
        <v>5405</v>
      </c>
      <c r="C5137" s="1" t="s">
        <v>11</v>
      </c>
      <c r="D5137" s="1" t="s">
        <v>12</v>
      </c>
      <c r="E5137" s="1" t="s">
        <v>124</v>
      </c>
      <c r="F5137" s="1" t="s">
        <v>125</v>
      </c>
      <c r="G5137" s="1" t="s">
        <v>12</v>
      </c>
      <c r="H5137" s="1" t="s">
        <v>15</v>
      </c>
      <c r="I5137">
        <v>32.086175330000003</v>
      </c>
      <c r="J5137">
        <f>ROUND(employee[[#This Row],[Age]],0)</f>
        <v>32</v>
      </c>
      <c r="K51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37">
        <v>2.973104078</v>
      </c>
      <c r="M5137">
        <f>ROUND(employee[[#This Row],[LengthService]],2)</f>
        <v>2.97</v>
      </c>
      <c r="N5137">
        <v>5.739987663</v>
      </c>
      <c r="O5137">
        <f>ROUND(employee[[#This Row],[AbsentHours]],2)</f>
        <v>5.74</v>
      </c>
      <c r="P5137" s="5">
        <f>employee[[#This Row],[RoundedAbsentHours]]/2080 *100</f>
        <v>0.27596153846153848</v>
      </c>
      <c r="Q5137" s="1" t="s">
        <v>15</v>
      </c>
    </row>
    <row r="5138" spans="1:17" x14ac:dyDescent="0.35">
      <c r="A5138">
        <v>5137</v>
      </c>
      <c r="B5138" s="1" t="s">
        <v>5406</v>
      </c>
      <c r="C5138" s="1" t="s">
        <v>16</v>
      </c>
      <c r="D5138" s="1" t="s">
        <v>22</v>
      </c>
      <c r="E5138" s="1" t="s">
        <v>124</v>
      </c>
      <c r="F5138" s="1" t="s">
        <v>125</v>
      </c>
      <c r="G5138" s="1" t="s">
        <v>22</v>
      </c>
      <c r="H5138" s="1" t="s">
        <v>15</v>
      </c>
      <c r="I5138">
        <v>39.837353059999998</v>
      </c>
      <c r="J5138">
        <f>ROUND(employee[[#This Row],[Age]],0)</f>
        <v>40</v>
      </c>
      <c r="K51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38">
        <v>4.768711637</v>
      </c>
      <c r="M5138">
        <f>ROUND(employee[[#This Row],[LengthService]],2)</f>
        <v>4.7699999999999996</v>
      </c>
      <c r="N5138">
        <v>21.377811220000002</v>
      </c>
      <c r="O5138">
        <f>ROUND(employee[[#This Row],[AbsentHours]],2)</f>
        <v>21.38</v>
      </c>
      <c r="P5138" s="5">
        <f>employee[[#This Row],[RoundedAbsentHours]]/2080 *100</f>
        <v>1.0278846153846155</v>
      </c>
      <c r="Q5138" s="1" t="s">
        <v>15</v>
      </c>
    </row>
    <row r="5139" spans="1:17" x14ac:dyDescent="0.35">
      <c r="A5139">
        <v>5138</v>
      </c>
      <c r="B5139" s="1" t="s">
        <v>5407</v>
      </c>
      <c r="C5139" s="1" t="s">
        <v>16</v>
      </c>
      <c r="D5139" s="1" t="s">
        <v>20</v>
      </c>
      <c r="E5139" s="1" t="s">
        <v>180</v>
      </c>
      <c r="F5139" s="1" t="s">
        <v>181</v>
      </c>
      <c r="G5139" s="1" t="s">
        <v>20</v>
      </c>
      <c r="H5139" s="1" t="s">
        <v>15</v>
      </c>
      <c r="I5139">
        <v>32.170685939999998</v>
      </c>
      <c r="J5139">
        <f>ROUND(employee[[#This Row],[Age]],0)</f>
        <v>32</v>
      </c>
      <c r="K51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39">
        <v>7.8572546680000004</v>
      </c>
      <c r="M5139">
        <f>ROUND(employee[[#This Row],[LengthService]],2)</f>
        <v>7.86</v>
      </c>
      <c r="N5139">
        <v>0</v>
      </c>
      <c r="O5139">
        <f>ROUND(employee[[#This Row],[AbsentHours]],2)</f>
        <v>0</v>
      </c>
      <c r="P5139" s="5">
        <f>employee[[#This Row],[RoundedAbsentHours]]/2080 *100</f>
        <v>0</v>
      </c>
      <c r="Q5139" s="1" t="s">
        <v>15</v>
      </c>
    </row>
    <row r="5140" spans="1:17" x14ac:dyDescent="0.35">
      <c r="A5140">
        <v>5139</v>
      </c>
      <c r="B5140" s="1" t="s">
        <v>5408</v>
      </c>
      <c r="C5140" s="1" t="s">
        <v>11</v>
      </c>
      <c r="D5140" s="1" t="s">
        <v>20</v>
      </c>
      <c r="E5140" s="1" t="s">
        <v>180</v>
      </c>
      <c r="F5140" s="1" t="s">
        <v>181</v>
      </c>
      <c r="G5140" s="1" t="s">
        <v>20</v>
      </c>
      <c r="H5140" s="1" t="s">
        <v>15</v>
      </c>
      <c r="I5140">
        <v>63.044661859999998</v>
      </c>
      <c r="J5140">
        <f>ROUND(employee[[#This Row],[Age]],0)</f>
        <v>63</v>
      </c>
      <c r="K51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140">
        <v>3.876009378</v>
      </c>
      <c r="M5140">
        <f>ROUND(employee[[#This Row],[LengthService]],2)</f>
        <v>3.88</v>
      </c>
      <c r="N5140">
        <v>187.44909960000001</v>
      </c>
      <c r="O5140">
        <f>ROUND(employee[[#This Row],[AbsentHours]],2)</f>
        <v>187.45</v>
      </c>
      <c r="P5140" s="5">
        <f>employee[[#This Row],[RoundedAbsentHours]]/2080 *100</f>
        <v>9.0120192307692299</v>
      </c>
      <c r="Q5140" s="1" t="s">
        <v>15</v>
      </c>
    </row>
    <row r="5141" spans="1:17" x14ac:dyDescent="0.35">
      <c r="A5141">
        <v>5140</v>
      </c>
      <c r="B5141" s="1" t="s">
        <v>5409</v>
      </c>
      <c r="C5141" s="1" t="s">
        <v>16</v>
      </c>
      <c r="D5141" s="1" t="s">
        <v>32</v>
      </c>
      <c r="E5141" s="1" t="s">
        <v>13</v>
      </c>
      <c r="F5141" s="1" t="s">
        <v>14</v>
      </c>
      <c r="G5141" s="1" t="s">
        <v>32</v>
      </c>
      <c r="H5141" s="1" t="s">
        <v>15</v>
      </c>
      <c r="I5141">
        <v>49.682087189999997</v>
      </c>
      <c r="J5141">
        <f>ROUND(employee[[#This Row],[Age]],0)</f>
        <v>50</v>
      </c>
      <c r="K51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141">
        <v>4.2812709499999997</v>
      </c>
      <c r="M5141">
        <f>ROUND(employee[[#This Row],[LengthService]],2)</f>
        <v>4.28</v>
      </c>
      <c r="N5141">
        <v>61.795241709999999</v>
      </c>
      <c r="O5141">
        <f>ROUND(employee[[#This Row],[AbsentHours]],2)</f>
        <v>61.8</v>
      </c>
      <c r="P5141" s="5">
        <f>employee[[#This Row],[RoundedAbsentHours]]/2080 *100</f>
        <v>2.9711538461538458</v>
      </c>
      <c r="Q5141" s="1" t="s">
        <v>15</v>
      </c>
    </row>
    <row r="5142" spans="1:17" x14ac:dyDescent="0.35">
      <c r="A5142">
        <v>5141</v>
      </c>
      <c r="B5142" s="1" t="s">
        <v>5410</v>
      </c>
      <c r="C5142" s="1" t="s">
        <v>11</v>
      </c>
      <c r="D5142" s="1" t="s">
        <v>22</v>
      </c>
      <c r="E5142" s="1" t="s">
        <v>124</v>
      </c>
      <c r="F5142" s="1" t="s">
        <v>125</v>
      </c>
      <c r="G5142" s="1" t="s">
        <v>22</v>
      </c>
      <c r="H5142" s="1" t="s">
        <v>15</v>
      </c>
      <c r="I5142">
        <v>29.972900970000001</v>
      </c>
      <c r="J5142">
        <f>ROUND(employee[[#This Row],[Age]],0)</f>
        <v>30</v>
      </c>
      <c r="K51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42">
        <v>2.9401742799999999</v>
      </c>
      <c r="M5142">
        <f>ROUND(employee[[#This Row],[LengthService]],2)</f>
        <v>2.94</v>
      </c>
      <c r="N5142">
        <v>10.69313496</v>
      </c>
      <c r="O5142">
        <f>ROUND(employee[[#This Row],[AbsentHours]],2)</f>
        <v>10.69</v>
      </c>
      <c r="P5142" s="5">
        <f>employee[[#This Row],[RoundedAbsentHours]]/2080 *100</f>
        <v>0.51394230769230775</v>
      </c>
      <c r="Q5142" s="1" t="s">
        <v>15</v>
      </c>
    </row>
    <row r="5143" spans="1:17" x14ac:dyDescent="0.35">
      <c r="A5143">
        <v>5142</v>
      </c>
      <c r="B5143" s="1" t="s">
        <v>5411</v>
      </c>
      <c r="C5143" s="1" t="s">
        <v>16</v>
      </c>
      <c r="D5143" s="1" t="s">
        <v>44</v>
      </c>
      <c r="E5143" s="1" t="s">
        <v>13</v>
      </c>
      <c r="F5143" s="1" t="s">
        <v>14</v>
      </c>
      <c r="G5143" s="1" t="s">
        <v>44</v>
      </c>
      <c r="H5143" s="1" t="s">
        <v>15</v>
      </c>
      <c r="I5143">
        <v>42.535051009999997</v>
      </c>
      <c r="J5143">
        <f>ROUND(employee[[#This Row],[Age]],0)</f>
        <v>43</v>
      </c>
      <c r="K51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43">
        <v>5.4766307159999998</v>
      </c>
      <c r="M5143">
        <f>ROUND(employee[[#This Row],[LengthService]],2)</f>
        <v>5.48</v>
      </c>
      <c r="N5143">
        <v>39.776944899999997</v>
      </c>
      <c r="O5143">
        <f>ROUND(employee[[#This Row],[AbsentHours]],2)</f>
        <v>39.78</v>
      </c>
      <c r="P5143" s="5">
        <f>employee[[#This Row],[RoundedAbsentHours]]/2080 *100</f>
        <v>1.9124999999999999</v>
      </c>
      <c r="Q5143" s="1" t="s">
        <v>15</v>
      </c>
    </row>
    <row r="5144" spans="1:17" x14ac:dyDescent="0.35">
      <c r="A5144">
        <v>5143</v>
      </c>
      <c r="B5144" s="1" t="s">
        <v>5412</v>
      </c>
      <c r="C5144" s="1" t="s">
        <v>16</v>
      </c>
      <c r="D5144" s="1" t="s">
        <v>211</v>
      </c>
      <c r="E5144" s="1" t="s">
        <v>13</v>
      </c>
      <c r="F5144" s="1" t="s">
        <v>14</v>
      </c>
      <c r="G5144" s="1" t="s">
        <v>75</v>
      </c>
      <c r="H5144" s="1" t="s">
        <v>15</v>
      </c>
      <c r="I5144">
        <v>39.521897940000002</v>
      </c>
      <c r="J5144">
        <f>ROUND(employee[[#This Row],[Age]],0)</f>
        <v>40</v>
      </c>
      <c r="K51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44">
        <v>2.6406085500000001</v>
      </c>
      <c r="M5144">
        <f>ROUND(employee[[#This Row],[LengthService]],2)</f>
        <v>2.64</v>
      </c>
      <c r="N5144">
        <v>33.815379880000002</v>
      </c>
      <c r="O5144">
        <f>ROUND(employee[[#This Row],[AbsentHours]],2)</f>
        <v>33.82</v>
      </c>
      <c r="P5144" s="5">
        <f>employee[[#This Row],[RoundedAbsentHours]]/2080 *100</f>
        <v>1.6259615384615387</v>
      </c>
      <c r="Q5144" s="1" t="s">
        <v>15</v>
      </c>
    </row>
    <row r="5145" spans="1:17" x14ac:dyDescent="0.35">
      <c r="A5145">
        <v>5144</v>
      </c>
      <c r="B5145" s="1" t="s">
        <v>5413</v>
      </c>
      <c r="C5145" s="1" t="s">
        <v>11</v>
      </c>
      <c r="D5145" s="1" t="s">
        <v>325</v>
      </c>
      <c r="E5145" s="1" t="s">
        <v>13</v>
      </c>
      <c r="F5145" s="1" t="s">
        <v>14</v>
      </c>
      <c r="G5145" s="1" t="s">
        <v>37</v>
      </c>
      <c r="H5145" s="1" t="s">
        <v>15</v>
      </c>
      <c r="I5145">
        <v>20.03237541</v>
      </c>
      <c r="J5145">
        <f>ROUND(employee[[#This Row],[Age]],0)</f>
        <v>20</v>
      </c>
      <c r="K51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145">
        <v>2.3835025650000001</v>
      </c>
      <c r="M5145">
        <f>ROUND(employee[[#This Row],[LengthService]],2)</f>
        <v>2.38</v>
      </c>
      <c r="N5145">
        <v>0</v>
      </c>
      <c r="O5145">
        <f>ROUND(employee[[#This Row],[AbsentHours]],2)</f>
        <v>0</v>
      </c>
      <c r="P5145" s="5">
        <f>employee[[#This Row],[RoundedAbsentHours]]/2080 *100</f>
        <v>0</v>
      </c>
      <c r="Q5145" s="1" t="s">
        <v>15</v>
      </c>
    </row>
    <row r="5146" spans="1:17" x14ac:dyDescent="0.35">
      <c r="A5146">
        <v>5145</v>
      </c>
      <c r="B5146" s="1" t="s">
        <v>5414</v>
      </c>
      <c r="C5146" s="1" t="s">
        <v>16</v>
      </c>
      <c r="D5146" s="1" t="s">
        <v>22</v>
      </c>
      <c r="E5146" s="1" t="s">
        <v>124</v>
      </c>
      <c r="F5146" s="1" t="s">
        <v>125</v>
      </c>
      <c r="G5146" s="1" t="s">
        <v>22</v>
      </c>
      <c r="H5146" s="1" t="s">
        <v>15</v>
      </c>
      <c r="I5146">
        <v>36.585669350000003</v>
      </c>
      <c r="J5146">
        <f>ROUND(employee[[#This Row],[Age]],0)</f>
        <v>37</v>
      </c>
      <c r="K51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46">
        <v>5.1807200790000003</v>
      </c>
      <c r="M5146">
        <f>ROUND(employee[[#This Row],[LengthService]],2)</f>
        <v>5.18</v>
      </c>
      <c r="N5146">
        <v>13.431379</v>
      </c>
      <c r="O5146">
        <f>ROUND(employee[[#This Row],[AbsentHours]],2)</f>
        <v>13.43</v>
      </c>
      <c r="P5146" s="5">
        <f>employee[[#This Row],[RoundedAbsentHours]]/2080 *100</f>
        <v>0.64567307692307696</v>
      </c>
      <c r="Q5146" s="1" t="s">
        <v>15</v>
      </c>
    </row>
    <row r="5147" spans="1:17" x14ac:dyDescent="0.35">
      <c r="A5147">
        <v>5146</v>
      </c>
      <c r="B5147" s="1" t="s">
        <v>5415</v>
      </c>
      <c r="C5147" s="1" t="s">
        <v>16</v>
      </c>
      <c r="D5147" s="1" t="s">
        <v>86</v>
      </c>
      <c r="E5147" s="1" t="s">
        <v>13</v>
      </c>
      <c r="F5147" s="1" t="s">
        <v>14</v>
      </c>
      <c r="G5147" s="1" t="s">
        <v>62</v>
      </c>
      <c r="H5147" s="1" t="s">
        <v>15</v>
      </c>
      <c r="I5147">
        <v>41.651757050000001</v>
      </c>
      <c r="J5147">
        <f>ROUND(employee[[#This Row],[Age]],0)</f>
        <v>42</v>
      </c>
      <c r="K51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47">
        <v>5.7966295539999999</v>
      </c>
      <c r="M5147">
        <f>ROUND(employee[[#This Row],[LengthService]],2)</f>
        <v>5.8</v>
      </c>
      <c r="N5147">
        <v>38.241938500000003</v>
      </c>
      <c r="O5147">
        <f>ROUND(employee[[#This Row],[AbsentHours]],2)</f>
        <v>38.24</v>
      </c>
      <c r="P5147" s="5">
        <f>employee[[#This Row],[RoundedAbsentHours]]/2080 *100</f>
        <v>1.8384615384615384</v>
      </c>
      <c r="Q5147" s="1" t="s">
        <v>15</v>
      </c>
    </row>
    <row r="5148" spans="1:17" x14ac:dyDescent="0.35">
      <c r="A5148">
        <v>5147</v>
      </c>
      <c r="B5148" s="1" t="s">
        <v>5416</v>
      </c>
      <c r="C5148" s="1" t="s">
        <v>11</v>
      </c>
      <c r="D5148" s="1" t="s">
        <v>79</v>
      </c>
      <c r="E5148" s="1" t="s">
        <v>13</v>
      </c>
      <c r="F5148" s="1" t="s">
        <v>14</v>
      </c>
      <c r="G5148" s="1" t="s">
        <v>34</v>
      </c>
      <c r="H5148" s="1" t="s">
        <v>15</v>
      </c>
      <c r="I5148">
        <v>50.963532710000003</v>
      </c>
      <c r="J5148">
        <f>ROUND(employee[[#This Row],[Age]],0)</f>
        <v>51</v>
      </c>
      <c r="K51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148">
        <v>2.6536097879999998</v>
      </c>
      <c r="M5148">
        <f>ROUND(employee[[#This Row],[LengthService]],2)</f>
        <v>2.65</v>
      </c>
      <c r="N5148">
        <v>98.97152758</v>
      </c>
      <c r="O5148">
        <f>ROUND(employee[[#This Row],[AbsentHours]],2)</f>
        <v>98.97</v>
      </c>
      <c r="P5148" s="5">
        <f>employee[[#This Row],[RoundedAbsentHours]]/2080 *100</f>
        <v>4.758173076923077</v>
      </c>
      <c r="Q5148" s="1" t="s">
        <v>15</v>
      </c>
    </row>
    <row r="5149" spans="1:17" x14ac:dyDescent="0.35">
      <c r="A5149">
        <v>5148</v>
      </c>
      <c r="B5149" s="1" t="s">
        <v>5417</v>
      </c>
      <c r="C5149" s="1" t="s">
        <v>16</v>
      </c>
      <c r="D5149" s="1" t="s">
        <v>17</v>
      </c>
      <c r="E5149" s="1" t="s">
        <v>13</v>
      </c>
      <c r="F5149" s="1" t="s">
        <v>14</v>
      </c>
      <c r="G5149" s="1" t="s">
        <v>18</v>
      </c>
      <c r="H5149" s="1" t="s">
        <v>15</v>
      </c>
      <c r="I5149">
        <v>55.965982109999999</v>
      </c>
      <c r="J5149">
        <f>ROUND(employee[[#This Row],[Age]],0)</f>
        <v>56</v>
      </c>
      <c r="K51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149">
        <v>3.503246544</v>
      </c>
      <c r="M5149">
        <f>ROUND(employee[[#This Row],[LengthService]],2)</f>
        <v>3.5</v>
      </c>
      <c r="N5149">
        <v>137.16121329999999</v>
      </c>
      <c r="O5149">
        <f>ROUND(employee[[#This Row],[AbsentHours]],2)</f>
        <v>137.16</v>
      </c>
      <c r="P5149" s="5">
        <f>employee[[#This Row],[RoundedAbsentHours]]/2080 *100</f>
        <v>6.5942307692307693</v>
      </c>
      <c r="Q5149" s="1" t="s">
        <v>15</v>
      </c>
    </row>
    <row r="5150" spans="1:17" x14ac:dyDescent="0.35">
      <c r="A5150">
        <v>5149</v>
      </c>
      <c r="B5150" s="1" t="s">
        <v>5418</v>
      </c>
      <c r="C5150" s="1" t="s">
        <v>16</v>
      </c>
      <c r="D5150" s="1" t="s">
        <v>20</v>
      </c>
      <c r="E5150" s="1" t="s">
        <v>180</v>
      </c>
      <c r="F5150" s="1" t="s">
        <v>181</v>
      </c>
      <c r="G5150" s="1" t="s">
        <v>20</v>
      </c>
      <c r="H5150" s="1" t="s">
        <v>15</v>
      </c>
      <c r="I5150">
        <v>42.65086591</v>
      </c>
      <c r="J5150">
        <f>ROUND(employee[[#This Row],[Age]],0)</f>
        <v>43</v>
      </c>
      <c r="K51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50">
        <v>2.1703587579999999</v>
      </c>
      <c r="M5150">
        <f>ROUND(employee[[#This Row],[LengthService]],2)</f>
        <v>2.17</v>
      </c>
      <c r="N5150">
        <v>93.505875840000002</v>
      </c>
      <c r="O5150">
        <f>ROUND(employee[[#This Row],[AbsentHours]],2)</f>
        <v>93.51</v>
      </c>
      <c r="P5150" s="5">
        <f>employee[[#This Row],[RoundedAbsentHours]]/2080 *100</f>
        <v>4.4956730769230768</v>
      </c>
      <c r="Q5150" s="1" t="s">
        <v>15</v>
      </c>
    </row>
    <row r="5151" spans="1:17" x14ac:dyDescent="0.35">
      <c r="A5151">
        <v>5150</v>
      </c>
      <c r="B5151" s="1" t="s">
        <v>5419</v>
      </c>
      <c r="C5151" s="1" t="s">
        <v>11</v>
      </c>
      <c r="D5151" s="1" t="s">
        <v>30</v>
      </c>
      <c r="E5151" s="1" t="s">
        <v>13</v>
      </c>
      <c r="F5151" s="1" t="s">
        <v>14</v>
      </c>
      <c r="G5151" s="1" t="s">
        <v>30</v>
      </c>
      <c r="H5151" s="1" t="s">
        <v>15</v>
      </c>
      <c r="I5151">
        <v>55.161291060000003</v>
      </c>
      <c r="J5151">
        <f>ROUND(employee[[#This Row],[Age]],0)</f>
        <v>55</v>
      </c>
      <c r="K51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151">
        <v>5.448986551</v>
      </c>
      <c r="M5151">
        <f>ROUND(employee[[#This Row],[LengthService]],2)</f>
        <v>5.45</v>
      </c>
      <c r="N5151">
        <v>123.8958118</v>
      </c>
      <c r="O5151">
        <f>ROUND(employee[[#This Row],[AbsentHours]],2)</f>
        <v>123.9</v>
      </c>
      <c r="P5151" s="5">
        <f>employee[[#This Row],[RoundedAbsentHours]]/2080 *100</f>
        <v>5.9567307692307701</v>
      </c>
      <c r="Q5151" s="1" t="s">
        <v>15</v>
      </c>
    </row>
    <row r="5152" spans="1:17" x14ac:dyDescent="0.35">
      <c r="A5152">
        <v>5151</v>
      </c>
      <c r="B5152" s="1" t="s">
        <v>5420</v>
      </c>
      <c r="C5152" s="1" t="s">
        <v>16</v>
      </c>
      <c r="D5152" s="1" t="s">
        <v>226</v>
      </c>
      <c r="E5152" s="1" t="s">
        <v>13</v>
      </c>
      <c r="F5152" s="1" t="s">
        <v>14</v>
      </c>
      <c r="G5152" s="1" t="s">
        <v>33</v>
      </c>
      <c r="H5152" s="1" t="s">
        <v>15</v>
      </c>
      <c r="I5152">
        <v>49.246053279999998</v>
      </c>
      <c r="J5152">
        <f>ROUND(employee[[#This Row],[Age]],0)</f>
        <v>49</v>
      </c>
      <c r="K51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52">
        <v>3.4684706140000001</v>
      </c>
      <c r="M5152">
        <f>ROUND(employee[[#This Row],[LengthService]],2)</f>
        <v>3.47</v>
      </c>
      <c r="N5152">
        <v>66.275993389999996</v>
      </c>
      <c r="O5152">
        <f>ROUND(employee[[#This Row],[AbsentHours]],2)</f>
        <v>66.28</v>
      </c>
      <c r="P5152" s="5">
        <f>employee[[#This Row],[RoundedAbsentHours]]/2080 *100</f>
        <v>3.1865384615384613</v>
      </c>
      <c r="Q5152" s="1" t="s">
        <v>15</v>
      </c>
    </row>
    <row r="5153" spans="1:17" x14ac:dyDescent="0.35">
      <c r="A5153">
        <v>5152</v>
      </c>
      <c r="B5153" s="1" t="s">
        <v>5421</v>
      </c>
      <c r="C5153" s="1" t="s">
        <v>16</v>
      </c>
      <c r="D5153" s="1" t="s">
        <v>105</v>
      </c>
      <c r="E5153" s="1" t="s">
        <v>13</v>
      </c>
      <c r="F5153" s="1" t="s">
        <v>14</v>
      </c>
      <c r="G5153" s="1" t="s">
        <v>18</v>
      </c>
      <c r="H5153" s="1" t="s">
        <v>15</v>
      </c>
      <c r="I5153">
        <v>39.762997159999998</v>
      </c>
      <c r="J5153">
        <f>ROUND(employee[[#This Row],[Age]],0)</f>
        <v>40</v>
      </c>
      <c r="K51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53">
        <v>3.8874539349999999</v>
      </c>
      <c r="M5153">
        <f>ROUND(employee[[#This Row],[LengthService]],2)</f>
        <v>3.89</v>
      </c>
      <c r="N5153">
        <v>24.632538910000001</v>
      </c>
      <c r="O5153">
        <f>ROUND(employee[[#This Row],[AbsentHours]],2)</f>
        <v>24.63</v>
      </c>
      <c r="P5153" s="5">
        <f>employee[[#This Row],[RoundedAbsentHours]]/2080 *100</f>
        <v>1.1841346153846153</v>
      </c>
      <c r="Q5153" s="1" t="s">
        <v>15</v>
      </c>
    </row>
    <row r="5154" spans="1:17" x14ac:dyDescent="0.35">
      <c r="A5154">
        <v>5153</v>
      </c>
      <c r="B5154" s="1" t="s">
        <v>5422</v>
      </c>
      <c r="C5154" s="1" t="s">
        <v>16</v>
      </c>
      <c r="D5154" s="1" t="s">
        <v>224</v>
      </c>
      <c r="E5154" s="1" t="s">
        <v>13</v>
      </c>
      <c r="F5154" s="1" t="s">
        <v>14</v>
      </c>
      <c r="G5154" s="1" t="s">
        <v>75</v>
      </c>
      <c r="H5154" s="1" t="s">
        <v>15</v>
      </c>
      <c r="I5154">
        <v>43.733468719999998</v>
      </c>
      <c r="J5154">
        <f>ROUND(employee[[#This Row],[Age]],0)</f>
        <v>44</v>
      </c>
      <c r="K51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54">
        <v>2.520573776</v>
      </c>
      <c r="M5154">
        <f>ROUND(employee[[#This Row],[LengthService]],2)</f>
        <v>2.52</v>
      </c>
      <c r="N5154">
        <v>57.02027399</v>
      </c>
      <c r="O5154">
        <f>ROUND(employee[[#This Row],[AbsentHours]],2)</f>
        <v>57.02</v>
      </c>
      <c r="P5154" s="5">
        <f>employee[[#This Row],[RoundedAbsentHours]]/2080 *100</f>
        <v>2.7413461538461541</v>
      </c>
      <c r="Q5154" s="1" t="s">
        <v>15</v>
      </c>
    </row>
    <row r="5155" spans="1:17" x14ac:dyDescent="0.35">
      <c r="A5155">
        <v>5154</v>
      </c>
      <c r="B5155" s="1" t="s">
        <v>5423</v>
      </c>
      <c r="C5155" s="1" t="s">
        <v>16</v>
      </c>
      <c r="D5155" s="1" t="s">
        <v>22</v>
      </c>
      <c r="E5155" s="1" t="s">
        <v>124</v>
      </c>
      <c r="F5155" s="1" t="s">
        <v>125</v>
      </c>
      <c r="G5155" s="1" t="s">
        <v>22</v>
      </c>
      <c r="H5155" s="1" t="s">
        <v>15</v>
      </c>
      <c r="I5155">
        <v>37.843567659999998</v>
      </c>
      <c r="J5155">
        <f>ROUND(employee[[#This Row],[Age]],0)</f>
        <v>38</v>
      </c>
      <c r="K51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55">
        <v>5.3680603480000002</v>
      </c>
      <c r="M5155">
        <f>ROUND(employee[[#This Row],[LengthService]],2)</f>
        <v>5.37</v>
      </c>
      <c r="N5155">
        <v>67.149457499999997</v>
      </c>
      <c r="O5155">
        <f>ROUND(employee[[#This Row],[AbsentHours]],2)</f>
        <v>67.150000000000006</v>
      </c>
      <c r="P5155" s="5">
        <f>employee[[#This Row],[RoundedAbsentHours]]/2080 *100</f>
        <v>3.228365384615385</v>
      </c>
      <c r="Q5155" s="1" t="s">
        <v>15</v>
      </c>
    </row>
    <row r="5156" spans="1:17" x14ac:dyDescent="0.35">
      <c r="A5156">
        <v>5155</v>
      </c>
      <c r="B5156" s="1" t="s">
        <v>5424</v>
      </c>
      <c r="C5156" s="1" t="s">
        <v>16</v>
      </c>
      <c r="D5156" s="1" t="s">
        <v>22</v>
      </c>
      <c r="E5156" s="1" t="s">
        <v>124</v>
      </c>
      <c r="F5156" s="1" t="s">
        <v>125</v>
      </c>
      <c r="G5156" s="1" t="s">
        <v>22</v>
      </c>
      <c r="H5156" s="1" t="s">
        <v>15</v>
      </c>
      <c r="I5156">
        <v>53.193821589999999</v>
      </c>
      <c r="J5156">
        <f>ROUND(employee[[#This Row],[Age]],0)</f>
        <v>53</v>
      </c>
      <c r="K51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156">
        <v>3.6937450140000001</v>
      </c>
      <c r="M5156">
        <f>ROUND(employee[[#This Row],[LengthService]],2)</f>
        <v>3.69</v>
      </c>
      <c r="N5156">
        <v>130.4464519</v>
      </c>
      <c r="O5156">
        <f>ROUND(employee[[#This Row],[AbsentHours]],2)</f>
        <v>130.44999999999999</v>
      </c>
      <c r="P5156" s="5">
        <f>employee[[#This Row],[RoundedAbsentHours]]/2080 *100</f>
        <v>6.271634615384615</v>
      </c>
      <c r="Q5156" s="1" t="s">
        <v>15</v>
      </c>
    </row>
    <row r="5157" spans="1:17" x14ac:dyDescent="0.35">
      <c r="A5157">
        <v>5156</v>
      </c>
      <c r="B5157" s="1" t="s">
        <v>5425</v>
      </c>
      <c r="C5157" s="1" t="s">
        <v>11</v>
      </c>
      <c r="D5157" s="1" t="s">
        <v>43</v>
      </c>
      <c r="E5157" s="1" t="s">
        <v>124</v>
      </c>
      <c r="F5157" s="1" t="s">
        <v>125</v>
      </c>
      <c r="G5157" s="1" t="s">
        <v>43</v>
      </c>
      <c r="H5157" s="1" t="s">
        <v>15</v>
      </c>
      <c r="I5157">
        <v>29.925956849999999</v>
      </c>
      <c r="J5157">
        <f>ROUND(employee[[#This Row],[Age]],0)</f>
        <v>30</v>
      </c>
      <c r="K51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57">
        <v>2.2425315270000001</v>
      </c>
      <c r="M5157">
        <f>ROUND(employee[[#This Row],[LengthService]],2)</f>
        <v>2.2400000000000002</v>
      </c>
      <c r="N5157">
        <v>0</v>
      </c>
      <c r="O5157">
        <f>ROUND(employee[[#This Row],[AbsentHours]],2)</f>
        <v>0</v>
      </c>
      <c r="P5157" s="5">
        <f>employee[[#This Row],[RoundedAbsentHours]]/2080 *100</f>
        <v>0</v>
      </c>
      <c r="Q5157" s="1" t="s">
        <v>15</v>
      </c>
    </row>
    <row r="5158" spans="1:17" x14ac:dyDescent="0.35">
      <c r="A5158">
        <v>5157</v>
      </c>
      <c r="B5158" s="1" t="s">
        <v>5426</v>
      </c>
      <c r="C5158" s="1" t="s">
        <v>11</v>
      </c>
      <c r="D5158" s="1" t="s">
        <v>44</v>
      </c>
      <c r="E5158" s="1" t="s">
        <v>13</v>
      </c>
      <c r="F5158" s="1" t="s">
        <v>14</v>
      </c>
      <c r="G5158" s="1" t="s">
        <v>44</v>
      </c>
      <c r="H5158" s="1" t="s">
        <v>15</v>
      </c>
      <c r="I5158">
        <v>39.963403</v>
      </c>
      <c r="J5158">
        <f>ROUND(employee[[#This Row],[Age]],0)</f>
        <v>40</v>
      </c>
      <c r="K51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58">
        <v>6.1085593989999998</v>
      </c>
      <c r="M5158">
        <f>ROUND(employee[[#This Row],[LengthService]],2)</f>
        <v>6.11</v>
      </c>
      <c r="N5158">
        <v>83.382721259999997</v>
      </c>
      <c r="O5158">
        <f>ROUND(employee[[#This Row],[AbsentHours]],2)</f>
        <v>83.38</v>
      </c>
      <c r="P5158" s="5">
        <f>employee[[#This Row],[RoundedAbsentHours]]/2080 *100</f>
        <v>4.0086538461538455</v>
      </c>
      <c r="Q5158" s="1" t="s">
        <v>15</v>
      </c>
    </row>
    <row r="5159" spans="1:17" x14ac:dyDescent="0.35">
      <c r="A5159">
        <v>5158</v>
      </c>
      <c r="B5159" s="1" t="s">
        <v>5427</v>
      </c>
      <c r="C5159" s="1" t="s">
        <v>11</v>
      </c>
      <c r="D5159" s="1" t="s">
        <v>22</v>
      </c>
      <c r="E5159" s="1" t="s">
        <v>124</v>
      </c>
      <c r="F5159" s="1" t="s">
        <v>125</v>
      </c>
      <c r="G5159" s="1" t="s">
        <v>22</v>
      </c>
      <c r="H5159" s="1" t="s">
        <v>15</v>
      </c>
      <c r="I5159">
        <v>48.054247519999997</v>
      </c>
      <c r="J5159">
        <f>ROUND(employee[[#This Row],[Age]],0)</f>
        <v>48</v>
      </c>
      <c r="K51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59">
        <v>4.1673508459999997</v>
      </c>
      <c r="M5159">
        <f>ROUND(employee[[#This Row],[LengthService]],2)</f>
        <v>4.17</v>
      </c>
      <c r="N5159">
        <v>132.7621364</v>
      </c>
      <c r="O5159">
        <f>ROUND(employee[[#This Row],[AbsentHours]],2)</f>
        <v>132.76</v>
      </c>
      <c r="P5159" s="5">
        <f>employee[[#This Row],[RoundedAbsentHours]]/2080 *100</f>
        <v>6.3826923076923077</v>
      </c>
      <c r="Q5159" s="1" t="s">
        <v>15</v>
      </c>
    </row>
    <row r="5160" spans="1:17" x14ac:dyDescent="0.35">
      <c r="A5160">
        <v>5159</v>
      </c>
      <c r="B5160" s="1" t="s">
        <v>5428</v>
      </c>
      <c r="C5160" s="1" t="s">
        <v>11</v>
      </c>
      <c r="D5160" s="1" t="s">
        <v>21</v>
      </c>
      <c r="E5160" s="1" t="s">
        <v>13</v>
      </c>
      <c r="F5160" s="1" t="s">
        <v>14</v>
      </c>
      <c r="G5160" s="1" t="s">
        <v>21</v>
      </c>
      <c r="H5160" s="1" t="s">
        <v>15</v>
      </c>
      <c r="I5160">
        <v>41.356074960000001</v>
      </c>
      <c r="J5160">
        <f>ROUND(employee[[#This Row],[Age]],0)</f>
        <v>41</v>
      </c>
      <c r="K51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60">
        <v>7.4483252369999997</v>
      </c>
      <c r="M5160">
        <f>ROUND(employee[[#This Row],[LengthService]],2)</f>
        <v>7.45</v>
      </c>
      <c r="N5160">
        <v>60.626082340000004</v>
      </c>
      <c r="O5160">
        <f>ROUND(employee[[#This Row],[AbsentHours]],2)</f>
        <v>60.63</v>
      </c>
      <c r="P5160" s="5">
        <f>employee[[#This Row],[RoundedAbsentHours]]/2080 *100</f>
        <v>2.9149038461538463</v>
      </c>
      <c r="Q5160" s="1" t="s">
        <v>15</v>
      </c>
    </row>
    <row r="5161" spans="1:17" x14ac:dyDescent="0.35">
      <c r="A5161">
        <v>5160</v>
      </c>
      <c r="B5161" s="1" t="s">
        <v>5429</v>
      </c>
      <c r="C5161" s="1" t="s">
        <v>11</v>
      </c>
      <c r="D5161" s="1" t="s">
        <v>20</v>
      </c>
      <c r="E5161" s="1" t="s">
        <v>180</v>
      </c>
      <c r="F5161" s="1" t="s">
        <v>181</v>
      </c>
      <c r="G5161" s="1" t="s">
        <v>20</v>
      </c>
      <c r="H5161" s="1" t="s">
        <v>15</v>
      </c>
      <c r="I5161">
        <v>36.481392970000002</v>
      </c>
      <c r="J5161">
        <f>ROUND(employee[[#This Row],[Age]],0)</f>
        <v>36</v>
      </c>
      <c r="K51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61">
        <v>3.6079411490000002</v>
      </c>
      <c r="M5161">
        <f>ROUND(employee[[#This Row],[LengthService]],2)</f>
        <v>3.61</v>
      </c>
      <c r="N5161">
        <v>66.378537980000004</v>
      </c>
      <c r="O5161">
        <f>ROUND(employee[[#This Row],[AbsentHours]],2)</f>
        <v>66.38</v>
      </c>
      <c r="P5161" s="5">
        <f>employee[[#This Row],[RoundedAbsentHours]]/2080 *100</f>
        <v>3.1913461538461538</v>
      </c>
      <c r="Q5161" s="1" t="s">
        <v>15</v>
      </c>
    </row>
    <row r="5162" spans="1:17" x14ac:dyDescent="0.35">
      <c r="A5162">
        <v>5161</v>
      </c>
      <c r="B5162" s="1" t="s">
        <v>5430</v>
      </c>
      <c r="C5162" s="1" t="s">
        <v>11</v>
      </c>
      <c r="D5162" s="1" t="s">
        <v>22</v>
      </c>
      <c r="E5162" s="1" t="s">
        <v>124</v>
      </c>
      <c r="F5162" s="1" t="s">
        <v>125</v>
      </c>
      <c r="G5162" s="1" t="s">
        <v>22</v>
      </c>
      <c r="H5162" s="1" t="s">
        <v>15</v>
      </c>
      <c r="I5162">
        <v>55.126397969999999</v>
      </c>
      <c r="J5162">
        <f>ROUND(employee[[#This Row],[Age]],0)</f>
        <v>55</v>
      </c>
      <c r="K51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162">
        <v>5.3807478660000001</v>
      </c>
      <c r="M5162">
        <f>ROUND(employee[[#This Row],[LengthService]],2)</f>
        <v>5.38</v>
      </c>
      <c r="N5162">
        <v>217.36830309999999</v>
      </c>
      <c r="O5162">
        <f>ROUND(employee[[#This Row],[AbsentHours]],2)</f>
        <v>217.37</v>
      </c>
      <c r="P5162" s="5">
        <f>employee[[#This Row],[RoundedAbsentHours]]/2080 *100</f>
        <v>10.450480769230769</v>
      </c>
      <c r="Q5162" s="1" t="s">
        <v>15</v>
      </c>
    </row>
    <row r="5163" spans="1:17" x14ac:dyDescent="0.35">
      <c r="A5163">
        <v>5162</v>
      </c>
      <c r="B5163" s="1" t="s">
        <v>5431</v>
      </c>
      <c r="C5163" s="1" t="s">
        <v>16</v>
      </c>
      <c r="D5163" s="1" t="s">
        <v>298</v>
      </c>
      <c r="E5163" s="1" t="s">
        <v>13</v>
      </c>
      <c r="F5163" s="1" t="s">
        <v>14</v>
      </c>
      <c r="G5163" s="1" t="s">
        <v>37</v>
      </c>
      <c r="H5163" s="1" t="s">
        <v>15</v>
      </c>
      <c r="I5163">
        <v>38.935582719999999</v>
      </c>
      <c r="J5163">
        <f>ROUND(employee[[#This Row],[Age]],0)</f>
        <v>39</v>
      </c>
      <c r="K51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63">
        <v>5.9059693339999999</v>
      </c>
      <c r="M5163">
        <f>ROUND(employee[[#This Row],[LengthService]],2)</f>
        <v>5.91</v>
      </c>
      <c r="N5163">
        <v>58.739081730000002</v>
      </c>
      <c r="O5163">
        <f>ROUND(employee[[#This Row],[AbsentHours]],2)</f>
        <v>58.74</v>
      </c>
      <c r="P5163" s="5">
        <f>employee[[#This Row],[RoundedAbsentHours]]/2080 *100</f>
        <v>2.8240384615384615</v>
      </c>
      <c r="Q5163" s="1" t="s">
        <v>15</v>
      </c>
    </row>
    <row r="5164" spans="1:17" x14ac:dyDescent="0.35">
      <c r="A5164">
        <v>5163</v>
      </c>
      <c r="B5164" s="1" t="s">
        <v>5432</v>
      </c>
      <c r="C5164" s="1" t="s">
        <v>16</v>
      </c>
      <c r="D5164" s="1" t="s">
        <v>22</v>
      </c>
      <c r="E5164" s="1" t="s">
        <v>124</v>
      </c>
      <c r="F5164" s="1" t="s">
        <v>125</v>
      </c>
      <c r="G5164" s="1" t="s">
        <v>22</v>
      </c>
      <c r="H5164" s="1" t="s">
        <v>15</v>
      </c>
      <c r="I5164">
        <v>36.695175689999999</v>
      </c>
      <c r="J5164">
        <f>ROUND(employee[[#This Row],[Age]],0)</f>
        <v>37</v>
      </c>
      <c r="K51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64">
        <v>5.2311000630000004</v>
      </c>
      <c r="M5164">
        <f>ROUND(employee[[#This Row],[LengthService]],2)</f>
        <v>5.23</v>
      </c>
      <c r="N5164">
        <v>0</v>
      </c>
      <c r="O5164">
        <f>ROUND(employee[[#This Row],[AbsentHours]],2)</f>
        <v>0</v>
      </c>
      <c r="P5164" s="5">
        <f>employee[[#This Row],[RoundedAbsentHours]]/2080 *100</f>
        <v>0</v>
      </c>
      <c r="Q5164" s="1" t="s">
        <v>15</v>
      </c>
    </row>
    <row r="5165" spans="1:17" x14ac:dyDescent="0.35">
      <c r="A5165">
        <v>5164</v>
      </c>
      <c r="B5165" s="1" t="s">
        <v>5433</v>
      </c>
      <c r="C5165" s="1" t="s">
        <v>16</v>
      </c>
      <c r="D5165" s="1" t="s">
        <v>22</v>
      </c>
      <c r="E5165" s="1" t="s">
        <v>124</v>
      </c>
      <c r="F5165" s="1" t="s">
        <v>125</v>
      </c>
      <c r="G5165" s="1" t="s">
        <v>22</v>
      </c>
      <c r="H5165" s="1" t="s">
        <v>15</v>
      </c>
      <c r="I5165">
        <v>33.30251269</v>
      </c>
      <c r="J5165">
        <f>ROUND(employee[[#This Row],[Age]],0)</f>
        <v>33</v>
      </c>
      <c r="K51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65">
        <v>6.308239328</v>
      </c>
      <c r="M5165">
        <f>ROUND(employee[[#This Row],[LengthService]],2)</f>
        <v>6.31</v>
      </c>
      <c r="N5165">
        <v>17.79503858</v>
      </c>
      <c r="O5165">
        <f>ROUND(employee[[#This Row],[AbsentHours]],2)</f>
        <v>17.8</v>
      </c>
      <c r="P5165" s="5">
        <f>employee[[#This Row],[RoundedAbsentHours]]/2080 *100</f>
        <v>0.85576923076923084</v>
      </c>
      <c r="Q5165" s="1" t="s">
        <v>15</v>
      </c>
    </row>
    <row r="5166" spans="1:17" x14ac:dyDescent="0.35">
      <c r="A5166">
        <v>5165</v>
      </c>
      <c r="B5166" s="1" t="s">
        <v>5434</v>
      </c>
      <c r="C5166" s="1" t="s">
        <v>16</v>
      </c>
      <c r="D5166" s="1" t="s">
        <v>56</v>
      </c>
      <c r="E5166" s="1" t="s">
        <v>13</v>
      </c>
      <c r="F5166" s="1" t="s">
        <v>14</v>
      </c>
      <c r="G5166" s="1" t="s">
        <v>56</v>
      </c>
      <c r="H5166" s="1" t="s">
        <v>15</v>
      </c>
      <c r="I5166">
        <v>61.370508530000002</v>
      </c>
      <c r="J5166">
        <f>ROUND(employee[[#This Row],[Age]],0)</f>
        <v>61</v>
      </c>
      <c r="K51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166">
        <v>5.5769199460000003</v>
      </c>
      <c r="M5166">
        <f>ROUND(employee[[#This Row],[LengthService]],2)</f>
        <v>5.58</v>
      </c>
      <c r="N5166">
        <v>134.11276720000001</v>
      </c>
      <c r="O5166">
        <f>ROUND(employee[[#This Row],[AbsentHours]],2)</f>
        <v>134.11000000000001</v>
      </c>
      <c r="P5166" s="5">
        <f>employee[[#This Row],[RoundedAbsentHours]]/2080 *100</f>
        <v>6.4475961538461553</v>
      </c>
      <c r="Q5166" s="1" t="s">
        <v>15</v>
      </c>
    </row>
    <row r="5167" spans="1:17" x14ac:dyDescent="0.35">
      <c r="A5167">
        <v>5166</v>
      </c>
      <c r="B5167" s="1" t="s">
        <v>5435</v>
      </c>
      <c r="C5167" s="1" t="s">
        <v>16</v>
      </c>
      <c r="D5167" s="1" t="s">
        <v>77</v>
      </c>
      <c r="E5167" s="1" t="s">
        <v>13</v>
      </c>
      <c r="F5167" s="1" t="s">
        <v>14</v>
      </c>
      <c r="G5167" s="1" t="s">
        <v>56</v>
      </c>
      <c r="H5167" s="1" t="s">
        <v>15</v>
      </c>
      <c r="I5167">
        <v>50.813926639999998</v>
      </c>
      <c r="J5167">
        <f>ROUND(employee[[#This Row],[Age]],0)</f>
        <v>51</v>
      </c>
      <c r="K51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167">
        <v>8.6264474660000001</v>
      </c>
      <c r="M5167">
        <f>ROUND(employee[[#This Row],[LengthService]],2)</f>
        <v>8.6300000000000008</v>
      </c>
      <c r="N5167">
        <v>74.357773760000001</v>
      </c>
      <c r="O5167">
        <f>ROUND(employee[[#This Row],[AbsentHours]],2)</f>
        <v>74.36</v>
      </c>
      <c r="P5167" s="5">
        <f>employee[[#This Row],[RoundedAbsentHours]]/2080 *100</f>
        <v>3.5749999999999997</v>
      </c>
      <c r="Q5167" s="1" t="s">
        <v>15</v>
      </c>
    </row>
    <row r="5168" spans="1:17" x14ac:dyDescent="0.35">
      <c r="A5168">
        <v>5167</v>
      </c>
      <c r="B5168" s="1" t="s">
        <v>5436</v>
      </c>
      <c r="C5168" s="1" t="s">
        <v>16</v>
      </c>
      <c r="D5168" s="1" t="s">
        <v>28</v>
      </c>
      <c r="E5168" s="1" t="s">
        <v>13</v>
      </c>
      <c r="F5168" s="1" t="s">
        <v>14</v>
      </c>
      <c r="G5168" s="1" t="s">
        <v>28</v>
      </c>
      <c r="H5168" s="1" t="s">
        <v>15</v>
      </c>
      <c r="I5168">
        <v>45.465697579999997</v>
      </c>
      <c r="J5168">
        <f>ROUND(employee[[#This Row],[Age]],0)</f>
        <v>45</v>
      </c>
      <c r="K51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68">
        <v>5.2297918360000004</v>
      </c>
      <c r="M5168">
        <f>ROUND(employee[[#This Row],[LengthService]],2)</f>
        <v>5.23</v>
      </c>
      <c r="N5168">
        <v>47.600727829999997</v>
      </c>
      <c r="O5168">
        <f>ROUND(employee[[#This Row],[AbsentHours]],2)</f>
        <v>47.6</v>
      </c>
      <c r="P5168" s="5">
        <f>employee[[#This Row],[RoundedAbsentHours]]/2080 *100</f>
        <v>2.2884615384615383</v>
      </c>
      <c r="Q5168" s="1" t="s">
        <v>15</v>
      </c>
    </row>
    <row r="5169" spans="1:17" x14ac:dyDescent="0.35">
      <c r="A5169">
        <v>5168</v>
      </c>
      <c r="B5169" s="1" t="s">
        <v>5437</v>
      </c>
      <c r="C5169" s="1" t="s">
        <v>11</v>
      </c>
      <c r="D5169" s="1" t="s">
        <v>306</v>
      </c>
      <c r="E5169" s="1" t="s">
        <v>289</v>
      </c>
      <c r="F5169" s="1" t="s">
        <v>258</v>
      </c>
      <c r="G5169" s="1" t="s">
        <v>72</v>
      </c>
      <c r="H5169" s="1" t="s">
        <v>15</v>
      </c>
      <c r="I5169">
        <v>29.389469609999999</v>
      </c>
      <c r="J5169">
        <f>ROUND(employee[[#This Row],[Age]],0)</f>
        <v>29</v>
      </c>
      <c r="K51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169">
        <v>4.1320490510000001</v>
      </c>
      <c r="M5169">
        <f>ROUND(employee[[#This Row],[LengthService]],2)</f>
        <v>4.13</v>
      </c>
      <c r="N5169">
        <v>1.9813779170000001</v>
      </c>
      <c r="O5169">
        <f>ROUND(employee[[#This Row],[AbsentHours]],2)</f>
        <v>1.98</v>
      </c>
      <c r="P5169" s="5">
        <f>employee[[#This Row],[RoundedAbsentHours]]/2080 *100</f>
        <v>9.5192307692307687E-2</v>
      </c>
      <c r="Q5169" s="1" t="s">
        <v>15</v>
      </c>
    </row>
    <row r="5170" spans="1:17" x14ac:dyDescent="0.35">
      <c r="A5170">
        <v>5169</v>
      </c>
      <c r="B5170" s="1" t="s">
        <v>5438</v>
      </c>
      <c r="C5170" s="1" t="s">
        <v>11</v>
      </c>
      <c r="D5170" s="1" t="s">
        <v>19</v>
      </c>
      <c r="E5170" s="1" t="s">
        <v>289</v>
      </c>
      <c r="F5170" s="1" t="s">
        <v>258</v>
      </c>
      <c r="G5170" s="1" t="s">
        <v>19</v>
      </c>
      <c r="H5170" s="1" t="s">
        <v>15</v>
      </c>
      <c r="I5170">
        <v>22.014147250000001</v>
      </c>
      <c r="J5170">
        <f>ROUND(employee[[#This Row],[Age]],0)</f>
        <v>22</v>
      </c>
      <c r="K51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170">
        <v>6.0151461299999998</v>
      </c>
      <c r="M5170">
        <f>ROUND(employee[[#This Row],[LengthService]],2)</f>
        <v>6.02</v>
      </c>
      <c r="N5170">
        <v>0</v>
      </c>
      <c r="O5170">
        <f>ROUND(employee[[#This Row],[AbsentHours]],2)</f>
        <v>0</v>
      </c>
      <c r="P5170" s="5">
        <f>employee[[#This Row],[RoundedAbsentHours]]/2080 *100</f>
        <v>0</v>
      </c>
      <c r="Q5170" s="1" t="s">
        <v>15</v>
      </c>
    </row>
    <row r="5171" spans="1:17" x14ac:dyDescent="0.35">
      <c r="A5171">
        <v>5170</v>
      </c>
      <c r="B5171" s="1" t="s">
        <v>5439</v>
      </c>
      <c r="C5171" s="1" t="s">
        <v>11</v>
      </c>
      <c r="D5171" s="1" t="s">
        <v>22</v>
      </c>
      <c r="E5171" s="1" t="s">
        <v>124</v>
      </c>
      <c r="F5171" s="1" t="s">
        <v>125</v>
      </c>
      <c r="G5171" s="1" t="s">
        <v>22</v>
      </c>
      <c r="H5171" s="1" t="s">
        <v>15</v>
      </c>
      <c r="I5171">
        <v>51.643894619999998</v>
      </c>
      <c r="J5171">
        <f>ROUND(employee[[#This Row],[Age]],0)</f>
        <v>52</v>
      </c>
      <c r="K51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171">
        <v>7.6765182879999996</v>
      </c>
      <c r="M5171">
        <f>ROUND(employee[[#This Row],[LengthService]],2)</f>
        <v>7.68</v>
      </c>
      <c r="N5171">
        <v>113.0873416</v>
      </c>
      <c r="O5171">
        <f>ROUND(employee[[#This Row],[AbsentHours]],2)</f>
        <v>113.09</v>
      </c>
      <c r="P5171" s="5">
        <f>employee[[#This Row],[RoundedAbsentHours]]/2080 *100</f>
        <v>5.4370192307692307</v>
      </c>
      <c r="Q5171" s="1" t="s">
        <v>15</v>
      </c>
    </row>
    <row r="5172" spans="1:17" x14ac:dyDescent="0.35">
      <c r="A5172">
        <v>5171</v>
      </c>
      <c r="B5172" s="1" t="s">
        <v>5440</v>
      </c>
      <c r="C5172" s="1" t="s">
        <v>11</v>
      </c>
      <c r="D5172" s="1" t="s">
        <v>22</v>
      </c>
      <c r="E5172" s="1" t="s">
        <v>124</v>
      </c>
      <c r="F5172" s="1" t="s">
        <v>125</v>
      </c>
      <c r="G5172" s="1" t="s">
        <v>22</v>
      </c>
      <c r="H5172" s="1" t="s">
        <v>15</v>
      </c>
      <c r="I5172">
        <v>37.373646200000003</v>
      </c>
      <c r="J5172">
        <f>ROUND(employee[[#This Row],[Age]],0)</f>
        <v>37</v>
      </c>
      <c r="K51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72">
        <v>3.8683110200000002</v>
      </c>
      <c r="M5172">
        <f>ROUND(employee[[#This Row],[LengthService]],2)</f>
        <v>3.87</v>
      </c>
      <c r="N5172">
        <v>78.002313509999993</v>
      </c>
      <c r="O5172">
        <f>ROUND(employee[[#This Row],[AbsentHours]],2)</f>
        <v>78</v>
      </c>
      <c r="P5172" s="5">
        <f>employee[[#This Row],[RoundedAbsentHours]]/2080 *100</f>
        <v>3.75</v>
      </c>
      <c r="Q5172" s="1" t="s">
        <v>15</v>
      </c>
    </row>
    <row r="5173" spans="1:17" x14ac:dyDescent="0.35">
      <c r="A5173">
        <v>5172</v>
      </c>
      <c r="B5173" s="1" t="s">
        <v>5441</v>
      </c>
      <c r="C5173" s="1" t="s">
        <v>11</v>
      </c>
      <c r="D5173" s="1" t="s">
        <v>22</v>
      </c>
      <c r="E5173" s="1" t="s">
        <v>124</v>
      </c>
      <c r="F5173" s="1" t="s">
        <v>125</v>
      </c>
      <c r="G5173" s="1" t="s">
        <v>22</v>
      </c>
      <c r="H5173" s="1" t="s">
        <v>15</v>
      </c>
      <c r="I5173">
        <v>38.960895139999998</v>
      </c>
      <c r="J5173">
        <f>ROUND(employee[[#This Row],[Age]],0)</f>
        <v>39</v>
      </c>
      <c r="K51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73">
        <v>4.6035041899999998</v>
      </c>
      <c r="M5173">
        <f>ROUND(employee[[#This Row],[LengthService]],2)</f>
        <v>4.5999999999999996</v>
      </c>
      <c r="N5173">
        <v>45.273995229999997</v>
      </c>
      <c r="O5173">
        <f>ROUND(employee[[#This Row],[AbsentHours]],2)</f>
        <v>45.27</v>
      </c>
      <c r="P5173" s="5">
        <f>employee[[#This Row],[RoundedAbsentHours]]/2080 *100</f>
        <v>2.1764423076923078</v>
      </c>
      <c r="Q5173" s="1" t="s">
        <v>15</v>
      </c>
    </row>
    <row r="5174" spans="1:17" x14ac:dyDescent="0.35">
      <c r="A5174">
        <v>5173</v>
      </c>
      <c r="B5174" s="1" t="s">
        <v>5442</v>
      </c>
      <c r="C5174" s="1" t="s">
        <v>11</v>
      </c>
      <c r="D5174" s="1" t="s">
        <v>22</v>
      </c>
      <c r="E5174" s="1" t="s">
        <v>124</v>
      </c>
      <c r="F5174" s="1" t="s">
        <v>125</v>
      </c>
      <c r="G5174" s="1" t="s">
        <v>22</v>
      </c>
      <c r="H5174" s="1" t="s">
        <v>15</v>
      </c>
      <c r="I5174">
        <v>37.426913980000002</v>
      </c>
      <c r="J5174">
        <f>ROUND(employee[[#This Row],[Age]],0)</f>
        <v>37</v>
      </c>
      <c r="K51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74">
        <v>5.0229271259999999</v>
      </c>
      <c r="M5174">
        <f>ROUND(employee[[#This Row],[LengthService]],2)</f>
        <v>5.0199999999999996</v>
      </c>
      <c r="N5174">
        <v>0</v>
      </c>
      <c r="O5174">
        <f>ROUND(employee[[#This Row],[AbsentHours]],2)</f>
        <v>0</v>
      </c>
      <c r="P5174" s="5">
        <f>employee[[#This Row],[RoundedAbsentHours]]/2080 *100</f>
        <v>0</v>
      </c>
      <c r="Q5174" s="1" t="s">
        <v>15</v>
      </c>
    </row>
    <row r="5175" spans="1:17" x14ac:dyDescent="0.35">
      <c r="A5175">
        <v>5174</v>
      </c>
      <c r="B5175" s="1" t="s">
        <v>5443</v>
      </c>
      <c r="C5175" s="1" t="s">
        <v>16</v>
      </c>
      <c r="D5175" s="1" t="s">
        <v>30</v>
      </c>
      <c r="E5175" s="1" t="s">
        <v>13</v>
      </c>
      <c r="F5175" s="1" t="s">
        <v>14</v>
      </c>
      <c r="G5175" s="1" t="s">
        <v>30</v>
      </c>
      <c r="H5175" s="1" t="s">
        <v>15</v>
      </c>
      <c r="I5175">
        <v>30.430354040000001</v>
      </c>
      <c r="J5175">
        <f>ROUND(employee[[#This Row],[Age]],0)</f>
        <v>30</v>
      </c>
      <c r="K51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75">
        <v>4.618899935</v>
      </c>
      <c r="M5175">
        <f>ROUND(employee[[#This Row],[LengthService]],2)</f>
        <v>4.62</v>
      </c>
      <c r="N5175">
        <v>26.092550230000001</v>
      </c>
      <c r="O5175">
        <f>ROUND(employee[[#This Row],[AbsentHours]],2)</f>
        <v>26.09</v>
      </c>
      <c r="P5175" s="5">
        <f>employee[[#This Row],[RoundedAbsentHours]]/2080 *100</f>
        <v>1.2543269230769232</v>
      </c>
      <c r="Q5175" s="1" t="s">
        <v>15</v>
      </c>
    </row>
    <row r="5176" spans="1:17" x14ac:dyDescent="0.35">
      <c r="A5176">
        <v>5175</v>
      </c>
      <c r="B5176" s="1" t="s">
        <v>5444</v>
      </c>
      <c r="C5176" s="1" t="s">
        <v>11</v>
      </c>
      <c r="D5176" s="1" t="s">
        <v>56</v>
      </c>
      <c r="E5176" s="1" t="s">
        <v>13</v>
      </c>
      <c r="F5176" s="1" t="s">
        <v>14</v>
      </c>
      <c r="G5176" s="1" t="s">
        <v>56</v>
      </c>
      <c r="H5176" s="1" t="s">
        <v>15</v>
      </c>
      <c r="I5176">
        <v>16.338600750000001</v>
      </c>
      <c r="J5176">
        <f>ROUND(employee[[#This Row],[Age]],0)</f>
        <v>16</v>
      </c>
      <c r="K51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5176">
        <v>2.7890298150000001</v>
      </c>
      <c r="M5176">
        <f>ROUND(employee[[#This Row],[LengthService]],2)</f>
        <v>2.79</v>
      </c>
      <c r="N5176">
        <v>0</v>
      </c>
      <c r="O5176">
        <f>ROUND(employee[[#This Row],[AbsentHours]],2)</f>
        <v>0</v>
      </c>
      <c r="P5176" s="5">
        <f>employee[[#This Row],[RoundedAbsentHours]]/2080 *100</f>
        <v>0</v>
      </c>
      <c r="Q5176" s="1" t="s">
        <v>15</v>
      </c>
    </row>
    <row r="5177" spans="1:17" x14ac:dyDescent="0.35">
      <c r="A5177">
        <v>5176</v>
      </c>
      <c r="B5177" s="1" t="s">
        <v>5445</v>
      </c>
      <c r="C5177" s="1" t="s">
        <v>11</v>
      </c>
      <c r="D5177" s="1" t="s">
        <v>45</v>
      </c>
      <c r="E5177" s="1" t="s">
        <v>13</v>
      </c>
      <c r="F5177" s="1" t="s">
        <v>14</v>
      </c>
      <c r="G5177" s="1" t="s">
        <v>45</v>
      </c>
      <c r="H5177" s="1" t="s">
        <v>15</v>
      </c>
      <c r="I5177">
        <v>52.101992379999999</v>
      </c>
      <c r="J5177">
        <f>ROUND(employee[[#This Row],[Age]],0)</f>
        <v>52</v>
      </c>
      <c r="K51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177">
        <v>8.3466109379999995</v>
      </c>
      <c r="M5177">
        <f>ROUND(employee[[#This Row],[LengthService]],2)</f>
        <v>8.35</v>
      </c>
      <c r="N5177">
        <v>104.2566963</v>
      </c>
      <c r="O5177">
        <f>ROUND(employee[[#This Row],[AbsentHours]],2)</f>
        <v>104.26</v>
      </c>
      <c r="P5177" s="5">
        <f>employee[[#This Row],[RoundedAbsentHours]]/2080 *100</f>
        <v>5.0125000000000002</v>
      </c>
      <c r="Q5177" s="1" t="s">
        <v>15</v>
      </c>
    </row>
    <row r="5178" spans="1:17" x14ac:dyDescent="0.35">
      <c r="A5178">
        <v>5177</v>
      </c>
      <c r="B5178" s="1" t="s">
        <v>5446</v>
      </c>
      <c r="C5178" s="1" t="s">
        <v>16</v>
      </c>
      <c r="D5178" s="1" t="s">
        <v>38</v>
      </c>
      <c r="E5178" s="1" t="s">
        <v>289</v>
      </c>
      <c r="F5178" s="1" t="s">
        <v>258</v>
      </c>
      <c r="G5178" s="1" t="s">
        <v>39</v>
      </c>
      <c r="H5178" s="1" t="s">
        <v>15</v>
      </c>
      <c r="I5178">
        <v>47.398218419999999</v>
      </c>
      <c r="J5178">
        <f>ROUND(employee[[#This Row],[Age]],0)</f>
        <v>47</v>
      </c>
      <c r="K51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78">
        <v>2.7620687149999998</v>
      </c>
      <c r="M5178">
        <f>ROUND(employee[[#This Row],[LengthService]],2)</f>
        <v>2.76</v>
      </c>
      <c r="N5178">
        <v>62.230213730000003</v>
      </c>
      <c r="O5178">
        <f>ROUND(employee[[#This Row],[AbsentHours]],2)</f>
        <v>62.23</v>
      </c>
      <c r="P5178" s="5">
        <f>employee[[#This Row],[RoundedAbsentHours]]/2080 *100</f>
        <v>2.991826923076923</v>
      </c>
      <c r="Q5178" s="1" t="s">
        <v>15</v>
      </c>
    </row>
    <row r="5179" spans="1:17" x14ac:dyDescent="0.35">
      <c r="A5179">
        <v>5178</v>
      </c>
      <c r="B5179" s="1" t="s">
        <v>5447</v>
      </c>
      <c r="C5179" s="1" t="s">
        <v>16</v>
      </c>
      <c r="D5179" s="1" t="s">
        <v>228</v>
      </c>
      <c r="E5179" s="1" t="s">
        <v>180</v>
      </c>
      <c r="F5179" s="1" t="s">
        <v>181</v>
      </c>
      <c r="G5179" s="1" t="s">
        <v>221</v>
      </c>
      <c r="H5179" s="1" t="s">
        <v>15</v>
      </c>
      <c r="I5179">
        <v>46.72827625</v>
      </c>
      <c r="J5179">
        <f>ROUND(employee[[#This Row],[Age]],0)</f>
        <v>47</v>
      </c>
      <c r="K51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79">
        <v>6.9781681019999997</v>
      </c>
      <c r="M5179">
        <f>ROUND(employee[[#This Row],[LengthService]],2)</f>
        <v>6.98</v>
      </c>
      <c r="N5179">
        <v>105.4869528</v>
      </c>
      <c r="O5179">
        <f>ROUND(employee[[#This Row],[AbsentHours]],2)</f>
        <v>105.49</v>
      </c>
      <c r="P5179" s="5">
        <f>employee[[#This Row],[RoundedAbsentHours]]/2080 *100</f>
        <v>5.0716346153846157</v>
      </c>
      <c r="Q5179" s="1" t="s">
        <v>15</v>
      </c>
    </row>
    <row r="5180" spans="1:17" x14ac:dyDescent="0.35">
      <c r="A5180">
        <v>5179</v>
      </c>
      <c r="B5180" s="1" t="s">
        <v>5448</v>
      </c>
      <c r="C5180" s="1" t="s">
        <v>11</v>
      </c>
      <c r="D5180" s="1" t="s">
        <v>12</v>
      </c>
      <c r="E5180" s="1" t="s">
        <v>124</v>
      </c>
      <c r="F5180" s="1" t="s">
        <v>125</v>
      </c>
      <c r="G5180" s="1" t="s">
        <v>12</v>
      </c>
      <c r="H5180" s="1" t="s">
        <v>15</v>
      </c>
      <c r="I5180">
        <v>34.980968500000003</v>
      </c>
      <c r="J5180">
        <f>ROUND(employee[[#This Row],[Age]],0)</f>
        <v>35</v>
      </c>
      <c r="K51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80">
        <v>4.1369606230000002</v>
      </c>
      <c r="M5180">
        <f>ROUND(employee[[#This Row],[LengthService]],2)</f>
        <v>4.1399999999999997</v>
      </c>
      <c r="N5180">
        <v>10.766305239999999</v>
      </c>
      <c r="O5180">
        <f>ROUND(employee[[#This Row],[AbsentHours]],2)</f>
        <v>10.77</v>
      </c>
      <c r="P5180" s="5">
        <f>employee[[#This Row],[RoundedAbsentHours]]/2080 *100</f>
        <v>0.51778846153846159</v>
      </c>
      <c r="Q5180" s="1" t="s">
        <v>15</v>
      </c>
    </row>
    <row r="5181" spans="1:17" x14ac:dyDescent="0.35">
      <c r="A5181">
        <v>5180</v>
      </c>
      <c r="B5181" s="1" t="s">
        <v>5449</v>
      </c>
      <c r="C5181" s="1" t="s">
        <v>11</v>
      </c>
      <c r="D5181" s="1" t="s">
        <v>19</v>
      </c>
      <c r="E5181" s="1" t="s">
        <v>289</v>
      </c>
      <c r="F5181" s="1" t="s">
        <v>258</v>
      </c>
      <c r="G5181" s="1" t="s">
        <v>19</v>
      </c>
      <c r="H5181" s="1" t="s">
        <v>15</v>
      </c>
      <c r="I5181">
        <v>34.535884670000002</v>
      </c>
      <c r="J5181">
        <f>ROUND(employee[[#This Row],[Age]],0)</f>
        <v>35</v>
      </c>
      <c r="K51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81">
        <v>5.4311174610000004</v>
      </c>
      <c r="M5181">
        <f>ROUND(employee[[#This Row],[LengthService]],2)</f>
        <v>5.43</v>
      </c>
      <c r="N5181">
        <v>32.577984819999998</v>
      </c>
      <c r="O5181">
        <f>ROUND(employee[[#This Row],[AbsentHours]],2)</f>
        <v>32.58</v>
      </c>
      <c r="P5181" s="5">
        <f>employee[[#This Row],[RoundedAbsentHours]]/2080 *100</f>
        <v>1.5663461538461538</v>
      </c>
      <c r="Q5181" s="1" t="s">
        <v>15</v>
      </c>
    </row>
    <row r="5182" spans="1:17" x14ac:dyDescent="0.35">
      <c r="A5182">
        <v>5181</v>
      </c>
      <c r="B5182" s="1" t="s">
        <v>5450</v>
      </c>
      <c r="C5182" s="1" t="s">
        <v>16</v>
      </c>
      <c r="D5182" s="1" t="s">
        <v>30</v>
      </c>
      <c r="E5182" s="1" t="s">
        <v>13</v>
      </c>
      <c r="F5182" s="1" t="s">
        <v>14</v>
      </c>
      <c r="G5182" s="1" t="s">
        <v>30</v>
      </c>
      <c r="H5182" s="1" t="s">
        <v>15</v>
      </c>
      <c r="I5182">
        <v>50.096804769999999</v>
      </c>
      <c r="J5182">
        <f>ROUND(employee[[#This Row],[Age]],0)</f>
        <v>50</v>
      </c>
      <c r="K51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182">
        <v>4.452372242</v>
      </c>
      <c r="M5182">
        <f>ROUND(employee[[#This Row],[LengthService]],2)</f>
        <v>4.45</v>
      </c>
      <c r="N5182">
        <v>121.1221506</v>
      </c>
      <c r="O5182">
        <f>ROUND(employee[[#This Row],[AbsentHours]],2)</f>
        <v>121.12</v>
      </c>
      <c r="P5182" s="5">
        <f>employee[[#This Row],[RoundedAbsentHours]]/2080 *100</f>
        <v>5.8230769230769228</v>
      </c>
      <c r="Q5182" s="1" t="s">
        <v>15</v>
      </c>
    </row>
    <row r="5183" spans="1:17" x14ac:dyDescent="0.35">
      <c r="A5183">
        <v>5182</v>
      </c>
      <c r="B5183" s="1" t="s">
        <v>5451</v>
      </c>
      <c r="C5183" s="1" t="s">
        <v>11</v>
      </c>
      <c r="D5183" s="1" t="s">
        <v>131</v>
      </c>
      <c r="E5183" s="1" t="s">
        <v>158</v>
      </c>
      <c r="F5183" s="1" t="s">
        <v>159</v>
      </c>
      <c r="G5183" s="1" t="s">
        <v>47</v>
      </c>
      <c r="H5183" s="1" t="s">
        <v>15</v>
      </c>
      <c r="I5183">
        <v>60.035941610000002</v>
      </c>
      <c r="J5183">
        <f>ROUND(employee[[#This Row],[Age]],0)</f>
        <v>60</v>
      </c>
      <c r="K51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183">
        <v>1.6780670559999999</v>
      </c>
      <c r="M5183">
        <f>ROUND(employee[[#This Row],[LengthService]],2)</f>
        <v>1.68</v>
      </c>
      <c r="N5183">
        <v>156.4061567</v>
      </c>
      <c r="O5183">
        <f>ROUND(employee[[#This Row],[AbsentHours]],2)</f>
        <v>156.41</v>
      </c>
      <c r="P5183" s="5">
        <f>employee[[#This Row],[RoundedAbsentHours]]/2080 *100</f>
        <v>7.5197115384615376</v>
      </c>
      <c r="Q5183" s="1" t="s">
        <v>15</v>
      </c>
    </row>
    <row r="5184" spans="1:17" x14ac:dyDescent="0.35">
      <c r="A5184">
        <v>5183</v>
      </c>
      <c r="B5184" s="1" t="s">
        <v>5452</v>
      </c>
      <c r="C5184" s="1" t="s">
        <v>11</v>
      </c>
      <c r="D5184" s="1" t="s">
        <v>30</v>
      </c>
      <c r="E5184" s="1" t="s">
        <v>13</v>
      </c>
      <c r="F5184" s="1" t="s">
        <v>14</v>
      </c>
      <c r="G5184" s="1" t="s">
        <v>30</v>
      </c>
      <c r="H5184" s="1" t="s">
        <v>15</v>
      </c>
      <c r="I5184">
        <v>28.71519198</v>
      </c>
      <c r="J5184">
        <f>ROUND(employee[[#This Row],[Age]],0)</f>
        <v>29</v>
      </c>
      <c r="K51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184">
        <v>4.343108247</v>
      </c>
      <c r="M5184">
        <f>ROUND(employee[[#This Row],[LengthService]],2)</f>
        <v>4.34</v>
      </c>
      <c r="N5184">
        <v>0</v>
      </c>
      <c r="O5184">
        <f>ROUND(employee[[#This Row],[AbsentHours]],2)</f>
        <v>0</v>
      </c>
      <c r="P5184" s="5">
        <f>employee[[#This Row],[RoundedAbsentHours]]/2080 *100</f>
        <v>0</v>
      </c>
      <c r="Q5184" s="1" t="s">
        <v>15</v>
      </c>
    </row>
    <row r="5185" spans="1:17" x14ac:dyDescent="0.35">
      <c r="A5185">
        <v>5184</v>
      </c>
      <c r="B5185" s="1" t="s">
        <v>5453</v>
      </c>
      <c r="C5185" s="1" t="s">
        <v>11</v>
      </c>
      <c r="D5185" s="1" t="s">
        <v>302</v>
      </c>
      <c r="E5185" s="1" t="s">
        <v>13</v>
      </c>
      <c r="F5185" s="1" t="s">
        <v>14</v>
      </c>
      <c r="G5185" s="1" t="s">
        <v>75</v>
      </c>
      <c r="H5185" s="1" t="s">
        <v>15</v>
      </c>
      <c r="I5185">
        <v>52.157962410000003</v>
      </c>
      <c r="J5185">
        <f>ROUND(employee[[#This Row],[Age]],0)</f>
        <v>52</v>
      </c>
      <c r="K51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185">
        <v>4.6345313260000003</v>
      </c>
      <c r="M5185">
        <f>ROUND(employee[[#This Row],[LengthService]],2)</f>
        <v>4.63</v>
      </c>
      <c r="N5185">
        <v>92.492521620000005</v>
      </c>
      <c r="O5185">
        <f>ROUND(employee[[#This Row],[AbsentHours]],2)</f>
        <v>92.49</v>
      </c>
      <c r="P5185" s="5">
        <f>employee[[#This Row],[RoundedAbsentHours]]/2080 *100</f>
        <v>4.4466346153846148</v>
      </c>
      <c r="Q5185" s="1" t="s">
        <v>15</v>
      </c>
    </row>
    <row r="5186" spans="1:17" x14ac:dyDescent="0.35">
      <c r="A5186">
        <v>5185</v>
      </c>
      <c r="B5186" s="1" t="s">
        <v>5454</v>
      </c>
      <c r="C5186" s="1" t="s">
        <v>16</v>
      </c>
      <c r="D5186" s="1" t="s">
        <v>22</v>
      </c>
      <c r="E5186" s="1" t="s">
        <v>124</v>
      </c>
      <c r="F5186" s="1" t="s">
        <v>125</v>
      </c>
      <c r="G5186" s="1" t="s">
        <v>22</v>
      </c>
      <c r="H5186" s="1" t="s">
        <v>15</v>
      </c>
      <c r="I5186">
        <v>42.261119870000002</v>
      </c>
      <c r="J5186">
        <f>ROUND(employee[[#This Row],[Age]],0)</f>
        <v>42</v>
      </c>
      <c r="K51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86">
        <v>5.6668558679999999</v>
      </c>
      <c r="M5186">
        <f>ROUND(employee[[#This Row],[LengthService]],2)</f>
        <v>5.67</v>
      </c>
      <c r="N5186">
        <v>48.908130380000003</v>
      </c>
      <c r="O5186">
        <f>ROUND(employee[[#This Row],[AbsentHours]],2)</f>
        <v>48.91</v>
      </c>
      <c r="P5186" s="5">
        <f>employee[[#This Row],[RoundedAbsentHours]]/2080 *100</f>
        <v>2.3514423076923077</v>
      </c>
      <c r="Q5186" s="1" t="s">
        <v>15</v>
      </c>
    </row>
    <row r="5187" spans="1:17" x14ac:dyDescent="0.35">
      <c r="A5187">
        <v>5186</v>
      </c>
      <c r="B5187" s="1" t="s">
        <v>5455</v>
      </c>
      <c r="C5187" s="1" t="s">
        <v>16</v>
      </c>
      <c r="D5187" s="1" t="s">
        <v>114</v>
      </c>
      <c r="E5187" s="1" t="s">
        <v>13</v>
      </c>
      <c r="F5187" s="1" t="s">
        <v>14</v>
      </c>
      <c r="G5187" s="1" t="s">
        <v>56</v>
      </c>
      <c r="H5187" s="1" t="s">
        <v>15</v>
      </c>
      <c r="I5187">
        <v>33.010824069999998</v>
      </c>
      <c r="J5187">
        <f>ROUND(employee[[#This Row],[Age]],0)</f>
        <v>33</v>
      </c>
      <c r="K51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87">
        <v>4.1370499079999998</v>
      </c>
      <c r="M5187">
        <f>ROUND(employee[[#This Row],[LengthService]],2)</f>
        <v>4.1399999999999997</v>
      </c>
      <c r="N5187">
        <v>48.262883979999998</v>
      </c>
      <c r="O5187">
        <f>ROUND(employee[[#This Row],[AbsentHours]],2)</f>
        <v>48.26</v>
      </c>
      <c r="P5187" s="5">
        <f>employee[[#This Row],[RoundedAbsentHours]]/2080 *100</f>
        <v>2.3201923076923077</v>
      </c>
      <c r="Q5187" s="1" t="s">
        <v>15</v>
      </c>
    </row>
    <row r="5188" spans="1:17" x14ac:dyDescent="0.35">
      <c r="A5188">
        <v>5187</v>
      </c>
      <c r="B5188" s="1" t="s">
        <v>5456</v>
      </c>
      <c r="C5188" s="1" t="s">
        <v>11</v>
      </c>
      <c r="D5188" s="1" t="s">
        <v>22</v>
      </c>
      <c r="E5188" s="1" t="s">
        <v>124</v>
      </c>
      <c r="F5188" s="1" t="s">
        <v>125</v>
      </c>
      <c r="G5188" s="1" t="s">
        <v>22</v>
      </c>
      <c r="H5188" s="1" t="s">
        <v>15</v>
      </c>
      <c r="I5188">
        <v>33.609603489999998</v>
      </c>
      <c r="J5188">
        <f>ROUND(employee[[#This Row],[Age]],0)</f>
        <v>34</v>
      </c>
      <c r="K51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88">
        <v>2.9867538570000001</v>
      </c>
      <c r="M5188">
        <f>ROUND(employee[[#This Row],[LengthService]],2)</f>
        <v>2.99</v>
      </c>
      <c r="N5188">
        <v>0</v>
      </c>
      <c r="O5188">
        <f>ROUND(employee[[#This Row],[AbsentHours]],2)</f>
        <v>0</v>
      </c>
      <c r="P5188" s="5">
        <f>employee[[#This Row],[RoundedAbsentHours]]/2080 *100</f>
        <v>0</v>
      </c>
      <c r="Q5188" s="1" t="s">
        <v>15</v>
      </c>
    </row>
    <row r="5189" spans="1:17" x14ac:dyDescent="0.35">
      <c r="A5189">
        <v>5188</v>
      </c>
      <c r="B5189" s="1" t="s">
        <v>5457</v>
      </c>
      <c r="C5189" s="1" t="s">
        <v>16</v>
      </c>
      <c r="D5189" s="1" t="s">
        <v>20</v>
      </c>
      <c r="E5189" s="1" t="s">
        <v>180</v>
      </c>
      <c r="F5189" s="1" t="s">
        <v>181</v>
      </c>
      <c r="G5189" s="1" t="s">
        <v>20</v>
      </c>
      <c r="H5189" s="1" t="s">
        <v>15</v>
      </c>
      <c r="I5189">
        <v>53.988658010000002</v>
      </c>
      <c r="J5189">
        <f>ROUND(employee[[#This Row],[Age]],0)</f>
        <v>54</v>
      </c>
      <c r="K51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189">
        <v>2.8908274899999999</v>
      </c>
      <c r="M5189">
        <f>ROUND(employee[[#This Row],[LengthService]],2)</f>
        <v>2.89</v>
      </c>
      <c r="N5189">
        <v>114.8334728</v>
      </c>
      <c r="O5189">
        <f>ROUND(employee[[#This Row],[AbsentHours]],2)</f>
        <v>114.83</v>
      </c>
      <c r="P5189" s="5">
        <f>employee[[#This Row],[RoundedAbsentHours]]/2080 *100</f>
        <v>5.5206730769230772</v>
      </c>
      <c r="Q5189" s="1" t="s">
        <v>15</v>
      </c>
    </row>
    <row r="5190" spans="1:17" x14ac:dyDescent="0.35">
      <c r="A5190">
        <v>5189</v>
      </c>
      <c r="B5190" s="1" t="s">
        <v>5458</v>
      </c>
      <c r="C5190" s="1" t="s">
        <v>11</v>
      </c>
      <c r="D5190" s="1" t="s">
        <v>21</v>
      </c>
      <c r="E5190" s="1" t="s">
        <v>13</v>
      </c>
      <c r="F5190" s="1" t="s">
        <v>14</v>
      </c>
      <c r="G5190" s="1" t="s">
        <v>21</v>
      </c>
      <c r="H5190" s="1" t="s">
        <v>15</v>
      </c>
      <c r="I5190">
        <v>40.698778249999997</v>
      </c>
      <c r="J5190">
        <f>ROUND(employee[[#This Row],[Age]],0)</f>
        <v>41</v>
      </c>
      <c r="K51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90">
        <v>3.9877385790000002</v>
      </c>
      <c r="M5190">
        <f>ROUND(employee[[#This Row],[LengthService]],2)</f>
        <v>3.99</v>
      </c>
      <c r="N5190">
        <v>37.418165889999997</v>
      </c>
      <c r="O5190">
        <f>ROUND(employee[[#This Row],[AbsentHours]],2)</f>
        <v>37.42</v>
      </c>
      <c r="P5190" s="5">
        <f>employee[[#This Row],[RoundedAbsentHours]]/2080 *100</f>
        <v>1.7990384615384616</v>
      </c>
      <c r="Q5190" s="1" t="s">
        <v>15</v>
      </c>
    </row>
    <row r="5191" spans="1:17" x14ac:dyDescent="0.35">
      <c r="A5191">
        <v>5190</v>
      </c>
      <c r="B5191" s="1" t="s">
        <v>5459</v>
      </c>
      <c r="C5191" s="1" t="s">
        <v>16</v>
      </c>
      <c r="D5191" s="1" t="s">
        <v>21</v>
      </c>
      <c r="E5191" s="1" t="s">
        <v>13</v>
      </c>
      <c r="F5191" s="1" t="s">
        <v>14</v>
      </c>
      <c r="G5191" s="1" t="s">
        <v>21</v>
      </c>
      <c r="H5191" s="1" t="s">
        <v>15</v>
      </c>
      <c r="I5191">
        <v>30.900683099999998</v>
      </c>
      <c r="J5191">
        <f>ROUND(employee[[#This Row],[Age]],0)</f>
        <v>31</v>
      </c>
      <c r="K51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91">
        <v>5.2807547990000003</v>
      </c>
      <c r="M5191">
        <f>ROUND(employee[[#This Row],[LengthService]],2)</f>
        <v>5.28</v>
      </c>
      <c r="N5191">
        <v>0</v>
      </c>
      <c r="O5191">
        <f>ROUND(employee[[#This Row],[AbsentHours]],2)</f>
        <v>0</v>
      </c>
      <c r="P5191" s="5">
        <f>employee[[#This Row],[RoundedAbsentHours]]/2080 *100</f>
        <v>0</v>
      </c>
      <c r="Q5191" s="1" t="s">
        <v>15</v>
      </c>
    </row>
    <row r="5192" spans="1:17" x14ac:dyDescent="0.35">
      <c r="A5192">
        <v>5191</v>
      </c>
      <c r="B5192" s="1" t="s">
        <v>5460</v>
      </c>
      <c r="C5192" s="1" t="s">
        <v>11</v>
      </c>
      <c r="D5192" s="1" t="s">
        <v>161</v>
      </c>
      <c r="E5192" s="1" t="s">
        <v>13</v>
      </c>
      <c r="F5192" s="1" t="s">
        <v>14</v>
      </c>
      <c r="G5192" s="1" t="s">
        <v>18</v>
      </c>
      <c r="H5192" s="1" t="s">
        <v>15</v>
      </c>
      <c r="I5192">
        <v>31.148081040000001</v>
      </c>
      <c r="J5192">
        <f>ROUND(employee[[#This Row],[Age]],0)</f>
        <v>31</v>
      </c>
      <c r="K51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92">
        <v>5.7395461919999997</v>
      </c>
      <c r="M5192">
        <f>ROUND(employee[[#This Row],[LengthService]],2)</f>
        <v>5.74</v>
      </c>
      <c r="N5192">
        <v>0</v>
      </c>
      <c r="O5192">
        <f>ROUND(employee[[#This Row],[AbsentHours]],2)</f>
        <v>0</v>
      </c>
      <c r="P5192" s="5">
        <f>employee[[#This Row],[RoundedAbsentHours]]/2080 *100</f>
        <v>0</v>
      </c>
      <c r="Q5192" s="1" t="s">
        <v>15</v>
      </c>
    </row>
    <row r="5193" spans="1:17" x14ac:dyDescent="0.35">
      <c r="A5193">
        <v>5192</v>
      </c>
      <c r="B5193" s="1" t="s">
        <v>5461</v>
      </c>
      <c r="C5193" s="1" t="s">
        <v>16</v>
      </c>
      <c r="D5193" s="1" t="s">
        <v>17</v>
      </c>
      <c r="E5193" s="1" t="s">
        <v>13</v>
      </c>
      <c r="F5193" s="1" t="s">
        <v>14</v>
      </c>
      <c r="G5193" s="1" t="s">
        <v>18</v>
      </c>
      <c r="H5193" s="1" t="s">
        <v>15</v>
      </c>
      <c r="I5193">
        <v>46.26212057</v>
      </c>
      <c r="J5193">
        <f>ROUND(employee[[#This Row],[Age]],0)</f>
        <v>46</v>
      </c>
      <c r="K51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93">
        <v>5.06355573</v>
      </c>
      <c r="M5193">
        <f>ROUND(employee[[#This Row],[LengthService]],2)</f>
        <v>5.0599999999999996</v>
      </c>
      <c r="N5193">
        <v>109.91203419999999</v>
      </c>
      <c r="O5193">
        <f>ROUND(employee[[#This Row],[AbsentHours]],2)</f>
        <v>109.91</v>
      </c>
      <c r="P5193" s="5">
        <f>employee[[#This Row],[RoundedAbsentHours]]/2080 *100</f>
        <v>5.2841346153846152</v>
      </c>
      <c r="Q5193" s="1" t="s">
        <v>15</v>
      </c>
    </row>
    <row r="5194" spans="1:17" x14ac:dyDescent="0.35">
      <c r="A5194">
        <v>5193</v>
      </c>
      <c r="B5194" s="1" t="s">
        <v>5462</v>
      </c>
      <c r="C5194" s="1" t="s">
        <v>16</v>
      </c>
      <c r="D5194" s="1" t="s">
        <v>294</v>
      </c>
      <c r="E5194" s="1" t="s">
        <v>13</v>
      </c>
      <c r="F5194" s="1" t="s">
        <v>14</v>
      </c>
      <c r="G5194" s="1" t="s">
        <v>33</v>
      </c>
      <c r="H5194" s="1" t="s">
        <v>15</v>
      </c>
      <c r="I5194">
        <v>52.92462261</v>
      </c>
      <c r="J5194">
        <f>ROUND(employee[[#This Row],[Age]],0)</f>
        <v>53</v>
      </c>
      <c r="K51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194">
        <v>2.4359732269999999</v>
      </c>
      <c r="M5194">
        <f>ROUND(employee[[#This Row],[LengthService]],2)</f>
        <v>2.44</v>
      </c>
      <c r="N5194">
        <v>68.977658020000007</v>
      </c>
      <c r="O5194">
        <f>ROUND(employee[[#This Row],[AbsentHours]],2)</f>
        <v>68.98</v>
      </c>
      <c r="P5194" s="5">
        <f>employee[[#This Row],[RoundedAbsentHours]]/2080 *100</f>
        <v>3.3163461538461538</v>
      </c>
      <c r="Q5194" s="1" t="s">
        <v>15</v>
      </c>
    </row>
    <row r="5195" spans="1:17" x14ac:dyDescent="0.35">
      <c r="A5195">
        <v>5194</v>
      </c>
      <c r="B5195" s="1" t="s">
        <v>5463</v>
      </c>
      <c r="C5195" s="1" t="s">
        <v>16</v>
      </c>
      <c r="D5195" s="1" t="s">
        <v>105</v>
      </c>
      <c r="E5195" s="1" t="s">
        <v>13</v>
      </c>
      <c r="F5195" s="1" t="s">
        <v>14</v>
      </c>
      <c r="G5195" s="1" t="s">
        <v>18</v>
      </c>
      <c r="H5195" s="1" t="s">
        <v>15</v>
      </c>
      <c r="I5195">
        <v>57.289731179999997</v>
      </c>
      <c r="J5195">
        <f>ROUND(employee[[#This Row],[Age]],0)</f>
        <v>57</v>
      </c>
      <c r="K51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195">
        <v>3.5946126650000001</v>
      </c>
      <c r="M5195">
        <f>ROUND(employee[[#This Row],[LengthService]],2)</f>
        <v>3.59</v>
      </c>
      <c r="N5195">
        <v>140.4220607</v>
      </c>
      <c r="O5195">
        <f>ROUND(employee[[#This Row],[AbsentHours]],2)</f>
        <v>140.41999999999999</v>
      </c>
      <c r="P5195" s="5">
        <f>employee[[#This Row],[RoundedAbsentHours]]/2080 *100</f>
        <v>6.7509615384615378</v>
      </c>
      <c r="Q5195" s="1" t="s">
        <v>15</v>
      </c>
    </row>
    <row r="5196" spans="1:17" x14ac:dyDescent="0.35">
      <c r="A5196">
        <v>5195</v>
      </c>
      <c r="B5196" s="1" t="s">
        <v>5464</v>
      </c>
      <c r="C5196" s="1" t="s">
        <v>16</v>
      </c>
      <c r="D5196" s="1" t="s">
        <v>215</v>
      </c>
      <c r="E5196" s="1" t="s">
        <v>180</v>
      </c>
      <c r="F5196" s="1" t="s">
        <v>181</v>
      </c>
      <c r="G5196" s="1" t="s">
        <v>20</v>
      </c>
      <c r="H5196" s="1" t="s">
        <v>15</v>
      </c>
      <c r="I5196">
        <v>39.553093279999999</v>
      </c>
      <c r="J5196">
        <f>ROUND(employee[[#This Row],[Age]],0)</f>
        <v>40</v>
      </c>
      <c r="K51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196">
        <v>5.5686627319999999</v>
      </c>
      <c r="M5196">
        <f>ROUND(employee[[#This Row],[LengthService]],2)</f>
        <v>5.57</v>
      </c>
      <c r="N5196">
        <v>31.96400701</v>
      </c>
      <c r="O5196">
        <f>ROUND(employee[[#This Row],[AbsentHours]],2)</f>
        <v>31.96</v>
      </c>
      <c r="P5196" s="5">
        <f>employee[[#This Row],[RoundedAbsentHours]]/2080 *100</f>
        <v>1.5365384615384616</v>
      </c>
      <c r="Q5196" s="1" t="s">
        <v>15</v>
      </c>
    </row>
    <row r="5197" spans="1:17" x14ac:dyDescent="0.35">
      <c r="A5197">
        <v>5196</v>
      </c>
      <c r="B5197" s="1" t="s">
        <v>5465</v>
      </c>
      <c r="C5197" s="1" t="s">
        <v>11</v>
      </c>
      <c r="D5197" s="1" t="s">
        <v>21</v>
      </c>
      <c r="E5197" s="1" t="s">
        <v>13</v>
      </c>
      <c r="F5197" s="1" t="s">
        <v>14</v>
      </c>
      <c r="G5197" s="1" t="s">
        <v>21</v>
      </c>
      <c r="H5197" s="1" t="s">
        <v>15</v>
      </c>
      <c r="I5197">
        <v>37.684445500000002</v>
      </c>
      <c r="J5197">
        <f>ROUND(employee[[#This Row],[Age]],0)</f>
        <v>38</v>
      </c>
      <c r="K51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97">
        <v>2.2787698999999999</v>
      </c>
      <c r="M5197">
        <f>ROUND(employee[[#This Row],[LengthService]],2)</f>
        <v>2.2799999999999998</v>
      </c>
      <c r="N5197">
        <v>4.8113012639999999</v>
      </c>
      <c r="O5197">
        <f>ROUND(employee[[#This Row],[AbsentHours]],2)</f>
        <v>4.8099999999999996</v>
      </c>
      <c r="P5197" s="5">
        <f>employee[[#This Row],[RoundedAbsentHours]]/2080 *100</f>
        <v>0.23124999999999998</v>
      </c>
      <c r="Q5197" s="1" t="s">
        <v>15</v>
      </c>
    </row>
    <row r="5198" spans="1:17" x14ac:dyDescent="0.35">
      <c r="A5198">
        <v>5197</v>
      </c>
      <c r="B5198" s="1" t="s">
        <v>5466</v>
      </c>
      <c r="C5198" s="1" t="s">
        <v>11</v>
      </c>
      <c r="D5198" s="1" t="s">
        <v>22</v>
      </c>
      <c r="E5198" s="1" t="s">
        <v>124</v>
      </c>
      <c r="F5198" s="1" t="s">
        <v>125</v>
      </c>
      <c r="G5198" s="1" t="s">
        <v>22</v>
      </c>
      <c r="H5198" s="1" t="s">
        <v>15</v>
      </c>
      <c r="I5198">
        <v>26.5346364</v>
      </c>
      <c r="J5198">
        <f>ROUND(employee[[#This Row],[Age]],0)</f>
        <v>27</v>
      </c>
      <c r="K51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198">
        <v>3.7240199779999998</v>
      </c>
      <c r="M5198">
        <f>ROUND(employee[[#This Row],[LengthService]],2)</f>
        <v>3.72</v>
      </c>
      <c r="N5198">
        <v>0</v>
      </c>
      <c r="O5198">
        <f>ROUND(employee[[#This Row],[AbsentHours]],2)</f>
        <v>0</v>
      </c>
      <c r="P5198" s="5">
        <f>employee[[#This Row],[RoundedAbsentHours]]/2080 *100</f>
        <v>0</v>
      </c>
      <c r="Q5198" s="1" t="s">
        <v>15</v>
      </c>
    </row>
    <row r="5199" spans="1:17" x14ac:dyDescent="0.35">
      <c r="A5199">
        <v>5198</v>
      </c>
      <c r="B5199" s="1" t="s">
        <v>5467</v>
      </c>
      <c r="C5199" s="1" t="s">
        <v>11</v>
      </c>
      <c r="D5199" s="1" t="s">
        <v>22</v>
      </c>
      <c r="E5199" s="1" t="s">
        <v>124</v>
      </c>
      <c r="F5199" s="1" t="s">
        <v>125</v>
      </c>
      <c r="G5199" s="1" t="s">
        <v>22</v>
      </c>
      <c r="H5199" s="1" t="s">
        <v>15</v>
      </c>
      <c r="I5199">
        <v>30.811622660000001</v>
      </c>
      <c r="J5199">
        <f>ROUND(employee[[#This Row],[Age]],0)</f>
        <v>31</v>
      </c>
      <c r="K51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199">
        <v>4.579141989</v>
      </c>
      <c r="M5199">
        <f>ROUND(employee[[#This Row],[LengthService]],2)</f>
        <v>4.58</v>
      </c>
      <c r="N5199">
        <v>17.76911041</v>
      </c>
      <c r="O5199">
        <f>ROUND(employee[[#This Row],[AbsentHours]],2)</f>
        <v>17.77</v>
      </c>
      <c r="P5199" s="5">
        <f>employee[[#This Row],[RoundedAbsentHours]]/2080 *100</f>
        <v>0.85432692307692315</v>
      </c>
      <c r="Q5199" s="1" t="s">
        <v>15</v>
      </c>
    </row>
    <row r="5200" spans="1:17" x14ac:dyDescent="0.35">
      <c r="A5200">
        <v>5199</v>
      </c>
      <c r="B5200" s="1" t="s">
        <v>5468</v>
      </c>
      <c r="C5200" s="1" t="s">
        <v>11</v>
      </c>
      <c r="D5200" s="1" t="s">
        <v>36</v>
      </c>
      <c r="E5200" s="1" t="s">
        <v>13</v>
      </c>
      <c r="F5200" s="1" t="s">
        <v>14</v>
      </c>
      <c r="G5200" s="1" t="s">
        <v>37</v>
      </c>
      <c r="H5200" s="1" t="s">
        <v>15</v>
      </c>
      <c r="I5200">
        <v>63.389795720000002</v>
      </c>
      <c r="J5200">
        <f>ROUND(employee[[#This Row],[Age]],0)</f>
        <v>63</v>
      </c>
      <c r="K52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200">
        <v>4.9177915509999997</v>
      </c>
      <c r="M5200">
        <f>ROUND(employee[[#This Row],[LengthService]],2)</f>
        <v>4.92</v>
      </c>
      <c r="N5200">
        <v>158.08381410000001</v>
      </c>
      <c r="O5200">
        <f>ROUND(employee[[#This Row],[AbsentHours]],2)</f>
        <v>158.08000000000001</v>
      </c>
      <c r="P5200" s="5">
        <f>employee[[#This Row],[RoundedAbsentHours]]/2080 *100</f>
        <v>7.6000000000000014</v>
      </c>
      <c r="Q5200" s="1" t="s">
        <v>15</v>
      </c>
    </row>
    <row r="5201" spans="1:17" x14ac:dyDescent="0.35">
      <c r="A5201">
        <v>5200</v>
      </c>
      <c r="B5201" s="1" t="s">
        <v>5469</v>
      </c>
      <c r="C5201" s="1" t="s">
        <v>16</v>
      </c>
      <c r="D5201" s="1" t="s">
        <v>60</v>
      </c>
      <c r="E5201" s="1" t="s">
        <v>180</v>
      </c>
      <c r="F5201" s="1" t="s">
        <v>181</v>
      </c>
      <c r="G5201" s="1" t="s">
        <v>60</v>
      </c>
      <c r="H5201" s="1" t="s">
        <v>15</v>
      </c>
      <c r="I5201">
        <v>54.469341280000002</v>
      </c>
      <c r="J5201">
        <f>ROUND(employee[[#This Row],[Age]],0)</f>
        <v>54</v>
      </c>
      <c r="K52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201">
        <v>1.8220467979999999</v>
      </c>
      <c r="M5201">
        <f>ROUND(employee[[#This Row],[LengthService]],2)</f>
        <v>1.82</v>
      </c>
      <c r="N5201">
        <v>143.72783319999999</v>
      </c>
      <c r="O5201">
        <f>ROUND(employee[[#This Row],[AbsentHours]],2)</f>
        <v>143.72999999999999</v>
      </c>
      <c r="P5201" s="5">
        <f>employee[[#This Row],[RoundedAbsentHours]]/2080 *100</f>
        <v>6.9100961538461529</v>
      </c>
      <c r="Q5201" s="1" t="s">
        <v>15</v>
      </c>
    </row>
    <row r="5202" spans="1:17" x14ac:dyDescent="0.35">
      <c r="A5202">
        <v>5201</v>
      </c>
      <c r="B5202" s="1" t="s">
        <v>5470</v>
      </c>
      <c r="C5202" s="1" t="s">
        <v>11</v>
      </c>
      <c r="D5202" s="1" t="s">
        <v>22</v>
      </c>
      <c r="E5202" s="1" t="s">
        <v>124</v>
      </c>
      <c r="F5202" s="1" t="s">
        <v>125</v>
      </c>
      <c r="G5202" s="1" t="s">
        <v>22</v>
      </c>
      <c r="H5202" s="1" t="s">
        <v>15</v>
      </c>
      <c r="I5202">
        <v>44.702748040000003</v>
      </c>
      <c r="J5202">
        <f>ROUND(employee[[#This Row],[Age]],0)</f>
        <v>45</v>
      </c>
      <c r="K52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02">
        <v>4.4912291120000001</v>
      </c>
      <c r="M5202">
        <f>ROUND(employee[[#This Row],[LengthService]],2)</f>
        <v>4.49</v>
      </c>
      <c r="N5202">
        <v>127.53805389999999</v>
      </c>
      <c r="O5202">
        <f>ROUND(employee[[#This Row],[AbsentHours]],2)</f>
        <v>127.54</v>
      </c>
      <c r="P5202" s="5">
        <f>employee[[#This Row],[RoundedAbsentHours]]/2080 *100</f>
        <v>6.1317307692307699</v>
      </c>
      <c r="Q5202" s="1" t="s">
        <v>15</v>
      </c>
    </row>
    <row r="5203" spans="1:17" x14ac:dyDescent="0.35">
      <c r="A5203">
        <v>5202</v>
      </c>
      <c r="B5203" s="1" t="s">
        <v>5471</v>
      </c>
      <c r="C5203" s="1" t="s">
        <v>11</v>
      </c>
      <c r="D5203" s="1" t="s">
        <v>51</v>
      </c>
      <c r="E5203" s="1" t="s">
        <v>13</v>
      </c>
      <c r="F5203" s="1" t="s">
        <v>14</v>
      </c>
      <c r="G5203" s="1" t="s">
        <v>51</v>
      </c>
      <c r="H5203" s="1" t="s">
        <v>15</v>
      </c>
      <c r="I5203">
        <v>48.667340019999997</v>
      </c>
      <c r="J5203">
        <f>ROUND(employee[[#This Row],[Age]],0)</f>
        <v>49</v>
      </c>
      <c r="K52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03">
        <v>3.052497104</v>
      </c>
      <c r="M5203">
        <f>ROUND(employee[[#This Row],[LengthService]],2)</f>
        <v>3.05</v>
      </c>
      <c r="N5203">
        <v>106.3921395</v>
      </c>
      <c r="O5203">
        <f>ROUND(employee[[#This Row],[AbsentHours]],2)</f>
        <v>106.39</v>
      </c>
      <c r="P5203" s="5">
        <f>employee[[#This Row],[RoundedAbsentHours]]/2080 *100</f>
        <v>5.1149038461538465</v>
      </c>
      <c r="Q5203" s="1" t="s">
        <v>15</v>
      </c>
    </row>
    <row r="5204" spans="1:17" x14ac:dyDescent="0.35">
      <c r="A5204">
        <v>5203</v>
      </c>
      <c r="B5204" s="1" t="s">
        <v>5472</v>
      </c>
      <c r="C5204" s="1" t="s">
        <v>16</v>
      </c>
      <c r="D5204" s="1" t="s">
        <v>22</v>
      </c>
      <c r="E5204" s="1" t="s">
        <v>124</v>
      </c>
      <c r="F5204" s="1" t="s">
        <v>125</v>
      </c>
      <c r="G5204" s="1" t="s">
        <v>22</v>
      </c>
      <c r="H5204" s="1" t="s">
        <v>15</v>
      </c>
      <c r="I5204">
        <v>30.577778599999998</v>
      </c>
      <c r="J5204">
        <f>ROUND(employee[[#This Row],[Age]],0)</f>
        <v>31</v>
      </c>
      <c r="K52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04">
        <v>3.7199875590000002</v>
      </c>
      <c r="M5204">
        <f>ROUND(employee[[#This Row],[LengthService]],2)</f>
        <v>3.72</v>
      </c>
      <c r="N5204">
        <v>0</v>
      </c>
      <c r="O5204">
        <f>ROUND(employee[[#This Row],[AbsentHours]],2)</f>
        <v>0</v>
      </c>
      <c r="P5204" s="5">
        <f>employee[[#This Row],[RoundedAbsentHours]]/2080 *100</f>
        <v>0</v>
      </c>
      <c r="Q5204" s="1" t="s">
        <v>15</v>
      </c>
    </row>
    <row r="5205" spans="1:17" x14ac:dyDescent="0.35">
      <c r="A5205">
        <v>5204</v>
      </c>
      <c r="B5205" s="1" t="s">
        <v>5473</v>
      </c>
      <c r="C5205" s="1" t="s">
        <v>11</v>
      </c>
      <c r="D5205" s="1" t="s">
        <v>20</v>
      </c>
      <c r="E5205" s="1" t="s">
        <v>180</v>
      </c>
      <c r="F5205" s="1" t="s">
        <v>181</v>
      </c>
      <c r="G5205" s="1" t="s">
        <v>20</v>
      </c>
      <c r="H5205" s="1" t="s">
        <v>15</v>
      </c>
      <c r="I5205">
        <v>27.408963360000001</v>
      </c>
      <c r="J5205">
        <f>ROUND(employee[[#This Row],[Age]],0)</f>
        <v>27</v>
      </c>
      <c r="K52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205">
        <v>2.8382224009999999</v>
      </c>
      <c r="M5205">
        <f>ROUND(employee[[#This Row],[LengthService]],2)</f>
        <v>2.84</v>
      </c>
      <c r="N5205">
        <v>6.4223577159999996</v>
      </c>
      <c r="O5205">
        <f>ROUND(employee[[#This Row],[AbsentHours]],2)</f>
        <v>6.42</v>
      </c>
      <c r="P5205" s="5">
        <f>employee[[#This Row],[RoundedAbsentHours]]/2080 *100</f>
        <v>0.30865384615384611</v>
      </c>
      <c r="Q5205" s="1" t="s">
        <v>15</v>
      </c>
    </row>
    <row r="5206" spans="1:17" x14ac:dyDescent="0.35">
      <c r="A5206">
        <v>5205</v>
      </c>
      <c r="B5206" s="1" t="s">
        <v>5474</v>
      </c>
      <c r="C5206" s="1" t="s">
        <v>11</v>
      </c>
      <c r="D5206" s="1" t="s">
        <v>44</v>
      </c>
      <c r="E5206" s="1" t="s">
        <v>13</v>
      </c>
      <c r="F5206" s="1" t="s">
        <v>14</v>
      </c>
      <c r="G5206" s="1" t="s">
        <v>44</v>
      </c>
      <c r="H5206" s="1" t="s">
        <v>15</v>
      </c>
      <c r="I5206">
        <v>40.05111196</v>
      </c>
      <c r="J5206">
        <f>ROUND(employee[[#This Row],[Age]],0)</f>
        <v>40</v>
      </c>
      <c r="K52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06">
        <v>5.0292881329999997</v>
      </c>
      <c r="M5206">
        <f>ROUND(employee[[#This Row],[LengthService]],2)</f>
        <v>5.03</v>
      </c>
      <c r="N5206">
        <v>49.796328629999998</v>
      </c>
      <c r="O5206">
        <f>ROUND(employee[[#This Row],[AbsentHours]],2)</f>
        <v>49.8</v>
      </c>
      <c r="P5206" s="5">
        <f>employee[[#This Row],[RoundedAbsentHours]]/2080 *100</f>
        <v>2.3942307692307692</v>
      </c>
      <c r="Q5206" s="1" t="s">
        <v>15</v>
      </c>
    </row>
    <row r="5207" spans="1:17" x14ac:dyDescent="0.35">
      <c r="A5207">
        <v>5206</v>
      </c>
      <c r="B5207" s="1" t="s">
        <v>5475</v>
      </c>
      <c r="C5207" s="1" t="s">
        <v>11</v>
      </c>
      <c r="D5207" s="1" t="s">
        <v>154</v>
      </c>
      <c r="E5207" s="1" t="s">
        <v>158</v>
      </c>
      <c r="F5207" s="1" t="s">
        <v>159</v>
      </c>
      <c r="G5207" s="1" t="s">
        <v>62</v>
      </c>
      <c r="H5207" s="1" t="s">
        <v>15</v>
      </c>
      <c r="I5207">
        <v>28.8445787</v>
      </c>
      <c r="J5207">
        <f>ROUND(employee[[#This Row],[Age]],0)</f>
        <v>29</v>
      </c>
      <c r="K52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207">
        <v>6.1434248419999999</v>
      </c>
      <c r="M5207">
        <f>ROUND(employee[[#This Row],[LengthService]],2)</f>
        <v>6.14</v>
      </c>
      <c r="N5207">
        <v>0</v>
      </c>
      <c r="O5207">
        <f>ROUND(employee[[#This Row],[AbsentHours]],2)</f>
        <v>0</v>
      </c>
      <c r="P5207" s="5">
        <f>employee[[#This Row],[RoundedAbsentHours]]/2080 *100</f>
        <v>0</v>
      </c>
      <c r="Q5207" s="1" t="s">
        <v>15</v>
      </c>
    </row>
    <row r="5208" spans="1:17" x14ac:dyDescent="0.35">
      <c r="A5208">
        <v>5207</v>
      </c>
      <c r="B5208" s="1" t="s">
        <v>5476</v>
      </c>
      <c r="C5208" s="1" t="s">
        <v>11</v>
      </c>
      <c r="D5208" s="1" t="s">
        <v>88</v>
      </c>
      <c r="E5208" s="1" t="s">
        <v>312</v>
      </c>
      <c r="F5208" s="1" t="s">
        <v>266</v>
      </c>
      <c r="G5208" s="1" t="s">
        <v>88</v>
      </c>
      <c r="H5208" s="1" t="s">
        <v>15</v>
      </c>
      <c r="I5208">
        <v>60.871420999999998</v>
      </c>
      <c r="J5208">
        <f>ROUND(employee[[#This Row],[Age]],0)</f>
        <v>61</v>
      </c>
      <c r="K52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208">
        <v>4.9153700850000002</v>
      </c>
      <c r="M5208">
        <f>ROUND(employee[[#This Row],[LengthService]],2)</f>
        <v>4.92</v>
      </c>
      <c r="N5208">
        <v>202.0219482</v>
      </c>
      <c r="O5208">
        <f>ROUND(employee[[#This Row],[AbsentHours]],2)</f>
        <v>202.02</v>
      </c>
      <c r="P5208" s="5">
        <f>employee[[#This Row],[RoundedAbsentHours]]/2080 *100</f>
        <v>9.7125000000000004</v>
      </c>
      <c r="Q5208" s="1" t="s">
        <v>15</v>
      </c>
    </row>
    <row r="5209" spans="1:17" x14ac:dyDescent="0.35">
      <c r="A5209">
        <v>5208</v>
      </c>
      <c r="B5209" s="1" t="s">
        <v>5477</v>
      </c>
      <c r="C5209" s="1" t="s">
        <v>11</v>
      </c>
      <c r="D5209" s="1" t="s">
        <v>290</v>
      </c>
      <c r="E5209" s="1" t="s">
        <v>158</v>
      </c>
      <c r="F5209" s="1" t="s">
        <v>159</v>
      </c>
      <c r="G5209" s="1" t="s">
        <v>47</v>
      </c>
      <c r="H5209" s="1" t="s">
        <v>15</v>
      </c>
      <c r="I5209">
        <v>31.328083469999999</v>
      </c>
      <c r="J5209">
        <f>ROUND(employee[[#This Row],[Age]],0)</f>
        <v>31</v>
      </c>
      <c r="K52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09">
        <v>4.6826289320000001</v>
      </c>
      <c r="M5209">
        <f>ROUND(employee[[#This Row],[LengthService]],2)</f>
        <v>4.68</v>
      </c>
      <c r="N5209">
        <v>39.651460350000001</v>
      </c>
      <c r="O5209">
        <f>ROUND(employee[[#This Row],[AbsentHours]],2)</f>
        <v>39.65</v>
      </c>
      <c r="P5209" s="5">
        <f>employee[[#This Row],[RoundedAbsentHours]]/2080 *100</f>
        <v>1.90625</v>
      </c>
      <c r="Q5209" s="1" t="s">
        <v>15</v>
      </c>
    </row>
    <row r="5210" spans="1:17" x14ac:dyDescent="0.35">
      <c r="A5210">
        <v>5209</v>
      </c>
      <c r="B5210" s="1" t="s">
        <v>5478</v>
      </c>
      <c r="C5210" s="1" t="s">
        <v>11</v>
      </c>
      <c r="D5210" s="1" t="s">
        <v>50</v>
      </c>
      <c r="E5210" s="1" t="s">
        <v>13</v>
      </c>
      <c r="F5210" s="1" t="s">
        <v>14</v>
      </c>
      <c r="G5210" s="1" t="s">
        <v>18</v>
      </c>
      <c r="H5210" s="1" t="s">
        <v>15</v>
      </c>
      <c r="I5210">
        <v>42.354547500000002</v>
      </c>
      <c r="J5210">
        <f>ROUND(employee[[#This Row],[Age]],0)</f>
        <v>42</v>
      </c>
      <c r="K52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10">
        <v>2.5199267719999998</v>
      </c>
      <c r="M5210">
        <f>ROUND(employee[[#This Row],[LengthService]],2)</f>
        <v>2.52</v>
      </c>
      <c r="N5210">
        <v>62.385378899999999</v>
      </c>
      <c r="O5210">
        <f>ROUND(employee[[#This Row],[AbsentHours]],2)</f>
        <v>62.39</v>
      </c>
      <c r="P5210" s="5">
        <f>employee[[#This Row],[RoundedAbsentHours]]/2080 *100</f>
        <v>2.9995192307692311</v>
      </c>
      <c r="Q5210" s="1" t="s">
        <v>15</v>
      </c>
    </row>
    <row r="5211" spans="1:17" x14ac:dyDescent="0.35">
      <c r="A5211">
        <v>5210</v>
      </c>
      <c r="B5211" s="1" t="s">
        <v>1247</v>
      </c>
      <c r="C5211" s="1" t="s">
        <v>11</v>
      </c>
      <c r="D5211" s="1" t="s">
        <v>284</v>
      </c>
      <c r="E5211" s="1" t="s">
        <v>13</v>
      </c>
      <c r="F5211" s="1" t="s">
        <v>14</v>
      </c>
      <c r="G5211" s="1" t="s">
        <v>51</v>
      </c>
      <c r="H5211" s="1" t="s">
        <v>15</v>
      </c>
      <c r="I5211">
        <v>33.020126779999998</v>
      </c>
      <c r="J5211">
        <f>ROUND(employee[[#This Row],[Age]],0)</f>
        <v>33</v>
      </c>
      <c r="K52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11">
        <v>3.4175760369999999</v>
      </c>
      <c r="M5211">
        <f>ROUND(employee[[#This Row],[LengthService]],2)</f>
        <v>3.42</v>
      </c>
      <c r="N5211">
        <v>31.198466379999999</v>
      </c>
      <c r="O5211">
        <f>ROUND(employee[[#This Row],[AbsentHours]],2)</f>
        <v>31.2</v>
      </c>
      <c r="P5211" s="5">
        <f>employee[[#This Row],[RoundedAbsentHours]]/2080 *100</f>
        <v>1.5</v>
      </c>
      <c r="Q5211" s="1" t="s">
        <v>15</v>
      </c>
    </row>
    <row r="5212" spans="1:17" x14ac:dyDescent="0.35">
      <c r="A5212">
        <v>5211</v>
      </c>
      <c r="B5212" s="1" t="s">
        <v>5479</v>
      </c>
      <c r="C5212" s="1" t="s">
        <v>16</v>
      </c>
      <c r="D5212" s="1" t="s">
        <v>38</v>
      </c>
      <c r="E5212" s="1" t="s">
        <v>289</v>
      </c>
      <c r="F5212" s="1" t="s">
        <v>258</v>
      </c>
      <c r="G5212" s="1" t="s">
        <v>39</v>
      </c>
      <c r="H5212" s="1" t="s">
        <v>15</v>
      </c>
      <c r="I5212">
        <v>45.09141881</v>
      </c>
      <c r="J5212">
        <f>ROUND(employee[[#This Row],[Age]],0)</f>
        <v>45</v>
      </c>
      <c r="K52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12">
        <v>6.7538423649999997</v>
      </c>
      <c r="M5212">
        <f>ROUND(employee[[#This Row],[LengthService]],2)</f>
        <v>6.75</v>
      </c>
      <c r="N5212">
        <v>98.989143010000006</v>
      </c>
      <c r="O5212">
        <f>ROUND(employee[[#This Row],[AbsentHours]],2)</f>
        <v>98.99</v>
      </c>
      <c r="P5212" s="5">
        <f>employee[[#This Row],[RoundedAbsentHours]]/2080 *100</f>
        <v>4.7591346153846148</v>
      </c>
      <c r="Q5212" s="1" t="s">
        <v>15</v>
      </c>
    </row>
    <row r="5213" spans="1:17" x14ac:dyDescent="0.35">
      <c r="A5213">
        <v>5212</v>
      </c>
      <c r="B5213" s="1" t="s">
        <v>5480</v>
      </c>
      <c r="C5213" s="1" t="s">
        <v>16</v>
      </c>
      <c r="D5213" s="1" t="s">
        <v>199</v>
      </c>
      <c r="E5213" s="1" t="s">
        <v>180</v>
      </c>
      <c r="F5213" s="1" t="s">
        <v>181</v>
      </c>
      <c r="G5213" s="1" t="s">
        <v>20</v>
      </c>
      <c r="H5213" s="1" t="s">
        <v>15</v>
      </c>
      <c r="I5213">
        <v>45.521681649999998</v>
      </c>
      <c r="J5213">
        <f>ROUND(employee[[#This Row],[Age]],0)</f>
        <v>46</v>
      </c>
      <c r="K52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13">
        <v>4.3986905680000001</v>
      </c>
      <c r="M5213">
        <f>ROUND(employee[[#This Row],[LengthService]],2)</f>
        <v>4.4000000000000004</v>
      </c>
      <c r="N5213">
        <v>105.7105493</v>
      </c>
      <c r="O5213">
        <f>ROUND(employee[[#This Row],[AbsentHours]],2)</f>
        <v>105.71</v>
      </c>
      <c r="P5213" s="5">
        <f>employee[[#This Row],[RoundedAbsentHours]]/2080 *100</f>
        <v>5.0822115384615385</v>
      </c>
      <c r="Q5213" s="1" t="s">
        <v>15</v>
      </c>
    </row>
    <row r="5214" spans="1:17" x14ac:dyDescent="0.35">
      <c r="A5214">
        <v>5213</v>
      </c>
      <c r="B5214" s="1" t="s">
        <v>5481</v>
      </c>
      <c r="C5214" s="1" t="s">
        <v>16</v>
      </c>
      <c r="D5214" s="1" t="s">
        <v>58</v>
      </c>
      <c r="E5214" s="1" t="s">
        <v>13</v>
      </c>
      <c r="F5214" s="1" t="s">
        <v>14</v>
      </c>
      <c r="G5214" s="1" t="s">
        <v>45</v>
      </c>
      <c r="H5214" s="1" t="s">
        <v>15</v>
      </c>
      <c r="I5214">
        <v>51.57693982</v>
      </c>
      <c r="J5214">
        <f>ROUND(employee[[#This Row],[Age]],0)</f>
        <v>52</v>
      </c>
      <c r="K52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214">
        <v>5.7756821900000004</v>
      </c>
      <c r="M5214">
        <f>ROUND(employee[[#This Row],[LengthService]],2)</f>
        <v>5.78</v>
      </c>
      <c r="N5214">
        <v>74.241287940000007</v>
      </c>
      <c r="O5214">
        <f>ROUND(employee[[#This Row],[AbsentHours]],2)</f>
        <v>74.239999999999995</v>
      </c>
      <c r="P5214" s="5">
        <f>employee[[#This Row],[RoundedAbsentHours]]/2080 *100</f>
        <v>3.569230769230769</v>
      </c>
      <c r="Q5214" s="1" t="s">
        <v>15</v>
      </c>
    </row>
    <row r="5215" spans="1:17" x14ac:dyDescent="0.35">
      <c r="A5215">
        <v>5214</v>
      </c>
      <c r="B5215" s="1" t="s">
        <v>5482</v>
      </c>
      <c r="C5215" s="1" t="s">
        <v>11</v>
      </c>
      <c r="D5215" s="1" t="s">
        <v>21</v>
      </c>
      <c r="E5215" s="1" t="s">
        <v>13</v>
      </c>
      <c r="F5215" s="1" t="s">
        <v>14</v>
      </c>
      <c r="G5215" s="1" t="s">
        <v>21</v>
      </c>
      <c r="H5215" s="1" t="s">
        <v>15</v>
      </c>
      <c r="I5215">
        <v>39.784970399999999</v>
      </c>
      <c r="J5215">
        <f>ROUND(employee[[#This Row],[Age]],0)</f>
        <v>40</v>
      </c>
      <c r="K52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15">
        <v>5.0807978819999997</v>
      </c>
      <c r="M5215">
        <f>ROUND(employee[[#This Row],[LengthService]],2)</f>
        <v>5.08</v>
      </c>
      <c r="N5215">
        <v>0</v>
      </c>
      <c r="O5215">
        <f>ROUND(employee[[#This Row],[AbsentHours]],2)</f>
        <v>0</v>
      </c>
      <c r="P5215" s="5">
        <f>employee[[#This Row],[RoundedAbsentHours]]/2080 *100</f>
        <v>0</v>
      </c>
      <c r="Q5215" s="1" t="s">
        <v>15</v>
      </c>
    </row>
    <row r="5216" spans="1:17" x14ac:dyDescent="0.35">
      <c r="A5216">
        <v>5215</v>
      </c>
      <c r="B5216" s="1" t="s">
        <v>5483</v>
      </c>
      <c r="C5216" s="1" t="s">
        <v>16</v>
      </c>
      <c r="D5216" s="1" t="s">
        <v>30</v>
      </c>
      <c r="E5216" s="1" t="s">
        <v>13</v>
      </c>
      <c r="F5216" s="1" t="s">
        <v>14</v>
      </c>
      <c r="G5216" s="1" t="s">
        <v>30</v>
      </c>
      <c r="H5216" s="1" t="s">
        <v>15</v>
      </c>
      <c r="I5216">
        <v>45.483764489999999</v>
      </c>
      <c r="J5216">
        <f>ROUND(employee[[#This Row],[Age]],0)</f>
        <v>45</v>
      </c>
      <c r="K52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16">
        <v>6.7208358620000004</v>
      </c>
      <c r="M5216">
        <f>ROUND(employee[[#This Row],[LengthService]],2)</f>
        <v>6.72</v>
      </c>
      <c r="N5216">
        <v>49.568591099999999</v>
      </c>
      <c r="O5216">
        <f>ROUND(employee[[#This Row],[AbsentHours]],2)</f>
        <v>49.57</v>
      </c>
      <c r="P5216" s="5">
        <f>employee[[#This Row],[RoundedAbsentHours]]/2080 *100</f>
        <v>2.383173076923077</v>
      </c>
      <c r="Q5216" s="1" t="s">
        <v>15</v>
      </c>
    </row>
    <row r="5217" spans="1:17" x14ac:dyDescent="0.35">
      <c r="A5217">
        <v>5216</v>
      </c>
      <c r="B5217" s="1" t="s">
        <v>5484</v>
      </c>
      <c r="C5217" s="1" t="s">
        <v>16</v>
      </c>
      <c r="D5217" s="1" t="s">
        <v>30</v>
      </c>
      <c r="E5217" s="1" t="s">
        <v>158</v>
      </c>
      <c r="F5217" s="1" t="s">
        <v>159</v>
      </c>
      <c r="G5217" s="1" t="s">
        <v>30</v>
      </c>
      <c r="H5217" s="1" t="s">
        <v>15</v>
      </c>
      <c r="I5217">
        <v>36.958907109999998</v>
      </c>
      <c r="J5217">
        <f>ROUND(employee[[#This Row],[Age]],0)</f>
        <v>37</v>
      </c>
      <c r="K52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17">
        <v>7.6841776529999999</v>
      </c>
      <c r="M5217">
        <f>ROUND(employee[[#This Row],[LengthService]],2)</f>
        <v>7.68</v>
      </c>
      <c r="N5217">
        <v>27.708992550000001</v>
      </c>
      <c r="O5217">
        <f>ROUND(employee[[#This Row],[AbsentHours]],2)</f>
        <v>27.71</v>
      </c>
      <c r="P5217" s="5">
        <f>employee[[#This Row],[RoundedAbsentHours]]/2080 *100</f>
        <v>1.3322115384615385</v>
      </c>
      <c r="Q5217" s="1" t="s">
        <v>15</v>
      </c>
    </row>
    <row r="5218" spans="1:17" x14ac:dyDescent="0.35">
      <c r="A5218">
        <v>5217</v>
      </c>
      <c r="B5218" s="1" t="s">
        <v>5485</v>
      </c>
      <c r="C5218" s="1" t="s">
        <v>16</v>
      </c>
      <c r="D5218" s="1" t="s">
        <v>18</v>
      </c>
      <c r="E5218" s="1" t="s">
        <v>13</v>
      </c>
      <c r="F5218" s="1" t="s">
        <v>14</v>
      </c>
      <c r="G5218" s="1" t="s">
        <v>18</v>
      </c>
      <c r="H5218" s="1" t="s">
        <v>15</v>
      </c>
      <c r="I5218">
        <v>36.951322949999998</v>
      </c>
      <c r="J5218">
        <f>ROUND(employee[[#This Row],[Age]],0)</f>
        <v>37</v>
      </c>
      <c r="K52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18">
        <v>5.9620614310000004</v>
      </c>
      <c r="M5218">
        <f>ROUND(employee[[#This Row],[LengthService]],2)</f>
        <v>5.96</v>
      </c>
      <c r="N5218">
        <v>0</v>
      </c>
      <c r="O5218">
        <f>ROUND(employee[[#This Row],[AbsentHours]],2)</f>
        <v>0</v>
      </c>
      <c r="P5218" s="5">
        <f>employee[[#This Row],[RoundedAbsentHours]]/2080 *100</f>
        <v>0</v>
      </c>
      <c r="Q5218" s="1" t="s">
        <v>15</v>
      </c>
    </row>
    <row r="5219" spans="1:17" x14ac:dyDescent="0.35">
      <c r="A5219">
        <v>5218</v>
      </c>
      <c r="B5219" s="1" t="s">
        <v>5486</v>
      </c>
      <c r="C5219" s="1" t="s">
        <v>11</v>
      </c>
      <c r="D5219" s="1" t="s">
        <v>152</v>
      </c>
      <c r="E5219" s="1" t="s">
        <v>289</v>
      </c>
      <c r="F5219" s="1" t="s">
        <v>258</v>
      </c>
      <c r="G5219" s="1" t="s">
        <v>152</v>
      </c>
      <c r="H5219" s="1" t="s">
        <v>15</v>
      </c>
      <c r="I5219">
        <v>37.121834919999998</v>
      </c>
      <c r="J5219">
        <f>ROUND(employee[[#This Row],[Age]],0)</f>
        <v>37</v>
      </c>
      <c r="K52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19">
        <v>3.7731223470000002</v>
      </c>
      <c r="M5219">
        <f>ROUND(employee[[#This Row],[LengthService]],2)</f>
        <v>3.77</v>
      </c>
      <c r="N5219">
        <v>60.981100269999999</v>
      </c>
      <c r="O5219">
        <f>ROUND(employee[[#This Row],[AbsentHours]],2)</f>
        <v>60.98</v>
      </c>
      <c r="P5219" s="5">
        <f>employee[[#This Row],[RoundedAbsentHours]]/2080 *100</f>
        <v>2.9317307692307693</v>
      </c>
      <c r="Q5219" s="1" t="s">
        <v>15</v>
      </c>
    </row>
    <row r="5220" spans="1:17" x14ac:dyDescent="0.35">
      <c r="A5220">
        <v>5219</v>
      </c>
      <c r="B5220" s="1" t="s">
        <v>5487</v>
      </c>
      <c r="C5220" s="1" t="s">
        <v>11</v>
      </c>
      <c r="D5220" s="1" t="s">
        <v>45</v>
      </c>
      <c r="E5220" s="1" t="s">
        <v>13</v>
      </c>
      <c r="F5220" s="1" t="s">
        <v>14</v>
      </c>
      <c r="G5220" s="1" t="s">
        <v>45</v>
      </c>
      <c r="H5220" s="1" t="s">
        <v>15</v>
      </c>
      <c r="I5220">
        <v>39.393618269999997</v>
      </c>
      <c r="J5220">
        <f>ROUND(employee[[#This Row],[Age]],0)</f>
        <v>39</v>
      </c>
      <c r="K52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20">
        <v>4.990995324</v>
      </c>
      <c r="M5220">
        <f>ROUND(employee[[#This Row],[LengthService]],2)</f>
        <v>4.99</v>
      </c>
      <c r="N5220">
        <v>29.948308569999998</v>
      </c>
      <c r="O5220">
        <f>ROUND(employee[[#This Row],[AbsentHours]],2)</f>
        <v>29.95</v>
      </c>
      <c r="P5220" s="5">
        <f>employee[[#This Row],[RoundedAbsentHours]]/2080 *100</f>
        <v>1.439903846153846</v>
      </c>
      <c r="Q5220" s="1" t="s">
        <v>15</v>
      </c>
    </row>
    <row r="5221" spans="1:17" x14ac:dyDescent="0.35">
      <c r="A5221">
        <v>5220</v>
      </c>
      <c r="B5221" s="1" t="s">
        <v>5488</v>
      </c>
      <c r="C5221" s="1" t="s">
        <v>11</v>
      </c>
      <c r="D5221" s="1" t="s">
        <v>21</v>
      </c>
      <c r="E5221" s="1" t="s">
        <v>13</v>
      </c>
      <c r="F5221" s="1" t="s">
        <v>14</v>
      </c>
      <c r="G5221" s="1" t="s">
        <v>21</v>
      </c>
      <c r="H5221" s="1" t="s">
        <v>15</v>
      </c>
      <c r="I5221">
        <v>48.173440100000001</v>
      </c>
      <c r="J5221">
        <f>ROUND(employee[[#This Row],[Age]],0)</f>
        <v>48</v>
      </c>
      <c r="K52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21">
        <v>3.471676773</v>
      </c>
      <c r="M5221">
        <f>ROUND(employee[[#This Row],[LengthService]],2)</f>
        <v>3.47</v>
      </c>
      <c r="N5221">
        <v>121.670728</v>
      </c>
      <c r="O5221">
        <f>ROUND(employee[[#This Row],[AbsentHours]],2)</f>
        <v>121.67</v>
      </c>
      <c r="P5221" s="5">
        <f>employee[[#This Row],[RoundedAbsentHours]]/2080 *100</f>
        <v>5.8495192307692312</v>
      </c>
      <c r="Q5221" s="1" t="s">
        <v>15</v>
      </c>
    </row>
    <row r="5222" spans="1:17" x14ac:dyDescent="0.35">
      <c r="A5222">
        <v>5221</v>
      </c>
      <c r="B5222" s="1" t="s">
        <v>5489</v>
      </c>
      <c r="C5222" s="1" t="s">
        <v>16</v>
      </c>
      <c r="D5222" s="1" t="s">
        <v>20</v>
      </c>
      <c r="E5222" s="1" t="s">
        <v>180</v>
      </c>
      <c r="F5222" s="1" t="s">
        <v>181</v>
      </c>
      <c r="G5222" s="1" t="s">
        <v>20</v>
      </c>
      <c r="H5222" s="1" t="s">
        <v>15</v>
      </c>
      <c r="I5222">
        <v>41.566318690000003</v>
      </c>
      <c r="J5222">
        <f>ROUND(employee[[#This Row],[Age]],0)</f>
        <v>42</v>
      </c>
      <c r="K52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22">
        <v>6.4927866840000004</v>
      </c>
      <c r="M5222">
        <f>ROUND(employee[[#This Row],[LengthService]],2)</f>
        <v>6.49</v>
      </c>
      <c r="N5222">
        <v>53.656146800000002</v>
      </c>
      <c r="O5222">
        <f>ROUND(employee[[#This Row],[AbsentHours]],2)</f>
        <v>53.66</v>
      </c>
      <c r="P5222" s="5">
        <f>employee[[#This Row],[RoundedAbsentHours]]/2080 *100</f>
        <v>2.5798076923076918</v>
      </c>
      <c r="Q5222" s="1" t="s">
        <v>15</v>
      </c>
    </row>
    <row r="5223" spans="1:17" x14ac:dyDescent="0.35">
      <c r="A5223">
        <v>5222</v>
      </c>
      <c r="B5223" s="1" t="s">
        <v>5490</v>
      </c>
      <c r="C5223" s="1" t="s">
        <v>11</v>
      </c>
      <c r="D5223" s="1" t="s">
        <v>44</v>
      </c>
      <c r="E5223" s="1" t="s">
        <v>13</v>
      </c>
      <c r="F5223" s="1" t="s">
        <v>14</v>
      </c>
      <c r="G5223" s="1" t="s">
        <v>44</v>
      </c>
      <c r="H5223" s="1" t="s">
        <v>15</v>
      </c>
      <c r="I5223">
        <v>27.75922302</v>
      </c>
      <c r="J5223">
        <f>ROUND(employee[[#This Row],[Age]],0)</f>
        <v>28</v>
      </c>
      <c r="K52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223">
        <v>2.530149652</v>
      </c>
      <c r="M5223">
        <f>ROUND(employee[[#This Row],[LengthService]],2)</f>
        <v>2.5299999999999998</v>
      </c>
      <c r="N5223">
        <v>0</v>
      </c>
      <c r="O5223">
        <f>ROUND(employee[[#This Row],[AbsentHours]],2)</f>
        <v>0</v>
      </c>
      <c r="P5223" s="5">
        <f>employee[[#This Row],[RoundedAbsentHours]]/2080 *100</f>
        <v>0</v>
      </c>
      <c r="Q5223" s="1" t="s">
        <v>15</v>
      </c>
    </row>
    <row r="5224" spans="1:17" x14ac:dyDescent="0.35">
      <c r="A5224">
        <v>5223</v>
      </c>
      <c r="B5224" s="1" t="s">
        <v>5491</v>
      </c>
      <c r="C5224" s="1" t="s">
        <v>11</v>
      </c>
      <c r="D5224" s="1" t="s">
        <v>21</v>
      </c>
      <c r="E5224" s="1" t="s">
        <v>13</v>
      </c>
      <c r="F5224" s="1" t="s">
        <v>14</v>
      </c>
      <c r="G5224" s="1" t="s">
        <v>21</v>
      </c>
      <c r="H5224" s="1" t="s">
        <v>15</v>
      </c>
      <c r="I5224">
        <v>54.916327459999998</v>
      </c>
      <c r="J5224">
        <f>ROUND(employee[[#This Row],[Age]],0)</f>
        <v>55</v>
      </c>
      <c r="K52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224">
        <v>6.0234963580000001</v>
      </c>
      <c r="M5224">
        <f>ROUND(employee[[#This Row],[LengthService]],2)</f>
        <v>6.02</v>
      </c>
      <c r="N5224">
        <v>124.08776020000001</v>
      </c>
      <c r="O5224">
        <f>ROUND(employee[[#This Row],[AbsentHours]],2)</f>
        <v>124.09</v>
      </c>
      <c r="P5224" s="5">
        <f>employee[[#This Row],[RoundedAbsentHours]]/2080 *100</f>
        <v>5.9658653846153848</v>
      </c>
      <c r="Q5224" s="1" t="s">
        <v>15</v>
      </c>
    </row>
    <row r="5225" spans="1:17" x14ac:dyDescent="0.35">
      <c r="A5225">
        <v>5224</v>
      </c>
      <c r="B5225" s="1" t="s">
        <v>5492</v>
      </c>
      <c r="C5225" s="1" t="s">
        <v>16</v>
      </c>
      <c r="D5225" s="1" t="s">
        <v>51</v>
      </c>
      <c r="E5225" s="1" t="s">
        <v>13</v>
      </c>
      <c r="F5225" s="1" t="s">
        <v>14</v>
      </c>
      <c r="G5225" s="1" t="s">
        <v>51</v>
      </c>
      <c r="H5225" s="1" t="s">
        <v>15</v>
      </c>
      <c r="I5225">
        <v>35.604642650000002</v>
      </c>
      <c r="J5225">
        <f>ROUND(employee[[#This Row],[Age]],0)</f>
        <v>36</v>
      </c>
      <c r="K52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25">
        <v>6.8466418620000002</v>
      </c>
      <c r="M5225">
        <f>ROUND(employee[[#This Row],[LengthService]],2)</f>
        <v>6.85</v>
      </c>
      <c r="N5225">
        <v>0</v>
      </c>
      <c r="O5225">
        <f>ROUND(employee[[#This Row],[AbsentHours]],2)</f>
        <v>0</v>
      </c>
      <c r="P5225" s="5">
        <f>employee[[#This Row],[RoundedAbsentHours]]/2080 *100</f>
        <v>0</v>
      </c>
      <c r="Q5225" s="1" t="s">
        <v>15</v>
      </c>
    </row>
    <row r="5226" spans="1:17" x14ac:dyDescent="0.35">
      <c r="A5226">
        <v>5225</v>
      </c>
      <c r="B5226" s="1" t="s">
        <v>5493</v>
      </c>
      <c r="C5226" s="1" t="s">
        <v>16</v>
      </c>
      <c r="D5226" s="1" t="s">
        <v>185</v>
      </c>
      <c r="E5226" s="1" t="s">
        <v>13</v>
      </c>
      <c r="F5226" s="1" t="s">
        <v>14</v>
      </c>
      <c r="G5226" s="1" t="s">
        <v>29</v>
      </c>
      <c r="H5226" s="1" t="s">
        <v>15</v>
      </c>
      <c r="I5226">
        <v>43.894736819999999</v>
      </c>
      <c r="J5226">
        <f>ROUND(employee[[#This Row],[Age]],0)</f>
        <v>44</v>
      </c>
      <c r="K52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26">
        <v>1.834709562</v>
      </c>
      <c r="M5226">
        <f>ROUND(employee[[#This Row],[LengthService]],2)</f>
        <v>1.83</v>
      </c>
      <c r="N5226">
        <v>51.49071223</v>
      </c>
      <c r="O5226">
        <f>ROUND(employee[[#This Row],[AbsentHours]],2)</f>
        <v>51.49</v>
      </c>
      <c r="P5226" s="5">
        <f>employee[[#This Row],[RoundedAbsentHours]]/2080 *100</f>
        <v>2.4754807692307694</v>
      </c>
      <c r="Q5226" s="1" t="s">
        <v>15</v>
      </c>
    </row>
    <row r="5227" spans="1:17" x14ac:dyDescent="0.35">
      <c r="A5227">
        <v>5226</v>
      </c>
      <c r="B5227" s="1" t="s">
        <v>5494</v>
      </c>
      <c r="C5227" s="1" t="s">
        <v>11</v>
      </c>
      <c r="D5227" s="1" t="s">
        <v>22</v>
      </c>
      <c r="E5227" s="1" t="s">
        <v>124</v>
      </c>
      <c r="F5227" s="1" t="s">
        <v>125</v>
      </c>
      <c r="G5227" s="1" t="s">
        <v>22</v>
      </c>
      <c r="H5227" s="1" t="s">
        <v>15</v>
      </c>
      <c r="I5227">
        <v>49.873161029999999</v>
      </c>
      <c r="J5227">
        <f>ROUND(employee[[#This Row],[Age]],0)</f>
        <v>50</v>
      </c>
      <c r="K52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227">
        <v>5.3185520290000001</v>
      </c>
      <c r="M5227">
        <f>ROUND(employee[[#This Row],[LengthService]],2)</f>
        <v>5.32</v>
      </c>
      <c r="N5227">
        <v>80.399193859999997</v>
      </c>
      <c r="O5227">
        <f>ROUND(employee[[#This Row],[AbsentHours]],2)</f>
        <v>80.400000000000006</v>
      </c>
      <c r="P5227" s="5">
        <f>employee[[#This Row],[RoundedAbsentHours]]/2080 *100</f>
        <v>3.8653846153846159</v>
      </c>
      <c r="Q5227" s="1" t="s">
        <v>15</v>
      </c>
    </row>
    <row r="5228" spans="1:17" x14ac:dyDescent="0.35">
      <c r="A5228">
        <v>5227</v>
      </c>
      <c r="B5228" s="1" t="s">
        <v>5495</v>
      </c>
      <c r="C5228" s="1" t="s">
        <v>11</v>
      </c>
      <c r="D5228" s="1" t="s">
        <v>35</v>
      </c>
      <c r="E5228" s="1" t="s">
        <v>13</v>
      </c>
      <c r="F5228" s="1" t="s">
        <v>14</v>
      </c>
      <c r="G5228" s="1" t="s">
        <v>33</v>
      </c>
      <c r="H5228" s="1" t="s">
        <v>15</v>
      </c>
      <c r="I5228">
        <v>41.634977419999998</v>
      </c>
      <c r="J5228">
        <f>ROUND(employee[[#This Row],[Age]],0)</f>
        <v>42</v>
      </c>
      <c r="K52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28">
        <v>6.5982292009999997</v>
      </c>
      <c r="M5228">
        <f>ROUND(employee[[#This Row],[LengthService]],2)</f>
        <v>6.6</v>
      </c>
      <c r="N5228">
        <v>103.411559</v>
      </c>
      <c r="O5228">
        <f>ROUND(employee[[#This Row],[AbsentHours]],2)</f>
        <v>103.41</v>
      </c>
      <c r="P5228" s="5">
        <f>employee[[#This Row],[RoundedAbsentHours]]/2080 *100</f>
        <v>4.9716346153846152</v>
      </c>
      <c r="Q5228" s="1" t="s">
        <v>15</v>
      </c>
    </row>
    <row r="5229" spans="1:17" x14ac:dyDescent="0.35">
      <c r="A5229">
        <v>5228</v>
      </c>
      <c r="B5229" s="1" t="s">
        <v>5496</v>
      </c>
      <c r="C5229" s="1" t="s">
        <v>16</v>
      </c>
      <c r="D5229" s="1" t="s">
        <v>149</v>
      </c>
      <c r="E5229" s="1" t="s">
        <v>289</v>
      </c>
      <c r="F5229" s="1" t="s">
        <v>258</v>
      </c>
      <c r="G5229" s="1" t="s">
        <v>72</v>
      </c>
      <c r="H5229" s="1" t="s">
        <v>15</v>
      </c>
      <c r="I5229">
        <v>52.448458100000003</v>
      </c>
      <c r="J5229">
        <f>ROUND(employee[[#This Row],[Age]],0)</f>
        <v>52</v>
      </c>
      <c r="K52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229">
        <v>4.9318366720000002</v>
      </c>
      <c r="M5229">
        <f>ROUND(employee[[#This Row],[LengthService]],2)</f>
        <v>4.93</v>
      </c>
      <c r="N5229">
        <v>151.9056382</v>
      </c>
      <c r="O5229">
        <f>ROUND(employee[[#This Row],[AbsentHours]],2)</f>
        <v>151.91</v>
      </c>
      <c r="P5229" s="5">
        <f>employee[[#This Row],[RoundedAbsentHours]]/2080 *100</f>
        <v>7.3033653846153843</v>
      </c>
      <c r="Q5229" s="1" t="s">
        <v>15</v>
      </c>
    </row>
    <row r="5230" spans="1:17" x14ac:dyDescent="0.35">
      <c r="A5230">
        <v>5229</v>
      </c>
      <c r="B5230" s="1" t="s">
        <v>5497</v>
      </c>
      <c r="C5230" s="1" t="s">
        <v>16</v>
      </c>
      <c r="D5230" s="1" t="s">
        <v>27</v>
      </c>
      <c r="E5230" s="1" t="s">
        <v>13</v>
      </c>
      <c r="F5230" s="1" t="s">
        <v>14</v>
      </c>
      <c r="G5230" s="1" t="s">
        <v>28</v>
      </c>
      <c r="H5230" s="1" t="s">
        <v>15</v>
      </c>
      <c r="I5230">
        <v>34.425190399999998</v>
      </c>
      <c r="J5230">
        <f>ROUND(employee[[#This Row],[Age]],0)</f>
        <v>34</v>
      </c>
      <c r="K52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30">
        <v>1.3254586319999999</v>
      </c>
      <c r="M5230">
        <f>ROUND(employee[[#This Row],[LengthService]],2)</f>
        <v>1.33</v>
      </c>
      <c r="N5230">
        <v>29.14747023</v>
      </c>
      <c r="O5230">
        <f>ROUND(employee[[#This Row],[AbsentHours]],2)</f>
        <v>29.15</v>
      </c>
      <c r="P5230" s="5">
        <f>employee[[#This Row],[RoundedAbsentHours]]/2080 *100</f>
        <v>1.4014423076923077</v>
      </c>
      <c r="Q5230" s="1" t="s">
        <v>15</v>
      </c>
    </row>
    <row r="5231" spans="1:17" x14ac:dyDescent="0.35">
      <c r="A5231">
        <v>5230</v>
      </c>
      <c r="B5231" s="1" t="s">
        <v>5498</v>
      </c>
      <c r="C5231" s="1" t="s">
        <v>11</v>
      </c>
      <c r="D5231" s="1" t="s">
        <v>32</v>
      </c>
      <c r="E5231" s="1" t="s">
        <v>13</v>
      </c>
      <c r="F5231" s="1" t="s">
        <v>14</v>
      </c>
      <c r="G5231" s="1" t="s">
        <v>32</v>
      </c>
      <c r="H5231" s="1" t="s">
        <v>15</v>
      </c>
      <c r="I5231">
        <v>25.578457029999999</v>
      </c>
      <c r="J5231">
        <f>ROUND(employee[[#This Row],[Age]],0)</f>
        <v>26</v>
      </c>
      <c r="K52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231">
        <v>4.5427769219999998</v>
      </c>
      <c r="M5231">
        <f>ROUND(employee[[#This Row],[LengthService]],2)</f>
        <v>4.54</v>
      </c>
      <c r="N5231">
        <v>0</v>
      </c>
      <c r="O5231">
        <f>ROUND(employee[[#This Row],[AbsentHours]],2)</f>
        <v>0</v>
      </c>
      <c r="P5231" s="5">
        <f>employee[[#This Row],[RoundedAbsentHours]]/2080 *100</f>
        <v>0</v>
      </c>
      <c r="Q5231" s="1" t="s">
        <v>15</v>
      </c>
    </row>
    <row r="5232" spans="1:17" x14ac:dyDescent="0.35">
      <c r="A5232">
        <v>5231</v>
      </c>
      <c r="B5232" s="1" t="s">
        <v>5499</v>
      </c>
      <c r="C5232" s="1" t="s">
        <v>11</v>
      </c>
      <c r="D5232" s="1" t="s">
        <v>61</v>
      </c>
      <c r="E5232" s="1" t="s">
        <v>13</v>
      </c>
      <c r="F5232" s="1" t="s">
        <v>14</v>
      </c>
      <c r="G5232" s="1" t="s">
        <v>28</v>
      </c>
      <c r="H5232" s="1" t="s">
        <v>15</v>
      </c>
      <c r="I5232">
        <v>34.910767470000003</v>
      </c>
      <c r="J5232">
        <f>ROUND(employee[[#This Row],[Age]],0)</f>
        <v>35</v>
      </c>
      <c r="K52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32">
        <v>7.3029559370000001</v>
      </c>
      <c r="M5232">
        <f>ROUND(employee[[#This Row],[LengthService]],2)</f>
        <v>7.3</v>
      </c>
      <c r="N5232">
        <v>38.725333620000001</v>
      </c>
      <c r="O5232">
        <f>ROUND(employee[[#This Row],[AbsentHours]],2)</f>
        <v>38.729999999999997</v>
      </c>
      <c r="P5232" s="5">
        <f>employee[[#This Row],[RoundedAbsentHours]]/2080 *100</f>
        <v>1.8620192307692307</v>
      </c>
      <c r="Q5232" s="1" t="s">
        <v>15</v>
      </c>
    </row>
    <row r="5233" spans="1:17" x14ac:dyDescent="0.35">
      <c r="A5233">
        <v>5232</v>
      </c>
      <c r="B5233" s="1" t="s">
        <v>5500</v>
      </c>
      <c r="C5233" s="1" t="s">
        <v>16</v>
      </c>
      <c r="D5233" s="1" t="s">
        <v>47</v>
      </c>
      <c r="E5233" s="1" t="s">
        <v>158</v>
      </c>
      <c r="F5233" s="1" t="s">
        <v>159</v>
      </c>
      <c r="G5233" s="1" t="s">
        <v>47</v>
      </c>
      <c r="H5233" s="1" t="s">
        <v>15</v>
      </c>
      <c r="I5233">
        <v>50.549675000000001</v>
      </c>
      <c r="J5233">
        <f>ROUND(employee[[#This Row],[Age]],0)</f>
        <v>51</v>
      </c>
      <c r="K52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233">
        <v>5.4635831369999996</v>
      </c>
      <c r="M5233">
        <f>ROUND(employee[[#This Row],[LengthService]],2)</f>
        <v>5.46</v>
      </c>
      <c r="N5233">
        <v>71.095886010000001</v>
      </c>
      <c r="O5233">
        <f>ROUND(employee[[#This Row],[AbsentHours]],2)</f>
        <v>71.099999999999994</v>
      </c>
      <c r="P5233" s="5">
        <f>employee[[#This Row],[RoundedAbsentHours]]/2080 *100</f>
        <v>3.4182692307692304</v>
      </c>
      <c r="Q5233" s="1" t="s">
        <v>15</v>
      </c>
    </row>
    <row r="5234" spans="1:17" x14ac:dyDescent="0.35">
      <c r="A5234">
        <v>5233</v>
      </c>
      <c r="B5234" s="1" t="s">
        <v>5501</v>
      </c>
      <c r="C5234" s="1" t="s">
        <v>16</v>
      </c>
      <c r="D5234" s="1" t="s">
        <v>35</v>
      </c>
      <c r="E5234" s="1" t="s">
        <v>13</v>
      </c>
      <c r="F5234" s="1" t="s">
        <v>14</v>
      </c>
      <c r="G5234" s="1" t="s">
        <v>33</v>
      </c>
      <c r="H5234" s="1" t="s">
        <v>15</v>
      </c>
      <c r="I5234">
        <v>40.977015100000003</v>
      </c>
      <c r="J5234">
        <f>ROUND(employee[[#This Row],[Age]],0)</f>
        <v>41</v>
      </c>
      <c r="K52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34">
        <v>4.2491749179999996</v>
      </c>
      <c r="M5234">
        <f>ROUND(employee[[#This Row],[LengthService]],2)</f>
        <v>4.25</v>
      </c>
      <c r="N5234">
        <v>51.033528930000003</v>
      </c>
      <c r="O5234">
        <f>ROUND(employee[[#This Row],[AbsentHours]],2)</f>
        <v>51.03</v>
      </c>
      <c r="P5234" s="5">
        <f>employee[[#This Row],[RoundedAbsentHours]]/2080 *100</f>
        <v>2.4533653846153847</v>
      </c>
      <c r="Q5234" s="1" t="s">
        <v>15</v>
      </c>
    </row>
    <row r="5235" spans="1:17" x14ac:dyDescent="0.35">
      <c r="A5235">
        <v>5234</v>
      </c>
      <c r="B5235" s="1" t="s">
        <v>5502</v>
      </c>
      <c r="C5235" s="1" t="s">
        <v>11</v>
      </c>
      <c r="D5235" s="1" t="s">
        <v>22</v>
      </c>
      <c r="E5235" s="1" t="s">
        <v>124</v>
      </c>
      <c r="F5235" s="1" t="s">
        <v>125</v>
      </c>
      <c r="G5235" s="1" t="s">
        <v>22</v>
      </c>
      <c r="H5235" s="1" t="s">
        <v>15</v>
      </c>
      <c r="I5235">
        <v>32.756722830000001</v>
      </c>
      <c r="J5235">
        <f>ROUND(employee[[#This Row],[Age]],0)</f>
        <v>33</v>
      </c>
      <c r="K52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35">
        <v>5.0716144569999999</v>
      </c>
      <c r="M5235">
        <f>ROUND(employee[[#This Row],[LengthService]],2)</f>
        <v>5.07</v>
      </c>
      <c r="N5235">
        <v>0.87691157200000003</v>
      </c>
      <c r="O5235">
        <f>ROUND(employee[[#This Row],[AbsentHours]],2)</f>
        <v>0.88</v>
      </c>
      <c r="P5235" s="5">
        <f>employee[[#This Row],[RoundedAbsentHours]]/2080 *100</f>
        <v>4.230769230769231E-2</v>
      </c>
      <c r="Q5235" s="1" t="s">
        <v>15</v>
      </c>
    </row>
    <row r="5236" spans="1:17" x14ac:dyDescent="0.35">
      <c r="A5236">
        <v>5235</v>
      </c>
      <c r="B5236" s="1" t="s">
        <v>5503</v>
      </c>
      <c r="C5236" s="1" t="s">
        <v>16</v>
      </c>
      <c r="D5236" s="1" t="s">
        <v>20</v>
      </c>
      <c r="E5236" s="1" t="s">
        <v>180</v>
      </c>
      <c r="F5236" s="1" t="s">
        <v>181</v>
      </c>
      <c r="G5236" s="1" t="s">
        <v>20</v>
      </c>
      <c r="H5236" s="1" t="s">
        <v>15</v>
      </c>
      <c r="I5236">
        <v>46.721612219999997</v>
      </c>
      <c r="J5236">
        <f>ROUND(employee[[#This Row],[Age]],0)</f>
        <v>47</v>
      </c>
      <c r="K52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36">
        <v>2.1150395319999999</v>
      </c>
      <c r="M5236">
        <f>ROUND(employee[[#This Row],[LengthService]],2)</f>
        <v>2.12</v>
      </c>
      <c r="N5236">
        <v>109.3879884</v>
      </c>
      <c r="O5236">
        <f>ROUND(employee[[#This Row],[AbsentHours]],2)</f>
        <v>109.39</v>
      </c>
      <c r="P5236" s="5">
        <f>employee[[#This Row],[RoundedAbsentHours]]/2080 *100</f>
        <v>5.2591346153846157</v>
      </c>
      <c r="Q5236" s="1" t="s">
        <v>15</v>
      </c>
    </row>
    <row r="5237" spans="1:17" x14ac:dyDescent="0.35">
      <c r="A5237">
        <v>5236</v>
      </c>
      <c r="B5237" s="1" t="s">
        <v>5504</v>
      </c>
      <c r="C5237" s="1" t="s">
        <v>16</v>
      </c>
      <c r="D5237" s="1" t="s">
        <v>287</v>
      </c>
      <c r="E5237" s="1" t="s">
        <v>158</v>
      </c>
      <c r="F5237" s="1" t="s">
        <v>159</v>
      </c>
      <c r="G5237" s="1" t="s">
        <v>287</v>
      </c>
      <c r="H5237" s="1" t="s">
        <v>15</v>
      </c>
      <c r="I5237">
        <v>46.286633379999998</v>
      </c>
      <c r="J5237">
        <f>ROUND(employee[[#This Row],[Age]],0)</f>
        <v>46</v>
      </c>
      <c r="K52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37">
        <v>5.2859853780000003</v>
      </c>
      <c r="M5237">
        <f>ROUND(employee[[#This Row],[LengthService]],2)</f>
        <v>5.29</v>
      </c>
      <c r="N5237">
        <v>8.485317019</v>
      </c>
      <c r="O5237">
        <f>ROUND(employee[[#This Row],[AbsentHours]],2)</f>
        <v>8.49</v>
      </c>
      <c r="P5237" s="5">
        <f>employee[[#This Row],[RoundedAbsentHours]]/2080 *100</f>
        <v>0.40817307692307692</v>
      </c>
      <c r="Q5237" s="1" t="s">
        <v>15</v>
      </c>
    </row>
    <row r="5238" spans="1:17" x14ac:dyDescent="0.35">
      <c r="A5238">
        <v>5237</v>
      </c>
      <c r="B5238" s="1" t="s">
        <v>5505</v>
      </c>
      <c r="C5238" s="1" t="s">
        <v>11</v>
      </c>
      <c r="D5238" s="1" t="s">
        <v>19</v>
      </c>
      <c r="E5238" s="1" t="s">
        <v>289</v>
      </c>
      <c r="F5238" s="1" t="s">
        <v>258</v>
      </c>
      <c r="G5238" s="1" t="s">
        <v>19</v>
      </c>
      <c r="H5238" s="1" t="s">
        <v>15</v>
      </c>
      <c r="I5238">
        <v>22.542025460000001</v>
      </c>
      <c r="J5238">
        <f>ROUND(employee[[#This Row],[Age]],0)</f>
        <v>23</v>
      </c>
      <c r="K52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238">
        <v>5.5672875040000003</v>
      </c>
      <c r="M5238">
        <f>ROUND(employee[[#This Row],[LengthService]],2)</f>
        <v>5.57</v>
      </c>
      <c r="N5238">
        <v>0</v>
      </c>
      <c r="O5238">
        <f>ROUND(employee[[#This Row],[AbsentHours]],2)</f>
        <v>0</v>
      </c>
      <c r="P5238" s="5">
        <f>employee[[#This Row],[RoundedAbsentHours]]/2080 *100</f>
        <v>0</v>
      </c>
      <c r="Q5238" s="1" t="s">
        <v>15</v>
      </c>
    </row>
    <row r="5239" spans="1:17" x14ac:dyDescent="0.35">
      <c r="A5239">
        <v>5238</v>
      </c>
      <c r="B5239" s="1" t="s">
        <v>1375</v>
      </c>
      <c r="C5239" s="1" t="s">
        <v>16</v>
      </c>
      <c r="D5239" s="1" t="s">
        <v>22</v>
      </c>
      <c r="E5239" s="1" t="s">
        <v>124</v>
      </c>
      <c r="F5239" s="1" t="s">
        <v>125</v>
      </c>
      <c r="G5239" s="1" t="s">
        <v>22</v>
      </c>
      <c r="H5239" s="1" t="s">
        <v>15</v>
      </c>
      <c r="I5239">
        <v>43.839957689999999</v>
      </c>
      <c r="J5239">
        <f>ROUND(employee[[#This Row],[Age]],0)</f>
        <v>44</v>
      </c>
      <c r="K52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39">
        <v>3.3988571950000002</v>
      </c>
      <c r="M5239">
        <f>ROUND(employee[[#This Row],[LengthService]],2)</f>
        <v>3.4</v>
      </c>
      <c r="N5239">
        <v>43.34724619</v>
      </c>
      <c r="O5239">
        <f>ROUND(employee[[#This Row],[AbsentHours]],2)</f>
        <v>43.35</v>
      </c>
      <c r="P5239" s="5">
        <f>employee[[#This Row],[RoundedAbsentHours]]/2080 *100</f>
        <v>2.0841346153846154</v>
      </c>
      <c r="Q5239" s="1" t="s">
        <v>15</v>
      </c>
    </row>
    <row r="5240" spans="1:17" x14ac:dyDescent="0.35">
      <c r="A5240">
        <v>5239</v>
      </c>
      <c r="B5240" s="1" t="s">
        <v>5506</v>
      </c>
      <c r="C5240" s="1" t="s">
        <v>11</v>
      </c>
      <c r="D5240" s="1" t="s">
        <v>44</v>
      </c>
      <c r="E5240" s="1" t="s">
        <v>13</v>
      </c>
      <c r="F5240" s="1" t="s">
        <v>14</v>
      </c>
      <c r="G5240" s="1" t="s">
        <v>44</v>
      </c>
      <c r="H5240" s="1" t="s">
        <v>15</v>
      </c>
      <c r="I5240">
        <v>53.780908150000002</v>
      </c>
      <c r="J5240">
        <f>ROUND(employee[[#This Row],[Age]],0)</f>
        <v>54</v>
      </c>
      <c r="K52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240">
        <v>4.0931253950000004</v>
      </c>
      <c r="M5240">
        <f>ROUND(employee[[#This Row],[LengthService]],2)</f>
        <v>4.09</v>
      </c>
      <c r="N5240">
        <v>131.15360000000001</v>
      </c>
      <c r="O5240">
        <f>ROUND(employee[[#This Row],[AbsentHours]],2)</f>
        <v>131.15</v>
      </c>
      <c r="P5240" s="5">
        <f>employee[[#This Row],[RoundedAbsentHours]]/2080 *100</f>
        <v>6.3052884615384626</v>
      </c>
      <c r="Q5240" s="1" t="s">
        <v>15</v>
      </c>
    </row>
    <row r="5241" spans="1:17" x14ac:dyDescent="0.35">
      <c r="A5241">
        <v>5240</v>
      </c>
      <c r="B5241" s="1" t="s">
        <v>5507</v>
      </c>
      <c r="C5241" s="1" t="s">
        <v>16</v>
      </c>
      <c r="D5241" s="1" t="s">
        <v>58</v>
      </c>
      <c r="E5241" s="1" t="s">
        <v>13</v>
      </c>
      <c r="F5241" s="1" t="s">
        <v>14</v>
      </c>
      <c r="G5241" s="1" t="s">
        <v>45</v>
      </c>
      <c r="H5241" s="1" t="s">
        <v>15</v>
      </c>
      <c r="I5241">
        <v>37.692678469999997</v>
      </c>
      <c r="J5241">
        <f>ROUND(employee[[#This Row],[Age]],0)</f>
        <v>38</v>
      </c>
      <c r="K52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41">
        <v>3.279073087</v>
      </c>
      <c r="M5241">
        <f>ROUND(employee[[#This Row],[LengthService]],2)</f>
        <v>3.28</v>
      </c>
      <c r="N5241">
        <v>29.06677766</v>
      </c>
      <c r="O5241">
        <f>ROUND(employee[[#This Row],[AbsentHours]],2)</f>
        <v>29.07</v>
      </c>
      <c r="P5241" s="5">
        <f>employee[[#This Row],[RoundedAbsentHours]]/2080 *100</f>
        <v>1.3975961538461539</v>
      </c>
      <c r="Q5241" s="1" t="s">
        <v>15</v>
      </c>
    </row>
    <row r="5242" spans="1:17" x14ac:dyDescent="0.35">
      <c r="A5242">
        <v>5241</v>
      </c>
      <c r="B5242" s="1" t="s">
        <v>5508</v>
      </c>
      <c r="C5242" s="1" t="s">
        <v>11</v>
      </c>
      <c r="D5242" s="1" t="s">
        <v>22</v>
      </c>
      <c r="E5242" s="1" t="s">
        <v>124</v>
      </c>
      <c r="F5242" s="1" t="s">
        <v>125</v>
      </c>
      <c r="G5242" s="1" t="s">
        <v>22</v>
      </c>
      <c r="H5242" s="1" t="s">
        <v>15</v>
      </c>
      <c r="I5242">
        <v>44.016668060000001</v>
      </c>
      <c r="J5242">
        <f>ROUND(employee[[#This Row],[Age]],0)</f>
        <v>44</v>
      </c>
      <c r="K52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42">
        <v>3.5476895270000002</v>
      </c>
      <c r="M5242">
        <f>ROUND(employee[[#This Row],[LengthService]],2)</f>
        <v>3.55</v>
      </c>
      <c r="N5242">
        <v>78.636753619999993</v>
      </c>
      <c r="O5242">
        <f>ROUND(employee[[#This Row],[AbsentHours]],2)</f>
        <v>78.64</v>
      </c>
      <c r="P5242" s="5">
        <f>employee[[#This Row],[RoundedAbsentHours]]/2080 *100</f>
        <v>3.7807692307692307</v>
      </c>
      <c r="Q5242" s="1" t="s">
        <v>15</v>
      </c>
    </row>
    <row r="5243" spans="1:17" x14ac:dyDescent="0.35">
      <c r="A5243">
        <v>5242</v>
      </c>
      <c r="B5243" s="1" t="s">
        <v>5509</v>
      </c>
      <c r="C5243" s="1" t="s">
        <v>16</v>
      </c>
      <c r="D5243" s="1" t="s">
        <v>42</v>
      </c>
      <c r="E5243" s="1" t="s">
        <v>312</v>
      </c>
      <c r="F5243" s="1" t="s">
        <v>266</v>
      </c>
      <c r="G5243" s="1" t="s">
        <v>42</v>
      </c>
      <c r="H5243" s="1" t="s">
        <v>15</v>
      </c>
      <c r="I5243">
        <v>52.478340950000003</v>
      </c>
      <c r="J5243">
        <f>ROUND(employee[[#This Row],[Age]],0)</f>
        <v>52</v>
      </c>
      <c r="K52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243">
        <v>4.8131512399999998</v>
      </c>
      <c r="M5243">
        <f>ROUND(employee[[#This Row],[LengthService]],2)</f>
        <v>4.8099999999999996</v>
      </c>
      <c r="N5243">
        <v>107.7923578</v>
      </c>
      <c r="O5243">
        <f>ROUND(employee[[#This Row],[AbsentHours]],2)</f>
        <v>107.79</v>
      </c>
      <c r="P5243" s="5">
        <f>employee[[#This Row],[RoundedAbsentHours]]/2080 *100</f>
        <v>5.182211538461539</v>
      </c>
      <c r="Q5243" s="1" t="s">
        <v>15</v>
      </c>
    </row>
    <row r="5244" spans="1:17" x14ac:dyDescent="0.35">
      <c r="A5244">
        <v>5243</v>
      </c>
      <c r="B5244" s="1" t="s">
        <v>5510</v>
      </c>
      <c r="C5244" s="1" t="s">
        <v>16</v>
      </c>
      <c r="D5244" s="1" t="s">
        <v>20</v>
      </c>
      <c r="E5244" s="1" t="s">
        <v>180</v>
      </c>
      <c r="F5244" s="1" t="s">
        <v>181</v>
      </c>
      <c r="G5244" s="1" t="s">
        <v>20</v>
      </c>
      <c r="H5244" s="1" t="s">
        <v>15</v>
      </c>
      <c r="I5244">
        <v>32.519688410000001</v>
      </c>
      <c r="J5244">
        <f>ROUND(employee[[#This Row],[Age]],0)</f>
        <v>33</v>
      </c>
      <c r="K52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44">
        <v>5.4972367139999996</v>
      </c>
      <c r="M5244">
        <f>ROUND(employee[[#This Row],[LengthService]],2)</f>
        <v>5.5</v>
      </c>
      <c r="N5244">
        <v>0</v>
      </c>
      <c r="O5244">
        <f>ROUND(employee[[#This Row],[AbsentHours]],2)</f>
        <v>0</v>
      </c>
      <c r="P5244" s="5">
        <f>employee[[#This Row],[RoundedAbsentHours]]/2080 *100</f>
        <v>0</v>
      </c>
      <c r="Q5244" s="1" t="s">
        <v>15</v>
      </c>
    </row>
    <row r="5245" spans="1:17" x14ac:dyDescent="0.35">
      <c r="A5245">
        <v>5244</v>
      </c>
      <c r="B5245" s="1" t="s">
        <v>5511</v>
      </c>
      <c r="C5245" s="1" t="s">
        <v>16</v>
      </c>
      <c r="D5245" s="1" t="s">
        <v>20</v>
      </c>
      <c r="E5245" s="1" t="s">
        <v>180</v>
      </c>
      <c r="F5245" s="1" t="s">
        <v>181</v>
      </c>
      <c r="G5245" s="1" t="s">
        <v>20</v>
      </c>
      <c r="H5245" s="1" t="s">
        <v>15</v>
      </c>
      <c r="I5245">
        <v>42.543837379999999</v>
      </c>
      <c r="J5245">
        <f>ROUND(employee[[#This Row],[Age]],0)</f>
        <v>43</v>
      </c>
      <c r="K52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45">
        <v>4.3330802679999998</v>
      </c>
      <c r="M5245">
        <f>ROUND(employee[[#This Row],[LengthService]],2)</f>
        <v>4.33</v>
      </c>
      <c r="N5245">
        <v>9.3321588450000004</v>
      </c>
      <c r="O5245">
        <f>ROUND(employee[[#This Row],[AbsentHours]],2)</f>
        <v>9.33</v>
      </c>
      <c r="P5245" s="5">
        <f>employee[[#This Row],[RoundedAbsentHours]]/2080 *100</f>
        <v>0.44855769230769227</v>
      </c>
      <c r="Q5245" s="1" t="s">
        <v>15</v>
      </c>
    </row>
    <row r="5246" spans="1:17" x14ac:dyDescent="0.35">
      <c r="A5246">
        <v>5245</v>
      </c>
      <c r="B5246" s="1" t="s">
        <v>5512</v>
      </c>
      <c r="C5246" s="1" t="s">
        <v>11</v>
      </c>
      <c r="D5246" s="1" t="s">
        <v>33</v>
      </c>
      <c r="E5246" s="1" t="s">
        <v>13</v>
      </c>
      <c r="F5246" s="1" t="s">
        <v>14</v>
      </c>
      <c r="G5246" s="1" t="s">
        <v>33</v>
      </c>
      <c r="H5246" s="1" t="s">
        <v>15</v>
      </c>
      <c r="I5246">
        <v>33.339714860000001</v>
      </c>
      <c r="J5246">
        <f>ROUND(employee[[#This Row],[Age]],0)</f>
        <v>33</v>
      </c>
      <c r="K52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46">
        <v>3.6961320999999998</v>
      </c>
      <c r="M5246">
        <f>ROUND(employee[[#This Row],[LengthService]],2)</f>
        <v>3.7</v>
      </c>
      <c r="N5246">
        <v>30.080437119999999</v>
      </c>
      <c r="O5246">
        <f>ROUND(employee[[#This Row],[AbsentHours]],2)</f>
        <v>30.08</v>
      </c>
      <c r="P5246" s="5">
        <f>employee[[#This Row],[RoundedAbsentHours]]/2080 *100</f>
        <v>1.4461538461538461</v>
      </c>
      <c r="Q5246" s="1" t="s">
        <v>15</v>
      </c>
    </row>
    <row r="5247" spans="1:17" x14ac:dyDescent="0.35">
      <c r="A5247">
        <v>5246</v>
      </c>
      <c r="B5247" s="1" t="s">
        <v>5513</v>
      </c>
      <c r="C5247" s="1" t="s">
        <v>16</v>
      </c>
      <c r="D5247" s="1" t="s">
        <v>310</v>
      </c>
      <c r="E5247" s="1" t="s">
        <v>180</v>
      </c>
      <c r="F5247" s="1" t="s">
        <v>181</v>
      </c>
      <c r="G5247" s="1" t="s">
        <v>221</v>
      </c>
      <c r="H5247" s="1" t="s">
        <v>15</v>
      </c>
      <c r="I5247">
        <v>39.249195649999997</v>
      </c>
      <c r="J5247">
        <f>ROUND(employee[[#This Row],[Age]],0)</f>
        <v>39</v>
      </c>
      <c r="K52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47">
        <v>4.5847630290000003</v>
      </c>
      <c r="M5247">
        <f>ROUND(employee[[#This Row],[LengthService]],2)</f>
        <v>4.58</v>
      </c>
      <c r="N5247">
        <v>32.189045479999997</v>
      </c>
      <c r="O5247">
        <f>ROUND(employee[[#This Row],[AbsentHours]],2)</f>
        <v>32.19</v>
      </c>
      <c r="P5247" s="5">
        <f>employee[[#This Row],[RoundedAbsentHours]]/2080 *100</f>
        <v>1.5475961538461538</v>
      </c>
      <c r="Q5247" s="1" t="s">
        <v>15</v>
      </c>
    </row>
    <row r="5248" spans="1:17" x14ac:dyDescent="0.35">
      <c r="A5248">
        <v>5247</v>
      </c>
      <c r="B5248" s="1" t="s">
        <v>5514</v>
      </c>
      <c r="C5248" s="1" t="s">
        <v>11</v>
      </c>
      <c r="D5248" s="1" t="s">
        <v>18</v>
      </c>
      <c r="E5248" s="1" t="s">
        <v>13</v>
      </c>
      <c r="F5248" s="1" t="s">
        <v>14</v>
      </c>
      <c r="G5248" s="1" t="s">
        <v>18</v>
      </c>
      <c r="H5248" s="1" t="s">
        <v>15</v>
      </c>
      <c r="I5248">
        <v>47.997452269999997</v>
      </c>
      <c r="J5248">
        <f>ROUND(employee[[#This Row],[Age]],0)</f>
        <v>48</v>
      </c>
      <c r="K52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48">
        <v>5.4673372589999998</v>
      </c>
      <c r="M5248">
        <f>ROUND(employee[[#This Row],[LengthService]],2)</f>
        <v>5.47</v>
      </c>
      <c r="N5248">
        <v>78.094951589999994</v>
      </c>
      <c r="O5248">
        <f>ROUND(employee[[#This Row],[AbsentHours]],2)</f>
        <v>78.09</v>
      </c>
      <c r="P5248" s="5">
        <f>employee[[#This Row],[RoundedAbsentHours]]/2080 *100</f>
        <v>3.7543269230769236</v>
      </c>
      <c r="Q5248" s="1" t="s">
        <v>15</v>
      </c>
    </row>
    <row r="5249" spans="1:17" x14ac:dyDescent="0.35">
      <c r="A5249">
        <v>5248</v>
      </c>
      <c r="B5249" s="1" t="s">
        <v>5515</v>
      </c>
      <c r="C5249" s="1" t="s">
        <v>16</v>
      </c>
      <c r="D5249" s="1" t="s">
        <v>19</v>
      </c>
      <c r="E5249" s="1" t="s">
        <v>289</v>
      </c>
      <c r="F5249" s="1" t="s">
        <v>258</v>
      </c>
      <c r="G5249" s="1" t="s">
        <v>19</v>
      </c>
      <c r="H5249" s="1" t="s">
        <v>15</v>
      </c>
      <c r="I5249">
        <v>28.966559279999998</v>
      </c>
      <c r="J5249">
        <f>ROUND(employee[[#This Row],[Age]],0)</f>
        <v>29</v>
      </c>
      <c r="K52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249">
        <v>3.894142956</v>
      </c>
      <c r="M5249">
        <f>ROUND(employee[[#This Row],[LengthService]],2)</f>
        <v>3.89</v>
      </c>
      <c r="N5249">
        <v>0</v>
      </c>
      <c r="O5249">
        <f>ROUND(employee[[#This Row],[AbsentHours]],2)</f>
        <v>0</v>
      </c>
      <c r="P5249" s="5">
        <f>employee[[#This Row],[RoundedAbsentHours]]/2080 *100</f>
        <v>0</v>
      </c>
      <c r="Q5249" s="1" t="s">
        <v>15</v>
      </c>
    </row>
    <row r="5250" spans="1:17" x14ac:dyDescent="0.35">
      <c r="A5250">
        <v>5249</v>
      </c>
      <c r="B5250" s="1" t="s">
        <v>5516</v>
      </c>
      <c r="C5250" s="1" t="s">
        <v>16</v>
      </c>
      <c r="D5250" s="1" t="s">
        <v>67</v>
      </c>
      <c r="E5250" s="1" t="s">
        <v>180</v>
      </c>
      <c r="F5250" s="1" t="s">
        <v>181</v>
      </c>
      <c r="G5250" s="1" t="s">
        <v>67</v>
      </c>
      <c r="H5250" s="1" t="s">
        <v>15</v>
      </c>
      <c r="I5250">
        <v>40.704314089999997</v>
      </c>
      <c r="J5250">
        <f>ROUND(employee[[#This Row],[Age]],0)</f>
        <v>41</v>
      </c>
      <c r="K52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50">
        <v>2.4220809120000002</v>
      </c>
      <c r="M5250">
        <f>ROUND(employee[[#This Row],[LengthService]],2)</f>
        <v>2.42</v>
      </c>
      <c r="N5250">
        <v>49.327743249999997</v>
      </c>
      <c r="O5250">
        <f>ROUND(employee[[#This Row],[AbsentHours]],2)</f>
        <v>49.33</v>
      </c>
      <c r="P5250" s="5">
        <f>employee[[#This Row],[RoundedAbsentHours]]/2080 *100</f>
        <v>2.3716346153846155</v>
      </c>
      <c r="Q5250" s="1" t="s">
        <v>15</v>
      </c>
    </row>
    <row r="5251" spans="1:17" x14ac:dyDescent="0.35">
      <c r="A5251">
        <v>5250</v>
      </c>
      <c r="B5251" s="1" t="s">
        <v>5517</v>
      </c>
      <c r="C5251" s="1" t="s">
        <v>16</v>
      </c>
      <c r="D5251" s="1" t="s">
        <v>19</v>
      </c>
      <c r="E5251" s="1" t="s">
        <v>289</v>
      </c>
      <c r="F5251" s="1" t="s">
        <v>258</v>
      </c>
      <c r="G5251" s="1" t="s">
        <v>19</v>
      </c>
      <c r="H5251" s="1" t="s">
        <v>15</v>
      </c>
      <c r="I5251">
        <v>45.552922150000001</v>
      </c>
      <c r="J5251">
        <f>ROUND(employee[[#This Row],[Age]],0)</f>
        <v>46</v>
      </c>
      <c r="K52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51">
        <v>5.3551951840000003</v>
      </c>
      <c r="M5251">
        <f>ROUND(employee[[#This Row],[LengthService]],2)</f>
        <v>5.36</v>
      </c>
      <c r="N5251">
        <v>76.566103580000004</v>
      </c>
      <c r="O5251">
        <f>ROUND(employee[[#This Row],[AbsentHours]],2)</f>
        <v>76.569999999999993</v>
      </c>
      <c r="P5251" s="5">
        <f>employee[[#This Row],[RoundedAbsentHours]]/2080 *100</f>
        <v>3.6812499999999999</v>
      </c>
      <c r="Q5251" s="1" t="s">
        <v>15</v>
      </c>
    </row>
    <row r="5252" spans="1:17" x14ac:dyDescent="0.35">
      <c r="A5252">
        <v>5251</v>
      </c>
      <c r="B5252" s="1" t="s">
        <v>5518</v>
      </c>
      <c r="C5252" s="1" t="s">
        <v>11</v>
      </c>
      <c r="D5252" s="1" t="s">
        <v>308</v>
      </c>
      <c r="E5252" s="1" t="s">
        <v>289</v>
      </c>
      <c r="F5252" s="1" t="s">
        <v>258</v>
      </c>
      <c r="G5252" s="1" t="s">
        <v>39</v>
      </c>
      <c r="H5252" s="1" t="s">
        <v>15</v>
      </c>
      <c r="I5252">
        <v>37.15465725</v>
      </c>
      <c r="J5252">
        <f>ROUND(employee[[#This Row],[Age]],0)</f>
        <v>37</v>
      </c>
      <c r="K52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52">
        <v>6.8807472470000004</v>
      </c>
      <c r="M5252">
        <f>ROUND(employee[[#This Row],[LengthService]],2)</f>
        <v>6.88</v>
      </c>
      <c r="N5252">
        <v>47.370484089999998</v>
      </c>
      <c r="O5252">
        <f>ROUND(employee[[#This Row],[AbsentHours]],2)</f>
        <v>47.37</v>
      </c>
      <c r="P5252" s="5">
        <f>employee[[#This Row],[RoundedAbsentHours]]/2080 *100</f>
        <v>2.2774038461538462</v>
      </c>
      <c r="Q5252" s="1" t="s">
        <v>15</v>
      </c>
    </row>
    <row r="5253" spans="1:17" x14ac:dyDescent="0.35">
      <c r="A5253">
        <v>5252</v>
      </c>
      <c r="B5253" s="1" t="s">
        <v>5519</v>
      </c>
      <c r="C5253" s="1" t="s">
        <v>11</v>
      </c>
      <c r="D5253" s="1" t="s">
        <v>39</v>
      </c>
      <c r="E5253" s="1" t="s">
        <v>289</v>
      </c>
      <c r="F5253" s="1" t="s">
        <v>258</v>
      </c>
      <c r="G5253" s="1" t="s">
        <v>39</v>
      </c>
      <c r="H5253" s="1" t="s">
        <v>15</v>
      </c>
      <c r="I5253">
        <v>26.89344268</v>
      </c>
      <c r="J5253">
        <f>ROUND(employee[[#This Row],[Age]],0)</f>
        <v>27</v>
      </c>
      <c r="K52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253">
        <v>4.6234157979999999</v>
      </c>
      <c r="M5253">
        <f>ROUND(employee[[#This Row],[LengthService]],2)</f>
        <v>4.62</v>
      </c>
      <c r="N5253">
        <v>42.478806130000002</v>
      </c>
      <c r="O5253">
        <f>ROUND(employee[[#This Row],[AbsentHours]],2)</f>
        <v>42.48</v>
      </c>
      <c r="P5253" s="5">
        <f>employee[[#This Row],[RoundedAbsentHours]]/2080 *100</f>
        <v>2.0423076923076922</v>
      </c>
      <c r="Q5253" s="1" t="s">
        <v>15</v>
      </c>
    </row>
    <row r="5254" spans="1:17" x14ac:dyDescent="0.35">
      <c r="A5254">
        <v>5253</v>
      </c>
      <c r="B5254" s="1" t="s">
        <v>5520</v>
      </c>
      <c r="C5254" s="1" t="s">
        <v>16</v>
      </c>
      <c r="D5254" s="1" t="s">
        <v>56</v>
      </c>
      <c r="E5254" s="1" t="s">
        <v>13</v>
      </c>
      <c r="F5254" s="1" t="s">
        <v>14</v>
      </c>
      <c r="G5254" s="1" t="s">
        <v>56</v>
      </c>
      <c r="H5254" s="1" t="s">
        <v>15</v>
      </c>
      <c r="I5254">
        <v>51.691985879999997</v>
      </c>
      <c r="J5254">
        <f>ROUND(employee[[#This Row],[Age]],0)</f>
        <v>52</v>
      </c>
      <c r="K52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254">
        <v>6.2462491089999999</v>
      </c>
      <c r="M5254">
        <f>ROUND(employee[[#This Row],[LengthService]],2)</f>
        <v>6.25</v>
      </c>
      <c r="N5254">
        <v>64.43877191</v>
      </c>
      <c r="O5254">
        <f>ROUND(employee[[#This Row],[AbsentHours]],2)</f>
        <v>64.44</v>
      </c>
      <c r="P5254" s="5">
        <f>employee[[#This Row],[RoundedAbsentHours]]/2080 *100</f>
        <v>3.0980769230769227</v>
      </c>
      <c r="Q5254" s="1" t="s">
        <v>15</v>
      </c>
    </row>
    <row r="5255" spans="1:17" x14ac:dyDescent="0.35">
      <c r="A5255">
        <v>5254</v>
      </c>
      <c r="B5255" s="1" t="s">
        <v>5521</v>
      </c>
      <c r="C5255" s="1" t="s">
        <v>11</v>
      </c>
      <c r="D5255" s="1" t="s">
        <v>22</v>
      </c>
      <c r="E5255" s="1" t="s">
        <v>124</v>
      </c>
      <c r="F5255" s="1" t="s">
        <v>125</v>
      </c>
      <c r="G5255" s="1" t="s">
        <v>22</v>
      </c>
      <c r="H5255" s="1" t="s">
        <v>15</v>
      </c>
      <c r="I5255">
        <v>42.963684989999997</v>
      </c>
      <c r="J5255">
        <f>ROUND(employee[[#This Row],[Age]],0)</f>
        <v>43</v>
      </c>
      <c r="K52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55">
        <v>5.7175708170000004</v>
      </c>
      <c r="M5255">
        <f>ROUND(employee[[#This Row],[LengthService]],2)</f>
        <v>5.72</v>
      </c>
      <c r="N5255">
        <v>43.17986724</v>
      </c>
      <c r="O5255">
        <f>ROUND(employee[[#This Row],[AbsentHours]],2)</f>
        <v>43.18</v>
      </c>
      <c r="P5255" s="5">
        <f>employee[[#This Row],[RoundedAbsentHours]]/2080 *100</f>
        <v>2.0759615384615384</v>
      </c>
      <c r="Q5255" s="1" t="s">
        <v>15</v>
      </c>
    </row>
    <row r="5256" spans="1:17" x14ac:dyDescent="0.35">
      <c r="A5256">
        <v>5255</v>
      </c>
      <c r="B5256" s="1" t="s">
        <v>5522</v>
      </c>
      <c r="C5256" s="1" t="s">
        <v>16</v>
      </c>
      <c r="D5256" s="1" t="s">
        <v>21</v>
      </c>
      <c r="E5256" s="1" t="s">
        <v>13</v>
      </c>
      <c r="F5256" s="1" t="s">
        <v>14</v>
      </c>
      <c r="G5256" s="1" t="s">
        <v>21</v>
      </c>
      <c r="H5256" s="1" t="s">
        <v>15</v>
      </c>
      <c r="I5256">
        <v>57.016155159999997</v>
      </c>
      <c r="J5256">
        <f>ROUND(employee[[#This Row],[Age]],0)</f>
        <v>57</v>
      </c>
      <c r="K52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256">
        <v>3.8882902420000001</v>
      </c>
      <c r="M5256">
        <f>ROUND(employee[[#This Row],[LengthService]],2)</f>
        <v>3.89</v>
      </c>
      <c r="N5256">
        <v>157.60394220000001</v>
      </c>
      <c r="O5256">
        <f>ROUND(employee[[#This Row],[AbsentHours]],2)</f>
        <v>157.6</v>
      </c>
      <c r="P5256" s="5">
        <f>employee[[#This Row],[RoundedAbsentHours]]/2080 *100</f>
        <v>7.5769230769230766</v>
      </c>
      <c r="Q5256" s="1" t="s">
        <v>15</v>
      </c>
    </row>
    <row r="5257" spans="1:17" x14ac:dyDescent="0.35">
      <c r="A5257">
        <v>5256</v>
      </c>
      <c r="B5257" s="1" t="s">
        <v>5523</v>
      </c>
      <c r="C5257" s="1" t="s">
        <v>16</v>
      </c>
      <c r="D5257" s="1" t="s">
        <v>105</v>
      </c>
      <c r="E5257" s="1" t="s">
        <v>13</v>
      </c>
      <c r="F5257" s="1" t="s">
        <v>14</v>
      </c>
      <c r="G5257" s="1" t="s">
        <v>18</v>
      </c>
      <c r="H5257" s="1" t="s">
        <v>15</v>
      </c>
      <c r="I5257">
        <v>42.869097920000002</v>
      </c>
      <c r="J5257">
        <f>ROUND(employee[[#This Row],[Age]],0)</f>
        <v>43</v>
      </c>
      <c r="K52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57">
        <v>4.203123561</v>
      </c>
      <c r="M5257">
        <f>ROUND(employee[[#This Row],[LengthService]],2)</f>
        <v>4.2</v>
      </c>
      <c r="N5257">
        <v>67.988241459999998</v>
      </c>
      <c r="O5257">
        <f>ROUND(employee[[#This Row],[AbsentHours]],2)</f>
        <v>67.989999999999995</v>
      </c>
      <c r="P5257" s="5">
        <f>employee[[#This Row],[RoundedAbsentHours]]/2080 *100</f>
        <v>3.2687499999999994</v>
      </c>
      <c r="Q5257" s="1" t="s">
        <v>15</v>
      </c>
    </row>
    <row r="5258" spans="1:17" x14ac:dyDescent="0.35">
      <c r="A5258">
        <v>5257</v>
      </c>
      <c r="B5258" s="1" t="s">
        <v>5524</v>
      </c>
      <c r="C5258" s="1" t="s">
        <v>16</v>
      </c>
      <c r="D5258" s="1" t="s">
        <v>17</v>
      </c>
      <c r="E5258" s="1" t="s">
        <v>13</v>
      </c>
      <c r="F5258" s="1" t="s">
        <v>14</v>
      </c>
      <c r="G5258" s="1" t="s">
        <v>18</v>
      </c>
      <c r="H5258" s="1" t="s">
        <v>15</v>
      </c>
      <c r="I5258">
        <v>50.15866338</v>
      </c>
      <c r="J5258">
        <f>ROUND(employee[[#This Row],[Age]],0)</f>
        <v>50</v>
      </c>
      <c r="K52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258">
        <v>4.1065567420000004</v>
      </c>
      <c r="M5258">
        <f>ROUND(employee[[#This Row],[LengthService]],2)</f>
        <v>4.1100000000000003</v>
      </c>
      <c r="N5258">
        <v>108.690275</v>
      </c>
      <c r="O5258">
        <f>ROUND(employee[[#This Row],[AbsentHours]],2)</f>
        <v>108.69</v>
      </c>
      <c r="P5258" s="5">
        <f>employee[[#This Row],[RoundedAbsentHours]]/2080 *100</f>
        <v>5.225480769230769</v>
      </c>
      <c r="Q5258" s="1" t="s">
        <v>15</v>
      </c>
    </row>
    <row r="5259" spans="1:17" x14ac:dyDescent="0.35">
      <c r="A5259">
        <v>5258</v>
      </c>
      <c r="B5259" s="1" t="s">
        <v>5525</v>
      </c>
      <c r="C5259" s="1" t="s">
        <v>16</v>
      </c>
      <c r="D5259" s="1" t="s">
        <v>161</v>
      </c>
      <c r="E5259" s="1" t="s">
        <v>13</v>
      </c>
      <c r="F5259" s="1" t="s">
        <v>14</v>
      </c>
      <c r="G5259" s="1" t="s">
        <v>18</v>
      </c>
      <c r="H5259" s="1" t="s">
        <v>15</v>
      </c>
      <c r="I5259">
        <v>37.416427300000002</v>
      </c>
      <c r="J5259">
        <f>ROUND(employee[[#This Row],[Age]],0)</f>
        <v>37</v>
      </c>
      <c r="K52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59">
        <v>6.1018948489999998</v>
      </c>
      <c r="M5259">
        <f>ROUND(employee[[#This Row],[LengthService]],2)</f>
        <v>6.1</v>
      </c>
      <c r="N5259">
        <v>25.65485558</v>
      </c>
      <c r="O5259">
        <f>ROUND(employee[[#This Row],[AbsentHours]],2)</f>
        <v>25.65</v>
      </c>
      <c r="P5259" s="5">
        <f>employee[[#This Row],[RoundedAbsentHours]]/2080 *100</f>
        <v>1.2331730769230769</v>
      </c>
      <c r="Q5259" s="1" t="s">
        <v>15</v>
      </c>
    </row>
    <row r="5260" spans="1:17" x14ac:dyDescent="0.35">
      <c r="A5260">
        <v>5259</v>
      </c>
      <c r="B5260" s="1" t="s">
        <v>5526</v>
      </c>
      <c r="C5260" s="1" t="s">
        <v>16</v>
      </c>
      <c r="D5260" s="1" t="s">
        <v>21</v>
      </c>
      <c r="E5260" s="1" t="s">
        <v>13</v>
      </c>
      <c r="F5260" s="1" t="s">
        <v>14</v>
      </c>
      <c r="G5260" s="1" t="s">
        <v>21</v>
      </c>
      <c r="H5260" s="1" t="s">
        <v>15</v>
      </c>
      <c r="I5260">
        <v>37.136356829999997</v>
      </c>
      <c r="J5260">
        <f>ROUND(employee[[#This Row],[Age]],0)</f>
        <v>37</v>
      </c>
      <c r="K52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60">
        <v>5.2320264380000001</v>
      </c>
      <c r="M5260">
        <f>ROUND(employee[[#This Row],[LengthService]],2)</f>
        <v>5.23</v>
      </c>
      <c r="N5260">
        <v>68.335415150000003</v>
      </c>
      <c r="O5260">
        <f>ROUND(employee[[#This Row],[AbsentHours]],2)</f>
        <v>68.34</v>
      </c>
      <c r="P5260" s="5">
        <f>employee[[#This Row],[RoundedAbsentHours]]/2080 *100</f>
        <v>3.2855769230769232</v>
      </c>
      <c r="Q5260" s="1" t="s">
        <v>15</v>
      </c>
    </row>
    <row r="5261" spans="1:17" x14ac:dyDescent="0.35">
      <c r="A5261">
        <v>5260</v>
      </c>
      <c r="B5261" s="1" t="s">
        <v>5527</v>
      </c>
      <c r="C5261" s="1" t="s">
        <v>16</v>
      </c>
      <c r="D5261" s="1" t="s">
        <v>20</v>
      </c>
      <c r="E5261" s="1" t="s">
        <v>180</v>
      </c>
      <c r="F5261" s="1" t="s">
        <v>181</v>
      </c>
      <c r="G5261" s="1" t="s">
        <v>20</v>
      </c>
      <c r="H5261" s="1" t="s">
        <v>15</v>
      </c>
      <c r="I5261">
        <v>30.915963680000001</v>
      </c>
      <c r="J5261">
        <f>ROUND(employee[[#This Row],[Age]],0)</f>
        <v>31</v>
      </c>
      <c r="K52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61">
        <v>5.0791617349999996</v>
      </c>
      <c r="M5261">
        <f>ROUND(employee[[#This Row],[LengthService]],2)</f>
        <v>5.08</v>
      </c>
      <c r="N5261">
        <v>0</v>
      </c>
      <c r="O5261">
        <f>ROUND(employee[[#This Row],[AbsentHours]],2)</f>
        <v>0</v>
      </c>
      <c r="P5261" s="5">
        <f>employee[[#This Row],[RoundedAbsentHours]]/2080 *100</f>
        <v>0</v>
      </c>
      <c r="Q5261" s="1" t="s">
        <v>15</v>
      </c>
    </row>
    <row r="5262" spans="1:17" x14ac:dyDescent="0.35">
      <c r="A5262">
        <v>5261</v>
      </c>
      <c r="B5262" s="1" t="s">
        <v>5528</v>
      </c>
      <c r="C5262" s="1" t="s">
        <v>16</v>
      </c>
      <c r="D5262" s="1" t="s">
        <v>93</v>
      </c>
      <c r="E5262" s="1" t="s">
        <v>13</v>
      </c>
      <c r="F5262" s="1" t="s">
        <v>14</v>
      </c>
      <c r="G5262" s="1" t="s">
        <v>93</v>
      </c>
      <c r="H5262" s="1" t="s">
        <v>15</v>
      </c>
      <c r="I5262">
        <v>46.916692560000001</v>
      </c>
      <c r="J5262">
        <f>ROUND(employee[[#This Row],[Age]],0)</f>
        <v>47</v>
      </c>
      <c r="K52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62">
        <v>5.0892039169999999</v>
      </c>
      <c r="M5262">
        <f>ROUND(employee[[#This Row],[LengthService]],2)</f>
        <v>5.09</v>
      </c>
      <c r="N5262">
        <v>57.390465669999998</v>
      </c>
      <c r="O5262">
        <f>ROUND(employee[[#This Row],[AbsentHours]],2)</f>
        <v>57.39</v>
      </c>
      <c r="P5262" s="5">
        <f>employee[[#This Row],[RoundedAbsentHours]]/2080 *100</f>
        <v>2.7591346153846152</v>
      </c>
      <c r="Q5262" s="1" t="s">
        <v>15</v>
      </c>
    </row>
    <row r="5263" spans="1:17" x14ac:dyDescent="0.35">
      <c r="A5263">
        <v>5262</v>
      </c>
      <c r="B5263" s="1" t="s">
        <v>5529</v>
      </c>
      <c r="C5263" s="1" t="s">
        <v>16</v>
      </c>
      <c r="D5263" s="1" t="s">
        <v>154</v>
      </c>
      <c r="E5263" s="1" t="s">
        <v>158</v>
      </c>
      <c r="F5263" s="1" t="s">
        <v>159</v>
      </c>
      <c r="G5263" s="1" t="s">
        <v>62</v>
      </c>
      <c r="H5263" s="1" t="s">
        <v>15</v>
      </c>
      <c r="I5263">
        <v>28.272237489999998</v>
      </c>
      <c r="J5263">
        <f>ROUND(employee[[#This Row],[Age]],0)</f>
        <v>28</v>
      </c>
      <c r="K52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263">
        <v>2.3390496650000001</v>
      </c>
      <c r="M5263">
        <f>ROUND(employee[[#This Row],[LengthService]],2)</f>
        <v>2.34</v>
      </c>
      <c r="N5263">
        <v>0</v>
      </c>
      <c r="O5263">
        <f>ROUND(employee[[#This Row],[AbsentHours]],2)</f>
        <v>0</v>
      </c>
      <c r="P5263" s="5">
        <f>employee[[#This Row],[RoundedAbsentHours]]/2080 *100</f>
        <v>0</v>
      </c>
      <c r="Q5263" s="1" t="s">
        <v>15</v>
      </c>
    </row>
    <row r="5264" spans="1:17" x14ac:dyDescent="0.35">
      <c r="A5264">
        <v>5263</v>
      </c>
      <c r="B5264" s="1" t="s">
        <v>5530</v>
      </c>
      <c r="C5264" s="1" t="s">
        <v>11</v>
      </c>
      <c r="D5264" s="1" t="s">
        <v>213</v>
      </c>
      <c r="E5264" s="1" t="s">
        <v>124</v>
      </c>
      <c r="F5264" s="1" t="s">
        <v>125</v>
      </c>
      <c r="G5264" s="1" t="s">
        <v>214</v>
      </c>
      <c r="H5264" s="1" t="s">
        <v>15</v>
      </c>
      <c r="I5264">
        <v>35.997737549999997</v>
      </c>
      <c r="J5264">
        <f>ROUND(employee[[#This Row],[Age]],0)</f>
        <v>36</v>
      </c>
      <c r="K52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64">
        <v>5.0666469489999999</v>
      </c>
      <c r="M5264">
        <f>ROUND(employee[[#This Row],[LengthService]],2)</f>
        <v>5.07</v>
      </c>
      <c r="N5264">
        <v>54.863578429999997</v>
      </c>
      <c r="O5264">
        <f>ROUND(employee[[#This Row],[AbsentHours]],2)</f>
        <v>54.86</v>
      </c>
      <c r="P5264" s="5">
        <f>employee[[#This Row],[RoundedAbsentHours]]/2080 *100</f>
        <v>2.6374999999999997</v>
      </c>
      <c r="Q5264" s="1" t="s">
        <v>15</v>
      </c>
    </row>
    <row r="5265" spans="1:17" x14ac:dyDescent="0.35">
      <c r="A5265">
        <v>5264</v>
      </c>
      <c r="B5265" s="1" t="s">
        <v>5531</v>
      </c>
      <c r="C5265" s="1" t="s">
        <v>11</v>
      </c>
      <c r="D5265" s="1" t="s">
        <v>215</v>
      </c>
      <c r="E5265" s="1" t="s">
        <v>180</v>
      </c>
      <c r="F5265" s="1" t="s">
        <v>181</v>
      </c>
      <c r="G5265" s="1" t="s">
        <v>20</v>
      </c>
      <c r="H5265" s="1" t="s">
        <v>15</v>
      </c>
      <c r="I5265">
        <v>47.573235500000003</v>
      </c>
      <c r="J5265">
        <f>ROUND(employee[[#This Row],[Age]],0)</f>
        <v>48</v>
      </c>
      <c r="K52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65">
        <v>4.0545274029999998</v>
      </c>
      <c r="M5265">
        <f>ROUND(employee[[#This Row],[LengthService]],2)</f>
        <v>4.05</v>
      </c>
      <c r="N5265">
        <v>83.949230220000004</v>
      </c>
      <c r="O5265">
        <f>ROUND(employee[[#This Row],[AbsentHours]],2)</f>
        <v>83.95</v>
      </c>
      <c r="P5265" s="5">
        <f>employee[[#This Row],[RoundedAbsentHours]]/2080 *100</f>
        <v>4.0360576923076925</v>
      </c>
      <c r="Q5265" s="1" t="s">
        <v>15</v>
      </c>
    </row>
    <row r="5266" spans="1:17" x14ac:dyDescent="0.35">
      <c r="A5266">
        <v>5265</v>
      </c>
      <c r="B5266" s="1" t="s">
        <v>5532</v>
      </c>
      <c r="C5266" s="1" t="s">
        <v>11</v>
      </c>
      <c r="D5266" s="1" t="s">
        <v>20</v>
      </c>
      <c r="E5266" s="1" t="s">
        <v>180</v>
      </c>
      <c r="F5266" s="1" t="s">
        <v>181</v>
      </c>
      <c r="G5266" s="1" t="s">
        <v>20</v>
      </c>
      <c r="H5266" s="1" t="s">
        <v>15</v>
      </c>
      <c r="I5266">
        <v>32.826214069999999</v>
      </c>
      <c r="J5266">
        <f>ROUND(employee[[#This Row],[Age]],0)</f>
        <v>33</v>
      </c>
      <c r="K52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66">
        <v>3.3851370620000001</v>
      </c>
      <c r="M5266">
        <f>ROUND(employee[[#This Row],[LengthService]],2)</f>
        <v>3.39</v>
      </c>
      <c r="N5266">
        <v>30.396837040000001</v>
      </c>
      <c r="O5266">
        <f>ROUND(employee[[#This Row],[AbsentHours]],2)</f>
        <v>30.4</v>
      </c>
      <c r="P5266" s="5">
        <f>employee[[#This Row],[RoundedAbsentHours]]/2080 *100</f>
        <v>1.4615384615384615</v>
      </c>
      <c r="Q5266" s="1" t="s">
        <v>15</v>
      </c>
    </row>
    <row r="5267" spans="1:17" x14ac:dyDescent="0.35">
      <c r="A5267">
        <v>5266</v>
      </c>
      <c r="B5267" s="1" t="s">
        <v>5533</v>
      </c>
      <c r="C5267" s="1" t="s">
        <v>16</v>
      </c>
      <c r="D5267" s="1" t="s">
        <v>12</v>
      </c>
      <c r="E5267" s="1" t="s">
        <v>124</v>
      </c>
      <c r="F5267" s="1" t="s">
        <v>125</v>
      </c>
      <c r="G5267" s="1" t="s">
        <v>12</v>
      </c>
      <c r="H5267" s="1" t="s">
        <v>15</v>
      </c>
      <c r="I5267">
        <v>45.562604870000001</v>
      </c>
      <c r="J5267">
        <f>ROUND(employee[[#This Row],[Age]],0)</f>
        <v>46</v>
      </c>
      <c r="K52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67">
        <v>6.0655118989999997</v>
      </c>
      <c r="M5267">
        <f>ROUND(employee[[#This Row],[LengthService]],2)</f>
        <v>6.07</v>
      </c>
      <c r="N5267">
        <v>46.150466870000002</v>
      </c>
      <c r="O5267">
        <f>ROUND(employee[[#This Row],[AbsentHours]],2)</f>
        <v>46.15</v>
      </c>
      <c r="P5267" s="5">
        <f>employee[[#This Row],[RoundedAbsentHours]]/2080 *100</f>
        <v>2.21875</v>
      </c>
      <c r="Q5267" s="1" t="s">
        <v>15</v>
      </c>
    </row>
    <row r="5268" spans="1:17" x14ac:dyDescent="0.35">
      <c r="A5268">
        <v>5267</v>
      </c>
      <c r="B5268" s="1" t="s">
        <v>5534</v>
      </c>
      <c r="C5268" s="1" t="s">
        <v>16</v>
      </c>
      <c r="D5268" s="1" t="s">
        <v>22</v>
      </c>
      <c r="E5268" s="1" t="s">
        <v>124</v>
      </c>
      <c r="F5268" s="1" t="s">
        <v>125</v>
      </c>
      <c r="G5268" s="1" t="s">
        <v>22</v>
      </c>
      <c r="H5268" s="1" t="s">
        <v>15</v>
      </c>
      <c r="I5268">
        <v>53.798793879999998</v>
      </c>
      <c r="J5268">
        <f>ROUND(employee[[#This Row],[Age]],0)</f>
        <v>54</v>
      </c>
      <c r="K52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268">
        <v>2.1640560999999998</v>
      </c>
      <c r="M5268">
        <f>ROUND(employee[[#This Row],[LengthService]],2)</f>
        <v>2.16</v>
      </c>
      <c r="N5268">
        <v>96.299486160000001</v>
      </c>
      <c r="O5268">
        <f>ROUND(employee[[#This Row],[AbsentHours]],2)</f>
        <v>96.3</v>
      </c>
      <c r="P5268" s="5">
        <f>employee[[#This Row],[RoundedAbsentHours]]/2080 *100</f>
        <v>4.6298076923076925</v>
      </c>
      <c r="Q5268" s="1" t="s">
        <v>15</v>
      </c>
    </row>
    <row r="5269" spans="1:17" x14ac:dyDescent="0.35">
      <c r="A5269">
        <v>5268</v>
      </c>
      <c r="B5269" s="1" t="s">
        <v>5535</v>
      </c>
      <c r="C5269" s="1" t="s">
        <v>11</v>
      </c>
      <c r="D5269" s="1" t="s">
        <v>12</v>
      </c>
      <c r="E5269" s="1" t="s">
        <v>124</v>
      </c>
      <c r="F5269" s="1" t="s">
        <v>125</v>
      </c>
      <c r="G5269" s="1" t="s">
        <v>12</v>
      </c>
      <c r="H5269" s="1" t="s">
        <v>15</v>
      </c>
      <c r="I5269">
        <v>30.489225319999999</v>
      </c>
      <c r="J5269">
        <f>ROUND(employee[[#This Row],[Age]],0)</f>
        <v>30</v>
      </c>
      <c r="K52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69">
        <v>4.0752525410000002</v>
      </c>
      <c r="M5269">
        <f>ROUND(employee[[#This Row],[LengthService]],2)</f>
        <v>4.08</v>
      </c>
      <c r="N5269">
        <v>71.800711669999998</v>
      </c>
      <c r="O5269">
        <f>ROUND(employee[[#This Row],[AbsentHours]],2)</f>
        <v>71.8</v>
      </c>
      <c r="P5269" s="5">
        <f>employee[[#This Row],[RoundedAbsentHours]]/2080 *100</f>
        <v>3.4519230769230766</v>
      </c>
      <c r="Q5269" s="1" t="s">
        <v>15</v>
      </c>
    </row>
    <row r="5270" spans="1:17" x14ac:dyDescent="0.35">
      <c r="A5270">
        <v>5269</v>
      </c>
      <c r="B5270" s="1" t="s">
        <v>5536</v>
      </c>
      <c r="C5270" s="1" t="s">
        <v>16</v>
      </c>
      <c r="D5270" s="1" t="s">
        <v>22</v>
      </c>
      <c r="E5270" s="1" t="s">
        <v>124</v>
      </c>
      <c r="F5270" s="1" t="s">
        <v>125</v>
      </c>
      <c r="G5270" s="1" t="s">
        <v>22</v>
      </c>
      <c r="H5270" s="1" t="s">
        <v>15</v>
      </c>
      <c r="I5270">
        <v>38.388825629999999</v>
      </c>
      <c r="J5270">
        <f>ROUND(employee[[#This Row],[Age]],0)</f>
        <v>38</v>
      </c>
      <c r="K52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70">
        <v>1.44070744</v>
      </c>
      <c r="M5270">
        <f>ROUND(employee[[#This Row],[LengthService]],2)</f>
        <v>1.44</v>
      </c>
      <c r="N5270">
        <v>39.102815550000003</v>
      </c>
      <c r="O5270">
        <f>ROUND(employee[[#This Row],[AbsentHours]],2)</f>
        <v>39.1</v>
      </c>
      <c r="P5270" s="5">
        <f>employee[[#This Row],[RoundedAbsentHours]]/2080 *100</f>
        <v>1.8798076923076925</v>
      </c>
      <c r="Q5270" s="1" t="s">
        <v>15</v>
      </c>
    </row>
    <row r="5271" spans="1:17" x14ac:dyDescent="0.35">
      <c r="A5271">
        <v>5270</v>
      </c>
      <c r="B5271" s="1" t="s">
        <v>5537</v>
      </c>
      <c r="C5271" s="1" t="s">
        <v>16</v>
      </c>
      <c r="D5271" s="1" t="s">
        <v>20</v>
      </c>
      <c r="E5271" s="1" t="s">
        <v>180</v>
      </c>
      <c r="F5271" s="1" t="s">
        <v>181</v>
      </c>
      <c r="G5271" s="1" t="s">
        <v>20</v>
      </c>
      <c r="H5271" s="1" t="s">
        <v>15</v>
      </c>
      <c r="I5271">
        <v>59.656933510000002</v>
      </c>
      <c r="J5271">
        <f>ROUND(employee[[#This Row],[Age]],0)</f>
        <v>60</v>
      </c>
      <c r="K52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271">
        <v>4.187710837</v>
      </c>
      <c r="M5271">
        <f>ROUND(employee[[#This Row],[LengthService]],2)</f>
        <v>4.1900000000000004</v>
      </c>
      <c r="N5271">
        <v>111.8314596</v>
      </c>
      <c r="O5271">
        <f>ROUND(employee[[#This Row],[AbsentHours]],2)</f>
        <v>111.83</v>
      </c>
      <c r="P5271" s="5">
        <f>employee[[#This Row],[RoundedAbsentHours]]/2080 *100</f>
        <v>5.376442307692308</v>
      </c>
      <c r="Q5271" s="1" t="s">
        <v>15</v>
      </c>
    </row>
    <row r="5272" spans="1:17" x14ac:dyDescent="0.35">
      <c r="A5272">
        <v>5271</v>
      </c>
      <c r="B5272" s="1" t="s">
        <v>5538</v>
      </c>
      <c r="C5272" s="1" t="s">
        <v>16</v>
      </c>
      <c r="D5272" s="1" t="s">
        <v>69</v>
      </c>
      <c r="E5272" s="1" t="s">
        <v>289</v>
      </c>
      <c r="F5272" s="1" t="s">
        <v>258</v>
      </c>
      <c r="G5272" s="1" t="s">
        <v>39</v>
      </c>
      <c r="H5272" s="1" t="s">
        <v>15</v>
      </c>
      <c r="I5272">
        <v>42.36123018</v>
      </c>
      <c r="J5272">
        <f>ROUND(employee[[#This Row],[Age]],0)</f>
        <v>42</v>
      </c>
      <c r="K52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72">
        <v>5.4899503889999997</v>
      </c>
      <c r="M5272">
        <f>ROUND(employee[[#This Row],[LengthService]],2)</f>
        <v>5.49</v>
      </c>
      <c r="N5272">
        <v>53.06820201</v>
      </c>
      <c r="O5272">
        <f>ROUND(employee[[#This Row],[AbsentHours]],2)</f>
        <v>53.07</v>
      </c>
      <c r="P5272" s="5">
        <f>employee[[#This Row],[RoundedAbsentHours]]/2080 *100</f>
        <v>2.5514423076923078</v>
      </c>
      <c r="Q5272" s="1" t="s">
        <v>15</v>
      </c>
    </row>
    <row r="5273" spans="1:17" x14ac:dyDescent="0.35">
      <c r="A5273">
        <v>5272</v>
      </c>
      <c r="B5273" s="1" t="s">
        <v>5539</v>
      </c>
      <c r="C5273" s="1" t="s">
        <v>11</v>
      </c>
      <c r="D5273" s="1" t="s">
        <v>211</v>
      </c>
      <c r="E5273" s="1" t="s">
        <v>13</v>
      </c>
      <c r="F5273" s="1" t="s">
        <v>14</v>
      </c>
      <c r="G5273" s="1" t="s">
        <v>75</v>
      </c>
      <c r="H5273" s="1" t="s">
        <v>15</v>
      </c>
      <c r="I5273">
        <v>40.211966949999997</v>
      </c>
      <c r="J5273">
        <f>ROUND(employee[[#This Row],[Age]],0)</f>
        <v>40</v>
      </c>
      <c r="K52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73">
        <v>4.0069641770000004</v>
      </c>
      <c r="M5273">
        <f>ROUND(employee[[#This Row],[LengthService]],2)</f>
        <v>4.01</v>
      </c>
      <c r="N5273">
        <v>66.310885900000002</v>
      </c>
      <c r="O5273">
        <f>ROUND(employee[[#This Row],[AbsentHours]],2)</f>
        <v>66.31</v>
      </c>
      <c r="P5273" s="5">
        <f>employee[[#This Row],[RoundedAbsentHours]]/2080 *100</f>
        <v>3.1879807692307693</v>
      </c>
      <c r="Q5273" s="1" t="s">
        <v>15</v>
      </c>
    </row>
    <row r="5274" spans="1:17" x14ac:dyDescent="0.35">
      <c r="A5274">
        <v>5273</v>
      </c>
      <c r="B5274" s="1" t="s">
        <v>5540</v>
      </c>
      <c r="C5274" s="1" t="s">
        <v>11</v>
      </c>
      <c r="D5274" s="1" t="s">
        <v>21</v>
      </c>
      <c r="E5274" s="1" t="s">
        <v>13</v>
      </c>
      <c r="F5274" s="1" t="s">
        <v>14</v>
      </c>
      <c r="G5274" s="1" t="s">
        <v>21</v>
      </c>
      <c r="H5274" s="1" t="s">
        <v>15</v>
      </c>
      <c r="I5274">
        <v>57.69941918</v>
      </c>
      <c r="J5274">
        <f>ROUND(employee[[#This Row],[Age]],0)</f>
        <v>58</v>
      </c>
      <c r="K52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274">
        <v>5.6876740989999997</v>
      </c>
      <c r="M5274">
        <f>ROUND(employee[[#This Row],[LengthService]],2)</f>
        <v>5.69</v>
      </c>
      <c r="N5274">
        <v>172.91367339999999</v>
      </c>
      <c r="O5274">
        <f>ROUND(employee[[#This Row],[AbsentHours]],2)</f>
        <v>172.91</v>
      </c>
      <c r="P5274" s="5">
        <f>employee[[#This Row],[RoundedAbsentHours]]/2080 *100</f>
        <v>8.3129807692307693</v>
      </c>
      <c r="Q5274" s="1" t="s">
        <v>15</v>
      </c>
    </row>
    <row r="5275" spans="1:17" x14ac:dyDescent="0.35">
      <c r="A5275">
        <v>5274</v>
      </c>
      <c r="B5275" s="1" t="s">
        <v>5541</v>
      </c>
      <c r="C5275" s="1" t="s">
        <v>16</v>
      </c>
      <c r="D5275" s="1" t="s">
        <v>134</v>
      </c>
      <c r="E5275" s="1" t="s">
        <v>13</v>
      </c>
      <c r="F5275" s="1" t="s">
        <v>14</v>
      </c>
      <c r="G5275" s="1" t="s">
        <v>51</v>
      </c>
      <c r="H5275" s="1" t="s">
        <v>15</v>
      </c>
      <c r="I5275">
        <v>40.938167800000002</v>
      </c>
      <c r="J5275">
        <f>ROUND(employee[[#This Row],[Age]],0)</f>
        <v>41</v>
      </c>
      <c r="K52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75">
        <v>5.6007436320000004</v>
      </c>
      <c r="M5275">
        <f>ROUND(employee[[#This Row],[LengthService]],2)</f>
        <v>5.6</v>
      </c>
      <c r="N5275">
        <v>6.5221895849999996</v>
      </c>
      <c r="O5275">
        <f>ROUND(employee[[#This Row],[AbsentHours]],2)</f>
        <v>6.52</v>
      </c>
      <c r="P5275" s="5">
        <f>employee[[#This Row],[RoundedAbsentHours]]/2080 *100</f>
        <v>0.31346153846153846</v>
      </c>
      <c r="Q5275" s="1" t="s">
        <v>15</v>
      </c>
    </row>
    <row r="5276" spans="1:17" x14ac:dyDescent="0.35">
      <c r="A5276">
        <v>5275</v>
      </c>
      <c r="B5276" s="1" t="s">
        <v>5542</v>
      </c>
      <c r="C5276" s="1" t="s">
        <v>16</v>
      </c>
      <c r="D5276" s="1" t="s">
        <v>115</v>
      </c>
      <c r="E5276" s="1" t="s">
        <v>289</v>
      </c>
      <c r="F5276" s="1" t="s">
        <v>258</v>
      </c>
      <c r="G5276" s="1" t="s">
        <v>39</v>
      </c>
      <c r="H5276" s="1" t="s">
        <v>15</v>
      </c>
      <c r="I5276">
        <v>38.241927330000003</v>
      </c>
      <c r="J5276">
        <f>ROUND(employee[[#This Row],[Age]],0)</f>
        <v>38</v>
      </c>
      <c r="K52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76">
        <v>4.4325599010000003</v>
      </c>
      <c r="M5276">
        <f>ROUND(employee[[#This Row],[LengthService]],2)</f>
        <v>4.43</v>
      </c>
      <c r="N5276">
        <v>55.04826869</v>
      </c>
      <c r="O5276">
        <f>ROUND(employee[[#This Row],[AbsentHours]],2)</f>
        <v>55.05</v>
      </c>
      <c r="P5276" s="5">
        <f>employee[[#This Row],[RoundedAbsentHours]]/2080 *100</f>
        <v>2.6466346153846154</v>
      </c>
      <c r="Q5276" s="1" t="s">
        <v>15</v>
      </c>
    </row>
    <row r="5277" spans="1:17" x14ac:dyDescent="0.35">
      <c r="A5277">
        <v>5276</v>
      </c>
      <c r="B5277" s="1" t="s">
        <v>5543</v>
      </c>
      <c r="C5277" s="1" t="s">
        <v>11</v>
      </c>
      <c r="D5277" s="1" t="s">
        <v>19</v>
      </c>
      <c r="E5277" s="1" t="s">
        <v>13</v>
      </c>
      <c r="F5277" s="1" t="s">
        <v>14</v>
      </c>
      <c r="G5277" s="1" t="s">
        <v>19</v>
      </c>
      <c r="H5277" s="1" t="s">
        <v>15</v>
      </c>
      <c r="I5277">
        <v>31.72665413</v>
      </c>
      <c r="J5277">
        <f>ROUND(employee[[#This Row],[Age]],0)</f>
        <v>32</v>
      </c>
      <c r="K52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77">
        <v>5.914577929</v>
      </c>
      <c r="M5277">
        <f>ROUND(employee[[#This Row],[LengthService]],2)</f>
        <v>5.91</v>
      </c>
      <c r="N5277">
        <v>79.482013929999994</v>
      </c>
      <c r="O5277">
        <f>ROUND(employee[[#This Row],[AbsentHours]],2)</f>
        <v>79.48</v>
      </c>
      <c r="P5277" s="5">
        <f>employee[[#This Row],[RoundedAbsentHours]]/2080 *100</f>
        <v>3.8211538461538463</v>
      </c>
      <c r="Q5277" s="1" t="s">
        <v>15</v>
      </c>
    </row>
    <row r="5278" spans="1:17" x14ac:dyDescent="0.35">
      <c r="A5278">
        <v>5277</v>
      </c>
      <c r="B5278" s="1" t="s">
        <v>5544</v>
      </c>
      <c r="C5278" s="1" t="s">
        <v>11</v>
      </c>
      <c r="D5278" s="1" t="s">
        <v>22</v>
      </c>
      <c r="E5278" s="1" t="s">
        <v>124</v>
      </c>
      <c r="F5278" s="1" t="s">
        <v>125</v>
      </c>
      <c r="G5278" s="1" t="s">
        <v>22</v>
      </c>
      <c r="H5278" s="1" t="s">
        <v>15</v>
      </c>
      <c r="I5278">
        <v>33.763016329999999</v>
      </c>
      <c r="J5278">
        <f>ROUND(employee[[#This Row],[Age]],0)</f>
        <v>34</v>
      </c>
      <c r="K52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78">
        <v>3.0953080709999998</v>
      </c>
      <c r="M5278">
        <f>ROUND(employee[[#This Row],[LengthService]],2)</f>
        <v>3.1</v>
      </c>
      <c r="N5278">
        <v>16.92537325</v>
      </c>
      <c r="O5278">
        <f>ROUND(employee[[#This Row],[AbsentHours]],2)</f>
        <v>16.93</v>
      </c>
      <c r="P5278" s="5">
        <f>employee[[#This Row],[RoundedAbsentHours]]/2080 *100</f>
        <v>0.81394230769230769</v>
      </c>
      <c r="Q5278" s="1" t="s">
        <v>15</v>
      </c>
    </row>
    <row r="5279" spans="1:17" x14ac:dyDescent="0.35">
      <c r="A5279">
        <v>5278</v>
      </c>
      <c r="B5279" s="1" t="s">
        <v>5545</v>
      </c>
      <c r="C5279" s="1" t="s">
        <v>16</v>
      </c>
      <c r="D5279" s="1" t="s">
        <v>20</v>
      </c>
      <c r="E5279" s="1" t="s">
        <v>180</v>
      </c>
      <c r="F5279" s="1" t="s">
        <v>181</v>
      </c>
      <c r="G5279" s="1" t="s">
        <v>20</v>
      </c>
      <c r="H5279" s="1" t="s">
        <v>15</v>
      </c>
      <c r="I5279">
        <v>53.85452471</v>
      </c>
      <c r="J5279">
        <f>ROUND(employee[[#This Row],[Age]],0)</f>
        <v>54</v>
      </c>
      <c r="K52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279">
        <v>4.205073627</v>
      </c>
      <c r="M5279">
        <f>ROUND(employee[[#This Row],[LengthService]],2)</f>
        <v>4.21</v>
      </c>
      <c r="N5279">
        <v>135.34238579999999</v>
      </c>
      <c r="O5279">
        <f>ROUND(employee[[#This Row],[AbsentHours]],2)</f>
        <v>135.34</v>
      </c>
      <c r="P5279" s="5">
        <f>employee[[#This Row],[RoundedAbsentHours]]/2080 *100</f>
        <v>6.506730769230769</v>
      </c>
      <c r="Q5279" s="1" t="s">
        <v>15</v>
      </c>
    </row>
    <row r="5280" spans="1:17" x14ac:dyDescent="0.35">
      <c r="A5280">
        <v>5279</v>
      </c>
      <c r="B5280" s="1" t="s">
        <v>5546</v>
      </c>
      <c r="C5280" s="1" t="s">
        <v>11</v>
      </c>
      <c r="D5280" s="1" t="s">
        <v>22</v>
      </c>
      <c r="E5280" s="1" t="s">
        <v>124</v>
      </c>
      <c r="F5280" s="1" t="s">
        <v>125</v>
      </c>
      <c r="G5280" s="1" t="s">
        <v>22</v>
      </c>
      <c r="H5280" s="1" t="s">
        <v>15</v>
      </c>
      <c r="I5280">
        <v>50.152729149999999</v>
      </c>
      <c r="J5280">
        <f>ROUND(employee[[#This Row],[Age]],0)</f>
        <v>50</v>
      </c>
      <c r="K52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280">
        <v>3.2792139320000002</v>
      </c>
      <c r="M5280">
        <f>ROUND(employee[[#This Row],[LengthService]],2)</f>
        <v>3.28</v>
      </c>
      <c r="N5280">
        <v>84.560585380000006</v>
      </c>
      <c r="O5280">
        <f>ROUND(employee[[#This Row],[AbsentHours]],2)</f>
        <v>84.56</v>
      </c>
      <c r="P5280" s="5">
        <f>employee[[#This Row],[RoundedAbsentHours]]/2080 *100</f>
        <v>4.0653846153846152</v>
      </c>
      <c r="Q5280" s="1" t="s">
        <v>15</v>
      </c>
    </row>
    <row r="5281" spans="1:17" x14ac:dyDescent="0.35">
      <c r="A5281">
        <v>5280</v>
      </c>
      <c r="B5281" s="1" t="s">
        <v>5547</v>
      </c>
      <c r="C5281" s="1" t="s">
        <v>16</v>
      </c>
      <c r="D5281" s="1" t="s">
        <v>47</v>
      </c>
      <c r="E5281" s="1" t="s">
        <v>158</v>
      </c>
      <c r="F5281" s="1" t="s">
        <v>159</v>
      </c>
      <c r="G5281" s="1" t="s">
        <v>47</v>
      </c>
      <c r="H5281" s="1" t="s">
        <v>15</v>
      </c>
      <c r="I5281">
        <v>45.942335139999997</v>
      </c>
      <c r="J5281">
        <f>ROUND(employee[[#This Row],[Age]],0)</f>
        <v>46</v>
      </c>
      <c r="K52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81">
        <v>1.2362776639999999</v>
      </c>
      <c r="M5281">
        <f>ROUND(employee[[#This Row],[LengthService]],2)</f>
        <v>1.24</v>
      </c>
      <c r="N5281">
        <v>42.551190290000001</v>
      </c>
      <c r="O5281">
        <f>ROUND(employee[[#This Row],[AbsentHours]],2)</f>
        <v>42.55</v>
      </c>
      <c r="P5281" s="5">
        <f>employee[[#This Row],[RoundedAbsentHours]]/2080 *100</f>
        <v>2.0456730769230766</v>
      </c>
      <c r="Q5281" s="1" t="s">
        <v>15</v>
      </c>
    </row>
    <row r="5282" spans="1:17" x14ac:dyDescent="0.35">
      <c r="A5282">
        <v>5281</v>
      </c>
      <c r="B5282" s="1" t="s">
        <v>5548</v>
      </c>
      <c r="C5282" s="1" t="s">
        <v>16</v>
      </c>
      <c r="D5282" s="1" t="s">
        <v>322</v>
      </c>
      <c r="E5282" s="1" t="s">
        <v>13</v>
      </c>
      <c r="F5282" s="1" t="s">
        <v>14</v>
      </c>
      <c r="G5282" s="1" t="s">
        <v>29</v>
      </c>
      <c r="H5282" s="1" t="s">
        <v>15</v>
      </c>
      <c r="I5282">
        <v>42.860218590000002</v>
      </c>
      <c r="J5282">
        <f>ROUND(employee[[#This Row],[Age]],0)</f>
        <v>43</v>
      </c>
      <c r="K52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82">
        <v>1.9050831800000001</v>
      </c>
      <c r="M5282">
        <f>ROUND(employee[[#This Row],[LengthService]],2)</f>
        <v>1.91</v>
      </c>
      <c r="N5282">
        <v>53.613611290000001</v>
      </c>
      <c r="O5282">
        <f>ROUND(employee[[#This Row],[AbsentHours]],2)</f>
        <v>53.61</v>
      </c>
      <c r="P5282" s="5">
        <f>employee[[#This Row],[RoundedAbsentHours]]/2080 *100</f>
        <v>2.5774038461538464</v>
      </c>
      <c r="Q5282" s="1" t="s">
        <v>15</v>
      </c>
    </row>
    <row r="5283" spans="1:17" x14ac:dyDescent="0.35">
      <c r="A5283">
        <v>5282</v>
      </c>
      <c r="B5283" s="1" t="s">
        <v>5549</v>
      </c>
      <c r="C5283" s="1" t="s">
        <v>11</v>
      </c>
      <c r="D5283" s="1" t="s">
        <v>18</v>
      </c>
      <c r="E5283" s="1" t="s">
        <v>13</v>
      </c>
      <c r="F5283" s="1" t="s">
        <v>14</v>
      </c>
      <c r="G5283" s="1" t="s">
        <v>18</v>
      </c>
      <c r="H5283" s="1" t="s">
        <v>15</v>
      </c>
      <c r="I5283">
        <v>36.926668370000002</v>
      </c>
      <c r="J5283">
        <f>ROUND(employee[[#This Row],[Age]],0)</f>
        <v>37</v>
      </c>
      <c r="K52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83">
        <v>6.9310515170000002</v>
      </c>
      <c r="M5283">
        <f>ROUND(employee[[#This Row],[LengthService]],2)</f>
        <v>6.93</v>
      </c>
      <c r="N5283">
        <v>37.323224430000003</v>
      </c>
      <c r="O5283">
        <f>ROUND(employee[[#This Row],[AbsentHours]],2)</f>
        <v>37.32</v>
      </c>
      <c r="P5283" s="5">
        <f>employee[[#This Row],[RoundedAbsentHours]]/2080 *100</f>
        <v>1.7942307692307691</v>
      </c>
      <c r="Q5283" s="1" t="s">
        <v>15</v>
      </c>
    </row>
    <row r="5284" spans="1:17" x14ac:dyDescent="0.35">
      <c r="A5284">
        <v>5283</v>
      </c>
      <c r="B5284" s="1" t="s">
        <v>5550</v>
      </c>
      <c r="C5284" s="1" t="s">
        <v>16</v>
      </c>
      <c r="D5284" s="1" t="s">
        <v>51</v>
      </c>
      <c r="E5284" s="1" t="s">
        <v>13</v>
      </c>
      <c r="F5284" s="1" t="s">
        <v>14</v>
      </c>
      <c r="G5284" s="1" t="s">
        <v>51</v>
      </c>
      <c r="H5284" s="1" t="s">
        <v>15</v>
      </c>
      <c r="I5284">
        <v>59.429010310000002</v>
      </c>
      <c r="J5284">
        <f>ROUND(employee[[#This Row],[Age]],0)</f>
        <v>59</v>
      </c>
      <c r="K52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284">
        <v>5.6135650500000001</v>
      </c>
      <c r="M5284">
        <f>ROUND(employee[[#This Row],[LengthService]],2)</f>
        <v>5.61</v>
      </c>
      <c r="N5284">
        <v>121.1914572</v>
      </c>
      <c r="O5284">
        <f>ROUND(employee[[#This Row],[AbsentHours]],2)</f>
        <v>121.19</v>
      </c>
      <c r="P5284" s="5">
        <f>employee[[#This Row],[RoundedAbsentHours]]/2080 *100</f>
        <v>5.8264423076923073</v>
      </c>
      <c r="Q5284" s="1" t="s">
        <v>15</v>
      </c>
    </row>
    <row r="5285" spans="1:17" x14ac:dyDescent="0.35">
      <c r="A5285">
        <v>5284</v>
      </c>
      <c r="B5285" s="1" t="s">
        <v>5551</v>
      </c>
      <c r="C5285" s="1" t="s">
        <v>11</v>
      </c>
      <c r="D5285" s="1" t="s">
        <v>65</v>
      </c>
      <c r="E5285" s="1" t="s">
        <v>13</v>
      </c>
      <c r="F5285" s="1" t="s">
        <v>14</v>
      </c>
      <c r="G5285" s="1" t="s">
        <v>29</v>
      </c>
      <c r="H5285" s="1" t="s">
        <v>15</v>
      </c>
      <c r="I5285">
        <v>39.078433660000002</v>
      </c>
      <c r="J5285">
        <f>ROUND(employee[[#This Row],[Age]],0)</f>
        <v>39</v>
      </c>
      <c r="K52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85">
        <v>3.5608968750000001</v>
      </c>
      <c r="M5285">
        <f>ROUND(employee[[#This Row],[LengthService]],2)</f>
        <v>3.56</v>
      </c>
      <c r="N5285">
        <v>49.676433850000002</v>
      </c>
      <c r="O5285">
        <f>ROUND(employee[[#This Row],[AbsentHours]],2)</f>
        <v>49.68</v>
      </c>
      <c r="P5285" s="5">
        <f>employee[[#This Row],[RoundedAbsentHours]]/2080 *100</f>
        <v>2.3884615384615384</v>
      </c>
      <c r="Q5285" s="1" t="s">
        <v>15</v>
      </c>
    </row>
    <row r="5286" spans="1:17" x14ac:dyDescent="0.35">
      <c r="A5286">
        <v>5285</v>
      </c>
      <c r="B5286" s="1" t="s">
        <v>5552</v>
      </c>
      <c r="C5286" s="1" t="s">
        <v>11</v>
      </c>
      <c r="D5286" s="1" t="s">
        <v>271</v>
      </c>
      <c r="E5286" s="1" t="s">
        <v>13</v>
      </c>
      <c r="F5286" s="1" t="s">
        <v>14</v>
      </c>
      <c r="G5286" s="1" t="s">
        <v>33</v>
      </c>
      <c r="H5286" s="1" t="s">
        <v>15</v>
      </c>
      <c r="I5286">
        <v>33.114996609999999</v>
      </c>
      <c r="J5286">
        <f>ROUND(employee[[#This Row],[Age]],0)</f>
        <v>33</v>
      </c>
      <c r="K52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86">
        <v>3.9610316550000002</v>
      </c>
      <c r="M5286">
        <f>ROUND(employee[[#This Row],[LengthService]],2)</f>
        <v>3.96</v>
      </c>
      <c r="N5286">
        <v>0</v>
      </c>
      <c r="O5286">
        <f>ROUND(employee[[#This Row],[AbsentHours]],2)</f>
        <v>0</v>
      </c>
      <c r="P5286" s="5">
        <f>employee[[#This Row],[RoundedAbsentHours]]/2080 *100</f>
        <v>0</v>
      </c>
      <c r="Q5286" s="1" t="s">
        <v>15</v>
      </c>
    </row>
    <row r="5287" spans="1:17" x14ac:dyDescent="0.35">
      <c r="A5287">
        <v>5286</v>
      </c>
      <c r="B5287" s="1" t="s">
        <v>5553</v>
      </c>
      <c r="C5287" s="1" t="s">
        <v>11</v>
      </c>
      <c r="D5287" s="1" t="s">
        <v>62</v>
      </c>
      <c r="E5287" s="1" t="s">
        <v>158</v>
      </c>
      <c r="F5287" s="1" t="s">
        <v>159</v>
      </c>
      <c r="G5287" s="1" t="s">
        <v>62</v>
      </c>
      <c r="H5287" s="1" t="s">
        <v>15</v>
      </c>
      <c r="I5287">
        <v>35.98842381</v>
      </c>
      <c r="J5287">
        <f>ROUND(employee[[#This Row],[Age]],0)</f>
        <v>36</v>
      </c>
      <c r="K52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87">
        <v>2.2400932130000002</v>
      </c>
      <c r="M5287">
        <f>ROUND(employee[[#This Row],[LengthService]],2)</f>
        <v>2.2400000000000002</v>
      </c>
      <c r="N5287">
        <v>14.716532709999999</v>
      </c>
      <c r="O5287">
        <f>ROUND(employee[[#This Row],[AbsentHours]],2)</f>
        <v>14.72</v>
      </c>
      <c r="P5287" s="5">
        <f>employee[[#This Row],[RoundedAbsentHours]]/2080 *100</f>
        <v>0.70769230769230773</v>
      </c>
      <c r="Q5287" s="1" t="s">
        <v>15</v>
      </c>
    </row>
    <row r="5288" spans="1:17" x14ac:dyDescent="0.35">
      <c r="A5288">
        <v>5287</v>
      </c>
      <c r="B5288" s="1" t="s">
        <v>5554</v>
      </c>
      <c r="C5288" s="1" t="s">
        <v>11</v>
      </c>
      <c r="D5288" s="1" t="s">
        <v>18</v>
      </c>
      <c r="E5288" s="1" t="s">
        <v>13</v>
      </c>
      <c r="F5288" s="1" t="s">
        <v>14</v>
      </c>
      <c r="G5288" s="1" t="s">
        <v>18</v>
      </c>
      <c r="H5288" s="1" t="s">
        <v>15</v>
      </c>
      <c r="I5288">
        <v>25.943665880000001</v>
      </c>
      <c r="J5288">
        <f>ROUND(employee[[#This Row],[Age]],0)</f>
        <v>26</v>
      </c>
      <c r="K52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288">
        <v>3.587818886</v>
      </c>
      <c r="M5288">
        <f>ROUND(employee[[#This Row],[LengthService]],2)</f>
        <v>3.59</v>
      </c>
      <c r="N5288">
        <v>2.4722064509999999</v>
      </c>
      <c r="O5288">
        <f>ROUND(employee[[#This Row],[AbsentHours]],2)</f>
        <v>2.4700000000000002</v>
      </c>
      <c r="P5288" s="5">
        <f>employee[[#This Row],[RoundedAbsentHours]]/2080 *100</f>
        <v>0.11875000000000002</v>
      </c>
      <c r="Q5288" s="1" t="s">
        <v>15</v>
      </c>
    </row>
    <row r="5289" spans="1:17" x14ac:dyDescent="0.35">
      <c r="A5289">
        <v>5288</v>
      </c>
      <c r="B5289" s="1" t="s">
        <v>5555</v>
      </c>
      <c r="C5289" s="1" t="s">
        <v>11</v>
      </c>
      <c r="D5289" s="1" t="s">
        <v>292</v>
      </c>
      <c r="E5289" s="1" t="s">
        <v>158</v>
      </c>
      <c r="F5289" s="1" t="s">
        <v>159</v>
      </c>
      <c r="G5289" s="1" t="s">
        <v>292</v>
      </c>
      <c r="H5289" s="1" t="s">
        <v>15</v>
      </c>
      <c r="I5289">
        <v>29.633126789999999</v>
      </c>
      <c r="J5289">
        <f>ROUND(employee[[#This Row],[Age]],0)</f>
        <v>30</v>
      </c>
      <c r="K52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89">
        <v>4.4148175260000002</v>
      </c>
      <c r="M5289">
        <f>ROUND(employee[[#This Row],[LengthService]],2)</f>
        <v>4.41</v>
      </c>
      <c r="N5289">
        <v>0</v>
      </c>
      <c r="O5289">
        <f>ROUND(employee[[#This Row],[AbsentHours]],2)</f>
        <v>0</v>
      </c>
      <c r="P5289" s="5">
        <f>employee[[#This Row],[RoundedAbsentHours]]/2080 *100</f>
        <v>0</v>
      </c>
      <c r="Q5289" s="1" t="s">
        <v>15</v>
      </c>
    </row>
    <row r="5290" spans="1:17" x14ac:dyDescent="0.35">
      <c r="A5290">
        <v>5289</v>
      </c>
      <c r="B5290" s="1" t="s">
        <v>5556</v>
      </c>
      <c r="C5290" s="1" t="s">
        <v>11</v>
      </c>
      <c r="D5290" s="1" t="s">
        <v>22</v>
      </c>
      <c r="E5290" s="1" t="s">
        <v>124</v>
      </c>
      <c r="F5290" s="1" t="s">
        <v>125</v>
      </c>
      <c r="G5290" s="1" t="s">
        <v>22</v>
      </c>
      <c r="H5290" s="1" t="s">
        <v>15</v>
      </c>
      <c r="I5290">
        <v>39.471585699999999</v>
      </c>
      <c r="J5290">
        <f>ROUND(employee[[#This Row],[Age]],0)</f>
        <v>39</v>
      </c>
      <c r="K52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90">
        <v>3.1047908679999998</v>
      </c>
      <c r="M5290">
        <f>ROUND(employee[[#This Row],[LengthService]],2)</f>
        <v>3.1</v>
      </c>
      <c r="N5290">
        <v>26.9161672</v>
      </c>
      <c r="O5290">
        <f>ROUND(employee[[#This Row],[AbsentHours]],2)</f>
        <v>26.92</v>
      </c>
      <c r="P5290" s="5">
        <f>employee[[#This Row],[RoundedAbsentHours]]/2080 *100</f>
        <v>1.2942307692307693</v>
      </c>
      <c r="Q5290" s="1" t="s">
        <v>15</v>
      </c>
    </row>
    <row r="5291" spans="1:17" x14ac:dyDescent="0.35">
      <c r="A5291">
        <v>5290</v>
      </c>
      <c r="B5291" s="1" t="s">
        <v>5557</v>
      </c>
      <c r="C5291" s="1" t="s">
        <v>16</v>
      </c>
      <c r="D5291" s="1" t="s">
        <v>84</v>
      </c>
      <c r="E5291" s="1" t="s">
        <v>13</v>
      </c>
      <c r="F5291" s="1" t="s">
        <v>14</v>
      </c>
      <c r="G5291" s="1" t="s">
        <v>56</v>
      </c>
      <c r="H5291" s="1" t="s">
        <v>15</v>
      </c>
      <c r="I5291">
        <v>32.520172520000003</v>
      </c>
      <c r="J5291">
        <f>ROUND(employee[[#This Row],[Age]],0)</f>
        <v>33</v>
      </c>
      <c r="K52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91">
        <v>6.2470608509999996</v>
      </c>
      <c r="M5291">
        <f>ROUND(employee[[#This Row],[LengthService]],2)</f>
        <v>6.25</v>
      </c>
      <c r="N5291">
        <v>0</v>
      </c>
      <c r="O5291">
        <f>ROUND(employee[[#This Row],[AbsentHours]],2)</f>
        <v>0</v>
      </c>
      <c r="P5291" s="5">
        <f>employee[[#This Row],[RoundedAbsentHours]]/2080 *100</f>
        <v>0</v>
      </c>
      <c r="Q5291" s="1" t="s">
        <v>15</v>
      </c>
    </row>
    <row r="5292" spans="1:17" x14ac:dyDescent="0.35">
      <c r="A5292">
        <v>5291</v>
      </c>
      <c r="B5292" s="1" t="s">
        <v>5558</v>
      </c>
      <c r="C5292" s="1" t="s">
        <v>11</v>
      </c>
      <c r="D5292" s="1" t="s">
        <v>206</v>
      </c>
      <c r="E5292" s="1" t="s">
        <v>13</v>
      </c>
      <c r="F5292" s="1" t="s">
        <v>14</v>
      </c>
      <c r="G5292" s="1" t="s">
        <v>33</v>
      </c>
      <c r="H5292" s="1" t="s">
        <v>15</v>
      </c>
      <c r="I5292">
        <v>37.533224230000002</v>
      </c>
      <c r="J5292">
        <f>ROUND(employee[[#This Row],[Age]],0)</f>
        <v>38</v>
      </c>
      <c r="K52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92">
        <v>4.4870084659999998</v>
      </c>
      <c r="M5292">
        <f>ROUND(employee[[#This Row],[LengthService]],2)</f>
        <v>4.49</v>
      </c>
      <c r="N5292">
        <v>65.988852320000007</v>
      </c>
      <c r="O5292">
        <f>ROUND(employee[[#This Row],[AbsentHours]],2)</f>
        <v>65.989999999999995</v>
      </c>
      <c r="P5292" s="5">
        <f>employee[[#This Row],[RoundedAbsentHours]]/2080 *100</f>
        <v>3.1725961538461536</v>
      </c>
      <c r="Q5292" s="1" t="s">
        <v>15</v>
      </c>
    </row>
    <row r="5293" spans="1:17" x14ac:dyDescent="0.35">
      <c r="A5293">
        <v>5292</v>
      </c>
      <c r="B5293" s="1" t="s">
        <v>5559</v>
      </c>
      <c r="C5293" s="1" t="s">
        <v>11</v>
      </c>
      <c r="D5293" s="1" t="s">
        <v>22</v>
      </c>
      <c r="E5293" s="1" t="s">
        <v>124</v>
      </c>
      <c r="F5293" s="1" t="s">
        <v>125</v>
      </c>
      <c r="G5293" s="1" t="s">
        <v>22</v>
      </c>
      <c r="H5293" s="1" t="s">
        <v>15</v>
      </c>
      <c r="I5293">
        <v>37.302179430000002</v>
      </c>
      <c r="J5293">
        <f>ROUND(employee[[#This Row],[Age]],0)</f>
        <v>37</v>
      </c>
      <c r="K52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293">
        <v>5.0421872600000004</v>
      </c>
      <c r="M5293">
        <f>ROUND(employee[[#This Row],[LengthService]],2)</f>
        <v>5.04</v>
      </c>
      <c r="N5293">
        <v>55.756608739999997</v>
      </c>
      <c r="O5293">
        <f>ROUND(employee[[#This Row],[AbsentHours]],2)</f>
        <v>55.76</v>
      </c>
      <c r="P5293" s="5">
        <f>employee[[#This Row],[RoundedAbsentHours]]/2080 *100</f>
        <v>2.6807692307692306</v>
      </c>
      <c r="Q5293" s="1" t="s">
        <v>15</v>
      </c>
    </row>
    <row r="5294" spans="1:17" x14ac:dyDescent="0.35">
      <c r="A5294">
        <v>5293</v>
      </c>
      <c r="B5294" s="1" t="s">
        <v>5560</v>
      </c>
      <c r="C5294" s="1" t="s">
        <v>11</v>
      </c>
      <c r="D5294" s="1" t="s">
        <v>212</v>
      </c>
      <c r="E5294" s="1" t="s">
        <v>13</v>
      </c>
      <c r="F5294" s="1" t="s">
        <v>14</v>
      </c>
      <c r="G5294" s="1" t="s">
        <v>29</v>
      </c>
      <c r="H5294" s="1" t="s">
        <v>15</v>
      </c>
      <c r="I5294">
        <v>47.898683339999998</v>
      </c>
      <c r="J5294">
        <f>ROUND(employee[[#This Row],[Age]],0)</f>
        <v>48</v>
      </c>
      <c r="K52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94">
        <v>6.9229237560000003</v>
      </c>
      <c r="M5294">
        <f>ROUND(employee[[#This Row],[LengthService]],2)</f>
        <v>6.92</v>
      </c>
      <c r="N5294">
        <v>88.789124869999995</v>
      </c>
      <c r="O5294">
        <f>ROUND(employee[[#This Row],[AbsentHours]],2)</f>
        <v>88.79</v>
      </c>
      <c r="P5294" s="5">
        <f>employee[[#This Row],[RoundedAbsentHours]]/2080 *100</f>
        <v>4.2687500000000007</v>
      </c>
      <c r="Q5294" s="1" t="s">
        <v>15</v>
      </c>
    </row>
    <row r="5295" spans="1:17" x14ac:dyDescent="0.35">
      <c r="A5295">
        <v>5294</v>
      </c>
      <c r="B5295" s="1" t="s">
        <v>5561</v>
      </c>
      <c r="C5295" s="1" t="s">
        <v>11</v>
      </c>
      <c r="D5295" s="1" t="s">
        <v>44</v>
      </c>
      <c r="E5295" s="1" t="s">
        <v>13</v>
      </c>
      <c r="F5295" s="1" t="s">
        <v>14</v>
      </c>
      <c r="G5295" s="1" t="s">
        <v>44</v>
      </c>
      <c r="H5295" s="1" t="s">
        <v>15</v>
      </c>
      <c r="I5295">
        <v>45.72921951</v>
      </c>
      <c r="J5295">
        <f>ROUND(employee[[#This Row],[Age]],0)</f>
        <v>46</v>
      </c>
      <c r="K52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95">
        <v>2.0760818159999999</v>
      </c>
      <c r="M5295">
        <f>ROUND(employee[[#This Row],[LengthService]],2)</f>
        <v>2.08</v>
      </c>
      <c r="N5295">
        <v>101.6129351</v>
      </c>
      <c r="O5295">
        <f>ROUND(employee[[#This Row],[AbsentHours]],2)</f>
        <v>101.61</v>
      </c>
      <c r="P5295" s="5">
        <f>employee[[#This Row],[RoundedAbsentHours]]/2080 *100</f>
        <v>4.8850961538461535</v>
      </c>
      <c r="Q5295" s="1" t="s">
        <v>15</v>
      </c>
    </row>
    <row r="5296" spans="1:17" x14ac:dyDescent="0.35">
      <c r="A5296">
        <v>5295</v>
      </c>
      <c r="B5296" s="1" t="s">
        <v>5562</v>
      </c>
      <c r="C5296" s="1" t="s">
        <v>16</v>
      </c>
      <c r="D5296" s="1" t="s">
        <v>22</v>
      </c>
      <c r="E5296" s="1" t="s">
        <v>124</v>
      </c>
      <c r="F5296" s="1" t="s">
        <v>125</v>
      </c>
      <c r="G5296" s="1" t="s">
        <v>22</v>
      </c>
      <c r="H5296" s="1" t="s">
        <v>15</v>
      </c>
      <c r="I5296">
        <v>47.031775060000001</v>
      </c>
      <c r="J5296">
        <f>ROUND(employee[[#This Row],[Age]],0)</f>
        <v>47</v>
      </c>
      <c r="K52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296">
        <v>3.2384747219999999</v>
      </c>
      <c r="M5296">
        <f>ROUND(employee[[#This Row],[LengthService]],2)</f>
        <v>3.24</v>
      </c>
      <c r="N5296">
        <v>59.962876219999998</v>
      </c>
      <c r="O5296">
        <f>ROUND(employee[[#This Row],[AbsentHours]],2)</f>
        <v>59.96</v>
      </c>
      <c r="P5296" s="5">
        <f>employee[[#This Row],[RoundedAbsentHours]]/2080 *100</f>
        <v>2.8826923076923077</v>
      </c>
      <c r="Q5296" s="1" t="s">
        <v>15</v>
      </c>
    </row>
    <row r="5297" spans="1:17" x14ac:dyDescent="0.35">
      <c r="A5297">
        <v>5296</v>
      </c>
      <c r="B5297" s="1" t="s">
        <v>5563</v>
      </c>
      <c r="C5297" s="1" t="s">
        <v>11</v>
      </c>
      <c r="D5297" s="1" t="s">
        <v>22</v>
      </c>
      <c r="E5297" s="1" t="s">
        <v>124</v>
      </c>
      <c r="F5297" s="1" t="s">
        <v>125</v>
      </c>
      <c r="G5297" s="1" t="s">
        <v>22</v>
      </c>
      <c r="H5297" s="1" t="s">
        <v>15</v>
      </c>
      <c r="I5297">
        <v>65.339511349999995</v>
      </c>
      <c r="J5297">
        <f>ROUND(employee[[#This Row],[Age]],0)</f>
        <v>65</v>
      </c>
      <c r="K52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297">
        <v>5.6397336559999998</v>
      </c>
      <c r="M5297">
        <f>ROUND(employee[[#This Row],[LengthService]],2)</f>
        <v>5.64</v>
      </c>
      <c r="N5297">
        <v>206.76692539999999</v>
      </c>
      <c r="O5297">
        <f>ROUND(employee[[#This Row],[AbsentHours]],2)</f>
        <v>206.77</v>
      </c>
      <c r="P5297" s="5">
        <f>employee[[#This Row],[RoundedAbsentHours]]/2080 *100</f>
        <v>9.9408653846153854</v>
      </c>
      <c r="Q5297" s="1" t="s">
        <v>15</v>
      </c>
    </row>
    <row r="5298" spans="1:17" x14ac:dyDescent="0.35">
      <c r="A5298">
        <v>5297</v>
      </c>
      <c r="B5298" s="1" t="s">
        <v>5564</v>
      </c>
      <c r="C5298" s="1" t="s">
        <v>16</v>
      </c>
      <c r="D5298" s="1" t="s">
        <v>192</v>
      </c>
      <c r="E5298" s="1" t="s">
        <v>158</v>
      </c>
      <c r="F5298" s="1" t="s">
        <v>159</v>
      </c>
      <c r="G5298" s="1" t="s">
        <v>47</v>
      </c>
      <c r="H5298" s="1" t="s">
        <v>15</v>
      </c>
      <c r="I5298">
        <v>50.323409759999997</v>
      </c>
      <c r="J5298">
        <f>ROUND(employee[[#This Row],[Age]],0)</f>
        <v>50</v>
      </c>
      <c r="K52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298">
        <v>6.9382635930000003</v>
      </c>
      <c r="M5298">
        <f>ROUND(employee[[#This Row],[LengthService]],2)</f>
        <v>6.94</v>
      </c>
      <c r="N5298">
        <v>100.4267095</v>
      </c>
      <c r="O5298">
        <f>ROUND(employee[[#This Row],[AbsentHours]],2)</f>
        <v>100.43</v>
      </c>
      <c r="P5298" s="5">
        <f>employee[[#This Row],[RoundedAbsentHours]]/2080 *100</f>
        <v>4.8283653846153847</v>
      </c>
      <c r="Q5298" s="1" t="s">
        <v>15</v>
      </c>
    </row>
    <row r="5299" spans="1:17" x14ac:dyDescent="0.35">
      <c r="A5299">
        <v>5298</v>
      </c>
      <c r="B5299" s="1" t="s">
        <v>5565</v>
      </c>
      <c r="C5299" s="1" t="s">
        <v>11</v>
      </c>
      <c r="D5299" s="1" t="s">
        <v>20</v>
      </c>
      <c r="E5299" s="1" t="s">
        <v>180</v>
      </c>
      <c r="F5299" s="1" t="s">
        <v>181</v>
      </c>
      <c r="G5299" s="1" t="s">
        <v>20</v>
      </c>
      <c r="H5299" s="1" t="s">
        <v>15</v>
      </c>
      <c r="I5299">
        <v>58.275660889999997</v>
      </c>
      <c r="J5299">
        <f>ROUND(employee[[#This Row],[Age]],0)</f>
        <v>58</v>
      </c>
      <c r="K52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299">
        <v>2.971643765</v>
      </c>
      <c r="M5299">
        <f>ROUND(employee[[#This Row],[LengthService]],2)</f>
        <v>2.97</v>
      </c>
      <c r="N5299">
        <v>170.03962970000001</v>
      </c>
      <c r="O5299">
        <f>ROUND(employee[[#This Row],[AbsentHours]],2)</f>
        <v>170.04</v>
      </c>
      <c r="P5299" s="5">
        <f>employee[[#This Row],[RoundedAbsentHours]]/2080 *100</f>
        <v>8.1749999999999989</v>
      </c>
      <c r="Q5299" s="1" t="s">
        <v>15</v>
      </c>
    </row>
    <row r="5300" spans="1:17" x14ac:dyDescent="0.35">
      <c r="A5300">
        <v>5299</v>
      </c>
      <c r="B5300" s="1" t="s">
        <v>5566</v>
      </c>
      <c r="C5300" s="1" t="s">
        <v>16</v>
      </c>
      <c r="D5300" s="1" t="s">
        <v>57</v>
      </c>
      <c r="E5300" s="1" t="s">
        <v>158</v>
      </c>
      <c r="F5300" s="1" t="s">
        <v>159</v>
      </c>
      <c r="G5300" s="1" t="s">
        <v>47</v>
      </c>
      <c r="H5300" s="1" t="s">
        <v>15</v>
      </c>
      <c r="I5300">
        <v>33.010464040000002</v>
      </c>
      <c r="J5300">
        <f>ROUND(employee[[#This Row],[Age]],0)</f>
        <v>33</v>
      </c>
      <c r="K53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00">
        <v>3.4949651149999998</v>
      </c>
      <c r="M5300">
        <f>ROUND(employee[[#This Row],[LengthService]],2)</f>
        <v>3.49</v>
      </c>
      <c r="N5300">
        <v>21.198620980000001</v>
      </c>
      <c r="O5300">
        <f>ROUND(employee[[#This Row],[AbsentHours]],2)</f>
        <v>21.2</v>
      </c>
      <c r="P5300" s="5">
        <f>employee[[#This Row],[RoundedAbsentHours]]/2080 *100</f>
        <v>1.0192307692307692</v>
      </c>
      <c r="Q5300" s="1" t="s">
        <v>15</v>
      </c>
    </row>
    <row r="5301" spans="1:17" x14ac:dyDescent="0.35">
      <c r="A5301">
        <v>5300</v>
      </c>
      <c r="B5301" s="1" t="s">
        <v>5567</v>
      </c>
      <c r="C5301" s="1" t="s">
        <v>16</v>
      </c>
      <c r="D5301" s="1" t="s">
        <v>99</v>
      </c>
      <c r="E5301" s="1" t="s">
        <v>13</v>
      </c>
      <c r="F5301" s="1" t="s">
        <v>14</v>
      </c>
      <c r="G5301" s="1" t="s">
        <v>93</v>
      </c>
      <c r="H5301" s="1" t="s">
        <v>15</v>
      </c>
      <c r="I5301">
        <v>47.473110140000003</v>
      </c>
      <c r="J5301">
        <f>ROUND(employee[[#This Row],[Age]],0)</f>
        <v>47</v>
      </c>
      <c r="K53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01">
        <v>5.5489724809999998</v>
      </c>
      <c r="M5301">
        <f>ROUND(employee[[#This Row],[LengthService]],2)</f>
        <v>5.55</v>
      </c>
      <c r="N5301">
        <v>84.573755770000005</v>
      </c>
      <c r="O5301">
        <f>ROUND(employee[[#This Row],[AbsentHours]],2)</f>
        <v>84.57</v>
      </c>
      <c r="P5301" s="5">
        <f>employee[[#This Row],[RoundedAbsentHours]]/2080 *100</f>
        <v>4.0658653846153845</v>
      </c>
      <c r="Q5301" s="1" t="s">
        <v>15</v>
      </c>
    </row>
    <row r="5302" spans="1:17" x14ac:dyDescent="0.35">
      <c r="A5302">
        <v>5301</v>
      </c>
      <c r="B5302" s="1" t="s">
        <v>5568</v>
      </c>
      <c r="C5302" s="1" t="s">
        <v>11</v>
      </c>
      <c r="D5302" s="1" t="s">
        <v>58</v>
      </c>
      <c r="E5302" s="1" t="s">
        <v>13</v>
      </c>
      <c r="F5302" s="1" t="s">
        <v>14</v>
      </c>
      <c r="G5302" s="1" t="s">
        <v>45</v>
      </c>
      <c r="H5302" s="1" t="s">
        <v>15</v>
      </c>
      <c r="I5302">
        <v>39.46783636</v>
      </c>
      <c r="J5302">
        <f>ROUND(employee[[#This Row],[Age]],0)</f>
        <v>39</v>
      </c>
      <c r="K53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02">
        <v>6.197229901</v>
      </c>
      <c r="M5302">
        <f>ROUND(employee[[#This Row],[LengthService]],2)</f>
        <v>6.2</v>
      </c>
      <c r="N5302">
        <v>9.8722576810000007</v>
      </c>
      <c r="O5302">
        <f>ROUND(employee[[#This Row],[AbsentHours]],2)</f>
        <v>9.8699999999999992</v>
      </c>
      <c r="P5302" s="5">
        <f>employee[[#This Row],[RoundedAbsentHours]]/2080 *100</f>
        <v>0.47451923076923069</v>
      </c>
      <c r="Q5302" s="1" t="s">
        <v>15</v>
      </c>
    </row>
    <row r="5303" spans="1:17" x14ac:dyDescent="0.35">
      <c r="A5303">
        <v>5302</v>
      </c>
      <c r="B5303" s="1" t="s">
        <v>5569</v>
      </c>
      <c r="C5303" s="1" t="s">
        <v>11</v>
      </c>
      <c r="D5303" s="1" t="s">
        <v>203</v>
      </c>
      <c r="E5303" s="1" t="s">
        <v>289</v>
      </c>
      <c r="F5303" s="1" t="s">
        <v>258</v>
      </c>
      <c r="G5303" s="1" t="s">
        <v>39</v>
      </c>
      <c r="H5303" s="1" t="s">
        <v>15</v>
      </c>
      <c r="I5303">
        <v>44.997833180000001</v>
      </c>
      <c r="J5303">
        <f>ROUND(employee[[#This Row],[Age]],0)</f>
        <v>45</v>
      </c>
      <c r="K53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03">
        <v>4.1871530440000004</v>
      </c>
      <c r="M5303">
        <f>ROUND(employee[[#This Row],[LengthService]],2)</f>
        <v>4.1900000000000004</v>
      </c>
      <c r="N5303">
        <v>96.852964099999994</v>
      </c>
      <c r="O5303">
        <f>ROUND(employee[[#This Row],[AbsentHours]],2)</f>
        <v>96.85</v>
      </c>
      <c r="P5303" s="5">
        <f>employee[[#This Row],[RoundedAbsentHours]]/2080 *100</f>
        <v>4.65625</v>
      </c>
      <c r="Q5303" s="1" t="s">
        <v>15</v>
      </c>
    </row>
    <row r="5304" spans="1:17" x14ac:dyDescent="0.35">
      <c r="A5304">
        <v>5303</v>
      </c>
      <c r="B5304" s="1" t="s">
        <v>5570</v>
      </c>
      <c r="C5304" s="1" t="s">
        <v>16</v>
      </c>
      <c r="D5304" s="1" t="s">
        <v>17</v>
      </c>
      <c r="E5304" s="1" t="s">
        <v>158</v>
      </c>
      <c r="F5304" s="1" t="s">
        <v>159</v>
      </c>
      <c r="G5304" s="1" t="s">
        <v>18</v>
      </c>
      <c r="H5304" s="1" t="s">
        <v>15</v>
      </c>
      <c r="I5304">
        <v>53.748289049999997</v>
      </c>
      <c r="J5304">
        <f>ROUND(employee[[#This Row],[Age]],0)</f>
        <v>54</v>
      </c>
      <c r="K53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304">
        <v>2.3584255860000001</v>
      </c>
      <c r="M5304">
        <f>ROUND(employee[[#This Row],[LengthService]],2)</f>
        <v>2.36</v>
      </c>
      <c r="N5304">
        <v>103.0125762</v>
      </c>
      <c r="O5304">
        <f>ROUND(employee[[#This Row],[AbsentHours]],2)</f>
        <v>103.01</v>
      </c>
      <c r="P5304" s="5">
        <f>employee[[#This Row],[RoundedAbsentHours]]/2080 *100</f>
        <v>4.9524038461538469</v>
      </c>
      <c r="Q5304" s="1" t="s">
        <v>15</v>
      </c>
    </row>
    <row r="5305" spans="1:17" x14ac:dyDescent="0.35">
      <c r="A5305">
        <v>5304</v>
      </c>
      <c r="B5305" s="1" t="s">
        <v>5571</v>
      </c>
      <c r="C5305" s="1" t="s">
        <v>16</v>
      </c>
      <c r="D5305" s="1" t="s">
        <v>279</v>
      </c>
      <c r="E5305" s="1" t="s">
        <v>289</v>
      </c>
      <c r="F5305" s="1" t="s">
        <v>258</v>
      </c>
      <c r="G5305" s="1" t="s">
        <v>39</v>
      </c>
      <c r="H5305" s="1" t="s">
        <v>15</v>
      </c>
      <c r="I5305">
        <v>47.25147218</v>
      </c>
      <c r="J5305">
        <f>ROUND(employee[[#This Row],[Age]],0)</f>
        <v>47</v>
      </c>
      <c r="K53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05">
        <v>4.4401652809999996</v>
      </c>
      <c r="M5305">
        <f>ROUND(employee[[#This Row],[LengthService]],2)</f>
        <v>4.4400000000000004</v>
      </c>
      <c r="N5305">
        <v>132.52232409999999</v>
      </c>
      <c r="O5305">
        <f>ROUND(employee[[#This Row],[AbsentHours]],2)</f>
        <v>132.52000000000001</v>
      </c>
      <c r="P5305" s="5">
        <f>employee[[#This Row],[RoundedAbsentHours]]/2080 *100</f>
        <v>6.3711538461538471</v>
      </c>
      <c r="Q5305" s="1" t="s">
        <v>15</v>
      </c>
    </row>
    <row r="5306" spans="1:17" x14ac:dyDescent="0.35">
      <c r="A5306">
        <v>5305</v>
      </c>
      <c r="B5306" s="1" t="s">
        <v>5572</v>
      </c>
      <c r="C5306" s="1" t="s">
        <v>11</v>
      </c>
      <c r="D5306" s="1" t="s">
        <v>21</v>
      </c>
      <c r="E5306" s="1" t="s">
        <v>13</v>
      </c>
      <c r="F5306" s="1" t="s">
        <v>14</v>
      </c>
      <c r="G5306" s="1" t="s">
        <v>21</v>
      </c>
      <c r="H5306" s="1" t="s">
        <v>15</v>
      </c>
      <c r="I5306">
        <v>26.835891239999999</v>
      </c>
      <c r="J5306">
        <f>ROUND(employee[[#This Row],[Age]],0)</f>
        <v>27</v>
      </c>
      <c r="K53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306">
        <v>3.9812385749999999</v>
      </c>
      <c r="M5306">
        <f>ROUND(employee[[#This Row],[LengthService]],2)</f>
        <v>3.98</v>
      </c>
      <c r="N5306">
        <v>17.166687169999999</v>
      </c>
      <c r="O5306">
        <f>ROUND(employee[[#This Row],[AbsentHours]],2)</f>
        <v>17.170000000000002</v>
      </c>
      <c r="P5306" s="5">
        <f>employee[[#This Row],[RoundedAbsentHours]]/2080 *100</f>
        <v>0.8254807692307693</v>
      </c>
      <c r="Q5306" s="1" t="s">
        <v>15</v>
      </c>
    </row>
    <row r="5307" spans="1:17" x14ac:dyDescent="0.35">
      <c r="A5307">
        <v>5306</v>
      </c>
      <c r="B5307" s="1" t="s">
        <v>5573</v>
      </c>
      <c r="C5307" s="1" t="s">
        <v>11</v>
      </c>
      <c r="D5307" s="1" t="s">
        <v>226</v>
      </c>
      <c r="E5307" s="1" t="s">
        <v>13</v>
      </c>
      <c r="F5307" s="1" t="s">
        <v>14</v>
      </c>
      <c r="G5307" s="1" t="s">
        <v>33</v>
      </c>
      <c r="H5307" s="1" t="s">
        <v>15</v>
      </c>
      <c r="I5307">
        <v>28.638496279999998</v>
      </c>
      <c r="J5307">
        <f>ROUND(employee[[#This Row],[Age]],0)</f>
        <v>29</v>
      </c>
      <c r="K53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307">
        <v>4.4721091370000003</v>
      </c>
      <c r="M5307">
        <f>ROUND(employee[[#This Row],[LengthService]],2)</f>
        <v>4.47</v>
      </c>
      <c r="N5307">
        <v>0</v>
      </c>
      <c r="O5307">
        <f>ROUND(employee[[#This Row],[AbsentHours]],2)</f>
        <v>0</v>
      </c>
      <c r="P5307" s="5">
        <f>employee[[#This Row],[RoundedAbsentHours]]/2080 *100</f>
        <v>0</v>
      </c>
      <c r="Q5307" s="1" t="s">
        <v>15</v>
      </c>
    </row>
    <row r="5308" spans="1:17" x14ac:dyDescent="0.35">
      <c r="A5308">
        <v>5307</v>
      </c>
      <c r="B5308" s="1" t="s">
        <v>5574</v>
      </c>
      <c r="C5308" s="1" t="s">
        <v>16</v>
      </c>
      <c r="D5308" s="1" t="s">
        <v>21</v>
      </c>
      <c r="E5308" s="1" t="s">
        <v>13</v>
      </c>
      <c r="F5308" s="1" t="s">
        <v>14</v>
      </c>
      <c r="G5308" s="1" t="s">
        <v>21</v>
      </c>
      <c r="H5308" s="1" t="s">
        <v>15</v>
      </c>
      <c r="I5308">
        <v>40.968226710000003</v>
      </c>
      <c r="J5308">
        <f>ROUND(employee[[#This Row],[Age]],0)</f>
        <v>41</v>
      </c>
      <c r="K53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08">
        <v>4.5586724150000002</v>
      </c>
      <c r="M5308">
        <f>ROUND(employee[[#This Row],[LengthService]],2)</f>
        <v>4.5599999999999996</v>
      </c>
      <c r="N5308">
        <v>55.731784840000003</v>
      </c>
      <c r="O5308">
        <f>ROUND(employee[[#This Row],[AbsentHours]],2)</f>
        <v>55.73</v>
      </c>
      <c r="P5308" s="5">
        <f>employee[[#This Row],[RoundedAbsentHours]]/2080 *100</f>
        <v>2.679326923076923</v>
      </c>
      <c r="Q5308" s="1" t="s">
        <v>15</v>
      </c>
    </row>
    <row r="5309" spans="1:17" x14ac:dyDescent="0.35">
      <c r="A5309">
        <v>5308</v>
      </c>
      <c r="B5309" s="1" t="s">
        <v>5575</v>
      </c>
      <c r="C5309" s="1" t="s">
        <v>11</v>
      </c>
      <c r="D5309" s="1" t="s">
        <v>141</v>
      </c>
      <c r="E5309" s="1" t="s">
        <v>13</v>
      </c>
      <c r="F5309" s="1" t="s">
        <v>14</v>
      </c>
      <c r="G5309" s="1" t="s">
        <v>29</v>
      </c>
      <c r="H5309" s="1" t="s">
        <v>15</v>
      </c>
      <c r="I5309">
        <v>35.638874510000001</v>
      </c>
      <c r="J5309">
        <f>ROUND(employee[[#This Row],[Age]],0)</f>
        <v>36</v>
      </c>
      <c r="K53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09">
        <v>5.948653545</v>
      </c>
      <c r="M5309">
        <f>ROUND(employee[[#This Row],[LengthService]],2)</f>
        <v>5.95</v>
      </c>
      <c r="N5309">
        <v>10.63658347</v>
      </c>
      <c r="O5309">
        <f>ROUND(employee[[#This Row],[AbsentHours]],2)</f>
        <v>10.64</v>
      </c>
      <c r="P5309" s="5">
        <f>employee[[#This Row],[RoundedAbsentHours]]/2080 *100</f>
        <v>0.5115384615384615</v>
      </c>
      <c r="Q5309" s="1" t="s">
        <v>15</v>
      </c>
    </row>
    <row r="5310" spans="1:17" x14ac:dyDescent="0.35">
      <c r="A5310">
        <v>5309</v>
      </c>
      <c r="B5310" s="1" t="s">
        <v>5576</v>
      </c>
      <c r="C5310" s="1" t="s">
        <v>16</v>
      </c>
      <c r="D5310" s="1" t="s">
        <v>276</v>
      </c>
      <c r="E5310" s="1" t="s">
        <v>13</v>
      </c>
      <c r="F5310" s="1" t="s">
        <v>14</v>
      </c>
      <c r="G5310" s="1" t="s">
        <v>56</v>
      </c>
      <c r="H5310" s="1" t="s">
        <v>15</v>
      </c>
      <c r="I5310">
        <v>40.936396420000001</v>
      </c>
      <c r="J5310">
        <f>ROUND(employee[[#This Row],[Age]],0)</f>
        <v>41</v>
      </c>
      <c r="K53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10">
        <v>5.9929207099999999</v>
      </c>
      <c r="M5310">
        <f>ROUND(employee[[#This Row],[LengthService]],2)</f>
        <v>5.99</v>
      </c>
      <c r="N5310">
        <v>2.230050436</v>
      </c>
      <c r="O5310">
        <f>ROUND(employee[[#This Row],[AbsentHours]],2)</f>
        <v>2.23</v>
      </c>
      <c r="P5310" s="5">
        <f>employee[[#This Row],[RoundedAbsentHours]]/2080 *100</f>
        <v>0.10721153846153847</v>
      </c>
      <c r="Q5310" s="1" t="s">
        <v>15</v>
      </c>
    </row>
    <row r="5311" spans="1:17" x14ac:dyDescent="0.35">
      <c r="A5311">
        <v>5310</v>
      </c>
      <c r="B5311" s="1" t="s">
        <v>5577</v>
      </c>
      <c r="C5311" s="1" t="s">
        <v>16</v>
      </c>
      <c r="D5311" s="1" t="s">
        <v>62</v>
      </c>
      <c r="E5311" s="1" t="s">
        <v>158</v>
      </c>
      <c r="F5311" s="1" t="s">
        <v>159</v>
      </c>
      <c r="G5311" s="1" t="s">
        <v>62</v>
      </c>
      <c r="H5311" s="1" t="s">
        <v>15</v>
      </c>
      <c r="I5311">
        <v>53.19973779</v>
      </c>
      <c r="J5311">
        <f>ROUND(employee[[#This Row],[Age]],0)</f>
        <v>53</v>
      </c>
      <c r="K53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311">
        <v>6.959720559</v>
      </c>
      <c r="M5311">
        <f>ROUND(employee[[#This Row],[LengthService]],2)</f>
        <v>6.96</v>
      </c>
      <c r="N5311">
        <v>80.990821120000007</v>
      </c>
      <c r="O5311">
        <f>ROUND(employee[[#This Row],[AbsentHours]],2)</f>
        <v>80.989999999999995</v>
      </c>
      <c r="P5311" s="5">
        <f>employee[[#This Row],[RoundedAbsentHours]]/2080 *100</f>
        <v>3.8937499999999998</v>
      </c>
      <c r="Q5311" s="1" t="s">
        <v>15</v>
      </c>
    </row>
    <row r="5312" spans="1:17" x14ac:dyDescent="0.35">
      <c r="A5312">
        <v>5311</v>
      </c>
      <c r="B5312" s="1" t="s">
        <v>5578</v>
      </c>
      <c r="C5312" s="1" t="s">
        <v>16</v>
      </c>
      <c r="D5312" s="1" t="s">
        <v>20</v>
      </c>
      <c r="E5312" s="1" t="s">
        <v>180</v>
      </c>
      <c r="F5312" s="1" t="s">
        <v>181</v>
      </c>
      <c r="G5312" s="1" t="s">
        <v>20</v>
      </c>
      <c r="H5312" s="1" t="s">
        <v>15</v>
      </c>
      <c r="I5312">
        <v>42.676636039999998</v>
      </c>
      <c r="J5312">
        <f>ROUND(employee[[#This Row],[Age]],0)</f>
        <v>43</v>
      </c>
      <c r="K53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12">
        <v>2.8174217170000002</v>
      </c>
      <c r="M5312">
        <f>ROUND(employee[[#This Row],[LengthService]],2)</f>
        <v>2.82</v>
      </c>
      <c r="N5312">
        <v>48.399657320000003</v>
      </c>
      <c r="O5312">
        <f>ROUND(employee[[#This Row],[AbsentHours]],2)</f>
        <v>48.4</v>
      </c>
      <c r="P5312" s="5">
        <f>employee[[#This Row],[RoundedAbsentHours]]/2080 *100</f>
        <v>2.3269230769230766</v>
      </c>
      <c r="Q5312" s="1" t="s">
        <v>15</v>
      </c>
    </row>
    <row r="5313" spans="1:17" x14ac:dyDescent="0.35">
      <c r="A5313">
        <v>5312</v>
      </c>
      <c r="B5313" s="1" t="s">
        <v>5579</v>
      </c>
      <c r="C5313" s="1" t="s">
        <v>11</v>
      </c>
      <c r="D5313" s="1" t="s">
        <v>18</v>
      </c>
      <c r="E5313" s="1" t="s">
        <v>158</v>
      </c>
      <c r="F5313" s="1" t="s">
        <v>159</v>
      </c>
      <c r="G5313" s="1" t="s">
        <v>18</v>
      </c>
      <c r="H5313" s="1" t="s">
        <v>15</v>
      </c>
      <c r="I5313">
        <v>25.684933210000001</v>
      </c>
      <c r="J5313">
        <f>ROUND(employee[[#This Row],[Age]],0)</f>
        <v>26</v>
      </c>
      <c r="K53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313">
        <v>4.0824901950000001</v>
      </c>
      <c r="M5313">
        <f>ROUND(employee[[#This Row],[LengthService]],2)</f>
        <v>4.08</v>
      </c>
      <c r="N5313">
        <v>0</v>
      </c>
      <c r="O5313">
        <f>ROUND(employee[[#This Row],[AbsentHours]],2)</f>
        <v>0</v>
      </c>
      <c r="P5313" s="5">
        <f>employee[[#This Row],[RoundedAbsentHours]]/2080 *100</f>
        <v>0</v>
      </c>
      <c r="Q5313" s="1" t="s">
        <v>15</v>
      </c>
    </row>
    <row r="5314" spans="1:17" x14ac:dyDescent="0.35">
      <c r="A5314">
        <v>5313</v>
      </c>
      <c r="B5314" s="1" t="s">
        <v>5580</v>
      </c>
      <c r="C5314" s="1" t="s">
        <v>16</v>
      </c>
      <c r="D5314" s="1" t="s">
        <v>90</v>
      </c>
      <c r="E5314" s="1" t="s">
        <v>13</v>
      </c>
      <c r="F5314" s="1" t="s">
        <v>14</v>
      </c>
      <c r="G5314" s="1" t="s">
        <v>33</v>
      </c>
      <c r="H5314" s="1" t="s">
        <v>15</v>
      </c>
      <c r="I5314">
        <v>31.994676689999999</v>
      </c>
      <c r="J5314">
        <f>ROUND(employee[[#This Row],[Age]],0)</f>
        <v>32</v>
      </c>
      <c r="K53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14">
        <v>1.871330052</v>
      </c>
      <c r="M5314">
        <f>ROUND(employee[[#This Row],[LengthService]],2)</f>
        <v>1.87</v>
      </c>
      <c r="N5314">
        <v>0</v>
      </c>
      <c r="O5314">
        <f>ROUND(employee[[#This Row],[AbsentHours]],2)</f>
        <v>0</v>
      </c>
      <c r="P5314" s="5">
        <f>employee[[#This Row],[RoundedAbsentHours]]/2080 *100</f>
        <v>0</v>
      </c>
      <c r="Q5314" s="1" t="s">
        <v>15</v>
      </c>
    </row>
    <row r="5315" spans="1:17" x14ac:dyDescent="0.35">
      <c r="A5315">
        <v>5314</v>
      </c>
      <c r="B5315" s="1" t="s">
        <v>5581</v>
      </c>
      <c r="C5315" s="1" t="s">
        <v>16</v>
      </c>
      <c r="D5315" s="1" t="s">
        <v>20</v>
      </c>
      <c r="E5315" s="1" t="s">
        <v>180</v>
      </c>
      <c r="F5315" s="1" t="s">
        <v>181</v>
      </c>
      <c r="G5315" s="1" t="s">
        <v>20</v>
      </c>
      <c r="H5315" s="1" t="s">
        <v>15</v>
      </c>
      <c r="I5315">
        <v>42.872781150000002</v>
      </c>
      <c r="J5315">
        <f>ROUND(employee[[#This Row],[Age]],0)</f>
        <v>43</v>
      </c>
      <c r="K53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15">
        <v>5.0520751329999998</v>
      </c>
      <c r="M5315">
        <f>ROUND(employee[[#This Row],[LengthService]],2)</f>
        <v>5.05</v>
      </c>
      <c r="N5315">
        <v>44.125913580000002</v>
      </c>
      <c r="O5315">
        <f>ROUND(employee[[#This Row],[AbsentHours]],2)</f>
        <v>44.13</v>
      </c>
      <c r="P5315" s="5">
        <f>employee[[#This Row],[RoundedAbsentHours]]/2080 *100</f>
        <v>2.1216346153846155</v>
      </c>
      <c r="Q5315" s="1" t="s">
        <v>15</v>
      </c>
    </row>
    <row r="5316" spans="1:17" x14ac:dyDescent="0.35">
      <c r="A5316">
        <v>5315</v>
      </c>
      <c r="B5316" s="1" t="s">
        <v>5582</v>
      </c>
      <c r="C5316" s="1" t="s">
        <v>11</v>
      </c>
      <c r="D5316" s="1" t="s">
        <v>34</v>
      </c>
      <c r="E5316" s="1" t="s">
        <v>13</v>
      </c>
      <c r="F5316" s="1" t="s">
        <v>14</v>
      </c>
      <c r="G5316" s="1" t="s">
        <v>34</v>
      </c>
      <c r="H5316" s="1" t="s">
        <v>15</v>
      </c>
      <c r="I5316">
        <v>14.193088940000001</v>
      </c>
      <c r="J5316">
        <f>ROUND(employee[[#This Row],[Age]],0)</f>
        <v>14</v>
      </c>
      <c r="K53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5316">
        <v>4.6589331850000004</v>
      </c>
      <c r="M5316">
        <f>ROUND(employee[[#This Row],[LengthService]],2)</f>
        <v>4.66</v>
      </c>
      <c r="N5316">
        <v>0</v>
      </c>
      <c r="O5316">
        <f>ROUND(employee[[#This Row],[AbsentHours]],2)</f>
        <v>0</v>
      </c>
      <c r="P5316" s="5">
        <f>employee[[#This Row],[RoundedAbsentHours]]/2080 *100</f>
        <v>0</v>
      </c>
      <c r="Q5316" s="1" t="s">
        <v>15</v>
      </c>
    </row>
    <row r="5317" spans="1:17" x14ac:dyDescent="0.35">
      <c r="A5317">
        <v>5316</v>
      </c>
      <c r="B5317" s="1" t="s">
        <v>5583</v>
      </c>
      <c r="C5317" s="1" t="s">
        <v>11</v>
      </c>
      <c r="D5317" s="1" t="s">
        <v>20</v>
      </c>
      <c r="E5317" s="1" t="s">
        <v>180</v>
      </c>
      <c r="F5317" s="1" t="s">
        <v>181</v>
      </c>
      <c r="G5317" s="1" t="s">
        <v>20</v>
      </c>
      <c r="H5317" s="1" t="s">
        <v>15</v>
      </c>
      <c r="I5317">
        <v>61.072321649999999</v>
      </c>
      <c r="J5317">
        <f>ROUND(employee[[#This Row],[Age]],0)</f>
        <v>61</v>
      </c>
      <c r="K53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317">
        <v>5.7487933839999998</v>
      </c>
      <c r="M5317">
        <f>ROUND(employee[[#This Row],[LengthService]],2)</f>
        <v>5.75</v>
      </c>
      <c r="N5317">
        <v>140.29836879999999</v>
      </c>
      <c r="O5317">
        <f>ROUND(employee[[#This Row],[AbsentHours]],2)</f>
        <v>140.30000000000001</v>
      </c>
      <c r="P5317" s="5">
        <f>employee[[#This Row],[RoundedAbsentHours]]/2080 *100</f>
        <v>6.7451923076923075</v>
      </c>
      <c r="Q5317" s="1" t="s">
        <v>15</v>
      </c>
    </row>
    <row r="5318" spans="1:17" x14ac:dyDescent="0.35">
      <c r="A5318">
        <v>5317</v>
      </c>
      <c r="B5318" s="1" t="s">
        <v>5584</v>
      </c>
      <c r="C5318" s="1" t="s">
        <v>11</v>
      </c>
      <c r="D5318" s="1" t="s">
        <v>22</v>
      </c>
      <c r="E5318" s="1" t="s">
        <v>124</v>
      </c>
      <c r="F5318" s="1" t="s">
        <v>125</v>
      </c>
      <c r="G5318" s="1" t="s">
        <v>22</v>
      </c>
      <c r="H5318" s="1" t="s">
        <v>15</v>
      </c>
      <c r="I5318">
        <v>45.375248480000003</v>
      </c>
      <c r="J5318">
        <f>ROUND(employee[[#This Row],[Age]],0)</f>
        <v>45</v>
      </c>
      <c r="K53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18">
        <v>6.0093677579999998</v>
      </c>
      <c r="M5318">
        <f>ROUND(employee[[#This Row],[LengthService]],2)</f>
        <v>6.01</v>
      </c>
      <c r="N5318">
        <v>110.93436029999999</v>
      </c>
      <c r="O5318">
        <f>ROUND(employee[[#This Row],[AbsentHours]],2)</f>
        <v>110.93</v>
      </c>
      <c r="P5318" s="5">
        <f>employee[[#This Row],[RoundedAbsentHours]]/2080 *100</f>
        <v>5.3331730769230772</v>
      </c>
      <c r="Q5318" s="1" t="s">
        <v>15</v>
      </c>
    </row>
    <row r="5319" spans="1:17" x14ac:dyDescent="0.35">
      <c r="A5319">
        <v>5318</v>
      </c>
      <c r="B5319" s="1" t="s">
        <v>5585</v>
      </c>
      <c r="C5319" s="1" t="s">
        <v>16</v>
      </c>
      <c r="D5319" s="1" t="s">
        <v>20</v>
      </c>
      <c r="E5319" s="1" t="s">
        <v>180</v>
      </c>
      <c r="F5319" s="1" t="s">
        <v>181</v>
      </c>
      <c r="G5319" s="1" t="s">
        <v>20</v>
      </c>
      <c r="H5319" s="1" t="s">
        <v>15</v>
      </c>
      <c r="I5319">
        <v>44.880038409999997</v>
      </c>
      <c r="J5319">
        <f>ROUND(employee[[#This Row],[Age]],0)</f>
        <v>45</v>
      </c>
      <c r="K53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19">
        <v>5.5986036950000004</v>
      </c>
      <c r="M5319">
        <f>ROUND(employee[[#This Row],[LengthService]],2)</f>
        <v>5.6</v>
      </c>
      <c r="N5319">
        <v>31.378190159999999</v>
      </c>
      <c r="O5319">
        <f>ROUND(employee[[#This Row],[AbsentHours]],2)</f>
        <v>31.38</v>
      </c>
      <c r="P5319" s="5">
        <f>employee[[#This Row],[RoundedAbsentHours]]/2080 *100</f>
        <v>1.5086538461538461</v>
      </c>
      <c r="Q5319" s="1" t="s">
        <v>15</v>
      </c>
    </row>
    <row r="5320" spans="1:17" x14ac:dyDescent="0.35">
      <c r="A5320">
        <v>5319</v>
      </c>
      <c r="B5320" s="1" t="s">
        <v>5586</v>
      </c>
      <c r="C5320" s="1" t="s">
        <v>16</v>
      </c>
      <c r="D5320" s="1" t="s">
        <v>105</v>
      </c>
      <c r="E5320" s="1" t="s">
        <v>158</v>
      </c>
      <c r="F5320" s="1" t="s">
        <v>159</v>
      </c>
      <c r="G5320" s="1" t="s">
        <v>18</v>
      </c>
      <c r="H5320" s="1" t="s">
        <v>15</v>
      </c>
      <c r="I5320">
        <v>37.059022880000001</v>
      </c>
      <c r="J5320">
        <f>ROUND(employee[[#This Row],[Age]],0)</f>
        <v>37</v>
      </c>
      <c r="K53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20">
        <v>5.0196130569999999</v>
      </c>
      <c r="M5320">
        <f>ROUND(employee[[#This Row],[LengthService]],2)</f>
        <v>5.0199999999999996</v>
      </c>
      <c r="N5320">
        <v>50.95891701</v>
      </c>
      <c r="O5320">
        <f>ROUND(employee[[#This Row],[AbsentHours]],2)</f>
        <v>50.96</v>
      </c>
      <c r="P5320" s="5">
        <f>employee[[#This Row],[RoundedAbsentHours]]/2080 *100</f>
        <v>2.4500000000000002</v>
      </c>
      <c r="Q5320" s="1" t="s">
        <v>15</v>
      </c>
    </row>
    <row r="5321" spans="1:17" x14ac:dyDescent="0.35">
      <c r="A5321">
        <v>5320</v>
      </c>
      <c r="B5321" s="1" t="s">
        <v>5587</v>
      </c>
      <c r="C5321" s="1" t="s">
        <v>11</v>
      </c>
      <c r="D5321" s="1" t="s">
        <v>12</v>
      </c>
      <c r="E5321" s="1" t="s">
        <v>124</v>
      </c>
      <c r="F5321" s="1" t="s">
        <v>125</v>
      </c>
      <c r="G5321" s="1" t="s">
        <v>12</v>
      </c>
      <c r="H5321" s="1" t="s">
        <v>15</v>
      </c>
      <c r="I5321">
        <v>55.749234039999997</v>
      </c>
      <c r="J5321">
        <f>ROUND(employee[[#This Row],[Age]],0)</f>
        <v>56</v>
      </c>
      <c r="K53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321">
        <v>4.167471323</v>
      </c>
      <c r="M5321">
        <f>ROUND(employee[[#This Row],[LengthService]],2)</f>
        <v>4.17</v>
      </c>
      <c r="N5321">
        <v>101.08601640000001</v>
      </c>
      <c r="O5321">
        <f>ROUND(employee[[#This Row],[AbsentHours]],2)</f>
        <v>101.09</v>
      </c>
      <c r="P5321" s="5">
        <f>employee[[#This Row],[RoundedAbsentHours]]/2080 *100</f>
        <v>4.860096153846154</v>
      </c>
      <c r="Q5321" s="1" t="s">
        <v>15</v>
      </c>
    </row>
    <row r="5322" spans="1:17" x14ac:dyDescent="0.35">
      <c r="A5322">
        <v>5321</v>
      </c>
      <c r="B5322" s="1" t="s">
        <v>5588</v>
      </c>
      <c r="C5322" s="1" t="s">
        <v>11</v>
      </c>
      <c r="D5322" s="1" t="s">
        <v>30</v>
      </c>
      <c r="E5322" s="1" t="s">
        <v>158</v>
      </c>
      <c r="F5322" s="1" t="s">
        <v>159</v>
      </c>
      <c r="G5322" s="1" t="s">
        <v>30</v>
      </c>
      <c r="H5322" s="1" t="s">
        <v>15</v>
      </c>
      <c r="I5322">
        <v>39.165802929999998</v>
      </c>
      <c r="J5322">
        <f>ROUND(employee[[#This Row],[Age]],0)</f>
        <v>39</v>
      </c>
      <c r="K53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22">
        <v>4.2617864689999996</v>
      </c>
      <c r="M5322">
        <f>ROUND(employee[[#This Row],[LengthService]],2)</f>
        <v>4.26</v>
      </c>
      <c r="N5322">
        <v>87.393814309999996</v>
      </c>
      <c r="O5322">
        <f>ROUND(employee[[#This Row],[AbsentHours]],2)</f>
        <v>87.39</v>
      </c>
      <c r="P5322" s="5">
        <f>employee[[#This Row],[RoundedAbsentHours]]/2080 *100</f>
        <v>4.2014423076923073</v>
      </c>
      <c r="Q5322" s="1" t="s">
        <v>15</v>
      </c>
    </row>
    <row r="5323" spans="1:17" x14ac:dyDescent="0.35">
      <c r="A5323">
        <v>5322</v>
      </c>
      <c r="B5323" s="1" t="s">
        <v>5589</v>
      </c>
      <c r="C5323" s="1" t="s">
        <v>16</v>
      </c>
      <c r="D5323" s="1" t="s">
        <v>19</v>
      </c>
      <c r="E5323" s="1" t="s">
        <v>13</v>
      </c>
      <c r="F5323" s="1" t="s">
        <v>14</v>
      </c>
      <c r="G5323" s="1" t="s">
        <v>19</v>
      </c>
      <c r="H5323" s="1" t="s">
        <v>15</v>
      </c>
      <c r="I5323">
        <v>44.91839994</v>
      </c>
      <c r="J5323">
        <f>ROUND(employee[[#This Row],[Age]],0)</f>
        <v>45</v>
      </c>
      <c r="K53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23">
        <v>9.2934885129999998</v>
      </c>
      <c r="M5323">
        <f>ROUND(employee[[#This Row],[LengthService]],2)</f>
        <v>9.2899999999999991</v>
      </c>
      <c r="N5323">
        <v>76.844324420000007</v>
      </c>
      <c r="O5323">
        <f>ROUND(employee[[#This Row],[AbsentHours]],2)</f>
        <v>76.84</v>
      </c>
      <c r="P5323" s="5">
        <f>employee[[#This Row],[RoundedAbsentHours]]/2080 *100</f>
        <v>3.694230769230769</v>
      </c>
      <c r="Q5323" s="1" t="s">
        <v>15</v>
      </c>
    </row>
    <row r="5324" spans="1:17" x14ac:dyDescent="0.35">
      <c r="A5324">
        <v>5323</v>
      </c>
      <c r="B5324" s="1" t="s">
        <v>5590</v>
      </c>
      <c r="C5324" s="1" t="s">
        <v>16</v>
      </c>
      <c r="D5324" s="1" t="s">
        <v>22</v>
      </c>
      <c r="E5324" s="1" t="s">
        <v>124</v>
      </c>
      <c r="F5324" s="1" t="s">
        <v>125</v>
      </c>
      <c r="G5324" s="1" t="s">
        <v>22</v>
      </c>
      <c r="H5324" s="1" t="s">
        <v>15</v>
      </c>
      <c r="I5324">
        <v>69.232653029999994</v>
      </c>
      <c r="J5324">
        <f>ROUND(employee[[#This Row],[Age]],0)</f>
        <v>69</v>
      </c>
      <c r="K53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5324">
        <v>4.9006330829999998</v>
      </c>
      <c r="M5324">
        <f>ROUND(employee[[#This Row],[LengthService]],2)</f>
        <v>4.9000000000000004</v>
      </c>
      <c r="N5324">
        <v>182.709586</v>
      </c>
      <c r="O5324">
        <f>ROUND(employee[[#This Row],[AbsentHours]],2)</f>
        <v>182.71</v>
      </c>
      <c r="P5324" s="5">
        <f>employee[[#This Row],[RoundedAbsentHours]]/2080 *100</f>
        <v>8.784134615384616</v>
      </c>
      <c r="Q5324" s="1" t="s">
        <v>15</v>
      </c>
    </row>
    <row r="5325" spans="1:17" x14ac:dyDescent="0.35">
      <c r="A5325">
        <v>5324</v>
      </c>
      <c r="B5325" s="1" t="s">
        <v>5591</v>
      </c>
      <c r="C5325" s="1" t="s">
        <v>16</v>
      </c>
      <c r="D5325" s="1" t="s">
        <v>114</v>
      </c>
      <c r="E5325" s="1" t="s">
        <v>13</v>
      </c>
      <c r="F5325" s="1" t="s">
        <v>14</v>
      </c>
      <c r="G5325" s="1" t="s">
        <v>56</v>
      </c>
      <c r="H5325" s="1" t="s">
        <v>15</v>
      </c>
      <c r="I5325">
        <v>46.342736049999999</v>
      </c>
      <c r="J5325">
        <f>ROUND(employee[[#This Row],[Age]],0)</f>
        <v>46</v>
      </c>
      <c r="K53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25">
        <v>1.6922131149999999</v>
      </c>
      <c r="M5325">
        <f>ROUND(employee[[#This Row],[LengthService]],2)</f>
        <v>1.69</v>
      </c>
      <c r="N5325">
        <v>47.923293270000002</v>
      </c>
      <c r="O5325">
        <f>ROUND(employee[[#This Row],[AbsentHours]],2)</f>
        <v>47.92</v>
      </c>
      <c r="P5325" s="5">
        <f>employee[[#This Row],[RoundedAbsentHours]]/2080 *100</f>
        <v>2.3038461538461541</v>
      </c>
      <c r="Q5325" s="1" t="s">
        <v>15</v>
      </c>
    </row>
    <row r="5326" spans="1:17" x14ac:dyDescent="0.35">
      <c r="A5326">
        <v>5325</v>
      </c>
      <c r="B5326" s="1" t="s">
        <v>5592</v>
      </c>
      <c r="C5326" s="1" t="s">
        <v>11</v>
      </c>
      <c r="D5326" s="1" t="s">
        <v>22</v>
      </c>
      <c r="E5326" s="1" t="s">
        <v>124</v>
      </c>
      <c r="F5326" s="1" t="s">
        <v>125</v>
      </c>
      <c r="G5326" s="1" t="s">
        <v>22</v>
      </c>
      <c r="H5326" s="1" t="s">
        <v>15</v>
      </c>
      <c r="I5326">
        <v>43.219723270000003</v>
      </c>
      <c r="J5326">
        <f>ROUND(employee[[#This Row],[Age]],0)</f>
        <v>43</v>
      </c>
      <c r="K53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26">
        <v>5.3092732370000002</v>
      </c>
      <c r="M5326">
        <f>ROUND(employee[[#This Row],[LengthService]],2)</f>
        <v>5.31</v>
      </c>
      <c r="N5326">
        <v>68.153335269999999</v>
      </c>
      <c r="O5326">
        <f>ROUND(employee[[#This Row],[AbsentHours]],2)</f>
        <v>68.150000000000006</v>
      </c>
      <c r="P5326" s="5">
        <f>employee[[#This Row],[RoundedAbsentHours]]/2080 *100</f>
        <v>3.2764423076923079</v>
      </c>
      <c r="Q5326" s="1" t="s">
        <v>15</v>
      </c>
    </row>
    <row r="5327" spans="1:17" x14ac:dyDescent="0.35">
      <c r="A5327">
        <v>5326</v>
      </c>
      <c r="B5327" s="1" t="s">
        <v>5593</v>
      </c>
      <c r="C5327" s="1" t="s">
        <v>11</v>
      </c>
      <c r="D5327" s="1" t="s">
        <v>20</v>
      </c>
      <c r="E5327" s="1" t="s">
        <v>180</v>
      </c>
      <c r="F5327" s="1" t="s">
        <v>181</v>
      </c>
      <c r="G5327" s="1" t="s">
        <v>20</v>
      </c>
      <c r="H5327" s="1" t="s">
        <v>15</v>
      </c>
      <c r="I5327">
        <v>49.545738980000003</v>
      </c>
      <c r="J5327">
        <f>ROUND(employee[[#This Row],[Age]],0)</f>
        <v>50</v>
      </c>
      <c r="K53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327">
        <v>5.365976538</v>
      </c>
      <c r="M5327">
        <f>ROUND(employee[[#This Row],[LengthService]],2)</f>
        <v>5.37</v>
      </c>
      <c r="N5327">
        <v>102.16986660000001</v>
      </c>
      <c r="O5327">
        <f>ROUND(employee[[#This Row],[AbsentHours]],2)</f>
        <v>102.17</v>
      </c>
      <c r="P5327" s="5">
        <f>employee[[#This Row],[RoundedAbsentHours]]/2080 *100</f>
        <v>4.9120192307692312</v>
      </c>
      <c r="Q5327" s="1" t="s">
        <v>15</v>
      </c>
    </row>
    <row r="5328" spans="1:17" x14ac:dyDescent="0.35">
      <c r="A5328">
        <v>5327</v>
      </c>
      <c r="B5328" s="1" t="s">
        <v>5594</v>
      </c>
      <c r="C5328" s="1" t="s">
        <v>11</v>
      </c>
      <c r="D5328" s="1" t="s">
        <v>119</v>
      </c>
      <c r="E5328" s="1" t="s">
        <v>13</v>
      </c>
      <c r="F5328" s="1" t="s">
        <v>14</v>
      </c>
      <c r="G5328" s="1" t="s">
        <v>34</v>
      </c>
      <c r="H5328" s="1" t="s">
        <v>15</v>
      </c>
      <c r="I5328">
        <v>40.693350119999998</v>
      </c>
      <c r="J5328">
        <f>ROUND(employee[[#This Row],[Age]],0)</f>
        <v>41</v>
      </c>
      <c r="K53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28">
        <v>4.4337445129999997</v>
      </c>
      <c r="M5328">
        <f>ROUND(employee[[#This Row],[LengthService]],2)</f>
        <v>4.43</v>
      </c>
      <c r="N5328">
        <v>61.36690033</v>
      </c>
      <c r="O5328">
        <f>ROUND(employee[[#This Row],[AbsentHours]],2)</f>
        <v>61.37</v>
      </c>
      <c r="P5328" s="5">
        <f>employee[[#This Row],[RoundedAbsentHours]]/2080 *100</f>
        <v>2.9504807692307691</v>
      </c>
      <c r="Q5328" s="1" t="s">
        <v>15</v>
      </c>
    </row>
    <row r="5329" spans="1:17" x14ac:dyDescent="0.35">
      <c r="A5329">
        <v>5328</v>
      </c>
      <c r="B5329" s="1" t="s">
        <v>5595</v>
      </c>
      <c r="C5329" s="1" t="s">
        <v>16</v>
      </c>
      <c r="D5329" s="1" t="s">
        <v>29</v>
      </c>
      <c r="E5329" s="1" t="s">
        <v>13</v>
      </c>
      <c r="F5329" s="1" t="s">
        <v>14</v>
      </c>
      <c r="G5329" s="1" t="s">
        <v>29</v>
      </c>
      <c r="H5329" s="1" t="s">
        <v>15</v>
      </c>
      <c r="I5329">
        <v>39.697193489999997</v>
      </c>
      <c r="J5329">
        <f>ROUND(employee[[#This Row],[Age]],0)</f>
        <v>40</v>
      </c>
      <c r="K53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29">
        <v>2.8405724189999999</v>
      </c>
      <c r="M5329">
        <f>ROUND(employee[[#This Row],[LengthService]],2)</f>
        <v>2.84</v>
      </c>
      <c r="N5329">
        <v>13.002419250000001</v>
      </c>
      <c r="O5329">
        <f>ROUND(employee[[#This Row],[AbsentHours]],2)</f>
        <v>13</v>
      </c>
      <c r="P5329" s="5">
        <f>employee[[#This Row],[RoundedAbsentHours]]/2080 *100</f>
        <v>0.625</v>
      </c>
      <c r="Q5329" s="1" t="s">
        <v>15</v>
      </c>
    </row>
    <row r="5330" spans="1:17" x14ac:dyDescent="0.35">
      <c r="A5330">
        <v>5329</v>
      </c>
      <c r="B5330" s="1" t="s">
        <v>5596</v>
      </c>
      <c r="C5330" s="1" t="s">
        <v>11</v>
      </c>
      <c r="D5330" s="1" t="s">
        <v>64</v>
      </c>
      <c r="E5330" s="1" t="s">
        <v>13</v>
      </c>
      <c r="F5330" s="1" t="s">
        <v>14</v>
      </c>
      <c r="G5330" s="1" t="s">
        <v>56</v>
      </c>
      <c r="H5330" s="1" t="s">
        <v>15</v>
      </c>
      <c r="I5330">
        <v>47.29229024</v>
      </c>
      <c r="J5330">
        <f>ROUND(employee[[#This Row],[Age]],0)</f>
        <v>47</v>
      </c>
      <c r="K53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30">
        <v>9.0486636489999999</v>
      </c>
      <c r="M5330">
        <f>ROUND(employee[[#This Row],[LengthService]],2)</f>
        <v>9.0500000000000007</v>
      </c>
      <c r="N5330">
        <v>99.261310300000005</v>
      </c>
      <c r="O5330">
        <f>ROUND(employee[[#This Row],[AbsentHours]],2)</f>
        <v>99.26</v>
      </c>
      <c r="P5330" s="5">
        <f>employee[[#This Row],[RoundedAbsentHours]]/2080 *100</f>
        <v>4.7721153846153852</v>
      </c>
      <c r="Q5330" s="1" t="s">
        <v>15</v>
      </c>
    </row>
    <row r="5331" spans="1:17" x14ac:dyDescent="0.35">
      <c r="A5331">
        <v>5330</v>
      </c>
      <c r="B5331" s="1" t="s">
        <v>5597</v>
      </c>
      <c r="C5331" s="1" t="s">
        <v>16</v>
      </c>
      <c r="D5331" s="1" t="s">
        <v>18</v>
      </c>
      <c r="E5331" s="1" t="s">
        <v>158</v>
      </c>
      <c r="F5331" s="1" t="s">
        <v>159</v>
      </c>
      <c r="G5331" s="1" t="s">
        <v>18</v>
      </c>
      <c r="H5331" s="1" t="s">
        <v>15</v>
      </c>
      <c r="I5331">
        <v>34.362822100000002</v>
      </c>
      <c r="J5331">
        <f>ROUND(employee[[#This Row],[Age]],0)</f>
        <v>34</v>
      </c>
      <c r="K53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31">
        <v>3.152858481</v>
      </c>
      <c r="M5331">
        <f>ROUND(employee[[#This Row],[LengthService]],2)</f>
        <v>3.15</v>
      </c>
      <c r="N5331">
        <v>14.287478760000001</v>
      </c>
      <c r="O5331">
        <f>ROUND(employee[[#This Row],[AbsentHours]],2)</f>
        <v>14.29</v>
      </c>
      <c r="P5331" s="5">
        <f>employee[[#This Row],[RoundedAbsentHours]]/2080 *100</f>
        <v>0.68701923076923077</v>
      </c>
      <c r="Q5331" s="1" t="s">
        <v>15</v>
      </c>
    </row>
    <row r="5332" spans="1:17" x14ac:dyDescent="0.35">
      <c r="A5332">
        <v>5331</v>
      </c>
      <c r="B5332" s="1" t="s">
        <v>5598</v>
      </c>
      <c r="C5332" s="1" t="s">
        <v>16</v>
      </c>
      <c r="D5332" s="1" t="s">
        <v>28</v>
      </c>
      <c r="E5332" s="1" t="s">
        <v>158</v>
      </c>
      <c r="F5332" s="1" t="s">
        <v>159</v>
      </c>
      <c r="G5332" s="1" t="s">
        <v>28</v>
      </c>
      <c r="H5332" s="1" t="s">
        <v>15</v>
      </c>
      <c r="I5332">
        <v>63.989289239999998</v>
      </c>
      <c r="J5332">
        <f>ROUND(employee[[#This Row],[Age]],0)</f>
        <v>64</v>
      </c>
      <c r="K53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332">
        <v>6.2402670100000002</v>
      </c>
      <c r="M5332">
        <f>ROUND(employee[[#This Row],[LengthService]],2)</f>
        <v>6.24</v>
      </c>
      <c r="N5332">
        <v>200.47921199999999</v>
      </c>
      <c r="O5332">
        <f>ROUND(employee[[#This Row],[AbsentHours]],2)</f>
        <v>200.48</v>
      </c>
      <c r="P5332" s="5">
        <f>employee[[#This Row],[RoundedAbsentHours]]/2080 *100</f>
        <v>9.638461538461538</v>
      </c>
      <c r="Q5332" s="1" t="s">
        <v>15</v>
      </c>
    </row>
    <row r="5333" spans="1:17" x14ac:dyDescent="0.35">
      <c r="A5333">
        <v>5332</v>
      </c>
      <c r="B5333" s="1" t="s">
        <v>5599</v>
      </c>
      <c r="C5333" s="1" t="s">
        <v>11</v>
      </c>
      <c r="D5333" s="1" t="s">
        <v>18</v>
      </c>
      <c r="E5333" s="1" t="s">
        <v>158</v>
      </c>
      <c r="F5333" s="1" t="s">
        <v>159</v>
      </c>
      <c r="G5333" s="1" t="s">
        <v>18</v>
      </c>
      <c r="H5333" s="1" t="s">
        <v>15</v>
      </c>
      <c r="I5333">
        <v>38.940008470000002</v>
      </c>
      <c r="J5333">
        <f>ROUND(employee[[#This Row],[Age]],0)</f>
        <v>39</v>
      </c>
      <c r="K53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33">
        <v>4.0876957100000002</v>
      </c>
      <c r="M5333">
        <f>ROUND(employee[[#This Row],[LengthService]],2)</f>
        <v>4.09</v>
      </c>
      <c r="N5333">
        <v>61.965298619999999</v>
      </c>
      <c r="O5333">
        <f>ROUND(employee[[#This Row],[AbsentHours]],2)</f>
        <v>61.97</v>
      </c>
      <c r="P5333" s="5">
        <f>employee[[#This Row],[RoundedAbsentHours]]/2080 *100</f>
        <v>2.9793269230769233</v>
      </c>
      <c r="Q5333" s="1" t="s">
        <v>15</v>
      </c>
    </row>
    <row r="5334" spans="1:17" x14ac:dyDescent="0.35">
      <c r="A5334">
        <v>5333</v>
      </c>
      <c r="B5334" s="1" t="s">
        <v>5600</v>
      </c>
      <c r="C5334" s="1" t="s">
        <v>11</v>
      </c>
      <c r="D5334" s="1" t="s">
        <v>56</v>
      </c>
      <c r="E5334" s="1" t="s">
        <v>13</v>
      </c>
      <c r="F5334" s="1" t="s">
        <v>14</v>
      </c>
      <c r="G5334" s="1" t="s">
        <v>56</v>
      </c>
      <c r="H5334" s="1" t="s">
        <v>15</v>
      </c>
      <c r="I5334">
        <v>24.964481729999999</v>
      </c>
      <c r="J5334">
        <f>ROUND(employee[[#This Row],[Age]],0)</f>
        <v>25</v>
      </c>
      <c r="K53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334">
        <v>6.0038913300000001</v>
      </c>
      <c r="M5334">
        <f>ROUND(employee[[#This Row],[LengthService]],2)</f>
        <v>6</v>
      </c>
      <c r="N5334">
        <v>0</v>
      </c>
      <c r="O5334">
        <f>ROUND(employee[[#This Row],[AbsentHours]],2)</f>
        <v>0</v>
      </c>
      <c r="P5334" s="5">
        <f>employee[[#This Row],[RoundedAbsentHours]]/2080 *100</f>
        <v>0</v>
      </c>
      <c r="Q5334" s="1" t="s">
        <v>15</v>
      </c>
    </row>
    <row r="5335" spans="1:17" x14ac:dyDescent="0.35">
      <c r="A5335">
        <v>5334</v>
      </c>
      <c r="B5335" s="1" t="s">
        <v>5601</v>
      </c>
      <c r="C5335" s="1" t="s">
        <v>11</v>
      </c>
      <c r="D5335" s="1" t="s">
        <v>47</v>
      </c>
      <c r="E5335" s="1" t="s">
        <v>158</v>
      </c>
      <c r="F5335" s="1" t="s">
        <v>159</v>
      </c>
      <c r="G5335" s="1" t="s">
        <v>47</v>
      </c>
      <c r="H5335" s="1" t="s">
        <v>15</v>
      </c>
      <c r="I5335">
        <v>41.653425740000003</v>
      </c>
      <c r="J5335">
        <f>ROUND(employee[[#This Row],[Age]],0)</f>
        <v>42</v>
      </c>
      <c r="K53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35">
        <v>3.7267190829999999</v>
      </c>
      <c r="M5335">
        <f>ROUND(employee[[#This Row],[LengthService]],2)</f>
        <v>3.73</v>
      </c>
      <c r="N5335">
        <v>14.34192069</v>
      </c>
      <c r="O5335">
        <f>ROUND(employee[[#This Row],[AbsentHours]],2)</f>
        <v>14.34</v>
      </c>
      <c r="P5335" s="5">
        <f>employee[[#This Row],[RoundedAbsentHours]]/2080 *100</f>
        <v>0.68942307692307692</v>
      </c>
      <c r="Q5335" s="1" t="s">
        <v>15</v>
      </c>
    </row>
    <row r="5336" spans="1:17" x14ac:dyDescent="0.35">
      <c r="A5336">
        <v>5335</v>
      </c>
      <c r="B5336" s="1" t="s">
        <v>5602</v>
      </c>
      <c r="C5336" s="1" t="s">
        <v>16</v>
      </c>
      <c r="D5336" s="1" t="s">
        <v>20</v>
      </c>
      <c r="E5336" s="1" t="s">
        <v>180</v>
      </c>
      <c r="F5336" s="1" t="s">
        <v>181</v>
      </c>
      <c r="G5336" s="1" t="s">
        <v>20</v>
      </c>
      <c r="H5336" s="1" t="s">
        <v>15</v>
      </c>
      <c r="I5336">
        <v>51.474230859999999</v>
      </c>
      <c r="J5336">
        <f>ROUND(employee[[#This Row],[Age]],0)</f>
        <v>51</v>
      </c>
      <c r="K53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336">
        <v>0.89622044000000001</v>
      </c>
      <c r="M5336">
        <f>ROUND(employee[[#This Row],[LengthService]],2)</f>
        <v>0.9</v>
      </c>
      <c r="N5336">
        <v>135.834506</v>
      </c>
      <c r="O5336">
        <f>ROUND(employee[[#This Row],[AbsentHours]],2)</f>
        <v>135.83000000000001</v>
      </c>
      <c r="P5336" s="5">
        <f>employee[[#This Row],[RoundedAbsentHours]]/2080 *100</f>
        <v>6.5302884615384622</v>
      </c>
      <c r="Q5336" s="1" t="s">
        <v>15</v>
      </c>
    </row>
    <row r="5337" spans="1:17" x14ac:dyDescent="0.35">
      <c r="A5337">
        <v>5336</v>
      </c>
      <c r="B5337" s="1" t="s">
        <v>5603</v>
      </c>
      <c r="C5337" s="1" t="s">
        <v>16</v>
      </c>
      <c r="D5337" s="1" t="s">
        <v>51</v>
      </c>
      <c r="E5337" s="1" t="s">
        <v>13</v>
      </c>
      <c r="F5337" s="1" t="s">
        <v>14</v>
      </c>
      <c r="G5337" s="1" t="s">
        <v>51</v>
      </c>
      <c r="H5337" s="1" t="s">
        <v>15</v>
      </c>
      <c r="I5337">
        <v>35.728899159999997</v>
      </c>
      <c r="J5337">
        <f>ROUND(employee[[#This Row],[Age]],0)</f>
        <v>36</v>
      </c>
      <c r="K53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37">
        <v>4.0690111199999999</v>
      </c>
      <c r="M5337">
        <f>ROUND(employee[[#This Row],[LengthService]],2)</f>
        <v>4.07</v>
      </c>
      <c r="N5337">
        <v>25.636816929999998</v>
      </c>
      <c r="O5337">
        <f>ROUND(employee[[#This Row],[AbsentHours]],2)</f>
        <v>25.64</v>
      </c>
      <c r="P5337" s="5">
        <f>employee[[#This Row],[RoundedAbsentHours]]/2080 *100</f>
        <v>1.2326923076923078</v>
      </c>
      <c r="Q5337" s="1" t="s">
        <v>15</v>
      </c>
    </row>
    <row r="5338" spans="1:17" x14ac:dyDescent="0.35">
      <c r="A5338">
        <v>5337</v>
      </c>
      <c r="B5338" s="1" t="s">
        <v>5604</v>
      </c>
      <c r="C5338" s="1" t="s">
        <v>16</v>
      </c>
      <c r="D5338" s="1" t="s">
        <v>76</v>
      </c>
      <c r="E5338" s="1" t="s">
        <v>158</v>
      </c>
      <c r="F5338" s="1" t="s">
        <v>159</v>
      </c>
      <c r="G5338" s="1" t="s">
        <v>62</v>
      </c>
      <c r="H5338" s="1" t="s">
        <v>15</v>
      </c>
      <c r="I5338">
        <v>26.44113561</v>
      </c>
      <c r="J5338">
        <f>ROUND(employee[[#This Row],[Age]],0)</f>
        <v>26</v>
      </c>
      <c r="K53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338">
        <v>7.0590070300000001</v>
      </c>
      <c r="M5338">
        <f>ROUND(employee[[#This Row],[LengthService]],2)</f>
        <v>7.06</v>
      </c>
      <c r="N5338">
        <v>7.0123251819999997</v>
      </c>
      <c r="O5338">
        <f>ROUND(employee[[#This Row],[AbsentHours]],2)</f>
        <v>7.01</v>
      </c>
      <c r="P5338" s="5">
        <f>employee[[#This Row],[RoundedAbsentHours]]/2080 *100</f>
        <v>0.33701923076923074</v>
      </c>
      <c r="Q5338" s="1" t="s">
        <v>15</v>
      </c>
    </row>
    <row r="5339" spans="1:17" x14ac:dyDescent="0.35">
      <c r="A5339">
        <v>5338</v>
      </c>
      <c r="B5339" s="1" t="s">
        <v>5605</v>
      </c>
      <c r="C5339" s="1" t="s">
        <v>11</v>
      </c>
      <c r="D5339" s="1" t="s">
        <v>34</v>
      </c>
      <c r="E5339" s="1" t="s">
        <v>13</v>
      </c>
      <c r="F5339" s="1" t="s">
        <v>14</v>
      </c>
      <c r="G5339" s="1" t="s">
        <v>34</v>
      </c>
      <c r="H5339" s="1" t="s">
        <v>15</v>
      </c>
      <c r="I5339">
        <v>45.57162675</v>
      </c>
      <c r="J5339">
        <f>ROUND(employee[[#This Row],[Age]],0)</f>
        <v>46</v>
      </c>
      <c r="K53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39">
        <v>4.3100066090000002</v>
      </c>
      <c r="M5339">
        <f>ROUND(employee[[#This Row],[LengthService]],2)</f>
        <v>4.3099999999999996</v>
      </c>
      <c r="N5339">
        <v>118.75007050000001</v>
      </c>
      <c r="O5339">
        <f>ROUND(employee[[#This Row],[AbsentHours]],2)</f>
        <v>118.75</v>
      </c>
      <c r="P5339" s="5">
        <f>employee[[#This Row],[RoundedAbsentHours]]/2080 *100</f>
        <v>5.709134615384615</v>
      </c>
      <c r="Q5339" s="1" t="s">
        <v>15</v>
      </c>
    </row>
    <row r="5340" spans="1:17" x14ac:dyDescent="0.35">
      <c r="A5340">
        <v>5339</v>
      </c>
      <c r="B5340" s="1" t="s">
        <v>5606</v>
      </c>
      <c r="C5340" s="1" t="s">
        <v>16</v>
      </c>
      <c r="D5340" s="1" t="s">
        <v>30</v>
      </c>
      <c r="E5340" s="1" t="s">
        <v>158</v>
      </c>
      <c r="F5340" s="1" t="s">
        <v>159</v>
      </c>
      <c r="G5340" s="1" t="s">
        <v>30</v>
      </c>
      <c r="H5340" s="1" t="s">
        <v>15</v>
      </c>
      <c r="I5340">
        <v>30.54233704</v>
      </c>
      <c r="J5340">
        <f>ROUND(employee[[#This Row],[Age]],0)</f>
        <v>31</v>
      </c>
      <c r="K53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40">
        <v>4.7740767860000002</v>
      </c>
      <c r="M5340">
        <f>ROUND(employee[[#This Row],[LengthService]],2)</f>
        <v>4.7699999999999996</v>
      </c>
      <c r="N5340">
        <v>24.41921395</v>
      </c>
      <c r="O5340">
        <f>ROUND(employee[[#This Row],[AbsentHours]],2)</f>
        <v>24.42</v>
      </c>
      <c r="P5340" s="5">
        <f>employee[[#This Row],[RoundedAbsentHours]]/2080 *100</f>
        <v>1.1740384615384616</v>
      </c>
      <c r="Q5340" s="1" t="s">
        <v>15</v>
      </c>
    </row>
    <row r="5341" spans="1:17" x14ac:dyDescent="0.35">
      <c r="A5341">
        <v>5340</v>
      </c>
      <c r="B5341" s="1" t="s">
        <v>5607</v>
      </c>
      <c r="C5341" s="1" t="s">
        <v>16</v>
      </c>
      <c r="D5341" s="1" t="s">
        <v>22</v>
      </c>
      <c r="E5341" s="1" t="s">
        <v>124</v>
      </c>
      <c r="F5341" s="1" t="s">
        <v>125</v>
      </c>
      <c r="G5341" s="1" t="s">
        <v>22</v>
      </c>
      <c r="H5341" s="1" t="s">
        <v>15</v>
      </c>
      <c r="I5341">
        <v>35.973211190000001</v>
      </c>
      <c r="J5341">
        <f>ROUND(employee[[#This Row],[Age]],0)</f>
        <v>36</v>
      </c>
      <c r="K53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41">
        <v>7.205675856</v>
      </c>
      <c r="M5341">
        <f>ROUND(employee[[#This Row],[LengthService]],2)</f>
        <v>7.21</v>
      </c>
      <c r="N5341">
        <v>17.945050120000001</v>
      </c>
      <c r="O5341">
        <f>ROUND(employee[[#This Row],[AbsentHours]],2)</f>
        <v>17.95</v>
      </c>
      <c r="P5341" s="5">
        <f>employee[[#This Row],[RoundedAbsentHours]]/2080 *100</f>
        <v>0.86298076923076916</v>
      </c>
      <c r="Q5341" s="1" t="s">
        <v>15</v>
      </c>
    </row>
    <row r="5342" spans="1:17" x14ac:dyDescent="0.35">
      <c r="A5342">
        <v>5341</v>
      </c>
      <c r="B5342" s="1" t="s">
        <v>5608</v>
      </c>
      <c r="C5342" s="1" t="s">
        <v>16</v>
      </c>
      <c r="D5342" s="1" t="s">
        <v>21</v>
      </c>
      <c r="E5342" s="1" t="s">
        <v>13</v>
      </c>
      <c r="F5342" s="1" t="s">
        <v>14</v>
      </c>
      <c r="G5342" s="1" t="s">
        <v>21</v>
      </c>
      <c r="H5342" s="1" t="s">
        <v>15</v>
      </c>
      <c r="I5342">
        <v>56.933604430000003</v>
      </c>
      <c r="J5342">
        <f>ROUND(employee[[#This Row],[Age]],0)</f>
        <v>57</v>
      </c>
      <c r="K53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342">
        <v>4.7344147669999996</v>
      </c>
      <c r="M5342">
        <f>ROUND(employee[[#This Row],[LengthService]],2)</f>
        <v>4.7300000000000004</v>
      </c>
      <c r="N5342">
        <v>125.65885590000001</v>
      </c>
      <c r="O5342">
        <f>ROUND(employee[[#This Row],[AbsentHours]],2)</f>
        <v>125.66</v>
      </c>
      <c r="P5342" s="5">
        <f>employee[[#This Row],[RoundedAbsentHours]]/2080 *100</f>
        <v>6.0413461538461535</v>
      </c>
      <c r="Q5342" s="1" t="s">
        <v>15</v>
      </c>
    </row>
    <row r="5343" spans="1:17" x14ac:dyDescent="0.35">
      <c r="A5343">
        <v>5342</v>
      </c>
      <c r="B5343" s="1" t="s">
        <v>3318</v>
      </c>
      <c r="C5343" s="1" t="s">
        <v>11</v>
      </c>
      <c r="D5343" s="1" t="s">
        <v>18</v>
      </c>
      <c r="E5343" s="1" t="s">
        <v>158</v>
      </c>
      <c r="F5343" s="1" t="s">
        <v>159</v>
      </c>
      <c r="G5343" s="1" t="s">
        <v>18</v>
      </c>
      <c r="H5343" s="1" t="s">
        <v>15</v>
      </c>
      <c r="I5343">
        <v>34.605597920000001</v>
      </c>
      <c r="J5343">
        <f>ROUND(employee[[#This Row],[Age]],0)</f>
        <v>35</v>
      </c>
      <c r="K53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43">
        <v>5.2761641680000002</v>
      </c>
      <c r="M5343">
        <f>ROUND(employee[[#This Row],[LengthService]],2)</f>
        <v>5.28</v>
      </c>
      <c r="N5343">
        <v>12.65544746</v>
      </c>
      <c r="O5343">
        <f>ROUND(employee[[#This Row],[AbsentHours]],2)</f>
        <v>12.66</v>
      </c>
      <c r="P5343" s="5">
        <f>employee[[#This Row],[RoundedAbsentHours]]/2080 *100</f>
        <v>0.60865384615384621</v>
      </c>
      <c r="Q5343" s="1" t="s">
        <v>15</v>
      </c>
    </row>
    <row r="5344" spans="1:17" x14ac:dyDescent="0.35">
      <c r="A5344">
        <v>5343</v>
      </c>
      <c r="B5344" s="1" t="s">
        <v>5609</v>
      </c>
      <c r="C5344" s="1" t="s">
        <v>16</v>
      </c>
      <c r="D5344" s="1" t="s">
        <v>21</v>
      </c>
      <c r="E5344" s="1" t="s">
        <v>13</v>
      </c>
      <c r="F5344" s="1" t="s">
        <v>14</v>
      </c>
      <c r="G5344" s="1" t="s">
        <v>21</v>
      </c>
      <c r="H5344" s="1" t="s">
        <v>15</v>
      </c>
      <c r="I5344">
        <v>31.15013557</v>
      </c>
      <c r="J5344">
        <f>ROUND(employee[[#This Row],[Age]],0)</f>
        <v>31</v>
      </c>
      <c r="K53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44">
        <v>3.6549804240000001</v>
      </c>
      <c r="M5344">
        <f>ROUND(employee[[#This Row],[LengthService]],2)</f>
        <v>3.65</v>
      </c>
      <c r="N5344">
        <v>51.978301680000001</v>
      </c>
      <c r="O5344">
        <f>ROUND(employee[[#This Row],[AbsentHours]],2)</f>
        <v>51.98</v>
      </c>
      <c r="P5344" s="5">
        <f>employee[[#This Row],[RoundedAbsentHours]]/2080 *100</f>
        <v>2.4990384615384613</v>
      </c>
      <c r="Q5344" s="1" t="s">
        <v>15</v>
      </c>
    </row>
    <row r="5345" spans="1:17" x14ac:dyDescent="0.35">
      <c r="A5345">
        <v>5344</v>
      </c>
      <c r="B5345" s="1" t="s">
        <v>5610</v>
      </c>
      <c r="C5345" s="1" t="s">
        <v>11</v>
      </c>
      <c r="D5345" s="1" t="s">
        <v>193</v>
      </c>
      <c r="E5345" s="1" t="s">
        <v>13</v>
      </c>
      <c r="F5345" s="1" t="s">
        <v>14</v>
      </c>
      <c r="G5345" s="1" t="s">
        <v>34</v>
      </c>
      <c r="H5345" s="1" t="s">
        <v>15</v>
      </c>
      <c r="I5345">
        <v>35.751264419999998</v>
      </c>
      <c r="J5345">
        <f>ROUND(employee[[#This Row],[Age]],0)</f>
        <v>36</v>
      </c>
      <c r="K53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45">
        <v>4.0379150859999999</v>
      </c>
      <c r="M5345">
        <f>ROUND(employee[[#This Row],[LengthService]],2)</f>
        <v>4.04</v>
      </c>
      <c r="N5345">
        <v>55.554128409999997</v>
      </c>
      <c r="O5345">
        <f>ROUND(employee[[#This Row],[AbsentHours]],2)</f>
        <v>55.55</v>
      </c>
      <c r="P5345" s="5">
        <f>employee[[#This Row],[RoundedAbsentHours]]/2080 *100</f>
        <v>2.6706730769230766</v>
      </c>
      <c r="Q5345" s="1" t="s">
        <v>15</v>
      </c>
    </row>
    <row r="5346" spans="1:17" x14ac:dyDescent="0.35">
      <c r="A5346">
        <v>5345</v>
      </c>
      <c r="B5346" s="1" t="s">
        <v>5611</v>
      </c>
      <c r="C5346" s="1" t="s">
        <v>11</v>
      </c>
      <c r="D5346" s="1" t="s">
        <v>22</v>
      </c>
      <c r="E5346" s="1" t="s">
        <v>124</v>
      </c>
      <c r="F5346" s="1" t="s">
        <v>125</v>
      </c>
      <c r="G5346" s="1" t="s">
        <v>22</v>
      </c>
      <c r="H5346" s="1" t="s">
        <v>15</v>
      </c>
      <c r="I5346">
        <v>38.945156539999999</v>
      </c>
      <c r="J5346">
        <f>ROUND(employee[[#This Row],[Age]],0)</f>
        <v>39</v>
      </c>
      <c r="K53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46">
        <v>4.4456536949999998</v>
      </c>
      <c r="M5346">
        <f>ROUND(employee[[#This Row],[LengthService]],2)</f>
        <v>4.45</v>
      </c>
      <c r="N5346">
        <v>99.875558139999995</v>
      </c>
      <c r="O5346">
        <f>ROUND(employee[[#This Row],[AbsentHours]],2)</f>
        <v>99.88</v>
      </c>
      <c r="P5346" s="5">
        <f>employee[[#This Row],[RoundedAbsentHours]]/2080 *100</f>
        <v>4.8019230769230763</v>
      </c>
      <c r="Q5346" s="1" t="s">
        <v>15</v>
      </c>
    </row>
    <row r="5347" spans="1:17" x14ac:dyDescent="0.35">
      <c r="A5347">
        <v>5346</v>
      </c>
      <c r="B5347" s="1" t="s">
        <v>5612</v>
      </c>
      <c r="C5347" s="1" t="s">
        <v>11</v>
      </c>
      <c r="D5347" s="1" t="s">
        <v>162</v>
      </c>
      <c r="E5347" s="1" t="s">
        <v>158</v>
      </c>
      <c r="F5347" s="1" t="s">
        <v>159</v>
      </c>
      <c r="G5347" s="1" t="s">
        <v>18</v>
      </c>
      <c r="H5347" s="1" t="s">
        <v>15</v>
      </c>
      <c r="I5347">
        <v>53.123774539999999</v>
      </c>
      <c r="J5347">
        <f>ROUND(employee[[#This Row],[Age]],0)</f>
        <v>53</v>
      </c>
      <c r="K53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347">
        <v>5.1199145059999998</v>
      </c>
      <c r="M5347">
        <f>ROUND(employee[[#This Row],[LengthService]],2)</f>
        <v>5.12</v>
      </c>
      <c r="N5347">
        <v>172.6554424</v>
      </c>
      <c r="O5347">
        <f>ROUND(employee[[#This Row],[AbsentHours]],2)</f>
        <v>172.66</v>
      </c>
      <c r="P5347" s="5">
        <f>employee[[#This Row],[RoundedAbsentHours]]/2080 *100</f>
        <v>8.3009615384615376</v>
      </c>
      <c r="Q5347" s="1" t="s">
        <v>15</v>
      </c>
    </row>
    <row r="5348" spans="1:17" x14ac:dyDescent="0.35">
      <c r="A5348">
        <v>5347</v>
      </c>
      <c r="B5348" s="1" t="s">
        <v>5613</v>
      </c>
      <c r="C5348" s="1" t="s">
        <v>11</v>
      </c>
      <c r="D5348" s="1" t="s">
        <v>192</v>
      </c>
      <c r="E5348" s="1" t="s">
        <v>158</v>
      </c>
      <c r="F5348" s="1" t="s">
        <v>159</v>
      </c>
      <c r="G5348" s="1" t="s">
        <v>47</v>
      </c>
      <c r="H5348" s="1" t="s">
        <v>15</v>
      </c>
      <c r="I5348">
        <v>38.54383361</v>
      </c>
      <c r="J5348">
        <f>ROUND(employee[[#This Row],[Age]],0)</f>
        <v>39</v>
      </c>
      <c r="K53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48">
        <v>2.9518478419999998</v>
      </c>
      <c r="M5348">
        <f>ROUND(employee[[#This Row],[LengthService]],2)</f>
        <v>2.95</v>
      </c>
      <c r="N5348">
        <v>48.137018640000001</v>
      </c>
      <c r="O5348">
        <f>ROUND(employee[[#This Row],[AbsentHours]],2)</f>
        <v>48.14</v>
      </c>
      <c r="P5348" s="5">
        <f>employee[[#This Row],[RoundedAbsentHours]]/2080 *100</f>
        <v>2.3144230769230769</v>
      </c>
      <c r="Q5348" s="1" t="s">
        <v>15</v>
      </c>
    </row>
    <row r="5349" spans="1:17" x14ac:dyDescent="0.35">
      <c r="A5349">
        <v>5348</v>
      </c>
      <c r="B5349" s="1" t="s">
        <v>5614</v>
      </c>
      <c r="C5349" s="1" t="s">
        <v>16</v>
      </c>
      <c r="D5349" s="1" t="s">
        <v>204</v>
      </c>
      <c r="E5349" s="1" t="s">
        <v>312</v>
      </c>
      <c r="F5349" s="1" t="s">
        <v>266</v>
      </c>
      <c r="G5349" s="1" t="s">
        <v>47</v>
      </c>
      <c r="H5349" s="1" t="s">
        <v>15</v>
      </c>
      <c r="I5349">
        <v>43.101989490000001</v>
      </c>
      <c r="J5349">
        <f>ROUND(employee[[#This Row],[Age]],0)</f>
        <v>43</v>
      </c>
      <c r="K53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49">
        <v>4.7736997499999996</v>
      </c>
      <c r="M5349">
        <f>ROUND(employee[[#This Row],[LengthService]],2)</f>
        <v>4.7699999999999996</v>
      </c>
      <c r="N5349">
        <v>57.33340905</v>
      </c>
      <c r="O5349">
        <f>ROUND(employee[[#This Row],[AbsentHours]],2)</f>
        <v>57.33</v>
      </c>
      <c r="P5349" s="5">
        <f>employee[[#This Row],[RoundedAbsentHours]]/2080 *100</f>
        <v>2.7562500000000001</v>
      </c>
      <c r="Q5349" s="1" t="s">
        <v>15</v>
      </c>
    </row>
    <row r="5350" spans="1:17" x14ac:dyDescent="0.35">
      <c r="A5350">
        <v>5349</v>
      </c>
      <c r="B5350" s="1" t="s">
        <v>5615</v>
      </c>
      <c r="C5350" s="1" t="s">
        <v>16</v>
      </c>
      <c r="D5350" s="1" t="s">
        <v>22</v>
      </c>
      <c r="E5350" s="1" t="s">
        <v>124</v>
      </c>
      <c r="F5350" s="1" t="s">
        <v>125</v>
      </c>
      <c r="G5350" s="1" t="s">
        <v>22</v>
      </c>
      <c r="H5350" s="1" t="s">
        <v>15</v>
      </c>
      <c r="I5350">
        <v>52.604337520000001</v>
      </c>
      <c r="J5350">
        <f>ROUND(employee[[#This Row],[Age]],0)</f>
        <v>53</v>
      </c>
      <c r="K53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350">
        <v>3.3047331359999998</v>
      </c>
      <c r="M5350">
        <f>ROUND(employee[[#This Row],[LengthService]],2)</f>
        <v>3.3</v>
      </c>
      <c r="N5350">
        <v>72.220818039999997</v>
      </c>
      <c r="O5350">
        <f>ROUND(employee[[#This Row],[AbsentHours]],2)</f>
        <v>72.22</v>
      </c>
      <c r="P5350" s="5">
        <f>employee[[#This Row],[RoundedAbsentHours]]/2080 *100</f>
        <v>3.4721153846153845</v>
      </c>
      <c r="Q5350" s="1" t="s">
        <v>15</v>
      </c>
    </row>
    <row r="5351" spans="1:17" x14ac:dyDescent="0.35">
      <c r="A5351">
        <v>5350</v>
      </c>
      <c r="B5351" s="1" t="s">
        <v>5616</v>
      </c>
      <c r="C5351" s="1" t="s">
        <v>16</v>
      </c>
      <c r="D5351" s="1" t="s">
        <v>322</v>
      </c>
      <c r="E5351" s="1" t="s">
        <v>13</v>
      </c>
      <c r="F5351" s="1" t="s">
        <v>14</v>
      </c>
      <c r="G5351" s="1" t="s">
        <v>29</v>
      </c>
      <c r="H5351" s="1" t="s">
        <v>15</v>
      </c>
      <c r="I5351">
        <v>48.780771880000003</v>
      </c>
      <c r="J5351">
        <f>ROUND(employee[[#This Row],[Age]],0)</f>
        <v>49</v>
      </c>
      <c r="K53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51">
        <v>4.5112216030000001</v>
      </c>
      <c r="M5351">
        <f>ROUND(employee[[#This Row],[LengthService]],2)</f>
        <v>4.51</v>
      </c>
      <c r="N5351">
        <v>88.784119129999993</v>
      </c>
      <c r="O5351">
        <f>ROUND(employee[[#This Row],[AbsentHours]],2)</f>
        <v>88.78</v>
      </c>
      <c r="P5351" s="5">
        <f>employee[[#This Row],[RoundedAbsentHours]]/2080 *100</f>
        <v>4.2682692307692314</v>
      </c>
      <c r="Q5351" s="1" t="s">
        <v>15</v>
      </c>
    </row>
    <row r="5352" spans="1:17" x14ac:dyDescent="0.35">
      <c r="A5352">
        <v>5351</v>
      </c>
      <c r="B5352" s="1" t="s">
        <v>5617</v>
      </c>
      <c r="C5352" s="1" t="s">
        <v>11</v>
      </c>
      <c r="D5352" s="1" t="s">
        <v>22</v>
      </c>
      <c r="E5352" s="1" t="s">
        <v>124</v>
      </c>
      <c r="F5352" s="1" t="s">
        <v>125</v>
      </c>
      <c r="G5352" s="1" t="s">
        <v>22</v>
      </c>
      <c r="H5352" s="1" t="s">
        <v>15</v>
      </c>
      <c r="I5352">
        <v>38.997186450000001</v>
      </c>
      <c r="J5352">
        <f>ROUND(employee[[#This Row],[Age]],0)</f>
        <v>39</v>
      </c>
      <c r="K53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52">
        <v>6.3044005859999999</v>
      </c>
      <c r="M5352">
        <f>ROUND(employee[[#This Row],[LengthService]],2)</f>
        <v>6.3</v>
      </c>
      <c r="N5352">
        <v>65.860468479999994</v>
      </c>
      <c r="O5352">
        <f>ROUND(employee[[#This Row],[AbsentHours]],2)</f>
        <v>65.86</v>
      </c>
      <c r="P5352" s="5">
        <f>employee[[#This Row],[RoundedAbsentHours]]/2080 *100</f>
        <v>3.1663461538461535</v>
      </c>
      <c r="Q5352" s="1" t="s">
        <v>15</v>
      </c>
    </row>
    <row r="5353" spans="1:17" x14ac:dyDescent="0.35">
      <c r="A5353">
        <v>5352</v>
      </c>
      <c r="B5353" s="1" t="s">
        <v>5618</v>
      </c>
      <c r="C5353" s="1" t="s">
        <v>16</v>
      </c>
      <c r="D5353" s="1" t="s">
        <v>12</v>
      </c>
      <c r="E5353" s="1" t="s">
        <v>158</v>
      </c>
      <c r="F5353" s="1" t="s">
        <v>159</v>
      </c>
      <c r="G5353" s="1" t="s">
        <v>12</v>
      </c>
      <c r="H5353" s="1" t="s">
        <v>15</v>
      </c>
      <c r="I5353">
        <v>37.47613071</v>
      </c>
      <c r="J5353">
        <f>ROUND(employee[[#This Row],[Age]],0)</f>
        <v>37</v>
      </c>
      <c r="K53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53">
        <v>3.4003922210000002</v>
      </c>
      <c r="M5353">
        <f>ROUND(employee[[#This Row],[LengthService]],2)</f>
        <v>3.4</v>
      </c>
      <c r="N5353">
        <v>32.721926310000001</v>
      </c>
      <c r="O5353">
        <f>ROUND(employee[[#This Row],[AbsentHours]],2)</f>
        <v>32.72</v>
      </c>
      <c r="P5353" s="5">
        <f>employee[[#This Row],[RoundedAbsentHours]]/2080 *100</f>
        <v>1.5730769230769228</v>
      </c>
      <c r="Q5353" s="1" t="s">
        <v>15</v>
      </c>
    </row>
    <row r="5354" spans="1:17" x14ac:dyDescent="0.35">
      <c r="A5354">
        <v>5353</v>
      </c>
      <c r="B5354" s="1" t="s">
        <v>5619</v>
      </c>
      <c r="C5354" s="1" t="s">
        <v>11</v>
      </c>
      <c r="D5354" s="1" t="s">
        <v>20</v>
      </c>
      <c r="E5354" s="1" t="s">
        <v>289</v>
      </c>
      <c r="F5354" s="1" t="s">
        <v>258</v>
      </c>
      <c r="G5354" s="1" t="s">
        <v>20</v>
      </c>
      <c r="H5354" s="1" t="s">
        <v>15</v>
      </c>
      <c r="I5354">
        <v>31.570338459999999</v>
      </c>
      <c r="J5354">
        <f>ROUND(employee[[#This Row],[Age]],0)</f>
        <v>32</v>
      </c>
      <c r="K53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54">
        <v>3.5207520319999999</v>
      </c>
      <c r="M5354">
        <f>ROUND(employee[[#This Row],[LengthService]],2)</f>
        <v>3.52</v>
      </c>
      <c r="N5354">
        <v>11.8160601</v>
      </c>
      <c r="O5354">
        <f>ROUND(employee[[#This Row],[AbsentHours]],2)</f>
        <v>11.82</v>
      </c>
      <c r="P5354" s="5">
        <f>employee[[#This Row],[RoundedAbsentHours]]/2080 *100</f>
        <v>0.56826923076923075</v>
      </c>
      <c r="Q5354" s="1" t="s">
        <v>15</v>
      </c>
    </row>
    <row r="5355" spans="1:17" x14ac:dyDescent="0.35">
      <c r="A5355">
        <v>5354</v>
      </c>
      <c r="B5355" s="1" t="s">
        <v>5620</v>
      </c>
      <c r="C5355" s="1" t="s">
        <v>11</v>
      </c>
      <c r="D5355" s="1" t="s">
        <v>22</v>
      </c>
      <c r="E5355" s="1" t="s">
        <v>124</v>
      </c>
      <c r="F5355" s="1" t="s">
        <v>125</v>
      </c>
      <c r="G5355" s="1" t="s">
        <v>22</v>
      </c>
      <c r="H5355" s="1" t="s">
        <v>15</v>
      </c>
      <c r="I5355">
        <v>23.022084400000001</v>
      </c>
      <c r="J5355">
        <f>ROUND(employee[[#This Row],[Age]],0)</f>
        <v>23</v>
      </c>
      <c r="K53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355">
        <v>7.4501343579999997</v>
      </c>
      <c r="M5355">
        <f>ROUND(employee[[#This Row],[LengthService]],2)</f>
        <v>7.45</v>
      </c>
      <c r="N5355">
        <v>0</v>
      </c>
      <c r="O5355">
        <f>ROUND(employee[[#This Row],[AbsentHours]],2)</f>
        <v>0</v>
      </c>
      <c r="P5355" s="5">
        <f>employee[[#This Row],[RoundedAbsentHours]]/2080 *100</f>
        <v>0</v>
      </c>
      <c r="Q5355" s="1" t="s">
        <v>15</v>
      </c>
    </row>
    <row r="5356" spans="1:17" x14ac:dyDescent="0.35">
      <c r="A5356">
        <v>5355</v>
      </c>
      <c r="B5356" s="1" t="s">
        <v>5621</v>
      </c>
      <c r="C5356" s="1" t="s">
        <v>11</v>
      </c>
      <c r="D5356" s="1" t="s">
        <v>72</v>
      </c>
      <c r="E5356" s="1" t="s">
        <v>289</v>
      </c>
      <c r="F5356" s="1" t="s">
        <v>258</v>
      </c>
      <c r="G5356" s="1" t="s">
        <v>72</v>
      </c>
      <c r="H5356" s="1" t="s">
        <v>15</v>
      </c>
      <c r="I5356">
        <v>25.666702350000001</v>
      </c>
      <c r="J5356">
        <f>ROUND(employee[[#This Row],[Age]],0)</f>
        <v>26</v>
      </c>
      <c r="K53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356">
        <v>4.4700878480000004</v>
      </c>
      <c r="M5356">
        <f>ROUND(employee[[#This Row],[LengthService]],2)</f>
        <v>4.47</v>
      </c>
      <c r="N5356">
        <v>0</v>
      </c>
      <c r="O5356">
        <f>ROUND(employee[[#This Row],[AbsentHours]],2)</f>
        <v>0</v>
      </c>
      <c r="P5356" s="5">
        <f>employee[[#This Row],[RoundedAbsentHours]]/2080 *100</f>
        <v>0</v>
      </c>
      <c r="Q5356" s="1" t="s">
        <v>15</v>
      </c>
    </row>
    <row r="5357" spans="1:17" x14ac:dyDescent="0.35">
      <c r="A5357">
        <v>5356</v>
      </c>
      <c r="B5357" s="1" t="s">
        <v>5622</v>
      </c>
      <c r="C5357" s="1" t="s">
        <v>11</v>
      </c>
      <c r="D5357" s="1" t="s">
        <v>17</v>
      </c>
      <c r="E5357" s="1" t="s">
        <v>158</v>
      </c>
      <c r="F5357" s="1" t="s">
        <v>159</v>
      </c>
      <c r="G5357" s="1" t="s">
        <v>18</v>
      </c>
      <c r="H5357" s="1" t="s">
        <v>15</v>
      </c>
      <c r="I5357">
        <v>45.462979240000003</v>
      </c>
      <c r="J5357">
        <f>ROUND(employee[[#This Row],[Age]],0)</f>
        <v>45</v>
      </c>
      <c r="K53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57">
        <v>6.160869666</v>
      </c>
      <c r="M5357">
        <f>ROUND(employee[[#This Row],[LengthService]],2)</f>
        <v>6.16</v>
      </c>
      <c r="N5357">
        <v>101.8289843</v>
      </c>
      <c r="O5357">
        <f>ROUND(employee[[#This Row],[AbsentHours]],2)</f>
        <v>101.83</v>
      </c>
      <c r="P5357" s="5">
        <f>employee[[#This Row],[RoundedAbsentHours]]/2080 *100</f>
        <v>4.8956730769230763</v>
      </c>
      <c r="Q5357" s="1" t="s">
        <v>15</v>
      </c>
    </row>
    <row r="5358" spans="1:17" x14ac:dyDescent="0.35">
      <c r="A5358">
        <v>5357</v>
      </c>
      <c r="B5358" s="1" t="s">
        <v>5623</v>
      </c>
      <c r="C5358" s="1" t="s">
        <v>16</v>
      </c>
      <c r="D5358" s="1" t="s">
        <v>71</v>
      </c>
      <c r="E5358" s="1" t="s">
        <v>13</v>
      </c>
      <c r="F5358" s="1" t="s">
        <v>14</v>
      </c>
      <c r="G5358" s="1" t="s">
        <v>72</v>
      </c>
      <c r="H5358" s="1" t="s">
        <v>15</v>
      </c>
      <c r="I5358">
        <v>28.275810069999999</v>
      </c>
      <c r="J5358">
        <f>ROUND(employee[[#This Row],[Age]],0)</f>
        <v>28</v>
      </c>
      <c r="K53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358">
        <v>5.2952885619999996</v>
      </c>
      <c r="M5358">
        <f>ROUND(employee[[#This Row],[LengthService]],2)</f>
        <v>5.3</v>
      </c>
      <c r="N5358">
        <v>0</v>
      </c>
      <c r="O5358">
        <f>ROUND(employee[[#This Row],[AbsentHours]],2)</f>
        <v>0</v>
      </c>
      <c r="P5358" s="5">
        <f>employee[[#This Row],[RoundedAbsentHours]]/2080 *100</f>
        <v>0</v>
      </c>
      <c r="Q5358" s="1" t="s">
        <v>15</v>
      </c>
    </row>
    <row r="5359" spans="1:17" x14ac:dyDescent="0.35">
      <c r="A5359">
        <v>5358</v>
      </c>
      <c r="B5359" s="1" t="s">
        <v>5624</v>
      </c>
      <c r="C5359" s="1" t="s">
        <v>16</v>
      </c>
      <c r="D5359" s="1" t="s">
        <v>197</v>
      </c>
      <c r="E5359" s="1" t="s">
        <v>13</v>
      </c>
      <c r="F5359" s="1" t="s">
        <v>14</v>
      </c>
      <c r="G5359" s="1" t="s">
        <v>33</v>
      </c>
      <c r="H5359" s="1" t="s">
        <v>15</v>
      </c>
      <c r="I5359">
        <v>29.129983469999999</v>
      </c>
      <c r="J5359">
        <f>ROUND(employee[[#This Row],[Age]],0)</f>
        <v>29</v>
      </c>
      <c r="K53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359">
        <v>3.0962935659999999</v>
      </c>
      <c r="M5359">
        <f>ROUND(employee[[#This Row],[LengthService]],2)</f>
        <v>3.1</v>
      </c>
      <c r="N5359">
        <v>25.31314712</v>
      </c>
      <c r="O5359">
        <f>ROUND(employee[[#This Row],[AbsentHours]],2)</f>
        <v>25.31</v>
      </c>
      <c r="P5359" s="5">
        <f>employee[[#This Row],[RoundedAbsentHours]]/2080 *100</f>
        <v>1.2168269230769231</v>
      </c>
      <c r="Q5359" s="1" t="s">
        <v>15</v>
      </c>
    </row>
    <row r="5360" spans="1:17" x14ac:dyDescent="0.35">
      <c r="A5360">
        <v>5359</v>
      </c>
      <c r="B5360" s="1" t="s">
        <v>5625</v>
      </c>
      <c r="C5360" s="1" t="s">
        <v>11</v>
      </c>
      <c r="D5360" s="1" t="s">
        <v>29</v>
      </c>
      <c r="E5360" s="1" t="s">
        <v>13</v>
      </c>
      <c r="F5360" s="1" t="s">
        <v>14</v>
      </c>
      <c r="G5360" s="1" t="s">
        <v>29</v>
      </c>
      <c r="H5360" s="1" t="s">
        <v>15</v>
      </c>
      <c r="I5360">
        <v>39.57765423</v>
      </c>
      <c r="J5360">
        <f>ROUND(employee[[#This Row],[Age]],0)</f>
        <v>40</v>
      </c>
      <c r="K53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60">
        <v>3.2076134820000002</v>
      </c>
      <c r="M5360">
        <f>ROUND(employee[[#This Row],[LengthService]],2)</f>
        <v>3.21</v>
      </c>
      <c r="N5360">
        <v>37.335494609999998</v>
      </c>
      <c r="O5360">
        <f>ROUND(employee[[#This Row],[AbsentHours]],2)</f>
        <v>37.340000000000003</v>
      </c>
      <c r="P5360" s="5">
        <f>employee[[#This Row],[RoundedAbsentHours]]/2080 *100</f>
        <v>1.7951923076923078</v>
      </c>
      <c r="Q5360" s="1" t="s">
        <v>15</v>
      </c>
    </row>
    <row r="5361" spans="1:17" x14ac:dyDescent="0.35">
      <c r="A5361">
        <v>5360</v>
      </c>
      <c r="B5361" s="1" t="s">
        <v>5626</v>
      </c>
      <c r="C5361" s="1" t="s">
        <v>16</v>
      </c>
      <c r="D5361" s="1" t="s">
        <v>32</v>
      </c>
      <c r="E5361" s="1" t="s">
        <v>13</v>
      </c>
      <c r="F5361" s="1" t="s">
        <v>14</v>
      </c>
      <c r="G5361" s="1" t="s">
        <v>32</v>
      </c>
      <c r="H5361" s="1" t="s">
        <v>15</v>
      </c>
      <c r="I5361">
        <v>44.649131840000003</v>
      </c>
      <c r="J5361">
        <f>ROUND(employee[[#This Row],[Age]],0)</f>
        <v>45</v>
      </c>
      <c r="K53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61">
        <v>3.6423860750000001</v>
      </c>
      <c r="M5361">
        <f>ROUND(employee[[#This Row],[LengthService]],2)</f>
        <v>3.64</v>
      </c>
      <c r="N5361">
        <v>57.88861825</v>
      </c>
      <c r="O5361">
        <f>ROUND(employee[[#This Row],[AbsentHours]],2)</f>
        <v>57.89</v>
      </c>
      <c r="P5361" s="5">
        <f>employee[[#This Row],[RoundedAbsentHours]]/2080 *100</f>
        <v>2.7831730769230769</v>
      </c>
      <c r="Q5361" s="1" t="s">
        <v>15</v>
      </c>
    </row>
    <row r="5362" spans="1:17" x14ac:dyDescent="0.35">
      <c r="A5362">
        <v>5361</v>
      </c>
      <c r="B5362" s="1" t="s">
        <v>5627</v>
      </c>
      <c r="C5362" s="1" t="s">
        <v>11</v>
      </c>
      <c r="D5362" s="1" t="s">
        <v>152</v>
      </c>
      <c r="E5362" s="1" t="s">
        <v>289</v>
      </c>
      <c r="F5362" s="1" t="s">
        <v>258</v>
      </c>
      <c r="G5362" s="1" t="s">
        <v>152</v>
      </c>
      <c r="H5362" s="1" t="s">
        <v>15</v>
      </c>
      <c r="I5362">
        <v>45.983761989999998</v>
      </c>
      <c r="J5362">
        <f>ROUND(employee[[#This Row],[Age]],0)</f>
        <v>46</v>
      </c>
      <c r="K53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62">
        <v>4.0682715500000004</v>
      </c>
      <c r="M5362">
        <f>ROUND(employee[[#This Row],[LengthService]],2)</f>
        <v>4.07</v>
      </c>
      <c r="N5362">
        <v>77.909830450000001</v>
      </c>
      <c r="O5362">
        <f>ROUND(employee[[#This Row],[AbsentHours]],2)</f>
        <v>77.91</v>
      </c>
      <c r="P5362" s="5">
        <f>employee[[#This Row],[RoundedAbsentHours]]/2080 *100</f>
        <v>3.7456730769230768</v>
      </c>
      <c r="Q5362" s="1" t="s">
        <v>15</v>
      </c>
    </row>
    <row r="5363" spans="1:17" x14ac:dyDescent="0.35">
      <c r="A5363">
        <v>5362</v>
      </c>
      <c r="B5363" s="1" t="s">
        <v>5628</v>
      </c>
      <c r="C5363" s="1" t="s">
        <v>16</v>
      </c>
      <c r="D5363" s="1" t="s">
        <v>33</v>
      </c>
      <c r="E5363" s="1" t="s">
        <v>13</v>
      </c>
      <c r="F5363" s="1" t="s">
        <v>14</v>
      </c>
      <c r="G5363" s="1" t="s">
        <v>33</v>
      </c>
      <c r="H5363" s="1" t="s">
        <v>15</v>
      </c>
      <c r="I5363">
        <v>53.678991940000003</v>
      </c>
      <c r="J5363">
        <f>ROUND(employee[[#This Row],[Age]],0)</f>
        <v>54</v>
      </c>
      <c r="K53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363">
        <v>4.4921246549999996</v>
      </c>
      <c r="M5363">
        <f>ROUND(employee[[#This Row],[LengthService]],2)</f>
        <v>4.49</v>
      </c>
      <c r="N5363">
        <v>93.212424940000005</v>
      </c>
      <c r="O5363">
        <f>ROUND(employee[[#This Row],[AbsentHours]],2)</f>
        <v>93.21</v>
      </c>
      <c r="P5363" s="5">
        <f>employee[[#This Row],[RoundedAbsentHours]]/2080 *100</f>
        <v>4.4812500000000002</v>
      </c>
      <c r="Q5363" s="1" t="s">
        <v>15</v>
      </c>
    </row>
    <row r="5364" spans="1:17" x14ac:dyDescent="0.35">
      <c r="A5364">
        <v>5363</v>
      </c>
      <c r="B5364" s="1" t="s">
        <v>5629</v>
      </c>
      <c r="C5364" s="1" t="s">
        <v>16</v>
      </c>
      <c r="D5364" s="1" t="s">
        <v>22</v>
      </c>
      <c r="E5364" s="1" t="s">
        <v>124</v>
      </c>
      <c r="F5364" s="1" t="s">
        <v>125</v>
      </c>
      <c r="G5364" s="1" t="s">
        <v>22</v>
      </c>
      <c r="H5364" s="1" t="s">
        <v>15</v>
      </c>
      <c r="I5364">
        <v>22.833752180000001</v>
      </c>
      <c r="J5364">
        <f>ROUND(employee[[#This Row],[Age]],0)</f>
        <v>23</v>
      </c>
      <c r="K53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364">
        <v>2.9057342529999999</v>
      </c>
      <c r="M5364">
        <f>ROUND(employee[[#This Row],[LengthService]],2)</f>
        <v>2.91</v>
      </c>
      <c r="N5364">
        <v>0</v>
      </c>
      <c r="O5364">
        <f>ROUND(employee[[#This Row],[AbsentHours]],2)</f>
        <v>0</v>
      </c>
      <c r="P5364" s="5">
        <f>employee[[#This Row],[RoundedAbsentHours]]/2080 *100</f>
        <v>0</v>
      </c>
      <c r="Q5364" s="1" t="s">
        <v>15</v>
      </c>
    </row>
    <row r="5365" spans="1:17" x14ac:dyDescent="0.35">
      <c r="A5365">
        <v>5364</v>
      </c>
      <c r="B5365" s="1" t="s">
        <v>1925</v>
      </c>
      <c r="C5365" s="1" t="s">
        <v>11</v>
      </c>
      <c r="D5365" s="1" t="s">
        <v>140</v>
      </c>
      <c r="E5365" s="1" t="s">
        <v>13</v>
      </c>
      <c r="F5365" s="1" t="s">
        <v>14</v>
      </c>
      <c r="G5365" s="1" t="s">
        <v>51</v>
      </c>
      <c r="H5365" s="1" t="s">
        <v>15</v>
      </c>
      <c r="I5365">
        <v>42.382754949999999</v>
      </c>
      <c r="J5365">
        <f>ROUND(employee[[#This Row],[Age]],0)</f>
        <v>42</v>
      </c>
      <c r="K53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65">
        <v>5.9442751280000001</v>
      </c>
      <c r="M5365">
        <f>ROUND(employee[[#This Row],[LengthService]],2)</f>
        <v>5.94</v>
      </c>
      <c r="N5365">
        <v>67.141747809999998</v>
      </c>
      <c r="O5365">
        <f>ROUND(employee[[#This Row],[AbsentHours]],2)</f>
        <v>67.14</v>
      </c>
      <c r="P5365" s="5">
        <f>employee[[#This Row],[RoundedAbsentHours]]/2080 *100</f>
        <v>3.2278846153846152</v>
      </c>
      <c r="Q5365" s="1" t="s">
        <v>15</v>
      </c>
    </row>
    <row r="5366" spans="1:17" x14ac:dyDescent="0.35">
      <c r="A5366">
        <v>5365</v>
      </c>
      <c r="B5366" s="1" t="s">
        <v>5630</v>
      </c>
      <c r="C5366" s="1" t="s">
        <v>11</v>
      </c>
      <c r="D5366" s="1" t="s">
        <v>47</v>
      </c>
      <c r="E5366" s="1" t="s">
        <v>312</v>
      </c>
      <c r="F5366" s="1" t="s">
        <v>266</v>
      </c>
      <c r="G5366" s="1" t="s">
        <v>47</v>
      </c>
      <c r="H5366" s="1" t="s">
        <v>15</v>
      </c>
      <c r="I5366">
        <v>53.260657459999997</v>
      </c>
      <c r="J5366">
        <f>ROUND(employee[[#This Row],[Age]],0)</f>
        <v>53</v>
      </c>
      <c r="K53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366">
        <v>4.2211394809999998</v>
      </c>
      <c r="M5366">
        <f>ROUND(employee[[#This Row],[LengthService]],2)</f>
        <v>4.22</v>
      </c>
      <c r="N5366">
        <v>104.1237053</v>
      </c>
      <c r="O5366">
        <f>ROUND(employee[[#This Row],[AbsentHours]],2)</f>
        <v>104.12</v>
      </c>
      <c r="P5366" s="5">
        <f>employee[[#This Row],[RoundedAbsentHours]]/2080 *100</f>
        <v>5.0057692307692312</v>
      </c>
      <c r="Q5366" s="1" t="s">
        <v>15</v>
      </c>
    </row>
    <row r="5367" spans="1:17" x14ac:dyDescent="0.35">
      <c r="A5367">
        <v>5366</v>
      </c>
      <c r="B5367" s="1" t="s">
        <v>5631</v>
      </c>
      <c r="C5367" s="1" t="s">
        <v>16</v>
      </c>
      <c r="D5367" s="1" t="s">
        <v>319</v>
      </c>
      <c r="E5367" s="1" t="s">
        <v>13</v>
      </c>
      <c r="F5367" s="1" t="s">
        <v>14</v>
      </c>
      <c r="G5367" s="1" t="s">
        <v>29</v>
      </c>
      <c r="H5367" s="1" t="s">
        <v>15</v>
      </c>
      <c r="I5367">
        <v>44.847825729999997</v>
      </c>
      <c r="J5367">
        <f>ROUND(employee[[#This Row],[Age]],0)</f>
        <v>45</v>
      </c>
      <c r="K53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67">
        <v>5.2387072180000001</v>
      </c>
      <c r="M5367">
        <f>ROUND(employee[[#This Row],[LengthService]],2)</f>
        <v>5.24</v>
      </c>
      <c r="N5367">
        <v>99.307080049999996</v>
      </c>
      <c r="O5367">
        <f>ROUND(employee[[#This Row],[AbsentHours]],2)</f>
        <v>99.31</v>
      </c>
      <c r="P5367" s="5">
        <f>employee[[#This Row],[RoundedAbsentHours]]/2080 *100</f>
        <v>4.774519230769231</v>
      </c>
      <c r="Q5367" s="1" t="s">
        <v>15</v>
      </c>
    </row>
    <row r="5368" spans="1:17" x14ac:dyDescent="0.35">
      <c r="A5368">
        <v>5367</v>
      </c>
      <c r="B5368" s="1" t="s">
        <v>5632</v>
      </c>
      <c r="C5368" s="1" t="s">
        <v>16</v>
      </c>
      <c r="D5368" s="1" t="s">
        <v>44</v>
      </c>
      <c r="E5368" s="1" t="s">
        <v>13</v>
      </c>
      <c r="F5368" s="1" t="s">
        <v>14</v>
      </c>
      <c r="G5368" s="1" t="s">
        <v>44</v>
      </c>
      <c r="H5368" s="1" t="s">
        <v>15</v>
      </c>
      <c r="I5368">
        <v>46.11838444</v>
      </c>
      <c r="J5368">
        <f>ROUND(employee[[#This Row],[Age]],0)</f>
        <v>46</v>
      </c>
      <c r="K53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68">
        <v>6.2939802130000002</v>
      </c>
      <c r="M5368">
        <f>ROUND(employee[[#This Row],[LengthService]],2)</f>
        <v>6.29</v>
      </c>
      <c r="N5368">
        <v>63.6757414</v>
      </c>
      <c r="O5368">
        <f>ROUND(employee[[#This Row],[AbsentHours]],2)</f>
        <v>63.68</v>
      </c>
      <c r="P5368" s="5">
        <f>employee[[#This Row],[RoundedAbsentHours]]/2080 *100</f>
        <v>3.0615384615384613</v>
      </c>
      <c r="Q5368" s="1" t="s">
        <v>15</v>
      </c>
    </row>
    <row r="5369" spans="1:17" x14ac:dyDescent="0.35">
      <c r="A5369">
        <v>5368</v>
      </c>
      <c r="B5369" s="1" t="s">
        <v>5633</v>
      </c>
      <c r="C5369" s="1" t="s">
        <v>16</v>
      </c>
      <c r="D5369" s="1" t="s">
        <v>143</v>
      </c>
      <c r="E5369" s="1" t="s">
        <v>13</v>
      </c>
      <c r="F5369" s="1" t="s">
        <v>14</v>
      </c>
      <c r="G5369" s="1" t="s">
        <v>45</v>
      </c>
      <c r="H5369" s="1" t="s">
        <v>15</v>
      </c>
      <c r="I5369">
        <v>36.172170880000003</v>
      </c>
      <c r="J5369">
        <f>ROUND(employee[[#This Row],[Age]],0)</f>
        <v>36</v>
      </c>
      <c r="K53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69">
        <v>4.539095283</v>
      </c>
      <c r="M5369">
        <f>ROUND(employee[[#This Row],[LengthService]],2)</f>
        <v>4.54</v>
      </c>
      <c r="N5369">
        <v>56.70451388</v>
      </c>
      <c r="O5369">
        <f>ROUND(employee[[#This Row],[AbsentHours]],2)</f>
        <v>56.7</v>
      </c>
      <c r="P5369" s="5">
        <f>employee[[#This Row],[RoundedAbsentHours]]/2080 *100</f>
        <v>2.7259615384615388</v>
      </c>
      <c r="Q5369" s="1" t="s">
        <v>15</v>
      </c>
    </row>
    <row r="5370" spans="1:17" x14ac:dyDescent="0.35">
      <c r="A5370">
        <v>5369</v>
      </c>
      <c r="B5370" s="1" t="s">
        <v>5634</v>
      </c>
      <c r="C5370" s="1" t="s">
        <v>11</v>
      </c>
      <c r="D5370" s="1" t="s">
        <v>72</v>
      </c>
      <c r="E5370" s="1" t="s">
        <v>13</v>
      </c>
      <c r="F5370" s="1" t="s">
        <v>14</v>
      </c>
      <c r="G5370" s="1" t="s">
        <v>72</v>
      </c>
      <c r="H5370" s="1" t="s">
        <v>15</v>
      </c>
      <c r="I5370">
        <v>47.726594540000001</v>
      </c>
      <c r="J5370">
        <f>ROUND(employee[[#This Row],[Age]],0)</f>
        <v>48</v>
      </c>
      <c r="K53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70">
        <v>5.1056393780000002</v>
      </c>
      <c r="M5370">
        <f>ROUND(employee[[#This Row],[LengthService]],2)</f>
        <v>5.1100000000000003</v>
      </c>
      <c r="N5370">
        <v>104.2927467</v>
      </c>
      <c r="O5370">
        <f>ROUND(employee[[#This Row],[AbsentHours]],2)</f>
        <v>104.29</v>
      </c>
      <c r="P5370" s="5">
        <f>employee[[#This Row],[RoundedAbsentHours]]/2080 *100</f>
        <v>5.0139423076923082</v>
      </c>
      <c r="Q5370" s="1" t="s">
        <v>15</v>
      </c>
    </row>
    <row r="5371" spans="1:17" x14ac:dyDescent="0.35">
      <c r="A5371">
        <v>5370</v>
      </c>
      <c r="B5371" s="1" t="s">
        <v>5635</v>
      </c>
      <c r="C5371" s="1" t="s">
        <v>16</v>
      </c>
      <c r="D5371" s="1" t="s">
        <v>50</v>
      </c>
      <c r="E5371" s="1" t="s">
        <v>158</v>
      </c>
      <c r="F5371" s="1" t="s">
        <v>159</v>
      </c>
      <c r="G5371" s="1" t="s">
        <v>18</v>
      </c>
      <c r="H5371" s="1" t="s">
        <v>15</v>
      </c>
      <c r="I5371">
        <v>53.231218609999999</v>
      </c>
      <c r="J5371">
        <f>ROUND(employee[[#This Row],[Age]],0)</f>
        <v>53</v>
      </c>
      <c r="K53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371">
        <v>6.8732045260000003</v>
      </c>
      <c r="M5371">
        <f>ROUND(employee[[#This Row],[LengthService]],2)</f>
        <v>6.87</v>
      </c>
      <c r="N5371">
        <v>59.529818560000002</v>
      </c>
      <c r="O5371">
        <f>ROUND(employee[[#This Row],[AbsentHours]],2)</f>
        <v>59.53</v>
      </c>
      <c r="P5371" s="5">
        <f>employee[[#This Row],[RoundedAbsentHours]]/2080 *100</f>
        <v>2.8620192307692309</v>
      </c>
      <c r="Q5371" s="1" t="s">
        <v>15</v>
      </c>
    </row>
    <row r="5372" spans="1:17" x14ac:dyDescent="0.35">
      <c r="A5372">
        <v>5371</v>
      </c>
      <c r="B5372" s="1" t="s">
        <v>5636</v>
      </c>
      <c r="C5372" s="1" t="s">
        <v>16</v>
      </c>
      <c r="D5372" s="1" t="s">
        <v>22</v>
      </c>
      <c r="E5372" s="1" t="s">
        <v>124</v>
      </c>
      <c r="F5372" s="1" t="s">
        <v>125</v>
      </c>
      <c r="G5372" s="1" t="s">
        <v>22</v>
      </c>
      <c r="H5372" s="1" t="s">
        <v>15</v>
      </c>
      <c r="I5372">
        <v>50.1670686</v>
      </c>
      <c r="J5372">
        <f>ROUND(employee[[#This Row],[Age]],0)</f>
        <v>50</v>
      </c>
      <c r="K53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372">
        <v>6.3859092689999999</v>
      </c>
      <c r="M5372">
        <f>ROUND(employee[[#This Row],[LengthService]],2)</f>
        <v>6.39</v>
      </c>
      <c r="N5372">
        <v>98.604440679999996</v>
      </c>
      <c r="O5372">
        <f>ROUND(employee[[#This Row],[AbsentHours]],2)</f>
        <v>98.6</v>
      </c>
      <c r="P5372" s="5">
        <f>employee[[#This Row],[RoundedAbsentHours]]/2080 *100</f>
        <v>4.740384615384615</v>
      </c>
      <c r="Q5372" s="1" t="s">
        <v>15</v>
      </c>
    </row>
    <row r="5373" spans="1:17" x14ac:dyDescent="0.35">
      <c r="A5373">
        <v>5372</v>
      </c>
      <c r="B5373" s="1" t="s">
        <v>5637</v>
      </c>
      <c r="C5373" s="1" t="s">
        <v>11</v>
      </c>
      <c r="D5373" s="1" t="s">
        <v>149</v>
      </c>
      <c r="E5373" s="1" t="s">
        <v>13</v>
      </c>
      <c r="F5373" s="1" t="s">
        <v>14</v>
      </c>
      <c r="G5373" s="1" t="s">
        <v>72</v>
      </c>
      <c r="H5373" s="1" t="s">
        <v>15</v>
      </c>
      <c r="I5373">
        <v>42.586097940000002</v>
      </c>
      <c r="J5373">
        <f>ROUND(employee[[#This Row],[Age]],0)</f>
        <v>43</v>
      </c>
      <c r="K53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73">
        <v>5.2999378220000004</v>
      </c>
      <c r="M5373">
        <f>ROUND(employee[[#This Row],[LengthService]],2)</f>
        <v>5.3</v>
      </c>
      <c r="N5373">
        <v>84.621190999999996</v>
      </c>
      <c r="O5373">
        <f>ROUND(employee[[#This Row],[AbsentHours]],2)</f>
        <v>84.62</v>
      </c>
      <c r="P5373" s="5">
        <f>employee[[#This Row],[RoundedAbsentHours]]/2080 *100</f>
        <v>4.0682692307692312</v>
      </c>
      <c r="Q5373" s="1" t="s">
        <v>15</v>
      </c>
    </row>
    <row r="5374" spans="1:17" x14ac:dyDescent="0.35">
      <c r="A5374">
        <v>5373</v>
      </c>
      <c r="B5374" s="1" t="s">
        <v>5638</v>
      </c>
      <c r="C5374" s="1" t="s">
        <v>11</v>
      </c>
      <c r="D5374" s="1" t="s">
        <v>134</v>
      </c>
      <c r="E5374" s="1" t="s">
        <v>158</v>
      </c>
      <c r="F5374" s="1" t="s">
        <v>159</v>
      </c>
      <c r="G5374" s="1" t="s">
        <v>51</v>
      </c>
      <c r="H5374" s="1" t="s">
        <v>15</v>
      </c>
      <c r="I5374">
        <v>52.106565959999998</v>
      </c>
      <c r="J5374">
        <f>ROUND(employee[[#This Row],[Age]],0)</f>
        <v>52</v>
      </c>
      <c r="K53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374">
        <v>2.3696605719999999</v>
      </c>
      <c r="M5374">
        <f>ROUND(employee[[#This Row],[LengthService]],2)</f>
        <v>2.37</v>
      </c>
      <c r="N5374">
        <v>142.71349520000001</v>
      </c>
      <c r="O5374">
        <f>ROUND(employee[[#This Row],[AbsentHours]],2)</f>
        <v>142.71</v>
      </c>
      <c r="P5374" s="5">
        <f>employee[[#This Row],[RoundedAbsentHours]]/2080 *100</f>
        <v>6.8610576923076927</v>
      </c>
      <c r="Q5374" s="1" t="s">
        <v>15</v>
      </c>
    </row>
    <row r="5375" spans="1:17" x14ac:dyDescent="0.35">
      <c r="A5375">
        <v>5374</v>
      </c>
      <c r="B5375" s="1" t="s">
        <v>5639</v>
      </c>
      <c r="C5375" s="1" t="s">
        <v>16</v>
      </c>
      <c r="D5375" s="1" t="s">
        <v>22</v>
      </c>
      <c r="E5375" s="1" t="s">
        <v>124</v>
      </c>
      <c r="F5375" s="1" t="s">
        <v>125</v>
      </c>
      <c r="G5375" s="1" t="s">
        <v>22</v>
      </c>
      <c r="H5375" s="1" t="s">
        <v>15</v>
      </c>
      <c r="I5375">
        <v>49.552516369999999</v>
      </c>
      <c r="J5375">
        <f>ROUND(employee[[#This Row],[Age]],0)</f>
        <v>50</v>
      </c>
      <c r="K53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375">
        <v>3.2329231580000002</v>
      </c>
      <c r="M5375">
        <f>ROUND(employee[[#This Row],[LengthService]],2)</f>
        <v>3.23</v>
      </c>
      <c r="N5375">
        <v>100.3996135</v>
      </c>
      <c r="O5375">
        <f>ROUND(employee[[#This Row],[AbsentHours]],2)</f>
        <v>100.4</v>
      </c>
      <c r="P5375" s="5">
        <f>employee[[#This Row],[RoundedAbsentHours]]/2080 *100</f>
        <v>4.8269230769230775</v>
      </c>
      <c r="Q5375" s="1" t="s">
        <v>15</v>
      </c>
    </row>
    <row r="5376" spans="1:17" x14ac:dyDescent="0.35">
      <c r="A5376">
        <v>5375</v>
      </c>
      <c r="B5376" s="1" t="s">
        <v>5640</v>
      </c>
      <c r="C5376" s="1" t="s">
        <v>16</v>
      </c>
      <c r="D5376" s="1" t="s">
        <v>21</v>
      </c>
      <c r="E5376" s="1" t="s">
        <v>13</v>
      </c>
      <c r="F5376" s="1" t="s">
        <v>14</v>
      </c>
      <c r="G5376" s="1" t="s">
        <v>21</v>
      </c>
      <c r="H5376" s="1" t="s">
        <v>15</v>
      </c>
      <c r="I5376">
        <v>41.90340621</v>
      </c>
      <c r="J5376">
        <f>ROUND(employee[[#This Row],[Age]],0)</f>
        <v>42</v>
      </c>
      <c r="K53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76">
        <v>4.0920043860000002</v>
      </c>
      <c r="M5376">
        <f>ROUND(employee[[#This Row],[LengthService]],2)</f>
        <v>4.09</v>
      </c>
      <c r="N5376">
        <v>66.408742399999994</v>
      </c>
      <c r="O5376">
        <f>ROUND(employee[[#This Row],[AbsentHours]],2)</f>
        <v>66.41</v>
      </c>
      <c r="P5376" s="5">
        <f>employee[[#This Row],[RoundedAbsentHours]]/2080 *100</f>
        <v>3.1927884615384614</v>
      </c>
      <c r="Q5376" s="1" t="s">
        <v>15</v>
      </c>
    </row>
    <row r="5377" spans="1:17" x14ac:dyDescent="0.35">
      <c r="A5377">
        <v>5376</v>
      </c>
      <c r="B5377" s="1" t="s">
        <v>5641</v>
      </c>
      <c r="C5377" s="1" t="s">
        <v>16</v>
      </c>
      <c r="D5377" s="1" t="s">
        <v>18</v>
      </c>
      <c r="E5377" s="1" t="s">
        <v>158</v>
      </c>
      <c r="F5377" s="1" t="s">
        <v>159</v>
      </c>
      <c r="G5377" s="1" t="s">
        <v>18</v>
      </c>
      <c r="H5377" s="1" t="s">
        <v>15</v>
      </c>
      <c r="I5377">
        <v>31.228419769999999</v>
      </c>
      <c r="J5377">
        <f>ROUND(employee[[#This Row],[Age]],0)</f>
        <v>31</v>
      </c>
      <c r="K53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77">
        <v>3.4410880150000001</v>
      </c>
      <c r="M5377">
        <f>ROUND(employee[[#This Row],[LengthService]],2)</f>
        <v>3.44</v>
      </c>
      <c r="N5377">
        <v>0</v>
      </c>
      <c r="O5377">
        <f>ROUND(employee[[#This Row],[AbsentHours]],2)</f>
        <v>0</v>
      </c>
      <c r="P5377" s="5">
        <f>employee[[#This Row],[RoundedAbsentHours]]/2080 *100</f>
        <v>0</v>
      </c>
      <c r="Q5377" s="1" t="s">
        <v>15</v>
      </c>
    </row>
    <row r="5378" spans="1:17" x14ac:dyDescent="0.35">
      <c r="A5378">
        <v>5377</v>
      </c>
      <c r="B5378" s="1" t="s">
        <v>5642</v>
      </c>
      <c r="C5378" s="1" t="s">
        <v>16</v>
      </c>
      <c r="D5378" s="1" t="s">
        <v>105</v>
      </c>
      <c r="E5378" s="1" t="s">
        <v>158</v>
      </c>
      <c r="F5378" s="1" t="s">
        <v>159</v>
      </c>
      <c r="G5378" s="1" t="s">
        <v>18</v>
      </c>
      <c r="H5378" s="1" t="s">
        <v>15</v>
      </c>
      <c r="I5378">
        <v>39.591499370000001</v>
      </c>
      <c r="J5378">
        <f>ROUND(employee[[#This Row],[Age]],0)</f>
        <v>40</v>
      </c>
      <c r="K53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78">
        <v>3.0479676420000001</v>
      </c>
      <c r="M5378">
        <f>ROUND(employee[[#This Row],[LengthService]],2)</f>
        <v>3.05</v>
      </c>
      <c r="N5378">
        <v>35.23270952</v>
      </c>
      <c r="O5378">
        <f>ROUND(employee[[#This Row],[AbsentHours]],2)</f>
        <v>35.229999999999997</v>
      </c>
      <c r="P5378" s="5">
        <f>employee[[#This Row],[RoundedAbsentHours]]/2080 *100</f>
        <v>1.6937499999999999</v>
      </c>
      <c r="Q5378" s="1" t="s">
        <v>15</v>
      </c>
    </row>
    <row r="5379" spans="1:17" x14ac:dyDescent="0.35">
      <c r="A5379">
        <v>5378</v>
      </c>
      <c r="B5379" s="1" t="s">
        <v>5643</v>
      </c>
      <c r="C5379" s="1" t="s">
        <v>16</v>
      </c>
      <c r="D5379" s="1" t="s">
        <v>22</v>
      </c>
      <c r="E5379" s="1" t="s">
        <v>124</v>
      </c>
      <c r="F5379" s="1" t="s">
        <v>125</v>
      </c>
      <c r="G5379" s="1" t="s">
        <v>22</v>
      </c>
      <c r="H5379" s="1" t="s">
        <v>15</v>
      </c>
      <c r="I5379">
        <v>56.093700890000001</v>
      </c>
      <c r="J5379">
        <f>ROUND(employee[[#This Row],[Age]],0)</f>
        <v>56</v>
      </c>
      <c r="K53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379">
        <v>4.3361185879999997</v>
      </c>
      <c r="M5379">
        <f>ROUND(employee[[#This Row],[LengthService]],2)</f>
        <v>4.34</v>
      </c>
      <c r="N5379">
        <v>124.7234124</v>
      </c>
      <c r="O5379">
        <f>ROUND(employee[[#This Row],[AbsentHours]],2)</f>
        <v>124.72</v>
      </c>
      <c r="P5379" s="5">
        <f>employee[[#This Row],[RoundedAbsentHours]]/2080 *100</f>
        <v>5.9961538461538462</v>
      </c>
      <c r="Q5379" s="1" t="s">
        <v>15</v>
      </c>
    </row>
    <row r="5380" spans="1:17" x14ac:dyDescent="0.35">
      <c r="A5380">
        <v>5379</v>
      </c>
      <c r="B5380" s="1" t="s">
        <v>5644</v>
      </c>
      <c r="C5380" s="1" t="s">
        <v>11</v>
      </c>
      <c r="D5380" s="1" t="s">
        <v>28</v>
      </c>
      <c r="E5380" s="1" t="s">
        <v>158</v>
      </c>
      <c r="F5380" s="1" t="s">
        <v>159</v>
      </c>
      <c r="G5380" s="1" t="s">
        <v>28</v>
      </c>
      <c r="H5380" s="1" t="s">
        <v>15</v>
      </c>
      <c r="I5380">
        <v>48.108985179999998</v>
      </c>
      <c r="J5380">
        <f>ROUND(employee[[#This Row],[Age]],0)</f>
        <v>48</v>
      </c>
      <c r="K53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80">
        <v>3.981579891</v>
      </c>
      <c r="M5380">
        <f>ROUND(employee[[#This Row],[LengthService]],2)</f>
        <v>3.98</v>
      </c>
      <c r="N5380">
        <v>58.732341120000001</v>
      </c>
      <c r="O5380">
        <f>ROUND(employee[[#This Row],[AbsentHours]],2)</f>
        <v>58.73</v>
      </c>
      <c r="P5380" s="5">
        <f>employee[[#This Row],[RoundedAbsentHours]]/2080 *100</f>
        <v>2.8235576923076922</v>
      </c>
      <c r="Q5380" s="1" t="s">
        <v>15</v>
      </c>
    </row>
    <row r="5381" spans="1:17" x14ac:dyDescent="0.35">
      <c r="A5381">
        <v>5380</v>
      </c>
      <c r="B5381" s="1" t="s">
        <v>5645</v>
      </c>
      <c r="C5381" s="1" t="s">
        <v>11</v>
      </c>
      <c r="D5381" s="1" t="s">
        <v>88</v>
      </c>
      <c r="E5381" s="1" t="s">
        <v>312</v>
      </c>
      <c r="F5381" s="1" t="s">
        <v>266</v>
      </c>
      <c r="G5381" s="1" t="s">
        <v>88</v>
      </c>
      <c r="H5381" s="1" t="s">
        <v>15</v>
      </c>
      <c r="I5381">
        <v>35.231255249999997</v>
      </c>
      <c r="J5381">
        <f>ROUND(employee[[#This Row],[Age]],0)</f>
        <v>35</v>
      </c>
      <c r="K53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81">
        <v>4.3637170989999996</v>
      </c>
      <c r="M5381">
        <f>ROUND(employee[[#This Row],[LengthService]],2)</f>
        <v>4.3600000000000003</v>
      </c>
      <c r="N5381">
        <v>61.063438269999999</v>
      </c>
      <c r="O5381">
        <f>ROUND(employee[[#This Row],[AbsentHours]],2)</f>
        <v>61.06</v>
      </c>
      <c r="P5381" s="5">
        <f>employee[[#This Row],[RoundedAbsentHours]]/2080 *100</f>
        <v>2.9355769230769231</v>
      </c>
      <c r="Q5381" s="1" t="s">
        <v>15</v>
      </c>
    </row>
    <row r="5382" spans="1:17" x14ac:dyDescent="0.35">
      <c r="A5382">
        <v>5381</v>
      </c>
      <c r="B5382" s="1" t="s">
        <v>5646</v>
      </c>
      <c r="C5382" s="1" t="s">
        <v>11</v>
      </c>
      <c r="D5382" s="1" t="s">
        <v>316</v>
      </c>
      <c r="E5382" s="1" t="s">
        <v>13</v>
      </c>
      <c r="F5382" s="1" t="s">
        <v>14</v>
      </c>
      <c r="G5382" s="1" t="s">
        <v>29</v>
      </c>
      <c r="H5382" s="1" t="s">
        <v>15</v>
      </c>
      <c r="I5382">
        <v>43.888310089999997</v>
      </c>
      <c r="J5382">
        <f>ROUND(employee[[#This Row],[Age]],0)</f>
        <v>44</v>
      </c>
      <c r="K53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82">
        <v>3.8381249899999998</v>
      </c>
      <c r="M5382">
        <f>ROUND(employee[[#This Row],[LengthService]],2)</f>
        <v>3.84</v>
      </c>
      <c r="N5382">
        <v>63.26922227</v>
      </c>
      <c r="O5382">
        <f>ROUND(employee[[#This Row],[AbsentHours]],2)</f>
        <v>63.27</v>
      </c>
      <c r="P5382" s="5">
        <f>employee[[#This Row],[RoundedAbsentHours]]/2080 *100</f>
        <v>3.0418269230769233</v>
      </c>
      <c r="Q5382" s="1" t="s">
        <v>15</v>
      </c>
    </row>
    <row r="5383" spans="1:17" x14ac:dyDescent="0.35">
      <c r="A5383">
        <v>5382</v>
      </c>
      <c r="B5383" s="1" t="s">
        <v>5647</v>
      </c>
      <c r="C5383" s="1" t="s">
        <v>16</v>
      </c>
      <c r="D5383" s="1" t="s">
        <v>21</v>
      </c>
      <c r="E5383" s="1" t="s">
        <v>13</v>
      </c>
      <c r="F5383" s="1" t="s">
        <v>14</v>
      </c>
      <c r="G5383" s="1" t="s">
        <v>21</v>
      </c>
      <c r="H5383" s="1" t="s">
        <v>15</v>
      </c>
      <c r="I5383">
        <v>40.574838049999997</v>
      </c>
      <c r="J5383">
        <f>ROUND(employee[[#This Row],[Age]],0)</f>
        <v>41</v>
      </c>
      <c r="K53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83">
        <v>6.3608382409999997</v>
      </c>
      <c r="M5383">
        <f>ROUND(employee[[#This Row],[LengthService]],2)</f>
        <v>6.36</v>
      </c>
      <c r="N5383">
        <v>24.653696320000002</v>
      </c>
      <c r="O5383">
        <f>ROUND(employee[[#This Row],[AbsentHours]],2)</f>
        <v>24.65</v>
      </c>
      <c r="P5383" s="5">
        <f>employee[[#This Row],[RoundedAbsentHours]]/2080 *100</f>
        <v>1.1850961538461537</v>
      </c>
      <c r="Q5383" s="1" t="s">
        <v>15</v>
      </c>
    </row>
    <row r="5384" spans="1:17" x14ac:dyDescent="0.35">
      <c r="A5384">
        <v>5383</v>
      </c>
      <c r="B5384" s="1" t="s">
        <v>5648</v>
      </c>
      <c r="C5384" s="1" t="s">
        <v>16</v>
      </c>
      <c r="D5384" s="1" t="s">
        <v>48</v>
      </c>
      <c r="E5384" s="1" t="s">
        <v>289</v>
      </c>
      <c r="F5384" s="1" t="s">
        <v>258</v>
      </c>
      <c r="G5384" s="1" t="s">
        <v>20</v>
      </c>
      <c r="H5384" s="1" t="s">
        <v>15</v>
      </c>
      <c r="I5384">
        <v>37.142516069999999</v>
      </c>
      <c r="J5384">
        <f>ROUND(employee[[#This Row],[Age]],0)</f>
        <v>37</v>
      </c>
      <c r="K53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84">
        <v>4.5960801289999997</v>
      </c>
      <c r="M5384">
        <f>ROUND(employee[[#This Row],[LengthService]],2)</f>
        <v>4.5999999999999996</v>
      </c>
      <c r="N5384">
        <v>35.049544160000004</v>
      </c>
      <c r="O5384">
        <f>ROUND(employee[[#This Row],[AbsentHours]],2)</f>
        <v>35.049999999999997</v>
      </c>
      <c r="P5384" s="5">
        <f>employee[[#This Row],[RoundedAbsentHours]]/2080 *100</f>
        <v>1.6850961538461537</v>
      </c>
      <c r="Q5384" s="1" t="s">
        <v>15</v>
      </c>
    </row>
    <row r="5385" spans="1:17" x14ac:dyDescent="0.35">
      <c r="A5385">
        <v>5384</v>
      </c>
      <c r="B5385" s="1" t="s">
        <v>5649</v>
      </c>
      <c r="C5385" s="1" t="s">
        <v>16</v>
      </c>
      <c r="D5385" s="1" t="s">
        <v>161</v>
      </c>
      <c r="E5385" s="1" t="s">
        <v>158</v>
      </c>
      <c r="F5385" s="1" t="s">
        <v>159</v>
      </c>
      <c r="G5385" s="1" t="s">
        <v>18</v>
      </c>
      <c r="H5385" s="1" t="s">
        <v>15</v>
      </c>
      <c r="I5385">
        <v>65.162104940000006</v>
      </c>
      <c r="J5385">
        <f>ROUND(employee[[#This Row],[Age]],0)</f>
        <v>65</v>
      </c>
      <c r="K53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385">
        <v>4.8715023259999999</v>
      </c>
      <c r="M5385">
        <f>ROUND(employee[[#This Row],[LengthService]],2)</f>
        <v>4.87</v>
      </c>
      <c r="N5385">
        <v>198.38974970000001</v>
      </c>
      <c r="O5385">
        <f>ROUND(employee[[#This Row],[AbsentHours]],2)</f>
        <v>198.39</v>
      </c>
      <c r="P5385" s="5">
        <f>employee[[#This Row],[RoundedAbsentHours]]/2080 *100</f>
        <v>9.5379807692307672</v>
      </c>
      <c r="Q5385" s="1" t="s">
        <v>15</v>
      </c>
    </row>
    <row r="5386" spans="1:17" x14ac:dyDescent="0.35">
      <c r="A5386">
        <v>5385</v>
      </c>
      <c r="B5386" s="1" t="s">
        <v>5650</v>
      </c>
      <c r="C5386" s="1" t="s">
        <v>11</v>
      </c>
      <c r="D5386" s="1" t="s">
        <v>68</v>
      </c>
      <c r="E5386" s="1" t="s">
        <v>289</v>
      </c>
      <c r="F5386" s="1" t="s">
        <v>258</v>
      </c>
      <c r="G5386" s="1" t="s">
        <v>39</v>
      </c>
      <c r="H5386" s="1" t="s">
        <v>15</v>
      </c>
      <c r="I5386">
        <v>32.84901567</v>
      </c>
      <c r="J5386">
        <f>ROUND(employee[[#This Row],[Age]],0)</f>
        <v>33</v>
      </c>
      <c r="K53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86">
        <v>4.2570081560000004</v>
      </c>
      <c r="M5386">
        <f>ROUND(employee[[#This Row],[LengthService]],2)</f>
        <v>4.26</v>
      </c>
      <c r="N5386">
        <v>17.081535290000001</v>
      </c>
      <c r="O5386">
        <f>ROUND(employee[[#This Row],[AbsentHours]],2)</f>
        <v>17.079999999999998</v>
      </c>
      <c r="P5386" s="5">
        <f>employee[[#This Row],[RoundedAbsentHours]]/2080 *100</f>
        <v>0.82115384615384612</v>
      </c>
      <c r="Q5386" s="1" t="s">
        <v>15</v>
      </c>
    </row>
    <row r="5387" spans="1:17" x14ac:dyDescent="0.35">
      <c r="A5387">
        <v>5386</v>
      </c>
      <c r="B5387" s="1" t="s">
        <v>5651</v>
      </c>
      <c r="C5387" s="1" t="s">
        <v>11</v>
      </c>
      <c r="D5387" s="1" t="s">
        <v>61</v>
      </c>
      <c r="E5387" s="1" t="s">
        <v>158</v>
      </c>
      <c r="F5387" s="1" t="s">
        <v>159</v>
      </c>
      <c r="G5387" s="1" t="s">
        <v>28</v>
      </c>
      <c r="H5387" s="1" t="s">
        <v>15</v>
      </c>
      <c r="I5387">
        <v>36.992394150000003</v>
      </c>
      <c r="J5387">
        <f>ROUND(employee[[#This Row],[Age]],0)</f>
        <v>37</v>
      </c>
      <c r="K53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87">
        <v>3.8542277330000001</v>
      </c>
      <c r="M5387">
        <f>ROUND(employee[[#This Row],[LengthService]],2)</f>
        <v>3.85</v>
      </c>
      <c r="N5387">
        <v>37.567010740000001</v>
      </c>
      <c r="O5387">
        <f>ROUND(employee[[#This Row],[AbsentHours]],2)</f>
        <v>37.57</v>
      </c>
      <c r="P5387" s="5">
        <f>employee[[#This Row],[RoundedAbsentHours]]/2080 *100</f>
        <v>1.8062499999999999</v>
      </c>
      <c r="Q5387" s="1" t="s">
        <v>15</v>
      </c>
    </row>
    <row r="5388" spans="1:17" x14ac:dyDescent="0.35">
      <c r="A5388">
        <v>5387</v>
      </c>
      <c r="B5388" s="1" t="s">
        <v>5652</v>
      </c>
      <c r="C5388" s="1" t="s">
        <v>11</v>
      </c>
      <c r="D5388" s="1" t="s">
        <v>228</v>
      </c>
      <c r="E5388" s="1" t="s">
        <v>180</v>
      </c>
      <c r="F5388" s="1" t="s">
        <v>181</v>
      </c>
      <c r="G5388" s="1" t="s">
        <v>221</v>
      </c>
      <c r="H5388" s="1" t="s">
        <v>15</v>
      </c>
      <c r="I5388">
        <v>50.244171620000003</v>
      </c>
      <c r="J5388">
        <f>ROUND(employee[[#This Row],[Age]],0)</f>
        <v>50</v>
      </c>
      <c r="K53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388">
        <v>6.4732670079999997</v>
      </c>
      <c r="M5388">
        <f>ROUND(employee[[#This Row],[LengthService]],2)</f>
        <v>6.47</v>
      </c>
      <c r="N5388">
        <v>61.078543519999997</v>
      </c>
      <c r="O5388">
        <f>ROUND(employee[[#This Row],[AbsentHours]],2)</f>
        <v>61.08</v>
      </c>
      <c r="P5388" s="5">
        <f>employee[[#This Row],[RoundedAbsentHours]]/2080 *100</f>
        <v>2.9365384615384618</v>
      </c>
      <c r="Q5388" s="1" t="s">
        <v>15</v>
      </c>
    </row>
    <row r="5389" spans="1:17" x14ac:dyDescent="0.35">
      <c r="A5389">
        <v>5388</v>
      </c>
      <c r="B5389" s="1" t="s">
        <v>5653</v>
      </c>
      <c r="C5389" s="1" t="s">
        <v>16</v>
      </c>
      <c r="D5389" s="1" t="s">
        <v>291</v>
      </c>
      <c r="E5389" s="1" t="s">
        <v>158</v>
      </c>
      <c r="F5389" s="1" t="s">
        <v>159</v>
      </c>
      <c r="G5389" s="1" t="s">
        <v>18</v>
      </c>
      <c r="H5389" s="1" t="s">
        <v>15</v>
      </c>
      <c r="I5389">
        <v>45.978812619999999</v>
      </c>
      <c r="J5389">
        <f>ROUND(employee[[#This Row],[Age]],0)</f>
        <v>46</v>
      </c>
      <c r="K53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89">
        <v>4.260346771</v>
      </c>
      <c r="M5389">
        <f>ROUND(employee[[#This Row],[LengthService]],2)</f>
        <v>4.26</v>
      </c>
      <c r="N5389">
        <v>74.309292869999993</v>
      </c>
      <c r="O5389">
        <f>ROUND(employee[[#This Row],[AbsentHours]],2)</f>
        <v>74.31</v>
      </c>
      <c r="P5389" s="5">
        <f>employee[[#This Row],[RoundedAbsentHours]]/2080 *100</f>
        <v>3.5725961538461539</v>
      </c>
      <c r="Q5389" s="1" t="s">
        <v>15</v>
      </c>
    </row>
    <row r="5390" spans="1:17" x14ac:dyDescent="0.35">
      <c r="A5390">
        <v>5389</v>
      </c>
      <c r="B5390" s="1" t="s">
        <v>5654</v>
      </c>
      <c r="C5390" s="1" t="s">
        <v>16</v>
      </c>
      <c r="D5390" s="1" t="s">
        <v>22</v>
      </c>
      <c r="E5390" s="1" t="s">
        <v>124</v>
      </c>
      <c r="F5390" s="1" t="s">
        <v>125</v>
      </c>
      <c r="G5390" s="1" t="s">
        <v>22</v>
      </c>
      <c r="H5390" s="1" t="s">
        <v>15</v>
      </c>
      <c r="I5390">
        <v>43.605829280000002</v>
      </c>
      <c r="J5390">
        <f>ROUND(employee[[#This Row],[Age]],0)</f>
        <v>44</v>
      </c>
      <c r="K53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90">
        <v>4.4188103679999999</v>
      </c>
      <c r="M5390">
        <f>ROUND(employee[[#This Row],[LengthService]],2)</f>
        <v>4.42</v>
      </c>
      <c r="N5390">
        <v>79.197599740000001</v>
      </c>
      <c r="O5390">
        <f>ROUND(employee[[#This Row],[AbsentHours]],2)</f>
        <v>79.2</v>
      </c>
      <c r="P5390" s="5">
        <f>employee[[#This Row],[RoundedAbsentHours]]/2080 *100</f>
        <v>3.8076923076923079</v>
      </c>
      <c r="Q5390" s="1" t="s">
        <v>15</v>
      </c>
    </row>
    <row r="5391" spans="1:17" x14ac:dyDescent="0.35">
      <c r="A5391">
        <v>5390</v>
      </c>
      <c r="B5391" s="1" t="s">
        <v>5655</v>
      </c>
      <c r="C5391" s="1" t="s">
        <v>11</v>
      </c>
      <c r="D5391" s="1" t="s">
        <v>75</v>
      </c>
      <c r="E5391" s="1" t="s">
        <v>13</v>
      </c>
      <c r="F5391" s="1" t="s">
        <v>14</v>
      </c>
      <c r="G5391" s="1" t="s">
        <v>75</v>
      </c>
      <c r="H5391" s="1" t="s">
        <v>15</v>
      </c>
      <c r="I5391">
        <v>36.947186420000001</v>
      </c>
      <c r="J5391">
        <f>ROUND(employee[[#This Row],[Age]],0)</f>
        <v>37</v>
      </c>
      <c r="K53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91">
        <v>4.768575341</v>
      </c>
      <c r="M5391">
        <f>ROUND(employee[[#This Row],[LengthService]],2)</f>
        <v>4.7699999999999996</v>
      </c>
      <c r="N5391">
        <v>47.193700970000002</v>
      </c>
      <c r="O5391">
        <f>ROUND(employee[[#This Row],[AbsentHours]],2)</f>
        <v>47.19</v>
      </c>
      <c r="P5391" s="5">
        <f>employee[[#This Row],[RoundedAbsentHours]]/2080 *100</f>
        <v>2.2687499999999998</v>
      </c>
      <c r="Q5391" s="1" t="s">
        <v>15</v>
      </c>
    </row>
    <row r="5392" spans="1:17" x14ac:dyDescent="0.35">
      <c r="A5392">
        <v>5391</v>
      </c>
      <c r="B5392" s="1" t="s">
        <v>5656</v>
      </c>
      <c r="C5392" s="1" t="s">
        <v>16</v>
      </c>
      <c r="D5392" s="1" t="s">
        <v>50</v>
      </c>
      <c r="E5392" s="1" t="s">
        <v>158</v>
      </c>
      <c r="F5392" s="1" t="s">
        <v>159</v>
      </c>
      <c r="G5392" s="1" t="s">
        <v>18</v>
      </c>
      <c r="H5392" s="1" t="s">
        <v>15</v>
      </c>
      <c r="I5392">
        <v>40.285448850000002</v>
      </c>
      <c r="J5392">
        <f>ROUND(employee[[#This Row],[Age]],0)</f>
        <v>40</v>
      </c>
      <c r="K53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92">
        <v>5.4919562009999998</v>
      </c>
      <c r="M5392">
        <f>ROUND(employee[[#This Row],[LengthService]],2)</f>
        <v>5.49</v>
      </c>
      <c r="N5392">
        <v>44.927241510000002</v>
      </c>
      <c r="O5392">
        <f>ROUND(employee[[#This Row],[AbsentHours]],2)</f>
        <v>44.93</v>
      </c>
      <c r="P5392" s="5">
        <f>employee[[#This Row],[RoundedAbsentHours]]/2080 *100</f>
        <v>2.1600961538461538</v>
      </c>
      <c r="Q5392" s="1" t="s">
        <v>15</v>
      </c>
    </row>
    <row r="5393" spans="1:17" x14ac:dyDescent="0.35">
      <c r="A5393">
        <v>5392</v>
      </c>
      <c r="B5393" s="1" t="s">
        <v>5657</v>
      </c>
      <c r="C5393" s="1" t="s">
        <v>11</v>
      </c>
      <c r="D5393" s="1" t="s">
        <v>201</v>
      </c>
      <c r="E5393" s="1" t="s">
        <v>13</v>
      </c>
      <c r="F5393" s="1" t="s">
        <v>14</v>
      </c>
      <c r="G5393" s="1" t="s">
        <v>29</v>
      </c>
      <c r="H5393" s="1" t="s">
        <v>15</v>
      </c>
      <c r="I5393">
        <v>39.648119770000001</v>
      </c>
      <c r="J5393">
        <f>ROUND(employee[[#This Row],[Age]],0)</f>
        <v>40</v>
      </c>
      <c r="K53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93">
        <v>5.776317605</v>
      </c>
      <c r="M5393">
        <f>ROUND(employee[[#This Row],[LengthService]],2)</f>
        <v>5.78</v>
      </c>
      <c r="N5393">
        <v>63.77906222</v>
      </c>
      <c r="O5393">
        <f>ROUND(employee[[#This Row],[AbsentHours]],2)</f>
        <v>63.78</v>
      </c>
      <c r="P5393" s="5">
        <f>employee[[#This Row],[RoundedAbsentHours]]/2080 *100</f>
        <v>3.0663461538461538</v>
      </c>
      <c r="Q5393" s="1" t="s">
        <v>15</v>
      </c>
    </row>
    <row r="5394" spans="1:17" x14ac:dyDescent="0.35">
      <c r="A5394">
        <v>5393</v>
      </c>
      <c r="B5394" s="1" t="s">
        <v>5658</v>
      </c>
      <c r="C5394" s="1" t="s">
        <v>16</v>
      </c>
      <c r="D5394" s="1" t="s">
        <v>136</v>
      </c>
      <c r="E5394" s="1" t="s">
        <v>158</v>
      </c>
      <c r="F5394" s="1" t="s">
        <v>159</v>
      </c>
      <c r="G5394" s="1" t="s">
        <v>18</v>
      </c>
      <c r="H5394" s="1" t="s">
        <v>15</v>
      </c>
      <c r="I5394">
        <v>28.637279360000001</v>
      </c>
      <c r="J5394">
        <f>ROUND(employee[[#This Row],[Age]],0)</f>
        <v>29</v>
      </c>
      <c r="K53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394">
        <v>5.6885437669999996</v>
      </c>
      <c r="M5394">
        <f>ROUND(employee[[#This Row],[LengthService]],2)</f>
        <v>5.69</v>
      </c>
      <c r="N5394">
        <v>0</v>
      </c>
      <c r="O5394">
        <f>ROUND(employee[[#This Row],[AbsentHours]],2)</f>
        <v>0</v>
      </c>
      <c r="P5394" s="5">
        <f>employee[[#This Row],[RoundedAbsentHours]]/2080 *100</f>
        <v>0</v>
      </c>
      <c r="Q5394" s="1" t="s">
        <v>15</v>
      </c>
    </row>
    <row r="5395" spans="1:17" x14ac:dyDescent="0.35">
      <c r="A5395">
        <v>5394</v>
      </c>
      <c r="B5395" s="1" t="s">
        <v>5659</v>
      </c>
      <c r="C5395" s="1" t="s">
        <v>16</v>
      </c>
      <c r="D5395" s="1" t="s">
        <v>36</v>
      </c>
      <c r="E5395" s="1" t="s">
        <v>13</v>
      </c>
      <c r="F5395" s="1" t="s">
        <v>14</v>
      </c>
      <c r="G5395" s="1" t="s">
        <v>37</v>
      </c>
      <c r="H5395" s="1" t="s">
        <v>15</v>
      </c>
      <c r="I5395">
        <v>32.200865469999997</v>
      </c>
      <c r="J5395">
        <f>ROUND(employee[[#This Row],[Age]],0)</f>
        <v>32</v>
      </c>
      <c r="K53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95">
        <v>3.4691236719999998</v>
      </c>
      <c r="M5395">
        <f>ROUND(employee[[#This Row],[LengthService]],2)</f>
        <v>3.47</v>
      </c>
      <c r="N5395">
        <v>32.452809719999998</v>
      </c>
      <c r="O5395">
        <f>ROUND(employee[[#This Row],[AbsentHours]],2)</f>
        <v>32.450000000000003</v>
      </c>
      <c r="P5395" s="5">
        <f>employee[[#This Row],[RoundedAbsentHours]]/2080 *100</f>
        <v>1.560096153846154</v>
      </c>
      <c r="Q5395" s="1" t="s">
        <v>15</v>
      </c>
    </row>
    <row r="5396" spans="1:17" x14ac:dyDescent="0.35">
      <c r="A5396">
        <v>5395</v>
      </c>
      <c r="B5396" s="1" t="s">
        <v>5660</v>
      </c>
      <c r="C5396" s="1" t="s">
        <v>11</v>
      </c>
      <c r="D5396" s="1" t="s">
        <v>161</v>
      </c>
      <c r="E5396" s="1" t="s">
        <v>158</v>
      </c>
      <c r="F5396" s="1" t="s">
        <v>159</v>
      </c>
      <c r="G5396" s="1" t="s">
        <v>18</v>
      </c>
      <c r="H5396" s="1" t="s">
        <v>15</v>
      </c>
      <c r="I5396">
        <v>29.754968160000001</v>
      </c>
      <c r="J5396">
        <f>ROUND(employee[[#This Row],[Age]],0)</f>
        <v>30</v>
      </c>
      <c r="K53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396">
        <v>4.345229206</v>
      </c>
      <c r="M5396">
        <f>ROUND(employee[[#This Row],[LengthService]],2)</f>
        <v>4.3499999999999996</v>
      </c>
      <c r="N5396">
        <v>2.5040238229999998</v>
      </c>
      <c r="O5396">
        <f>ROUND(employee[[#This Row],[AbsentHours]],2)</f>
        <v>2.5</v>
      </c>
      <c r="P5396" s="5">
        <f>employee[[#This Row],[RoundedAbsentHours]]/2080 *100</f>
        <v>0.1201923076923077</v>
      </c>
      <c r="Q5396" s="1" t="s">
        <v>15</v>
      </c>
    </row>
    <row r="5397" spans="1:17" x14ac:dyDescent="0.35">
      <c r="A5397">
        <v>5396</v>
      </c>
      <c r="B5397" s="1" t="s">
        <v>5661</v>
      </c>
      <c r="C5397" s="1" t="s">
        <v>16</v>
      </c>
      <c r="D5397" s="1" t="s">
        <v>75</v>
      </c>
      <c r="E5397" s="1" t="s">
        <v>13</v>
      </c>
      <c r="F5397" s="1" t="s">
        <v>14</v>
      </c>
      <c r="G5397" s="1" t="s">
        <v>75</v>
      </c>
      <c r="H5397" s="1" t="s">
        <v>15</v>
      </c>
      <c r="I5397">
        <v>43.306971320000002</v>
      </c>
      <c r="J5397">
        <f>ROUND(employee[[#This Row],[Age]],0)</f>
        <v>43</v>
      </c>
      <c r="K53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97">
        <v>5.6249416800000001</v>
      </c>
      <c r="M5397">
        <f>ROUND(employee[[#This Row],[LengthService]],2)</f>
        <v>5.62</v>
      </c>
      <c r="N5397">
        <v>73.197715250000002</v>
      </c>
      <c r="O5397">
        <f>ROUND(employee[[#This Row],[AbsentHours]],2)</f>
        <v>73.2</v>
      </c>
      <c r="P5397" s="5">
        <f>employee[[#This Row],[RoundedAbsentHours]]/2080 *100</f>
        <v>3.5192307692307696</v>
      </c>
      <c r="Q5397" s="1" t="s">
        <v>15</v>
      </c>
    </row>
    <row r="5398" spans="1:17" x14ac:dyDescent="0.35">
      <c r="A5398">
        <v>5397</v>
      </c>
      <c r="B5398" s="1" t="s">
        <v>5662</v>
      </c>
      <c r="C5398" s="1" t="s">
        <v>11</v>
      </c>
      <c r="D5398" s="1" t="s">
        <v>20</v>
      </c>
      <c r="E5398" s="1" t="s">
        <v>289</v>
      </c>
      <c r="F5398" s="1" t="s">
        <v>258</v>
      </c>
      <c r="G5398" s="1" t="s">
        <v>20</v>
      </c>
      <c r="H5398" s="1" t="s">
        <v>15</v>
      </c>
      <c r="I5398">
        <v>44.855328370000002</v>
      </c>
      <c r="J5398">
        <f>ROUND(employee[[#This Row],[Age]],0)</f>
        <v>45</v>
      </c>
      <c r="K53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98">
        <v>5.1816563410000001</v>
      </c>
      <c r="M5398">
        <f>ROUND(employee[[#This Row],[LengthService]],2)</f>
        <v>5.18</v>
      </c>
      <c r="N5398">
        <v>73.366103359999997</v>
      </c>
      <c r="O5398">
        <f>ROUND(employee[[#This Row],[AbsentHours]],2)</f>
        <v>73.37</v>
      </c>
      <c r="P5398" s="5">
        <f>employee[[#This Row],[RoundedAbsentHours]]/2080 *100</f>
        <v>3.5274038461538462</v>
      </c>
      <c r="Q5398" s="1" t="s">
        <v>15</v>
      </c>
    </row>
    <row r="5399" spans="1:17" x14ac:dyDescent="0.35">
      <c r="A5399">
        <v>5398</v>
      </c>
      <c r="B5399" s="1" t="s">
        <v>5663</v>
      </c>
      <c r="C5399" s="1" t="s">
        <v>11</v>
      </c>
      <c r="D5399" s="1" t="s">
        <v>21</v>
      </c>
      <c r="E5399" s="1" t="s">
        <v>13</v>
      </c>
      <c r="F5399" s="1" t="s">
        <v>14</v>
      </c>
      <c r="G5399" s="1" t="s">
        <v>21</v>
      </c>
      <c r="H5399" s="1" t="s">
        <v>15</v>
      </c>
      <c r="I5399">
        <v>45.102586510000002</v>
      </c>
      <c r="J5399">
        <f>ROUND(employee[[#This Row],[Age]],0)</f>
        <v>45</v>
      </c>
      <c r="K53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399">
        <v>5.3649332950000002</v>
      </c>
      <c r="M5399">
        <f>ROUND(employee[[#This Row],[LengthService]],2)</f>
        <v>5.36</v>
      </c>
      <c r="N5399">
        <v>71.781779060000005</v>
      </c>
      <c r="O5399">
        <f>ROUND(employee[[#This Row],[AbsentHours]],2)</f>
        <v>71.78</v>
      </c>
      <c r="P5399" s="5">
        <f>employee[[#This Row],[RoundedAbsentHours]]/2080 *100</f>
        <v>3.4509615384615389</v>
      </c>
      <c r="Q5399" s="1" t="s">
        <v>15</v>
      </c>
    </row>
    <row r="5400" spans="1:17" x14ac:dyDescent="0.35">
      <c r="A5400">
        <v>5399</v>
      </c>
      <c r="B5400" s="1" t="s">
        <v>5664</v>
      </c>
      <c r="C5400" s="1" t="s">
        <v>16</v>
      </c>
      <c r="D5400" s="1" t="s">
        <v>28</v>
      </c>
      <c r="E5400" s="1" t="s">
        <v>158</v>
      </c>
      <c r="F5400" s="1" t="s">
        <v>159</v>
      </c>
      <c r="G5400" s="1" t="s">
        <v>28</v>
      </c>
      <c r="H5400" s="1" t="s">
        <v>15</v>
      </c>
      <c r="I5400">
        <v>38.883838390000001</v>
      </c>
      <c r="J5400">
        <f>ROUND(employee[[#This Row],[Age]],0)</f>
        <v>39</v>
      </c>
      <c r="K54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00">
        <v>4.1554466229999996</v>
      </c>
      <c r="M5400">
        <f>ROUND(employee[[#This Row],[LengthService]],2)</f>
        <v>4.16</v>
      </c>
      <c r="N5400">
        <v>46.123719530000002</v>
      </c>
      <c r="O5400">
        <f>ROUND(employee[[#This Row],[AbsentHours]],2)</f>
        <v>46.12</v>
      </c>
      <c r="P5400" s="5">
        <f>employee[[#This Row],[RoundedAbsentHours]]/2080 *100</f>
        <v>2.217307692307692</v>
      </c>
      <c r="Q5400" s="1" t="s">
        <v>15</v>
      </c>
    </row>
    <row r="5401" spans="1:17" x14ac:dyDescent="0.35">
      <c r="A5401">
        <v>5400</v>
      </c>
      <c r="B5401" s="1" t="s">
        <v>5665</v>
      </c>
      <c r="C5401" s="1" t="s">
        <v>11</v>
      </c>
      <c r="D5401" s="1" t="s">
        <v>21</v>
      </c>
      <c r="E5401" s="1" t="s">
        <v>13</v>
      </c>
      <c r="F5401" s="1" t="s">
        <v>14</v>
      </c>
      <c r="G5401" s="1" t="s">
        <v>21</v>
      </c>
      <c r="H5401" s="1" t="s">
        <v>15</v>
      </c>
      <c r="I5401">
        <v>33.033960399999998</v>
      </c>
      <c r="J5401">
        <f>ROUND(employee[[#This Row],[Age]],0)</f>
        <v>33</v>
      </c>
      <c r="K54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01">
        <v>2.4173323419999999</v>
      </c>
      <c r="M5401">
        <f>ROUND(employee[[#This Row],[LengthService]],2)</f>
        <v>2.42</v>
      </c>
      <c r="N5401">
        <v>30.111842200000002</v>
      </c>
      <c r="O5401">
        <f>ROUND(employee[[#This Row],[AbsentHours]],2)</f>
        <v>30.11</v>
      </c>
      <c r="P5401" s="5">
        <f>employee[[#This Row],[RoundedAbsentHours]]/2080 *100</f>
        <v>1.4475961538461539</v>
      </c>
      <c r="Q5401" s="1" t="s">
        <v>15</v>
      </c>
    </row>
    <row r="5402" spans="1:17" x14ac:dyDescent="0.35">
      <c r="A5402">
        <v>5401</v>
      </c>
      <c r="B5402" s="1" t="s">
        <v>5666</v>
      </c>
      <c r="C5402" s="1" t="s">
        <v>16</v>
      </c>
      <c r="D5402" s="1" t="s">
        <v>219</v>
      </c>
      <c r="E5402" s="1" t="s">
        <v>158</v>
      </c>
      <c r="F5402" s="1" t="s">
        <v>159</v>
      </c>
      <c r="G5402" s="1" t="s">
        <v>62</v>
      </c>
      <c r="H5402" s="1" t="s">
        <v>15</v>
      </c>
      <c r="I5402">
        <v>51.138619349999999</v>
      </c>
      <c r="J5402">
        <f>ROUND(employee[[#This Row],[Age]],0)</f>
        <v>51</v>
      </c>
      <c r="K54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402">
        <v>5.7557075749999997</v>
      </c>
      <c r="M5402">
        <f>ROUND(employee[[#This Row],[LengthService]],2)</f>
        <v>5.76</v>
      </c>
      <c r="N5402">
        <v>86.56616459</v>
      </c>
      <c r="O5402">
        <f>ROUND(employee[[#This Row],[AbsentHours]],2)</f>
        <v>86.57</v>
      </c>
      <c r="P5402" s="5">
        <f>employee[[#This Row],[RoundedAbsentHours]]/2080 *100</f>
        <v>4.1620192307692303</v>
      </c>
      <c r="Q5402" s="1" t="s">
        <v>15</v>
      </c>
    </row>
    <row r="5403" spans="1:17" x14ac:dyDescent="0.35">
      <c r="A5403">
        <v>5402</v>
      </c>
      <c r="B5403" s="1" t="s">
        <v>5667</v>
      </c>
      <c r="C5403" s="1" t="s">
        <v>11</v>
      </c>
      <c r="D5403" s="1" t="s">
        <v>47</v>
      </c>
      <c r="E5403" s="1" t="s">
        <v>312</v>
      </c>
      <c r="F5403" s="1" t="s">
        <v>266</v>
      </c>
      <c r="G5403" s="1" t="s">
        <v>47</v>
      </c>
      <c r="H5403" s="1" t="s">
        <v>15</v>
      </c>
      <c r="I5403">
        <v>35.129609379999998</v>
      </c>
      <c r="J5403">
        <f>ROUND(employee[[#This Row],[Age]],0)</f>
        <v>35</v>
      </c>
      <c r="K54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03">
        <v>4.2106653339999998</v>
      </c>
      <c r="M5403">
        <f>ROUND(employee[[#This Row],[LengthService]],2)</f>
        <v>4.21</v>
      </c>
      <c r="N5403">
        <v>11.40750793</v>
      </c>
      <c r="O5403">
        <f>ROUND(employee[[#This Row],[AbsentHours]],2)</f>
        <v>11.41</v>
      </c>
      <c r="P5403" s="5">
        <f>employee[[#This Row],[RoundedAbsentHours]]/2080 *100</f>
        <v>0.54855769230769225</v>
      </c>
      <c r="Q5403" s="1" t="s">
        <v>15</v>
      </c>
    </row>
    <row r="5404" spans="1:17" x14ac:dyDescent="0.35">
      <c r="A5404">
        <v>5403</v>
      </c>
      <c r="B5404" s="1" t="s">
        <v>5668</v>
      </c>
      <c r="C5404" s="1" t="s">
        <v>16</v>
      </c>
      <c r="D5404" s="1" t="s">
        <v>44</v>
      </c>
      <c r="E5404" s="1" t="s">
        <v>13</v>
      </c>
      <c r="F5404" s="1" t="s">
        <v>14</v>
      </c>
      <c r="G5404" s="1" t="s">
        <v>44</v>
      </c>
      <c r="H5404" s="1" t="s">
        <v>15</v>
      </c>
      <c r="I5404">
        <v>26.59074859</v>
      </c>
      <c r="J5404">
        <f>ROUND(employee[[#This Row],[Age]],0)</f>
        <v>27</v>
      </c>
      <c r="K54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404">
        <v>5.4253699089999996</v>
      </c>
      <c r="M5404">
        <f>ROUND(employee[[#This Row],[LengthService]],2)</f>
        <v>5.43</v>
      </c>
      <c r="N5404">
        <v>0</v>
      </c>
      <c r="O5404">
        <f>ROUND(employee[[#This Row],[AbsentHours]],2)</f>
        <v>0</v>
      </c>
      <c r="P5404" s="5">
        <f>employee[[#This Row],[RoundedAbsentHours]]/2080 *100</f>
        <v>0</v>
      </c>
      <c r="Q5404" s="1" t="s">
        <v>15</v>
      </c>
    </row>
    <row r="5405" spans="1:17" x14ac:dyDescent="0.35">
      <c r="A5405">
        <v>5404</v>
      </c>
      <c r="B5405" s="1" t="s">
        <v>5669</v>
      </c>
      <c r="C5405" s="1" t="s">
        <v>11</v>
      </c>
      <c r="D5405" s="1" t="s">
        <v>33</v>
      </c>
      <c r="E5405" s="1" t="s">
        <v>13</v>
      </c>
      <c r="F5405" s="1" t="s">
        <v>14</v>
      </c>
      <c r="G5405" s="1" t="s">
        <v>33</v>
      </c>
      <c r="H5405" s="1" t="s">
        <v>15</v>
      </c>
      <c r="I5405">
        <v>44.624230650000001</v>
      </c>
      <c r="J5405">
        <f>ROUND(employee[[#This Row],[Age]],0)</f>
        <v>45</v>
      </c>
      <c r="K54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05">
        <v>1.9484993530000001</v>
      </c>
      <c r="M5405">
        <f>ROUND(employee[[#This Row],[LengthService]],2)</f>
        <v>1.95</v>
      </c>
      <c r="N5405">
        <v>72.792809680000005</v>
      </c>
      <c r="O5405">
        <f>ROUND(employee[[#This Row],[AbsentHours]],2)</f>
        <v>72.790000000000006</v>
      </c>
      <c r="P5405" s="5">
        <f>employee[[#This Row],[RoundedAbsentHours]]/2080 *100</f>
        <v>3.4995192307692311</v>
      </c>
      <c r="Q5405" s="1" t="s">
        <v>15</v>
      </c>
    </row>
    <row r="5406" spans="1:17" x14ac:dyDescent="0.35">
      <c r="A5406">
        <v>5405</v>
      </c>
      <c r="B5406" s="1" t="s">
        <v>5670</v>
      </c>
      <c r="C5406" s="1" t="s">
        <v>16</v>
      </c>
      <c r="D5406" s="1" t="s">
        <v>42</v>
      </c>
      <c r="E5406" s="1" t="s">
        <v>289</v>
      </c>
      <c r="F5406" s="1" t="s">
        <v>258</v>
      </c>
      <c r="G5406" s="1" t="s">
        <v>42</v>
      </c>
      <c r="H5406" s="1" t="s">
        <v>15</v>
      </c>
      <c r="I5406">
        <v>61.165770989999999</v>
      </c>
      <c r="J5406">
        <f>ROUND(employee[[#This Row],[Age]],0)</f>
        <v>61</v>
      </c>
      <c r="K54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406">
        <v>5.3460961530000004</v>
      </c>
      <c r="M5406">
        <f>ROUND(employee[[#This Row],[LengthService]],2)</f>
        <v>5.35</v>
      </c>
      <c r="N5406">
        <v>140.5490144</v>
      </c>
      <c r="O5406">
        <f>ROUND(employee[[#This Row],[AbsentHours]],2)</f>
        <v>140.55000000000001</v>
      </c>
      <c r="P5406" s="5">
        <f>employee[[#This Row],[RoundedAbsentHours]]/2080 *100</f>
        <v>6.7572115384615383</v>
      </c>
      <c r="Q5406" s="1" t="s">
        <v>15</v>
      </c>
    </row>
    <row r="5407" spans="1:17" x14ac:dyDescent="0.35">
      <c r="A5407">
        <v>5406</v>
      </c>
      <c r="B5407" s="1" t="s">
        <v>5671</v>
      </c>
      <c r="C5407" s="1" t="s">
        <v>11</v>
      </c>
      <c r="D5407" s="1" t="s">
        <v>272</v>
      </c>
      <c r="E5407" s="1" t="s">
        <v>158</v>
      </c>
      <c r="F5407" s="1" t="s">
        <v>159</v>
      </c>
      <c r="G5407" s="1" t="s">
        <v>51</v>
      </c>
      <c r="H5407" s="1" t="s">
        <v>15</v>
      </c>
      <c r="I5407">
        <v>42.339767010000003</v>
      </c>
      <c r="J5407">
        <f>ROUND(employee[[#This Row],[Age]],0)</f>
        <v>42</v>
      </c>
      <c r="K54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07">
        <v>6.4344133169999997</v>
      </c>
      <c r="M5407">
        <f>ROUND(employee[[#This Row],[LengthService]],2)</f>
        <v>6.43</v>
      </c>
      <c r="N5407">
        <v>78.223792900000007</v>
      </c>
      <c r="O5407">
        <f>ROUND(employee[[#This Row],[AbsentHours]],2)</f>
        <v>78.22</v>
      </c>
      <c r="P5407" s="5">
        <f>employee[[#This Row],[RoundedAbsentHours]]/2080 *100</f>
        <v>3.7605769230769228</v>
      </c>
      <c r="Q5407" s="1" t="s">
        <v>15</v>
      </c>
    </row>
    <row r="5408" spans="1:17" x14ac:dyDescent="0.35">
      <c r="A5408">
        <v>5407</v>
      </c>
      <c r="B5408" s="1" t="s">
        <v>5672</v>
      </c>
      <c r="C5408" s="1" t="s">
        <v>16</v>
      </c>
      <c r="D5408" s="1" t="s">
        <v>290</v>
      </c>
      <c r="E5408" s="1" t="s">
        <v>312</v>
      </c>
      <c r="F5408" s="1" t="s">
        <v>266</v>
      </c>
      <c r="G5408" s="1" t="s">
        <v>47</v>
      </c>
      <c r="H5408" s="1" t="s">
        <v>15</v>
      </c>
      <c r="I5408">
        <v>37.88857797</v>
      </c>
      <c r="J5408">
        <f>ROUND(employee[[#This Row],[Age]],0)</f>
        <v>38</v>
      </c>
      <c r="K54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08">
        <v>3.4426988490000001</v>
      </c>
      <c r="M5408">
        <f>ROUND(employee[[#This Row],[LengthService]],2)</f>
        <v>3.44</v>
      </c>
      <c r="N5408">
        <v>0</v>
      </c>
      <c r="O5408">
        <f>ROUND(employee[[#This Row],[AbsentHours]],2)</f>
        <v>0</v>
      </c>
      <c r="P5408" s="5">
        <f>employee[[#This Row],[RoundedAbsentHours]]/2080 *100</f>
        <v>0</v>
      </c>
      <c r="Q5408" s="1" t="s">
        <v>15</v>
      </c>
    </row>
    <row r="5409" spans="1:17" x14ac:dyDescent="0.35">
      <c r="A5409">
        <v>5408</v>
      </c>
      <c r="B5409" s="1" t="s">
        <v>5673</v>
      </c>
      <c r="C5409" s="1" t="s">
        <v>16</v>
      </c>
      <c r="D5409" s="1" t="s">
        <v>173</v>
      </c>
      <c r="E5409" s="1" t="s">
        <v>13</v>
      </c>
      <c r="F5409" s="1" t="s">
        <v>14</v>
      </c>
      <c r="G5409" s="1" t="s">
        <v>33</v>
      </c>
      <c r="H5409" s="1" t="s">
        <v>15</v>
      </c>
      <c r="I5409">
        <v>19.891470340000001</v>
      </c>
      <c r="J5409">
        <f>ROUND(employee[[#This Row],[Age]],0)</f>
        <v>20</v>
      </c>
      <c r="K54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409">
        <v>2.4616446989999998</v>
      </c>
      <c r="M5409">
        <f>ROUND(employee[[#This Row],[LengthService]],2)</f>
        <v>2.46</v>
      </c>
      <c r="N5409">
        <v>0</v>
      </c>
      <c r="O5409">
        <f>ROUND(employee[[#This Row],[AbsentHours]],2)</f>
        <v>0</v>
      </c>
      <c r="P5409" s="5">
        <f>employee[[#This Row],[RoundedAbsentHours]]/2080 *100</f>
        <v>0</v>
      </c>
      <c r="Q5409" s="1" t="s">
        <v>15</v>
      </c>
    </row>
    <row r="5410" spans="1:17" x14ac:dyDescent="0.35">
      <c r="A5410">
        <v>5409</v>
      </c>
      <c r="B5410" s="1" t="s">
        <v>5674</v>
      </c>
      <c r="C5410" s="1" t="s">
        <v>11</v>
      </c>
      <c r="D5410" s="1" t="s">
        <v>21</v>
      </c>
      <c r="E5410" s="1" t="s">
        <v>13</v>
      </c>
      <c r="F5410" s="1" t="s">
        <v>14</v>
      </c>
      <c r="G5410" s="1" t="s">
        <v>21</v>
      </c>
      <c r="H5410" s="1" t="s">
        <v>15</v>
      </c>
      <c r="I5410">
        <v>41.843084320000003</v>
      </c>
      <c r="J5410">
        <f>ROUND(employee[[#This Row],[Age]],0)</f>
        <v>42</v>
      </c>
      <c r="K54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10">
        <v>5.3129666289999999</v>
      </c>
      <c r="M5410">
        <f>ROUND(employee[[#This Row],[LengthService]],2)</f>
        <v>5.31</v>
      </c>
      <c r="N5410">
        <v>77.046385819999998</v>
      </c>
      <c r="O5410">
        <f>ROUND(employee[[#This Row],[AbsentHours]],2)</f>
        <v>77.05</v>
      </c>
      <c r="P5410" s="5">
        <f>employee[[#This Row],[RoundedAbsentHours]]/2080 *100</f>
        <v>3.7043269230769225</v>
      </c>
      <c r="Q5410" s="1" t="s">
        <v>15</v>
      </c>
    </row>
    <row r="5411" spans="1:17" x14ac:dyDescent="0.35">
      <c r="A5411">
        <v>5410</v>
      </c>
      <c r="B5411" s="1" t="s">
        <v>5675</v>
      </c>
      <c r="C5411" s="1" t="s">
        <v>11</v>
      </c>
      <c r="D5411" s="1" t="s">
        <v>87</v>
      </c>
      <c r="E5411" s="1" t="s">
        <v>289</v>
      </c>
      <c r="F5411" s="1" t="s">
        <v>258</v>
      </c>
      <c r="G5411" s="1" t="s">
        <v>39</v>
      </c>
      <c r="H5411" s="1" t="s">
        <v>15</v>
      </c>
      <c r="I5411">
        <v>43.641545100000002</v>
      </c>
      <c r="J5411">
        <f>ROUND(employee[[#This Row],[Age]],0)</f>
        <v>44</v>
      </c>
      <c r="K54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11">
        <v>4.9113901169999998</v>
      </c>
      <c r="M5411">
        <f>ROUND(employee[[#This Row],[LengthService]],2)</f>
        <v>4.91</v>
      </c>
      <c r="N5411">
        <v>45.110609779999997</v>
      </c>
      <c r="O5411">
        <f>ROUND(employee[[#This Row],[AbsentHours]],2)</f>
        <v>45.11</v>
      </c>
      <c r="P5411" s="5">
        <f>employee[[#This Row],[RoundedAbsentHours]]/2080 *100</f>
        <v>2.1687499999999997</v>
      </c>
      <c r="Q5411" s="1" t="s">
        <v>15</v>
      </c>
    </row>
    <row r="5412" spans="1:17" x14ac:dyDescent="0.35">
      <c r="A5412">
        <v>5411</v>
      </c>
      <c r="B5412" s="1" t="s">
        <v>5676</v>
      </c>
      <c r="C5412" s="1" t="s">
        <v>16</v>
      </c>
      <c r="D5412" s="1" t="s">
        <v>56</v>
      </c>
      <c r="E5412" s="1" t="s">
        <v>13</v>
      </c>
      <c r="F5412" s="1" t="s">
        <v>14</v>
      </c>
      <c r="G5412" s="1" t="s">
        <v>56</v>
      </c>
      <c r="H5412" s="1" t="s">
        <v>15</v>
      </c>
      <c r="I5412">
        <v>29.23853467</v>
      </c>
      <c r="J5412">
        <f>ROUND(employee[[#This Row],[Age]],0)</f>
        <v>29</v>
      </c>
      <c r="K54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412">
        <v>6.2386201469999998</v>
      </c>
      <c r="M5412">
        <f>ROUND(employee[[#This Row],[LengthService]],2)</f>
        <v>6.24</v>
      </c>
      <c r="N5412">
        <v>0</v>
      </c>
      <c r="O5412">
        <f>ROUND(employee[[#This Row],[AbsentHours]],2)</f>
        <v>0</v>
      </c>
      <c r="P5412" s="5">
        <f>employee[[#This Row],[RoundedAbsentHours]]/2080 *100</f>
        <v>0</v>
      </c>
      <c r="Q5412" s="1" t="s">
        <v>15</v>
      </c>
    </row>
    <row r="5413" spans="1:17" x14ac:dyDescent="0.35">
      <c r="A5413">
        <v>5412</v>
      </c>
      <c r="B5413" s="1" t="s">
        <v>5677</v>
      </c>
      <c r="C5413" s="1" t="s">
        <v>11</v>
      </c>
      <c r="D5413" s="1" t="s">
        <v>68</v>
      </c>
      <c r="E5413" s="1" t="s">
        <v>289</v>
      </c>
      <c r="F5413" s="1" t="s">
        <v>258</v>
      </c>
      <c r="G5413" s="1" t="s">
        <v>39</v>
      </c>
      <c r="H5413" s="1" t="s">
        <v>15</v>
      </c>
      <c r="I5413">
        <v>58.54128755</v>
      </c>
      <c r="J5413">
        <f>ROUND(employee[[#This Row],[Age]],0)</f>
        <v>59</v>
      </c>
      <c r="K54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413">
        <v>4.5303382069999998</v>
      </c>
      <c r="M5413">
        <f>ROUND(employee[[#This Row],[LengthService]],2)</f>
        <v>4.53</v>
      </c>
      <c r="N5413">
        <v>179.85728370000001</v>
      </c>
      <c r="O5413">
        <f>ROUND(employee[[#This Row],[AbsentHours]],2)</f>
        <v>179.86</v>
      </c>
      <c r="P5413" s="5">
        <f>employee[[#This Row],[RoundedAbsentHours]]/2080 *100</f>
        <v>8.6471153846153843</v>
      </c>
      <c r="Q5413" s="1" t="s">
        <v>15</v>
      </c>
    </row>
    <row r="5414" spans="1:17" x14ac:dyDescent="0.35">
      <c r="A5414">
        <v>5413</v>
      </c>
      <c r="B5414" s="1" t="s">
        <v>5678</v>
      </c>
      <c r="C5414" s="1" t="s">
        <v>11</v>
      </c>
      <c r="D5414" s="1" t="s">
        <v>281</v>
      </c>
      <c r="E5414" s="1" t="s">
        <v>13</v>
      </c>
      <c r="F5414" s="1" t="s">
        <v>14</v>
      </c>
      <c r="G5414" s="1" t="s">
        <v>33</v>
      </c>
      <c r="H5414" s="1" t="s">
        <v>15</v>
      </c>
      <c r="I5414">
        <v>45.846393339999999</v>
      </c>
      <c r="J5414">
        <f>ROUND(employee[[#This Row],[Age]],0)</f>
        <v>46</v>
      </c>
      <c r="K54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14">
        <v>6.3583034119999997</v>
      </c>
      <c r="M5414">
        <f>ROUND(employee[[#This Row],[LengthService]],2)</f>
        <v>6.36</v>
      </c>
      <c r="N5414">
        <v>72.421311169999996</v>
      </c>
      <c r="O5414">
        <f>ROUND(employee[[#This Row],[AbsentHours]],2)</f>
        <v>72.42</v>
      </c>
      <c r="P5414" s="5">
        <f>employee[[#This Row],[RoundedAbsentHours]]/2080 *100</f>
        <v>3.4817307692307695</v>
      </c>
      <c r="Q5414" s="1" t="s">
        <v>15</v>
      </c>
    </row>
    <row r="5415" spans="1:17" x14ac:dyDescent="0.35">
      <c r="A5415">
        <v>5414</v>
      </c>
      <c r="B5415" s="1" t="s">
        <v>5679</v>
      </c>
      <c r="C5415" s="1" t="s">
        <v>11</v>
      </c>
      <c r="D5415" s="1" t="s">
        <v>21</v>
      </c>
      <c r="E5415" s="1" t="s">
        <v>13</v>
      </c>
      <c r="F5415" s="1" t="s">
        <v>14</v>
      </c>
      <c r="G5415" s="1" t="s">
        <v>21</v>
      </c>
      <c r="H5415" s="1" t="s">
        <v>15</v>
      </c>
      <c r="I5415">
        <v>21.796140380000001</v>
      </c>
      <c r="J5415">
        <f>ROUND(employee[[#This Row],[Age]],0)</f>
        <v>22</v>
      </c>
      <c r="K54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415">
        <v>2.313279869</v>
      </c>
      <c r="M5415">
        <f>ROUND(employee[[#This Row],[LengthService]],2)</f>
        <v>2.31</v>
      </c>
      <c r="N5415">
        <v>0</v>
      </c>
      <c r="O5415">
        <f>ROUND(employee[[#This Row],[AbsentHours]],2)</f>
        <v>0</v>
      </c>
      <c r="P5415" s="5">
        <f>employee[[#This Row],[RoundedAbsentHours]]/2080 *100</f>
        <v>0</v>
      </c>
      <c r="Q5415" s="1" t="s">
        <v>15</v>
      </c>
    </row>
    <row r="5416" spans="1:17" x14ac:dyDescent="0.35">
      <c r="A5416">
        <v>5415</v>
      </c>
      <c r="B5416" s="1" t="s">
        <v>5680</v>
      </c>
      <c r="C5416" s="1" t="s">
        <v>11</v>
      </c>
      <c r="D5416" s="1" t="s">
        <v>12</v>
      </c>
      <c r="E5416" s="1" t="s">
        <v>158</v>
      </c>
      <c r="F5416" s="1" t="s">
        <v>159</v>
      </c>
      <c r="G5416" s="1" t="s">
        <v>12</v>
      </c>
      <c r="H5416" s="1" t="s">
        <v>15</v>
      </c>
      <c r="I5416">
        <v>30.6236879</v>
      </c>
      <c r="J5416">
        <f>ROUND(employee[[#This Row],[Age]],0)</f>
        <v>31</v>
      </c>
      <c r="K54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16">
        <v>7.7083607140000003</v>
      </c>
      <c r="M5416">
        <f>ROUND(employee[[#This Row],[LengthService]],2)</f>
        <v>7.71</v>
      </c>
      <c r="N5416">
        <v>0</v>
      </c>
      <c r="O5416">
        <f>ROUND(employee[[#This Row],[AbsentHours]],2)</f>
        <v>0</v>
      </c>
      <c r="P5416" s="5">
        <f>employee[[#This Row],[RoundedAbsentHours]]/2080 *100</f>
        <v>0</v>
      </c>
      <c r="Q5416" s="1" t="s">
        <v>15</v>
      </c>
    </row>
    <row r="5417" spans="1:17" x14ac:dyDescent="0.35">
      <c r="A5417">
        <v>5416</v>
      </c>
      <c r="B5417" s="1" t="s">
        <v>5681</v>
      </c>
      <c r="C5417" s="1" t="s">
        <v>16</v>
      </c>
      <c r="D5417" s="1" t="s">
        <v>20</v>
      </c>
      <c r="E5417" s="1" t="s">
        <v>289</v>
      </c>
      <c r="F5417" s="1" t="s">
        <v>258</v>
      </c>
      <c r="G5417" s="1" t="s">
        <v>20</v>
      </c>
      <c r="H5417" s="1" t="s">
        <v>15</v>
      </c>
      <c r="I5417">
        <v>46.146563520000001</v>
      </c>
      <c r="J5417">
        <f>ROUND(employee[[#This Row],[Age]],0)</f>
        <v>46</v>
      </c>
      <c r="K54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17">
        <v>4.7501999780000004</v>
      </c>
      <c r="M5417">
        <f>ROUND(employee[[#This Row],[LengthService]],2)</f>
        <v>4.75</v>
      </c>
      <c r="N5417">
        <v>16.727670870000001</v>
      </c>
      <c r="O5417">
        <f>ROUND(employee[[#This Row],[AbsentHours]],2)</f>
        <v>16.73</v>
      </c>
      <c r="P5417" s="5">
        <f>employee[[#This Row],[RoundedAbsentHours]]/2080 *100</f>
        <v>0.80432692307692311</v>
      </c>
      <c r="Q5417" s="1" t="s">
        <v>15</v>
      </c>
    </row>
    <row r="5418" spans="1:17" x14ac:dyDescent="0.35">
      <c r="A5418">
        <v>5417</v>
      </c>
      <c r="B5418" s="1" t="s">
        <v>5682</v>
      </c>
      <c r="C5418" s="1" t="s">
        <v>16</v>
      </c>
      <c r="D5418" s="1" t="s">
        <v>20</v>
      </c>
      <c r="E5418" s="1" t="s">
        <v>289</v>
      </c>
      <c r="F5418" s="1" t="s">
        <v>258</v>
      </c>
      <c r="G5418" s="1" t="s">
        <v>20</v>
      </c>
      <c r="H5418" s="1" t="s">
        <v>15</v>
      </c>
      <c r="I5418">
        <v>28.453520480000002</v>
      </c>
      <c r="J5418">
        <f>ROUND(employee[[#This Row],[Age]],0)</f>
        <v>28</v>
      </c>
      <c r="K54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418">
        <v>4.2330462080000002</v>
      </c>
      <c r="M5418">
        <f>ROUND(employee[[#This Row],[LengthService]],2)</f>
        <v>4.2300000000000004</v>
      </c>
      <c r="N5418">
        <v>0</v>
      </c>
      <c r="O5418">
        <f>ROUND(employee[[#This Row],[AbsentHours]],2)</f>
        <v>0</v>
      </c>
      <c r="P5418" s="5">
        <f>employee[[#This Row],[RoundedAbsentHours]]/2080 *100</f>
        <v>0</v>
      </c>
      <c r="Q5418" s="1" t="s">
        <v>15</v>
      </c>
    </row>
    <row r="5419" spans="1:17" x14ac:dyDescent="0.35">
      <c r="A5419">
        <v>5418</v>
      </c>
      <c r="B5419" s="1" t="s">
        <v>5683</v>
      </c>
      <c r="C5419" s="1" t="s">
        <v>16</v>
      </c>
      <c r="D5419" s="1" t="s">
        <v>48</v>
      </c>
      <c r="E5419" s="1" t="s">
        <v>289</v>
      </c>
      <c r="F5419" s="1" t="s">
        <v>258</v>
      </c>
      <c r="G5419" s="1" t="s">
        <v>20</v>
      </c>
      <c r="H5419" s="1" t="s">
        <v>15</v>
      </c>
      <c r="I5419">
        <v>45.921734290000003</v>
      </c>
      <c r="J5419">
        <f>ROUND(employee[[#This Row],[Age]],0)</f>
        <v>46</v>
      </c>
      <c r="K54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19">
        <v>6.2096955290000002</v>
      </c>
      <c r="M5419">
        <f>ROUND(employee[[#This Row],[LengthService]],2)</f>
        <v>6.21</v>
      </c>
      <c r="N5419">
        <v>60.034436360000001</v>
      </c>
      <c r="O5419">
        <f>ROUND(employee[[#This Row],[AbsentHours]],2)</f>
        <v>60.03</v>
      </c>
      <c r="P5419" s="5">
        <f>employee[[#This Row],[RoundedAbsentHours]]/2080 *100</f>
        <v>2.8860576923076922</v>
      </c>
      <c r="Q5419" s="1" t="s">
        <v>15</v>
      </c>
    </row>
    <row r="5420" spans="1:17" x14ac:dyDescent="0.35">
      <c r="A5420">
        <v>5419</v>
      </c>
      <c r="B5420" s="1" t="s">
        <v>5684</v>
      </c>
      <c r="C5420" s="1" t="s">
        <v>11</v>
      </c>
      <c r="D5420" s="1" t="s">
        <v>21</v>
      </c>
      <c r="E5420" s="1" t="s">
        <v>13</v>
      </c>
      <c r="F5420" s="1" t="s">
        <v>14</v>
      </c>
      <c r="G5420" s="1" t="s">
        <v>21</v>
      </c>
      <c r="H5420" s="1" t="s">
        <v>15</v>
      </c>
      <c r="I5420">
        <v>29.810648270000002</v>
      </c>
      <c r="J5420">
        <f>ROUND(employee[[#This Row],[Age]],0)</f>
        <v>30</v>
      </c>
      <c r="K54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20">
        <v>2.6545165119999998</v>
      </c>
      <c r="M5420">
        <f>ROUND(employee[[#This Row],[LengthService]],2)</f>
        <v>2.65</v>
      </c>
      <c r="N5420">
        <v>0</v>
      </c>
      <c r="O5420">
        <f>ROUND(employee[[#This Row],[AbsentHours]],2)</f>
        <v>0</v>
      </c>
      <c r="P5420" s="5">
        <f>employee[[#This Row],[RoundedAbsentHours]]/2080 *100</f>
        <v>0</v>
      </c>
      <c r="Q5420" s="1" t="s">
        <v>15</v>
      </c>
    </row>
    <row r="5421" spans="1:17" x14ac:dyDescent="0.35">
      <c r="A5421">
        <v>5420</v>
      </c>
      <c r="B5421" s="1" t="s">
        <v>5685</v>
      </c>
      <c r="C5421" s="1" t="s">
        <v>16</v>
      </c>
      <c r="D5421" s="1" t="s">
        <v>19</v>
      </c>
      <c r="E5421" s="1" t="s">
        <v>13</v>
      </c>
      <c r="F5421" s="1" t="s">
        <v>14</v>
      </c>
      <c r="G5421" s="1" t="s">
        <v>19</v>
      </c>
      <c r="H5421" s="1" t="s">
        <v>15</v>
      </c>
      <c r="I5421">
        <v>38.01409202</v>
      </c>
      <c r="J5421">
        <f>ROUND(employee[[#This Row],[Age]],0)</f>
        <v>38</v>
      </c>
      <c r="K54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21">
        <v>6.4752027029999999</v>
      </c>
      <c r="M5421">
        <f>ROUND(employee[[#This Row],[LengthService]],2)</f>
        <v>6.48</v>
      </c>
      <c r="N5421">
        <v>7.3549817649999998</v>
      </c>
      <c r="O5421">
        <f>ROUND(employee[[#This Row],[AbsentHours]],2)</f>
        <v>7.35</v>
      </c>
      <c r="P5421" s="5">
        <f>employee[[#This Row],[RoundedAbsentHours]]/2080 *100</f>
        <v>0.35336538461538458</v>
      </c>
      <c r="Q5421" s="1" t="s">
        <v>15</v>
      </c>
    </row>
    <row r="5422" spans="1:17" x14ac:dyDescent="0.35">
      <c r="A5422">
        <v>5421</v>
      </c>
      <c r="B5422" s="1" t="s">
        <v>5686</v>
      </c>
      <c r="C5422" s="1" t="s">
        <v>16</v>
      </c>
      <c r="D5422" s="1" t="s">
        <v>22</v>
      </c>
      <c r="E5422" s="1" t="s">
        <v>124</v>
      </c>
      <c r="F5422" s="1" t="s">
        <v>125</v>
      </c>
      <c r="G5422" s="1" t="s">
        <v>22</v>
      </c>
      <c r="H5422" s="1" t="s">
        <v>15</v>
      </c>
      <c r="I5422">
        <v>39.765543489999999</v>
      </c>
      <c r="J5422">
        <f>ROUND(employee[[#This Row],[Age]],0)</f>
        <v>40</v>
      </c>
      <c r="K54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22">
        <v>4.9207793889999998</v>
      </c>
      <c r="M5422">
        <f>ROUND(employee[[#This Row],[LengthService]],2)</f>
        <v>4.92</v>
      </c>
      <c r="N5422">
        <v>20.496493940000001</v>
      </c>
      <c r="O5422">
        <f>ROUND(employee[[#This Row],[AbsentHours]],2)</f>
        <v>20.5</v>
      </c>
      <c r="P5422" s="5">
        <f>employee[[#This Row],[RoundedAbsentHours]]/2080 *100</f>
        <v>0.98557692307692302</v>
      </c>
      <c r="Q5422" s="1" t="s">
        <v>15</v>
      </c>
    </row>
    <row r="5423" spans="1:17" x14ac:dyDescent="0.35">
      <c r="A5423">
        <v>5422</v>
      </c>
      <c r="B5423" s="1" t="s">
        <v>5687</v>
      </c>
      <c r="C5423" s="1" t="s">
        <v>11</v>
      </c>
      <c r="D5423" s="1" t="s">
        <v>30</v>
      </c>
      <c r="E5423" s="1" t="s">
        <v>158</v>
      </c>
      <c r="F5423" s="1" t="s">
        <v>159</v>
      </c>
      <c r="G5423" s="1" t="s">
        <v>30</v>
      </c>
      <c r="H5423" s="1" t="s">
        <v>15</v>
      </c>
      <c r="I5423">
        <v>39.700632169999999</v>
      </c>
      <c r="J5423">
        <f>ROUND(employee[[#This Row],[Age]],0)</f>
        <v>40</v>
      </c>
      <c r="K54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23">
        <v>5.53895947</v>
      </c>
      <c r="M5423">
        <f>ROUND(employee[[#This Row],[LengthService]],2)</f>
        <v>5.54</v>
      </c>
      <c r="N5423">
        <v>50.506001060000003</v>
      </c>
      <c r="O5423">
        <f>ROUND(employee[[#This Row],[AbsentHours]],2)</f>
        <v>50.51</v>
      </c>
      <c r="P5423" s="5">
        <f>employee[[#This Row],[RoundedAbsentHours]]/2080 *100</f>
        <v>2.4283653846153843</v>
      </c>
      <c r="Q5423" s="1" t="s">
        <v>15</v>
      </c>
    </row>
    <row r="5424" spans="1:17" x14ac:dyDescent="0.35">
      <c r="A5424">
        <v>5423</v>
      </c>
      <c r="B5424" s="1" t="s">
        <v>5688</v>
      </c>
      <c r="C5424" s="1" t="s">
        <v>16</v>
      </c>
      <c r="D5424" s="1" t="s">
        <v>22</v>
      </c>
      <c r="E5424" s="1" t="s">
        <v>124</v>
      </c>
      <c r="F5424" s="1" t="s">
        <v>125</v>
      </c>
      <c r="G5424" s="1" t="s">
        <v>22</v>
      </c>
      <c r="H5424" s="1" t="s">
        <v>15</v>
      </c>
      <c r="I5424">
        <v>58.26129461</v>
      </c>
      <c r="J5424">
        <f>ROUND(employee[[#This Row],[Age]],0)</f>
        <v>58</v>
      </c>
      <c r="K54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424">
        <v>5.2335028039999996</v>
      </c>
      <c r="M5424">
        <f>ROUND(employee[[#This Row],[LengthService]],2)</f>
        <v>5.23</v>
      </c>
      <c r="N5424">
        <v>132.1989772</v>
      </c>
      <c r="O5424">
        <f>ROUND(employee[[#This Row],[AbsentHours]],2)</f>
        <v>132.19999999999999</v>
      </c>
      <c r="P5424" s="5">
        <f>employee[[#This Row],[RoundedAbsentHours]]/2080 *100</f>
        <v>6.3557692307692299</v>
      </c>
      <c r="Q5424" s="1" t="s">
        <v>15</v>
      </c>
    </row>
    <row r="5425" spans="1:17" x14ac:dyDescent="0.35">
      <c r="A5425">
        <v>5424</v>
      </c>
      <c r="B5425" s="1" t="s">
        <v>5689</v>
      </c>
      <c r="C5425" s="1" t="s">
        <v>16</v>
      </c>
      <c r="D5425" s="1" t="s">
        <v>12</v>
      </c>
      <c r="E5425" s="1" t="s">
        <v>158</v>
      </c>
      <c r="F5425" s="1" t="s">
        <v>159</v>
      </c>
      <c r="G5425" s="1" t="s">
        <v>12</v>
      </c>
      <c r="H5425" s="1" t="s">
        <v>15</v>
      </c>
      <c r="I5425">
        <v>51.982709819999997</v>
      </c>
      <c r="J5425">
        <f>ROUND(employee[[#This Row],[Age]],0)</f>
        <v>52</v>
      </c>
      <c r="K54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425">
        <v>6.4101874099999998</v>
      </c>
      <c r="M5425">
        <f>ROUND(employee[[#This Row],[LengthService]],2)</f>
        <v>6.41</v>
      </c>
      <c r="N5425">
        <v>100.33506819999999</v>
      </c>
      <c r="O5425">
        <f>ROUND(employee[[#This Row],[AbsentHours]],2)</f>
        <v>100.34</v>
      </c>
      <c r="P5425" s="5">
        <f>employee[[#This Row],[RoundedAbsentHours]]/2080 *100</f>
        <v>4.8240384615384615</v>
      </c>
      <c r="Q5425" s="1" t="s">
        <v>15</v>
      </c>
    </row>
    <row r="5426" spans="1:17" x14ac:dyDescent="0.35">
      <c r="A5426">
        <v>5425</v>
      </c>
      <c r="B5426" s="1" t="s">
        <v>5690</v>
      </c>
      <c r="C5426" s="1" t="s">
        <v>11</v>
      </c>
      <c r="D5426" s="1" t="s">
        <v>179</v>
      </c>
      <c r="E5426" s="1" t="s">
        <v>289</v>
      </c>
      <c r="F5426" s="1" t="s">
        <v>258</v>
      </c>
      <c r="G5426" s="1" t="s">
        <v>20</v>
      </c>
      <c r="H5426" s="1" t="s">
        <v>15</v>
      </c>
      <c r="I5426">
        <v>18.863853020000001</v>
      </c>
      <c r="J5426">
        <f>ROUND(employee[[#This Row],[Age]],0)</f>
        <v>19</v>
      </c>
      <c r="K54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5426">
        <v>4.067708058</v>
      </c>
      <c r="M5426">
        <f>ROUND(employee[[#This Row],[LengthService]],2)</f>
        <v>4.07</v>
      </c>
      <c r="N5426">
        <v>0</v>
      </c>
      <c r="O5426">
        <f>ROUND(employee[[#This Row],[AbsentHours]],2)</f>
        <v>0</v>
      </c>
      <c r="P5426" s="5">
        <f>employee[[#This Row],[RoundedAbsentHours]]/2080 *100</f>
        <v>0</v>
      </c>
      <c r="Q5426" s="1" t="s">
        <v>15</v>
      </c>
    </row>
    <row r="5427" spans="1:17" x14ac:dyDescent="0.35">
      <c r="A5427">
        <v>5426</v>
      </c>
      <c r="B5427" s="1" t="s">
        <v>5691</v>
      </c>
      <c r="C5427" s="1" t="s">
        <v>11</v>
      </c>
      <c r="D5427" s="1" t="s">
        <v>22</v>
      </c>
      <c r="E5427" s="1" t="s">
        <v>124</v>
      </c>
      <c r="F5427" s="1" t="s">
        <v>125</v>
      </c>
      <c r="G5427" s="1" t="s">
        <v>22</v>
      </c>
      <c r="H5427" s="1" t="s">
        <v>15</v>
      </c>
      <c r="I5427">
        <v>42.404937869999998</v>
      </c>
      <c r="J5427">
        <f>ROUND(employee[[#This Row],[Age]],0)</f>
        <v>42</v>
      </c>
      <c r="K54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27">
        <v>7.7190204900000001</v>
      </c>
      <c r="M5427">
        <f>ROUND(employee[[#This Row],[LengthService]],2)</f>
        <v>7.72</v>
      </c>
      <c r="N5427">
        <v>43.640160590000001</v>
      </c>
      <c r="O5427">
        <f>ROUND(employee[[#This Row],[AbsentHours]],2)</f>
        <v>43.64</v>
      </c>
      <c r="P5427" s="5">
        <f>employee[[#This Row],[RoundedAbsentHours]]/2080 *100</f>
        <v>2.0980769230769232</v>
      </c>
      <c r="Q5427" s="1" t="s">
        <v>15</v>
      </c>
    </row>
    <row r="5428" spans="1:17" x14ac:dyDescent="0.35">
      <c r="A5428">
        <v>5427</v>
      </c>
      <c r="B5428" s="1" t="s">
        <v>5692</v>
      </c>
      <c r="C5428" s="1" t="s">
        <v>16</v>
      </c>
      <c r="D5428" s="1" t="s">
        <v>12</v>
      </c>
      <c r="E5428" s="1" t="s">
        <v>158</v>
      </c>
      <c r="F5428" s="1" t="s">
        <v>159</v>
      </c>
      <c r="G5428" s="1" t="s">
        <v>12</v>
      </c>
      <c r="H5428" s="1" t="s">
        <v>15</v>
      </c>
      <c r="I5428">
        <v>48.566991289999997</v>
      </c>
      <c r="J5428">
        <f>ROUND(employee[[#This Row],[Age]],0)</f>
        <v>49</v>
      </c>
      <c r="K54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28">
        <v>4.6672720380000001</v>
      </c>
      <c r="M5428">
        <f>ROUND(employee[[#This Row],[LengthService]],2)</f>
        <v>4.67</v>
      </c>
      <c r="N5428">
        <v>80.693196400000005</v>
      </c>
      <c r="O5428">
        <f>ROUND(employee[[#This Row],[AbsentHours]],2)</f>
        <v>80.69</v>
      </c>
      <c r="P5428" s="5">
        <f>employee[[#This Row],[RoundedAbsentHours]]/2080 *100</f>
        <v>3.8793269230769227</v>
      </c>
      <c r="Q5428" s="1" t="s">
        <v>15</v>
      </c>
    </row>
    <row r="5429" spans="1:17" x14ac:dyDescent="0.35">
      <c r="A5429">
        <v>5428</v>
      </c>
      <c r="B5429" s="1" t="s">
        <v>5693</v>
      </c>
      <c r="C5429" s="1" t="s">
        <v>11</v>
      </c>
      <c r="D5429" s="1" t="s">
        <v>22</v>
      </c>
      <c r="E5429" s="1" t="s">
        <v>124</v>
      </c>
      <c r="F5429" s="1" t="s">
        <v>125</v>
      </c>
      <c r="G5429" s="1" t="s">
        <v>22</v>
      </c>
      <c r="H5429" s="1" t="s">
        <v>15</v>
      </c>
      <c r="I5429">
        <v>63.951060439999999</v>
      </c>
      <c r="J5429">
        <f>ROUND(employee[[#This Row],[Age]],0)</f>
        <v>64</v>
      </c>
      <c r="K54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429">
        <v>5.9439783820000001</v>
      </c>
      <c r="M5429">
        <f>ROUND(employee[[#This Row],[LengthService]],2)</f>
        <v>5.94</v>
      </c>
      <c r="N5429">
        <v>214.56579540000001</v>
      </c>
      <c r="O5429">
        <f>ROUND(employee[[#This Row],[AbsentHours]],2)</f>
        <v>214.57</v>
      </c>
      <c r="P5429" s="5">
        <f>employee[[#This Row],[RoundedAbsentHours]]/2080 *100</f>
        <v>10.315865384615384</v>
      </c>
      <c r="Q5429" s="1" t="s">
        <v>15</v>
      </c>
    </row>
    <row r="5430" spans="1:17" x14ac:dyDescent="0.35">
      <c r="A5430">
        <v>5429</v>
      </c>
      <c r="B5430" s="1" t="s">
        <v>5694</v>
      </c>
      <c r="C5430" s="1" t="s">
        <v>11</v>
      </c>
      <c r="D5430" s="1" t="s">
        <v>152</v>
      </c>
      <c r="E5430" s="1" t="s">
        <v>289</v>
      </c>
      <c r="F5430" s="1" t="s">
        <v>258</v>
      </c>
      <c r="G5430" s="1" t="s">
        <v>152</v>
      </c>
      <c r="H5430" s="1" t="s">
        <v>15</v>
      </c>
      <c r="I5430">
        <v>43.680376119999998</v>
      </c>
      <c r="J5430">
        <f>ROUND(employee[[#This Row],[Age]],0)</f>
        <v>44</v>
      </c>
      <c r="K54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30">
        <v>3.2549582739999998</v>
      </c>
      <c r="M5430">
        <f>ROUND(employee[[#This Row],[LengthService]],2)</f>
        <v>3.25</v>
      </c>
      <c r="N5430">
        <v>85.180091939999997</v>
      </c>
      <c r="O5430">
        <f>ROUND(employee[[#This Row],[AbsentHours]],2)</f>
        <v>85.18</v>
      </c>
      <c r="P5430" s="5">
        <f>employee[[#This Row],[RoundedAbsentHours]]/2080 *100</f>
        <v>4.095192307692308</v>
      </c>
      <c r="Q5430" s="1" t="s">
        <v>15</v>
      </c>
    </row>
    <row r="5431" spans="1:17" x14ac:dyDescent="0.35">
      <c r="A5431">
        <v>5430</v>
      </c>
      <c r="B5431" s="1" t="s">
        <v>5695</v>
      </c>
      <c r="C5431" s="1" t="s">
        <v>11</v>
      </c>
      <c r="D5431" s="1" t="s">
        <v>30</v>
      </c>
      <c r="E5431" s="1" t="s">
        <v>158</v>
      </c>
      <c r="F5431" s="1" t="s">
        <v>159</v>
      </c>
      <c r="G5431" s="1" t="s">
        <v>30</v>
      </c>
      <c r="H5431" s="1" t="s">
        <v>15</v>
      </c>
      <c r="I5431">
        <v>43.723719289999998</v>
      </c>
      <c r="J5431">
        <f>ROUND(employee[[#This Row],[Age]],0)</f>
        <v>44</v>
      </c>
      <c r="K54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31">
        <v>6.2827956790000004</v>
      </c>
      <c r="M5431">
        <f>ROUND(employee[[#This Row],[LengthService]],2)</f>
        <v>6.28</v>
      </c>
      <c r="N5431">
        <v>60.270973609999999</v>
      </c>
      <c r="O5431">
        <f>ROUND(employee[[#This Row],[AbsentHours]],2)</f>
        <v>60.27</v>
      </c>
      <c r="P5431" s="5">
        <f>employee[[#This Row],[RoundedAbsentHours]]/2080 *100</f>
        <v>2.8975961538461541</v>
      </c>
      <c r="Q5431" s="1" t="s">
        <v>15</v>
      </c>
    </row>
    <row r="5432" spans="1:17" x14ac:dyDescent="0.35">
      <c r="A5432">
        <v>5431</v>
      </c>
      <c r="B5432" s="1" t="s">
        <v>5696</v>
      </c>
      <c r="C5432" s="1" t="s">
        <v>11</v>
      </c>
      <c r="D5432" s="1" t="s">
        <v>22</v>
      </c>
      <c r="E5432" s="1" t="s">
        <v>124</v>
      </c>
      <c r="F5432" s="1" t="s">
        <v>125</v>
      </c>
      <c r="G5432" s="1" t="s">
        <v>22</v>
      </c>
      <c r="H5432" s="1" t="s">
        <v>15</v>
      </c>
      <c r="I5432">
        <v>18.74513868</v>
      </c>
      <c r="J5432">
        <f>ROUND(employee[[#This Row],[Age]],0)</f>
        <v>19</v>
      </c>
      <c r="K54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5432">
        <v>4.464629929</v>
      </c>
      <c r="M5432">
        <f>ROUND(employee[[#This Row],[LengthService]],2)</f>
        <v>4.46</v>
      </c>
      <c r="N5432">
        <v>0</v>
      </c>
      <c r="O5432">
        <f>ROUND(employee[[#This Row],[AbsentHours]],2)</f>
        <v>0</v>
      </c>
      <c r="P5432" s="5">
        <f>employee[[#This Row],[RoundedAbsentHours]]/2080 *100</f>
        <v>0</v>
      </c>
      <c r="Q5432" s="1" t="s">
        <v>15</v>
      </c>
    </row>
    <row r="5433" spans="1:17" x14ac:dyDescent="0.35">
      <c r="A5433">
        <v>5432</v>
      </c>
      <c r="B5433" s="1" t="s">
        <v>5697</v>
      </c>
      <c r="C5433" s="1" t="s">
        <v>16</v>
      </c>
      <c r="D5433" s="1" t="s">
        <v>50</v>
      </c>
      <c r="E5433" s="1" t="s">
        <v>158</v>
      </c>
      <c r="F5433" s="1" t="s">
        <v>159</v>
      </c>
      <c r="G5433" s="1" t="s">
        <v>18</v>
      </c>
      <c r="H5433" s="1" t="s">
        <v>15</v>
      </c>
      <c r="I5433">
        <v>37.842832520000002</v>
      </c>
      <c r="J5433">
        <f>ROUND(employee[[#This Row],[Age]],0)</f>
        <v>38</v>
      </c>
      <c r="K54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33">
        <v>3.3840898369999999</v>
      </c>
      <c r="M5433">
        <f>ROUND(employee[[#This Row],[LengthService]],2)</f>
        <v>3.38</v>
      </c>
      <c r="N5433">
        <v>47.879538750000002</v>
      </c>
      <c r="O5433">
        <f>ROUND(employee[[#This Row],[AbsentHours]],2)</f>
        <v>47.88</v>
      </c>
      <c r="P5433" s="5">
        <f>employee[[#This Row],[RoundedAbsentHours]]/2080 *100</f>
        <v>2.3019230769230772</v>
      </c>
      <c r="Q5433" s="1" t="s">
        <v>15</v>
      </c>
    </row>
    <row r="5434" spans="1:17" x14ac:dyDescent="0.35">
      <c r="A5434">
        <v>5433</v>
      </c>
      <c r="B5434" s="1" t="s">
        <v>5698</v>
      </c>
      <c r="C5434" s="1" t="s">
        <v>11</v>
      </c>
      <c r="D5434" s="1" t="s">
        <v>93</v>
      </c>
      <c r="E5434" s="1" t="s">
        <v>158</v>
      </c>
      <c r="F5434" s="1" t="s">
        <v>159</v>
      </c>
      <c r="G5434" s="1" t="s">
        <v>93</v>
      </c>
      <c r="H5434" s="1" t="s">
        <v>15</v>
      </c>
      <c r="I5434">
        <v>48.063533130000003</v>
      </c>
      <c r="J5434">
        <f>ROUND(employee[[#This Row],[Age]],0)</f>
        <v>48</v>
      </c>
      <c r="K54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34">
        <v>3.5498848089999999</v>
      </c>
      <c r="M5434">
        <f>ROUND(employee[[#This Row],[LengthService]],2)</f>
        <v>3.55</v>
      </c>
      <c r="N5434">
        <v>74.548684559999998</v>
      </c>
      <c r="O5434">
        <f>ROUND(employee[[#This Row],[AbsentHours]],2)</f>
        <v>74.55</v>
      </c>
      <c r="P5434" s="5">
        <f>employee[[#This Row],[RoundedAbsentHours]]/2080 *100</f>
        <v>3.5841346153846154</v>
      </c>
      <c r="Q5434" s="1" t="s">
        <v>15</v>
      </c>
    </row>
    <row r="5435" spans="1:17" x14ac:dyDescent="0.35">
      <c r="A5435">
        <v>5434</v>
      </c>
      <c r="B5435" s="1" t="s">
        <v>5699</v>
      </c>
      <c r="C5435" s="1" t="s">
        <v>11</v>
      </c>
      <c r="D5435" s="1" t="s">
        <v>21</v>
      </c>
      <c r="E5435" s="1" t="s">
        <v>13</v>
      </c>
      <c r="F5435" s="1" t="s">
        <v>14</v>
      </c>
      <c r="G5435" s="1" t="s">
        <v>21</v>
      </c>
      <c r="H5435" s="1" t="s">
        <v>15</v>
      </c>
      <c r="I5435">
        <v>21.188529129999999</v>
      </c>
      <c r="J5435">
        <f>ROUND(employee[[#This Row],[Age]],0)</f>
        <v>21</v>
      </c>
      <c r="K54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435">
        <v>3.920281804</v>
      </c>
      <c r="M5435">
        <f>ROUND(employee[[#This Row],[LengthService]],2)</f>
        <v>3.92</v>
      </c>
      <c r="N5435">
        <v>0</v>
      </c>
      <c r="O5435">
        <f>ROUND(employee[[#This Row],[AbsentHours]],2)</f>
        <v>0</v>
      </c>
      <c r="P5435" s="5">
        <f>employee[[#This Row],[RoundedAbsentHours]]/2080 *100</f>
        <v>0</v>
      </c>
      <c r="Q5435" s="1" t="s">
        <v>15</v>
      </c>
    </row>
    <row r="5436" spans="1:17" x14ac:dyDescent="0.35">
      <c r="A5436">
        <v>5435</v>
      </c>
      <c r="B5436" s="1" t="s">
        <v>5700</v>
      </c>
      <c r="C5436" s="1" t="s">
        <v>11</v>
      </c>
      <c r="D5436" s="1" t="s">
        <v>21</v>
      </c>
      <c r="E5436" s="1" t="s">
        <v>13</v>
      </c>
      <c r="F5436" s="1" t="s">
        <v>14</v>
      </c>
      <c r="G5436" s="1" t="s">
        <v>21</v>
      </c>
      <c r="H5436" s="1" t="s">
        <v>15</v>
      </c>
      <c r="I5436">
        <v>56.31023441</v>
      </c>
      <c r="J5436">
        <f>ROUND(employee[[#This Row],[Age]],0)</f>
        <v>56</v>
      </c>
      <c r="K54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436">
        <v>3.2561616710000001</v>
      </c>
      <c r="M5436">
        <f>ROUND(employee[[#This Row],[LengthService]],2)</f>
        <v>3.26</v>
      </c>
      <c r="N5436">
        <v>153.1302197</v>
      </c>
      <c r="O5436">
        <f>ROUND(employee[[#This Row],[AbsentHours]],2)</f>
        <v>153.13</v>
      </c>
      <c r="P5436" s="5">
        <f>employee[[#This Row],[RoundedAbsentHours]]/2080 *100</f>
        <v>7.3620192307692305</v>
      </c>
      <c r="Q5436" s="1" t="s">
        <v>15</v>
      </c>
    </row>
    <row r="5437" spans="1:17" x14ac:dyDescent="0.35">
      <c r="A5437">
        <v>5436</v>
      </c>
      <c r="B5437" s="1" t="s">
        <v>5701</v>
      </c>
      <c r="C5437" s="1" t="s">
        <v>16</v>
      </c>
      <c r="D5437" s="1" t="s">
        <v>30</v>
      </c>
      <c r="E5437" s="1" t="s">
        <v>158</v>
      </c>
      <c r="F5437" s="1" t="s">
        <v>159</v>
      </c>
      <c r="G5437" s="1" t="s">
        <v>30</v>
      </c>
      <c r="H5437" s="1" t="s">
        <v>15</v>
      </c>
      <c r="I5437">
        <v>39.926478109999998</v>
      </c>
      <c r="J5437">
        <f>ROUND(employee[[#This Row],[Age]],0)</f>
        <v>40</v>
      </c>
      <c r="K54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37">
        <v>5.5411325390000004</v>
      </c>
      <c r="M5437">
        <f>ROUND(employee[[#This Row],[LengthService]],2)</f>
        <v>5.54</v>
      </c>
      <c r="N5437">
        <v>44.256882840000003</v>
      </c>
      <c r="O5437">
        <f>ROUND(employee[[#This Row],[AbsentHours]],2)</f>
        <v>44.26</v>
      </c>
      <c r="P5437" s="5">
        <f>employee[[#This Row],[RoundedAbsentHours]]/2080 *100</f>
        <v>2.1278846153846152</v>
      </c>
      <c r="Q5437" s="1" t="s">
        <v>15</v>
      </c>
    </row>
    <row r="5438" spans="1:17" x14ac:dyDescent="0.35">
      <c r="A5438">
        <v>5437</v>
      </c>
      <c r="B5438" s="1" t="s">
        <v>5702</v>
      </c>
      <c r="C5438" s="1" t="s">
        <v>16</v>
      </c>
      <c r="D5438" s="1" t="s">
        <v>197</v>
      </c>
      <c r="E5438" s="1" t="s">
        <v>13</v>
      </c>
      <c r="F5438" s="1" t="s">
        <v>14</v>
      </c>
      <c r="G5438" s="1" t="s">
        <v>33</v>
      </c>
      <c r="H5438" s="1" t="s">
        <v>15</v>
      </c>
      <c r="I5438">
        <v>52.051475529999998</v>
      </c>
      <c r="J5438">
        <f>ROUND(employee[[#This Row],[Age]],0)</f>
        <v>52</v>
      </c>
      <c r="K54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438">
        <v>2.2399261799999999</v>
      </c>
      <c r="M5438">
        <f>ROUND(employee[[#This Row],[LengthService]],2)</f>
        <v>2.2400000000000002</v>
      </c>
      <c r="N5438">
        <v>86.416932689999996</v>
      </c>
      <c r="O5438">
        <f>ROUND(employee[[#This Row],[AbsentHours]],2)</f>
        <v>86.42</v>
      </c>
      <c r="P5438" s="5">
        <f>employee[[#This Row],[RoundedAbsentHours]]/2080 *100</f>
        <v>4.154807692307692</v>
      </c>
      <c r="Q5438" s="1" t="s">
        <v>15</v>
      </c>
    </row>
    <row r="5439" spans="1:17" x14ac:dyDescent="0.35">
      <c r="A5439">
        <v>5438</v>
      </c>
      <c r="B5439" s="1" t="s">
        <v>5703</v>
      </c>
      <c r="C5439" s="1" t="s">
        <v>16</v>
      </c>
      <c r="D5439" s="1" t="s">
        <v>56</v>
      </c>
      <c r="E5439" s="1" t="s">
        <v>13</v>
      </c>
      <c r="F5439" s="1" t="s">
        <v>14</v>
      </c>
      <c r="G5439" s="1" t="s">
        <v>56</v>
      </c>
      <c r="H5439" s="1" t="s">
        <v>15</v>
      </c>
      <c r="I5439">
        <v>37.166538369999998</v>
      </c>
      <c r="J5439">
        <f>ROUND(employee[[#This Row],[Age]],0)</f>
        <v>37</v>
      </c>
      <c r="K54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39">
        <v>4.9975039920000004</v>
      </c>
      <c r="M5439">
        <f>ROUND(employee[[#This Row],[LengthService]],2)</f>
        <v>5</v>
      </c>
      <c r="N5439">
        <v>0</v>
      </c>
      <c r="O5439">
        <f>ROUND(employee[[#This Row],[AbsentHours]],2)</f>
        <v>0</v>
      </c>
      <c r="P5439" s="5">
        <f>employee[[#This Row],[RoundedAbsentHours]]/2080 *100</f>
        <v>0</v>
      </c>
      <c r="Q5439" s="1" t="s">
        <v>15</v>
      </c>
    </row>
    <row r="5440" spans="1:17" x14ac:dyDescent="0.35">
      <c r="A5440">
        <v>5439</v>
      </c>
      <c r="B5440" s="1" t="s">
        <v>5704</v>
      </c>
      <c r="C5440" s="1" t="s">
        <v>16</v>
      </c>
      <c r="D5440" s="1" t="s">
        <v>283</v>
      </c>
      <c r="E5440" s="1" t="s">
        <v>158</v>
      </c>
      <c r="F5440" s="1" t="s">
        <v>159</v>
      </c>
      <c r="G5440" s="1" t="s">
        <v>62</v>
      </c>
      <c r="H5440" s="1" t="s">
        <v>15</v>
      </c>
      <c r="I5440">
        <v>55.666813750000003</v>
      </c>
      <c r="J5440">
        <f>ROUND(employee[[#This Row],[Age]],0)</f>
        <v>56</v>
      </c>
      <c r="K54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440">
        <v>6.2940043709999998</v>
      </c>
      <c r="M5440">
        <f>ROUND(employee[[#This Row],[LengthService]],2)</f>
        <v>6.29</v>
      </c>
      <c r="N5440">
        <v>93.938266949999999</v>
      </c>
      <c r="O5440">
        <f>ROUND(employee[[#This Row],[AbsentHours]],2)</f>
        <v>93.94</v>
      </c>
      <c r="P5440" s="5">
        <f>employee[[#This Row],[RoundedAbsentHours]]/2080 *100</f>
        <v>4.5163461538461531</v>
      </c>
      <c r="Q5440" s="1" t="s">
        <v>15</v>
      </c>
    </row>
    <row r="5441" spans="1:17" x14ac:dyDescent="0.35">
      <c r="A5441">
        <v>5440</v>
      </c>
      <c r="B5441" s="1" t="s">
        <v>5705</v>
      </c>
      <c r="C5441" s="1" t="s">
        <v>16</v>
      </c>
      <c r="D5441" s="1" t="s">
        <v>22</v>
      </c>
      <c r="E5441" s="1" t="s">
        <v>124</v>
      </c>
      <c r="F5441" s="1" t="s">
        <v>125</v>
      </c>
      <c r="G5441" s="1" t="s">
        <v>22</v>
      </c>
      <c r="H5441" s="1" t="s">
        <v>15</v>
      </c>
      <c r="I5441">
        <v>35.668225069999998</v>
      </c>
      <c r="J5441">
        <f>ROUND(employee[[#This Row],[Age]],0)</f>
        <v>36</v>
      </c>
      <c r="K54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41">
        <v>5.1578824880000003</v>
      </c>
      <c r="M5441">
        <f>ROUND(employee[[#This Row],[LengthService]],2)</f>
        <v>5.16</v>
      </c>
      <c r="N5441">
        <v>15.00043481</v>
      </c>
      <c r="O5441">
        <f>ROUND(employee[[#This Row],[AbsentHours]],2)</f>
        <v>15</v>
      </c>
      <c r="P5441" s="5">
        <f>employee[[#This Row],[RoundedAbsentHours]]/2080 *100</f>
        <v>0.72115384615384615</v>
      </c>
      <c r="Q5441" s="1" t="s">
        <v>15</v>
      </c>
    </row>
    <row r="5442" spans="1:17" x14ac:dyDescent="0.35">
      <c r="A5442">
        <v>5441</v>
      </c>
      <c r="B5442" s="1" t="s">
        <v>5706</v>
      </c>
      <c r="C5442" s="1" t="s">
        <v>11</v>
      </c>
      <c r="D5442" s="1" t="s">
        <v>275</v>
      </c>
      <c r="E5442" s="1" t="s">
        <v>289</v>
      </c>
      <c r="F5442" s="1" t="s">
        <v>258</v>
      </c>
      <c r="G5442" s="1" t="s">
        <v>39</v>
      </c>
      <c r="H5442" s="1" t="s">
        <v>15</v>
      </c>
      <c r="I5442">
        <v>44.865849369999999</v>
      </c>
      <c r="J5442">
        <f>ROUND(employee[[#This Row],[Age]],0)</f>
        <v>45</v>
      </c>
      <c r="K54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42">
        <v>6.644871449</v>
      </c>
      <c r="M5442">
        <f>ROUND(employee[[#This Row],[LengthService]],2)</f>
        <v>6.64</v>
      </c>
      <c r="N5442">
        <v>15.36379735</v>
      </c>
      <c r="O5442">
        <f>ROUND(employee[[#This Row],[AbsentHours]],2)</f>
        <v>15.36</v>
      </c>
      <c r="P5442" s="5">
        <f>employee[[#This Row],[RoundedAbsentHours]]/2080 *100</f>
        <v>0.73846153846153839</v>
      </c>
      <c r="Q5442" s="1" t="s">
        <v>15</v>
      </c>
    </row>
    <row r="5443" spans="1:17" x14ac:dyDescent="0.35">
      <c r="A5443">
        <v>5442</v>
      </c>
      <c r="B5443" s="1" t="s">
        <v>5707</v>
      </c>
      <c r="C5443" s="1" t="s">
        <v>11</v>
      </c>
      <c r="D5443" s="1" t="s">
        <v>44</v>
      </c>
      <c r="E5443" s="1" t="s">
        <v>13</v>
      </c>
      <c r="F5443" s="1" t="s">
        <v>14</v>
      </c>
      <c r="G5443" s="1" t="s">
        <v>44</v>
      </c>
      <c r="H5443" s="1" t="s">
        <v>15</v>
      </c>
      <c r="I5443">
        <v>45.587221169999999</v>
      </c>
      <c r="J5443">
        <f>ROUND(employee[[#This Row],[Age]],0)</f>
        <v>46</v>
      </c>
      <c r="K54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43">
        <v>4.1409224670000002</v>
      </c>
      <c r="M5443">
        <f>ROUND(employee[[#This Row],[LengthService]],2)</f>
        <v>4.1399999999999997</v>
      </c>
      <c r="N5443">
        <v>36.05779158</v>
      </c>
      <c r="O5443">
        <f>ROUND(employee[[#This Row],[AbsentHours]],2)</f>
        <v>36.06</v>
      </c>
      <c r="P5443" s="5">
        <f>employee[[#This Row],[RoundedAbsentHours]]/2080 *100</f>
        <v>1.7336538461538462</v>
      </c>
      <c r="Q5443" s="1" t="s">
        <v>15</v>
      </c>
    </row>
    <row r="5444" spans="1:17" x14ac:dyDescent="0.35">
      <c r="A5444">
        <v>5443</v>
      </c>
      <c r="B5444" s="1" t="s">
        <v>5708</v>
      </c>
      <c r="C5444" s="1" t="s">
        <v>11</v>
      </c>
      <c r="D5444" s="1" t="s">
        <v>47</v>
      </c>
      <c r="E5444" s="1" t="s">
        <v>312</v>
      </c>
      <c r="F5444" s="1" t="s">
        <v>266</v>
      </c>
      <c r="G5444" s="1" t="s">
        <v>47</v>
      </c>
      <c r="H5444" s="1" t="s">
        <v>15</v>
      </c>
      <c r="I5444">
        <v>49.382048670000003</v>
      </c>
      <c r="J5444">
        <f>ROUND(employee[[#This Row],[Age]],0)</f>
        <v>49</v>
      </c>
      <c r="K54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44">
        <v>5.8266305389999999</v>
      </c>
      <c r="M5444">
        <f>ROUND(employee[[#This Row],[LengthService]],2)</f>
        <v>5.83</v>
      </c>
      <c r="N5444">
        <v>100.943032</v>
      </c>
      <c r="O5444">
        <f>ROUND(employee[[#This Row],[AbsentHours]],2)</f>
        <v>100.94</v>
      </c>
      <c r="P5444" s="5">
        <f>employee[[#This Row],[RoundedAbsentHours]]/2080 *100</f>
        <v>4.8528846153846148</v>
      </c>
      <c r="Q5444" s="1" t="s">
        <v>15</v>
      </c>
    </row>
    <row r="5445" spans="1:17" x14ac:dyDescent="0.35">
      <c r="A5445">
        <v>5444</v>
      </c>
      <c r="B5445" s="1" t="s">
        <v>5709</v>
      </c>
      <c r="C5445" s="1" t="s">
        <v>16</v>
      </c>
      <c r="D5445" s="1" t="s">
        <v>22</v>
      </c>
      <c r="E5445" s="1" t="s">
        <v>124</v>
      </c>
      <c r="F5445" s="1" t="s">
        <v>125</v>
      </c>
      <c r="G5445" s="1" t="s">
        <v>22</v>
      </c>
      <c r="H5445" s="1" t="s">
        <v>15</v>
      </c>
      <c r="I5445">
        <v>52.849933280000002</v>
      </c>
      <c r="J5445">
        <f>ROUND(employee[[#This Row],[Age]],0)</f>
        <v>53</v>
      </c>
      <c r="K54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445">
        <v>3.2879204770000001</v>
      </c>
      <c r="M5445">
        <f>ROUND(employee[[#This Row],[LengthService]],2)</f>
        <v>3.29</v>
      </c>
      <c r="N5445">
        <v>85.222147390000003</v>
      </c>
      <c r="O5445">
        <f>ROUND(employee[[#This Row],[AbsentHours]],2)</f>
        <v>85.22</v>
      </c>
      <c r="P5445" s="5">
        <f>employee[[#This Row],[RoundedAbsentHours]]/2080 *100</f>
        <v>4.0971153846153845</v>
      </c>
      <c r="Q5445" s="1" t="s">
        <v>15</v>
      </c>
    </row>
    <row r="5446" spans="1:17" x14ac:dyDescent="0.35">
      <c r="A5446">
        <v>5445</v>
      </c>
      <c r="B5446" s="1" t="s">
        <v>5710</v>
      </c>
      <c r="C5446" s="1" t="s">
        <v>16</v>
      </c>
      <c r="D5446" s="1" t="s">
        <v>153</v>
      </c>
      <c r="E5446" s="1" t="s">
        <v>13</v>
      </c>
      <c r="F5446" s="1" t="s">
        <v>14</v>
      </c>
      <c r="G5446" s="1" t="s">
        <v>34</v>
      </c>
      <c r="H5446" s="1" t="s">
        <v>15</v>
      </c>
      <c r="I5446">
        <v>36.748384129999998</v>
      </c>
      <c r="J5446">
        <f>ROUND(employee[[#This Row],[Age]],0)</f>
        <v>37</v>
      </c>
      <c r="K54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46">
        <v>5.6288763700000004</v>
      </c>
      <c r="M5446">
        <f>ROUND(employee[[#This Row],[LengthService]],2)</f>
        <v>5.63</v>
      </c>
      <c r="N5446">
        <v>0</v>
      </c>
      <c r="O5446">
        <f>ROUND(employee[[#This Row],[AbsentHours]],2)</f>
        <v>0</v>
      </c>
      <c r="P5446" s="5">
        <f>employee[[#This Row],[RoundedAbsentHours]]/2080 *100</f>
        <v>0</v>
      </c>
      <c r="Q5446" s="1" t="s">
        <v>15</v>
      </c>
    </row>
    <row r="5447" spans="1:17" x14ac:dyDescent="0.35">
      <c r="A5447">
        <v>5446</v>
      </c>
      <c r="B5447" s="1" t="s">
        <v>5711</v>
      </c>
      <c r="C5447" s="1" t="s">
        <v>11</v>
      </c>
      <c r="D5447" s="1" t="s">
        <v>21</v>
      </c>
      <c r="E5447" s="1" t="s">
        <v>13</v>
      </c>
      <c r="F5447" s="1" t="s">
        <v>14</v>
      </c>
      <c r="G5447" s="1" t="s">
        <v>21</v>
      </c>
      <c r="H5447" s="1" t="s">
        <v>15</v>
      </c>
      <c r="I5447">
        <v>27.254480600000001</v>
      </c>
      <c r="J5447">
        <f>ROUND(employee[[#This Row],[Age]],0)</f>
        <v>27</v>
      </c>
      <c r="K54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447">
        <v>2.5645105890000002</v>
      </c>
      <c r="M5447">
        <f>ROUND(employee[[#This Row],[LengthService]],2)</f>
        <v>2.56</v>
      </c>
      <c r="N5447">
        <v>0</v>
      </c>
      <c r="O5447">
        <f>ROUND(employee[[#This Row],[AbsentHours]],2)</f>
        <v>0</v>
      </c>
      <c r="P5447" s="5">
        <f>employee[[#This Row],[RoundedAbsentHours]]/2080 *100</f>
        <v>0</v>
      </c>
      <c r="Q5447" s="1" t="s">
        <v>15</v>
      </c>
    </row>
    <row r="5448" spans="1:17" x14ac:dyDescent="0.35">
      <c r="A5448">
        <v>5447</v>
      </c>
      <c r="B5448" s="1" t="s">
        <v>5712</v>
      </c>
      <c r="C5448" s="1" t="s">
        <v>16</v>
      </c>
      <c r="D5448" s="1" t="s">
        <v>126</v>
      </c>
      <c r="E5448" s="1" t="s">
        <v>158</v>
      </c>
      <c r="F5448" s="1" t="s">
        <v>159</v>
      </c>
      <c r="G5448" s="1" t="s">
        <v>34</v>
      </c>
      <c r="H5448" s="1" t="s">
        <v>15</v>
      </c>
      <c r="I5448">
        <v>47.959259670000002</v>
      </c>
      <c r="J5448">
        <f>ROUND(employee[[#This Row],[Age]],0)</f>
        <v>48</v>
      </c>
      <c r="K54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48">
        <v>4.9102494549999998</v>
      </c>
      <c r="M5448">
        <f>ROUND(employee[[#This Row],[LengthService]],2)</f>
        <v>4.91</v>
      </c>
      <c r="N5448">
        <v>81.743528589999997</v>
      </c>
      <c r="O5448">
        <f>ROUND(employee[[#This Row],[AbsentHours]],2)</f>
        <v>81.739999999999995</v>
      </c>
      <c r="P5448" s="5">
        <f>employee[[#This Row],[RoundedAbsentHours]]/2080 *100</f>
        <v>3.9298076923076923</v>
      </c>
      <c r="Q5448" s="1" t="s">
        <v>15</v>
      </c>
    </row>
    <row r="5449" spans="1:17" x14ac:dyDescent="0.35">
      <c r="A5449">
        <v>5448</v>
      </c>
      <c r="B5449" s="1" t="s">
        <v>5713</v>
      </c>
      <c r="C5449" s="1" t="s">
        <v>16</v>
      </c>
      <c r="D5449" s="1" t="s">
        <v>194</v>
      </c>
      <c r="E5449" s="1" t="s">
        <v>13</v>
      </c>
      <c r="F5449" s="1" t="s">
        <v>14</v>
      </c>
      <c r="G5449" s="1" t="s">
        <v>72</v>
      </c>
      <c r="H5449" s="1" t="s">
        <v>15</v>
      </c>
      <c r="I5449">
        <v>27.915244869999999</v>
      </c>
      <c r="J5449">
        <f>ROUND(employee[[#This Row],[Age]],0)</f>
        <v>28</v>
      </c>
      <c r="K54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449">
        <v>6.9599753550000001</v>
      </c>
      <c r="M5449">
        <f>ROUND(employee[[#This Row],[LengthService]],2)</f>
        <v>6.96</v>
      </c>
      <c r="N5449">
        <v>0</v>
      </c>
      <c r="O5449">
        <f>ROUND(employee[[#This Row],[AbsentHours]],2)</f>
        <v>0</v>
      </c>
      <c r="P5449" s="5">
        <f>employee[[#This Row],[RoundedAbsentHours]]/2080 *100</f>
        <v>0</v>
      </c>
      <c r="Q5449" s="1" t="s">
        <v>15</v>
      </c>
    </row>
    <row r="5450" spans="1:17" x14ac:dyDescent="0.35">
      <c r="A5450">
        <v>5449</v>
      </c>
      <c r="B5450" s="1" t="s">
        <v>5714</v>
      </c>
      <c r="C5450" s="1" t="s">
        <v>11</v>
      </c>
      <c r="D5450" s="1" t="s">
        <v>42</v>
      </c>
      <c r="E5450" s="1" t="s">
        <v>289</v>
      </c>
      <c r="F5450" s="1" t="s">
        <v>258</v>
      </c>
      <c r="G5450" s="1" t="s">
        <v>42</v>
      </c>
      <c r="H5450" s="1" t="s">
        <v>15</v>
      </c>
      <c r="I5450">
        <v>56.542655910000001</v>
      </c>
      <c r="J5450">
        <f>ROUND(employee[[#This Row],[Age]],0)</f>
        <v>57</v>
      </c>
      <c r="K54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450">
        <v>3.7704900879999999</v>
      </c>
      <c r="M5450">
        <f>ROUND(employee[[#This Row],[LengthService]],2)</f>
        <v>3.77</v>
      </c>
      <c r="N5450">
        <v>132.04904619999999</v>
      </c>
      <c r="O5450">
        <f>ROUND(employee[[#This Row],[AbsentHours]],2)</f>
        <v>132.05000000000001</v>
      </c>
      <c r="P5450" s="5">
        <f>employee[[#This Row],[RoundedAbsentHours]]/2080 *100</f>
        <v>6.3485576923076925</v>
      </c>
      <c r="Q5450" s="1" t="s">
        <v>15</v>
      </c>
    </row>
    <row r="5451" spans="1:17" x14ac:dyDescent="0.35">
      <c r="A5451">
        <v>5450</v>
      </c>
      <c r="B5451" s="1" t="s">
        <v>5715</v>
      </c>
      <c r="C5451" s="1" t="s">
        <v>11</v>
      </c>
      <c r="D5451" s="1" t="s">
        <v>270</v>
      </c>
      <c r="E5451" s="1" t="s">
        <v>13</v>
      </c>
      <c r="F5451" s="1" t="s">
        <v>14</v>
      </c>
      <c r="G5451" s="1" t="s">
        <v>29</v>
      </c>
      <c r="H5451" s="1" t="s">
        <v>15</v>
      </c>
      <c r="I5451">
        <v>51.270473590000002</v>
      </c>
      <c r="J5451">
        <f>ROUND(employee[[#This Row],[Age]],0)</f>
        <v>51</v>
      </c>
      <c r="K54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451">
        <v>2.0813398790000002</v>
      </c>
      <c r="M5451">
        <f>ROUND(employee[[#This Row],[LengthService]],2)</f>
        <v>2.08</v>
      </c>
      <c r="N5451">
        <v>77.194775730000003</v>
      </c>
      <c r="O5451">
        <f>ROUND(employee[[#This Row],[AbsentHours]],2)</f>
        <v>77.19</v>
      </c>
      <c r="P5451" s="5">
        <f>employee[[#This Row],[RoundedAbsentHours]]/2080 *100</f>
        <v>3.7110576923076919</v>
      </c>
      <c r="Q5451" s="1" t="s">
        <v>15</v>
      </c>
    </row>
    <row r="5452" spans="1:17" x14ac:dyDescent="0.35">
      <c r="A5452">
        <v>5451</v>
      </c>
      <c r="B5452" s="1" t="s">
        <v>5716</v>
      </c>
      <c r="C5452" s="1" t="s">
        <v>16</v>
      </c>
      <c r="D5452" s="1" t="s">
        <v>22</v>
      </c>
      <c r="E5452" s="1" t="s">
        <v>124</v>
      </c>
      <c r="F5452" s="1" t="s">
        <v>125</v>
      </c>
      <c r="G5452" s="1" t="s">
        <v>22</v>
      </c>
      <c r="H5452" s="1" t="s">
        <v>15</v>
      </c>
      <c r="I5452">
        <v>50.891586240000002</v>
      </c>
      <c r="J5452">
        <f>ROUND(employee[[#This Row],[Age]],0)</f>
        <v>51</v>
      </c>
      <c r="K54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452">
        <v>4.1572915479999999</v>
      </c>
      <c r="M5452">
        <f>ROUND(employee[[#This Row],[LengthService]],2)</f>
        <v>4.16</v>
      </c>
      <c r="N5452">
        <v>52.396772329999997</v>
      </c>
      <c r="O5452">
        <f>ROUND(employee[[#This Row],[AbsentHours]],2)</f>
        <v>52.4</v>
      </c>
      <c r="P5452" s="5">
        <f>employee[[#This Row],[RoundedAbsentHours]]/2080 *100</f>
        <v>2.5192307692307692</v>
      </c>
      <c r="Q5452" s="1" t="s">
        <v>15</v>
      </c>
    </row>
    <row r="5453" spans="1:17" x14ac:dyDescent="0.35">
      <c r="A5453">
        <v>5452</v>
      </c>
      <c r="B5453" s="1" t="s">
        <v>5717</v>
      </c>
      <c r="C5453" s="1" t="s">
        <v>11</v>
      </c>
      <c r="D5453" s="1" t="s">
        <v>20</v>
      </c>
      <c r="E5453" s="1" t="s">
        <v>289</v>
      </c>
      <c r="F5453" s="1" t="s">
        <v>258</v>
      </c>
      <c r="G5453" s="1" t="s">
        <v>20</v>
      </c>
      <c r="H5453" s="1" t="s">
        <v>15</v>
      </c>
      <c r="I5453">
        <v>33.776852050000002</v>
      </c>
      <c r="J5453">
        <f>ROUND(employee[[#This Row],[Age]],0)</f>
        <v>34</v>
      </c>
      <c r="K54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53">
        <v>6.7045416600000003</v>
      </c>
      <c r="M5453">
        <f>ROUND(employee[[#This Row],[LengthService]],2)</f>
        <v>6.7</v>
      </c>
      <c r="N5453">
        <v>0</v>
      </c>
      <c r="O5453">
        <f>ROUND(employee[[#This Row],[AbsentHours]],2)</f>
        <v>0</v>
      </c>
      <c r="P5453" s="5">
        <f>employee[[#This Row],[RoundedAbsentHours]]/2080 *100</f>
        <v>0</v>
      </c>
      <c r="Q5453" s="1" t="s">
        <v>15</v>
      </c>
    </row>
    <row r="5454" spans="1:17" x14ac:dyDescent="0.35">
      <c r="A5454">
        <v>5453</v>
      </c>
      <c r="B5454" s="1" t="s">
        <v>5718</v>
      </c>
      <c r="C5454" s="1" t="s">
        <v>16</v>
      </c>
      <c r="D5454" s="1" t="s">
        <v>18</v>
      </c>
      <c r="E5454" s="1" t="s">
        <v>158</v>
      </c>
      <c r="F5454" s="1" t="s">
        <v>159</v>
      </c>
      <c r="G5454" s="1" t="s">
        <v>18</v>
      </c>
      <c r="H5454" s="1" t="s">
        <v>15</v>
      </c>
      <c r="I5454">
        <v>57.231929110000003</v>
      </c>
      <c r="J5454">
        <f>ROUND(employee[[#This Row],[Age]],0)</f>
        <v>57</v>
      </c>
      <c r="K54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454">
        <v>3.8021087379999998</v>
      </c>
      <c r="M5454">
        <f>ROUND(employee[[#This Row],[LengthService]],2)</f>
        <v>3.8</v>
      </c>
      <c r="N5454">
        <v>120.04888320000001</v>
      </c>
      <c r="O5454">
        <f>ROUND(employee[[#This Row],[AbsentHours]],2)</f>
        <v>120.05</v>
      </c>
      <c r="P5454" s="5">
        <f>employee[[#This Row],[RoundedAbsentHours]]/2080 *100</f>
        <v>5.771634615384615</v>
      </c>
      <c r="Q5454" s="1" t="s">
        <v>15</v>
      </c>
    </row>
    <row r="5455" spans="1:17" x14ac:dyDescent="0.35">
      <c r="A5455">
        <v>5454</v>
      </c>
      <c r="B5455" s="1" t="s">
        <v>5719</v>
      </c>
      <c r="C5455" s="1" t="s">
        <v>16</v>
      </c>
      <c r="D5455" s="1" t="s">
        <v>120</v>
      </c>
      <c r="E5455" s="1" t="s">
        <v>158</v>
      </c>
      <c r="F5455" s="1" t="s">
        <v>159</v>
      </c>
      <c r="G5455" s="1" t="s">
        <v>34</v>
      </c>
      <c r="H5455" s="1" t="s">
        <v>15</v>
      </c>
      <c r="I5455">
        <v>36.217256159999998</v>
      </c>
      <c r="J5455">
        <f>ROUND(employee[[#This Row],[Age]],0)</f>
        <v>36</v>
      </c>
      <c r="K54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55">
        <v>4.8549958569999996</v>
      </c>
      <c r="M5455">
        <f>ROUND(employee[[#This Row],[LengthService]],2)</f>
        <v>4.8499999999999996</v>
      </c>
      <c r="N5455">
        <v>10.14464429</v>
      </c>
      <c r="O5455">
        <f>ROUND(employee[[#This Row],[AbsentHours]],2)</f>
        <v>10.14</v>
      </c>
      <c r="P5455" s="5">
        <f>employee[[#This Row],[RoundedAbsentHours]]/2080 *100</f>
        <v>0.48749999999999999</v>
      </c>
      <c r="Q5455" s="1" t="s">
        <v>15</v>
      </c>
    </row>
    <row r="5456" spans="1:17" x14ac:dyDescent="0.35">
      <c r="A5456">
        <v>5455</v>
      </c>
      <c r="B5456" s="1" t="s">
        <v>5720</v>
      </c>
      <c r="C5456" s="1" t="s">
        <v>16</v>
      </c>
      <c r="D5456" s="1" t="s">
        <v>44</v>
      </c>
      <c r="E5456" s="1" t="s">
        <v>13</v>
      </c>
      <c r="F5456" s="1" t="s">
        <v>14</v>
      </c>
      <c r="G5456" s="1" t="s">
        <v>44</v>
      </c>
      <c r="H5456" s="1" t="s">
        <v>15</v>
      </c>
      <c r="I5456">
        <v>45.661835279999998</v>
      </c>
      <c r="J5456">
        <f>ROUND(employee[[#This Row],[Age]],0)</f>
        <v>46</v>
      </c>
      <c r="K54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56">
        <v>3.480960542</v>
      </c>
      <c r="M5456">
        <f>ROUND(employee[[#This Row],[LengthService]],2)</f>
        <v>3.48</v>
      </c>
      <c r="N5456">
        <v>73.670182400000002</v>
      </c>
      <c r="O5456">
        <f>ROUND(employee[[#This Row],[AbsentHours]],2)</f>
        <v>73.67</v>
      </c>
      <c r="P5456" s="5">
        <f>employee[[#This Row],[RoundedAbsentHours]]/2080 *100</f>
        <v>3.5418269230769233</v>
      </c>
      <c r="Q5456" s="1" t="s">
        <v>15</v>
      </c>
    </row>
    <row r="5457" spans="1:17" x14ac:dyDescent="0.35">
      <c r="A5457">
        <v>5456</v>
      </c>
      <c r="B5457" s="1" t="s">
        <v>5721</v>
      </c>
      <c r="C5457" s="1" t="s">
        <v>16</v>
      </c>
      <c r="D5457" s="1" t="s">
        <v>18</v>
      </c>
      <c r="E5457" s="1" t="s">
        <v>158</v>
      </c>
      <c r="F5457" s="1" t="s">
        <v>159</v>
      </c>
      <c r="G5457" s="1" t="s">
        <v>18</v>
      </c>
      <c r="H5457" s="1" t="s">
        <v>15</v>
      </c>
      <c r="I5457">
        <v>48.65217552</v>
      </c>
      <c r="J5457">
        <f>ROUND(employee[[#This Row],[Age]],0)</f>
        <v>49</v>
      </c>
      <c r="K54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57">
        <v>5.4454913869999997</v>
      </c>
      <c r="M5457">
        <f>ROUND(employee[[#This Row],[LengthService]],2)</f>
        <v>5.45</v>
      </c>
      <c r="N5457">
        <v>109.3028419</v>
      </c>
      <c r="O5457">
        <f>ROUND(employee[[#This Row],[AbsentHours]],2)</f>
        <v>109.3</v>
      </c>
      <c r="P5457" s="5">
        <f>employee[[#This Row],[RoundedAbsentHours]]/2080 *100</f>
        <v>5.2548076923076916</v>
      </c>
      <c r="Q5457" s="1" t="s">
        <v>15</v>
      </c>
    </row>
    <row r="5458" spans="1:17" x14ac:dyDescent="0.35">
      <c r="A5458">
        <v>5457</v>
      </c>
      <c r="B5458" s="1" t="s">
        <v>5722</v>
      </c>
      <c r="C5458" s="1" t="s">
        <v>16</v>
      </c>
      <c r="D5458" s="1" t="s">
        <v>12</v>
      </c>
      <c r="E5458" s="1" t="s">
        <v>158</v>
      </c>
      <c r="F5458" s="1" t="s">
        <v>159</v>
      </c>
      <c r="G5458" s="1" t="s">
        <v>12</v>
      </c>
      <c r="H5458" s="1" t="s">
        <v>15</v>
      </c>
      <c r="I5458">
        <v>30.956008050000001</v>
      </c>
      <c r="J5458">
        <f>ROUND(employee[[#This Row],[Age]],0)</f>
        <v>31</v>
      </c>
      <c r="K54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58">
        <v>5.0363269529999997</v>
      </c>
      <c r="M5458">
        <f>ROUND(employee[[#This Row],[LengthService]],2)</f>
        <v>5.04</v>
      </c>
      <c r="N5458">
        <v>0</v>
      </c>
      <c r="O5458">
        <f>ROUND(employee[[#This Row],[AbsentHours]],2)</f>
        <v>0</v>
      </c>
      <c r="P5458" s="5">
        <f>employee[[#This Row],[RoundedAbsentHours]]/2080 *100</f>
        <v>0</v>
      </c>
      <c r="Q5458" s="1" t="s">
        <v>15</v>
      </c>
    </row>
    <row r="5459" spans="1:17" x14ac:dyDescent="0.35">
      <c r="A5459">
        <v>5458</v>
      </c>
      <c r="B5459" s="1" t="s">
        <v>5723</v>
      </c>
      <c r="C5459" s="1" t="s">
        <v>16</v>
      </c>
      <c r="D5459" s="1" t="s">
        <v>21</v>
      </c>
      <c r="E5459" s="1" t="s">
        <v>13</v>
      </c>
      <c r="F5459" s="1" t="s">
        <v>14</v>
      </c>
      <c r="G5459" s="1" t="s">
        <v>21</v>
      </c>
      <c r="H5459" s="1" t="s">
        <v>15</v>
      </c>
      <c r="I5459">
        <v>43.120593220000003</v>
      </c>
      <c r="J5459">
        <f>ROUND(employee[[#This Row],[Age]],0)</f>
        <v>43</v>
      </c>
      <c r="K54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59">
        <v>2.9834086229999999</v>
      </c>
      <c r="M5459">
        <f>ROUND(employee[[#This Row],[LengthService]],2)</f>
        <v>2.98</v>
      </c>
      <c r="N5459">
        <v>75.82253652</v>
      </c>
      <c r="O5459">
        <f>ROUND(employee[[#This Row],[AbsentHours]],2)</f>
        <v>75.819999999999993</v>
      </c>
      <c r="P5459" s="5">
        <f>employee[[#This Row],[RoundedAbsentHours]]/2080 *100</f>
        <v>3.6451923076923078</v>
      </c>
      <c r="Q5459" s="1" t="s">
        <v>15</v>
      </c>
    </row>
    <row r="5460" spans="1:17" x14ac:dyDescent="0.35">
      <c r="A5460">
        <v>5459</v>
      </c>
      <c r="B5460" s="1" t="s">
        <v>5724</v>
      </c>
      <c r="C5460" s="1" t="s">
        <v>16</v>
      </c>
      <c r="D5460" s="1" t="s">
        <v>22</v>
      </c>
      <c r="E5460" s="1" t="s">
        <v>124</v>
      </c>
      <c r="F5460" s="1" t="s">
        <v>125</v>
      </c>
      <c r="G5460" s="1" t="s">
        <v>22</v>
      </c>
      <c r="H5460" s="1" t="s">
        <v>15</v>
      </c>
      <c r="I5460">
        <v>40.229472059999999</v>
      </c>
      <c r="J5460">
        <f>ROUND(employee[[#This Row],[Age]],0)</f>
        <v>40</v>
      </c>
      <c r="K54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60">
        <v>6.3352359820000004</v>
      </c>
      <c r="M5460">
        <f>ROUND(employee[[#This Row],[LengthService]],2)</f>
        <v>6.34</v>
      </c>
      <c r="N5460">
        <v>20.6699059</v>
      </c>
      <c r="O5460">
        <f>ROUND(employee[[#This Row],[AbsentHours]],2)</f>
        <v>20.67</v>
      </c>
      <c r="P5460" s="5">
        <f>employee[[#This Row],[RoundedAbsentHours]]/2080 *100</f>
        <v>0.99375000000000002</v>
      </c>
      <c r="Q5460" s="1" t="s">
        <v>15</v>
      </c>
    </row>
    <row r="5461" spans="1:17" x14ac:dyDescent="0.35">
      <c r="A5461">
        <v>5460</v>
      </c>
      <c r="B5461" s="1" t="s">
        <v>5725</v>
      </c>
      <c r="C5461" s="1" t="s">
        <v>16</v>
      </c>
      <c r="D5461" s="1" t="s">
        <v>72</v>
      </c>
      <c r="E5461" s="1" t="s">
        <v>13</v>
      </c>
      <c r="F5461" s="1" t="s">
        <v>14</v>
      </c>
      <c r="G5461" s="1" t="s">
        <v>72</v>
      </c>
      <c r="H5461" s="1" t="s">
        <v>15</v>
      </c>
      <c r="I5461">
        <v>29.369976040000001</v>
      </c>
      <c r="J5461">
        <f>ROUND(employee[[#This Row],[Age]],0)</f>
        <v>29</v>
      </c>
      <c r="K54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461">
        <v>5.3739559220000004</v>
      </c>
      <c r="M5461">
        <f>ROUND(employee[[#This Row],[LengthService]],2)</f>
        <v>5.37</v>
      </c>
      <c r="N5461">
        <v>0</v>
      </c>
      <c r="O5461">
        <f>ROUND(employee[[#This Row],[AbsentHours]],2)</f>
        <v>0</v>
      </c>
      <c r="P5461" s="5">
        <f>employee[[#This Row],[RoundedAbsentHours]]/2080 *100</f>
        <v>0</v>
      </c>
      <c r="Q5461" s="1" t="s">
        <v>15</v>
      </c>
    </row>
    <row r="5462" spans="1:17" x14ac:dyDescent="0.35">
      <c r="A5462">
        <v>5461</v>
      </c>
      <c r="B5462" s="1" t="s">
        <v>5726</v>
      </c>
      <c r="C5462" s="1" t="s">
        <v>16</v>
      </c>
      <c r="D5462" s="1" t="s">
        <v>22</v>
      </c>
      <c r="E5462" s="1" t="s">
        <v>124</v>
      </c>
      <c r="F5462" s="1" t="s">
        <v>125</v>
      </c>
      <c r="G5462" s="1" t="s">
        <v>22</v>
      </c>
      <c r="H5462" s="1" t="s">
        <v>15</v>
      </c>
      <c r="I5462">
        <v>41.155218140000002</v>
      </c>
      <c r="J5462">
        <f>ROUND(employee[[#This Row],[Age]],0)</f>
        <v>41</v>
      </c>
      <c r="K54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62">
        <v>5.6842614520000003</v>
      </c>
      <c r="M5462">
        <f>ROUND(employee[[#This Row],[LengthService]],2)</f>
        <v>5.68</v>
      </c>
      <c r="N5462">
        <v>86.455362140000005</v>
      </c>
      <c r="O5462">
        <f>ROUND(employee[[#This Row],[AbsentHours]],2)</f>
        <v>86.46</v>
      </c>
      <c r="P5462" s="5">
        <f>employee[[#This Row],[RoundedAbsentHours]]/2080 *100</f>
        <v>4.1567307692307685</v>
      </c>
      <c r="Q5462" s="1" t="s">
        <v>15</v>
      </c>
    </row>
    <row r="5463" spans="1:17" x14ac:dyDescent="0.35">
      <c r="A5463">
        <v>5462</v>
      </c>
      <c r="B5463" s="1" t="s">
        <v>5727</v>
      </c>
      <c r="C5463" s="1" t="s">
        <v>11</v>
      </c>
      <c r="D5463" s="1" t="s">
        <v>60</v>
      </c>
      <c r="E5463" s="1" t="s">
        <v>180</v>
      </c>
      <c r="F5463" s="1" t="s">
        <v>181</v>
      </c>
      <c r="G5463" s="1" t="s">
        <v>60</v>
      </c>
      <c r="H5463" s="1" t="s">
        <v>15</v>
      </c>
      <c r="I5463">
        <v>18.296356790000001</v>
      </c>
      <c r="J5463">
        <f>ROUND(employee[[#This Row],[Age]],0)</f>
        <v>18</v>
      </c>
      <c r="K54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5463">
        <v>6.9473744069999999</v>
      </c>
      <c r="M5463">
        <f>ROUND(employee[[#This Row],[LengthService]],2)</f>
        <v>6.95</v>
      </c>
      <c r="N5463">
        <v>0</v>
      </c>
      <c r="O5463">
        <f>ROUND(employee[[#This Row],[AbsentHours]],2)</f>
        <v>0</v>
      </c>
      <c r="P5463" s="5">
        <f>employee[[#This Row],[RoundedAbsentHours]]/2080 *100</f>
        <v>0</v>
      </c>
      <c r="Q5463" s="1" t="s">
        <v>15</v>
      </c>
    </row>
    <row r="5464" spans="1:17" x14ac:dyDescent="0.35">
      <c r="A5464">
        <v>5463</v>
      </c>
      <c r="B5464" s="1" t="s">
        <v>5728</v>
      </c>
      <c r="C5464" s="1" t="s">
        <v>16</v>
      </c>
      <c r="D5464" s="1" t="s">
        <v>22</v>
      </c>
      <c r="E5464" s="1" t="s">
        <v>124</v>
      </c>
      <c r="F5464" s="1" t="s">
        <v>125</v>
      </c>
      <c r="G5464" s="1" t="s">
        <v>22</v>
      </c>
      <c r="H5464" s="1" t="s">
        <v>15</v>
      </c>
      <c r="I5464">
        <v>52.984502249999998</v>
      </c>
      <c r="J5464">
        <f>ROUND(employee[[#This Row],[Age]],0)</f>
        <v>53</v>
      </c>
      <c r="K54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464">
        <v>6.3894850659999998</v>
      </c>
      <c r="M5464">
        <f>ROUND(employee[[#This Row],[LengthService]],2)</f>
        <v>6.39</v>
      </c>
      <c r="N5464">
        <v>87.222350840000004</v>
      </c>
      <c r="O5464">
        <f>ROUND(employee[[#This Row],[AbsentHours]],2)</f>
        <v>87.22</v>
      </c>
      <c r="P5464" s="5">
        <f>employee[[#This Row],[RoundedAbsentHours]]/2080 *100</f>
        <v>4.1932692307692312</v>
      </c>
      <c r="Q5464" s="1" t="s">
        <v>15</v>
      </c>
    </row>
    <row r="5465" spans="1:17" x14ac:dyDescent="0.35">
      <c r="A5465">
        <v>5464</v>
      </c>
      <c r="B5465" s="1" t="s">
        <v>5729</v>
      </c>
      <c r="C5465" s="1" t="s">
        <v>16</v>
      </c>
      <c r="D5465" s="1" t="s">
        <v>207</v>
      </c>
      <c r="E5465" s="1" t="s">
        <v>13</v>
      </c>
      <c r="F5465" s="1" t="s">
        <v>14</v>
      </c>
      <c r="G5465" s="1" t="s">
        <v>56</v>
      </c>
      <c r="H5465" s="1" t="s">
        <v>15</v>
      </c>
      <c r="I5465">
        <v>51.14507321</v>
      </c>
      <c r="J5465">
        <f>ROUND(employee[[#This Row],[Age]],0)</f>
        <v>51</v>
      </c>
      <c r="K54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465">
        <v>4.3500993750000001</v>
      </c>
      <c r="M5465">
        <f>ROUND(employee[[#This Row],[LengthService]],2)</f>
        <v>4.3499999999999996</v>
      </c>
      <c r="N5465">
        <v>95.665346920000005</v>
      </c>
      <c r="O5465">
        <f>ROUND(employee[[#This Row],[AbsentHours]],2)</f>
        <v>95.67</v>
      </c>
      <c r="P5465" s="5">
        <f>employee[[#This Row],[RoundedAbsentHours]]/2080 *100</f>
        <v>4.5995192307692303</v>
      </c>
      <c r="Q5465" s="1" t="s">
        <v>15</v>
      </c>
    </row>
    <row r="5466" spans="1:17" x14ac:dyDescent="0.35">
      <c r="A5466">
        <v>5465</v>
      </c>
      <c r="B5466" s="1" t="s">
        <v>5730</v>
      </c>
      <c r="C5466" s="1" t="s">
        <v>16</v>
      </c>
      <c r="D5466" s="1" t="s">
        <v>22</v>
      </c>
      <c r="E5466" s="1" t="s">
        <v>124</v>
      </c>
      <c r="F5466" s="1" t="s">
        <v>125</v>
      </c>
      <c r="G5466" s="1" t="s">
        <v>22</v>
      </c>
      <c r="H5466" s="1" t="s">
        <v>15</v>
      </c>
      <c r="I5466">
        <v>25.414051260000001</v>
      </c>
      <c r="J5466">
        <f>ROUND(employee[[#This Row],[Age]],0)</f>
        <v>25</v>
      </c>
      <c r="K54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466">
        <v>2.783568839</v>
      </c>
      <c r="M5466">
        <f>ROUND(employee[[#This Row],[LengthService]],2)</f>
        <v>2.78</v>
      </c>
      <c r="N5466">
        <v>0</v>
      </c>
      <c r="O5466">
        <f>ROUND(employee[[#This Row],[AbsentHours]],2)</f>
        <v>0</v>
      </c>
      <c r="P5466" s="5">
        <f>employee[[#This Row],[RoundedAbsentHours]]/2080 *100</f>
        <v>0</v>
      </c>
      <c r="Q5466" s="1" t="s">
        <v>15</v>
      </c>
    </row>
    <row r="5467" spans="1:17" x14ac:dyDescent="0.35">
      <c r="A5467">
        <v>5466</v>
      </c>
      <c r="B5467" s="1" t="s">
        <v>5731</v>
      </c>
      <c r="C5467" s="1" t="s">
        <v>11</v>
      </c>
      <c r="D5467" s="1" t="s">
        <v>33</v>
      </c>
      <c r="E5467" s="1" t="s">
        <v>13</v>
      </c>
      <c r="F5467" s="1" t="s">
        <v>14</v>
      </c>
      <c r="G5467" s="1" t="s">
        <v>33</v>
      </c>
      <c r="H5467" s="1" t="s">
        <v>15</v>
      </c>
      <c r="I5467">
        <v>20.924800650000002</v>
      </c>
      <c r="J5467">
        <f>ROUND(employee[[#This Row],[Age]],0)</f>
        <v>21</v>
      </c>
      <c r="K54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467">
        <v>7.2137131070000002</v>
      </c>
      <c r="M5467">
        <f>ROUND(employee[[#This Row],[LengthService]],2)</f>
        <v>7.21</v>
      </c>
      <c r="N5467">
        <v>0</v>
      </c>
      <c r="O5467">
        <f>ROUND(employee[[#This Row],[AbsentHours]],2)</f>
        <v>0</v>
      </c>
      <c r="P5467" s="5">
        <f>employee[[#This Row],[RoundedAbsentHours]]/2080 *100</f>
        <v>0</v>
      </c>
      <c r="Q5467" s="1" t="s">
        <v>15</v>
      </c>
    </row>
    <row r="5468" spans="1:17" x14ac:dyDescent="0.35">
      <c r="A5468">
        <v>5467</v>
      </c>
      <c r="B5468" s="1" t="s">
        <v>5732</v>
      </c>
      <c r="C5468" s="1" t="s">
        <v>16</v>
      </c>
      <c r="D5468" s="1" t="s">
        <v>22</v>
      </c>
      <c r="E5468" s="1" t="s">
        <v>124</v>
      </c>
      <c r="F5468" s="1" t="s">
        <v>125</v>
      </c>
      <c r="G5468" s="1" t="s">
        <v>22</v>
      </c>
      <c r="H5468" s="1" t="s">
        <v>15</v>
      </c>
      <c r="I5468">
        <v>24.430133479999999</v>
      </c>
      <c r="J5468">
        <f>ROUND(employee[[#This Row],[Age]],0)</f>
        <v>24</v>
      </c>
      <c r="K54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468">
        <v>3.5502258119999999</v>
      </c>
      <c r="M5468">
        <f>ROUND(employee[[#This Row],[LengthService]],2)</f>
        <v>3.55</v>
      </c>
      <c r="N5468">
        <v>0</v>
      </c>
      <c r="O5468">
        <f>ROUND(employee[[#This Row],[AbsentHours]],2)</f>
        <v>0</v>
      </c>
      <c r="P5468" s="5">
        <f>employee[[#This Row],[RoundedAbsentHours]]/2080 *100</f>
        <v>0</v>
      </c>
      <c r="Q5468" s="1" t="s">
        <v>15</v>
      </c>
    </row>
    <row r="5469" spans="1:17" x14ac:dyDescent="0.35">
      <c r="A5469">
        <v>5468</v>
      </c>
      <c r="B5469" s="1" t="s">
        <v>5733</v>
      </c>
      <c r="C5469" s="1" t="s">
        <v>16</v>
      </c>
      <c r="D5469" s="1" t="s">
        <v>12</v>
      </c>
      <c r="E5469" s="1" t="s">
        <v>158</v>
      </c>
      <c r="F5469" s="1" t="s">
        <v>159</v>
      </c>
      <c r="G5469" s="1" t="s">
        <v>12</v>
      </c>
      <c r="H5469" s="1" t="s">
        <v>15</v>
      </c>
      <c r="I5469">
        <v>44.053960859999997</v>
      </c>
      <c r="J5469">
        <f>ROUND(employee[[#This Row],[Age]],0)</f>
        <v>44</v>
      </c>
      <c r="K54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69">
        <v>4.6547453809999997</v>
      </c>
      <c r="M5469">
        <f>ROUND(employee[[#This Row],[LengthService]],2)</f>
        <v>4.6500000000000004</v>
      </c>
      <c r="N5469">
        <v>65.629823549999998</v>
      </c>
      <c r="O5469">
        <f>ROUND(employee[[#This Row],[AbsentHours]],2)</f>
        <v>65.63</v>
      </c>
      <c r="P5469" s="5">
        <f>employee[[#This Row],[RoundedAbsentHours]]/2080 *100</f>
        <v>3.1552884615384613</v>
      </c>
      <c r="Q5469" s="1" t="s">
        <v>15</v>
      </c>
    </row>
    <row r="5470" spans="1:17" x14ac:dyDescent="0.35">
      <c r="A5470">
        <v>5469</v>
      </c>
      <c r="B5470" s="1" t="s">
        <v>5734</v>
      </c>
      <c r="C5470" s="1" t="s">
        <v>11</v>
      </c>
      <c r="D5470" s="1" t="s">
        <v>12</v>
      </c>
      <c r="E5470" s="1" t="s">
        <v>158</v>
      </c>
      <c r="F5470" s="1" t="s">
        <v>159</v>
      </c>
      <c r="G5470" s="1" t="s">
        <v>12</v>
      </c>
      <c r="H5470" s="1" t="s">
        <v>15</v>
      </c>
      <c r="I5470">
        <v>39.58276996</v>
      </c>
      <c r="J5470">
        <f>ROUND(employee[[#This Row],[Age]],0)</f>
        <v>40</v>
      </c>
      <c r="K54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70">
        <v>5.5690866410000002</v>
      </c>
      <c r="M5470">
        <f>ROUND(employee[[#This Row],[LengthService]],2)</f>
        <v>5.57</v>
      </c>
      <c r="N5470">
        <v>53.72390068</v>
      </c>
      <c r="O5470">
        <f>ROUND(employee[[#This Row],[AbsentHours]],2)</f>
        <v>53.72</v>
      </c>
      <c r="P5470" s="5">
        <f>employee[[#This Row],[RoundedAbsentHours]]/2080 *100</f>
        <v>2.5826923076923078</v>
      </c>
      <c r="Q5470" s="1" t="s">
        <v>15</v>
      </c>
    </row>
    <row r="5471" spans="1:17" x14ac:dyDescent="0.35">
      <c r="A5471">
        <v>5470</v>
      </c>
      <c r="B5471" s="1" t="s">
        <v>5735</v>
      </c>
      <c r="C5471" s="1" t="s">
        <v>11</v>
      </c>
      <c r="D5471" s="1" t="s">
        <v>110</v>
      </c>
      <c r="E5471" s="1" t="s">
        <v>13</v>
      </c>
      <c r="F5471" s="1" t="s">
        <v>14</v>
      </c>
      <c r="G5471" s="1" t="s">
        <v>29</v>
      </c>
      <c r="H5471" s="1" t="s">
        <v>15</v>
      </c>
      <c r="I5471">
        <v>36.65213018</v>
      </c>
      <c r="J5471">
        <f>ROUND(employee[[#This Row],[Age]],0)</f>
        <v>37</v>
      </c>
      <c r="K54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71">
        <v>3.8772960570000001</v>
      </c>
      <c r="M5471">
        <f>ROUND(employee[[#This Row],[LengthService]],2)</f>
        <v>3.88</v>
      </c>
      <c r="N5471">
        <v>35.228325390000002</v>
      </c>
      <c r="O5471">
        <f>ROUND(employee[[#This Row],[AbsentHours]],2)</f>
        <v>35.229999999999997</v>
      </c>
      <c r="P5471" s="5">
        <f>employee[[#This Row],[RoundedAbsentHours]]/2080 *100</f>
        <v>1.6937499999999999</v>
      </c>
      <c r="Q5471" s="1" t="s">
        <v>15</v>
      </c>
    </row>
    <row r="5472" spans="1:17" x14ac:dyDescent="0.35">
      <c r="A5472">
        <v>5471</v>
      </c>
      <c r="B5472" s="1" t="s">
        <v>5736</v>
      </c>
      <c r="C5472" s="1" t="s">
        <v>16</v>
      </c>
      <c r="D5472" s="1" t="s">
        <v>103</v>
      </c>
      <c r="E5472" s="1" t="s">
        <v>158</v>
      </c>
      <c r="F5472" s="1" t="s">
        <v>159</v>
      </c>
      <c r="G5472" s="1" t="s">
        <v>18</v>
      </c>
      <c r="H5472" s="1" t="s">
        <v>15</v>
      </c>
      <c r="I5472">
        <v>31.831590129999999</v>
      </c>
      <c r="J5472">
        <f>ROUND(employee[[#This Row],[Age]],0)</f>
        <v>32</v>
      </c>
      <c r="K54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72">
        <v>3.648193955</v>
      </c>
      <c r="M5472">
        <f>ROUND(employee[[#This Row],[LengthService]],2)</f>
        <v>3.65</v>
      </c>
      <c r="N5472">
        <v>14.302497669999999</v>
      </c>
      <c r="O5472">
        <f>ROUND(employee[[#This Row],[AbsentHours]],2)</f>
        <v>14.3</v>
      </c>
      <c r="P5472" s="5">
        <f>employee[[#This Row],[RoundedAbsentHours]]/2080 *100</f>
        <v>0.6875</v>
      </c>
      <c r="Q5472" s="1" t="s">
        <v>15</v>
      </c>
    </row>
    <row r="5473" spans="1:17" x14ac:dyDescent="0.35">
      <c r="A5473">
        <v>5472</v>
      </c>
      <c r="B5473" s="1" t="s">
        <v>5737</v>
      </c>
      <c r="C5473" s="1" t="s">
        <v>11</v>
      </c>
      <c r="D5473" s="1" t="s">
        <v>42</v>
      </c>
      <c r="E5473" s="1" t="s">
        <v>289</v>
      </c>
      <c r="F5473" s="1" t="s">
        <v>258</v>
      </c>
      <c r="G5473" s="1" t="s">
        <v>42</v>
      </c>
      <c r="H5473" s="1" t="s">
        <v>15</v>
      </c>
      <c r="I5473">
        <v>44.413425740000001</v>
      </c>
      <c r="J5473">
        <f>ROUND(employee[[#This Row],[Age]],0)</f>
        <v>44</v>
      </c>
      <c r="K54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73">
        <v>3.3524301009999999</v>
      </c>
      <c r="M5473">
        <f>ROUND(employee[[#This Row],[LengthService]],2)</f>
        <v>3.35</v>
      </c>
      <c r="N5473">
        <v>112.24145</v>
      </c>
      <c r="O5473">
        <f>ROUND(employee[[#This Row],[AbsentHours]],2)</f>
        <v>112.24</v>
      </c>
      <c r="P5473" s="5">
        <f>employee[[#This Row],[RoundedAbsentHours]]/2080 *100</f>
        <v>5.3961538461538456</v>
      </c>
      <c r="Q5473" s="1" t="s">
        <v>15</v>
      </c>
    </row>
    <row r="5474" spans="1:17" x14ac:dyDescent="0.35">
      <c r="A5474">
        <v>5473</v>
      </c>
      <c r="B5474" s="1" t="s">
        <v>5738</v>
      </c>
      <c r="C5474" s="1" t="s">
        <v>16</v>
      </c>
      <c r="D5474" s="1" t="s">
        <v>19</v>
      </c>
      <c r="E5474" s="1" t="s">
        <v>13</v>
      </c>
      <c r="F5474" s="1" t="s">
        <v>14</v>
      </c>
      <c r="G5474" s="1" t="s">
        <v>19</v>
      </c>
      <c r="H5474" s="1" t="s">
        <v>15</v>
      </c>
      <c r="I5474">
        <v>34.410561039999997</v>
      </c>
      <c r="J5474">
        <f>ROUND(employee[[#This Row],[Age]],0)</f>
        <v>34</v>
      </c>
      <c r="K54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74">
        <v>5.8827373239999998</v>
      </c>
      <c r="M5474">
        <f>ROUND(employee[[#This Row],[LengthService]],2)</f>
        <v>5.88</v>
      </c>
      <c r="N5474">
        <v>18.61685271</v>
      </c>
      <c r="O5474">
        <f>ROUND(employee[[#This Row],[AbsentHours]],2)</f>
        <v>18.62</v>
      </c>
      <c r="P5474" s="5">
        <f>employee[[#This Row],[RoundedAbsentHours]]/2080 *100</f>
        <v>0.89519230769230773</v>
      </c>
      <c r="Q5474" s="1" t="s">
        <v>15</v>
      </c>
    </row>
    <row r="5475" spans="1:17" x14ac:dyDescent="0.35">
      <c r="A5475">
        <v>5474</v>
      </c>
      <c r="B5475" s="1" t="s">
        <v>5739</v>
      </c>
      <c r="C5475" s="1" t="s">
        <v>11</v>
      </c>
      <c r="D5475" s="1" t="s">
        <v>22</v>
      </c>
      <c r="E5475" s="1" t="s">
        <v>124</v>
      </c>
      <c r="F5475" s="1" t="s">
        <v>125</v>
      </c>
      <c r="G5475" s="1" t="s">
        <v>22</v>
      </c>
      <c r="H5475" s="1" t="s">
        <v>15</v>
      </c>
      <c r="I5475">
        <v>38.464520640000003</v>
      </c>
      <c r="J5475">
        <f>ROUND(employee[[#This Row],[Age]],0)</f>
        <v>38</v>
      </c>
      <c r="K54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75">
        <v>4.593707212</v>
      </c>
      <c r="M5475">
        <f>ROUND(employee[[#This Row],[LengthService]],2)</f>
        <v>4.59</v>
      </c>
      <c r="N5475">
        <v>22.457830560000001</v>
      </c>
      <c r="O5475">
        <f>ROUND(employee[[#This Row],[AbsentHours]],2)</f>
        <v>22.46</v>
      </c>
      <c r="P5475" s="5">
        <f>employee[[#This Row],[RoundedAbsentHours]]/2080 *100</f>
        <v>1.0798076923076925</v>
      </c>
      <c r="Q5475" s="1" t="s">
        <v>15</v>
      </c>
    </row>
    <row r="5476" spans="1:17" x14ac:dyDescent="0.35">
      <c r="A5476">
        <v>5475</v>
      </c>
      <c r="B5476" s="1" t="s">
        <v>5740</v>
      </c>
      <c r="C5476" s="1" t="s">
        <v>16</v>
      </c>
      <c r="D5476" s="1" t="s">
        <v>302</v>
      </c>
      <c r="E5476" s="1" t="s">
        <v>13</v>
      </c>
      <c r="F5476" s="1" t="s">
        <v>14</v>
      </c>
      <c r="G5476" s="1" t="s">
        <v>75</v>
      </c>
      <c r="H5476" s="1" t="s">
        <v>15</v>
      </c>
      <c r="I5476">
        <v>50.94098881</v>
      </c>
      <c r="J5476">
        <f>ROUND(employee[[#This Row],[Age]],0)</f>
        <v>51</v>
      </c>
      <c r="K54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476">
        <v>4.7491958099999998</v>
      </c>
      <c r="M5476">
        <f>ROUND(employee[[#This Row],[LengthService]],2)</f>
        <v>4.75</v>
      </c>
      <c r="N5476">
        <v>85.252201290000002</v>
      </c>
      <c r="O5476">
        <f>ROUND(employee[[#This Row],[AbsentHours]],2)</f>
        <v>85.25</v>
      </c>
      <c r="P5476" s="5">
        <f>employee[[#This Row],[RoundedAbsentHours]]/2080 *100</f>
        <v>4.0985576923076925</v>
      </c>
      <c r="Q5476" s="1" t="s">
        <v>15</v>
      </c>
    </row>
    <row r="5477" spans="1:17" x14ac:dyDescent="0.35">
      <c r="A5477">
        <v>5476</v>
      </c>
      <c r="B5477" s="1" t="s">
        <v>5741</v>
      </c>
      <c r="C5477" s="1" t="s">
        <v>11</v>
      </c>
      <c r="D5477" s="1" t="s">
        <v>22</v>
      </c>
      <c r="E5477" s="1" t="s">
        <v>124</v>
      </c>
      <c r="F5477" s="1" t="s">
        <v>125</v>
      </c>
      <c r="G5477" s="1" t="s">
        <v>22</v>
      </c>
      <c r="H5477" s="1" t="s">
        <v>15</v>
      </c>
      <c r="I5477">
        <v>28.233816740000002</v>
      </c>
      <c r="J5477">
        <f>ROUND(employee[[#This Row],[Age]],0)</f>
        <v>28</v>
      </c>
      <c r="K54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477">
        <v>4.7716493099999999</v>
      </c>
      <c r="M5477">
        <f>ROUND(employee[[#This Row],[LengthService]],2)</f>
        <v>4.7699999999999996</v>
      </c>
      <c r="N5477">
        <v>0</v>
      </c>
      <c r="O5477">
        <f>ROUND(employee[[#This Row],[AbsentHours]],2)</f>
        <v>0</v>
      </c>
      <c r="P5477" s="5">
        <f>employee[[#This Row],[RoundedAbsentHours]]/2080 *100</f>
        <v>0</v>
      </c>
      <c r="Q5477" s="1" t="s">
        <v>15</v>
      </c>
    </row>
    <row r="5478" spans="1:17" x14ac:dyDescent="0.35">
      <c r="A5478">
        <v>5477</v>
      </c>
      <c r="B5478" s="1" t="s">
        <v>5742</v>
      </c>
      <c r="C5478" s="1" t="s">
        <v>16</v>
      </c>
      <c r="D5478" s="1" t="s">
        <v>78</v>
      </c>
      <c r="E5478" s="1" t="s">
        <v>158</v>
      </c>
      <c r="F5478" s="1" t="s">
        <v>159</v>
      </c>
      <c r="G5478" s="1" t="s">
        <v>78</v>
      </c>
      <c r="H5478" s="1" t="s">
        <v>15</v>
      </c>
      <c r="I5478">
        <v>42.210026599999999</v>
      </c>
      <c r="J5478">
        <f>ROUND(employee[[#This Row],[Age]],0)</f>
        <v>42</v>
      </c>
      <c r="K54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78">
        <v>3.44863038</v>
      </c>
      <c r="M5478">
        <f>ROUND(employee[[#This Row],[LengthService]],2)</f>
        <v>3.45</v>
      </c>
      <c r="N5478">
        <v>55.370436570000003</v>
      </c>
      <c r="O5478">
        <f>ROUND(employee[[#This Row],[AbsentHours]],2)</f>
        <v>55.37</v>
      </c>
      <c r="P5478" s="5">
        <f>employee[[#This Row],[RoundedAbsentHours]]/2080 *100</f>
        <v>2.6620192307692307</v>
      </c>
      <c r="Q5478" s="1" t="s">
        <v>15</v>
      </c>
    </row>
    <row r="5479" spans="1:17" x14ac:dyDescent="0.35">
      <c r="A5479">
        <v>5478</v>
      </c>
      <c r="B5479" s="1" t="s">
        <v>5743</v>
      </c>
      <c r="C5479" s="1" t="s">
        <v>16</v>
      </c>
      <c r="D5479" s="1" t="s">
        <v>67</v>
      </c>
      <c r="E5479" s="1" t="s">
        <v>289</v>
      </c>
      <c r="F5479" s="1" t="s">
        <v>258</v>
      </c>
      <c r="G5479" s="1" t="s">
        <v>67</v>
      </c>
      <c r="H5479" s="1" t="s">
        <v>15</v>
      </c>
      <c r="I5479">
        <v>54.69056424</v>
      </c>
      <c r="J5479">
        <f>ROUND(employee[[#This Row],[Age]],0)</f>
        <v>55</v>
      </c>
      <c r="K54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479">
        <v>4.8011078899999999</v>
      </c>
      <c r="M5479">
        <f>ROUND(employee[[#This Row],[LengthService]],2)</f>
        <v>4.8</v>
      </c>
      <c r="N5479">
        <v>64.286349680000001</v>
      </c>
      <c r="O5479">
        <f>ROUND(employee[[#This Row],[AbsentHours]],2)</f>
        <v>64.290000000000006</v>
      </c>
      <c r="P5479" s="5">
        <f>employee[[#This Row],[RoundedAbsentHours]]/2080 *100</f>
        <v>3.0908653846153848</v>
      </c>
      <c r="Q5479" s="1" t="s">
        <v>15</v>
      </c>
    </row>
    <row r="5480" spans="1:17" x14ac:dyDescent="0.35">
      <c r="A5480">
        <v>5479</v>
      </c>
      <c r="B5480" s="1" t="s">
        <v>5744</v>
      </c>
      <c r="C5480" s="1" t="s">
        <v>11</v>
      </c>
      <c r="D5480" s="1" t="s">
        <v>21</v>
      </c>
      <c r="E5480" s="1" t="s">
        <v>13</v>
      </c>
      <c r="F5480" s="1" t="s">
        <v>14</v>
      </c>
      <c r="G5480" s="1" t="s">
        <v>21</v>
      </c>
      <c r="H5480" s="1" t="s">
        <v>15</v>
      </c>
      <c r="I5480">
        <v>43.711771249999998</v>
      </c>
      <c r="J5480">
        <f>ROUND(employee[[#This Row],[Age]],0)</f>
        <v>44</v>
      </c>
      <c r="K54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80">
        <v>4.4280196969999999</v>
      </c>
      <c r="M5480">
        <f>ROUND(employee[[#This Row],[LengthService]],2)</f>
        <v>4.43</v>
      </c>
      <c r="N5480">
        <v>0</v>
      </c>
      <c r="O5480">
        <f>ROUND(employee[[#This Row],[AbsentHours]],2)</f>
        <v>0</v>
      </c>
      <c r="P5480" s="5">
        <f>employee[[#This Row],[RoundedAbsentHours]]/2080 *100</f>
        <v>0</v>
      </c>
      <c r="Q5480" s="1" t="s">
        <v>15</v>
      </c>
    </row>
    <row r="5481" spans="1:17" x14ac:dyDescent="0.35">
      <c r="A5481">
        <v>5480</v>
      </c>
      <c r="B5481" s="1" t="s">
        <v>5745</v>
      </c>
      <c r="C5481" s="1" t="s">
        <v>11</v>
      </c>
      <c r="D5481" s="1" t="s">
        <v>81</v>
      </c>
      <c r="E5481" s="1" t="s">
        <v>13</v>
      </c>
      <c r="F5481" s="1" t="s">
        <v>14</v>
      </c>
      <c r="G5481" s="1" t="s">
        <v>72</v>
      </c>
      <c r="H5481" s="1" t="s">
        <v>15</v>
      </c>
      <c r="I5481">
        <v>16.844216360000001</v>
      </c>
      <c r="J5481">
        <f>ROUND(employee[[#This Row],[Age]],0)</f>
        <v>17</v>
      </c>
      <c r="K54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5481">
        <v>4.7741050500000002</v>
      </c>
      <c r="M5481">
        <f>ROUND(employee[[#This Row],[LengthService]],2)</f>
        <v>4.7699999999999996</v>
      </c>
      <c r="N5481">
        <v>0</v>
      </c>
      <c r="O5481">
        <f>ROUND(employee[[#This Row],[AbsentHours]],2)</f>
        <v>0</v>
      </c>
      <c r="P5481" s="5">
        <f>employee[[#This Row],[RoundedAbsentHours]]/2080 *100</f>
        <v>0</v>
      </c>
      <c r="Q5481" s="1" t="s">
        <v>15</v>
      </c>
    </row>
    <row r="5482" spans="1:17" x14ac:dyDescent="0.35">
      <c r="A5482">
        <v>5481</v>
      </c>
      <c r="B5482" s="1" t="s">
        <v>5746</v>
      </c>
      <c r="C5482" s="1" t="s">
        <v>16</v>
      </c>
      <c r="D5482" s="1" t="s">
        <v>22</v>
      </c>
      <c r="E5482" s="1" t="s">
        <v>124</v>
      </c>
      <c r="F5482" s="1" t="s">
        <v>125</v>
      </c>
      <c r="G5482" s="1" t="s">
        <v>22</v>
      </c>
      <c r="H5482" s="1" t="s">
        <v>15</v>
      </c>
      <c r="I5482">
        <v>54.858246639999997</v>
      </c>
      <c r="J5482">
        <f>ROUND(employee[[#This Row],[Age]],0)</f>
        <v>55</v>
      </c>
      <c r="K54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482">
        <v>4.2717539609999999</v>
      </c>
      <c r="M5482">
        <f>ROUND(employee[[#This Row],[LengthService]],2)</f>
        <v>4.2699999999999996</v>
      </c>
      <c r="N5482">
        <v>151.15489249999999</v>
      </c>
      <c r="O5482">
        <f>ROUND(employee[[#This Row],[AbsentHours]],2)</f>
        <v>151.15</v>
      </c>
      <c r="P5482" s="5">
        <f>employee[[#This Row],[RoundedAbsentHours]]/2080 *100</f>
        <v>7.2668269230769234</v>
      </c>
      <c r="Q5482" s="1" t="s">
        <v>15</v>
      </c>
    </row>
    <row r="5483" spans="1:17" x14ac:dyDescent="0.35">
      <c r="A5483">
        <v>5482</v>
      </c>
      <c r="B5483" s="1" t="s">
        <v>5747</v>
      </c>
      <c r="C5483" s="1" t="s">
        <v>16</v>
      </c>
      <c r="D5483" s="1" t="s">
        <v>75</v>
      </c>
      <c r="E5483" s="1" t="s">
        <v>13</v>
      </c>
      <c r="F5483" s="1" t="s">
        <v>14</v>
      </c>
      <c r="G5483" s="1" t="s">
        <v>75</v>
      </c>
      <c r="H5483" s="1" t="s">
        <v>15</v>
      </c>
      <c r="I5483">
        <v>47.542268489999998</v>
      </c>
      <c r="J5483">
        <f>ROUND(employee[[#This Row],[Age]],0)</f>
        <v>48</v>
      </c>
      <c r="K54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83">
        <v>4.9870735650000002</v>
      </c>
      <c r="M5483">
        <f>ROUND(employee[[#This Row],[LengthService]],2)</f>
        <v>4.99</v>
      </c>
      <c r="N5483">
        <v>86.948606549999994</v>
      </c>
      <c r="O5483">
        <f>ROUND(employee[[#This Row],[AbsentHours]],2)</f>
        <v>86.95</v>
      </c>
      <c r="P5483" s="5">
        <f>employee[[#This Row],[RoundedAbsentHours]]/2080 *100</f>
        <v>4.1802884615384617</v>
      </c>
      <c r="Q5483" s="1" t="s">
        <v>15</v>
      </c>
    </row>
    <row r="5484" spans="1:17" x14ac:dyDescent="0.35">
      <c r="A5484">
        <v>5483</v>
      </c>
      <c r="B5484" s="1" t="s">
        <v>5748</v>
      </c>
      <c r="C5484" s="1" t="s">
        <v>16</v>
      </c>
      <c r="D5484" s="1" t="s">
        <v>22</v>
      </c>
      <c r="E5484" s="1" t="s">
        <v>124</v>
      </c>
      <c r="F5484" s="1" t="s">
        <v>125</v>
      </c>
      <c r="G5484" s="1" t="s">
        <v>22</v>
      </c>
      <c r="H5484" s="1" t="s">
        <v>15</v>
      </c>
      <c r="I5484">
        <v>44.203715469999999</v>
      </c>
      <c r="J5484">
        <f>ROUND(employee[[#This Row],[Age]],0)</f>
        <v>44</v>
      </c>
      <c r="K54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84">
        <v>4.536146574</v>
      </c>
      <c r="M5484">
        <f>ROUND(employee[[#This Row],[LengthService]],2)</f>
        <v>4.54</v>
      </c>
      <c r="N5484">
        <v>82.675311359999995</v>
      </c>
      <c r="O5484">
        <f>ROUND(employee[[#This Row],[AbsentHours]],2)</f>
        <v>82.68</v>
      </c>
      <c r="P5484" s="5">
        <f>employee[[#This Row],[RoundedAbsentHours]]/2080 *100</f>
        <v>3.9750000000000001</v>
      </c>
      <c r="Q5484" s="1" t="s">
        <v>15</v>
      </c>
    </row>
    <row r="5485" spans="1:17" x14ac:dyDescent="0.35">
      <c r="A5485">
        <v>5484</v>
      </c>
      <c r="B5485" s="1" t="s">
        <v>5749</v>
      </c>
      <c r="C5485" s="1" t="s">
        <v>16</v>
      </c>
      <c r="D5485" s="1" t="s">
        <v>162</v>
      </c>
      <c r="E5485" s="1" t="s">
        <v>158</v>
      </c>
      <c r="F5485" s="1" t="s">
        <v>159</v>
      </c>
      <c r="G5485" s="1" t="s">
        <v>18</v>
      </c>
      <c r="H5485" s="1" t="s">
        <v>15</v>
      </c>
      <c r="I5485">
        <v>60.037569550000001</v>
      </c>
      <c r="J5485">
        <f>ROUND(employee[[#This Row],[Age]],0)</f>
        <v>60</v>
      </c>
      <c r="K54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485">
        <v>6.8123451609999996</v>
      </c>
      <c r="M5485">
        <f>ROUND(employee[[#This Row],[LengthService]],2)</f>
        <v>6.81</v>
      </c>
      <c r="N5485">
        <v>118.09365680000001</v>
      </c>
      <c r="O5485">
        <f>ROUND(employee[[#This Row],[AbsentHours]],2)</f>
        <v>118.09</v>
      </c>
      <c r="P5485" s="5">
        <f>employee[[#This Row],[RoundedAbsentHours]]/2080 *100</f>
        <v>5.6774038461538465</v>
      </c>
      <c r="Q5485" s="1" t="s">
        <v>15</v>
      </c>
    </row>
    <row r="5486" spans="1:17" x14ac:dyDescent="0.35">
      <c r="A5486">
        <v>5485</v>
      </c>
      <c r="B5486" s="1" t="s">
        <v>3183</v>
      </c>
      <c r="C5486" s="1" t="s">
        <v>11</v>
      </c>
      <c r="D5486" s="1" t="s">
        <v>220</v>
      </c>
      <c r="E5486" s="1" t="s">
        <v>13</v>
      </c>
      <c r="F5486" s="1" t="s">
        <v>14</v>
      </c>
      <c r="G5486" s="1" t="s">
        <v>29</v>
      </c>
      <c r="H5486" s="1" t="s">
        <v>15</v>
      </c>
      <c r="I5486">
        <v>40.73772391</v>
      </c>
      <c r="J5486">
        <f>ROUND(employee[[#This Row],[Age]],0)</f>
        <v>41</v>
      </c>
      <c r="K54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86">
        <v>6.5451816459999996</v>
      </c>
      <c r="M5486">
        <f>ROUND(employee[[#This Row],[LengthService]],2)</f>
        <v>6.55</v>
      </c>
      <c r="N5486">
        <v>47.348098589999999</v>
      </c>
      <c r="O5486">
        <f>ROUND(employee[[#This Row],[AbsentHours]],2)</f>
        <v>47.35</v>
      </c>
      <c r="P5486" s="5">
        <f>employee[[#This Row],[RoundedAbsentHours]]/2080 *100</f>
        <v>2.2764423076923079</v>
      </c>
      <c r="Q5486" s="1" t="s">
        <v>15</v>
      </c>
    </row>
    <row r="5487" spans="1:17" x14ac:dyDescent="0.35">
      <c r="A5487">
        <v>5486</v>
      </c>
      <c r="B5487" s="1" t="s">
        <v>5750</v>
      </c>
      <c r="C5487" s="1" t="s">
        <v>16</v>
      </c>
      <c r="D5487" s="1" t="s">
        <v>19</v>
      </c>
      <c r="E5487" s="1" t="s">
        <v>13</v>
      </c>
      <c r="F5487" s="1" t="s">
        <v>14</v>
      </c>
      <c r="G5487" s="1" t="s">
        <v>19</v>
      </c>
      <c r="H5487" s="1" t="s">
        <v>15</v>
      </c>
      <c r="I5487">
        <v>54.653195949999997</v>
      </c>
      <c r="J5487">
        <f>ROUND(employee[[#This Row],[Age]],0)</f>
        <v>55</v>
      </c>
      <c r="K54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487">
        <v>4.9313972579999996</v>
      </c>
      <c r="M5487">
        <f>ROUND(employee[[#This Row],[LengthService]],2)</f>
        <v>4.93</v>
      </c>
      <c r="N5487">
        <v>109.9603735</v>
      </c>
      <c r="O5487">
        <f>ROUND(employee[[#This Row],[AbsentHours]],2)</f>
        <v>109.96</v>
      </c>
      <c r="P5487" s="5">
        <f>employee[[#This Row],[RoundedAbsentHours]]/2080 *100</f>
        <v>5.286538461538461</v>
      </c>
      <c r="Q5487" s="1" t="s">
        <v>15</v>
      </c>
    </row>
    <row r="5488" spans="1:17" x14ac:dyDescent="0.35">
      <c r="A5488">
        <v>5487</v>
      </c>
      <c r="B5488" s="1" t="s">
        <v>5751</v>
      </c>
      <c r="C5488" s="1" t="s">
        <v>16</v>
      </c>
      <c r="D5488" s="1" t="s">
        <v>21</v>
      </c>
      <c r="E5488" s="1" t="s">
        <v>13</v>
      </c>
      <c r="F5488" s="1" t="s">
        <v>14</v>
      </c>
      <c r="G5488" s="1" t="s">
        <v>21</v>
      </c>
      <c r="H5488" s="1" t="s">
        <v>15</v>
      </c>
      <c r="I5488">
        <v>52.141017380000001</v>
      </c>
      <c r="J5488">
        <f>ROUND(employee[[#This Row],[Age]],0)</f>
        <v>52</v>
      </c>
      <c r="K54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488">
        <v>6.4372067529999999</v>
      </c>
      <c r="M5488">
        <f>ROUND(employee[[#This Row],[LengthService]],2)</f>
        <v>6.44</v>
      </c>
      <c r="N5488">
        <v>91.158672210000006</v>
      </c>
      <c r="O5488">
        <f>ROUND(employee[[#This Row],[AbsentHours]],2)</f>
        <v>91.16</v>
      </c>
      <c r="P5488" s="5">
        <f>employee[[#This Row],[RoundedAbsentHours]]/2080 *100</f>
        <v>4.3826923076923077</v>
      </c>
      <c r="Q5488" s="1" t="s">
        <v>15</v>
      </c>
    </row>
    <row r="5489" spans="1:17" x14ac:dyDescent="0.35">
      <c r="A5489">
        <v>5488</v>
      </c>
      <c r="B5489" s="1" t="s">
        <v>5752</v>
      </c>
      <c r="C5489" s="1" t="s">
        <v>16</v>
      </c>
      <c r="D5489" s="1" t="s">
        <v>93</v>
      </c>
      <c r="E5489" s="1" t="s">
        <v>158</v>
      </c>
      <c r="F5489" s="1" t="s">
        <v>159</v>
      </c>
      <c r="G5489" s="1" t="s">
        <v>93</v>
      </c>
      <c r="H5489" s="1" t="s">
        <v>15</v>
      </c>
      <c r="I5489">
        <v>63.41597075</v>
      </c>
      <c r="J5489">
        <f>ROUND(employee[[#This Row],[Age]],0)</f>
        <v>63</v>
      </c>
      <c r="K54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489">
        <v>3.5021065409999999</v>
      </c>
      <c r="M5489">
        <f>ROUND(employee[[#This Row],[LengthService]],2)</f>
        <v>3.5</v>
      </c>
      <c r="N5489">
        <v>147.53184329999999</v>
      </c>
      <c r="O5489">
        <f>ROUND(employee[[#This Row],[AbsentHours]],2)</f>
        <v>147.53</v>
      </c>
      <c r="P5489" s="5">
        <f>employee[[#This Row],[RoundedAbsentHours]]/2080 *100</f>
        <v>7.0927884615384613</v>
      </c>
      <c r="Q5489" s="1" t="s">
        <v>15</v>
      </c>
    </row>
    <row r="5490" spans="1:17" x14ac:dyDescent="0.35">
      <c r="A5490">
        <v>5489</v>
      </c>
      <c r="B5490" s="1" t="s">
        <v>5753</v>
      </c>
      <c r="C5490" s="1" t="s">
        <v>16</v>
      </c>
      <c r="D5490" s="1" t="s">
        <v>38</v>
      </c>
      <c r="E5490" s="1" t="s">
        <v>289</v>
      </c>
      <c r="F5490" s="1" t="s">
        <v>258</v>
      </c>
      <c r="G5490" s="1" t="s">
        <v>39</v>
      </c>
      <c r="H5490" s="1" t="s">
        <v>15</v>
      </c>
      <c r="I5490">
        <v>52.298217270000002</v>
      </c>
      <c r="J5490">
        <f>ROUND(employee[[#This Row],[Age]],0)</f>
        <v>52</v>
      </c>
      <c r="K54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490">
        <v>0.78273796500000004</v>
      </c>
      <c r="M5490">
        <f>ROUND(employee[[#This Row],[LengthService]],2)</f>
        <v>0.78</v>
      </c>
      <c r="N5490">
        <v>58.237754500000001</v>
      </c>
      <c r="O5490">
        <f>ROUND(employee[[#This Row],[AbsentHours]],2)</f>
        <v>58.24</v>
      </c>
      <c r="P5490" s="5">
        <f>employee[[#This Row],[RoundedAbsentHours]]/2080 *100</f>
        <v>2.8000000000000003</v>
      </c>
      <c r="Q5490" s="1" t="s">
        <v>15</v>
      </c>
    </row>
    <row r="5491" spans="1:17" x14ac:dyDescent="0.35">
      <c r="A5491">
        <v>5490</v>
      </c>
      <c r="B5491" s="1" t="s">
        <v>5754</v>
      </c>
      <c r="C5491" s="1" t="s">
        <v>16</v>
      </c>
      <c r="D5491" s="1" t="s">
        <v>22</v>
      </c>
      <c r="E5491" s="1" t="s">
        <v>124</v>
      </c>
      <c r="F5491" s="1" t="s">
        <v>125</v>
      </c>
      <c r="G5491" s="1" t="s">
        <v>22</v>
      </c>
      <c r="H5491" s="1" t="s">
        <v>15</v>
      </c>
      <c r="I5491">
        <v>39.452045409999997</v>
      </c>
      <c r="J5491">
        <f>ROUND(employee[[#This Row],[Age]],0)</f>
        <v>39</v>
      </c>
      <c r="K54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91">
        <v>6.8190638110000004</v>
      </c>
      <c r="M5491">
        <f>ROUND(employee[[#This Row],[LengthService]],2)</f>
        <v>6.82</v>
      </c>
      <c r="N5491">
        <v>43.17119057</v>
      </c>
      <c r="O5491">
        <f>ROUND(employee[[#This Row],[AbsentHours]],2)</f>
        <v>43.17</v>
      </c>
      <c r="P5491" s="5">
        <f>employee[[#This Row],[RoundedAbsentHours]]/2080 *100</f>
        <v>2.0754807692307695</v>
      </c>
      <c r="Q5491" s="1" t="s">
        <v>15</v>
      </c>
    </row>
    <row r="5492" spans="1:17" x14ac:dyDescent="0.35">
      <c r="A5492">
        <v>5491</v>
      </c>
      <c r="B5492" s="1" t="s">
        <v>5755</v>
      </c>
      <c r="C5492" s="1" t="s">
        <v>11</v>
      </c>
      <c r="D5492" s="1" t="s">
        <v>326</v>
      </c>
      <c r="E5492" s="1" t="s">
        <v>13</v>
      </c>
      <c r="F5492" s="1" t="s">
        <v>14</v>
      </c>
      <c r="G5492" s="1" t="s">
        <v>39</v>
      </c>
      <c r="H5492" s="1" t="s">
        <v>15</v>
      </c>
      <c r="I5492">
        <v>54.203548779999998</v>
      </c>
      <c r="J5492">
        <f>ROUND(employee[[#This Row],[Age]],0)</f>
        <v>54</v>
      </c>
      <c r="K54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492">
        <v>6.2326408549999996</v>
      </c>
      <c r="M5492">
        <f>ROUND(employee[[#This Row],[LengthService]],2)</f>
        <v>6.23</v>
      </c>
      <c r="N5492">
        <v>74.471340769999998</v>
      </c>
      <c r="O5492">
        <f>ROUND(employee[[#This Row],[AbsentHours]],2)</f>
        <v>74.47</v>
      </c>
      <c r="P5492" s="5">
        <f>employee[[#This Row],[RoundedAbsentHours]]/2080 *100</f>
        <v>3.5802884615384611</v>
      </c>
      <c r="Q5492" s="1" t="s">
        <v>15</v>
      </c>
    </row>
    <row r="5493" spans="1:17" x14ac:dyDescent="0.35">
      <c r="A5493">
        <v>5492</v>
      </c>
      <c r="B5493" s="1" t="s">
        <v>5756</v>
      </c>
      <c r="C5493" s="1" t="s">
        <v>11</v>
      </c>
      <c r="D5493" s="1" t="s">
        <v>36</v>
      </c>
      <c r="E5493" s="1" t="s">
        <v>158</v>
      </c>
      <c r="F5493" s="1" t="s">
        <v>159</v>
      </c>
      <c r="G5493" s="1" t="s">
        <v>37</v>
      </c>
      <c r="H5493" s="1" t="s">
        <v>15</v>
      </c>
      <c r="I5493">
        <v>28.58559399</v>
      </c>
      <c r="J5493">
        <f>ROUND(employee[[#This Row],[Age]],0)</f>
        <v>29</v>
      </c>
      <c r="K54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493">
        <v>1.1119487139999999</v>
      </c>
      <c r="M5493">
        <f>ROUND(employee[[#This Row],[LengthService]],2)</f>
        <v>1.1100000000000001</v>
      </c>
      <c r="N5493">
        <v>21.198950580000002</v>
      </c>
      <c r="O5493">
        <f>ROUND(employee[[#This Row],[AbsentHours]],2)</f>
        <v>21.2</v>
      </c>
      <c r="P5493" s="5">
        <f>employee[[#This Row],[RoundedAbsentHours]]/2080 *100</f>
        <v>1.0192307692307692</v>
      </c>
      <c r="Q5493" s="1" t="s">
        <v>15</v>
      </c>
    </row>
    <row r="5494" spans="1:17" x14ac:dyDescent="0.35">
      <c r="A5494">
        <v>5493</v>
      </c>
      <c r="B5494" s="1" t="s">
        <v>5757</v>
      </c>
      <c r="C5494" s="1" t="s">
        <v>11</v>
      </c>
      <c r="D5494" s="1" t="s">
        <v>44</v>
      </c>
      <c r="E5494" s="1" t="s">
        <v>13</v>
      </c>
      <c r="F5494" s="1" t="s">
        <v>14</v>
      </c>
      <c r="G5494" s="1" t="s">
        <v>44</v>
      </c>
      <c r="H5494" s="1" t="s">
        <v>15</v>
      </c>
      <c r="I5494">
        <v>39.736785759999997</v>
      </c>
      <c r="J5494">
        <f>ROUND(employee[[#This Row],[Age]],0)</f>
        <v>40</v>
      </c>
      <c r="K54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494">
        <v>3.3060708700000001</v>
      </c>
      <c r="M5494">
        <f>ROUND(employee[[#This Row],[LengthService]],2)</f>
        <v>3.31</v>
      </c>
      <c r="N5494">
        <v>32.50864121</v>
      </c>
      <c r="O5494">
        <f>ROUND(employee[[#This Row],[AbsentHours]],2)</f>
        <v>32.51</v>
      </c>
      <c r="P5494" s="5">
        <f>employee[[#This Row],[RoundedAbsentHours]]/2080 *100</f>
        <v>1.5629807692307693</v>
      </c>
      <c r="Q5494" s="1" t="s">
        <v>15</v>
      </c>
    </row>
    <row r="5495" spans="1:17" x14ac:dyDescent="0.35">
      <c r="A5495">
        <v>5494</v>
      </c>
      <c r="B5495" s="1" t="s">
        <v>5758</v>
      </c>
      <c r="C5495" s="1" t="s">
        <v>11</v>
      </c>
      <c r="D5495" s="1" t="s">
        <v>45</v>
      </c>
      <c r="E5495" s="1" t="s">
        <v>13</v>
      </c>
      <c r="F5495" s="1" t="s">
        <v>14</v>
      </c>
      <c r="G5495" s="1" t="s">
        <v>45</v>
      </c>
      <c r="H5495" s="1" t="s">
        <v>15</v>
      </c>
      <c r="I5495">
        <v>52.904038640000003</v>
      </c>
      <c r="J5495">
        <f>ROUND(employee[[#This Row],[Age]],0)</f>
        <v>53</v>
      </c>
      <c r="K54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495">
        <v>5.8264581509999998</v>
      </c>
      <c r="M5495">
        <f>ROUND(employee[[#This Row],[LengthService]],2)</f>
        <v>5.83</v>
      </c>
      <c r="N5495">
        <v>101.35611830000001</v>
      </c>
      <c r="O5495">
        <f>ROUND(employee[[#This Row],[AbsentHours]],2)</f>
        <v>101.36</v>
      </c>
      <c r="P5495" s="5">
        <f>employee[[#This Row],[RoundedAbsentHours]]/2080 *100</f>
        <v>4.8730769230769226</v>
      </c>
      <c r="Q5495" s="1" t="s">
        <v>15</v>
      </c>
    </row>
    <row r="5496" spans="1:17" x14ac:dyDescent="0.35">
      <c r="A5496">
        <v>5495</v>
      </c>
      <c r="B5496" s="1" t="s">
        <v>5759</v>
      </c>
      <c r="C5496" s="1" t="s">
        <v>16</v>
      </c>
      <c r="D5496" s="1" t="s">
        <v>20</v>
      </c>
      <c r="E5496" s="1" t="s">
        <v>289</v>
      </c>
      <c r="F5496" s="1" t="s">
        <v>258</v>
      </c>
      <c r="G5496" s="1" t="s">
        <v>20</v>
      </c>
      <c r="H5496" s="1" t="s">
        <v>15</v>
      </c>
      <c r="I5496">
        <v>34.213389650000003</v>
      </c>
      <c r="J5496">
        <f>ROUND(employee[[#This Row],[Age]],0)</f>
        <v>34</v>
      </c>
      <c r="K54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96">
        <v>4.1687170379999996</v>
      </c>
      <c r="M5496">
        <f>ROUND(employee[[#This Row],[LengthService]],2)</f>
        <v>4.17</v>
      </c>
      <c r="N5496">
        <v>14.754682369999999</v>
      </c>
      <c r="O5496">
        <f>ROUND(employee[[#This Row],[AbsentHours]],2)</f>
        <v>14.75</v>
      </c>
      <c r="P5496" s="5">
        <f>employee[[#This Row],[RoundedAbsentHours]]/2080 *100</f>
        <v>0.70913461538461542</v>
      </c>
      <c r="Q5496" s="1" t="s">
        <v>15</v>
      </c>
    </row>
    <row r="5497" spans="1:17" x14ac:dyDescent="0.35">
      <c r="A5497">
        <v>5496</v>
      </c>
      <c r="B5497" s="1" t="s">
        <v>5760</v>
      </c>
      <c r="C5497" s="1" t="s">
        <v>11</v>
      </c>
      <c r="D5497" s="1" t="s">
        <v>22</v>
      </c>
      <c r="E5497" s="1" t="s">
        <v>124</v>
      </c>
      <c r="F5497" s="1" t="s">
        <v>125</v>
      </c>
      <c r="G5497" s="1" t="s">
        <v>22</v>
      </c>
      <c r="H5497" s="1" t="s">
        <v>15</v>
      </c>
      <c r="I5497">
        <v>62.519654899999999</v>
      </c>
      <c r="J5497">
        <f>ROUND(employee[[#This Row],[Age]],0)</f>
        <v>63</v>
      </c>
      <c r="K54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497">
        <v>5.669483391</v>
      </c>
      <c r="M5497">
        <f>ROUND(employee[[#This Row],[LengthService]],2)</f>
        <v>5.67</v>
      </c>
      <c r="N5497">
        <v>238.90981550000001</v>
      </c>
      <c r="O5497">
        <f>ROUND(employee[[#This Row],[AbsentHours]],2)</f>
        <v>238.91</v>
      </c>
      <c r="P5497" s="5">
        <f>employee[[#This Row],[RoundedAbsentHours]]/2080 *100</f>
        <v>11.486057692307693</v>
      </c>
      <c r="Q5497" s="1" t="s">
        <v>15</v>
      </c>
    </row>
    <row r="5498" spans="1:17" x14ac:dyDescent="0.35">
      <c r="A5498">
        <v>5497</v>
      </c>
      <c r="B5498" s="1" t="s">
        <v>5761</v>
      </c>
      <c r="C5498" s="1" t="s">
        <v>11</v>
      </c>
      <c r="D5498" s="1" t="s">
        <v>161</v>
      </c>
      <c r="E5498" s="1" t="s">
        <v>158</v>
      </c>
      <c r="F5498" s="1" t="s">
        <v>159</v>
      </c>
      <c r="G5498" s="1" t="s">
        <v>18</v>
      </c>
      <c r="H5498" s="1" t="s">
        <v>15</v>
      </c>
      <c r="I5498">
        <v>38.923876810000003</v>
      </c>
      <c r="J5498">
        <f>ROUND(employee[[#This Row],[Age]],0)</f>
        <v>39</v>
      </c>
      <c r="K54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98">
        <v>6.8702934769999997</v>
      </c>
      <c r="M5498">
        <f>ROUND(employee[[#This Row],[LengthService]],2)</f>
        <v>6.87</v>
      </c>
      <c r="N5498">
        <v>52.303376460000003</v>
      </c>
      <c r="O5498">
        <f>ROUND(employee[[#This Row],[AbsentHours]],2)</f>
        <v>52.3</v>
      </c>
      <c r="P5498" s="5">
        <f>employee[[#This Row],[RoundedAbsentHours]]/2080 *100</f>
        <v>2.5144230769230771</v>
      </c>
      <c r="Q5498" s="1" t="s">
        <v>15</v>
      </c>
    </row>
    <row r="5499" spans="1:17" x14ac:dyDescent="0.35">
      <c r="A5499">
        <v>5498</v>
      </c>
      <c r="B5499" s="1" t="s">
        <v>5762</v>
      </c>
      <c r="C5499" s="1" t="s">
        <v>16</v>
      </c>
      <c r="D5499" s="1" t="s">
        <v>33</v>
      </c>
      <c r="E5499" s="1" t="s">
        <v>13</v>
      </c>
      <c r="F5499" s="1" t="s">
        <v>14</v>
      </c>
      <c r="G5499" s="1" t="s">
        <v>33</v>
      </c>
      <c r="H5499" s="1" t="s">
        <v>15</v>
      </c>
      <c r="I5499">
        <v>34.735589789999999</v>
      </c>
      <c r="J5499">
        <f>ROUND(employee[[#This Row],[Age]],0)</f>
        <v>35</v>
      </c>
      <c r="K54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499">
        <v>4.9572236820000004</v>
      </c>
      <c r="M5499">
        <f>ROUND(employee[[#This Row],[LengthService]],2)</f>
        <v>4.96</v>
      </c>
      <c r="N5499">
        <v>9.8174103180000003</v>
      </c>
      <c r="O5499">
        <f>ROUND(employee[[#This Row],[AbsentHours]],2)</f>
        <v>9.82</v>
      </c>
      <c r="P5499" s="5">
        <f>employee[[#This Row],[RoundedAbsentHours]]/2080 *100</f>
        <v>0.4721153846153846</v>
      </c>
      <c r="Q5499" s="1" t="s">
        <v>15</v>
      </c>
    </row>
    <row r="5500" spans="1:17" x14ac:dyDescent="0.35">
      <c r="A5500">
        <v>5499</v>
      </c>
      <c r="B5500" s="1" t="s">
        <v>5763</v>
      </c>
      <c r="C5500" s="1" t="s">
        <v>11</v>
      </c>
      <c r="D5500" s="1" t="s">
        <v>21</v>
      </c>
      <c r="E5500" s="1" t="s">
        <v>13</v>
      </c>
      <c r="F5500" s="1" t="s">
        <v>14</v>
      </c>
      <c r="G5500" s="1" t="s">
        <v>21</v>
      </c>
      <c r="H5500" s="1" t="s">
        <v>15</v>
      </c>
      <c r="I5500">
        <v>17.816039870000001</v>
      </c>
      <c r="J5500">
        <f>ROUND(employee[[#This Row],[Age]],0)</f>
        <v>18</v>
      </c>
      <c r="K55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5500">
        <v>1.657081757</v>
      </c>
      <c r="M5500">
        <f>ROUND(employee[[#This Row],[LengthService]],2)</f>
        <v>1.66</v>
      </c>
      <c r="N5500">
        <v>0</v>
      </c>
      <c r="O5500">
        <f>ROUND(employee[[#This Row],[AbsentHours]],2)</f>
        <v>0</v>
      </c>
      <c r="P5500" s="5">
        <f>employee[[#This Row],[RoundedAbsentHours]]/2080 *100</f>
        <v>0</v>
      </c>
      <c r="Q5500" s="1" t="s">
        <v>15</v>
      </c>
    </row>
    <row r="5501" spans="1:17" x14ac:dyDescent="0.35">
      <c r="A5501">
        <v>5500</v>
      </c>
      <c r="B5501" s="1" t="s">
        <v>5764</v>
      </c>
      <c r="C5501" s="1" t="s">
        <v>11</v>
      </c>
      <c r="D5501" s="1" t="s">
        <v>184</v>
      </c>
      <c r="E5501" s="1" t="s">
        <v>13</v>
      </c>
      <c r="F5501" s="1" t="s">
        <v>14</v>
      </c>
      <c r="G5501" s="1" t="s">
        <v>39</v>
      </c>
      <c r="H5501" s="1" t="s">
        <v>15</v>
      </c>
      <c r="I5501">
        <v>55.213480670000003</v>
      </c>
      <c r="J5501">
        <f>ROUND(employee[[#This Row],[Age]],0)</f>
        <v>55</v>
      </c>
      <c r="K55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501">
        <v>3.733928235</v>
      </c>
      <c r="M5501">
        <f>ROUND(employee[[#This Row],[LengthService]],2)</f>
        <v>3.73</v>
      </c>
      <c r="N5501">
        <v>134.0346083</v>
      </c>
      <c r="O5501">
        <f>ROUND(employee[[#This Row],[AbsentHours]],2)</f>
        <v>134.03</v>
      </c>
      <c r="P5501" s="5">
        <f>employee[[#This Row],[RoundedAbsentHours]]/2080 *100</f>
        <v>6.4437499999999996</v>
      </c>
      <c r="Q5501" s="1" t="s">
        <v>15</v>
      </c>
    </row>
    <row r="5502" spans="1:17" x14ac:dyDescent="0.35">
      <c r="A5502">
        <v>5501</v>
      </c>
      <c r="B5502" s="1" t="s">
        <v>5765</v>
      </c>
      <c r="C5502" s="1" t="s">
        <v>11</v>
      </c>
      <c r="D5502" s="1" t="s">
        <v>22</v>
      </c>
      <c r="E5502" s="1" t="s">
        <v>124</v>
      </c>
      <c r="F5502" s="1" t="s">
        <v>125</v>
      </c>
      <c r="G5502" s="1" t="s">
        <v>22</v>
      </c>
      <c r="H5502" s="1" t="s">
        <v>15</v>
      </c>
      <c r="I5502">
        <v>47.397959870000001</v>
      </c>
      <c r="J5502">
        <f>ROUND(employee[[#This Row],[Age]],0)</f>
        <v>47</v>
      </c>
      <c r="K55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02">
        <v>2.5238378749999999</v>
      </c>
      <c r="M5502">
        <f>ROUND(employee[[#This Row],[LengthService]],2)</f>
        <v>2.52</v>
      </c>
      <c r="N5502">
        <v>132.8359652</v>
      </c>
      <c r="O5502">
        <f>ROUND(employee[[#This Row],[AbsentHours]],2)</f>
        <v>132.84</v>
      </c>
      <c r="P5502" s="5">
        <f>employee[[#This Row],[RoundedAbsentHours]]/2080 *100</f>
        <v>6.3865384615384615</v>
      </c>
      <c r="Q5502" s="1" t="s">
        <v>15</v>
      </c>
    </row>
    <row r="5503" spans="1:17" x14ac:dyDescent="0.35">
      <c r="A5503">
        <v>5502</v>
      </c>
      <c r="B5503" s="1" t="s">
        <v>5766</v>
      </c>
      <c r="C5503" s="1" t="s">
        <v>16</v>
      </c>
      <c r="D5503" s="1" t="s">
        <v>152</v>
      </c>
      <c r="E5503" s="1" t="s">
        <v>13</v>
      </c>
      <c r="F5503" s="1" t="s">
        <v>14</v>
      </c>
      <c r="G5503" s="1" t="s">
        <v>152</v>
      </c>
      <c r="H5503" s="1" t="s">
        <v>15</v>
      </c>
      <c r="I5503">
        <v>55.868160549999999</v>
      </c>
      <c r="J5503">
        <f>ROUND(employee[[#This Row],[Age]],0)</f>
        <v>56</v>
      </c>
      <c r="K55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503">
        <v>5.7064451780000001</v>
      </c>
      <c r="M5503">
        <f>ROUND(employee[[#This Row],[LengthService]],2)</f>
        <v>5.71</v>
      </c>
      <c r="N5503">
        <v>120.99735269999999</v>
      </c>
      <c r="O5503">
        <f>ROUND(employee[[#This Row],[AbsentHours]],2)</f>
        <v>121</v>
      </c>
      <c r="P5503" s="5">
        <f>employee[[#This Row],[RoundedAbsentHours]]/2080 *100</f>
        <v>5.8173076923076925</v>
      </c>
      <c r="Q5503" s="1" t="s">
        <v>15</v>
      </c>
    </row>
    <row r="5504" spans="1:17" x14ac:dyDescent="0.35">
      <c r="A5504">
        <v>5503</v>
      </c>
      <c r="B5504" s="1" t="s">
        <v>5767</v>
      </c>
      <c r="C5504" s="1" t="s">
        <v>16</v>
      </c>
      <c r="D5504" s="1" t="s">
        <v>29</v>
      </c>
      <c r="E5504" s="1" t="s">
        <v>13</v>
      </c>
      <c r="F5504" s="1" t="s">
        <v>14</v>
      </c>
      <c r="G5504" s="1" t="s">
        <v>29</v>
      </c>
      <c r="H5504" s="1" t="s">
        <v>15</v>
      </c>
      <c r="I5504">
        <v>52.243538819999998</v>
      </c>
      <c r="J5504">
        <f>ROUND(employee[[#This Row],[Age]],0)</f>
        <v>52</v>
      </c>
      <c r="K55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504">
        <v>4.519587821</v>
      </c>
      <c r="M5504">
        <f>ROUND(employee[[#This Row],[LengthService]],2)</f>
        <v>4.5199999999999996</v>
      </c>
      <c r="N5504">
        <v>104.91663370000001</v>
      </c>
      <c r="O5504">
        <f>ROUND(employee[[#This Row],[AbsentHours]],2)</f>
        <v>104.92</v>
      </c>
      <c r="P5504" s="5">
        <f>employee[[#This Row],[RoundedAbsentHours]]/2080 *100</f>
        <v>5.0442307692307695</v>
      </c>
      <c r="Q5504" s="1" t="s">
        <v>15</v>
      </c>
    </row>
    <row r="5505" spans="1:17" x14ac:dyDescent="0.35">
      <c r="A5505">
        <v>5504</v>
      </c>
      <c r="B5505" s="1" t="s">
        <v>5768</v>
      </c>
      <c r="C5505" s="1" t="s">
        <v>16</v>
      </c>
      <c r="D5505" s="1" t="s">
        <v>29</v>
      </c>
      <c r="E5505" s="1" t="s">
        <v>13</v>
      </c>
      <c r="F5505" s="1" t="s">
        <v>14</v>
      </c>
      <c r="G5505" s="1" t="s">
        <v>29</v>
      </c>
      <c r="H5505" s="1" t="s">
        <v>15</v>
      </c>
      <c r="I5505">
        <v>26.213975059999999</v>
      </c>
      <c r="J5505">
        <f>ROUND(employee[[#This Row],[Age]],0)</f>
        <v>26</v>
      </c>
      <c r="K55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505">
        <v>4.4632032519999996</v>
      </c>
      <c r="M5505">
        <f>ROUND(employee[[#This Row],[LengthService]],2)</f>
        <v>4.46</v>
      </c>
      <c r="N5505">
        <v>0</v>
      </c>
      <c r="O5505">
        <f>ROUND(employee[[#This Row],[AbsentHours]],2)</f>
        <v>0</v>
      </c>
      <c r="P5505" s="5">
        <f>employee[[#This Row],[RoundedAbsentHours]]/2080 *100</f>
        <v>0</v>
      </c>
      <c r="Q5505" s="1" t="s">
        <v>15</v>
      </c>
    </row>
    <row r="5506" spans="1:17" x14ac:dyDescent="0.35">
      <c r="A5506">
        <v>5505</v>
      </c>
      <c r="B5506" s="1" t="s">
        <v>5769</v>
      </c>
      <c r="C5506" s="1" t="s">
        <v>16</v>
      </c>
      <c r="D5506" s="1" t="s">
        <v>62</v>
      </c>
      <c r="E5506" s="1" t="s">
        <v>158</v>
      </c>
      <c r="F5506" s="1" t="s">
        <v>159</v>
      </c>
      <c r="G5506" s="1" t="s">
        <v>62</v>
      </c>
      <c r="H5506" s="1" t="s">
        <v>15</v>
      </c>
      <c r="I5506">
        <v>39.300162610000001</v>
      </c>
      <c r="J5506">
        <f>ROUND(employee[[#This Row],[Age]],0)</f>
        <v>39</v>
      </c>
      <c r="K55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06">
        <v>5.4477775179999997</v>
      </c>
      <c r="M5506">
        <f>ROUND(employee[[#This Row],[LengthService]],2)</f>
        <v>5.45</v>
      </c>
      <c r="N5506">
        <v>85.369494079999996</v>
      </c>
      <c r="O5506">
        <f>ROUND(employee[[#This Row],[AbsentHours]],2)</f>
        <v>85.37</v>
      </c>
      <c r="P5506" s="5">
        <f>employee[[#This Row],[RoundedAbsentHours]]/2080 *100</f>
        <v>4.1043269230769228</v>
      </c>
      <c r="Q5506" s="1" t="s">
        <v>15</v>
      </c>
    </row>
    <row r="5507" spans="1:17" x14ac:dyDescent="0.35">
      <c r="A5507">
        <v>5506</v>
      </c>
      <c r="B5507" s="1" t="s">
        <v>5770</v>
      </c>
      <c r="C5507" s="1" t="s">
        <v>11</v>
      </c>
      <c r="D5507" s="1" t="s">
        <v>20</v>
      </c>
      <c r="E5507" s="1" t="s">
        <v>289</v>
      </c>
      <c r="F5507" s="1" t="s">
        <v>258</v>
      </c>
      <c r="G5507" s="1" t="s">
        <v>20</v>
      </c>
      <c r="H5507" s="1" t="s">
        <v>15</v>
      </c>
      <c r="I5507">
        <v>30.64369465</v>
      </c>
      <c r="J5507">
        <f>ROUND(employee[[#This Row],[Age]],0)</f>
        <v>31</v>
      </c>
      <c r="K55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07">
        <v>1.0304776040000001</v>
      </c>
      <c r="M5507">
        <f>ROUND(employee[[#This Row],[LengthService]],2)</f>
        <v>1.03</v>
      </c>
      <c r="N5507">
        <v>17.98356325</v>
      </c>
      <c r="O5507">
        <f>ROUND(employee[[#This Row],[AbsentHours]],2)</f>
        <v>17.98</v>
      </c>
      <c r="P5507" s="5">
        <f>employee[[#This Row],[RoundedAbsentHours]]/2080 *100</f>
        <v>0.86442307692307685</v>
      </c>
      <c r="Q5507" s="1" t="s">
        <v>15</v>
      </c>
    </row>
    <row r="5508" spans="1:17" x14ac:dyDescent="0.35">
      <c r="A5508">
        <v>5507</v>
      </c>
      <c r="B5508" s="1" t="s">
        <v>1438</v>
      </c>
      <c r="C5508" s="1" t="s">
        <v>16</v>
      </c>
      <c r="D5508" s="1" t="s">
        <v>33</v>
      </c>
      <c r="E5508" s="1" t="s">
        <v>13</v>
      </c>
      <c r="F5508" s="1" t="s">
        <v>14</v>
      </c>
      <c r="G5508" s="1" t="s">
        <v>33</v>
      </c>
      <c r="H5508" s="1" t="s">
        <v>15</v>
      </c>
      <c r="I5508">
        <v>28.060080280000001</v>
      </c>
      <c r="J5508">
        <f>ROUND(employee[[#This Row],[Age]],0)</f>
        <v>28</v>
      </c>
      <c r="K55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508">
        <v>3.9880749660000001</v>
      </c>
      <c r="M5508">
        <f>ROUND(employee[[#This Row],[LengthService]],2)</f>
        <v>3.99</v>
      </c>
      <c r="N5508">
        <v>0</v>
      </c>
      <c r="O5508">
        <f>ROUND(employee[[#This Row],[AbsentHours]],2)</f>
        <v>0</v>
      </c>
      <c r="P5508" s="5">
        <f>employee[[#This Row],[RoundedAbsentHours]]/2080 *100</f>
        <v>0</v>
      </c>
      <c r="Q5508" s="1" t="s">
        <v>15</v>
      </c>
    </row>
    <row r="5509" spans="1:17" x14ac:dyDescent="0.35">
      <c r="A5509">
        <v>5508</v>
      </c>
      <c r="B5509" s="1" t="s">
        <v>5771</v>
      </c>
      <c r="C5509" s="1" t="s">
        <v>16</v>
      </c>
      <c r="D5509" s="1" t="s">
        <v>20</v>
      </c>
      <c r="E5509" s="1" t="s">
        <v>289</v>
      </c>
      <c r="F5509" s="1" t="s">
        <v>258</v>
      </c>
      <c r="G5509" s="1" t="s">
        <v>20</v>
      </c>
      <c r="H5509" s="1" t="s">
        <v>15</v>
      </c>
      <c r="I5509">
        <v>50.221022130000001</v>
      </c>
      <c r="J5509">
        <f>ROUND(employee[[#This Row],[Age]],0)</f>
        <v>50</v>
      </c>
      <c r="K55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509">
        <v>3.9572140020000002</v>
      </c>
      <c r="M5509">
        <f>ROUND(employee[[#This Row],[LengthService]],2)</f>
        <v>3.96</v>
      </c>
      <c r="N5509">
        <v>98.986293680000003</v>
      </c>
      <c r="O5509">
        <f>ROUND(employee[[#This Row],[AbsentHours]],2)</f>
        <v>98.99</v>
      </c>
      <c r="P5509" s="5">
        <f>employee[[#This Row],[RoundedAbsentHours]]/2080 *100</f>
        <v>4.7591346153846148</v>
      </c>
      <c r="Q5509" s="1" t="s">
        <v>15</v>
      </c>
    </row>
    <row r="5510" spans="1:17" x14ac:dyDescent="0.35">
      <c r="A5510">
        <v>5509</v>
      </c>
      <c r="B5510" s="1" t="s">
        <v>5772</v>
      </c>
      <c r="C5510" s="1" t="s">
        <v>11</v>
      </c>
      <c r="D5510" s="1" t="s">
        <v>89</v>
      </c>
      <c r="E5510" s="1" t="s">
        <v>124</v>
      </c>
      <c r="F5510" s="1" t="s">
        <v>125</v>
      </c>
      <c r="G5510" s="1" t="s">
        <v>89</v>
      </c>
      <c r="H5510" s="1" t="s">
        <v>15</v>
      </c>
      <c r="I5510">
        <v>23.89944221</v>
      </c>
      <c r="J5510">
        <f>ROUND(employee[[#This Row],[Age]],0)</f>
        <v>24</v>
      </c>
      <c r="K55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510">
        <v>5.5939755399999997</v>
      </c>
      <c r="M5510">
        <f>ROUND(employee[[#This Row],[LengthService]],2)</f>
        <v>5.59</v>
      </c>
      <c r="N5510">
        <v>0</v>
      </c>
      <c r="O5510">
        <f>ROUND(employee[[#This Row],[AbsentHours]],2)</f>
        <v>0</v>
      </c>
      <c r="P5510" s="5">
        <f>employee[[#This Row],[RoundedAbsentHours]]/2080 *100</f>
        <v>0</v>
      </c>
      <c r="Q5510" s="1" t="s">
        <v>15</v>
      </c>
    </row>
    <row r="5511" spans="1:17" x14ac:dyDescent="0.35">
      <c r="A5511">
        <v>5510</v>
      </c>
      <c r="B5511" s="1" t="s">
        <v>5773</v>
      </c>
      <c r="C5511" s="1" t="s">
        <v>16</v>
      </c>
      <c r="D5511" s="1" t="s">
        <v>215</v>
      </c>
      <c r="E5511" s="1" t="s">
        <v>289</v>
      </c>
      <c r="F5511" s="1" t="s">
        <v>258</v>
      </c>
      <c r="G5511" s="1" t="s">
        <v>20</v>
      </c>
      <c r="H5511" s="1" t="s">
        <v>15</v>
      </c>
      <c r="I5511">
        <v>41.53531959</v>
      </c>
      <c r="J5511">
        <f>ROUND(employee[[#This Row],[Age]],0)</f>
        <v>42</v>
      </c>
      <c r="K55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11">
        <v>5.3278543999999997E-2</v>
      </c>
      <c r="M5511">
        <f>ROUND(employee[[#This Row],[LengthService]],2)</f>
        <v>0.05</v>
      </c>
      <c r="N5511">
        <v>62.095305070000002</v>
      </c>
      <c r="O5511">
        <f>ROUND(employee[[#This Row],[AbsentHours]],2)</f>
        <v>62.1</v>
      </c>
      <c r="P5511" s="5">
        <f>employee[[#This Row],[RoundedAbsentHours]]/2080 *100</f>
        <v>2.9855769230769229</v>
      </c>
      <c r="Q5511" s="1" t="s">
        <v>15</v>
      </c>
    </row>
    <row r="5512" spans="1:17" x14ac:dyDescent="0.35">
      <c r="A5512">
        <v>5511</v>
      </c>
      <c r="B5512" s="1" t="s">
        <v>5774</v>
      </c>
      <c r="C5512" s="1" t="s">
        <v>11</v>
      </c>
      <c r="D5512" s="1" t="s">
        <v>223</v>
      </c>
      <c r="E5512" s="1" t="s">
        <v>13</v>
      </c>
      <c r="F5512" s="1" t="s">
        <v>14</v>
      </c>
      <c r="G5512" s="1" t="s">
        <v>56</v>
      </c>
      <c r="H5512" s="1" t="s">
        <v>15</v>
      </c>
      <c r="I5512">
        <v>51.917395399999997</v>
      </c>
      <c r="J5512">
        <f>ROUND(employee[[#This Row],[Age]],0)</f>
        <v>52</v>
      </c>
      <c r="K55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512">
        <v>5.0406832269999997</v>
      </c>
      <c r="M5512">
        <f>ROUND(employee[[#This Row],[LengthService]],2)</f>
        <v>5.04</v>
      </c>
      <c r="N5512">
        <v>70.781199770000001</v>
      </c>
      <c r="O5512">
        <f>ROUND(employee[[#This Row],[AbsentHours]],2)</f>
        <v>70.78</v>
      </c>
      <c r="P5512" s="5">
        <f>employee[[#This Row],[RoundedAbsentHours]]/2080 *100</f>
        <v>3.4028846153846151</v>
      </c>
      <c r="Q5512" s="1" t="s">
        <v>15</v>
      </c>
    </row>
    <row r="5513" spans="1:17" x14ac:dyDescent="0.35">
      <c r="A5513">
        <v>5512</v>
      </c>
      <c r="B5513" s="1" t="s">
        <v>5775</v>
      </c>
      <c r="C5513" s="1" t="s">
        <v>11</v>
      </c>
      <c r="D5513" s="1" t="s">
        <v>93</v>
      </c>
      <c r="E5513" s="1" t="s">
        <v>158</v>
      </c>
      <c r="F5513" s="1" t="s">
        <v>159</v>
      </c>
      <c r="G5513" s="1" t="s">
        <v>93</v>
      </c>
      <c r="H5513" s="1" t="s">
        <v>15</v>
      </c>
      <c r="I5513">
        <v>39.509726559999997</v>
      </c>
      <c r="J5513">
        <f>ROUND(employee[[#This Row],[Age]],0)</f>
        <v>40</v>
      </c>
      <c r="K55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13">
        <v>6.7303456209999997</v>
      </c>
      <c r="M5513">
        <f>ROUND(employee[[#This Row],[LengthService]],2)</f>
        <v>6.73</v>
      </c>
      <c r="N5513">
        <v>84.929400650000005</v>
      </c>
      <c r="O5513">
        <f>ROUND(employee[[#This Row],[AbsentHours]],2)</f>
        <v>84.93</v>
      </c>
      <c r="P5513" s="5">
        <f>employee[[#This Row],[RoundedAbsentHours]]/2080 *100</f>
        <v>4.0831730769230772</v>
      </c>
      <c r="Q5513" s="1" t="s">
        <v>15</v>
      </c>
    </row>
    <row r="5514" spans="1:17" x14ac:dyDescent="0.35">
      <c r="A5514">
        <v>5513</v>
      </c>
      <c r="B5514" s="1" t="s">
        <v>5776</v>
      </c>
      <c r="C5514" s="1" t="s">
        <v>11</v>
      </c>
      <c r="D5514" s="1" t="s">
        <v>45</v>
      </c>
      <c r="E5514" s="1" t="s">
        <v>13</v>
      </c>
      <c r="F5514" s="1" t="s">
        <v>14</v>
      </c>
      <c r="G5514" s="1" t="s">
        <v>45</v>
      </c>
      <c r="H5514" s="1" t="s">
        <v>15</v>
      </c>
      <c r="I5514">
        <v>37.69139311</v>
      </c>
      <c r="J5514">
        <f>ROUND(employee[[#This Row],[Age]],0)</f>
        <v>38</v>
      </c>
      <c r="K55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14">
        <v>1.5955707750000001</v>
      </c>
      <c r="M5514">
        <f>ROUND(employee[[#This Row],[LengthService]],2)</f>
        <v>1.6</v>
      </c>
      <c r="N5514">
        <v>9.8329140079999995</v>
      </c>
      <c r="O5514">
        <f>ROUND(employee[[#This Row],[AbsentHours]],2)</f>
        <v>9.83</v>
      </c>
      <c r="P5514" s="5">
        <f>employee[[#This Row],[RoundedAbsentHours]]/2080 *100</f>
        <v>0.47259615384615383</v>
      </c>
      <c r="Q5514" s="1" t="s">
        <v>15</v>
      </c>
    </row>
    <row r="5515" spans="1:17" x14ac:dyDescent="0.35">
      <c r="A5515">
        <v>5514</v>
      </c>
      <c r="B5515" s="1" t="s">
        <v>5777</v>
      </c>
      <c r="C5515" s="1" t="s">
        <v>16</v>
      </c>
      <c r="D5515" s="1" t="s">
        <v>44</v>
      </c>
      <c r="E5515" s="1" t="s">
        <v>13</v>
      </c>
      <c r="F5515" s="1" t="s">
        <v>14</v>
      </c>
      <c r="G5515" s="1" t="s">
        <v>44</v>
      </c>
      <c r="H5515" s="1" t="s">
        <v>15</v>
      </c>
      <c r="I5515">
        <v>43.536974479999998</v>
      </c>
      <c r="J5515">
        <f>ROUND(employee[[#This Row],[Age]],0)</f>
        <v>44</v>
      </c>
      <c r="K55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15">
        <v>6.5962965249999996</v>
      </c>
      <c r="M5515">
        <f>ROUND(employee[[#This Row],[LengthService]],2)</f>
        <v>6.6</v>
      </c>
      <c r="N5515">
        <v>65.69588426</v>
      </c>
      <c r="O5515">
        <f>ROUND(employee[[#This Row],[AbsentHours]],2)</f>
        <v>65.7</v>
      </c>
      <c r="P5515" s="5">
        <f>employee[[#This Row],[RoundedAbsentHours]]/2080 *100</f>
        <v>3.1586538461538463</v>
      </c>
      <c r="Q5515" s="1" t="s">
        <v>15</v>
      </c>
    </row>
    <row r="5516" spans="1:17" x14ac:dyDescent="0.35">
      <c r="A5516">
        <v>5515</v>
      </c>
      <c r="B5516" s="1" t="s">
        <v>5778</v>
      </c>
      <c r="C5516" s="1" t="s">
        <v>16</v>
      </c>
      <c r="D5516" s="1" t="s">
        <v>295</v>
      </c>
      <c r="E5516" s="1" t="s">
        <v>13</v>
      </c>
      <c r="F5516" s="1" t="s">
        <v>14</v>
      </c>
      <c r="G5516" s="1" t="s">
        <v>39</v>
      </c>
      <c r="H5516" s="1" t="s">
        <v>15</v>
      </c>
      <c r="I5516">
        <v>22.210064549999998</v>
      </c>
      <c r="J5516">
        <f>ROUND(employee[[#This Row],[Age]],0)</f>
        <v>22</v>
      </c>
      <c r="K55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516">
        <v>4.6834814409999996</v>
      </c>
      <c r="M5516">
        <f>ROUND(employee[[#This Row],[LengthService]],2)</f>
        <v>4.68</v>
      </c>
      <c r="N5516">
        <v>0</v>
      </c>
      <c r="O5516">
        <f>ROUND(employee[[#This Row],[AbsentHours]],2)</f>
        <v>0</v>
      </c>
      <c r="P5516" s="5">
        <f>employee[[#This Row],[RoundedAbsentHours]]/2080 *100</f>
        <v>0</v>
      </c>
      <c r="Q5516" s="1" t="s">
        <v>15</v>
      </c>
    </row>
    <row r="5517" spans="1:17" x14ac:dyDescent="0.35">
      <c r="A5517">
        <v>5516</v>
      </c>
      <c r="B5517" s="1" t="s">
        <v>5779</v>
      </c>
      <c r="C5517" s="1" t="s">
        <v>11</v>
      </c>
      <c r="D5517" s="1" t="s">
        <v>99</v>
      </c>
      <c r="E5517" s="1" t="s">
        <v>158</v>
      </c>
      <c r="F5517" s="1" t="s">
        <v>159</v>
      </c>
      <c r="G5517" s="1" t="s">
        <v>93</v>
      </c>
      <c r="H5517" s="1" t="s">
        <v>15</v>
      </c>
      <c r="I5517">
        <v>51.532891800000002</v>
      </c>
      <c r="J5517">
        <f>ROUND(employee[[#This Row],[Age]],0)</f>
        <v>52</v>
      </c>
      <c r="K55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517">
        <v>2.140174193</v>
      </c>
      <c r="M5517">
        <f>ROUND(employee[[#This Row],[LengthService]],2)</f>
        <v>2.14</v>
      </c>
      <c r="N5517">
        <v>147.7588154</v>
      </c>
      <c r="O5517">
        <f>ROUND(employee[[#This Row],[AbsentHours]],2)</f>
        <v>147.76</v>
      </c>
      <c r="P5517" s="5">
        <f>employee[[#This Row],[RoundedAbsentHours]]/2080 *100</f>
        <v>7.1038461538461535</v>
      </c>
      <c r="Q5517" s="1" t="s">
        <v>15</v>
      </c>
    </row>
    <row r="5518" spans="1:17" x14ac:dyDescent="0.35">
      <c r="A5518">
        <v>5517</v>
      </c>
      <c r="B5518" s="1" t="s">
        <v>5780</v>
      </c>
      <c r="C5518" s="1" t="s">
        <v>11</v>
      </c>
      <c r="D5518" s="1" t="s">
        <v>217</v>
      </c>
      <c r="E5518" s="1" t="s">
        <v>158</v>
      </c>
      <c r="F5518" s="1" t="s">
        <v>159</v>
      </c>
      <c r="G5518" s="1" t="s">
        <v>217</v>
      </c>
      <c r="H5518" s="1" t="s">
        <v>15</v>
      </c>
      <c r="I5518">
        <v>38.549748530000002</v>
      </c>
      <c r="J5518">
        <f>ROUND(employee[[#This Row],[Age]],0)</f>
        <v>39</v>
      </c>
      <c r="K55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18">
        <v>3.1822708839999998</v>
      </c>
      <c r="M5518">
        <f>ROUND(employee[[#This Row],[LengthService]],2)</f>
        <v>3.18</v>
      </c>
      <c r="N5518">
        <v>50.431112800000001</v>
      </c>
      <c r="O5518">
        <f>ROUND(employee[[#This Row],[AbsentHours]],2)</f>
        <v>50.43</v>
      </c>
      <c r="P5518" s="5">
        <f>employee[[#This Row],[RoundedAbsentHours]]/2080 *100</f>
        <v>2.4245192307692309</v>
      </c>
      <c r="Q5518" s="1" t="s">
        <v>15</v>
      </c>
    </row>
    <row r="5519" spans="1:17" x14ac:dyDescent="0.35">
      <c r="A5519">
        <v>5518</v>
      </c>
      <c r="B5519" s="1" t="s">
        <v>5781</v>
      </c>
      <c r="C5519" s="1" t="s">
        <v>11</v>
      </c>
      <c r="D5519" s="1" t="s">
        <v>35</v>
      </c>
      <c r="E5519" s="1" t="s">
        <v>13</v>
      </c>
      <c r="F5519" s="1" t="s">
        <v>14</v>
      </c>
      <c r="G5519" s="1" t="s">
        <v>33</v>
      </c>
      <c r="H5519" s="1" t="s">
        <v>15</v>
      </c>
      <c r="I5519">
        <v>30.668742389999998</v>
      </c>
      <c r="J5519">
        <f>ROUND(employee[[#This Row],[Age]],0)</f>
        <v>31</v>
      </c>
      <c r="K55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19">
        <v>7.3375804770000004</v>
      </c>
      <c r="M5519">
        <f>ROUND(employee[[#This Row],[LengthService]],2)</f>
        <v>7.34</v>
      </c>
      <c r="N5519">
        <v>42.003381539999999</v>
      </c>
      <c r="O5519">
        <f>ROUND(employee[[#This Row],[AbsentHours]],2)</f>
        <v>42</v>
      </c>
      <c r="P5519" s="5">
        <f>employee[[#This Row],[RoundedAbsentHours]]/2080 *100</f>
        <v>2.0192307692307692</v>
      </c>
      <c r="Q5519" s="1" t="s">
        <v>15</v>
      </c>
    </row>
    <row r="5520" spans="1:17" x14ac:dyDescent="0.35">
      <c r="A5520">
        <v>5519</v>
      </c>
      <c r="B5520" s="1" t="s">
        <v>5782</v>
      </c>
      <c r="C5520" s="1" t="s">
        <v>11</v>
      </c>
      <c r="D5520" s="1" t="s">
        <v>22</v>
      </c>
      <c r="E5520" s="1" t="s">
        <v>124</v>
      </c>
      <c r="F5520" s="1" t="s">
        <v>125</v>
      </c>
      <c r="G5520" s="1" t="s">
        <v>22</v>
      </c>
      <c r="H5520" s="1" t="s">
        <v>15</v>
      </c>
      <c r="I5520">
        <v>37.429976340000003</v>
      </c>
      <c r="J5520">
        <f>ROUND(employee[[#This Row],[Age]],0)</f>
        <v>37</v>
      </c>
      <c r="K55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20">
        <v>5.3250757120000003</v>
      </c>
      <c r="M5520">
        <f>ROUND(employee[[#This Row],[LengthService]],2)</f>
        <v>5.33</v>
      </c>
      <c r="N5520">
        <v>33.227733149999999</v>
      </c>
      <c r="O5520">
        <f>ROUND(employee[[#This Row],[AbsentHours]],2)</f>
        <v>33.229999999999997</v>
      </c>
      <c r="P5520" s="5">
        <f>employee[[#This Row],[RoundedAbsentHours]]/2080 *100</f>
        <v>1.5975961538461536</v>
      </c>
      <c r="Q5520" s="1" t="s">
        <v>15</v>
      </c>
    </row>
    <row r="5521" spans="1:17" x14ac:dyDescent="0.35">
      <c r="A5521">
        <v>5520</v>
      </c>
      <c r="B5521" s="1" t="s">
        <v>5783</v>
      </c>
      <c r="C5521" s="1" t="s">
        <v>16</v>
      </c>
      <c r="D5521" s="1" t="s">
        <v>152</v>
      </c>
      <c r="E5521" s="1" t="s">
        <v>13</v>
      </c>
      <c r="F5521" s="1" t="s">
        <v>14</v>
      </c>
      <c r="G5521" s="1" t="s">
        <v>152</v>
      </c>
      <c r="H5521" s="1" t="s">
        <v>15</v>
      </c>
      <c r="I5521">
        <v>33.877473690000002</v>
      </c>
      <c r="J5521">
        <f>ROUND(employee[[#This Row],[Age]],0)</f>
        <v>34</v>
      </c>
      <c r="K55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21">
        <v>4.8709603929999998</v>
      </c>
      <c r="M5521">
        <f>ROUND(employee[[#This Row],[LengthService]],2)</f>
        <v>4.87</v>
      </c>
      <c r="N5521">
        <v>0</v>
      </c>
      <c r="O5521">
        <f>ROUND(employee[[#This Row],[AbsentHours]],2)</f>
        <v>0</v>
      </c>
      <c r="P5521" s="5">
        <f>employee[[#This Row],[RoundedAbsentHours]]/2080 *100</f>
        <v>0</v>
      </c>
      <c r="Q5521" s="1" t="s">
        <v>15</v>
      </c>
    </row>
    <row r="5522" spans="1:17" x14ac:dyDescent="0.35">
      <c r="A5522">
        <v>5521</v>
      </c>
      <c r="B5522" s="1" t="s">
        <v>5784</v>
      </c>
      <c r="C5522" s="1" t="s">
        <v>16</v>
      </c>
      <c r="D5522" s="1" t="s">
        <v>39</v>
      </c>
      <c r="E5522" s="1" t="s">
        <v>13</v>
      </c>
      <c r="F5522" s="1" t="s">
        <v>14</v>
      </c>
      <c r="G5522" s="1" t="s">
        <v>39</v>
      </c>
      <c r="H5522" s="1" t="s">
        <v>15</v>
      </c>
      <c r="I5522">
        <v>43.728173939999998</v>
      </c>
      <c r="J5522">
        <f>ROUND(employee[[#This Row],[Age]],0)</f>
        <v>44</v>
      </c>
      <c r="K55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22">
        <v>2.469057603</v>
      </c>
      <c r="M5522">
        <f>ROUND(employee[[#This Row],[LengthService]],2)</f>
        <v>2.4700000000000002</v>
      </c>
      <c r="N5522">
        <v>58.282262090000003</v>
      </c>
      <c r="O5522">
        <f>ROUND(employee[[#This Row],[AbsentHours]],2)</f>
        <v>58.28</v>
      </c>
      <c r="P5522" s="5">
        <f>employee[[#This Row],[RoundedAbsentHours]]/2080 *100</f>
        <v>2.8019230769230767</v>
      </c>
      <c r="Q5522" s="1" t="s">
        <v>15</v>
      </c>
    </row>
    <row r="5523" spans="1:17" x14ac:dyDescent="0.35">
      <c r="A5523">
        <v>5522</v>
      </c>
      <c r="B5523" s="1" t="s">
        <v>5785</v>
      </c>
      <c r="C5523" s="1" t="s">
        <v>11</v>
      </c>
      <c r="D5523" s="1" t="s">
        <v>160</v>
      </c>
      <c r="E5523" s="1" t="s">
        <v>158</v>
      </c>
      <c r="F5523" s="1" t="s">
        <v>159</v>
      </c>
      <c r="G5523" s="1" t="s">
        <v>51</v>
      </c>
      <c r="H5523" s="1" t="s">
        <v>15</v>
      </c>
      <c r="I5523">
        <v>34.266758060000001</v>
      </c>
      <c r="J5523">
        <f>ROUND(employee[[#This Row],[Age]],0)</f>
        <v>34</v>
      </c>
      <c r="K55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23">
        <v>8.1265056770000008</v>
      </c>
      <c r="M5523">
        <f>ROUND(employee[[#This Row],[LengthService]],2)</f>
        <v>8.1300000000000008</v>
      </c>
      <c r="N5523">
        <v>54.014745769999998</v>
      </c>
      <c r="O5523">
        <f>ROUND(employee[[#This Row],[AbsentHours]],2)</f>
        <v>54.01</v>
      </c>
      <c r="P5523" s="5">
        <f>employee[[#This Row],[RoundedAbsentHours]]/2080 *100</f>
        <v>2.5966346153846152</v>
      </c>
      <c r="Q5523" s="1" t="s">
        <v>15</v>
      </c>
    </row>
    <row r="5524" spans="1:17" x14ac:dyDescent="0.35">
      <c r="A5524">
        <v>5523</v>
      </c>
      <c r="B5524" s="1" t="s">
        <v>5786</v>
      </c>
      <c r="C5524" s="1" t="s">
        <v>11</v>
      </c>
      <c r="D5524" s="1" t="s">
        <v>28</v>
      </c>
      <c r="E5524" s="1" t="s">
        <v>158</v>
      </c>
      <c r="F5524" s="1" t="s">
        <v>159</v>
      </c>
      <c r="G5524" s="1" t="s">
        <v>28</v>
      </c>
      <c r="H5524" s="1" t="s">
        <v>15</v>
      </c>
      <c r="I5524">
        <v>38.065513969999998</v>
      </c>
      <c r="J5524">
        <f>ROUND(employee[[#This Row],[Age]],0)</f>
        <v>38</v>
      </c>
      <c r="K55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24">
        <v>6.9423039390000003</v>
      </c>
      <c r="M5524">
        <f>ROUND(employee[[#This Row],[LengthService]],2)</f>
        <v>6.94</v>
      </c>
      <c r="N5524">
        <v>77.775422570000003</v>
      </c>
      <c r="O5524">
        <f>ROUND(employee[[#This Row],[AbsentHours]],2)</f>
        <v>77.78</v>
      </c>
      <c r="P5524" s="5">
        <f>employee[[#This Row],[RoundedAbsentHours]]/2080 *100</f>
        <v>3.7394230769230772</v>
      </c>
      <c r="Q5524" s="1" t="s">
        <v>15</v>
      </c>
    </row>
    <row r="5525" spans="1:17" x14ac:dyDescent="0.35">
      <c r="A5525">
        <v>5524</v>
      </c>
      <c r="B5525" s="1" t="s">
        <v>5787</v>
      </c>
      <c r="C5525" s="1" t="s">
        <v>16</v>
      </c>
      <c r="D5525" s="1" t="s">
        <v>62</v>
      </c>
      <c r="E5525" s="1" t="s">
        <v>158</v>
      </c>
      <c r="F5525" s="1" t="s">
        <v>159</v>
      </c>
      <c r="G5525" s="1" t="s">
        <v>62</v>
      </c>
      <c r="H5525" s="1" t="s">
        <v>15</v>
      </c>
      <c r="I5525">
        <v>27.935108809999999</v>
      </c>
      <c r="J5525">
        <f>ROUND(employee[[#This Row],[Age]],0)</f>
        <v>28</v>
      </c>
      <c r="K55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525">
        <v>4.6976363330000002</v>
      </c>
      <c r="M5525">
        <f>ROUND(employee[[#This Row],[LengthService]],2)</f>
        <v>4.7</v>
      </c>
      <c r="N5525">
        <v>21.23154207</v>
      </c>
      <c r="O5525">
        <f>ROUND(employee[[#This Row],[AbsentHours]],2)</f>
        <v>21.23</v>
      </c>
      <c r="P5525" s="5">
        <f>employee[[#This Row],[RoundedAbsentHours]]/2080 *100</f>
        <v>1.020673076923077</v>
      </c>
      <c r="Q5525" s="1" t="s">
        <v>15</v>
      </c>
    </row>
    <row r="5526" spans="1:17" x14ac:dyDescent="0.35">
      <c r="A5526">
        <v>5525</v>
      </c>
      <c r="B5526" s="1" t="s">
        <v>5788</v>
      </c>
      <c r="C5526" s="1" t="s">
        <v>16</v>
      </c>
      <c r="D5526" s="1" t="s">
        <v>22</v>
      </c>
      <c r="E5526" s="1" t="s">
        <v>124</v>
      </c>
      <c r="F5526" s="1" t="s">
        <v>125</v>
      </c>
      <c r="G5526" s="1" t="s">
        <v>22</v>
      </c>
      <c r="H5526" s="1" t="s">
        <v>15</v>
      </c>
      <c r="I5526">
        <v>41.987266220000002</v>
      </c>
      <c r="J5526">
        <f>ROUND(employee[[#This Row],[Age]],0)</f>
        <v>42</v>
      </c>
      <c r="K55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26">
        <v>4.7342678039999999</v>
      </c>
      <c r="M5526">
        <f>ROUND(employee[[#This Row],[LengthService]],2)</f>
        <v>4.7300000000000004</v>
      </c>
      <c r="N5526">
        <v>34.697949190000003</v>
      </c>
      <c r="O5526">
        <f>ROUND(employee[[#This Row],[AbsentHours]],2)</f>
        <v>34.700000000000003</v>
      </c>
      <c r="P5526" s="5">
        <f>employee[[#This Row],[RoundedAbsentHours]]/2080 *100</f>
        <v>1.6682692307692308</v>
      </c>
      <c r="Q5526" s="1" t="s">
        <v>15</v>
      </c>
    </row>
    <row r="5527" spans="1:17" x14ac:dyDescent="0.35">
      <c r="A5527">
        <v>5526</v>
      </c>
      <c r="B5527" s="1" t="s">
        <v>5789</v>
      </c>
      <c r="C5527" s="1" t="s">
        <v>16</v>
      </c>
      <c r="D5527" s="1" t="s">
        <v>163</v>
      </c>
      <c r="E5527" s="1" t="s">
        <v>158</v>
      </c>
      <c r="F5527" s="1" t="s">
        <v>159</v>
      </c>
      <c r="G5527" s="1" t="s">
        <v>56</v>
      </c>
      <c r="H5527" s="1" t="s">
        <v>15</v>
      </c>
      <c r="I5527">
        <v>39.180017820000003</v>
      </c>
      <c r="J5527">
        <f>ROUND(employee[[#This Row],[Age]],0)</f>
        <v>39</v>
      </c>
      <c r="K55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27">
        <v>5.0473962759999997</v>
      </c>
      <c r="M5527">
        <f>ROUND(employee[[#This Row],[LengthService]],2)</f>
        <v>5.05</v>
      </c>
      <c r="N5527">
        <v>33.838182359999998</v>
      </c>
      <c r="O5527">
        <f>ROUND(employee[[#This Row],[AbsentHours]],2)</f>
        <v>33.840000000000003</v>
      </c>
      <c r="P5527" s="5">
        <f>employee[[#This Row],[RoundedAbsentHours]]/2080 *100</f>
        <v>1.6269230769230771</v>
      </c>
      <c r="Q5527" s="1" t="s">
        <v>15</v>
      </c>
    </row>
    <row r="5528" spans="1:17" x14ac:dyDescent="0.35">
      <c r="A5528">
        <v>5527</v>
      </c>
      <c r="B5528" s="1" t="s">
        <v>5790</v>
      </c>
      <c r="C5528" s="1" t="s">
        <v>16</v>
      </c>
      <c r="D5528" s="1" t="s">
        <v>44</v>
      </c>
      <c r="E5528" s="1" t="s">
        <v>13</v>
      </c>
      <c r="F5528" s="1" t="s">
        <v>14</v>
      </c>
      <c r="G5528" s="1" t="s">
        <v>44</v>
      </c>
      <c r="H5528" s="1" t="s">
        <v>15</v>
      </c>
      <c r="I5528">
        <v>42.521306439999996</v>
      </c>
      <c r="J5528">
        <f>ROUND(employee[[#This Row],[Age]],0)</f>
        <v>43</v>
      </c>
      <c r="K55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28">
        <v>3.9796128999999998</v>
      </c>
      <c r="M5528">
        <f>ROUND(employee[[#This Row],[LengthService]],2)</f>
        <v>3.98</v>
      </c>
      <c r="N5528">
        <v>42.14236855</v>
      </c>
      <c r="O5528">
        <f>ROUND(employee[[#This Row],[AbsentHours]],2)</f>
        <v>42.14</v>
      </c>
      <c r="P5528" s="5">
        <f>employee[[#This Row],[RoundedAbsentHours]]/2080 *100</f>
        <v>2.0259615384615386</v>
      </c>
      <c r="Q5528" s="1" t="s">
        <v>15</v>
      </c>
    </row>
    <row r="5529" spans="1:17" x14ac:dyDescent="0.35">
      <c r="A5529">
        <v>5528</v>
      </c>
      <c r="B5529" s="1" t="s">
        <v>5791</v>
      </c>
      <c r="C5529" s="1" t="s">
        <v>11</v>
      </c>
      <c r="D5529" s="1" t="s">
        <v>42</v>
      </c>
      <c r="E5529" s="1" t="s">
        <v>289</v>
      </c>
      <c r="F5529" s="1" t="s">
        <v>258</v>
      </c>
      <c r="G5529" s="1" t="s">
        <v>42</v>
      </c>
      <c r="H5529" s="1" t="s">
        <v>15</v>
      </c>
      <c r="I5529">
        <v>39.367588720000001</v>
      </c>
      <c r="J5529">
        <f>ROUND(employee[[#This Row],[Age]],0)</f>
        <v>39</v>
      </c>
      <c r="K55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29">
        <v>1.598030166</v>
      </c>
      <c r="M5529">
        <f>ROUND(employee[[#This Row],[LengthService]],2)</f>
        <v>1.6</v>
      </c>
      <c r="N5529">
        <v>44.099389760000001</v>
      </c>
      <c r="O5529">
        <f>ROUND(employee[[#This Row],[AbsentHours]],2)</f>
        <v>44.1</v>
      </c>
      <c r="P5529" s="5">
        <f>employee[[#This Row],[RoundedAbsentHours]]/2080 *100</f>
        <v>2.1201923076923075</v>
      </c>
      <c r="Q5529" s="1" t="s">
        <v>15</v>
      </c>
    </row>
    <row r="5530" spans="1:17" x14ac:dyDescent="0.35">
      <c r="A5530">
        <v>5529</v>
      </c>
      <c r="B5530" s="1" t="s">
        <v>5792</v>
      </c>
      <c r="C5530" s="1" t="s">
        <v>11</v>
      </c>
      <c r="D5530" s="1" t="s">
        <v>301</v>
      </c>
      <c r="E5530" s="1" t="s">
        <v>13</v>
      </c>
      <c r="F5530" s="1" t="s">
        <v>14</v>
      </c>
      <c r="G5530" s="1" t="s">
        <v>33</v>
      </c>
      <c r="H5530" s="1" t="s">
        <v>15</v>
      </c>
      <c r="I5530">
        <v>42.887027500000002</v>
      </c>
      <c r="J5530">
        <f>ROUND(employee[[#This Row],[Age]],0)</f>
        <v>43</v>
      </c>
      <c r="K55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30">
        <v>4.6515079999999998</v>
      </c>
      <c r="M5530">
        <f>ROUND(employee[[#This Row],[LengthService]],2)</f>
        <v>4.6500000000000004</v>
      </c>
      <c r="N5530">
        <v>22.912247140000002</v>
      </c>
      <c r="O5530">
        <f>ROUND(employee[[#This Row],[AbsentHours]],2)</f>
        <v>22.91</v>
      </c>
      <c r="P5530" s="5">
        <f>employee[[#This Row],[RoundedAbsentHours]]/2080 *100</f>
        <v>1.1014423076923077</v>
      </c>
      <c r="Q5530" s="1" t="s">
        <v>15</v>
      </c>
    </row>
    <row r="5531" spans="1:17" x14ac:dyDescent="0.35">
      <c r="A5531">
        <v>5530</v>
      </c>
      <c r="B5531" s="1" t="s">
        <v>5793</v>
      </c>
      <c r="C5531" s="1" t="s">
        <v>16</v>
      </c>
      <c r="D5531" s="1" t="s">
        <v>44</v>
      </c>
      <c r="E5531" s="1" t="s">
        <v>13</v>
      </c>
      <c r="F5531" s="1" t="s">
        <v>14</v>
      </c>
      <c r="G5531" s="1" t="s">
        <v>44</v>
      </c>
      <c r="H5531" s="1" t="s">
        <v>15</v>
      </c>
      <c r="I5531">
        <v>61.031343540000002</v>
      </c>
      <c r="J5531">
        <f>ROUND(employee[[#This Row],[Age]],0)</f>
        <v>61</v>
      </c>
      <c r="K55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531">
        <v>5.7954098109999999</v>
      </c>
      <c r="M5531">
        <f>ROUND(employee[[#This Row],[LengthService]],2)</f>
        <v>5.8</v>
      </c>
      <c r="N5531">
        <v>148.6277182</v>
      </c>
      <c r="O5531">
        <f>ROUND(employee[[#This Row],[AbsentHours]],2)</f>
        <v>148.63</v>
      </c>
      <c r="P5531" s="5">
        <f>employee[[#This Row],[RoundedAbsentHours]]/2080 *100</f>
        <v>7.1456730769230772</v>
      </c>
      <c r="Q5531" s="1" t="s">
        <v>15</v>
      </c>
    </row>
    <row r="5532" spans="1:17" x14ac:dyDescent="0.35">
      <c r="A5532">
        <v>5531</v>
      </c>
      <c r="B5532" s="1" t="s">
        <v>5794</v>
      </c>
      <c r="C5532" s="1" t="s">
        <v>11</v>
      </c>
      <c r="D5532" s="1" t="s">
        <v>321</v>
      </c>
      <c r="E5532" s="1" t="s">
        <v>13</v>
      </c>
      <c r="F5532" s="1" t="s">
        <v>14</v>
      </c>
      <c r="G5532" s="1" t="s">
        <v>29</v>
      </c>
      <c r="H5532" s="1" t="s">
        <v>15</v>
      </c>
      <c r="I5532">
        <v>51.104703839999999</v>
      </c>
      <c r="J5532">
        <f>ROUND(employee[[#This Row],[Age]],0)</f>
        <v>51</v>
      </c>
      <c r="K55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532">
        <v>5.1077495219999998</v>
      </c>
      <c r="M5532">
        <f>ROUND(employee[[#This Row],[LengthService]],2)</f>
        <v>5.1100000000000003</v>
      </c>
      <c r="N5532">
        <v>108.8307416</v>
      </c>
      <c r="O5532">
        <f>ROUND(employee[[#This Row],[AbsentHours]],2)</f>
        <v>108.83</v>
      </c>
      <c r="P5532" s="5">
        <f>employee[[#This Row],[RoundedAbsentHours]]/2080 *100</f>
        <v>5.232211538461538</v>
      </c>
      <c r="Q5532" s="1" t="s">
        <v>15</v>
      </c>
    </row>
    <row r="5533" spans="1:17" x14ac:dyDescent="0.35">
      <c r="A5533">
        <v>5532</v>
      </c>
      <c r="B5533" s="1" t="s">
        <v>5795</v>
      </c>
      <c r="C5533" s="1" t="s">
        <v>16</v>
      </c>
      <c r="D5533" s="1" t="s">
        <v>50</v>
      </c>
      <c r="E5533" s="1" t="s">
        <v>158</v>
      </c>
      <c r="F5533" s="1" t="s">
        <v>159</v>
      </c>
      <c r="G5533" s="1" t="s">
        <v>18</v>
      </c>
      <c r="H5533" s="1" t="s">
        <v>15</v>
      </c>
      <c r="I5533">
        <v>25.204584260000001</v>
      </c>
      <c r="J5533">
        <f>ROUND(employee[[#This Row],[Age]],0)</f>
        <v>25</v>
      </c>
      <c r="K55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533">
        <v>2.3352563260000001</v>
      </c>
      <c r="M5533">
        <f>ROUND(employee[[#This Row],[LengthService]],2)</f>
        <v>2.34</v>
      </c>
      <c r="N5533">
        <v>10.3308462</v>
      </c>
      <c r="O5533">
        <f>ROUND(employee[[#This Row],[AbsentHours]],2)</f>
        <v>10.33</v>
      </c>
      <c r="P5533" s="5">
        <f>employee[[#This Row],[RoundedAbsentHours]]/2080 *100</f>
        <v>0.49663461538461534</v>
      </c>
      <c r="Q5533" s="1" t="s">
        <v>15</v>
      </c>
    </row>
    <row r="5534" spans="1:17" x14ac:dyDescent="0.35">
      <c r="A5534">
        <v>5533</v>
      </c>
      <c r="B5534" s="1" t="s">
        <v>5796</v>
      </c>
      <c r="C5534" s="1" t="s">
        <v>11</v>
      </c>
      <c r="D5534" s="1" t="s">
        <v>22</v>
      </c>
      <c r="E5534" s="1" t="s">
        <v>124</v>
      </c>
      <c r="F5534" s="1" t="s">
        <v>125</v>
      </c>
      <c r="G5534" s="1" t="s">
        <v>22</v>
      </c>
      <c r="H5534" s="1" t="s">
        <v>15</v>
      </c>
      <c r="I5534">
        <v>50.154018409999999</v>
      </c>
      <c r="J5534">
        <f>ROUND(employee[[#This Row],[Age]],0)</f>
        <v>50</v>
      </c>
      <c r="K55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534">
        <v>3.7292561979999999</v>
      </c>
      <c r="M5534">
        <f>ROUND(employee[[#This Row],[LengthService]],2)</f>
        <v>3.73</v>
      </c>
      <c r="N5534">
        <v>53.185712270000003</v>
      </c>
      <c r="O5534">
        <f>ROUND(employee[[#This Row],[AbsentHours]],2)</f>
        <v>53.19</v>
      </c>
      <c r="P5534" s="5">
        <f>employee[[#This Row],[RoundedAbsentHours]]/2080 *100</f>
        <v>2.5572115384615386</v>
      </c>
      <c r="Q5534" s="1" t="s">
        <v>15</v>
      </c>
    </row>
    <row r="5535" spans="1:17" x14ac:dyDescent="0.35">
      <c r="A5535">
        <v>5534</v>
      </c>
      <c r="B5535" s="1" t="s">
        <v>5797</v>
      </c>
      <c r="C5535" s="1" t="s">
        <v>16</v>
      </c>
      <c r="D5535" s="1" t="s">
        <v>22</v>
      </c>
      <c r="E5535" s="1" t="s">
        <v>124</v>
      </c>
      <c r="F5535" s="1" t="s">
        <v>125</v>
      </c>
      <c r="G5535" s="1" t="s">
        <v>22</v>
      </c>
      <c r="H5535" s="1" t="s">
        <v>15</v>
      </c>
      <c r="I5535">
        <v>27.886933630000001</v>
      </c>
      <c r="J5535">
        <f>ROUND(employee[[#This Row],[Age]],0)</f>
        <v>28</v>
      </c>
      <c r="K55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535">
        <v>4.9839501830000001</v>
      </c>
      <c r="M5535">
        <f>ROUND(employee[[#This Row],[LengthService]],2)</f>
        <v>4.9800000000000004</v>
      </c>
      <c r="N5535">
        <v>0</v>
      </c>
      <c r="O5535">
        <f>ROUND(employee[[#This Row],[AbsentHours]],2)</f>
        <v>0</v>
      </c>
      <c r="P5535" s="5">
        <f>employee[[#This Row],[RoundedAbsentHours]]/2080 *100</f>
        <v>0</v>
      </c>
      <c r="Q5535" s="1" t="s">
        <v>15</v>
      </c>
    </row>
    <row r="5536" spans="1:17" x14ac:dyDescent="0.35">
      <c r="A5536">
        <v>5535</v>
      </c>
      <c r="B5536" s="1" t="s">
        <v>5798</v>
      </c>
      <c r="C5536" s="1" t="s">
        <v>16</v>
      </c>
      <c r="D5536" s="1" t="s">
        <v>44</v>
      </c>
      <c r="E5536" s="1" t="s">
        <v>158</v>
      </c>
      <c r="F5536" s="1" t="s">
        <v>159</v>
      </c>
      <c r="G5536" s="1" t="s">
        <v>44</v>
      </c>
      <c r="H5536" s="1" t="s">
        <v>15</v>
      </c>
      <c r="I5536">
        <v>40.168499130000001</v>
      </c>
      <c r="J5536">
        <f>ROUND(employee[[#This Row],[Age]],0)</f>
        <v>40</v>
      </c>
      <c r="K55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36">
        <v>5.5989641160000003</v>
      </c>
      <c r="M5536">
        <f>ROUND(employee[[#This Row],[LengthService]],2)</f>
        <v>5.6</v>
      </c>
      <c r="N5536">
        <v>6.6058275540000002</v>
      </c>
      <c r="O5536">
        <f>ROUND(employee[[#This Row],[AbsentHours]],2)</f>
        <v>6.61</v>
      </c>
      <c r="P5536" s="5">
        <f>employee[[#This Row],[RoundedAbsentHours]]/2080 *100</f>
        <v>0.31778846153846152</v>
      </c>
      <c r="Q5536" s="1" t="s">
        <v>15</v>
      </c>
    </row>
    <row r="5537" spans="1:17" x14ac:dyDescent="0.35">
      <c r="A5537">
        <v>5536</v>
      </c>
      <c r="B5537" s="1" t="s">
        <v>5799</v>
      </c>
      <c r="C5537" s="1" t="s">
        <v>11</v>
      </c>
      <c r="D5537" s="1" t="s">
        <v>19</v>
      </c>
      <c r="E5537" s="1" t="s">
        <v>13</v>
      </c>
      <c r="F5537" s="1" t="s">
        <v>14</v>
      </c>
      <c r="G5537" s="1" t="s">
        <v>19</v>
      </c>
      <c r="H5537" s="1" t="s">
        <v>15</v>
      </c>
      <c r="I5537">
        <v>45.056576909999997</v>
      </c>
      <c r="J5537">
        <f>ROUND(employee[[#This Row],[Age]],0)</f>
        <v>45</v>
      </c>
      <c r="K55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37">
        <v>5.2059928959999997</v>
      </c>
      <c r="M5537">
        <f>ROUND(employee[[#This Row],[LengthService]],2)</f>
        <v>5.21</v>
      </c>
      <c r="N5537">
        <v>69.963730190000007</v>
      </c>
      <c r="O5537">
        <f>ROUND(employee[[#This Row],[AbsentHours]],2)</f>
        <v>69.959999999999994</v>
      </c>
      <c r="P5537" s="5">
        <f>employee[[#This Row],[RoundedAbsentHours]]/2080 *100</f>
        <v>3.3634615384615381</v>
      </c>
      <c r="Q5537" s="1" t="s">
        <v>15</v>
      </c>
    </row>
    <row r="5538" spans="1:17" x14ac:dyDescent="0.35">
      <c r="A5538">
        <v>5537</v>
      </c>
      <c r="B5538" s="1" t="s">
        <v>5800</v>
      </c>
      <c r="C5538" s="1" t="s">
        <v>11</v>
      </c>
      <c r="D5538" s="1" t="s">
        <v>21</v>
      </c>
      <c r="E5538" s="1" t="s">
        <v>13</v>
      </c>
      <c r="F5538" s="1" t="s">
        <v>14</v>
      </c>
      <c r="G5538" s="1" t="s">
        <v>21</v>
      </c>
      <c r="H5538" s="1" t="s">
        <v>15</v>
      </c>
      <c r="I5538">
        <v>65.295041710000007</v>
      </c>
      <c r="J5538">
        <f>ROUND(employee[[#This Row],[Age]],0)</f>
        <v>65</v>
      </c>
      <c r="K55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538">
        <v>4.510768755</v>
      </c>
      <c r="M5538">
        <f>ROUND(employee[[#This Row],[LengthService]],2)</f>
        <v>4.51</v>
      </c>
      <c r="N5538">
        <v>221.51154099999999</v>
      </c>
      <c r="O5538">
        <f>ROUND(employee[[#This Row],[AbsentHours]],2)</f>
        <v>221.51</v>
      </c>
      <c r="P5538" s="5">
        <f>employee[[#This Row],[RoundedAbsentHours]]/2080 *100</f>
        <v>10.649519230769231</v>
      </c>
      <c r="Q5538" s="1" t="s">
        <v>15</v>
      </c>
    </row>
    <row r="5539" spans="1:17" x14ac:dyDescent="0.35">
      <c r="A5539">
        <v>5538</v>
      </c>
      <c r="B5539" s="1" t="s">
        <v>5801</v>
      </c>
      <c r="C5539" s="1" t="s">
        <v>11</v>
      </c>
      <c r="D5539" s="1" t="s">
        <v>22</v>
      </c>
      <c r="E5539" s="1" t="s">
        <v>124</v>
      </c>
      <c r="F5539" s="1" t="s">
        <v>125</v>
      </c>
      <c r="G5539" s="1" t="s">
        <v>22</v>
      </c>
      <c r="H5539" s="1" t="s">
        <v>15</v>
      </c>
      <c r="I5539">
        <v>45.755337050000001</v>
      </c>
      <c r="J5539">
        <f>ROUND(employee[[#This Row],[Age]],0)</f>
        <v>46</v>
      </c>
      <c r="K55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39">
        <v>6.3908224640000002</v>
      </c>
      <c r="M5539">
        <f>ROUND(employee[[#This Row],[LengthService]],2)</f>
        <v>6.39</v>
      </c>
      <c r="N5539">
        <v>44.034400390000002</v>
      </c>
      <c r="O5539">
        <f>ROUND(employee[[#This Row],[AbsentHours]],2)</f>
        <v>44.03</v>
      </c>
      <c r="P5539" s="5">
        <f>employee[[#This Row],[RoundedAbsentHours]]/2080 *100</f>
        <v>2.116826923076923</v>
      </c>
      <c r="Q5539" s="1" t="s">
        <v>15</v>
      </c>
    </row>
    <row r="5540" spans="1:17" x14ac:dyDescent="0.35">
      <c r="A5540">
        <v>5539</v>
      </c>
      <c r="B5540" s="1" t="s">
        <v>5802</v>
      </c>
      <c r="C5540" s="1" t="s">
        <v>16</v>
      </c>
      <c r="D5540" s="1" t="s">
        <v>56</v>
      </c>
      <c r="E5540" s="1" t="s">
        <v>158</v>
      </c>
      <c r="F5540" s="1" t="s">
        <v>159</v>
      </c>
      <c r="G5540" s="1" t="s">
        <v>56</v>
      </c>
      <c r="H5540" s="1" t="s">
        <v>15</v>
      </c>
      <c r="I5540">
        <v>48.220211159999998</v>
      </c>
      <c r="J5540">
        <f>ROUND(employee[[#This Row],[Age]],0)</f>
        <v>48</v>
      </c>
      <c r="K55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40">
        <v>4.869949095</v>
      </c>
      <c r="M5540">
        <f>ROUND(employee[[#This Row],[LengthService]],2)</f>
        <v>4.87</v>
      </c>
      <c r="N5540">
        <v>109.3944303</v>
      </c>
      <c r="O5540">
        <f>ROUND(employee[[#This Row],[AbsentHours]],2)</f>
        <v>109.39</v>
      </c>
      <c r="P5540" s="5">
        <f>employee[[#This Row],[RoundedAbsentHours]]/2080 *100</f>
        <v>5.2591346153846157</v>
      </c>
      <c r="Q5540" s="1" t="s">
        <v>15</v>
      </c>
    </row>
    <row r="5541" spans="1:17" x14ac:dyDescent="0.35">
      <c r="A5541">
        <v>5540</v>
      </c>
      <c r="B5541" s="1" t="s">
        <v>5803</v>
      </c>
      <c r="C5541" s="1" t="s">
        <v>16</v>
      </c>
      <c r="D5541" s="1" t="s">
        <v>130</v>
      </c>
      <c r="E5541" s="1" t="s">
        <v>289</v>
      </c>
      <c r="F5541" s="1" t="s">
        <v>258</v>
      </c>
      <c r="G5541" s="1" t="s">
        <v>20</v>
      </c>
      <c r="H5541" s="1" t="s">
        <v>15</v>
      </c>
      <c r="I5541">
        <v>40.170211770000002</v>
      </c>
      <c r="J5541">
        <f>ROUND(employee[[#This Row],[Age]],0)</f>
        <v>40</v>
      </c>
      <c r="K55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41">
        <v>4.8650155899999996</v>
      </c>
      <c r="M5541">
        <f>ROUND(employee[[#This Row],[LengthService]],2)</f>
        <v>4.87</v>
      </c>
      <c r="N5541">
        <v>42.973739860000002</v>
      </c>
      <c r="O5541">
        <f>ROUND(employee[[#This Row],[AbsentHours]],2)</f>
        <v>42.97</v>
      </c>
      <c r="P5541" s="5">
        <f>employee[[#This Row],[RoundedAbsentHours]]/2080 *100</f>
        <v>2.0658653846153845</v>
      </c>
      <c r="Q5541" s="1" t="s">
        <v>15</v>
      </c>
    </row>
    <row r="5542" spans="1:17" x14ac:dyDescent="0.35">
      <c r="A5542">
        <v>5541</v>
      </c>
      <c r="B5542" s="1" t="s">
        <v>5804</v>
      </c>
      <c r="C5542" s="1" t="s">
        <v>16</v>
      </c>
      <c r="D5542" s="1" t="s">
        <v>20</v>
      </c>
      <c r="E5542" s="1" t="s">
        <v>289</v>
      </c>
      <c r="F5542" s="1" t="s">
        <v>258</v>
      </c>
      <c r="G5542" s="1" t="s">
        <v>20</v>
      </c>
      <c r="H5542" s="1" t="s">
        <v>15</v>
      </c>
      <c r="I5542">
        <v>48.818360069999997</v>
      </c>
      <c r="J5542">
        <f>ROUND(employee[[#This Row],[Age]],0)</f>
        <v>49</v>
      </c>
      <c r="K55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42">
        <v>2.6844449469999998</v>
      </c>
      <c r="M5542">
        <f>ROUND(employee[[#This Row],[LengthService]],2)</f>
        <v>2.68</v>
      </c>
      <c r="N5542">
        <v>95.151890010000002</v>
      </c>
      <c r="O5542">
        <f>ROUND(employee[[#This Row],[AbsentHours]],2)</f>
        <v>95.15</v>
      </c>
      <c r="P5542" s="5">
        <f>employee[[#This Row],[RoundedAbsentHours]]/2080 *100</f>
        <v>4.5745192307692317</v>
      </c>
      <c r="Q5542" s="1" t="s">
        <v>15</v>
      </c>
    </row>
    <row r="5543" spans="1:17" x14ac:dyDescent="0.35">
      <c r="A5543">
        <v>5542</v>
      </c>
      <c r="B5543" s="1" t="s">
        <v>5805</v>
      </c>
      <c r="C5543" s="1" t="s">
        <v>11</v>
      </c>
      <c r="D5543" s="1" t="s">
        <v>22</v>
      </c>
      <c r="E5543" s="1" t="s">
        <v>124</v>
      </c>
      <c r="F5543" s="1" t="s">
        <v>125</v>
      </c>
      <c r="G5543" s="1" t="s">
        <v>22</v>
      </c>
      <c r="H5543" s="1" t="s">
        <v>15</v>
      </c>
      <c r="I5543">
        <v>64.267996139999994</v>
      </c>
      <c r="J5543">
        <f>ROUND(employee[[#This Row],[Age]],0)</f>
        <v>64</v>
      </c>
      <c r="K55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543">
        <v>4.35872978</v>
      </c>
      <c r="M5543">
        <f>ROUND(employee[[#This Row],[LengthService]],2)</f>
        <v>4.3600000000000003</v>
      </c>
      <c r="N5543">
        <v>188.2634875</v>
      </c>
      <c r="O5543">
        <f>ROUND(employee[[#This Row],[AbsentHours]],2)</f>
        <v>188.26</v>
      </c>
      <c r="P5543" s="5">
        <f>employee[[#This Row],[RoundedAbsentHours]]/2080 *100</f>
        <v>9.0509615384615376</v>
      </c>
      <c r="Q5543" s="1" t="s">
        <v>15</v>
      </c>
    </row>
    <row r="5544" spans="1:17" x14ac:dyDescent="0.35">
      <c r="A5544">
        <v>5543</v>
      </c>
      <c r="B5544" s="1" t="s">
        <v>5806</v>
      </c>
      <c r="C5544" s="1" t="s">
        <v>16</v>
      </c>
      <c r="D5544" s="1" t="s">
        <v>64</v>
      </c>
      <c r="E5544" s="1" t="s">
        <v>158</v>
      </c>
      <c r="F5544" s="1" t="s">
        <v>159</v>
      </c>
      <c r="G5544" s="1" t="s">
        <v>56</v>
      </c>
      <c r="H5544" s="1" t="s">
        <v>15</v>
      </c>
      <c r="I5544">
        <v>43.41535674</v>
      </c>
      <c r="J5544">
        <f>ROUND(employee[[#This Row],[Age]],0)</f>
        <v>43</v>
      </c>
      <c r="K55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44">
        <v>5.7667443289999998</v>
      </c>
      <c r="M5544">
        <f>ROUND(employee[[#This Row],[LengthService]],2)</f>
        <v>5.77</v>
      </c>
      <c r="N5544">
        <v>84.027769050000003</v>
      </c>
      <c r="O5544">
        <f>ROUND(employee[[#This Row],[AbsentHours]],2)</f>
        <v>84.03</v>
      </c>
      <c r="P5544" s="5">
        <f>employee[[#This Row],[RoundedAbsentHours]]/2080 *100</f>
        <v>4.0399038461538463</v>
      </c>
      <c r="Q5544" s="1" t="s">
        <v>15</v>
      </c>
    </row>
    <row r="5545" spans="1:17" x14ac:dyDescent="0.35">
      <c r="A5545">
        <v>5544</v>
      </c>
      <c r="B5545" s="1" t="s">
        <v>5807</v>
      </c>
      <c r="C5545" s="1" t="s">
        <v>16</v>
      </c>
      <c r="D5545" s="1" t="s">
        <v>206</v>
      </c>
      <c r="E5545" s="1" t="s">
        <v>13</v>
      </c>
      <c r="F5545" s="1" t="s">
        <v>14</v>
      </c>
      <c r="G5545" s="1" t="s">
        <v>33</v>
      </c>
      <c r="H5545" s="1" t="s">
        <v>15</v>
      </c>
      <c r="I5545">
        <v>49.918334049999999</v>
      </c>
      <c r="J5545">
        <f>ROUND(employee[[#This Row],[Age]],0)</f>
        <v>50</v>
      </c>
      <c r="K55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545">
        <v>3.384680447</v>
      </c>
      <c r="M5545">
        <f>ROUND(employee[[#This Row],[LengthService]],2)</f>
        <v>3.38</v>
      </c>
      <c r="N5545">
        <v>69.800710679999995</v>
      </c>
      <c r="O5545">
        <f>ROUND(employee[[#This Row],[AbsentHours]],2)</f>
        <v>69.8</v>
      </c>
      <c r="P5545" s="5">
        <f>employee[[#This Row],[RoundedAbsentHours]]/2080 *100</f>
        <v>3.3557692307692308</v>
      </c>
      <c r="Q5545" s="1" t="s">
        <v>15</v>
      </c>
    </row>
    <row r="5546" spans="1:17" x14ac:dyDescent="0.35">
      <c r="A5546">
        <v>5545</v>
      </c>
      <c r="B5546" s="1" t="s">
        <v>5808</v>
      </c>
      <c r="C5546" s="1" t="s">
        <v>11</v>
      </c>
      <c r="D5546" s="1" t="s">
        <v>29</v>
      </c>
      <c r="E5546" s="1" t="s">
        <v>13</v>
      </c>
      <c r="F5546" s="1" t="s">
        <v>14</v>
      </c>
      <c r="G5546" s="1" t="s">
        <v>29</v>
      </c>
      <c r="H5546" s="1" t="s">
        <v>15</v>
      </c>
      <c r="I5546">
        <v>42.665273849999998</v>
      </c>
      <c r="J5546">
        <f>ROUND(employee[[#This Row],[Age]],0)</f>
        <v>43</v>
      </c>
      <c r="K55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46">
        <v>2.8574032969999998</v>
      </c>
      <c r="M5546">
        <f>ROUND(employee[[#This Row],[LengthService]],2)</f>
        <v>2.86</v>
      </c>
      <c r="N5546">
        <v>23.482869560000001</v>
      </c>
      <c r="O5546">
        <f>ROUND(employee[[#This Row],[AbsentHours]],2)</f>
        <v>23.48</v>
      </c>
      <c r="P5546" s="5">
        <f>employee[[#This Row],[RoundedAbsentHours]]/2080 *100</f>
        <v>1.1288461538461538</v>
      </c>
      <c r="Q5546" s="1" t="s">
        <v>15</v>
      </c>
    </row>
    <row r="5547" spans="1:17" x14ac:dyDescent="0.35">
      <c r="A5547">
        <v>5546</v>
      </c>
      <c r="B5547" s="1" t="s">
        <v>5809</v>
      </c>
      <c r="C5547" s="1" t="s">
        <v>11</v>
      </c>
      <c r="D5547" s="1" t="s">
        <v>69</v>
      </c>
      <c r="E5547" s="1" t="s">
        <v>13</v>
      </c>
      <c r="F5547" s="1" t="s">
        <v>14</v>
      </c>
      <c r="G5547" s="1" t="s">
        <v>39</v>
      </c>
      <c r="H5547" s="1" t="s">
        <v>15</v>
      </c>
      <c r="I5547">
        <v>33.004777220000001</v>
      </c>
      <c r="J5547">
        <f>ROUND(employee[[#This Row],[Age]],0)</f>
        <v>33</v>
      </c>
      <c r="K55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47">
        <v>6.2283279030000003</v>
      </c>
      <c r="M5547">
        <f>ROUND(employee[[#This Row],[LengthService]],2)</f>
        <v>6.23</v>
      </c>
      <c r="N5547">
        <v>0</v>
      </c>
      <c r="O5547">
        <f>ROUND(employee[[#This Row],[AbsentHours]],2)</f>
        <v>0</v>
      </c>
      <c r="P5547" s="5">
        <f>employee[[#This Row],[RoundedAbsentHours]]/2080 *100</f>
        <v>0</v>
      </c>
      <c r="Q5547" s="1" t="s">
        <v>15</v>
      </c>
    </row>
    <row r="5548" spans="1:17" x14ac:dyDescent="0.35">
      <c r="A5548">
        <v>5547</v>
      </c>
      <c r="B5548" s="1" t="s">
        <v>5810</v>
      </c>
      <c r="C5548" s="1" t="s">
        <v>11</v>
      </c>
      <c r="D5548" s="1" t="s">
        <v>18</v>
      </c>
      <c r="E5548" s="1" t="s">
        <v>158</v>
      </c>
      <c r="F5548" s="1" t="s">
        <v>159</v>
      </c>
      <c r="G5548" s="1" t="s">
        <v>18</v>
      </c>
      <c r="H5548" s="1" t="s">
        <v>15</v>
      </c>
      <c r="I5548">
        <v>35.78812499</v>
      </c>
      <c r="J5548">
        <f>ROUND(employee[[#This Row],[Age]],0)</f>
        <v>36</v>
      </c>
      <c r="K55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48">
        <v>5.5813764959999999</v>
      </c>
      <c r="M5548">
        <f>ROUND(employee[[#This Row],[LengthService]],2)</f>
        <v>5.58</v>
      </c>
      <c r="N5548">
        <v>17.340126739999999</v>
      </c>
      <c r="O5548">
        <f>ROUND(employee[[#This Row],[AbsentHours]],2)</f>
        <v>17.34</v>
      </c>
      <c r="P5548" s="5">
        <f>employee[[#This Row],[RoundedAbsentHours]]/2080 *100</f>
        <v>0.83365384615384608</v>
      </c>
      <c r="Q5548" s="1" t="s">
        <v>15</v>
      </c>
    </row>
    <row r="5549" spans="1:17" x14ac:dyDescent="0.35">
      <c r="A5549">
        <v>5548</v>
      </c>
      <c r="B5549" s="1" t="s">
        <v>5811</v>
      </c>
      <c r="C5549" s="1" t="s">
        <v>11</v>
      </c>
      <c r="D5549" s="1" t="s">
        <v>12</v>
      </c>
      <c r="E5549" s="1" t="s">
        <v>158</v>
      </c>
      <c r="F5549" s="1" t="s">
        <v>159</v>
      </c>
      <c r="G5549" s="1" t="s">
        <v>12</v>
      </c>
      <c r="H5549" s="1" t="s">
        <v>15</v>
      </c>
      <c r="I5549">
        <v>20.4179332</v>
      </c>
      <c r="J5549">
        <f>ROUND(employee[[#This Row],[Age]],0)</f>
        <v>20</v>
      </c>
      <c r="K55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549">
        <v>4.7830173629999999</v>
      </c>
      <c r="M5549">
        <f>ROUND(employee[[#This Row],[LengthService]],2)</f>
        <v>4.78</v>
      </c>
      <c r="N5549">
        <v>0</v>
      </c>
      <c r="O5549">
        <f>ROUND(employee[[#This Row],[AbsentHours]],2)</f>
        <v>0</v>
      </c>
      <c r="P5549" s="5">
        <f>employee[[#This Row],[RoundedAbsentHours]]/2080 *100</f>
        <v>0</v>
      </c>
      <c r="Q5549" s="1" t="s">
        <v>15</v>
      </c>
    </row>
    <row r="5550" spans="1:17" x14ac:dyDescent="0.35">
      <c r="A5550">
        <v>5549</v>
      </c>
      <c r="B5550" s="1" t="s">
        <v>5812</v>
      </c>
      <c r="C5550" s="1" t="s">
        <v>16</v>
      </c>
      <c r="D5550" s="1" t="s">
        <v>20</v>
      </c>
      <c r="E5550" s="1" t="s">
        <v>289</v>
      </c>
      <c r="F5550" s="1" t="s">
        <v>258</v>
      </c>
      <c r="G5550" s="1" t="s">
        <v>20</v>
      </c>
      <c r="H5550" s="1" t="s">
        <v>15</v>
      </c>
      <c r="I5550">
        <v>41.023241290000001</v>
      </c>
      <c r="J5550">
        <f>ROUND(employee[[#This Row],[Age]],0)</f>
        <v>41</v>
      </c>
      <c r="K55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50">
        <v>0.667532821</v>
      </c>
      <c r="M5550">
        <f>ROUND(employee[[#This Row],[LengthService]],2)</f>
        <v>0.67</v>
      </c>
      <c r="N5550">
        <v>31.841209150000001</v>
      </c>
      <c r="O5550">
        <f>ROUND(employee[[#This Row],[AbsentHours]],2)</f>
        <v>31.84</v>
      </c>
      <c r="P5550" s="5">
        <f>employee[[#This Row],[RoundedAbsentHours]]/2080 *100</f>
        <v>1.5307692307692307</v>
      </c>
      <c r="Q5550" s="1" t="s">
        <v>15</v>
      </c>
    </row>
    <row r="5551" spans="1:17" x14ac:dyDescent="0.35">
      <c r="A5551">
        <v>5550</v>
      </c>
      <c r="B5551" s="1" t="s">
        <v>5813</v>
      </c>
      <c r="C5551" s="1" t="s">
        <v>11</v>
      </c>
      <c r="D5551" s="1" t="s">
        <v>79</v>
      </c>
      <c r="E5551" s="1" t="s">
        <v>158</v>
      </c>
      <c r="F5551" s="1" t="s">
        <v>159</v>
      </c>
      <c r="G5551" s="1" t="s">
        <v>34</v>
      </c>
      <c r="H5551" s="1" t="s">
        <v>15</v>
      </c>
      <c r="I5551">
        <v>42.78234707</v>
      </c>
      <c r="J5551">
        <f>ROUND(employee[[#This Row],[Age]],0)</f>
        <v>43</v>
      </c>
      <c r="K55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51">
        <v>6.0471829560000003</v>
      </c>
      <c r="M5551">
        <f>ROUND(employee[[#This Row],[LengthService]],2)</f>
        <v>6.05</v>
      </c>
      <c r="N5551">
        <v>65.844460510000005</v>
      </c>
      <c r="O5551">
        <f>ROUND(employee[[#This Row],[AbsentHours]],2)</f>
        <v>65.84</v>
      </c>
      <c r="P5551" s="5">
        <f>employee[[#This Row],[RoundedAbsentHours]]/2080 *100</f>
        <v>3.1653846153846157</v>
      </c>
      <c r="Q5551" s="1" t="s">
        <v>15</v>
      </c>
    </row>
    <row r="5552" spans="1:17" x14ac:dyDescent="0.35">
      <c r="A5552">
        <v>5551</v>
      </c>
      <c r="B5552" s="1" t="s">
        <v>5814</v>
      </c>
      <c r="C5552" s="1" t="s">
        <v>11</v>
      </c>
      <c r="D5552" s="1" t="s">
        <v>321</v>
      </c>
      <c r="E5552" s="1" t="s">
        <v>13</v>
      </c>
      <c r="F5552" s="1" t="s">
        <v>14</v>
      </c>
      <c r="G5552" s="1" t="s">
        <v>29</v>
      </c>
      <c r="H5552" s="1" t="s">
        <v>15</v>
      </c>
      <c r="I5552">
        <v>32.94739397</v>
      </c>
      <c r="J5552">
        <f>ROUND(employee[[#This Row],[Age]],0)</f>
        <v>33</v>
      </c>
      <c r="K55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52">
        <v>3.40612439</v>
      </c>
      <c r="M5552">
        <f>ROUND(employee[[#This Row],[LengthService]],2)</f>
        <v>3.41</v>
      </c>
      <c r="N5552">
        <v>8.1266266589999994</v>
      </c>
      <c r="O5552">
        <f>ROUND(employee[[#This Row],[AbsentHours]],2)</f>
        <v>8.1300000000000008</v>
      </c>
      <c r="P5552" s="5">
        <f>employee[[#This Row],[RoundedAbsentHours]]/2080 *100</f>
        <v>0.39086538461538467</v>
      </c>
      <c r="Q5552" s="1" t="s">
        <v>15</v>
      </c>
    </row>
    <row r="5553" spans="1:17" x14ac:dyDescent="0.35">
      <c r="A5553">
        <v>5552</v>
      </c>
      <c r="B5553" s="1" t="s">
        <v>5815</v>
      </c>
      <c r="C5553" s="1" t="s">
        <v>11</v>
      </c>
      <c r="D5553" s="1" t="s">
        <v>12</v>
      </c>
      <c r="E5553" s="1" t="s">
        <v>158</v>
      </c>
      <c r="F5553" s="1" t="s">
        <v>159</v>
      </c>
      <c r="G5553" s="1" t="s">
        <v>12</v>
      </c>
      <c r="H5553" s="1" t="s">
        <v>15</v>
      </c>
      <c r="I5553">
        <v>30.489695869999998</v>
      </c>
      <c r="J5553">
        <f>ROUND(employee[[#This Row],[Age]],0)</f>
        <v>30</v>
      </c>
      <c r="K55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53">
        <v>3.0541151979999999</v>
      </c>
      <c r="M5553">
        <f>ROUND(employee[[#This Row],[LengthService]],2)</f>
        <v>3.05</v>
      </c>
      <c r="N5553">
        <v>15.716185599999999</v>
      </c>
      <c r="O5553">
        <f>ROUND(employee[[#This Row],[AbsentHours]],2)</f>
        <v>15.72</v>
      </c>
      <c r="P5553" s="5">
        <f>employee[[#This Row],[RoundedAbsentHours]]/2080 *100</f>
        <v>0.75576923076923075</v>
      </c>
      <c r="Q5553" s="1" t="s">
        <v>15</v>
      </c>
    </row>
    <row r="5554" spans="1:17" x14ac:dyDescent="0.35">
      <c r="A5554">
        <v>5553</v>
      </c>
      <c r="B5554" s="1" t="s">
        <v>5816</v>
      </c>
      <c r="C5554" s="1" t="s">
        <v>16</v>
      </c>
      <c r="D5554" s="1" t="s">
        <v>148</v>
      </c>
      <c r="E5554" s="1" t="s">
        <v>158</v>
      </c>
      <c r="F5554" s="1" t="s">
        <v>159</v>
      </c>
      <c r="G5554" s="1" t="s">
        <v>18</v>
      </c>
      <c r="H5554" s="1" t="s">
        <v>15</v>
      </c>
      <c r="I5554">
        <v>30.209514769999998</v>
      </c>
      <c r="J5554">
        <f>ROUND(employee[[#This Row],[Age]],0)</f>
        <v>30</v>
      </c>
      <c r="K55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54">
        <v>6.7164114169999998</v>
      </c>
      <c r="M5554">
        <f>ROUND(employee[[#This Row],[LengthService]],2)</f>
        <v>6.72</v>
      </c>
      <c r="N5554">
        <v>8.5759407319999994</v>
      </c>
      <c r="O5554">
        <f>ROUND(employee[[#This Row],[AbsentHours]],2)</f>
        <v>8.58</v>
      </c>
      <c r="P5554" s="5">
        <f>employee[[#This Row],[RoundedAbsentHours]]/2080 *100</f>
        <v>0.41250000000000003</v>
      </c>
      <c r="Q5554" s="1" t="s">
        <v>15</v>
      </c>
    </row>
    <row r="5555" spans="1:17" x14ac:dyDescent="0.35">
      <c r="A5555">
        <v>5554</v>
      </c>
      <c r="B5555" s="1" t="s">
        <v>5817</v>
      </c>
      <c r="C5555" s="1" t="s">
        <v>16</v>
      </c>
      <c r="D5555" s="1" t="s">
        <v>22</v>
      </c>
      <c r="E5555" s="1" t="s">
        <v>124</v>
      </c>
      <c r="F5555" s="1" t="s">
        <v>125</v>
      </c>
      <c r="G5555" s="1" t="s">
        <v>22</v>
      </c>
      <c r="H5555" s="1" t="s">
        <v>15</v>
      </c>
      <c r="I5555">
        <v>63.934795319999999</v>
      </c>
      <c r="J5555">
        <f>ROUND(employee[[#This Row],[Age]],0)</f>
        <v>64</v>
      </c>
      <c r="K55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555">
        <v>4.5342794199999998</v>
      </c>
      <c r="M5555">
        <f>ROUND(employee[[#This Row],[LengthService]],2)</f>
        <v>4.53</v>
      </c>
      <c r="N5555">
        <v>184.13495459999999</v>
      </c>
      <c r="O5555">
        <f>ROUND(employee[[#This Row],[AbsentHours]],2)</f>
        <v>184.13</v>
      </c>
      <c r="P5555" s="5">
        <f>employee[[#This Row],[RoundedAbsentHours]]/2080 *100</f>
        <v>8.8524038461538463</v>
      </c>
      <c r="Q5555" s="1" t="s">
        <v>15</v>
      </c>
    </row>
    <row r="5556" spans="1:17" x14ac:dyDescent="0.35">
      <c r="A5556">
        <v>5555</v>
      </c>
      <c r="B5556" s="1" t="s">
        <v>5818</v>
      </c>
      <c r="C5556" s="1" t="s">
        <v>11</v>
      </c>
      <c r="D5556" s="1" t="s">
        <v>51</v>
      </c>
      <c r="E5556" s="1" t="s">
        <v>158</v>
      </c>
      <c r="F5556" s="1" t="s">
        <v>159</v>
      </c>
      <c r="G5556" s="1" t="s">
        <v>51</v>
      </c>
      <c r="H5556" s="1" t="s">
        <v>15</v>
      </c>
      <c r="I5556">
        <v>40.24079922</v>
      </c>
      <c r="J5556">
        <f>ROUND(employee[[#This Row],[Age]],0)</f>
        <v>40</v>
      </c>
      <c r="K55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56">
        <v>5.8879375009999997</v>
      </c>
      <c r="M5556">
        <f>ROUND(employee[[#This Row],[LengthService]],2)</f>
        <v>5.89</v>
      </c>
      <c r="N5556">
        <v>29.770632880000001</v>
      </c>
      <c r="O5556">
        <f>ROUND(employee[[#This Row],[AbsentHours]],2)</f>
        <v>29.77</v>
      </c>
      <c r="P5556" s="5">
        <f>employee[[#This Row],[RoundedAbsentHours]]/2080 *100</f>
        <v>1.4312500000000001</v>
      </c>
      <c r="Q5556" s="1" t="s">
        <v>15</v>
      </c>
    </row>
    <row r="5557" spans="1:17" x14ac:dyDescent="0.35">
      <c r="A5557">
        <v>5556</v>
      </c>
      <c r="B5557" s="1" t="s">
        <v>5819</v>
      </c>
      <c r="C5557" s="1" t="s">
        <v>16</v>
      </c>
      <c r="D5557" s="1" t="s">
        <v>40</v>
      </c>
      <c r="E5557" s="1" t="s">
        <v>158</v>
      </c>
      <c r="F5557" s="1" t="s">
        <v>159</v>
      </c>
      <c r="G5557" s="1" t="s">
        <v>18</v>
      </c>
      <c r="H5557" s="1" t="s">
        <v>15</v>
      </c>
      <c r="I5557">
        <v>37.738740149999998</v>
      </c>
      <c r="J5557">
        <f>ROUND(employee[[#This Row],[Age]],0)</f>
        <v>38</v>
      </c>
      <c r="K55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57">
        <v>3.184307489</v>
      </c>
      <c r="M5557">
        <f>ROUND(employee[[#This Row],[LengthService]],2)</f>
        <v>3.18</v>
      </c>
      <c r="N5557">
        <v>6.9213012190000001</v>
      </c>
      <c r="O5557">
        <f>ROUND(employee[[#This Row],[AbsentHours]],2)</f>
        <v>6.92</v>
      </c>
      <c r="P5557" s="5">
        <f>employee[[#This Row],[RoundedAbsentHours]]/2080 *100</f>
        <v>0.33269230769230768</v>
      </c>
      <c r="Q5557" s="1" t="s">
        <v>15</v>
      </c>
    </row>
    <row r="5558" spans="1:17" x14ac:dyDescent="0.35">
      <c r="A5558">
        <v>5557</v>
      </c>
      <c r="B5558" s="1" t="s">
        <v>5820</v>
      </c>
      <c r="C5558" s="1" t="s">
        <v>11</v>
      </c>
      <c r="D5558" s="1" t="s">
        <v>21</v>
      </c>
      <c r="E5558" s="1" t="s">
        <v>13</v>
      </c>
      <c r="F5558" s="1" t="s">
        <v>14</v>
      </c>
      <c r="G5558" s="1" t="s">
        <v>21</v>
      </c>
      <c r="H5558" s="1" t="s">
        <v>15</v>
      </c>
      <c r="I5558">
        <v>41.118169049999999</v>
      </c>
      <c r="J5558">
        <f>ROUND(employee[[#This Row],[Age]],0)</f>
        <v>41</v>
      </c>
      <c r="K55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58">
        <v>4.820002874</v>
      </c>
      <c r="M5558">
        <f>ROUND(employee[[#This Row],[LengthService]],2)</f>
        <v>4.82</v>
      </c>
      <c r="N5558">
        <v>117.1296122</v>
      </c>
      <c r="O5558">
        <f>ROUND(employee[[#This Row],[AbsentHours]],2)</f>
        <v>117.13</v>
      </c>
      <c r="P5558" s="5">
        <f>employee[[#This Row],[RoundedAbsentHours]]/2080 *100</f>
        <v>5.6312499999999996</v>
      </c>
      <c r="Q5558" s="1" t="s">
        <v>15</v>
      </c>
    </row>
    <row r="5559" spans="1:17" x14ac:dyDescent="0.35">
      <c r="A5559">
        <v>5558</v>
      </c>
      <c r="B5559" s="1" t="s">
        <v>5821</v>
      </c>
      <c r="C5559" s="1" t="s">
        <v>11</v>
      </c>
      <c r="D5559" s="1" t="s">
        <v>22</v>
      </c>
      <c r="E5559" s="1" t="s">
        <v>124</v>
      </c>
      <c r="F5559" s="1" t="s">
        <v>125</v>
      </c>
      <c r="G5559" s="1" t="s">
        <v>22</v>
      </c>
      <c r="H5559" s="1" t="s">
        <v>15</v>
      </c>
      <c r="I5559">
        <v>39.957032470000001</v>
      </c>
      <c r="J5559">
        <f>ROUND(employee[[#This Row],[Age]],0)</f>
        <v>40</v>
      </c>
      <c r="K55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59">
        <v>4.5802834069999996</v>
      </c>
      <c r="M5559">
        <f>ROUND(employee[[#This Row],[LengthService]],2)</f>
        <v>4.58</v>
      </c>
      <c r="N5559">
        <v>41.872568569999999</v>
      </c>
      <c r="O5559">
        <f>ROUND(employee[[#This Row],[AbsentHours]],2)</f>
        <v>41.87</v>
      </c>
      <c r="P5559" s="5">
        <f>employee[[#This Row],[RoundedAbsentHours]]/2080 *100</f>
        <v>2.0129807692307691</v>
      </c>
      <c r="Q5559" s="1" t="s">
        <v>15</v>
      </c>
    </row>
    <row r="5560" spans="1:17" x14ac:dyDescent="0.35">
      <c r="A5560">
        <v>5559</v>
      </c>
      <c r="B5560" s="1" t="s">
        <v>5822</v>
      </c>
      <c r="C5560" s="1" t="s">
        <v>16</v>
      </c>
      <c r="D5560" s="1" t="s">
        <v>36</v>
      </c>
      <c r="E5560" s="1" t="s">
        <v>158</v>
      </c>
      <c r="F5560" s="1" t="s">
        <v>159</v>
      </c>
      <c r="G5560" s="1" t="s">
        <v>37</v>
      </c>
      <c r="H5560" s="1" t="s">
        <v>15</v>
      </c>
      <c r="I5560">
        <v>36.054233779999997</v>
      </c>
      <c r="J5560">
        <f>ROUND(employee[[#This Row],[Age]],0)</f>
        <v>36</v>
      </c>
      <c r="K55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60">
        <v>4.8503658730000003</v>
      </c>
      <c r="M5560">
        <f>ROUND(employee[[#This Row],[LengthService]],2)</f>
        <v>4.8499999999999996</v>
      </c>
      <c r="N5560">
        <v>18.595223059999999</v>
      </c>
      <c r="O5560">
        <f>ROUND(employee[[#This Row],[AbsentHours]],2)</f>
        <v>18.600000000000001</v>
      </c>
      <c r="P5560" s="5">
        <f>employee[[#This Row],[RoundedAbsentHours]]/2080 *100</f>
        <v>0.89423076923076938</v>
      </c>
      <c r="Q5560" s="1" t="s">
        <v>15</v>
      </c>
    </row>
    <row r="5561" spans="1:17" x14ac:dyDescent="0.35">
      <c r="A5561">
        <v>5560</v>
      </c>
      <c r="B5561" s="1" t="s">
        <v>5823</v>
      </c>
      <c r="C5561" s="1" t="s">
        <v>16</v>
      </c>
      <c r="D5561" s="1" t="s">
        <v>39</v>
      </c>
      <c r="E5561" s="1" t="s">
        <v>13</v>
      </c>
      <c r="F5561" s="1" t="s">
        <v>14</v>
      </c>
      <c r="G5561" s="1" t="s">
        <v>39</v>
      </c>
      <c r="H5561" s="1" t="s">
        <v>15</v>
      </c>
      <c r="I5561">
        <v>62.95486013</v>
      </c>
      <c r="J5561">
        <f>ROUND(employee[[#This Row],[Age]],0)</f>
        <v>63</v>
      </c>
      <c r="K55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561">
        <v>7.5650371659999998</v>
      </c>
      <c r="M5561">
        <f>ROUND(employee[[#This Row],[LengthService]],2)</f>
        <v>7.57</v>
      </c>
      <c r="N5561">
        <v>123.1687412</v>
      </c>
      <c r="O5561">
        <f>ROUND(employee[[#This Row],[AbsentHours]],2)</f>
        <v>123.17</v>
      </c>
      <c r="P5561" s="5">
        <f>employee[[#This Row],[RoundedAbsentHours]]/2080 *100</f>
        <v>5.9216346153846153</v>
      </c>
      <c r="Q5561" s="1" t="s">
        <v>15</v>
      </c>
    </row>
    <row r="5562" spans="1:17" x14ac:dyDescent="0.35">
      <c r="A5562">
        <v>5561</v>
      </c>
      <c r="B5562" s="1" t="s">
        <v>5824</v>
      </c>
      <c r="C5562" s="1" t="s">
        <v>11</v>
      </c>
      <c r="D5562" s="1" t="s">
        <v>190</v>
      </c>
      <c r="E5562" s="1" t="s">
        <v>158</v>
      </c>
      <c r="F5562" s="1" t="s">
        <v>159</v>
      </c>
      <c r="G5562" s="1" t="s">
        <v>56</v>
      </c>
      <c r="H5562" s="1" t="s">
        <v>15</v>
      </c>
      <c r="I5562">
        <v>48.104869059999999</v>
      </c>
      <c r="J5562">
        <f>ROUND(employee[[#This Row],[Age]],0)</f>
        <v>48</v>
      </c>
      <c r="K55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62">
        <v>2.1794557700000001</v>
      </c>
      <c r="M5562">
        <f>ROUND(employee[[#This Row],[LengthService]],2)</f>
        <v>2.1800000000000002</v>
      </c>
      <c r="N5562">
        <v>64.472844879999997</v>
      </c>
      <c r="O5562">
        <f>ROUND(employee[[#This Row],[AbsentHours]],2)</f>
        <v>64.47</v>
      </c>
      <c r="P5562" s="5">
        <f>employee[[#This Row],[RoundedAbsentHours]]/2080 *100</f>
        <v>3.0995192307692307</v>
      </c>
      <c r="Q5562" s="1" t="s">
        <v>15</v>
      </c>
    </row>
    <row r="5563" spans="1:17" x14ac:dyDescent="0.35">
      <c r="A5563">
        <v>5562</v>
      </c>
      <c r="B5563" s="1" t="s">
        <v>5825</v>
      </c>
      <c r="C5563" s="1" t="s">
        <v>16</v>
      </c>
      <c r="D5563" s="1" t="s">
        <v>22</v>
      </c>
      <c r="E5563" s="1" t="s">
        <v>124</v>
      </c>
      <c r="F5563" s="1" t="s">
        <v>125</v>
      </c>
      <c r="G5563" s="1" t="s">
        <v>22</v>
      </c>
      <c r="H5563" s="1" t="s">
        <v>15</v>
      </c>
      <c r="I5563">
        <v>20.969573029999999</v>
      </c>
      <c r="J5563">
        <f>ROUND(employee[[#This Row],[Age]],0)</f>
        <v>21</v>
      </c>
      <c r="K55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563">
        <v>2.3193483320000001</v>
      </c>
      <c r="M5563">
        <f>ROUND(employee[[#This Row],[LengthService]],2)</f>
        <v>2.3199999999999998</v>
      </c>
      <c r="N5563">
        <v>0</v>
      </c>
      <c r="O5563">
        <f>ROUND(employee[[#This Row],[AbsentHours]],2)</f>
        <v>0</v>
      </c>
      <c r="P5563" s="5">
        <f>employee[[#This Row],[RoundedAbsentHours]]/2080 *100</f>
        <v>0</v>
      </c>
      <c r="Q5563" s="1" t="s">
        <v>15</v>
      </c>
    </row>
    <row r="5564" spans="1:17" x14ac:dyDescent="0.35">
      <c r="A5564">
        <v>5563</v>
      </c>
      <c r="B5564" s="1" t="s">
        <v>5826</v>
      </c>
      <c r="C5564" s="1" t="s">
        <v>16</v>
      </c>
      <c r="D5564" s="1" t="s">
        <v>22</v>
      </c>
      <c r="E5564" s="1" t="s">
        <v>124</v>
      </c>
      <c r="F5564" s="1" t="s">
        <v>125</v>
      </c>
      <c r="G5564" s="1" t="s">
        <v>22</v>
      </c>
      <c r="H5564" s="1" t="s">
        <v>15</v>
      </c>
      <c r="I5564">
        <v>42.731415929999997</v>
      </c>
      <c r="J5564">
        <f>ROUND(employee[[#This Row],[Age]],0)</f>
        <v>43</v>
      </c>
      <c r="K55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64">
        <v>6.909026205</v>
      </c>
      <c r="M5564">
        <f>ROUND(employee[[#This Row],[LengthService]],2)</f>
        <v>6.91</v>
      </c>
      <c r="N5564">
        <v>29.687507249999999</v>
      </c>
      <c r="O5564">
        <f>ROUND(employee[[#This Row],[AbsentHours]],2)</f>
        <v>29.69</v>
      </c>
      <c r="P5564" s="5">
        <f>employee[[#This Row],[RoundedAbsentHours]]/2080 *100</f>
        <v>1.4274038461538463</v>
      </c>
      <c r="Q5564" s="1" t="s">
        <v>15</v>
      </c>
    </row>
    <row r="5565" spans="1:17" x14ac:dyDescent="0.35">
      <c r="A5565">
        <v>5564</v>
      </c>
      <c r="B5565" s="1" t="s">
        <v>5827</v>
      </c>
      <c r="C5565" s="1" t="s">
        <v>16</v>
      </c>
      <c r="D5565" s="1" t="s">
        <v>22</v>
      </c>
      <c r="E5565" s="1" t="s">
        <v>124</v>
      </c>
      <c r="F5565" s="1" t="s">
        <v>125</v>
      </c>
      <c r="G5565" s="1" t="s">
        <v>22</v>
      </c>
      <c r="H5565" s="1" t="s">
        <v>15</v>
      </c>
      <c r="I5565">
        <v>52.98285431</v>
      </c>
      <c r="J5565">
        <f>ROUND(employee[[#This Row],[Age]],0)</f>
        <v>53</v>
      </c>
      <c r="K55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565">
        <v>4.2023889170000004</v>
      </c>
      <c r="M5565">
        <f>ROUND(employee[[#This Row],[LengthService]],2)</f>
        <v>4.2</v>
      </c>
      <c r="N5565">
        <v>91.860301719999995</v>
      </c>
      <c r="O5565">
        <f>ROUND(employee[[#This Row],[AbsentHours]],2)</f>
        <v>91.86</v>
      </c>
      <c r="P5565" s="5">
        <f>employee[[#This Row],[RoundedAbsentHours]]/2080 *100</f>
        <v>4.4163461538461544</v>
      </c>
      <c r="Q5565" s="1" t="s">
        <v>15</v>
      </c>
    </row>
    <row r="5566" spans="1:17" x14ac:dyDescent="0.35">
      <c r="A5566">
        <v>5565</v>
      </c>
      <c r="B5566" s="1" t="s">
        <v>5828</v>
      </c>
      <c r="C5566" s="1" t="s">
        <v>11</v>
      </c>
      <c r="D5566" s="1" t="s">
        <v>22</v>
      </c>
      <c r="E5566" s="1" t="s">
        <v>124</v>
      </c>
      <c r="F5566" s="1" t="s">
        <v>125</v>
      </c>
      <c r="G5566" s="1" t="s">
        <v>22</v>
      </c>
      <c r="H5566" s="1" t="s">
        <v>15</v>
      </c>
      <c r="I5566">
        <v>42.097896800000001</v>
      </c>
      <c r="J5566">
        <f>ROUND(employee[[#This Row],[Age]],0)</f>
        <v>42</v>
      </c>
      <c r="K55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66">
        <v>4.6211502720000004</v>
      </c>
      <c r="M5566">
        <f>ROUND(employee[[#This Row],[LengthService]],2)</f>
        <v>4.62</v>
      </c>
      <c r="N5566">
        <v>66.568502039999998</v>
      </c>
      <c r="O5566">
        <f>ROUND(employee[[#This Row],[AbsentHours]],2)</f>
        <v>66.569999999999993</v>
      </c>
      <c r="P5566" s="5">
        <f>employee[[#This Row],[RoundedAbsentHours]]/2080 *100</f>
        <v>3.2004807692307686</v>
      </c>
      <c r="Q5566" s="1" t="s">
        <v>15</v>
      </c>
    </row>
    <row r="5567" spans="1:17" x14ac:dyDescent="0.35">
      <c r="A5567">
        <v>5566</v>
      </c>
      <c r="B5567" s="1" t="s">
        <v>5829</v>
      </c>
      <c r="C5567" s="1" t="s">
        <v>11</v>
      </c>
      <c r="D5567" s="1" t="s">
        <v>58</v>
      </c>
      <c r="E5567" s="1" t="s">
        <v>13</v>
      </c>
      <c r="F5567" s="1" t="s">
        <v>14</v>
      </c>
      <c r="G5567" s="1" t="s">
        <v>45</v>
      </c>
      <c r="H5567" s="1" t="s">
        <v>15</v>
      </c>
      <c r="I5567">
        <v>44.87366875</v>
      </c>
      <c r="J5567">
        <f>ROUND(employee[[#This Row],[Age]],0)</f>
        <v>45</v>
      </c>
      <c r="K55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67">
        <v>5.4389078040000003</v>
      </c>
      <c r="M5567">
        <f>ROUND(employee[[#This Row],[LengthService]],2)</f>
        <v>5.44</v>
      </c>
      <c r="N5567">
        <v>66.113509260000001</v>
      </c>
      <c r="O5567">
        <f>ROUND(employee[[#This Row],[AbsentHours]],2)</f>
        <v>66.11</v>
      </c>
      <c r="P5567" s="5">
        <f>employee[[#This Row],[RoundedAbsentHours]]/2080 *100</f>
        <v>3.1783653846153843</v>
      </c>
      <c r="Q5567" s="1" t="s">
        <v>15</v>
      </c>
    </row>
    <row r="5568" spans="1:17" x14ac:dyDescent="0.35">
      <c r="A5568">
        <v>5567</v>
      </c>
      <c r="B5568" s="1" t="s">
        <v>5830</v>
      </c>
      <c r="C5568" s="1" t="s">
        <v>11</v>
      </c>
      <c r="D5568" s="1" t="s">
        <v>33</v>
      </c>
      <c r="E5568" s="1" t="s">
        <v>13</v>
      </c>
      <c r="F5568" s="1" t="s">
        <v>14</v>
      </c>
      <c r="G5568" s="1" t="s">
        <v>33</v>
      </c>
      <c r="H5568" s="1" t="s">
        <v>15</v>
      </c>
      <c r="I5568">
        <v>46.59182448</v>
      </c>
      <c r="J5568">
        <f>ROUND(employee[[#This Row],[Age]],0)</f>
        <v>47</v>
      </c>
      <c r="K55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68">
        <v>6.1414315889999997</v>
      </c>
      <c r="M5568">
        <f>ROUND(employee[[#This Row],[LengthService]],2)</f>
        <v>6.14</v>
      </c>
      <c r="N5568">
        <v>102.6967978</v>
      </c>
      <c r="O5568">
        <f>ROUND(employee[[#This Row],[AbsentHours]],2)</f>
        <v>102.7</v>
      </c>
      <c r="P5568" s="5">
        <f>employee[[#This Row],[RoundedAbsentHours]]/2080 *100</f>
        <v>4.9375</v>
      </c>
      <c r="Q5568" s="1" t="s">
        <v>15</v>
      </c>
    </row>
    <row r="5569" spans="1:17" x14ac:dyDescent="0.35">
      <c r="A5569">
        <v>5568</v>
      </c>
      <c r="B5569" s="1" t="s">
        <v>5831</v>
      </c>
      <c r="C5569" s="1" t="s">
        <v>16</v>
      </c>
      <c r="D5569" s="1" t="s">
        <v>35</v>
      </c>
      <c r="E5569" s="1" t="s">
        <v>13</v>
      </c>
      <c r="F5569" s="1" t="s">
        <v>14</v>
      </c>
      <c r="G5569" s="1" t="s">
        <v>33</v>
      </c>
      <c r="H5569" s="1" t="s">
        <v>15</v>
      </c>
      <c r="I5569">
        <v>30.84565577</v>
      </c>
      <c r="J5569">
        <f>ROUND(employee[[#This Row],[Age]],0)</f>
        <v>31</v>
      </c>
      <c r="K55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69">
        <v>2.9709178220000001</v>
      </c>
      <c r="M5569">
        <f>ROUND(employee[[#This Row],[LengthService]],2)</f>
        <v>2.97</v>
      </c>
      <c r="N5569">
        <v>10.45441505</v>
      </c>
      <c r="O5569">
        <f>ROUND(employee[[#This Row],[AbsentHours]],2)</f>
        <v>10.45</v>
      </c>
      <c r="P5569" s="5">
        <f>employee[[#This Row],[RoundedAbsentHours]]/2080 *100</f>
        <v>0.50240384615384603</v>
      </c>
      <c r="Q5569" s="1" t="s">
        <v>15</v>
      </c>
    </row>
    <row r="5570" spans="1:17" x14ac:dyDescent="0.35">
      <c r="A5570">
        <v>5569</v>
      </c>
      <c r="B5570" s="1" t="s">
        <v>5832</v>
      </c>
      <c r="C5570" s="1" t="s">
        <v>11</v>
      </c>
      <c r="D5570" s="1" t="s">
        <v>90</v>
      </c>
      <c r="E5570" s="1" t="s">
        <v>13</v>
      </c>
      <c r="F5570" s="1" t="s">
        <v>14</v>
      </c>
      <c r="G5570" s="1" t="s">
        <v>33</v>
      </c>
      <c r="H5570" s="1" t="s">
        <v>15</v>
      </c>
      <c r="I5570">
        <v>36.486540599999998</v>
      </c>
      <c r="J5570">
        <f>ROUND(employee[[#This Row],[Age]],0)</f>
        <v>36</v>
      </c>
      <c r="K55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70">
        <v>4.1573094079999997</v>
      </c>
      <c r="M5570">
        <f>ROUND(employee[[#This Row],[LengthService]],2)</f>
        <v>4.16</v>
      </c>
      <c r="N5570">
        <v>40.753755550000001</v>
      </c>
      <c r="O5570">
        <f>ROUND(employee[[#This Row],[AbsentHours]],2)</f>
        <v>40.75</v>
      </c>
      <c r="P5570" s="5">
        <f>employee[[#This Row],[RoundedAbsentHours]]/2080 *100</f>
        <v>1.9591346153846154</v>
      </c>
      <c r="Q5570" s="1" t="s">
        <v>15</v>
      </c>
    </row>
    <row r="5571" spans="1:17" x14ac:dyDescent="0.35">
      <c r="A5571">
        <v>5570</v>
      </c>
      <c r="B5571" s="1" t="s">
        <v>5833</v>
      </c>
      <c r="C5571" s="1" t="s">
        <v>16</v>
      </c>
      <c r="D5571" s="1" t="s">
        <v>22</v>
      </c>
      <c r="E5571" s="1" t="s">
        <v>124</v>
      </c>
      <c r="F5571" s="1" t="s">
        <v>125</v>
      </c>
      <c r="G5571" s="1" t="s">
        <v>22</v>
      </c>
      <c r="H5571" s="1" t="s">
        <v>15</v>
      </c>
      <c r="I5571">
        <v>40.293253739999997</v>
      </c>
      <c r="J5571">
        <f>ROUND(employee[[#This Row],[Age]],0)</f>
        <v>40</v>
      </c>
      <c r="K55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71">
        <v>8.0452213389999994</v>
      </c>
      <c r="M5571">
        <f>ROUND(employee[[#This Row],[LengthService]],2)</f>
        <v>8.0500000000000007</v>
      </c>
      <c r="N5571">
        <v>29.58428262</v>
      </c>
      <c r="O5571">
        <f>ROUND(employee[[#This Row],[AbsentHours]],2)</f>
        <v>29.58</v>
      </c>
      <c r="P5571" s="5">
        <f>employee[[#This Row],[RoundedAbsentHours]]/2080 *100</f>
        <v>1.4221153846153844</v>
      </c>
      <c r="Q5571" s="1" t="s">
        <v>15</v>
      </c>
    </row>
    <row r="5572" spans="1:17" x14ac:dyDescent="0.35">
      <c r="A5572">
        <v>5571</v>
      </c>
      <c r="B5572" s="1" t="s">
        <v>5834</v>
      </c>
      <c r="C5572" s="1" t="s">
        <v>11</v>
      </c>
      <c r="D5572" s="1" t="s">
        <v>22</v>
      </c>
      <c r="E5572" s="1" t="s">
        <v>124</v>
      </c>
      <c r="F5572" s="1" t="s">
        <v>125</v>
      </c>
      <c r="G5572" s="1" t="s">
        <v>22</v>
      </c>
      <c r="H5572" s="1" t="s">
        <v>15</v>
      </c>
      <c r="I5572">
        <v>56.79391116</v>
      </c>
      <c r="J5572">
        <f>ROUND(employee[[#This Row],[Age]],0)</f>
        <v>57</v>
      </c>
      <c r="K55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572">
        <v>5.0078596060000002</v>
      </c>
      <c r="M5572">
        <f>ROUND(employee[[#This Row],[LengthService]],2)</f>
        <v>5.01</v>
      </c>
      <c r="N5572">
        <v>127.3819769</v>
      </c>
      <c r="O5572">
        <f>ROUND(employee[[#This Row],[AbsentHours]],2)</f>
        <v>127.38</v>
      </c>
      <c r="P5572" s="5">
        <f>employee[[#This Row],[RoundedAbsentHours]]/2080 *100</f>
        <v>6.1240384615384613</v>
      </c>
      <c r="Q5572" s="1" t="s">
        <v>15</v>
      </c>
    </row>
    <row r="5573" spans="1:17" x14ac:dyDescent="0.35">
      <c r="A5573">
        <v>5572</v>
      </c>
      <c r="B5573" s="1" t="s">
        <v>5835</v>
      </c>
      <c r="C5573" s="1" t="s">
        <v>16</v>
      </c>
      <c r="D5573" s="1" t="s">
        <v>22</v>
      </c>
      <c r="E5573" s="1" t="s">
        <v>124</v>
      </c>
      <c r="F5573" s="1" t="s">
        <v>125</v>
      </c>
      <c r="G5573" s="1" t="s">
        <v>22</v>
      </c>
      <c r="H5573" s="1" t="s">
        <v>15</v>
      </c>
      <c r="I5573">
        <v>51.578362249999998</v>
      </c>
      <c r="J5573">
        <f>ROUND(employee[[#This Row],[Age]],0)</f>
        <v>52</v>
      </c>
      <c r="K55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573">
        <v>6.0675398999999999</v>
      </c>
      <c r="M5573">
        <f>ROUND(employee[[#This Row],[LengthService]],2)</f>
        <v>6.07</v>
      </c>
      <c r="N5573">
        <v>73.309644030000001</v>
      </c>
      <c r="O5573">
        <f>ROUND(employee[[#This Row],[AbsentHours]],2)</f>
        <v>73.31</v>
      </c>
      <c r="P5573" s="5">
        <f>employee[[#This Row],[RoundedAbsentHours]]/2080 *100</f>
        <v>3.524519230769231</v>
      </c>
      <c r="Q5573" s="1" t="s">
        <v>15</v>
      </c>
    </row>
    <row r="5574" spans="1:17" x14ac:dyDescent="0.35">
      <c r="A5574">
        <v>5573</v>
      </c>
      <c r="B5574" s="1" t="s">
        <v>5836</v>
      </c>
      <c r="C5574" s="1" t="s">
        <v>11</v>
      </c>
      <c r="D5574" s="1" t="s">
        <v>47</v>
      </c>
      <c r="E5574" s="1" t="s">
        <v>312</v>
      </c>
      <c r="F5574" s="1" t="s">
        <v>266</v>
      </c>
      <c r="G5574" s="1" t="s">
        <v>47</v>
      </c>
      <c r="H5574" s="1" t="s">
        <v>15</v>
      </c>
      <c r="I5574">
        <v>46.924080400000001</v>
      </c>
      <c r="J5574">
        <f>ROUND(employee[[#This Row],[Age]],0)</f>
        <v>47</v>
      </c>
      <c r="K55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74">
        <v>3.0916463420000002</v>
      </c>
      <c r="M5574">
        <f>ROUND(employee[[#This Row],[LengthService]],2)</f>
        <v>3.09</v>
      </c>
      <c r="N5574">
        <v>87.968916649999997</v>
      </c>
      <c r="O5574">
        <f>ROUND(employee[[#This Row],[AbsentHours]],2)</f>
        <v>87.97</v>
      </c>
      <c r="P5574" s="5">
        <f>employee[[#This Row],[RoundedAbsentHours]]/2080 *100</f>
        <v>4.2293269230769228</v>
      </c>
      <c r="Q5574" s="1" t="s">
        <v>15</v>
      </c>
    </row>
    <row r="5575" spans="1:17" x14ac:dyDescent="0.35">
      <c r="A5575">
        <v>5574</v>
      </c>
      <c r="B5575" s="1" t="s">
        <v>5837</v>
      </c>
      <c r="C5575" s="1" t="s">
        <v>16</v>
      </c>
      <c r="D5575" s="1" t="s">
        <v>88</v>
      </c>
      <c r="E5575" s="1" t="s">
        <v>312</v>
      </c>
      <c r="F5575" s="1" t="s">
        <v>266</v>
      </c>
      <c r="G5575" s="1" t="s">
        <v>88</v>
      </c>
      <c r="H5575" s="1" t="s">
        <v>15</v>
      </c>
      <c r="I5575">
        <v>55.715050660000003</v>
      </c>
      <c r="J5575">
        <f>ROUND(employee[[#This Row],[Age]],0)</f>
        <v>56</v>
      </c>
      <c r="K55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575">
        <v>4.632661487</v>
      </c>
      <c r="M5575">
        <f>ROUND(employee[[#This Row],[LengthService]],2)</f>
        <v>4.63</v>
      </c>
      <c r="N5575">
        <v>114.3259202</v>
      </c>
      <c r="O5575">
        <f>ROUND(employee[[#This Row],[AbsentHours]],2)</f>
        <v>114.33</v>
      </c>
      <c r="P5575" s="5">
        <f>employee[[#This Row],[RoundedAbsentHours]]/2080 *100</f>
        <v>5.4966346153846146</v>
      </c>
      <c r="Q5575" s="1" t="s">
        <v>15</v>
      </c>
    </row>
    <row r="5576" spans="1:17" x14ac:dyDescent="0.35">
      <c r="A5576">
        <v>5575</v>
      </c>
      <c r="B5576" s="1" t="s">
        <v>5838</v>
      </c>
      <c r="C5576" s="1" t="s">
        <v>11</v>
      </c>
      <c r="D5576" s="1" t="s">
        <v>322</v>
      </c>
      <c r="E5576" s="1" t="s">
        <v>13</v>
      </c>
      <c r="F5576" s="1" t="s">
        <v>14</v>
      </c>
      <c r="G5576" s="1" t="s">
        <v>29</v>
      </c>
      <c r="H5576" s="1" t="s">
        <v>15</v>
      </c>
      <c r="I5576">
        <v>23.31010899</v>
      </c>
      <c r="J5576">
        <f>ROUND(employee[[#This Row],[Age]],0)</f>
        <v>23</v>
      </c>
      <c r="K55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576">
        <v>3.9762348790000002</v>
      </c>
      <c r="M5576">
        <f>ROUND(employee[[#This Row],[LengthService]],2)</f>
        <v>3.98</v>
      </c>
      <c r="N5576">
        <v>0</v>
      </c>
      <c r="O5576">
        <f>ROUND(employee[[#This Row],[AbsentHours]],2)</f>
        <v>0</v>
      </c>
      <c r="P5576" s="5">
        <f>employee[[#This Row],[RoundedAbsentHours]]/2080 *100</f>
        <v>0</v>
      </c>
      <c r="Q5576" s="1" t="s">
        <v>15</v>
      </c>
    </row>
    <row r="5577" spans="1:17" x14ac:dyDescent="0.35">
      <c r="A5577">
        <v>5576</v>
      </c>
      <c r="B5577" s="1" t="s">
        <v>5839</v>
      </c>
      <c r="C5577" s="1" t="s">
        <v>11</v>
      </c>
      <c r="D5577" s="1" t="s">
        <v>99</v>
      </c>
      <c r="E5577" s="1" t="s">
        <v>158</v>
      </c>
      <c r="F5577" s="1" t="s">
        <v>159</v>
      </c>
      <c r="G5577" s="1" t="s">
        <v>93</v>
      </c>
      <c r="H5577" s="1" t="s">
        <v>15</v>
      </c>
      <c r="I5577">
        <v>34.698877160000002</v>
      </c>
      <c r="J5577">
        <f>ROUND(employee[[#This Row],[Age]],0)</f>
        <v>35</v>
      </c>
      <c r="K55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77">
        <v>3.6636538989999998</v>
      </c>
      <c r="M5577">
        <f>ROUND(employee[[#This Row],[LengthService]],2)</f>
        <v>3.66</v>
      </c>
      <c r="N5577">
        <v>57.685832339999997</v>
      </c>
      <c r="O5577">
        <f>ROUND(employee[[#This Row],[AbsentHours]],2)</f>
        <v>57.69</v>
      </c>
      <c r="P5577" s="5">
        <f>employee[[#This Row],[RoundedAbsentHours]]/2080 *100</f>
        <v>2.7735576923076923</v>
      </c>
      <c r="Q5577" s="1" t="s">
        <v>15</v>
      </c>
    </row>
    <row r="5578" spans="1:17" x14ac:dyDescent="0.35">
      <c r="A5578">
        <v>5577</v>
      </c>
      <c r="B5578" s="1" t="s">
        <v>5840</v>
      </c>
      <c r="C5578" s="1" t="s">
        <v>11</v>
      </c>
      <c r="D5578" s="1" t="s">
        <v>20</v>
      </c>
      <c r="E5578" s="1" t="s">
        <v>289</v>
      </c>
      <c r="F5578" s="1" t="s">
        <v>258</v>
      </c>
      <c r="G5578" s="1" t="s">
        <v>20</v>
      </c>
      <c r="H5578" s="1" t="s">
        <v>15</v>
      </c>
      <c r="I5578">
        <v>32.816257819999997</v>
      </c>
      <c r="J5578">
        <f>ROUND(employee[[#This Row],[Age]],0)</f>
        <v>33</v>
      </c>
      <c r="K55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78">
        <v>5.4930847050000002</v>
      </c>
      <c r="M5578">
        <f>ROUND(employee[[#This Row],[LengthService]],2)</f>
        <v>5.49</v>
      </c>
      <c r="N5578">
        <v>25.356894400000002</v>
      </c>
      <c r="O5578">
        <f>ROUND(employee[[#This Row],[AbsentHours]],2)</f>
        <v>25.36</v>
      </c>
      <c r="P5578" s="5">
        <f>employee[[#This Row],[RoundedAbsentHours]]/2080 *100</f>
        <v>1.2192307692307691</v>
      </c>
      <c r="Q5578" s="1" t="s">
        <v>15</v>
      </c>
    </row>
    <row r="5579" spans="1:17" x14ac:dyDescent="0.35">
      <c r="A5579">
        <v>5578</v>
      </c>
      <c r="B5579" s="1" t="s">
        <v>5841</v>
      </c>
      <c r="C5579" s="1" t="s">
        <v>11</v>
      </c>
      <c r="D5579" s="1" t="s">
        <v>22</v>
      </c>
      <c r="E5579" s="1" t="s">
        <v>124</v>
      </c>
      <c r="F5579" s="1" t="s">
        <v>125</v>
      </c>
      <c r="G5579" s="1" t="s">
        <v>22</v>
      </c>
      <c r="H5579" s="1" t="s">
        <v>15</v>
      </c>
      <c r="I5579">
        <v>48.978767599999998</v>
      </c>
      <c r="J5579">
        <f>ROUND(employee[[#This Row],[Age]],0)</f>
        <v>49</v>
      </c>
      <c r="K55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79">
        <v>7.7844331660000003</v>
      </c>
      <c r="M5579">
        <f>ROUND(employee[[#This Row],[LengthService]],2)</f>
        <v>7.78</v>
      </c>
      <c r="N5579">
        <v>101.1524715</v>
      </c>
      <c r="O5579">
        <f>ROUND(employee[[#This Row],[AbsentHours]],2)</f>
        <v>101.15</v>
      </c>
      <c r="P5579" s="5">
        <f>employee[[#This Row],[RoundedAbsentHours]]/2080 *100</f>
        <v>4.8629807692307692</v>
      </c>
      <c r="Q5579" s="1" t="s">
        <v>15</v>
      </c>
    </row>
    <row r="5580" spans="1:17" x14ac:dyDescent="0.35">
      <c r="A5580">
        <v>5579</v>
      </c>
      <c r="B5580" s="1" t="s">
        <v>5842</v>
      </c>
      <c r="C5580" s="1" t="s">
        <v>16</v>
      </c>
      <c r="D5580" s="1" t="s">
        <v>199</v>
      </c>
      <c r="E5580" s="1" t="s">
        <v>289</v>
      </c>
      <c r="F5580" s="1" t="s">
        <v>258</v>
      </c>
      <c r="G5580" s="1" t="s">
        <v>20</v>
      </c>
      <c r="H5580" s="1" t="s">
        <v>15</v>
      </c>
      <c r="I5580">
        <v>31.273801479999999</v>
      </c>
      <c r="J5580">
        <f>ROUND(employee[[#This Row],[Age]],0)</f>
        <v>31</v>
      </c>
      <c r="K55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80">
        <v>8.731343807</v>
      </c>
      <c r="M5580">
        <f>ROUND(employee[[#This Row],[LengthService]],2)</f>
        <v>8.73</v>
      </c>
      <c r="N5580">
        <v>72.937718180000005</v>
      </c>
      <c r="O5580">
        <f>ROUND(employee[[#This Row],[AbsentHours]],2)</f>
        <v>72.94</v>
      </c>
      <c r="P5580" s="5">
        <f>employee[[#This Row],[RoundedAbsentHours]]/2080 *100</f>
        <v>3.506730769230769</v>
      </c>
      <c r="Q5580" s="1" t="s">
        <v>15</v>
      </c>
    </row>
    <row r="5581" spans="1:17" x14ac:dyDescent="0.35">
      <c r="A5581">
        <v>5580</v>
      </c>
      <c r="B5581" s="1" t="s">
        <v>5843</v>
      </c>
      <c r="C5581" s="1" t="s">
        <v>16</v>
      </c>
      <c r="D5581" s="1" t="s">
        <v>141</v>
      </c>
      <c r="E5581" s="1" t="s">
        <v>13</v>
      </c>
      <c r="F5581" s="1" t="s">
        <v>14</v>
      </c>
      <c r="G5581" s="1" t="s">
        <v>29</v>
      </c>
      <c r="H5581" s="1" t="s">
        <v>15</v>
      </c>
      <c r="I5581">
        <v>50.97284535</v>
      </c>
      <c r="J5581">
        <f>ROUND(employee[[#This Row],[Age]],0)</f>
        <v>51</v>
      </c>
      <c r="K55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581">
        <v>3.345983489</v>
      </c>
      <c r="M5581">
        <f>ROUND(employee[[#This Row],[LengthService]],2)</f>
        <v>3.35</v>
      </c>
      <c r="N5581">
        <v>112.457498</v>
      </c>
      <c r="O5581">
        <f>ROUND(employee[[#This Row],[AbsentHours]],2)</f>
        <v>112.46</v>
      </c>
      <c r="P5581" s="5">
        <f>employee[[#This Row],[RoundedAbsentHours]]/2080 *100</f>
        <v>5.4067307692307693</v>
      </c>
      <c r="Q5581" s="1" t="s">
        <v>15</v>
      </c>
    </row>
    <row r="5582" spans="1:17" x14ac:dyDescent="0.35">
      <c r="A5582">
        <v>5581</v>
      </c>
      <c r="B5582" s="1" t="s">
        <v>5844</v>
      </c>
      <c r="C5582" s="1" t="s">
        <v>16</v>
      </c>
      <c r="D5582" s="1" t="s">
        <v>22</v>
      </c>
      <c r="E5582" s="1" t="s">
        <v>124</v>
      </c>
      <c r="F5582" s="1" t="s">
        <v>125</v>
      </c>
      <c r="G5582" s="1" t="s">
        <v>22</v>
      </c>
      <c r="H5582" s="1" t="s">
        <v>15</v>
      </c>
      <c r="I5582">
        <v>61.555074269999999</v>
      </c>
      <c r="J5582">
        <f>ROUND(employee[[#This Row],[Age]],0)</f>
        <v>62</v>
      </c>
      <c r="K55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582">
        <v>4.8379984159999996</v>
      </c>
      <c r="M5582">
        <f>ROUND(employee[[#This Row],[LengthService]],2)</f>
        <v>4.84</v>
      </c>
      <c r="N5582">
        <v>122.2000694</v>
      </c>
      <c r="O5582">
        <f>ROUND(employee[[#This Row],[AbsentHours]],2)</f>
        <v>122.2</v>
      </c>
      <c r="P5582" s="5">
        <f>employee[[#This Row],[RoundedAbsentHours]]/2080 *100</f>
        <v>5.875</v>
      </c>
      <c r="Q5582" s="1" t="s">
        <v>15</v>
      </c>
    </row>
    <row r="5583" spans="1:17" x14ac:dyDescent="0.35">
      <c r="A5583">
        <v>5582</v>
      </c>
      <c r="B5583" s="1" t="s">
        <v>5845</v>
      </c>
      <c r="C5583" s="1" t="s">
        <v>11</v>
      </c>
      <c r="D5583" s="1" t="s">
        <v>22</v>
      </c>
      <c r="E5583" s="1" t="s">
        <v>124</v>
      </c>
      <c r="F5583" s="1" t="s">
        <v>125</v>
      </c>
      <c r="G5583" s="1" t="s">
        <v>22</v>
      </c>
      <c r="H5583" s="1" t="s">
        <v>15</v>
      </c>
      <c r="I5583">
        <v>36.572750679999999</v>
      </c>
      <c r="J5583">
        <f>ROUND(employee[[#This Row],[Age]],0)</f>
        <v>37</v>
      </c>
      <c r="K55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83">
        <v>1.54730294</v>
      </c>
      <c r="M5583">
        <f>ROUND(employee[[#This Row],[LengthService]],2)</f>
        <v>1.55</v>
      </c>
      <c r="N5583">
        <v>3.805111444</v>
      </c>
      <c r="O5583">
        <f>ROUND(employee[[#This Row],[AbsentHours]],2)</f>
        <v>3.81</v>
      </c>
      <c r="P5583" s="5">
        <f>employee[[#This Row],[RoundedAbsentHours]]/2080 *100</f>
        <v>0.18317307692307694</v>
      </c>
      <c r="Q5583" s="1" t="s">
        <v>15</v>
      </c>
    </row>
    <row r="5584" spans="1:17" x14ac:dyDescent="0.35">
      <c r="A5584">
        <v>5583</v>
      </c>
      <c r="B5584" s="1" t="s">
        <v>5846</v>
      </c>
      <c r="C5584" s="1" t="s">
        <v>16</v>
      </c>
      <c r="D5584" s="1" t="s">
        <v>97</v>
      </c>
      <c r="E5584" s="1" t="s">
        <v>124</v>
      </c>
      <c r="F5584" s="1" t="s">
        <v>125</v>
      </c>
      <c r="G5584" s="1" t="s">
        <v>97</v>
      </c>
      <c r="H5584" s="1" t="s">
        <v>15</v>
      </c>
      <c r="I5584">
        <v>44.484554619999997</v>
      </c>
      <c r="J5584">
        <f>ROUND(employee[[#This Row],[Age]],0)</f>
        <v>44</v>
      </c>
      <c r="K55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84">
        <v>3.8254844129999999</v>
      </c>
      <c r="M5584">
        <f>ROUND(employee[[#This Row],[LengthService]],2)</f>
        <v>3.83</v>
      </c>
      <c r="N5584">
        <v>82.05000742</v>
      </c>
      <c r="O5584">
        <f>ROUND(employee[[#This Row],[AbsentHours]],2)</f>
        <v>82.05</v>
      </c>
      <c r="P5584" s="5">
        <f>employee[[#This Row],[RoundedAbsentHours]]/2080 *100</f>
        <v>3.9447115384615388</v>
      </c>
      <c r="Q5584" s="1" t="s">
        <v>15</v>
      </c>
    </row>
    <row r="5585" spans="1:17" x14ac:dyDescent="0.35">
      <c r="A5585">
        <v>5584</v>
      </c>
      <c r="B5585" s="1" t="s">
        <v>5847</v>
      </c>
      <c r="C5585" s="1" t="s">
        <v>11</v>
      </c>
      <c r="D5585" s="1" t="s">
        <v>22</v>
      </c>
      <c r="E5585" s="1" t="s">
        <v>124</v>
      </c>
      <c r="F5585" s="1" t="s">
        <v>125</v>
      </c>
      <c r="G5585" s="1" t="s">
        <v>22</v>
      </c>
      <c r="H5585" s="1" t="s">
        <v>15</v>
      </c>
      <c r="I5585">
        <v>32.085408129999998</v>
      </c>
      <c r="J5585">
        <f>ROUND(employee[[#This Row],[Age]],0)</f>
        <v>32</v>
      </c>
      <c r="K55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85">
        <v>7.5482074360000002</v>
      </c>
      <c r="M5585">
        <f>ROUND(employee[[#This Row],[LengthService]],2)</f>
        <v>7.55</v>
      </c>
      <c r="N5585">
        <v>0</v>
      </c>
      <c r="O5585">
        <f>ROUND(employee[[#This Row],[AbsentHours]],2)</f>
        <v>0</v>
      </c>
      <c r="P5585" s="5">
        <f>employee[[#This Row],[RoundedAbsentHours]]/2080 *100</f>
        <v>0</v>
      </c>
      <c r="Q5585" s="1" t="s">
        <v>15</v>
      </c>
    </row>
    <row r="5586" spans="1:17" x14ac:dyDescent="0.35">
      <c r="A5586">
        <v>5585</v>
      </c>
      <c r="B5586" s="1" t="s">
        <v>5848</v>
      </c>
      <c r="C5586" s="1" t="s">
        <v>11</v>
      </c>
      <c r="D5586" s="1" t="s">
        <v>22</v>
      </c>
      <c r="E5586" s="1" t="s">
        <v>124</v>
      </c>
      <c r="F5586" s="1" t="s">
        <v>125</v>
      </c>
      <c r="G5586" s="1" t="s">
        <v>22</v>
      </c>
      <c r="H5586" s="1" t="s">
        <v>15</v>
      </c>
      <c r="I5586">
        <v>40.732785409999998</v>
      </c>
      <c r="J5586">
        <f>ROUND(employee[[#This Row],[Age]],0)</f>
        <v>41</v>
      </c>
      <c r="K55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86">
        <v>5.171217307</v>
      </c>
      <c r="M5586">
        <f>ROUND(employee[[#This Row],[LengthService]],2)</f>
        <v>5.17</v>
      </c>
      <c r="N5586">
        <v>53.784300960000003</v>
      </c>
      <c r="O5586">
        <f>ROUND(employee[[#This Row],[AbsentHours]],2)</f>
        <v>53.78</v>
      </c>
      <c r="P5586" s="5">
        <f>employee[[#This Row],[RoundedAbsentHours]]/2080 *100</f>
        <v>2.585576923076923</v>
      </c>
      <c r="Q5586" s="1" t="s">
        <v>15</v>
      </c>
    </row>
    <row r="5587" spans="1:17" x14ac:dyDescent="0.35">
      <c r="A5587">
        <v>5586</v>
      </c>
      <c r="B5587" s="1" t="s">
        <v>5849</v>
      </c>
      <c r="C5587" s="1" t="s">
        <v>11</v>
      </c>
      <c r="D5587" s="1" t="s">
        <v>88</v>
      </c>
      <c r="E5587" s="1" t="s">
        <v>312</v>
      </c>
      <c r="F5587" s="1" t="s">
        <v>266</v>
      </c>
      <c r="G5587" s="1" t="s">
        <v>88</v>
      </c>
      <c r="H5587" s="1" t="s">
        <v>15</v>
      </c>
      <c r="I5587">
        <v>34.727053689999998</v>
      </c>
      <c r="J5587">
        <f>ROUND(employee[[#This Row],[Age]],0)</f>
        <v>35</v>
      </c>
      <c r="K55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87">
        <v>0.95722909</v>
      </c>
      <c r="M5587">
        <f>ROUND(employee[[#This Row],[LengthService]],2)</f>
        <v>0.96</v>
      </c>
      <c r="N5587">
        <v>58.663289390000003</v>
      </c>
      <c r="O5587">
        <f>ROUND(employee[[#This Row],[AbsentHours]],2)</f>
        <v>58.66</v>
      </c>
      <c r="P5587" s="5">
        <f>employee[[#This Row],[RoundedAbsentHours]]/2080 *100</f>
        <v>2.8201923076923077</v>
      </c>
      <c r="Q5587" s="1" t="s">
        <v>15</v>
      </c>
    </row>
    <row r="5588" spans="1:17" x14ac:dyDescent="0.35">
      <c r="A5588">
        <v>5587</v>
      </c>
      <c r="B5588" s="1" t="s">
        <v>5850</v>
      </c>
      <c r="C5588" s="1" t="s">
        <v>16</v>
      </c>
      <c r="D5588" s="1" t="s">
        <v>56</v>
      </c>
      <c r="E5588" s="1" t="s">
        <v>158</v>
      </c>
      <c r="F5588" s="1" t="s">
        <v>159</v>
      </c>
      <c r="G5588" s="1" t="s">
        <v>56</v>
      </c>
      <c r="H5588" s="1" t="s">
        <v>15</v>
      </c>
      <c r="I5588">
        <v>26.298949329999999</v>
      </c>
      <c r="J5588">
        <f>ROUND(employee[[#This Row],[Age]],0)</f>
        <v>26</v>
      </c>
      <c r="K55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588">
        <v>5.5896876410000003</v>
      </c>
      <c r="M5588">
        <f>ROUND(employee[[#This Row],[LengthService]],2)</f>
        <v>5.59</v>
      </c>
      <c r="N5588">
        <v>0</v>
      </c>
      <c r="O5588">
        <f>ROUND(employee[[#This Row],[AbsentHours]],2)</f>
        <v>0</v>
      </c>
      <c r="P5588" s="5">
        <f>employee[[#This Row],[RoundedAbsentHours]]/2080 *100</f>
        <v>0</v>
      </c>
      <c r="Q5588" s="1" t="s">
        <v>15</v>
      </c>
    </row>
    <row r="5589" spans="1:17" x14ac:dyDescent="0.35">
      <c r="A5589">
        <v>5588</v>
      </c>
      <c r="B5589" s="1" t="s">
        <v>5851</v>
      </c>
      <c r="C5589" s="1" t="s">
        <v>16</v>
      </c>
      <c r="D5589" s="1" t="s">
        <v>103</v>
      </c>
      <c r="E5589" s="1" t="s">
        <v>158</v>
      </c>
      <c r="F5589" s="1" t="s">
        <v>159</v>
      </c>
      <c r="G5589" s="1" t="s">
        <v>18</v>
      </c>
      <c r="H5589" s="1" t="s">
        <v>15</v>
      </c>
      <c r="I5589">
        <v>34.217257609999997</v>
      </c>
      <c r="J5589">
        <f>ROUND(employee[[#This Row],[Age]],0)</f>
        <v>34</v>
      </c>
      <c r="K55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89">
        <v>5.8774349040000002</v>
      </c>
      <c r="M5589">
        <f>ROUND(employee[[#This Row],[LengthService]],2)</f>
        <v>5.88</v>
      </c>
      <c r="N5589">
        <v>0</v>
      </c>
      <c r="O5589">
        <f>ROUND(employee[[#This Row],[AbsentHours]],2)</f>
        <v>0</v>
      </c>
      <c r="P5589" s="5">
        <f>employee[[#This Row],[RoundedAbsentHours]]/2080 *100</f>
        <v>0</v>
      </c>
      <c r="Q5589" s="1" t="s">
        <v>15</v>
      </c>
    </row>
    <row r="5590" spans="1:17" x14ac:dyDescent="0.35">
      <c r="A5590">
        <v>5589</v>
      </c>
      <c r="B5590" s="1" t="s">
        <v>5852</v>
      </c>
      <c r="C5590" s="1" t="s">
        <v>11</v>
      </c>
      <c r="D5590" s="1" t="s">
        <v>58</v>
      </c>
      <c r="E5590" s="1" t="s">
        <v>13</v>
      </c>
      <c r="F5590" s="1" t="s">
        <v>14</v>
      </c>
      <c r="G5590" s="1" t="s">
        <v>45</v>
      </c>
      <c r="H5590" s="1" t="s">
        <v>15</v>
      </c>
      <c r="I5590">
        <v>45.628423359999999</v>
      </c>
      <c r="J5590">
        <f>ROUND(employee[[#This Row],[Age]],0)</f>
        <v>46</v>
      </c>
      <c r="K55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90">
        <v>4.7137443670000003</v>
      </c>
      <c r="M5590">
        <f>ROUND(employee[[#This Row],[LengthService]],2)</f>
        <v>4.71</v>
      </c>
      <c r="N5590">
        <v>95.284984879999996</v>
      </c>
      <c r="O5590">
        <f>ROUND(employee[[#This Row],[AbsentHours]],2)</f>
        <v>95.28</v>
      </c>
      <c r="P5590" s="5">
        <f>employee[[#This Row],[RoundedAbsentHours]]/2080 *100</f>
        <v>4.5807692307692305</v>
      </c>
      <c r="Q5590" s="1" t="s">
        <v>15</v>
      </c>
    </row>
    <row r="5591" spans="1:17" x14ac:dyDescent="0.35">
      <c r="A5591">
        <v>5590</v>
      </c>
      <c r="B5591" s="1" t="s">
        <v>5853</v>
      </c>
      <c r="C5591" s="1" t="s">
        <v>16</v>
      </c>
      <c r="D5591" s="1" t="s">
        <v>196</v>
      </c>
      <c r="E5591" s="1" t="s">
        <v>158</v>
      </c>
      <c r="F5591" s="1" t="s">
        <v>159</v>
      </c>
      <c r="G5591" s="1" t="s">
        <v>18</v>
      </c>
      <c r="H5591" s="1" t="s">
        <v>15</v>
      </c>
      <c r="I5591">
        <v>44.524966229999997</v>
      </c>
      <c r="J5591">
        <f>ROUND(employee[[#This Row],[Age]],0)</f>
        <v>45</v>
      </c>
      <c r="K55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91">
        <v>3.7821860329999999</v>
      </c>
      <c r="M5591">
        <f>ROUND(employee[[#This Row],[LengthService]],2)</f>
        <v>3.78</v>
      </c>
      <c r="N5591">
        <v>81.347666469999993</v>
      </c>
      <c r="O5591">
        <f>ROUND(employee[[#This Row],[AbsentHours]],2)</f>
        <v>81.349999999999994</v>
      </c>
      <c r="P5591" s="5">
        <f>employee[[#This Row],[RoundedAbsentHours]]/2080 *100</f>
        <v>3.9110576923076921</v>
      </c>
      <c r="Q5591" s="1" t="s">
        <v>15</v>
      </c>
    </row>
    <row r="5592" spans="1:17" x14ac:dyDescent="0.35">
      <c r="A5592">
        <v>5591</v>
      </c>
      <c r="B5592" s="1" t="s">
        <v>5854</v>
      </c>
      <c r="C5592" s="1" t="s">
        <v>11</v>
      </c>
      <c r="D5592" s="1" t="s">
        <v>228</v>
      </c>
      <c r="E5592" s="1" t="s">
        <v>180</v>
      </c>
      <c r="F5592" s="1" t="s">
        <v>181</v>
      </c>
      <c r="G5592" s="1" t="s">
        <v>221</v>
      </c>
      <c r="H5592" s="1" t="s">
        <v>15</v>
      </c>
      <c r="I5592">
        <v>53.134089359999997</v>
      </c>
      <c r="J5592">
        <f>ROUND(employee[[#This Row],[Age]],0)</f>
        <v>53</v>
      </c>
      <c r="K55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592">
        <v>2.8840215150000001</v>
      </c>
      <c r="M5592">
        <f>ROUND(employee[[#This Row],[LengthService]],2)</f>
        <v>2.88</v>
      </c>
      <c r="N5592">
        <v>132.39314329999999</v>
      </c>
      <c r="O5592">
        <f>ROUND(employee[[#This Row],[AbsentHours]],2)</f>
        <v>132.38999999999999</v>
      </c>
      <c r="P5592" s="5">
        <f>employee[[#This Row],[RoundedAbsentHours]]/2080 *100</f>
        <v>6.3649038461538447</v>
      </c>
      <c r="Q5592" s="1" t="s">
        <v>15</v>
      </c>
    </row>
    <row r="5593" spans="1:17" x14ac:dyDescent="0.35">
      <c r="A5593">
        <v>5592</v>
      </c>
      <c r="B5593" s="1" t="s">
        <v>5855</v>
      </c>
      <c r="C5593" s="1" t="s">
        <v>11</v>
      </c>
      <c r="D5593" s="1" t="s">
        <v>18</v>
      </c>
      <c r="E5593" s="1" t="s">
        <v>158</v>
      </c>
      <c r="F5593" s="1" t="s">
        <v>159</v>
      </c>
      <c r="G5593" s="1" t="s">
        <v>18</v>
      </c>
      <c r="H5593" s="1" t="s">
        <v>15</v>
      </c>
      <c r="I5593">
        <v>48.792571449999997</v>
      </c>
      <c r="J5593">
        <f>ROUND(employee[[#This Row],[Age]],0)</f>
        <v>49</v>
      </c>
      <c r="K55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93">
        <v>2.078279958</v>
      </c>
      <c r="M5593">
        <f>ROUND(employee[[#This Row],[LengthService]],2)</f>
        <v>2.08</v>
      </c>
      <c r="N5593">
        <v>103.0511695</v>
      </c>
      <c r="O5593">
        <f>ROUND(employee[[#This Row],[AbsentHours]],2)</f>
        <v>103.05</v>
      </c>
      <c r="P5593" s="5">
        <f>employee[[#This Row],[RoundedAbsentHours]]/2080 *100</f>
        <v>4.9543269230769234</v>
      </c>
      <c r="Q5593" s="1" t="s">
        <v>15</v>
      </c>
    </row>
    <row r="5594" spans="1:17" x14ac:dyDescent="0.35">
      <c r="A5594">
        <v>5593</v>
      </c>
      <c r="B5594" s="1" t="s">
        <v>5856</v>
      </c>
      <c r="C5594" s="1" t="s">
        <v>11</v>
      </c>
      <c r="D5594" s="1" t="s">
        <v>22</v>
      </c>
      <c r="E5594" s="1" t="s">
        <v>124</v>
      </c>
      <c r="F5594" s="1" t="s">
        <v>125</v>
      </c>
      <c r="G5594" s="1" t="s">
        <v>22</v>
      </c>
      <c r="H5594" s="1" t="s">
        <v>15</v>
      </c>
      <c r="I5594">
        <v>34.764837759999999</v>
      </c>
      <c r="J5594">
        <f>ROUND(employee[[#This Row],[Age]],0)</f>
        <v>35</v>
      </c>
      <c r="K55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94">
        <v>4.8408926320000001</v>
      </c>
      <c r="M5594">
        <f>ROUND(employee[[#This Row],[LengthService]],2)</f>
        <v>4.84</v>
      </c>
      <c r="N5594">
        <v>24.321639749999999</v>
      </c>
      <c r="O5594">
        <f>ROUND(employee[[#This Row],[AbsentHours]],2)</f>
        <v>24.32</v>
      </c>
      <c r="P5594" s="5">
        <f>employee[[#This Row],[RoundedAbsentHours]]/2080 *100</f>
        <v>1.1692307692307693</v>
      </c>
      <c r="Q5594" s="1" t="s">
        <v>15</v>
      </c>
    </row>
    <row r="5595" spans="1:17" x14ac:dyDescent="0.35">
      <c r="A5595">
        <v>5594</v>
      </c>
      <c r="B5595" s="1" t="s">
        <v>5857</v>
      </c>
      <c r="C5595" s="1" t="s">
        <v>16</v>
      </c>
      <c r="D5595" s="1" t="s">
        <v>195</v>
      </c>
      <c r="E5595" s="1" t="s">
        <v>312</v>
      </c>
      <c r="F5595" s="1" t="s">
        <v>266</v>
      </c>
      <c r="G5595" s="1" t="s">
        <v>47</v>
      </c>
      <c r="H5595" s="1" t="s">
        <v>15</v>
      </c>
      <c r="I5595">
        <v>56.768337010000003</v>
      </c>
      <c r="J5595">
        <f>ROUND(employee[[#This Row],[Age]],0)</f>
        <v>57</v>
      </c>
      <c r="K55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595">
        <v>4.0475920270000003</v>
      </c>
      <c r="M5595">
        <f>ROUND(employee[[#This Row],[LengthService]],2)</f>
        <v>4.05</v>
      </c>
      <c r="N5595">
        <v>161.96904240000001</v>
      </c>
      <c r="O5595">
        <f>ROUND(employee[[#This Row],[AbsentHours]],2)</f>
        <v>161.97</v>
      </c>
      <c r="P5595" s="5">
        <f>employee[[#This Row],[RoundedAbsentHours]]/2080 *100</f>
        <v>7.7870192307692303</v>
      </c>
      <c r="Q5595" s="1" t="s">
        <v>15</v>
      </c>
    </row>
    <row r="5596" spans="1:17" x14ac:dyDescent="0.35">
      <c r="A5596">
        <v>5595</v>
      </c>
      <c r="B5596" s="1" t="s">
        <v>5858</v>
      </c>
      <c r="C5596" s="1" t="s">
        <v>11</v>
      </c>
      <c r="D5596" s="1" t="s">
        <v>19</v>
      </c>
      <c r="E5596" s="1" t="s">
        <v>13</v>
      </c>
      <c r="F5596" s="1" t="s">
        <v>14</v>
      </c>
      <c r="G5596" s="1" t="s">
        <v>19</v>
      </c>
      <c r="H5596" s="1" t="s">
        <v>15</v>
      </c>
      <c r="I5596">
        <v>43.678795270000002</v>
      </c>
      <c r="J5596">
        <f>ROUND(employee[[#This Row],[Age]],0)</f>
        <v>44</v>
      </c>
      <c r="K55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96">
        <v>2.707541134</v>
      </c>
      <c r="M5596">
        <f>ROUND(employee[[#This Row],[LengthService]],2)</f>
        <v>2.71</v>
      </c>
      <c r="N5596">
        <v>71.911771250000001</v>
      </c>
      <c r="O5596">
        <f>ROUND(employee[[#This Row],[AbsentHours]],2)</f>
        <v>71.91</v>
      </c>
      <c r="P5596" s="5">
        <f>employee[[#This Row],[RoundedAbsentHours]]/2080 *100</f>
        <v>3.4572115384615381</v>
      </c>
      <c r="Q5596" s="1" t="s">
        <v>15</v>
      </c>
    </row>
    <row r="5597" spans="1:17" x14ac:dyDescent="0.35">
      <c r="A5597">
        <v>5596</v>
      </c>
      <c r="B5597" s="1" t="s">
        <v>5859</v>
      </c>
      <c r="C5597" s="1" t="s">
        <v>11</v>
      </c>
      <c r="D5597" s="1" t="s">
        <v>179</v>
      </c>
      <c r="E5597" s="1" t="s">
        <v>289</v>
      </c>
      <c r="F5597" s="1" t="s">
        <v>258</v>
      </c>
      <c r="G5597" s="1" t="s">
        <v>20</v>
      </c>
      <c r="H5597" s="1" t="s">
        <v>15</v>
      </c>
      <c r="I5597">
        <v>38.553041899999997</v>
      </c>
      <c r="J5597">
        <f>ROUND(employee[[#This Row],[Age]],0)</f>
        <v>39</v>
      </c>
      <c r="K55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597">
        <v>5.7127903260000004</v>
      </c>
      <c r="M5597">
        <f>ROUND(employee[[#This Row],[LengthService]],2)</f>
        <v>5.71</v>
      </c>
      <c r="N5597">
        <v>66.5025172</v>
      </c>
      <c r="O5597">
        <f>ROUND(employee[[#This Row],[AbsentHours]],2)</f>
        <v>66.5</v>
      </c>
      <c r="P5597" s="5">
        <f>employee[[#This Row],[RoundedAbsentHours]]/2080 *100</f>
        <v>3.1971153846153841</v>
      </c>
      <c r="Q5597" s="1" t="s">
        <v>15</v>
      </c>
    </row>
    <row r="5598" spans="1:17" x14ac:dyDescent="0.35">
      <c r="A5598">
        <v>5597</v>
      </c>
      <c r="B5598" s="1" t="s">
        <v>5860</v>
      </c>
      <c r="C5598" s="1" t="s">
        <v>16</v>
      </c>
      <c r="D5598" s="1" t="s">
        <v>50</v>
      </c>
      <c r="E5598" s="1" t="s">
        <v>158</v>
      </c>
      <c r="F5598" s="1" t="s">
        <v>159</v>
      </c>
      <c r="G5598" s="1" t="s">
        <v>18</v>
      </c>
      <c r="H5598" s="1" t="s">
        <v>15</v>
      </c>
      <c r="I5598">
        <v>44.251563349999998</v>
      </c>
      <c r="J5598">
        <f>ROUND(employee[[#This Row],[Age]],0)</f>
        <v>44</v>
      </c>
      <c r="K55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98">
        <v>4.0546010460000002</v>
      </c>
      <c r="M5598">
        <f>ROUND(employee[[#This Row],[LengthService]],2)</f>
        <v>4.05</v>
      </c>
      <c r="N5598">
        <v>74.838823360000006</v>
      </c>
      <c r="O5598">
        <f>ROUND(employee[[#This Row],[AbsentHours]],2)</f>
        <v>74.84</v>
      </c>
      <c r="P5598" s="5">
        <f>employee[[#This Row],[RoundedAbsentHours]]/2080 *100</f>
        <v>3.5980769230769232</v>
      </c>
      <c r="Q5598" s="1" t="s">
        <v>15</v>
      </c>
    </row>
    <row r="5599" spans="1:17" x14ac:dyDescent="0.35">
      <c r="A5599">
        <v>5598</v>
      </c>
      <c r="B5599" s="1" t="s">
        <v>5861</v>
      </c>
      <c r="C5599" s="1" t="s">
        <v>11</v>
      </c>
      <c r="D5599" s="1" t="s">
        <v>22</v>
      </c>
      <c r="E5599" s="1" t="s">
        <v>124</v>
      </c>
      <c r="F5599" s="1" t="s">
        <v>125</v>
      </c>
      <c r="G5599" s="1" t="s">
        <v>22</v>
      </c>
      <c r="H5599" s="1" t="s">
        <v>15</v>
      </c>
      <c r="I5599">
        <v>40.614005669999997</v>
      </c>
      <c r="J5599">
        <f>ROUND(employee[[#This Row],[Age]],0)</f>
        <v>41</v>
      </c>
      <c r="K55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599">
        <v>4.8108619240000001</v>
      </c>
      <c r="M5599">
        <f>ROUND(employee[[#This Row],[LengthService]],2)</f>
        <v>4.8099999999999996</v>
      </c>
      <c r="N5599">
        <v>96.480341490000001</v>
      </c>
      <c r="O5599">
        <f>ROUND(employee[[#This Row],[AbsentHours]],2)</f>
        <v>96.48</v>
      </c>
      <c r="P5599" s="5">
        <f>employee[[#This Row],[RoundedAbsentHours]]/2080 *100</f>
        <v>4.6384615384615389</v>
      </c>
      <c r="Q5599" s="1" t="s">
        <v>15</v>
      </c>
    </row>
    <row r="5600" spans="1:17" x14ac:dyDescent="0.35">
      <c r="A5600">
        <v>5599</v>
      </c>
      <c r="B5600" s="1" t="s">
        <v>5862</v>
      </c>
      <c r="C5600" s="1" t="s">
        <v>11</v>
      </c>
      <c r="D5600" s="1" t="s">
        <v>33</v>
      </c>
      <c r="E5600" s="1" t="s">
        <v>13</v>
      </c>
      <c r="F5600" s="1" t="s">
        <v>14</v>
      </c>
      <c r="G5600" s="1" t="s">
        <v>33</v>
      </c>
      <c r="H5600" s="1" t="s">
        <v>15</v>
      </c>
      <c r="I5600">
        <v>27.120818329999999</v>
      </c>
      <c r="J5600">
        <f>ROUND(employee[[#This Row],[Age]],0)</f>
        <v>27</v>
      </c>
      <c r="K56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600">
        <v>6.349413771</v>
      </c>
      <c r="M5600">
        <f>ROUND(employee[[#This Row],[LengthService]],2)</f>
        <v>6.35</v>
      </c>
      <c r="N5600">
        <v>3.4220772670000001</v>
      </c>
      <c r="O5600">
        <f>ROUND(employee[[#This Row],[AbsentHours]],2)</f>
        <v>3.42</v>
      </c>
      <c r="P5600" s="5">
        <f>employee[[#This Row],[RoundedAbsentHours]]/2080 *100</f>
        <v>0.16442307692307692</v>
      </c>
      <c r="Q5600" s="1" t="s">
        <v>15</v>
      </c>
    </row>
    <row r="5601" spans="1:17" x14ac:dyDescent="0.35">
      <c r="A5601">
        <v>5600</v>
      </c>
      <c r="B5601" s="1" t="s">
        <v>5863</v>
      </c>
      <c r="C5601" s="1" t="s">
        <v>11</v>
      </c>
      <c r="D5601" s="1" t="s">
        <v>42</v>
      </c>
      <c r="E5601" s="1" t="s">
        <v>289</v>
      </c>
      <c r="F5601" s="1" t="s">
        <v>258</v>
      </c>
      <c r="G5601" s="1" t="s">
        <v>42</v>
      </c>
      <c r="H5601" s="1" t="s">
        <v>15</v>
      </c>
      <c r="I5601">
        <v>29.273971119999999</v>
      </c>
      <c r="J5601">
        <f>ROUND(employee[[#This Row],[Age]],0)</f>
        <v>29</v>
      </c>
      <c r="K56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601">
        <v>2.1048806419999999</v>
      </c>
      <c r="M5601">
        <f>ROUND(employee[[#This Row],[LengthService]],2)</f>
        <v>2.1</v>
      </c>
      <c r="N5601">
        <v>2.2260180699999998</v>
      </c>
      <c r="O5601">
        <f>ROUND(employee[[#This Row],[AbsentHours]],2)</f>
        <v>2.23</v>
      </c>
      <c r="P5601" s="5">
        <f>employee[[#This Row],[RoundedAbsentHours]]/2080 *100</f>
        <v>0.10721153846153847</v>
      </c>
      <c r="Q5601" s="1" t="s">
        <v>15</v>
      </c>
    </row>
    <row r="5602" spans="1:17" x14ac:dyDescent="0.35">
      <c r="A5602">
        <v>5601</v>
      </c>
      <c r="B5602" s="1" t="s">
        <v>5864</v>
      </c>
      <c r="C5602" s="1" t="s">
        <v>11</v>
      </c>
      <c r="D5602" s="1" t="s">
        <v>56</v>
      </c>
      <c r="E5602" s="1" t="s">
        <v>158</v>
      </c>
      <c r="F5602" s="1" t="s">
        <v>159</v>
      </c>
      <c r="G5602" s="1" t="s">
        <v>56</v>
      </c>
      <c r="H5602" s="1" t="s">
        <v>15</v>
      </c>
      <c r="I5602">
        <v>26.96621768</v>
      </c>
      <c r="J5602">
        <f>ROUND(employee[[#This Row],[Age]],0)</f>
        <v>27</v>
      </c>
      <c r="K56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602">
        <v>5.7910846669999998</v>
      </c>
      <c r="M5602">
        <f>ROUND(employee[[#This Row],[LengthService]],2)</f>
        <v>5.79</v>
      </c>
      <c r="N5602">
        <v>0</v>
      </c>
      <c r="O5602">
        <f>ROUND(employee[[#This Row],[AbsentHours]],2)</f>
        <v>0</v>
      </c>
      <c r="P5602" s="5">
        <f>employee[[#This Row],[RoundedAbsentHours]]/2080 *100</f>
        <v>0</v>
      </c>
      <c r="Q5602" s="1" t="s">
        <v>15</v>
      </c>
    </row>
    <row r="5603" spans="1:17" x14ac:dyDescent="0.35">
      <c r="A5603">
        <v>5602</v>
      </c>
      <c r="B5603" s="1" t="s">
        <v>5865</v>
      </c>
      <c r="C5603" s="1" t="s">
        <v>16</v>
      </c>
      <c r="D5603" s="1" t="s">
        <v>21</v>
      </c>
      <c r="E5603" s="1" t="s">
        <v>13</v>
      </c>
      <c r="F5603" s="1" t="s">
        <v>14</v>
      </c>
      <c r="G5603" s="1" t="s">
        <v>21</v>
      </c>
      <c r="H5603" s="1" t="s">
        <v>15</v>
      </c>
      <c r="I5603">
        <v>43.08564792</v>
      </c>
      <c r="J5603">
        <f>ROUND(employee[[#This Row],[Age]],0)</f>
        <v>43</v>
      </c>
      <c r="K56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03">
        <v>1.345358979</v>
      </c>
      <c r="M5603">
        <f>ROUND(employee[[#This Row],[LengthService]],2)</f>
        <v>1.35</v>
      </c>
      <c r="N5603">
        <v>68.264448880000003</v>
      </c>
      <c r="O5603">
        <f>ROUND(employee[[#This Row],[AbsentHours]],2)</f>
        <v>68.260000000000005</v>
      </c>
      <c r="P5603" s="5">
        <f>employee[[#This Row],[RoundedAbsentHours]]/2080 *100</f>
        <v>3.2817307692307693</v>
      </c>
      <c r="Q5603" s="1" t="s">
        <v>15</v>
      </c>
    </row>
    <row r="5604" spans="1:17" x14ac:dyDescent="0.35">
      <c r="A5604">
        <v>5603</v>
      </c>
      <c r="B5604" s="1" t="s">
        <v>5866</v>
      </c>
      <c r="C5604" s="1" t="s">
        <v>16</v>
      </c>
      <c r="D5604" s="1" t="s">
        <v>51</v>
      </c>
      <c r="E5604" s="1" t="s">
        <v>158</v>
      </c>
      <c r="F5604" s="1" t="s">
        <v>159</v>
      </c>
      <c r="G5604" s="1" t="s">
        <v>51</v>
      </c>
      <c r="H5604" s="1" t="s">
        <v>15</v>
      </c>
      <c r="I5604">
        <v>58.173906799999997</v>
      </c>
      <c r="J5604">
        <f>ROUND(employee[[#This Row],[Age]],0)</f>
        <v>58</v>
      </c>
      <c r="K56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04">
        <v>0.52512245199999996</v>
      </c>
      <c r="M5604">
        <f>ROUND(employee[[#This Row],[LengthService]],2)</f>
        <v>0.53</v>
      </c>
      <c r="N5604">
        <v>151.31519080000001</v>
      </c>
      <c r="O5604">
        <f>ROUND(employee[[#This Row],[AbsentHours]],2)</f>
        <v>151.32</v>
      </c>
      <c r="P5604" s="5">
        <f>employee[[#This Row],[RoundedAbsentHours]]/2080 *100</f>
        <v>7.2749999999999995</v>
      </c>
      <c r="Q5604" s="1" t="s">
        <v>15</v>
      </c>
    </row>
    <row r="5605" spans="1:17" x14ac:dyDescent="0.35">
      <c r="A5605">
        <v>5604</v>
      </c>
      <c r="B5605" s="1" t="s">
        <v>5867</v>
      </c>
      <c r="C5605" s="1" t="s">
        <v>16</v>
      </c>
      <c r="D5605" s="1" t="s">
        <v>22</v>
      </c>
      <c r="E5605" s="1" t="s">
        <v>124</v>
      </c>
      <c r="F5605" s="1" t="s">
        <v>125</v>
      </c>
      <c r="G5605" s="1" t="s">
        <v>22</v>
      </c>
      <c r="H5605" s="1" t="s">
        <v>15</v>
      </c>
      <c r="I5605">
        <v>48.731094800000001</v>
      </c>
      <c r="J5605">
        <f>ROUND(employee[[#This Row],[Age]],0)</f>
        <v>49</v>
      </c>
      <c r="K56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05">
        <v>6.0090684010000004</v>
      </c>
      <c r="M5605">
        <f>ROUND(employee[[#This Row],[LengthService]],2)</f>
        <v>6.01</v>
      </c>
      <c r="N5605">
        <v>78.160691839999998</v>
      </c>
      <c r="O5605">
        <f>ROUND(employee[[#This Row],[AbsentHours]],2)</f>
        <v>78.16</v>
      </c>
      <c r="P5605" s="5">
        <f>employee[[#This Row],[RoundedAbsentHours]]/2080 *100</f>
        <v>3.7576923076923077</v>
      </c>
      <c r="Q5605" s="1" t="s">
        <v>15</v>
      </c>
    </row>
    <row r="5606" spans="1:17" x14ac:dyDescent="0.35">
      <c r="A5606">
        <v>5605</v>
      </c>
      <c r="B5606" s="1" t="s">
        <v>5868</v>
      </c>
      <c r="C5606" s="1" t="s">
        <v>11</v>
      </c>
      <c r="D5606" s="1" t="s">
        <v>22</v>
      </c>
      <c r="E5606" s="1" t="s">
        <v>124</v>
      </c>
      <c r="F5606" s="1" t="s">
        <v>125</v>
      </c>
      <c r="G5606" s="1" t="s">
        <v>22</v>
      </c>
      <c r="H5606" s="1" t="s">
        <v>15</v>
      </c>
      <c r="I5606">
        <v>48.899618590000003</v>
      </c>
      <c r="J5606">
        <f>ROUND(employee[[#This Row],[Age]],0)</f>
        <v>49</v>
      </c>
      <c r="K56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06">
        <v>4.7343871919999998</v>
      </c>
      <c r="M5606">
        <f>ROUND(employee[[#This Row],[LengthService]],2)</f>
        <v>4.7300000000000004</v>
      </c>
      <c r="N5606">
        <v>86.803673829999994</v>
      </c>
      <c r="O5606">
        <f>ROUND(employee[[#This Row],[AbsentHours]],2)</f>
        <v>86.8</v>
      </c>
      <c r="P5606" s="5">
        <f>employee[[#This Row],[RoundedAbsentHours]]/2080 *100</f>
        <v>4.1730769230769234</v>
      </c>
      <c r="Q5606" s="1" t="s">
        <v>15</v>
      </c>
    </row>
    <row r="5607" spans="1:17" x14ac:dyDescent="0.35">
      <c r="A5607">
        <v>5606</v>
      </c>
      <c r="B5607" s="1" t="s">
        <v>5869</v>
      </c>
      <c r="C5607" s="1" t="s">
        <v>11</v>
      </c>
      <c r="D5607" s="1" t="s">
        <v>22</v>
      </c>
      <c r="E5607" s="1" t="s">
        <v>124</v>
      </c>
      <c r="F5607" s="1" t="s">
        <v>125</v>
      </c>
      <c r="G5607" s="1" t="s">
        <v>22</v>
      </c>
      <c r="H5607" s="1" t="s">
        <v>15</v>
      </c>
      <c r="I5607">
        <v>32.583429330000001</v>
      </c>
      <c r="J5607">
        <f>ROUND(employee[[#This Row],[Age]],0)</f>
        <v>33</v>
      </c>
      <c r="K56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07">
        <v>3.5867316819999999</v>
      </c>
      <c r="M5607">
        <f>ROUND(employee[[#This Row],[LengthService]],2)</f>
        <v>3.59</v>
      </c>
      <c r="N5607">
        <v>34.155497930000003</v>
      </c>
      <c r="O5607">
        <f>ROUND(employee[[#This Row],[AbsentHours]],2)</f>
        <v>34.159999999999997</v>
      </c>
      <c r="P5607" s="5">
        <f>employee[[#This Row],[RoundedAbsentHours]]/2080 *100</f>
        <v>1.6423076923076922</v>
      </c>
      <c r="Q5607" s="1" t="s">
        <v>15</v>
      </c>
    </row>
    <row r="5608" spans="1:17" x14ac:dyDescent="0.35">
      <c r="A5608">
        <v>5607</v>
      </c>
      <c r="B5608" s="1" t="s">
        <v>5870</v>
      </c>
      <c r="C5608" s="1" t="s">
        <v>11</v>
      </c>
      <c r="D5608" s="1" t="s">
        <v>22</v>
      </c>
      <c r="E5608" s="1" t="s">
        <v>124</v>
      </c>
      <c r="F5608" s="1" t="s">
        <v>125</v>
      </c>
      <c r="G5608" s="1" t="s">
        <v>22</v>
      </c>
      <c r="H5608" s="1" t="s">
        <v>15</v>
      </c>
      <c r="I5608">
        <v>49.638965939999999</v>
      </c>
      <c r="J5608">
        <f>ROUND(employee[[#This Row],[Age]],0)</f>
        <v>50</v>
      </c>
      <c r="K56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08">
        <v>4.4947357229999998</v>
      </c>
      <c r="M5608">
        <f>ROUND(employee[[#This Row],[LengthService]],2)</f>
        <v>4.49</v>
      </c>
      <c r="N5608">
        <v>64.248308750000007</v>
      </c>
      <c r="O5608">
        <f>ROUND(employee[[#This Row],[AbsentHours]],2)</f>
        <v>64.25</v>
      </c>
      <c r="P5608" s="5">
        <f>employee[[#This Row],[RoundedAbsentHours]]/2080 *100</f>
        <v>3.0889423076923079</v>
      </c>
      <c r="Q5608" s="1" t="s">
        <v>15</v>
      </c>
    </row>
    <row r="5609" spans="1:17" x14ac:dyDescent="0.35">
      <c r="A5609">
        <v>5608</v>
      </c>
      <c r="B5609" s="1" t="s">
        <v>5871</v>
      </c>
      <c r="C5609" s="1" t="s">
        <v>11</v>
      </c>
      <c r="D5609" s="1" t="s">
        <v>12</v>
      </c>
      <c r="E5609" s="1" t="s">
        <v>158</v>
      </c>
      <c r="F5609" s="1" t="s">
        <v>159</v>
      </c>
      <c r="G5609" s="1" t="s">
        <v>12</v>
      </c>
      <c r="H5609" s="1" t="s">
        <v>15</v>
      </c>
      <c r="I5609">
        <v>42.217769029999999</v>
      </c>
      <c r="J5609">
        <f>ROUND(employee[[#This Row],[Age]],0)</f>
        <v>42</v>
      </c>
      <c r="K56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09">
        <v>3.9669770419999999</v>
      </c>
      <c r="M5609">
        <f>ROUND(employee[[#This Row],[LengthService]],2)</f>
        <v>3.97</v>
      </c>
      <c r="N5609">
        <v>63.610626269999997</v>
      </c>
      <c r="O5609">
        <f>ROUND(employee[[#This Row],[AbsentHours]],2)</f>
        <v>63.61</v>
      </c>
      <c r="P5609" s="5">
        <f>employee[[#This Row],[RoundedAbsentHours]]/2080 *100</f>
        <v>3.0581730769230768</v>
      </c>
      <c r="Q5609" s="1" t="s">
        <v>15</v>
      </c>
    </row>
    <row r="5610" spans="1:17" x14ac:dyDescent="0.35">
      <c r="A5610">
        <v>5609</v>
      </c>
      <c r="B5610" s="1" t="s">
        <v>5872</v>
      </c>
      <c r="C5610" s="1" t="s">
        <v>11</v>
      </c>
      <c r="D5610" s="1" t="s">
        <v>22</v>
      </c>
      <c r="E5610" s="1" t="s">
        <v>124</v>
      </c>
      <c r="F5610" s="1" t="s">
        <v>125</v>
      </c>
      <c r="G5610" s="1" t="s">
        <v>22</v>
      </c>
      <c r="H5610" s="1" t="s">
        <v>15</v>
      </c>
      <c r="I5610">
        <v>41.426295840000002</v>
      </c>
      <c r="J5610">
        <f>ROUND(employee[[#This Row],[Age]],0)</f>
        <v>41</v>
      </c>
      <c r="K56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10">
        <v>3.7455215489999998</v>
      </c>
      <c r="M5610">
        <f>ROUND(employee[[#This Row],[LengthService]],2)</f>
        <v>3.75</v>
      </c>
      <c r="N5610">
        <v>62.268258799999998</v>
      </c>
      <c r="O5610">
        <f>ROUND(employee[[#This Row],[AbsentHours]],2)</f>
        <v>62.27</v>
      </c>
      <c r="P5610" s="5">
        <f>employee[[#This Row],[RoundedAbsentHours]]/2080 *100</f>
        <v>2.9937500000000004</v>
      </c>
      <c r="Q5610" s="1" t="s">
        <v>15</v>
      </c>
    </row>
    <row r="5611" spans="1:17" x14ac:dyDescent="0.35">
      <c r="A5611">
        <v>5610</v>
      </c>
      <c r="B5611" s="1" t="s">
        <v>5873</v>
      </c>
      <c r="C5611" s="1" t="s">
        <v>16</v>
      </c>
      <c r="D5611" s="1" t="s">
        <v>30</v>
      </c>
      <c r="E5611" s="1" t="s">
        <v>158</v>
      </c>
      <c r="F5611" s="1" t="s">
        <v>159</v>
      </c>
      <c r="G5611" s="1" t="s">
        <v>30</v>
      </c>
      <c r="H5611" s="1" t="s">
        <v>15</v>
      </c>
      <c r="I5611">
        <v>53.408786980000002</v>
      </c>
      <c r="J5611">
        <f>ROUND(employee[[#This Row],[Age]],0)</f>
        <v>53</v>
      </c>
      <c r="K56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11">
        <v>6.5403745579999999</v>
      </c>
      <c r="M5611">
        <f>ROUND(employee[[#This Row],[LengthService]],2)</f>
        <v>6.54</v>
      </c>
      <c r="N5611">
        <v>92.752479609999995</v>
      </c>
      <c r="O5611">
        <f>ROUND(employee[[#This Row],[AbsentHours]],2)</f>
        <v>92.75</v>
      </c>
      <c r="P5611" s="5">
        <f>employee[[#This Row],[RoundedAbsentHours]]/2080 *100</f>
        <v>4.4591346153846159</v>
      </c>
      <c r="Q5611" s="1" t="s">
        <v>15</v>
      </c>
    </row>
    <row r="5612" spans="1:17" x14ac:dyDescent="0.35">
      <c r="A5612">
        <v>5611</v>
      </c>
      <c r="B5612" s="1" t="s">
        <v>5874</v>
      </c>
      <c r="C5612" s="1" t="s">
        <v>16</v>
      </c>
      <c r="D5612" s="1" t="s">
        <v>12</v>
      </c>
      <c r="E5612" s="1" t="s">
        <v>158</v>
      </c>
      <c r="F5612" s="1" t="s">
        <v>159</v>
      </c>
      <c r="G5612" s="1" t="s">
        <v>12</v>
      </c>
      <c r="H5612" s="1" t="s">
        <v>15</v>
      </c>
      <c r="I5612">
        <v>34.413407630000002</v>
      </c>
      <c r="J5612">
        <f>ROUND(employee[[#This Row],[Age]],0)</f>
        <v>34</v>
      </c>
      <c r="K56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12">
        <v>1.6682218179999999</v>
      </c>
      <c r="M5612">
        <f>ROUND(employee[[#This Row],[LengthService]],2)</f>
        <v>1.67</v>
      </c>
      <c r="N5612">
        <v>35.581823710000002</v>
      </c>
      <c r="O5612">
        <f>ROUND(employee[[#This Row],[AbsentHours]],2)</f>
        <v>35.58</v>
      </c>
      <c r="P5612" s="5">
        <f>employee[[#This Row],[RoundedAbsentHours]]/2080 *100</f>
        <v>1.710576923076923</v>
      </c>
      <c r="Q5612" s="1" t="s">
        <v>15</v>
      </c>
    </row>
    <row r="5613" spans="1:17" x14ac:dyDescent="0.35">
      <c r="A5613">
        <v>5612</v>
      </c>
      <c r="B5613" s="1" t="s">
        <v>5875</v>
      </c>
      <c r="C5613" s="1" t="s">
        <v>11</v>
      </c>
      <c r="D5613" s="1" t="s">
        <v>42</v>
      </c>
      <c r="E5613" s="1" t="s">
        <v>289</v>
      </c>
      <c r="F5613" s="1" t="s">
        <v>258</v>
      </c>
      <c r="G5613" s="1" t="s">
        <v>42</v>
      </c>
      <c r="H5613" s="1" t="s">
        <v>15</v>
      </c>
      <c r="I5613">
        <v>36.36684486</v>
      </c>
      <c r="J5613">
        <f>ROUND(employee[[#This Row],[Age]],0)</f>
        <v>36</v>
      </c>
      <c r="K56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13">
        <v>5.9113690759999997</v>
      </c>
      <c r="M5613">
        <f>ROUND(employee[[#This Row],[LengthService]],2)</f>
        <v>5.91</v>
      </c>
      <c r="N5613">
        <v>18.877331389999998</v>
      </c>
      <c r="O5613">
        <f>ROUND(employee[[#This Row],[AbsentHours]],2)</f>
        <v>18.88</v>
      </c>
      <c r="P5613" s="5">
        <f>employee[[#This Row],[RoundedAbsentHours]]/2080 *100</f>
        <v>0.90769230769230758</v>
      </c>
      <c r="Q5613" s="1" t="s">
        <v>15</v>
      </c>
    </row>
    <row r="5614" spans="1:17" x14ac:dyDescent="0.35">
      <c r="A5614">
        <v>5613</v>
      </c>
      <c r="B5614" s="1" t="s">
        <v>376</v>
      </c>
      <c r="C5614" s="1" t="s">
        <v>16</v>
      </c>
      <c r="D5614" s="1" t="s">
        <v>58</v>
      </c>
      <c r="E5614" s="1" t="s">
        <v>158</v>
      </c>
      <c r="F5614" s="1" t="s">
        <v>159</v>
      </c>
      <c r="G5614" s="1" t="s">
        <v>45</v>
      </c>
      <c r="H5614" s="1" t="s">
        <v>15</v>
      </c>
      <c r="I5614">
        <v>55.751009789999998</v>
      </c>
      <c r="J5614">
        <f>ROUND(employee[[#This Row],[Age]],0)</f>
        <v>56</v>
      </c>
      <c r="K56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14">
        <v>6.0908407210000002</v>
      </c>
      <c r="M5614">
        <f>ROUND(employee[[#This Row],[LengthService]],2)</f>
        <v>6.09</v>
      </c>
      <c r="N5614">
        <v>116.960938</v>
      </c>
      <c r="O5614">
        <f>ROUND(employee[[#This Row],[AbsentHours]],2)</f>
        <v>116.96</v>
      </c>
      <c r="P5614" s="5">
        <f>employee[[#This Row],[RoundedAbsentHours]]/2080 *100</f>
        <v>5.6230769230769226</v>
      </c>
      <c r="Q5614" s="1" t="s">
        <v>15</v>
      </c>
    </row>
    <row r="5615" spans="1:17" x14ac:dyDescent="0.35">
      <c r="A5615">
        <v>5614</v>
      </c>
      <c r="B5615" s="1" t="s">
        <v>5876</v>
      </c>
      <c r="C5615" s="1" t="s">
        <v>16</v>
      </c>
      <c r="D5615" s="1" t="s">
        <v>207</v>
      </c>
      <c r="E5615" s="1" t="s">
        <v>158</v>
      </c>
      <c r="F5615" s="1" t="s">
        <v>159</v>
      </c>
      <c r="G5615" s="1" t="s">
        <v>56</v>
      </c>
      <c r="H5615" s="1" t="s">
        <v>15</v>
      </c>
      <c r="I5615">
        <v>35.751799509999998</v>
      </c>
      <c r="J5615">
        <f>ROUND(employee[[#This Row],[Age]],0)</f>
        <v>36</v>
      </c>
      <c r="K56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15">
        <v>7.1720594120000003</v>
      </c>
      <c r="M5615">
        <f>ROUND(employee[[#This Row],[LengthService]],2)</f>
        <v>7.17</v>
      </c>
      <c r="N5615">
        <v>1.8120324720000001</v>
      </c>
      <c r="O5615">
        <f>ROUND(employee[[#This Row],[AbsentHours]],2)</f>
        <v>1.81</v>
      </c>
      <c r="P5615" s="5">
        <f>employee[[#This Row],[RoundedAbsentHours]]/2080 *100</f>
        <v>8.7019230769230765E-2</v>
      </c>
      <c r="Q5615" s="1" t="s">
        <v>15</v>
      </c>
    </row>
    <row r="5616" spans="1:17" x14ac:dyDescent="0.35">
      <c r="A5616">
        <v>5615</v>
      </c>
      <c r="B5616" s="1" t="s">
        <v>5877</v>
      </c>
      <c r="C5616" s="1" t="s">
        <v>16</v>
      </c>
      <c r="D5616" s="1" t="s">
        <v>50</v>
      </c>
      <c r="E5616" s="1" t="s">
        <v>158</v>
      </c>
      <c r="F5616" s="1" t="s">
        <v>159</v>
      </c>
      <c r="G5616" s="1" t="s">
        <v>18</v>
      </c>
      <c r="H5616" s="1" t="s">
        <v>15</v>
      </c>
      <c r="I5616">
        <v>41.77036768</v>
      </c>
      <c r="J5616">
        <f>ROUND(employee[[#This Row],[Age]],0)</f>
        <v>42</v>
      </c>
      <c r="K56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16">
        <v>1.9603895549999999</v>
      </c>
      <c r="M5616">
        <f>ROUND(employee[[#This Row],[LengthService]],2)</f>
        <v>1.96</v>
      </c>
      <c r="N5616">
        <v>22.211813809999999</v>
      </c>
      <c r="O5616">
        <f>ROUND(employee[[#This Row],[AbsentHours]],2)</f>
        <v>22.21</v>
      </c>
      <c r="P5616" s="5">
        <f>employee[[#This Row],[RoundedAbsentHours]]/2080 *100</f>
        <v>1.0677884615384614</v>
      </c>
      <c r="Q5616" s="1" t="s">
        <v>15</v>
      </c>
    </row>
    <row r="5617" spans="1:17" x14ac:dyDescent="0.35">
      <c r="A5617">
        <v>5616</v>
      </c>
      <c r="B5617" s="1" t="s">
        <v>5878</v>
      </c>
      <c r="C5617" s="1" t="s">
        <v>16</v>
      </c>
      <c r="D5617" s="1" t="s">
        <v>22</v>
      </c>
      <c r="E5617" s="1" t="s">
        <v>124</v>
      </c>
      <c r="F5617" s="1" t="s">
        <v>125</v>
      </c>
      <c r="G5617" s="1" t="s">
        <v>22</v>
      </c>
      <c r="H5617" s="1" t="s">
        <v>15</v>
      </c>
      <c r="I5617">
        <v>58.25924681</v>
      </c>
      <c r="J5617">
        <f>ROUND(employee[[#This Row],[Age]],0)</f>
        <v>58</v>
      </c>
      <c r="K56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17">
        <v>2.6728973950000001</v>
      </c>
      <c r="M5617">
        <f>ROUND(employee[[#This Row],[LengthService]],2)</f>
        <v>2.67</v>
      </c>
      <c r="N5617">
        <v>144.16294060000001</v>
      </c>
      <c r="O5617">
        <f>ROUND(employee[[#This Row],[AbsentHours]],2)</f>
        <v>144.16</v>
      </c>
      <c r="P5617" s="5">
        <f>employee[[#This Row],[RoundedAbsentHours]]/2080 *100</f>
        <v>6.930769230769231</v>
      </c>
      <c r="Q5617" s="1" t="s">
        <v>15</v>
      </c>
    </row>
    <row r="5618" spans="1:17" x14ac:dyDescent="0.35">
      <c r="A5618">
        <v>5617</v>
      </c>
      <c r="B5618" s="1" t="s">
        <v>5879</v>
      </c>
      <c r="C5618" s="1" t="s">
        <v>11</v>
      </c>
      <c r="D5618" s="1" t="s">
        <v>22</v>
      </c>
      <c r="E5618" s="1" t="s">
        <v>124</v>
      </c>
      <c r="F5618" s="1" t="s">
        <v>125</v>
      </c>
      <c r="G5618" s="1" t="s">
        <v>22</v>
      </c>
      <c r="H5618" s="1" t="s">
        <v>15</v>
      </c>
      <c r="I5618">
        <v>40.664807940000003</v>
      </c>
      <c r="J5618">
        <f>ROUND(employee[[#This Row],[Age]],0)</f>
        <v>41</v>
      </c>
      <c r="K56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18">
        <v>6.218697873</v>
      </c>
      <c r="M5618">
        <f>ROUND(employee[[#This Row],[LengthService]],2)</f>
        <v>6.22</v>
      </c>
      <c r="N5618">
        <v>65.933585440000002</v>
      </c>
      <c r="O5618">
        <f>ROUND(employee[[#This Row],[AbsentHours]],2)</f>
        <v>65.930000000000007</v>
      </c>
      <c r="P5618" s="5">
        <f>employee[[#This Row],[RoundedAbsentHours]]/2080 *100</f>
        <v>3.1697115384615384</v>
      </c>
      <c r="Q5618" s="1" t="s">
        <v>15</v>
      </c>
    </row>
    <row r="5619" spans="1:17" x14ac:dyDescent="0.35">
      <c r="A5619">
        <v>5618</v>
      </c>
      <c r="B5619" s="1" t="s">
        <v>5880</v>
      </c>
      <c r="C5619" s="1" t="s">
        <v>11</v>
      </c>
      <c r="D5619" s="1" t="s">
        <v>19</v>
      </c>
      <c r="E5619" s="1" t="s">
        <v>13</v>
      </c>
      <c r="F5619" s="1" t="s">
        <v>14</v>
      </c>
      <c r="G5619" s="1" t="s">
        <v>19</v>
      </c>
      <c r="H5619" s="1" t="s">
        <v>15</v>
      </c>
      <c r="I5619">
        <v>40.127180809999999</v>
      </c>
      <c r="J5619">
        <f>ROUND(employee[[#This Row],[Age]],0)</f>
        <v>40</v>
      </c>
      <c r="K56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19">
        <v>6.3007764220000002</v>
      </c>
      <c r="M5619">
        <f>ROUND(employee[[#This Row],[LengthService]],2)</f>
        <v>6.3</v>
      </c>
      <c r="N5619">
        <v>59.027366239999999</v>
      </c>
      <c r="O5619">
        <f>ROUND(employee[[#This Row],[AbsentHours]],2)</f>
        <v>59.03</v>
      </c>
      <c r="P5619" s="5">
        <f>employee[[#This Row],[RoundedAbsentHours]]/2080 *100</f>
        <v>2.8379807692307693</v>
      </c>
      <c r="Q5619" s="1" t="s">
        <v>15</v>
      </c>
    </row>
    <row r="5620" spans="1:17" x14ac:dyDescent="0.35">
      <c r="A5620">
        <v>5619</v>
      </c>
      <c r="B5620" s="1" t="s">
        <v>5881</v>
      </c>
      <c r="C5620" s="1" t="s">
        <v>16</v>
      </c>
      <c r="D5620" s="1" t="s">
        <v>22</v>
      </c>
      <c r="E5620" s="1" t="s">
        <v>124</v>
      </c>
      <c r="F5620" s="1" t="s">
        <v>125</v>
      </c>
      <c r="G5620" s="1" t="s">
        <v>22</v>
      </c>
      <c r="H5620" s="1" t="s">
        <v>15</v>
      </c>
      <c r="I5620">
        <v>39.383366959999996</v>
      </c>
      <c r="J5620">
        <f>ROUND(employee[[#This Row],[Age]],0)</f>
        <v>39</v>
      </c>
      <c r="K56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20">
        <v>4.966359228</v>
      </c>
      <c r="M5620">
        <f>ROUND(employee[[#This Row],[LengthService]],2)</f>
        <v>4.97</v>
      </c>
      <c r="N5620">
        <v>23.845948709999998</v>
      </c>
      <c r="O5620">
        <f>ROUND(employee[[#This Row],[AbsentHours]],2)</f>
        <v>23.85</v>
      </c>
      <c r="P5620" s="5">
        <f>employee[[#This Row],[RoundedAbsentHours]]/2080 *100</f>
        <v>1.1466346153846154</v>
      </c>
      <c r="Q5620" s="1" t="s">
        <v>15</v>
      </c>
    </row>
    <row r="5621" spans="1:17" x14ac:dyDescent="0.35">
      <c r="A5621">
        <v>5620</v>
      </c>
      <c r="B5621" s="1" t="s">
        <v>5882</v>
      </c>
      <c r="C5621" s="1" t="s">
        <v>16</v>
      </c>
      <c r="D5621" s="1" t="s">
        <v>20</v>
      </c>
      <c r="E5621" s="1" t="s">
        <v>289</v>
      </c>
      <c r="F5621" s="1" t="s">
        <v>258</v>
      </c>
      <c r="G5621" s="1" t="s">
        <v>20</v>
      </c>
      <c r="H5621" s="1" t="s">
        <v>15</v>
      </c>
      <c r="I5621">
        <v>34.445845290000001</v>
      </c>
      <c r="J5621">
        <f>ROUND(employee[[#This Row],[Age]],0)</f>
        <v>34</v>
      </c>
      <c r="K56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21">
        <v>5.0329282070000003</v>
      </c>
      <c r="M5621">
        <f>ROUND(employee[[#This Row],[LengthService]],2)</f>
        <v>5.03</v>
      </c>
      <c r="N5621">
        <v>31.497962579999999</v>
      </c>
      <c r="O5621">
        <f>ROUND(employee[[#This Row],[AbsentHours]],2)</f>
        <v>31.5</v>
      </c>
      <c r="P5621" s="5">
        <f>employee[[#This Row],[RoundedAbsentHours]]/2080 *100</f>
        <v>1.5144230769230769</v>
      </c>
      <c r="Q5621" s="1" t="s">
        <v>15</v>
      </c>
    </row>
    <row r="5622" spans="1:17" x14ac:dyDescent="0.35">
      <c r="A5622">
        <v>5621</v>
      </c>
      <c r="B5622" s="1" t="s">
        <v>5883</v>
      </c>
      <c r="C5622" s="1" t="s">
        <v>11</v>
      </c>
      <c r="D5622" s="1" t="s">
        <v>56</v>
      </c>
      <c r="E5622" s="1" t="s">
        <v>158</v>
      </c>
      <c r="F5622" s="1" t="s">
        <v>159</v>
      </c>
      <c r="G5622" s="1" t="s">
        <v>56</v>
      </c>
      <c r="H5622" s="1" t="s">
        <v>15</v>
      </c>
      <c r="I5622">
        <v>54.158868269999999</v>
      </c>
      <c r="J5622">
        <f>ROUND(employee[[#This Row],[Age]],0)</f>
        <v>54</v>
      </c>
      <c r="K56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22">
        <v>2.4616915239999999</v>
      </c>
      <c r="M5622">
        <f>ROUND(employee[[#This Row],[LengthService]],2)</f>
        <v>2.46</v>
      </c>
      <c r="N5622">
        <v>136.6678479</v>
      </c>
      <c r="O5622">
        <f>ROUND(employee[[#This Row],[AbsentHours]],2)</f>
        <v>136.66999999999999</v>
      </c>
      <c r="P5622" s="5">
        <f>employee[[#This Row],[RoundedAbsentHours]]/2080 *100</f>
        <v>6.570673076923077</v>
      </c>
      <c r="Q5622" s="1" t="s">
        <v>15</v>
      </c>
    </row>
    <row r="5623" spans="1:17" x14ac:dyDescent="0.35">
      <c r="A5623">
        <v>5622</v>
      </c>
      <c r="B5623" s="1" t="s">
        <v>3854</v>
      </c>
      <c r="C5623" s="1" t="s">
        <v>11</v>
      </c>
      <c r="D5623" s="1" t="s">
        <v>196</v>
      </c>
      <c r="E5623" s="1" t="s">
        <v>158</v>
      </c>
      <c r="F5623" s="1" t="s">
        <v>159</v>
      </c>
      <c r="G5623" s="1" t="s">
        <v>18</v>
      </c>
      <c r="H5623" s="1" t="s">
        <v>15</v>
      </c>
      <c r="I5623">
        <v>42.863490859999999</v>
      </c>
      <c r="J5623">
        <f>ROUND(employee[[#This Row],[Age]],0)</f>
        <v>43</v>
      </c>
      <c r="K56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23">
        <v>4.4319699620000002</v>
      </c>
      <c r="M5623">
        <f>ROUND(employee[[#This Row],[LengthService]],2)</f>
        <v>4.43</v>
      </c>
      <c r="N5623">
        <v>65.459807710000007</v>
      </c>
      <c r="O5623">
        <f>ROUND(employee[[#This Row],[AbsentHours]],2)</f>
        <v>65.459999999999994</v>
      </c>
      <c r="P5623" s="5">
        <f>employee[[#This Row],[RoundedAbsentHours]]/2080 *100</f>
        <v>3.1471153846153843</v>
      </c>
      <c r="Q5623" s="1" t="s">
        <v>15</v>
      </c>
    </row>
    <row r="5624" spans="1:17" x14ac:dyDescent="0.35">
      <c r="A5624">
        <v>5623</v>
      </c>
      <c r="B5624" s="1" t="s">
        <v>5884</v>
      </c>
      <c r="C5624" s="1" t="s">
        <v>11</v>
      </c>
      <c r="D5624" s="1" t="s">
        <v>17</v>
      </c>
      <c r="E5624" s="1" t="s">
        <v>158</v>
      </c>
      <c r="F5624" s="1" t="s">
        <v>159</v>
      </c>
      <c r="G5624" s="1" t="s">
        <v>18</v>
      </c>
      <c r="H5624" s="1" t="s">
        <v>15</v>
      </c>
      <c r="I5624">
        <v>55.916919249999999</v>
      </c>
      <c r="J5624">
        <f>ROUND(employee[[#This Row],[Age]],0)</f>
        <v>56</v>
      </c>
      <c r="K56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24">
        <v>4.3993073330000003</v>
      </c>
      <c r="M5624">
        <f>ROUND(employee[[#This Row],[LengthService]],2)</f>
        <v>4.4000000000000004</v>
      </c>
      <c r="N5624">
        <v>102.88052399999999</v>
      </c>
      <c r="O5624">
        <f>ROUND(employee[[#This Row],[AbsentHours]],2)</f>
        <v>102.88</v>
      </c>
      <c r="P5624" s="5">
        <f>employee[[#This Row],[RoundedAbsentHours]]/2080 *100</f>
        <v>4.9461538461538463</v>
      </c>
      <c r="Q5624" s="1" t="s">
        <v>15</v>
      </c>
    </row>
    <row r="5625" spans="1:17" x14ac:dyDescent="0.35">
      <c r="A5625">
        <v>5624</v>
      </c>
      <c r="B5625" s="1" t="s">
        <v>5885</v>
      </c>
      <c r="C5625" s="1" t="s">
        <v>11</v>
      </c>
      <c r="D5625" s="1" t="s">
        <v>34</v>
      </c>
      <c r="E5625" s="1" t="s">
        <v>158</v>
      </c>
      <c r="F5625" s="1" t="s">
        <v>159</v>
      </c>
      <c r="G5625" s="1" t="s">
        <v>34</v>
      </c>
      <c r="H5625" s="1" t="s">
        <v>15</v>
      </c>
      <c r="I5625">
        <v>27.877144449999999</v>
      </c>
      <c r="J5625">
        <f>ROUND(employee[[#This Row],[Age]],0)</f>
        <v>28</v>
      </c>
      <c r="K56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625">
        <v>4.8625064409999998</v>
      </c>
      <c r="M5625">
        <f>ROUND(employee[[#This Row],[LengthService]],2)</f>
        <v>4.8600000000000003</v>
      </c>
      <c r="N5625">
        <v>0</v>
      </c>
      <c r="O5625">
        <f>ROUND(employee[[#This Row],[AbsentHours]],2)</f>
        <v>0</v>
      </c>
      <c r="P5625" s="5">
        <f>employee[[#This Row],[RoundedAbsentHours]]/2080 *100</f>
        <v>0</v>
      </c>
      <c r="Q5625" s="1" t="s">
        <v>15</v>
      </c>
    </row>
    <row r="5626" spans="1:17" x14ac:dyDescent="0.35">
      <c r="A5626">
        <v>5625</v>
      </c>
      <c r="B5626" s="1" t="s">
        <v>5886</v>
      </c>
      <c r="C5626" s="1" t="s">
        <v>16</v>
      </c>
      <c r="D5626" s="1" t="s">
        <v>22</v>
      </c>
      <c r="E5626" s="1" t="s">
        <v>124</v>
      </c>
      <c r="F5626" s="1" t="s">
        <v>125</v>
      </c>
      <c r="G5626" s="1" t="s">
        <v>22</v>
      </c>
      <c r="H5626" s="1" t="s">
        <v>15</v>
      </c>
      <c r="I5626">
        <v>32.976668199999999</v>
      </c>
      <c r="J5626">
        <f>ROUND(employee[[#This Row],[Age]],0)</f>
        <v>33</v>
      </c>
      <c r="K56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26">
        <v>6.3067470219999997</v>
      </c>
      <c r="M5626">
        <f>ROUND(employee[[#This Row],[LengthService]],2)</f>
        <v>6.31</v>
      </c>
      <c r="N5626">
        <v>8.7997336389999994</v>
      </c>
      <c r="O5626">
        <f>ROUND(employee[[#This Row],[AbsentHours]],2)</f>
        <v>8.8000000000000007</v>
      </c>
      <c r="P5626" s="5">
        <f>employee[[#This Row],[RoundedAbsentHours]]/2080 *100</f>
        <v>0.42307692307692313</v>
      </c>
      <c r="Q5626" s="1" t="s">
        <v>15</v>
      </c>
    </row>
    <row r="5627" spans="1:17" x14ac:dyDescent="0.35">
      <c r="A5627">
        <v>5626</v>
      </c>
      <c r="B5627" s="1" t="s">
        <v>5887</v>
      </c>
      <c r="C5627" s="1" t="s">
        <v>16</v>
      </c>
      <c r="D5627" s="1" t="s">
        <v>42</v>
      </c>
      <c r="E5627" s="1" t="s">
        <v>289</v>
      </c>
      <c r="F5627" s="1" t="s">
        <v>258</v>
      </c>
      <c r="G5627" s="1" t="s">
        <v>42</v>
      </c>
      <c r="H5627" s="1" t="s">
        <v>15</v>
      </c>
      <c r="I5627">
        <v>39.96876357</v>
      </c>
      <c r="J5627">
        <f>ROUND(employee[[#This Row],[Age]],0)</f>
        <v>40</v>
      </c>
      <c r="K56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27">
        <v>3.6370047470000002</v>
      </c>
      <c r="M5627">
        <f>ROUND(employee[[#This Row],[LengthService]],2)</f>
        <v>3.64</v>
      </c>
      <c r="N5627">
        <v>25.58223602</v>
      </c>
      <c r="O5627">
        <f>ROUND(employee[[#This Row],[AbsentHours]],2)</f>
        <v>25.58</v>
      </c>
      <c r="P5627" s="5">
        <f>employee[[#This Row],[RoundedAbsentHours]]/2080 *100</f>
        <v>1.2298076923076922</v>
      </c>
      <c r="Q5627" s="1" t="s">
        <v>15</v>
      </c>
    </row>
    <row r="5628" spans="1:17" x14ac:dyDescent="0.35">
      <c r="A5628">
        <v>5627</v>
      </c>
      <c r="B5628" s="1" t="s">
        <v>5888</v>
      </c>
      <c r="C5628" s="1" t="s">
        <v>16</v>
      </c>
      <c r="D5628" s="1" t="s">
        <v>33</v>
      </c>
      <c r="E5628" s="1" t="s">
        <v>13</v>
      </c>
      <c r="F5628" s="1" t="s">
        <v>14</v>
      </c>
      <c r="G5628" s="1" t="s">
        <v>33</v>
      </c>
      <c r="H5628" s="1" t="s">
        <v>15</v>
      </c>
      <c r="I5628">
        <v>58.523784620000001</v>
      </c>
      <c r="J5628">
        <f>ROUND(employee[[#This Row],[Age]],0)</f>
        <v>59</v>
      </c>
      <c r="K56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28">
        <v>3.3144272840000002</v>
      </c>
      <c r="M5628">
        <f>ROUND(employee[[#This Row],[LengthService]],2)</f>
        <v>3.31</v>
      </c>
      <c r="N5628">
        <v>164.0044876</v>
      </c>
      <c r="O5628">
        <f>ROUND(employee[[#This Row],[AbsentHours]],2)</f>
        <v>164</v>
      </c>
      <c r="P5628" s="5">
        <f>employee[[#This Row],[RoundedAbsentHours]]/2080 *100</f>
        <v>7.8846153846153841</v>
      </c>
      <c r="Q5628" s="1" t="s">
        <v>15</v>
      </c>
    </row>
    <row r="5629" spans="1:17" x14ac:dyDescent="0.35">
      <c r="A5629">
        <v>5628</v>
      </c>
      <c r="B5629" s="1" t="s">
        <v>5889</v>
      </c>
      <c r="C5629" s="1" t="s">
        <v>16</v>
      </c>
      <c r="D5629" s="1" t="s">
        <v>12</v>
      </c>
      <c r="E5629" s="1" t="s">
        <v>158</v>
      </c>
      <c r="F5629" s="1" t="s">
        <v>159</v>
      </c>
      <c r="G5629" s="1" t="s">
        <v>12</v>
      </c>
      <c r="H5629" s="1" t="s">
        <v>15</v>
      </c>
      <c r="I5629">
        <v>27.431070030000001</v>
      </c>
      <c r="J5629">
        <f>ROUND(employee[[#This Row],[Age]],0)</f>
        <v>27</v>
      </c>
      <c r="K56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629">
        <v>5.0532847810000003</v>
      </c>
      <c r="M5629">
        <f>ROUND(employee[[#This Row],[LengthService]],2)</f>
        <v>5.05</v>
      </c>
      <c r="N5629">
        <v>0</v>
      </c>
      <c r="O5629">
        <f>ROUND(employee[[#This Row],[AbsentHours]],2)</f>
        <v>0</v>
      </c>
      <c r="P5629" s="5">
        <f>employee[[#This Row],[RoundedAbsentHours]]/2080 *100</f>
        <v>0</v>
      </c>
      <c r="Q5629" s="1" t="s">
        <v>15</v>
      </c>
    </row>
    <row r="5630" spans="1:17" x14ac:dyDescent="0.35">
      <c r="A5630">
        <v>5629</v>
      </c>
      <c r="B5630" s="1" t="s">
        <v>5890</v>
      </c>
      <c r="C5630" s="1" t="s">
        <v>11</v>
      </c>
      <c r="D5630" s="1" t="s">
        <v>18</v>
      </c>
      <c r="E5630" s="1" t="s">
        <v>158</v>
      </c>
      <c r="F5630" s="1" t="s">
        <v>159</v>
      </c>
      <c r="G5630" s="1" t="s">
        <v>18</v>
      </c>
      <c r="H5630" s="1" t="s">
        <v>15</v>
      </c>
      <c r="I5630">
        <v>47.152156060000003</v>
      </c>
      <c r="J5630">
        <f>ROUND(employee[[#This Row],[Age]],0)</f>
        <v>47</v>
      </c>
      <c r="K56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30">
        <v>7.9498098620000004</v>
      </c>
      <c r="M5630">
        <f>ROUND(employee[[#This Row],[LengthService]],2)</f>
        <v>7.95</v>
      </c>
      <c r="N5630">
        <v>85.282199430000006</v>
      </c>
      <c r="O5630">
        <f>ROUND(employee[[#This Row],[AbsentHours]],2)</f>
        <v>85.28</v>
      </c>
      <c r="P5630" s="5">
        <f>employee[[#This Row],[RoundedAbsentHours]]/2080 *100</f>
        <v>4.1000000000000005</v>
      </c>
      <c r="Q5630" s="1" t="s">
        <v>15</v>
      </c>
    </row>
    <row r="5631" spans="1:17" x14ac:dyDescent="0.35">
      <c r="A5631">
        <v>5630</v>
      </c>
      <c r="B5631" s="1" t="s">
        <v>5891</v>
      </c>
      <c r="C5631" s="1" t="s">
        <v>11</v>
      </c>
      <c r="D5631" s="1" t="s">
        <v>44</v>
      </c>
      <c r="E5631" s="1" t="s">
        <v>158</v>
      </c>
      <c r="F5631" s="1" t="s">
        <v>159</v>
      </c>
      <c r="G5631" s="1" t="s">
        <v>44</v>
      </c>
      <c r="H5631" s="1" t="s">
        <v>15</v>
      </c>
      <c r="I5631">
        <v>41.889318770000003</v>
      </c>
      <c r="J5631">
        <f>ROUND(employee[[#This Row],[Age]],0)</f>
        <v>42</v>
      </c>
      <c r="K56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31">
        <v>3.4615851950000001</v>
      </c>
      <c r="M5631">
        <f>ROUND(employee[[#This Row],[LengthService]],2)</f>
        <v>3.46</v>
      </c>
      <c r="N5631">
        <v>71.173662120000003</v>
      </c>
      <c r="O5631">
        <f>ROUND(employee[[#This Row],[AbsentHours]],2)</f>
        <v>71.17</v>
      </c>
      <c r="P5631" s="5">
        <f>employee[[#This Row],[RoundedAbsentHours]]/2080 *100</f>
        <v>3.4216346153846153</v>
      </c>
      <c r="Q5631" s="1" t="s">
        <v>15</v>
      </c>
    </row>
    <row r="5632" spans="1:17" x14ac:dyDescent="0.35">
      <c r="A5632">
        <v>5631</v>
      </c>
      <c r="B5632" s="1" t="s">
        <v>5892</v>
      </c>
      <c r="C5632" s="1" t="s">
        <v>11</v>
      </c>
      <c r="D5632" s="1" t="s">
        <v>22</v>
      </c>
      <c r="E5632" s="1" t="s">
        <v>124</v>
      </c>
      <c r="F5632" s="1" t="s">
        <v>125</v>
      </c>
      <c r="G5632" s="1" t="s">
        <v>22</v>
      </c>
      <c r="H5632" s="1" t="s">
        <v>15</v>
      </c>
      <c r="I5632">
        <v>39.967672239999999</v>
      </c>
      <c r="J5632">
        <f>ROUND(employee[[#This Row],[Age]],0)</f>
        <v>40</v>
      </c>
      <c r="K56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32">
        <v>6.6949959679999997</v>
      </c>
      <c r="M5632">
        <f>ROUND(employee[[#This Row],[LengthService]],2)</f>
        <v>6.69</v>
      </c>
      <c r="N5632">
        <v>45.42156421</v>
      </c>
      <c r="O5632">
        <f>ROUND(employee[[#This Row],[AbsentHours]],2)</f>
        <v>45.42</v>
      </c>
      <c r="P5632" s="5">
        <f>employee[[#This Row],[RoundedAbsentHours]]/2080 *100</f>
        <v>2.1836538461538462</v>
      </c>
      <c r="Q5632" s="1" t="s">
        <v>15</v>
      </c>
    </row>
    <row r="5633" spans="1:17" x14ac:dyDescent="0.35">
      <c r="A5633">
        <v>5632</v>
      </c>
      <c r="B5633" s="1" t="s">
        <v>5893</v>
      </c>
      <c r="C5633" s="1" t="s">
        <v>16</v>
      </c>
      <c r="D5633" s="1" t="s">
        <v>29</v>
      </c>
      <c r="E5633" s="1" t="s">
        <v>13</v>
      </c>
      <c r="F5633" s="1" t="s">
        <v>14</v>
      </c>
      <c r="G5633" s="1" t="s">
        <v>29</v>
      </c>
      <c r="H5633" s="1" t="s">
        <v>15</v>
      </c>
      <c r="I5633">
        <v>54.375940839999998</v>
      </c>
      <c r="J5633">
        <f>ROUND(employee[[#This Row],[Age]],0)</f>
        <v>54</v>
      </c>
      <c r="K56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33">
        <v>2.7961106419999999</v>
      </c>
      <c r="M5633">
        <f>ROUND(employee[[#This Row],[LengthService]],2)</f>
        <v>2.8</v>
      </c>
      <c r="N5633">
        <v>116.45103090000001</v>
      </c>
      <c r="O5633">
        <f>ROUND(employee[[#This Row],[AbsentHours]],2)</f>
        <v>116.45</v>
      </c>
      <c r="P5633" s="5">
        <f>employee[[#This Row],[RoundedAbsentHours]]/2080 *100</f>
        <v>5.5985576923076925</v>
      </c>
      <c r="Q5633" s="1" t="s">
        <v>15</v>
      </c>
    </row>
    <row r="5634" spans="1:17" x14ac:dyDescent="0.35">
      <c r="A5634">
        <v>5633</v>
      </c>
      <c r="B5634" s="1" t="s">
        <v>5894</v>
      </c>
      <c r="C5634" s="1" t="s">
        <v>11</v>
      </c>
      <c r="D5634" s="1" t="s">
        <v>22</v>
      </c>
      <c r="E5634" s="1" t="s">
        <v>124</v>
      </c>
      <c r="F5634" s="1" t="s">
        <v>125</v>
      </c>
      <c r="G5634" s="1" t="s">
        <v>22</v>
      </c>
      <c r="H5634" s="1" t="s">
        <v>15</v>
      </c>
      <c r="I5634">
        <v>26.341641809999999</v>
      </c>
      <c r="J5634">
        <f>ROUND(employee[[#This Row],[Age]],0)</f>
        <v>26</v>
      </c>
      <c r="K56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634">
        <v>5.758522213</v>
      </c>
      <c r="M5634">
        <f>ROUND(employee[[#This Row],[LengthService]],2)</f>
        <v>5.76</v>
      </c>
      <c r="N5634">
        <v>0</v>
      </c>
      <c r="O5634">
        <f>ROUND(employee[[#This Row],[AbsentHours]],2)</f>
        <v>0</v>
      </c>
      <c r="P5634" s="5">
        <f>employee[[#This Row],[RoundedAbsentHours]]/2080 *100</f>
        <v>0</v>
      </c>
      <c r="Q5634" s="1" t="s">
        <v>15</v>
      </c>
    </row>
    <row r="5635" spans="1:17" x14ac:dyDescent="0.35">
      <c r="A5635">
        <v>5634</v>
      </c>
      <c r="B5635" s="1" t="s">
        <v>5895</v>
      </c>
      <c r="C5635" s="1" t="s">
        <v>16</v>
      </c>
      <c r="D5635" s="1" t="s">
        <v>21</v>
      </c>
      <c r="E5635" s="1" t="s">
        <v>13</v>
      </c>
      <c r="F5635" s="1" t="s">
        <v>14</v>
      </c>
      <c r="G5635" s="1" t="s">
        <v>21</v>
      </c>
      <c r="H5635" s="1" t="s">
        <v>15</v>
      </c>
      <c r="I5635">
        <v>33.009653829999998</v>
      </c>
      <c r="J5635">
        <f>ROUND(employee[[#This Row],[Age]],0)</f>
        <v>33</v>
      </c>
      <c r="K56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35">
        <v>4.2908247639999999</v>
      </c>
      <c r="M5635">
        <f>ROUND(employee[[#This Row],[LengthService]],2)</f>
        <v>4.29</v>
      </c>
      <c r="N5635">
        <v>0</v>
      </c>
      <c r="O5635">
        <f>ROUND(employee[[#This Row],[AbsentHours]],2)</f>
        <v>0</v>
      </c>
      <c r="P5635" s="5">
        <f>employee[[#This Row],[RoundedAbsentHours]]/2080 *100</f>
        <v>0</v>
      </c>
      <c r="Q5635" s="1" t="s">
        <v>15</v>
      </c>
    </row>
    <row r="5636" spans="1:17" x14ac:dyDescent="0.35">
      <c r="A5636">
        <v>5635</v>
      </c>
      <c r="B5636" s="1" t="s">
        <v>5896</v>
      </c>
      <c r="C5636" s="1" t="s">
        <v>11</v>
      </c>
      <c r="D5636" s="1" t="s">
        <v>48</v>
      </c>
      <c r="E5636" s="1" t="s">
        <v>289</v>
      </c>
      <c r="F5636" s="1" t="s">
        <v>258</v>
      </c>
      <c r="G5636" s="1" t="s">
        <v>20</v>
      </c>
      <c r="H5636" s="1" t="s">
        <v>15</v>
      </c>
      <c r="I5636">
        <v>43.384298999999999</v>
      </c>
      <c r="J5636">
        <f>ROUND(employee[[#This Row],[Age]],0)</f>
        <v>43</v>
      </c>
      <c r="K56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36">
        <v>2.5493544639999999</v>
      </c>
      <c r="M5636">
        <f>ROUND(employee[[#This Row],[LengthService]],2)</f>
        <v>2.5499999999999998</v>
      </c>
      <c r="N5636">
        <v>55.592263010000003</v>
      </c>
      <c r="O5636">
        <f>ROUND(employee[[#This Row],[AbsentHours]],2)</f>
        <v>55.59</v>
      </c>
      <c r="P5636" s="5">
        <f>employee[[#This Row],[RoundedAbsentHours]]/2080 *100</f>
        <v>2.672596153846154</v>
      </c>
      <c r="Q5636" s="1" t="s">
        <v>15</v>
      </c>
    </row>
    <row r="5637" spans="1:17" x14ac:dyDescent="0.35">
      <c r="A5637">
        <v>5636</v>
      </c>
      <c r="B5637" s="1" t="s">
        <v>5897</v>
      </c>
      <c r="C5637" s="1" t="s">
        <v>16</v>
      </c>
      <c r="D5637" s="1" t="s">
        <v>12</v>
      </c>
      <c r="E5637" s="1" t="s">
        <v>158</v>
      </c>
      <c r="F5637" s="1" t="s">
        <v>159</v>
      </c>
      <c r="G5637" s="1" t="s">
        <v>12</v>
      </c>
      <c r="H5637" s="1" t="s">
        <v>15</v>
      </c>
      <c r="I5637">
        <v>54.761252929999998</v>
      </c>
      <c r="J5637">
        <f>ROUND(employee[[#This Row],[Age]],0)</f>
        <v>55</v>
      </c>
      <c r="K56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37">
        <v>4.9630511640000003</v>
      </c>
      <c r="M5637">
        <f>ROUND(employee[[#This Row],[LengthService]],2)</f>
        <v>4.96</v>
      </c>
      <c r="N5637">
        <v>94.483993080000005</v>
      </c>
      <c r="O5637">
        <f>ROUND(employee[[#This Row],[AbsentHours]],2)</f>
        <v>94.48</v>
      </c>
      <c r="P5637" s="5">
        <f>employee[[#This Row],[RoundedAbsentHours]]/2080 *100</f>
        <v>4.542307692307693</v>
      </c>
      <c r="Q5637" s="1" t="s">
        <v>15</v>
      </c>
    </row>
    <row r="5638" spans="1:17" x14ac:dyDescent="0.35">
      <c r="A5638">
        <v>5637</v>
      </c>
      <c r="B5638" s="1" t="s">
        <v>5898</v>
      </c>
      <c r="C5638" s="1" t="s">
        <v>11</v>
      </c>
      <c r="D5638" s="1" t="s">
        <v>29</v>
      </c>
      <c r="E5638" s="1" t="s">
        <v>13</v>
      </c>
      <c r="F5638" s="1" t="s">
        <v>14</v>
      </c>
      <c r="G5638" s="1" t="s">
        <v>29</v>
      </c>
      <c r="H5638" s="1" t="s">
        <v>15</v>
      </c>
      <c r="I5638">
        <v>30.37792116</v>
      </c>
      <c r="J5638">
        <f>ROUND(employee[[#This Row],[Age]],0)</f>
        <v>30</v>
      </c>
      <c r="K56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38">
        <v>4.6186464770000004</v>
      </c>
      <c r="M5638">
        <f>ROUND(employee[[#This Row],[LengthService]],2)</f>
        <v>4.62</v>
      </c>
      <c r="N5638">
        <v>2.380695008</v>
      </c>
      <c r="O5638">
        <f>ROUND(employee[[#This Row],[AbsentHours]],2)</f>
        <v>2.38</v>
      </c>
      <c r="P5638" s="5">
        <f>employee[[#This Row],[RoundedAbsentHours]]/2080 *100</f>
        <v>0.11442307692307692</v>
      </c>
      <c r="Q5638" s="1" t="s">
        <v>15</v>
      </c>
    </row>
    <row r="5639" spans="1:17" x14ac:dyDescent="0.35">
      <c r="A5639">
        <v>5638</v>
      </c>
      <c r="B5639" s="1" t="s">
        <v>5899</v>
      </c>
      <c r="C5639" s="1" t="s">
        <v>16</v>
      </c>
      <c r="D5639" s="1" t="s">
        <v>22</v>
      </c>
      <c r="E5639" s="1" t="s">
        <v>124</v>
      </c>
      <c r="F5639" s="1" t="s">
        <v>125</v>
      </c>
      <c r="G5639" s="1" t="s">
        <v>22</v>
      </c>
      <c r="H5639" s="1" t="s">
        <v>15</v>
      </c>
      <c r="I5639">
        <v>29.984877139999998</v>
      </c>
      <c r="J5639">
        <f>ROUND(employee[[#This Row],[Age]],0)</f>
        <v>30</v>
      </c>
      <c r="K56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39">
        <v>4.252729177</v>
      </c>
      <c r="M5639">
        <f>ROUND(employee[[#This Row],[LengthService]],2)</f>
        <v>4.25</v>
      </c>
      <c r="N5639">
        <v>0</v>
      </c>
      <c r="O5639">
        <f>ROUND(employee[[#This Row],[AbsentHours]],2)</f>
        <v>0</v>
      </c>
      <c r="P5639" s="5">
        <f>employee[[#This Row],[RoundedAbsentHours]]/2080 *100</f>
        <v>0</v>
      </c>
      <c r="Q5639" s="1" t="s">
        <v>15</v>
      </c>
    </row>
    <row r="5640" spans="1:17" x14ac:dyDescent="0.35">
      <c r="A5640">
        <v>5639</v>
      </c>
      <c r="B5640" s="1" t="s">
        <v>5900</v>
      </c>
      <c r="C5640" s="1" t="s">
        <v>16</v>
      </c>
      <c r="D5640" s="1" t="s">
        <v>56</v>
      </c>
      <c r="E5640" s="1" t="s">
        <v>158</v>
      </c>
      <c r="F5640" s="1" t="s">
        <v>159</v>
      </c>
      <c r="G5640" s="1" t="s">
        <v>56</v>
      </c>
      <c r="H5640" s="1" t="s">
        <v>15</v>
      </c>
      <c r="I5640">
        <v>39.634949450000001</v>
      </c>
      <c r="J5640">
        <f>ROUND(employee[[#This Row],[Age]],0)</f>
        <v>40</v>
      </c>
      <c r="K56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40">
        <v>7.1969094089999999</v>
      </c>
      <c r="M5640">
        <f>ROUND(employee[[#This Row],[LengthService]],2)</f>
        <v>7.2</v>
      </c>
      <c r="N5640">
        <v>18.256702050000001</v>
      </c>
      <c r="O5640">
        <f>ROUND(employee[[#This Row],[AbsentHours]],2)</f>
        <v>18.260000000000002</v>
      </c>
      <c r="P5640" s="5">
        <f>employee[[#This Row],[RoundedAbsentHours]]/2080 *100</f>
        <v>0.87788461538461549</v>
      </c>
      <c r="Q5640" s="1" t="s">
        <v>15</v>
      </c>
    </row>
    <row r="5641" spans="1:17" x14ac:dyDescent="0.35">
      <c r="A5641">
        <v>5640</v>
      </c>
      <c r="B5641" s="1" t="s">
        <v>5901</v>
      </c>
      <c r="C5641" s="1" t="s">
        <v>16</v>
      </c>
      <c r="D5641" s="1" t="s">
        <v>315</v>
      </c>
      <c r="E5641" s="1" t="s">
        <v>312</v>
      </c>
      <c r="F5641" s="1" t="s">
        <v>266</v>
      </c>
      <c r="G5641" s="1" t="s">
        <v>47</v>
      </c>
      <c r="H5641" s="1" t="s">
        <v>15</v>
      </c>
      <c r="I5641">
        <v>42.432569649999998</v>
      </c>
      <c r="J5641">
        <f>ROUND(employee[[#This Row],[Age]],0)</f>
        <v>42</v>
      </c>
      <c r="K56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41">
        <v>4.8095859719999998</v>
      </c>
      <c r="M5641">
        <f>ROUND(employee[[#This Row],[LengthService]],2)</f>
        <v>4.8099999999999996</v>
      </c>
      <c r="N5641">
        <v>73.605707050000007</v>
      </c>
      <c r="O5641">
        <f>ROUND(employee[[#This Row],[AbsentHours]],2)</f>
        <v>73.61</v>
      </c>
      <c r="P5641" s="5">
        <f>employee[[#This Row],[RoundedAbsentHours]]/2080 *100</f>
        <v>3.5389423076923077</v>
      </c>
      <c r="Q5641" s="1" t="s">
        <v>15</v>
      </c>
    </row>
    <row r="5642" spans="1:17" x14ac:dyDescent="0.35">
      <c r="A5642">
        <v>5641</v>
      </c>
      <c r="B5642" s="1" t="s">
        <v>5902</v>
      </c>
      <c r="C5642" s="1" t="s">
        <v>11</v>
      </c>
      <c r="D5642" s="1" t="s">
        <v>20</v>
      </c>
      <c r="E5642" s="1" t="s">
        <v>289</v>
      </c>
      <c r="F5642" s="1" t="s">
        <v>258</v>
      </c>
      <c r="G5642" s="1" t="s">
        <v>20</v>
      </c>
      <c r="H5642" s="1" t="s">
        <v>15</v>
      </c>
      <c r="I5642">
        <v>33.714532320000004</v>
      </c>
      <c r="J5642">
        <f>ROUND(employee[[#This Row],[Age]],0)</f>
        <v>34</v>
      </c>
      <c r="K56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42">
        <v>5.3988287570000004</v>
      </c>
      <c r="M5642">
        <f>ROUND(employee[[#This Row],[LengthService]],2)</f>
        <v>5.4</v>
      </c>
      <c r="N5642">
        <v>9.3605322900000001</v>
      </c>
      <c r="O5642">
        <f>ROUND(employee[[#This Row],[AbsentHours]],2)</f>
        <v>9.36</v>
      </c>
      <c r="P5642" s="5">
        <f>employee[[#This Row],[RoundedAbsentHours]]/2080 *100</f>
        <v>0.44999999999999996</v>
      </c>
      <c r="Q5642" s="1" t="s">
        <v>15</v>
      </c>
    </row>
    <row r="5643" spans="1:17" x14ac:dyDescent="0.35">
      <c r="A5643">
        <v>5642</v>
      </c>
      <c r="B5643" s="1" t="s">
        <v>5903</v>
      </c>
      <c r="C5643" s="1" t="s">
        <v>11</v>
      </c>
      <c r="D5643" s="1" t="s">
        <v>86</v>
      </c>
      <c r="E5643" s="1" t="s">
        <v>158</v>
      </c>
      <c r="F5643" s="1" t="s">
        <v>159</v>
      </c>
      <c r="G5643" s="1" t="s">
        <v>62</v>
      </c>
      <c r="H5643" s="1" t="s">
        <v>15</v>
      </c>
      <c r="I5643">
        <v>37.103160090000003</v>
      </c>
      <c r="J5643">
        <f>ROUND(employee[[#This Row],[Age]],0)</f>
        <v>37</v>
      </c>
      <c r="K56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43">
        <v>5.480391526</v>
      </c>
      <c r="M5643">
        <f>ROUND(employee[[#This Row],[LengthService]],2)</f>
        <v>5.48</v>
      </c>
      <c r="N5643">
        <v>64.497470370000002</v>
      </c>
      <c r="O5643">
        <f>ROUND(employee[[#This Row],[AbsentHours]],2)</f>
        <v>64.5</v>
      </c>
      <c r="P5643" s="5">
        <f>employee[[#This Row],[RoundedAbsentHours]]/2080 *100</f>
        <v>3.1009615384615383</v>
      </c>
      <c r="Q5643" s="1" t="s">
        <v>15</v>
      </c>
    </row>
    <row r="5644" spans="1:17" x14ac:dyDescent="0.35">
      <c r="A5644">
        <v>5643</v>
      </c>
      <c r="B5644" s="1" t="s">
        <v>5904</v>
      </c>
      <c r="C5644" s="1" t="s">
        <v>11</v>
      </c>
      <c r="D5644" s="1" t="s">
        <v>137</v>
      </c>
      <c r="E5644" s="1" t="s">
        <v>158</v>
      </c>
      <c r="F5644" s="1" t="s">
        <v>159</v>
      </c>
      <c r="G5644" s="1" t="s">
        <v>56</v>
      </c>
      <c r="H5644" s="1" t="s">
        <v>15</v>
      </c>
      <c r="I5644">
        <v>51.107830380000003</v>
      </c>
      <c r="J5644">
        <f>ROUND(employee[[#This Row],[Age]],0)</f>
        <v>51</v>
      </c>
      <c r="K56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44">
        <v>2.9478602669999998</v>
      </c>
      <c r="M5644">
        <f>ROUND(employee[[#This Row],[LengthService]],2)</f>
        <v>2.95</v>
      </c>
      <c r="N5644">
        <v>120.55600680000001</v>
      </c>
      <c r="O5644">
        <f>ROUND(employee[[#This Row],[AbsentHours]],2)</f>
        <v>120.56</v>
      </c>
      <c r="P5644" s="5">
        <f>employee[[#This Row],[RoundedAbsentHours]]/2080 *100</f>
        <v>5.796153846153846</v>
      </c>
      <c r="Q5644" s="1" t="s">
        <v>15</v>
      </c>
    </row>
    <row r="5645" spans="1:17" x14ac:dyDescent="0.35">
      <c r="A5645">
        <v>5644</v>
      </c>
      <c r="B5645" s="1" t="s">
        <v>5905</v>
      </c>
      <c r="C5645" s="1" t="s">
        <v>16</v>
      </c>
      <c r="D5645" s="1" t="s">
        <v>202</v>
      </c>
      <c r="E5645" s="1" t="s">
        <v>158</v>
      </c>
      <c r="F5645" s="1" t="s">
        <v>159</v>
      </c>
      <c r="G5645" s="1" t="s">
        <v>51</v>
      </c>
      <c r="H5645" s="1" t="s">
        <v>15</v>
      </c>
      <c r="I5645">
        <v>49.674646330000002</v>
      </c>
      <c r="J5645">
        <f>ROUND(employee[[#This Row],[Age]],0)</f>
        <v>50</v>
      </c>
      <c r="K56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45">
        <v>6.5873724930000002</v>
      </c>
      <c r="M5645">
        <f>ROUND(employee[[#This Row],[LengthService]],2)</f>
        <v>6.59</v>
      </c>
      <c r="N5645">
        <v>75.666360460000007</v>
      </c>
      <c r="O5645">
        <f>ROUND(employee[[#This Row],[AbsentHours]],2)</f>
        <v>75.67</v>
      </c>
      <c r="P5645" s="5">
        <f>employee[[#This Row],[RoundedAbsentHours]]/2080 *100</f>
        <v>3.6379807692307691</v>
      </c>
      <c r="Q5645" s="1" t="s">
        <v>15</v>
      </c>
    </row>
    <row r="5646" spans="1:17" x14ac:dyDescent="0.35">
      <c r="A5646">
        <v>5645</v>
      </c>
      <c r="B5646" s="1" t="s">
        <v>5906</v>
      </c>
      <c r="C5646" s="1" t="s">
        <v>11</v>
      </c>
      <c r="D5646" s="1" t="s">
        <v>21</v>
      </c>
      <c r="E5646" s="1" t="s">
        <v>13</v>
      </c>
      <c r="F5646" s="1" t="s">
        <v>14</v>
      </c>
      <c r="G5646" s="1" t="s">
        <v>21</v>
      </c>
      <c r="H5646" s="1" t="s">
        <v>15</v>
      </c>
      <c r="I5646">
        <v>44.450774709999997</v>
      </c>
      <c r="J5646">
        <f>ROUND(employee[[#This Row],[Age]],0)</f>
        <v>44</v>
      </c>
      <c r="K56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46">
        <v>4.1107386300000002</v>
      </c>
      <c r="M5646">
        <f>ROUND(employee[[#This Row],[LengthService]],2)</f>
        <v>4.1100000000000003</v>
      </c>
      <c r="N5646">
        <v>113.23570770000001</v>
      </c>
      <c r="O5646">
        <f>ROUND(employee[[#This Row],[AbsentHours]],2)</f>
        <v>113.24</v>
      </c>
      <c r="P5646" s="5">
        <f>employee[[#This Row],[RoundedAbsentHours]]/2080 *100</f>
        <v>5.444230769230769</v>
      </c>
      <c r="Q5646" s="1" t="s">
        <v>15</v>
      </c>
    </row>
    <row r="5647" spans="1:17" x14ac:dyDescent="0.35">
      <c r="A5647">
        <v>5646</v>
      </c>
      <c r="B5647" s="1" t="s">
        <v>5907</v>
      </c>
      <c r="C5647" s="1" t="s">
        <v>16</v>
      </c>
      <c r="D5647" s="1" t="s">
        <v>22</v>
      </c>
      <c r="E5647" s="1" t="s">
        <v>124</v>
      </c>
      <c r="F5647" s="1" t="s">
        <v>125</v>
      </c>
      <c r="G5647" s="1" t="s">
        <v>22</v>
      </c>
      <c r="H5647" s="1" t="s">
        <v>15</v>
      </c>
      <c r="I5647">
        <v>39.045734119999999</v>
      </c>
      <c r="J5647">
        <f>ROUND(employee[[#This Row],[Age]],0)</f>
        <v>39</v>
      </c>
      <c r="K56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47">
        <v>3.5430426580000001</v>
      </c>
      <c r="M5647">
        <f>ROUND(employee[[#This Row],[LengthService]],2)</f>
        <v>3.54</v>
      </c>
      <c r="N5647">
        <v>72.746615739999996</v>
      </c>
      <c r="O5647">
        <f>ROUND(employee[[#This Row],[AbsentHours]],2)</f>
        <v>72.75</v>
      </c>
      <c r="P5647" s="5">
        <f>employee[[#This Row],[RoundedAbsentHours]]/2080 *100</f>
        <v>3.4975961538461537</v>
      </c>
      <c r="Q5647" s="1" t="s">
        <v>15</v>
      </c>
    </row>
    <row r="5648" spans="1:17" x14ac:dyDescent="0.35">
      <c r="A5648">
        <v>5647</v>
      </c>
      <c r="B5648" s="1" t="s">
        <v>5908</v>
      </c>
      <c r="C5648" s="1" t="s">
        <v>16</v>
      </c>
      <c r="D5648" s="1" t="s">
        <v>74</v>
      </c>
      <c r="E5648" s="1" t="s">
        <v>158</v>
      </c>
      <c r="F5648" s="1" t="s">
        <v>159</v>
      </c>
      <c r="G5648" s="1" t="s">
        <v>75</v>
      </c>
      <c r="H5648" s="1" t="s">
        <v>15</v>
      </c>
      <c r="I5648">
        <v>47.640063859999998</v>
      </c>
      <c r="J5648">
        <f>ROUND(employee[[#This Row],[Age]],0)</f>
        <v>48</v>
      </c>
      <c r="K56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48">
        <v>3.4939716779999999</v>
      </c>
      <c r="M5648">
        <f>ROUND(employee[[#This Row],[LengthService]],2)</f>
        <v>3.49</v>
      </c>
      <c r="N5648">
        <v>78.879272049999997</v>
      </c>
      <c r="O5648">
        <f>ROUND(employee[[#This Row],[AbsentHours]],2)</f>
        <v>78.88</v>
      </c>
      <c r="P5648" s="5">
        <f>employee[[#This Row],[RoundedAbsentHours]]/2080 *100</f>
        <v>3.7923076923076922</v>
      </c>
      <c r="Q5648" s="1" t="s">
        <v>15</v>
      </c>
    </row>
    <row r="5649" spans="1:17" x14ac:dyDescent="0.35">
      <c r="A5649">
        <v>5648</v>
      </c>
      <c r="B5649" s="1" t="s">
        <v>5909</v>
      </c>
      <c r="C5649" s="1" t="s">
        <v>11</v>
      </c>
      <c r="D5649" s="1" t="s">
        <v>67</v>
      </c>
      <c r="E5649" s="1" t="s">
        <v>289</v>
      </c>
      <c r="F5649" s="1" t="s">
        <v>258</v>
      </c>
      <c r="G5649" s="1" t="s">
        <v>67</v>
      </c>
      <c r="H5649" s="1" t="s">
        <v>15</v>
      </c>
      <c r="I5649">
        <v>40.283404779999998</v>
      </c>
      <c r="J5649">
        <f>ROUND(employee[[#This Row],[Age]],0)</f>
        <v>40</v>
      </c>
      <c r="K56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49">
        <v>2.7675711349999998</v>
      </c>
      <c r="M5649">
        <f>ROUND(employee[[#This Row],[LengthService]],2)</f>
        <v>2.77</v>
      </c>
      <c r="N5649">
        <v>80.040044859999995</v>
      </c>
      <c r="O5649">
        <f>ROUND(employee[[#This Row],[AbsentHours]],2)</f>
        <v>80.040000000000006</v>
      </c>
      <c r="P5649" s="5">
        <f>employee[[#This Row],[RoundedAbsentHours]]/2080 *100</f>
        <v>3.8480769230769236</v>
      </c>
      <c r="Q5649" s="1" t="s">
        <v>15</v>
      </c>
    </row>
    <row r="5650" spans="1:17" x14ac:dyDescent="0.35">
      <c r="A5650">
        <v>5649</v>
      </c>
      <c r="B5650" s="1" t="s">
        <v>5910</v>
      </c>
      <c r="C5650" s="1" t="s">
        <v>11</v>
      </c>
      <c r="D5650" s="1" t="s">
        <v>113</v>
      </c>
      <c r="E5650" s="1" t="s">
        <v>13</v>
      </c>
      <c r="F5650" s="1" t="s">
        <v>14</v>
      </c>
      <c r="G5650" s="1" t="s">
        <v>39</v>
      </c>
      <c r="H5650" s="1" t="s">
        <v>15</v>
      </c>
      <c r="I5650">
        <v>44.265624889999998</v>
      </c>
      <c r="J5650">
        <f>ROUND(employee[[#This Row],[Age]],0)</f>
        <v>44</v>
      </c>
      <c r="K56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50">
        <v>7.404002127</v>
      </c>
      <c r="M5650">
        <f>ROUND(employee[[#This Row],[LengthService]],2)</f>
        <v>7.4</v>
      </c>
      <c r="N5650">
        <v>43.91977395</v>
      </c>
      <c r="O5650">
        <f>ROUND(employee[[#This Row],[AbsentHours]],2)</f>
        <v>43.92</v>
      </c>
      <c r="P5650" s="5">
        <f>employee[[#This Row],[RoundedAbsentHours]]/2080 *100</f>
        <v>2.1115384615384616</v>
      </c>
      <c r="Q5650" s="1" t="s">
        <v>15</v>
      </c>
    </row>
    <row r="5651" spans="1:17" x14ac:dyDescent="0.35">
      <c r="A5651">
        <v>5650</v>
      </c>
      <c r="B5651" s="1" t="s">
        <v>5911</v>
      </c>
      <c r="C5651" s="1" t="s">
        <v>16</v>
      </c>
      <c r="D5651" s="1" t="s">
        <v>56</v>
      </c>
      <c r="E5651" s="1" t="s">
        <v>158</v>
      </c>
      <c r="F5651" s="1" t="s">
        <v>159</v>
      </c>
      <c r="G5651" s="1" t="s">
        <v>56</v>
      </c>
      <c r="H5651" s="1" t="s">
        <v>15</v>
      </c>
      <c r="I5651">
        <v>50.623587020000002</v>
      </c>
      <c r="J5651">
        <f>ROUND(employee[[#This Row],[Age]],0)</f>
        <v>51</v>
      </c>
      <c r="K56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51">
        <v>1.9925680450000001</v>
      </c>
      <c r="M5651">
        <f>ROUND(employee[[#This Row],[LengthService]],2)</f>
        <v>1.99</v>
      </c>
      <c r="N5651">
        <v>107.76172630000001</v>
      </c>
      <c r="O5651">
        <f>ROUND(employee[[#This Row],[AbsentHours]],2)</f>
        <v>107.76</v>
      </c>
      <c r="P5651" s="5">
        <f>employee[[#This Row],[RoundedAbsentHours]]/2080 *100</f>
        <v>5.180769230769231</v>
      </c>
      <c r="Q5651" s="1" t="s">
        <v>15</v>
      </c>
    </row>
    <row r="5652" spans="1:17" x14ac:dyDescent="0.35">
      <c r="A5652">
        <v>5651</v>
      </c>
      <c r="B5652" s="1" t="s">
        <v>5912</v>
      </c>
      <c r="C5652" s="1" t="s">
        <v>16</v>
      </c>
      <c r="D5652" s="1" t="s">
        <v>40</v>
      </c>
      <c r="E5652" s="1" t="s">
        <v>158</v>
      </c>
      <c r="F5652" s="1" t="s">
        <v>159</v>
      </c>
      <c r="G5652" s="1" t="s">
        <v>18</v>
      </c>
      <c r="H5652" s="1" t="s">
        <v>15</v>
      </c>
      <c r="I5652">
        <v>57.989002810000002</v>
      </c>
      <c r="J5652">
        <f>ROUND(employee[[#This Row],[Age]],0)</f>
        <v>58</v>
      </c>
      <c r="K56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52">
        <v>6.5152009480000004</v>
      </c>
      <c r="M5652">
        <f>ROUND(employee[[#This Row],[LengthService]],2)</f>
        <v>6.52</v>
      </c>
      <c r="N5652">
        <v>148.6999725</v>
      </c>
      <c r="O5652">
        <f>ROUND(employee[[#This Row],[AbsentHours]],2)</f>
        <v>148.69999999999999</v>
      </c>
      <c r="P5652" s="5">
        <f>employee[[#This Row],[RoundedAbsentHours]]/2080 *100</f>
        <v>7.1490384615384608</v>
      </c>
      <c r="Q5652" s="1" t="s">
        <v>15</v>
      </c>
    </row>
    <row r="5653" spans="1:17" x14ac:dyDescent="0.35">
      <c r="A5653">
        <v>5652</v>
      </c>
      <c r="B5653" s="1" t="s">
        <v>5913</v>
      </c>
      <c r="C5653" s="1" t="s">
        <v>11</v>
      </c>
      <c r="D5653" s="1" t="s">
        <v>43</v>
      </c>
      <c r="E5653" s="1" t="s">
        <v>124</v>
      </c>
      <c r="F5653" s="1" t="s">
        <v>125</v>
      </c>
      <c r="G5653" s="1" t="s">
        <v>43</v>
      </c>
      <c r="H5653" s="1" t="s">
        <v>15</v>
      </c>
      <c r="I5653">
        <v>61.92805551</v>
      </c>
      <c r="J5653">
        <f>ROUND(employee[[#This Row],[Age]],0)</f>
        <v>62</v>
      </c>
      <c r="K56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653">
        <v>2.7273146279999998</v>
      </c>
      <c r="M5653">
        <f>ROUND(employee[[#This Row],[LengthService]],2)</f>
        <v>2.73</v>
      </c>
      <c r="N5653">
        <v>117.9673817</v>
      </c>
      <c r="O5653">
        <f>ROUND(employee[[#This Row],[AbsentHours]],2)</f>
        <v>117.97</v>
      </c>
      <c r="P5653" s="5">
        <f>employee[[#This Row],[RoundedAbsentHours]]/2080 *100</f>
        <v>5.6716346153846153</v>
      </c>
      <c r="Q5653" s="1" t="s">
        <v>15</v>
      </c>
    </row>
    <row r="5654" spans="1:17" x14ac:dyDescent="0.35">
      <c r="A5654">
        <v>5653</v>
      </c>
      <c r="B5654" s="1" t="s">
        <v>5914</v>
      </c>
      <c r="C5654" s="1" t="s">
        <v>11</v>
      </c>
      <c r="D5654" s="1" t="s">
        <v>152</v>
      </c>
      <c r="E5654" s="1" t="s">
        <v>13</v>
      </c>
      <c r="F5654" s="1" t="s">
        <v>14</v>
      </c>
      <c r="G5654" s="1" t="s">
        <v>152</v>
      </c>
      <c r="H5654" s="1" t="s">
        <v>15</v>
      </c>
      <c r="I5654">
        <v>34.961664769999999</v>
      </c>
      <c r="J5654">
        <f>ROUND(employee[[#This Row],[Age]],0)</f>
        <v>35</v>
      </c>
      <c r="K56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54">
        <v>4.8697464449999996</v>
      </c>
      <c r="M5654">
        <f>ROUND(employee[[#This Row],[LengthService]],2)</f>
        <v>4.87</v>
      </c>
      <c r="N5654">
        <v>38.158901329999999</v>
      </c>
      <c r="O5654">
        <f>ROUND(employee[[#This Row],[AbsentHours]],2)</f>
        <v>38.159999999999997</v>
      </c>
      <c r="P5654" s="5">
        <f>employee[[#This Row],[RoundedAbsentHours]]/2080 *100</f>
        <v>1.8346153846153845</v>
      </c>
      <c r="Q5654" s="1" t="s">
        <v>15</v>
      </c>
    </row>
    <row r="5655" spans="1:17" x14ac:dyDescent="0.35">
      <c r="A5655">
        <v>5654</v>
      </c>
      <c r="B5655" s="1" t="s">
        <v>5915</v>
      </c>
      <c r="C5655" s="1" t="s">
        <v>16</v>
      </c>
      <c r="D5655" s="1" t="s">
        <v>325</v>
      </c>
      <c r="E5655" s="1" t="s">
        <v>158</v>
      </c>
      <c r="F5655" s="1" t="s">
        <v>159</v>
      </c>
      <c r="G5655" s="1" t="s">
        <v>37</v>
      </c>
      <c r="H5655" s="1" t="s">
        <v>15</v>
      </c>
      <c r="I5655">
        <v>52.895492259999997</v>
      </c>
      <c r="J5655">
        <f>ROUND(employee[[#This Row],[Age]],0)</f>
        <v>53</v>
      </c>
      <c r="K56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55">
        <v>3.683940185</v>
      </c>
      <c r="M5655">
        <f>ROUND(employee[[#This Row],[LengthService]],2)</f>
        <v>3.68</v>
      </c>
      <c r="N5655">
        <v>145.30192199999999</v>
      </c>
      <c r="O5655">
        <f>ROUND(employee[[#This Row],[AbsentHours]],2)</f>
        <v>145.30000000000001</v>
      </c>
      <c r="P5655" s="5">
        <f>employee[[#This Row],[RoundedAbsentHours]]/2080 *100</f>
        <v>6.9855769230769234</v>
      </c>
      <c r="Q5655" s="1" t="s">
        <v>15</v>
      </c>
    </row>
    <row r="5656" spans="1:17" x14ac:dyDescent="0.35">
      <c r="A5656">
        <v>5655</v>
      </c>
      <c r="B5656" s="1" t="s">
        <v>5916</v>
      </c>
      <c r="C5656" s="1" t="s">
        <v>11</v>
      </c>
      <c r="D5656" s="1" t="s">
        <v>21</v>
      </c>
      <c r="E5656" s="1" t="s">
        <v>13</v>
      </c>
      <c r="F5656" s="1" t="s">
        <v>14</v>
      </c>
      <c r="G5656" s="1" t="s">
        <v>21</v>
      </c>
      <c r="H5656" s="1" t="s">
        <v>15</v>
      </c>
      <c r="I5656">
        <v>31.178915310000001</v>
      </c>
      <c r="J5656">
        <f>ROUND(employee[[#This Row],[Age]],0)</f>
        <v>31</v>
      </c>
      <c r="K56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56">
        <v>5.5160461869999997</v>
      </c>
      <c r="M5656">
        <f>ROUND(employee[[#This Row],[LengthService]],2)</f>
        <v>5.52</v>
      </c>
      <c r="N5656">
        <v>9.9826287150000006</v>
      </c>
      <c r="O5656">
        <f>ROUND(employee[[#This Row],[AbsentHours]],2)</f>
        <v>9.98</v>
      </c>
      <c r="P5656" s="5">
        <f>employee[[#This Row],[RoundedAbsentHours]]/2080 *100</f>
        <v>0.47980769230769232</v>
      </c>
      <c r="Q5656" s="1" t="s">
        <v>15</v>
      </c>
    </row>
    <row r="5657" spans="1:17" x14ac:dyDescent="0.35">
      <c r="A5657">
        <v>5656</v>
      </c>
      <c r="B5657" s="1" t="s">
        <v>5917</v>
      </c>
      <c r="C5657" s="1" t="s">
        <v>11</v>
      </c>
      <c r="D5657" s="1" t="s">
        <v>12</v>
      </c>
      <c r="E5657" s="1" t="s">
        <v>158</v>
      </c>
      <c r="F5657" s="1" t="s">
        <v>159</v>
      </c>
      <c r="G5657" s="1" t="s">
        <v>12</v>
      </c>
      <c r="H5657" s="1" t="s">
        <v>15</v>
      </c>
      <c r="I5657">
        <v>59.437273249999997</v>
      </c>
      <c r="J5657">
        <f>ROUND(employee[[#This Row],[Age]],0)</f>
        <v>59</v>
      </c>
      <c r="K56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57">
        <v>4.276455178</v>
      </c>
      <c r="M5657">
        <f>ROUND(employee[[#This Row],[LengthService]],2)</f>
        <v>4.28</v>
      </c>
      <c r="N5657">
        <v>146.14039969999999</v>
      </c>
      <c r="O5657">
        <f>ROUND(employee[[#This Row],[AbsentHours]],2)</f>
        <v>146.13999999999999</v>
      </c>
      <c r="P5657" s="5">
        <f>employee[[#This Row],[RoundedAbsentHours]]/2080 *100</f>
        <v>7.0259615384615381</v>
      </c>
      <c r="Q5657" s="1" t="s">
        <v>15</v>
      </c>
    </row>
    <row r="5658" spans="1:17" x14ac:dyDescent="0.35">
      <c r="A5658">
        <v>5657</v>
      </c>
      <c r="B5658" s="1" t="s">
        <v>5918</v>
      </c>
      <c r="C5658" s="1" t="s">
        <v>16</v>
      </c>
      <c r="D5658" s="1" t="s">
        <v>42</v>
      </c>
      <c r="E5658" s="1" t="s">
        <v>289</v>
      </c>
      <c r="F5658" s="1" t="s">
        <v>258</v>
      </c>
      <c r="G5658" s="1" t="s">
        <v>42</v>
      </c>
      <c r="H5658" s="1" t="s">
        <v>15</v>
      </c>
      <c r="I5658">
        <v>35.15982649</v>
      </c>
      <c r="J5658">
        <f>ROUND(employee[[#This Row],[Age]],0)</f>
        <v>35</v>
      </c>
      <c r="K56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58">
        <v>6.2297874689999997</v>
      </c>
      <c r="M5658">
        <f>ROUND(employee[[#This Row],[LengthService]],2)</f>
        <v>6.23</v>
      </c>
      <c r="N5658">
        <v>39.741381680000003</v>
      </c>
      <c r="O5658">
        <f>ROUND(employee[[#This Row],[AbsentHours]],2)</f>
        <v>39.74</v>
      </c>
      <c r="P5658" s="5">
        <f>employee[[#This Row],[RoundedAbsentHours]]/2080 *100</f>
        <v>1.9105769230769232</v>
      </c>
      <c r="Q5658" s="1" t="s">
        <v>15</v>
      </c>
    </row>
    <row r="5659" spans="1:17" x14ac:dyDescent="0.35">
      <c r="A5659">
        <v>5658</v>
      </c>
      <c r="B5659" s="1" t="s">
        <v>5919</v>
      </c>
      <c r="C5659" s="1" t="s">
        <v>11</v>
      </c>
      <c r="D5659" s="1" t="s">
        <v>325</v>
      </c>
      <c r="E5659" s="1" t="s">
        <v>158</v>
      </c>
      <c r="F5659" s="1" t="s">
        <v>159</v>
      </c>
      <c r="G5659" s="1" t="s">
        <v>37</v>
      </c>
      <c r="H5659" s="1" t="s">
        <v>15</v>
      </c>
      <c r="I5659">
        <v>55.280483879999998</v>
      </c>
      <c r="J5659">
        <f>ROUND(employee[[#This Row],[Age]],0)</f>
        <v>55</v>
      </c>
      <c r="K56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59">
        <v>6.7667781869999999</v>
      </c>
      <c r="M5659">
        <f>ROUND(employee[[#This Row],[LengthService]],2)</f>
        <v>6.77</v>
      </c>
      <c r="N5659">
        <v>140.79248250000001</v>
      </c>
      <c r="O5659">
        <f>ROUND(employee[[#This Row],[AbsentHours]],2)</f>
        <v>140.79</v>
      </c>
      <c r="P5659" s="5">
        <f>employee[[#This Row],[RoundedAbsentHours]]/2080 *100</f>
        <v>6.7687499999999998</v>
      </c>
      <c r="Q5659" s="1" t="s">
        <v>15</v>
      </c>
    </row>
    <row r="5660" spans="1:17" x14ac:dyDescent="0.35">
      <c r="A5660">
        <v>5659</v>
      </c>
      <c r="B5660" s="1" t="s">
        <v>5920</v>
      </c>
      <c r="C5660" s="1" t="s">
        <v>16</v>
      </c>
      <c r="D5660" s="1" t="s">
        <v>35</v>
      </c>
      <c r="E5660" s="1" t="s">
        <v>13</v>
      </c>
      <c r="F5660" s="1" t="s">
        <v>14</v>
      </c>
      <c r="G5660" s="1" t="s">
        <v>33</v>
      </c>
      <c r="H5660" s="1" t="s">
        <v>15</v>
      </c>
      <c r="I5660">
        <v>37.531857610000003</v>
      </c>
      <c r="J5660">
        <f>ROUND(employee[[#This Row],[Age]],0)</f>
        <v>38</v>
      </c>
      <c r="K56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60">
        <v>5.2247320520000002</v>
      </c>
      <c r="M5660">
        <f>ROUND(employee[[#This Row],[LengthService]],2)</f>
        <v>5.22</v>
      </c>
      <c r="N5660">
        <v>12.589279550000001</v>
      </c>
      <c r="O5660">
        <f>ROUND(employee[[#This Row],[AbsentHours]],2)</f>
        <v>12.59</v>
      </c>
      <c r="P5660" s="5">
        <f>employee[[#This Row],[RoundedAbsentHours]]/2080 *100</f>
        <v>0.6052884615384615</v>
      </c>
      <c r="Q5660" s="1" t="s">
        <v>15</v>
      </c>
    </row>
    <row r="5661" spans="1:17" x14ac:dyDescent="0.35">
      <c r="A5661">
        <v>5660</v>
      </c>
      <c r="B5661" s="1" t="s">
        <v>5921</v>
      </c>
      <c r="C5661" s="1" t="s">
        <v>11</v>
      </c>
      <c r="D5661" s="1" t="s">
        <v>33</v>
      </c>
      <c r="E5661" s="1" t="s">
        <v>13</v>
      </c>
      <c r="F5661" s="1" t="s">
        <v>14</v>
      </c>
      <c r="G5661" s="1" t="s">
        <v>33</v>
      </c>
      <c r="H5661" s="1" t="s">
        <v>15</v>
      </c>
      <c r="I5661">
        <v>33.023598509999999</v>
      </c>
      <c r="J5661">
        <f>ROUND(employee[[#This Row],[Age]],0)</f>
        <v>33</v>
      </c>
      <c r="K56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61">
        <v>6.0121051860000003</v>
      </c>
      <c r="M5661">
        <f>ROUND(employee[[#This Row],[LengthService]],2)</f>
        <v>6.01</v>
      </c>
      <c r="N5661">
        <v>37.347045700000002</v>
      </c>
      <c r="O5661">
        <f>ROUND(employee[[#This Row],[AbsentHours]],2)</f>
        <v>37.35</v>
      </c>
      <c r="P5661" s="5">
        <f>employee[[#This Row],[RoundedAbsentHours]]/2080 *100</f>
        <v>1.7956730769230771</v>
      </c>
      <c r="Q5661" s="1" t="s">
        <v>15</v>
      </c>
    </row>
    <row r="5662" spans="1:17" x14ac:dyDescent="0.35">
      <c r="A5662">
        <v>5661</v>
      </c>
      <c r="B5662" s="1" t="s">
        <v>5922</v>
      </c>
      <c r="C5662" s="1" t="s">
        <v>11</v>
      </c>
      <c r="D5662" s="1" t="s">
        <v>21</v>
      </c>
      <c r="E5662" s="1" t="s">
        <v>13</v>
      </c>
      <c r="F5662" s="1" t="s">
        <v>14</v>
      </c>
      <c r="G5662" s="1" t="s">
        <v>21</v>
      </c>
      <c r="H5662" s="1" t="s">
        <v>15</v>
      </c>
      <c r="I5662">
        <v>41.869803539999999</v>
      </c>
      <c r="J5662">
        <f>ROUND(employee[[#This Row],[Age]],0)</f>
        <v>42</v>
      </c>
      <c r="K56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62">
        <v>7.8371932099999997</v>
      </c>
      <c r="M5662">
        <f>ROUND(employee[[#This Row],[LengthService]],2)</f>
        <v>7.84</v>
      </c>
      <c r="N5662">
        <v>18.549998909999999</v>
      </c>
      <c r="O5662">
        <f>ROUND(employee[[#This Row],[AbsentHours]],2)</f>
        <v>18.55</v>
      </c>
      <c r="P5662" s="5">
        <f>employee[[#This Row],[RoundedAbsentHours]]/2080 *100</f>
        <v>0.89182692307692313</v>
      </c>
      <c r="Q5662" s="1" t="s">
        <v>15</v>
      </c>
    </row>
    <row r="5663" spans="1:17" x14ac:dyDescent="0.35">
      <c r="A5663">
        <v>5662</v>
      </c>
      <c r="B5663" s="1" t="s">
        <v>5923</v>
      </c>
      <c r="C5663" s="1" t="s">
        <v>11</v>
      </c>
      <c r="D5663" s="1" t="s">
        <v>22</v>
      </c>
      <c r="E5663" s="1" t="s">
        <v>124</v>
      </c>
      <c r="F5663" s="1" t="s">
        <v>125</v>
      </c>
      <c r="G5663" s="1" t="s">
        <v>22</v>
      </c>
      <c r="H5663" s="1" t="s">
        <v>15</v>
      </c>
      <c r="I5663">
        <v>42.40104084</v>
      </c>
      <c r="J5663">
        <f>ROUND(employee[[#This Row],[Age]],0)</f>
        <v>42</v>
      </c>
      <c r="K56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63">
        <v>4.8630921789999997</v>
      </c>
      <c r="M5663">
        <f>ROUND(employee[[#This Row],[LengthService]],2)</f>
        <v>4.8600000000000003</v>
      </c>
      <c r="N5663">
        <v>57.857723100000001</v>
      </c>
      <c r="O5663">
        <f>ROUND(employee[[#This Row],[AbsentHours]],2)</f>
        <v>57.86</v>
      </c>
      <c r="P5663" s="5">
        <f>employee[[#This Row],[RoundedAbsentHours]]/2080 *100</f>
        <v>2.7817307692307693</v>
      </c>
      <c r="Q5663" s="1" t="s">
        <v>15</v>
      </c>
    </row>
    <row r="5664" spans="1:17" x14ac:dyDescent="0.35">
      <c r="A5664">
        <v>5663</v>
      </c>
      <c r="B5664" s="1" t="s">
        <v>5924</v>
      </c>
      <c r="C5664" s="1" t="s">
        <v>11</v>
      </c>
      <c r="D5664" s="1" t="s">
        <v>21</v>
      </c>
      <c r="E5664" s="1" t="s">
        <v>13</v>
      </c>
      <c r="F5664" s="1" t="s">
        <v>14</v>
      </c>
      <c r="G5664" s="1" t="s">
        <v>21</v>
      </c>
      <c r="H5664" s="1" t="s">
        <v>15</v>
      </c>
      <c r="I5664">
        <v>35.646979510000001</v>
      </c>
      <c r="J5664">
        <f>ROUND(employee[[#This Row],[Age]],0)</f>
        <v>36</v>
      </c>
      <c r="K56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64">
        <v>6.0011806170000002</v>
      </c>
      <c r="M5664">
        <f>ROUND(employee[[#This Row],[LengthService]],2)</f>
        <v>6</v>
      </c>
      <c r="N5664">
        <v>54.944220489999999</v>
      </c>
      <c r="O5664">
        <f>ROUND(employee[[#This Row],[AbsentHours]],2)</f>
        <v>54.94</v>
      </c>
      <c r="P5664" s="5">
        <f>employee[[#This Row],[RoundedAbsentHours]]/2080 *100</f>
        <v>2.641346153846154</v>
      </c>
      <c r="Q5664" s="1" t="s">
        <v>15</v>
      </c>
    </row>
    <row r="5665" spans="1:17" x14ac:dyDescent="0.35">
      <c r="A5665">
        <v>5664</v>
      </c>
      <c r="B5665" s="1" t="s">
        <v>5925</v>
      </c>
      <c r="C5665" s="1" t="s">
        <v>16</v>
      </c>
      <c r="D5665" s="1" t="s">
        <v>229</v>
      </c>
      <c r="E5665" s="1" t="s">
        <v>158</v>
      </c>
      <c r="F5665" s="1" t="s">
        <v>159</v>
      </c>
      <c r="G5665" s="1" t="s">
        <v>33</v>
      </c>
      <c r="H5665" s="1" t="s">
        <v>15</v>
      </c>
      <c r="I5665">
        <v>41.803679070000001</v>
      </c>
      <c r="J5665">
        <f>ROUND(employee[[#This Row],[Age]],0)</f>
        <v>42</v>
      </c>
      <c r="K56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65">
        <v>2.0268822000000002</v>
      </c>
      <c r="M5665">
        <f>ROUND(employee[[#This Row],[LengthService]],2)</f>
        <v>2.0299999999999998</v>
      </c>
      <c r="N5665">
        <v>84.362303400000002</v>
      </c>
      <c r="O5665">
        <f>ROUND(employee[[#This Row],[AbsentHours]],2)</f>
        <v>84.36</v>
      </c>
      <c r="P5665" s="5">
        <f>employee[[#This Row],[RoundedAbsentHours]]/2080 *100</f>
        <v>4.055769230769231</v>
      </c>
      <c r="Q5665" s="1" t="s">
        <v>15</v>
      </c>
    </row>
    <row r="5666" spans="1:17" x14ac:dyDescent="0.35">
      <c r="A5666">
        <v>5665</v>
      </c>
      <c r="B5666" s="1" t="s">
        <v>5926</v>
      </c>
      <c r="C5666" s="1" t="s">
        <v>11</v>
      </c>
      <c r="D5666" s="1" t="s">
        <v>22</v>
      </c>
      <c r="E5666" s="1" t="s">
        <v>124</v>
      </c>
      <c r="F5666" s="1" t="s">
        <v>125</v>
      </c>
      <c r="G5666" s="1" t="s">
        <v>22</v>
      </c>
      <c r="H5666" s="1" t="s">
        <v>15</v>
      </c>
      <c r="I5666">
        <v>34.584837389999997</v>
      </c>
      <c r="J5666">
        <f>ROUND(employee[[#This Row],[Age]],0)</f>
        <v>35</v>
      </c>
      <c r="K56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66">
        <v>7.6267747469999998</v>
      </c>
      <c r="M5666">
        <f>ROUND(employee[[#This Row],[LengthService]],2)</f>
        <v>7.63</v>
      </c>
      <c r="N5666">
        <v>42.30196119</v>
      </c>
      <c r="O5666">
        <f>ROUND(employee[[#This Row],[AbsentHours]],2)</f>
        <v>42.3</v>
      </c>
      <c r="P5666" s="5">
        <f>employee[[#This Row],[RoundedAbsentHours]]/2080 *100</f>
        <v>2.0336538461538463</v>
      </c>
      <c r="Q5666" s="1" t="s">
        <v>15</v>
      </c>
    </row>
    <row r="5667" spans="1:17" x14ac:dyDescent="0.35">
      <c r="A5667">
        <v>5666</v>
      </c>
      <c r="B5667" s="1" t="s">
        <v>5927</v>
      </c>
      <c r="C5667" s="1" t="s">
        <v>16</v>
      </c>
      <c r="D5667" s="1" t="s">
        <v>22</v>
      </c>
      <c r="E5667" s="1" t="s">
        <v>124</v>
      </c>
      <c r="F5667" s="1" t="s">
        <v>125</v>
      </c>
      <c r="G5667" s="1" t="s">
        <v>22</v>
      </c>
      <c r="H5667" s="1" t="s">
        <v>15</v>
      </c>
      <c r="I5667">
        <v>36.729423109999999</v>
      </c>
      <c r="J5667">
        <f>ROUND(employee[[#This Row],[Age]],0)</f>
        <v>37</v>
      </c>
      <c r="K56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67">
        <v>5.9124564619999997</v>
      </c>
      <c r="M5667">
        <f>ROUND(employee[[#This Row],[LengthService]],2)</f>
        <v>5.91</v>
      </c>
      <c r="N5667">
        <v>55.543038699999997</v>
      </c>
      <c r="O5667">
        <f>ROUND(employee[[#This Row],[AbsentHours]],2)</f>
        <v>55.54</v>
      </c>
      <c r="P5667" s="5">
        <f>employee[[#This Row],[RoundedAbsentHours]]/2080 *100</f>
        <v>2.6701923076923078</v>
      </c>
      <c r="Q5667" s="1" t="s">
        <v>15</v>
      </c>
    </row>
    <row r="5668" spans="1:17" x14ac:dyDescent="0.35">
      <c r="A5668">
        <v>5667</v>
      </c>
      <c r="B5668" s="1" t="s">
        <v>5928</v>
      </c>
      <c r="C5668" s="1" t="s">
        <v>11</v>
      </c>
      <c r="D5668" s="1" t="s">
        <v>33</v>
      </c>
      <c r="E5668" s="1" t="s">
        <v>158</v>
      </c>
      <c r="F5668" s="1" t="s">
        <v>159</v>
      </c>
      <c r="G5668" s="1" t="s">
        <v>33</v>
      </c>
      <c r="H5668" s="1" t="s">
        <v>15</v>
      </c>
      <c r="I5668">
        <v>36.071685420000001</v>
      </c>
      <c r="J5668">
        <f>ROUND(employee[[#This Row],[Age]],0)</f>
        <v>36</v>
      </c>
      <c r="K56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68">
        <v>5.2923249480000001</v>
      </c>
      <c r="M5668">
        <f>ROUND(employee[[#This Row],[LengthService]],2)</f>
        <v>5.29</v>
      </c>
      <c r="N5668">
        <v>0</v>
      </c>
      <c r="O5668">
        <f>ROUND(employee[[#This Row],[AbsentHours]],2)</f>
        <v>0</v>
      </c>
      <c r="P5668" s="5">
        <f>employee[[#This Row],[RoundedAbsentHours]]/2080 *100</f>
        <v>0</v>
      </c>
      <c r="Q5668" s="1" t="s">
        <v>15</v>
      </c>
    </row>
    <row r="5669" spans="1:17" x14ac:dyDescent="0.35">
      <c r="A5669">
        <v>5668</v>
      </c>
      <c r="B5669" s="1" t="s">
        <v>5929</v>
      </c>
      <c r="C5669" s="1" t="s">
        <v>16</v>
      </c>
      <c r="D5669" s="1" t="s">
        <v>294</v>
      </c>
      <c r="E5669" s="1" t="s">
        <v>158</v>
      </c>
      <c r="F5669" s="1" t="s">
        <v>159</v>
      </c>
      <c r="G5669" s="1" t="s">
        <v>33</v>
      </c>
      <c r="H5669" s="1" t="s">
        <v>15</v>
      </c>
      <c r="I5669">
        <v>56.123507959999998</v>
      </c>
      <c r="J5669">
        <f>ROUND(employee[[#This Row],[Age]],0)</f>
        <v>56</v>
      </c>
      <c r="K56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69">
        <v>5.3300016159999997</v>
      </c>
      <c r="M5669">
        <f>ROUND(employee[[#This Row],[LengthService]],2)</f>
        <v>5.33</v>
      </c>
      <c r="N5669">
        <v>96.914168079999996</v>
      </c>
      <c r="O5669">
        <f>ROUND(employee[[#This Row],[AbsentHours]],2)</f>
        <v>96.91</v>
      </c>
      <c r="P5669" s="5">
        <f>employee[[#This Row],[RoundedAbsentHours]]/2080 *100</f>
        <v>4.6591346153846152</v>
      </c>
      <c r="Q5669" s="1" t="s">
        <v>15</v>
      </c>
    </row>
    <row r="5670" spans="1:17" x14ac:dyDescent="0.35">
      <c r="A5670">
        <v>5669</v>
      </c>
      <c r="B5670" s="1" t="s">
        <v>5930</v>
      </c>
      <c r="C5670" s="1" t="s">
        <v>11</v>
      </c>
      <c r="D5670" s="1" t="s">
        <v>105</v>
      </c>
      <c r="E5670" s="1" t="s">
        <v>158</v>
      </c>
      <c r="F5670" s="1" t="s">
        <v>159</v>
      </c>
      <c r="G5670" s="1" t="s">
        <v>18</v>
      </c>
      <c r="H5670" s="1" t="s">
        <v>15</v>
      </c>
      <c r="I5670">
        <v>60.014761</v>
      </c>
      <c r="J5670">
        <f>ROUND(employee[[#This Row],[Age]],0)</f>
        <v>60</v>
      </c>
      <c r="K56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670">
        <v>3.9710731639999999</v>
      </c>
      <c r="M5670">
        <f>ROUND(employee[[#This Row],[LengthService]],2)</f>
        <v>3.97</v>
      </c>
      <c r="N5670">
        <v>190.47831199999999</v>
      </c>
      <c r="O5670">
        <f>ROUND(employee[[#This Row],[AbsentHours]],2)</f>
        <v>190.48</v>
      </c>
      <c r="P5670" s="5">
        <f>employee[[#This Row],[RoundedAbsentHours]]/2080 *100</f>
        <v>9.1576923076923062</v>
      </c>
      <c r="Q5670" s="1" t="s">
        <v>15</v>
      </c>
    </row>
    <row r="5671" spans="1:17" x14ac:dyDescent="0.35">
      <c r="A5671">
        <v>5670</v>
      </c>
      <c r="B5671" s="1" t="s">
        <v>5931</v>
      </c>
      <c r="C5671" s="1" t="s">
        <v>11</v>
      </c>
      <c r="D5671" s="1" t="s">
        <v>22</v>
      </c>
      <c r="E5671" s="1" t="s">
        <v>124</v>
      </c>
      <c r="F5671" s="1" t="s">
        <v>125</v>
      </c>
      <c r="G5671" s="1" t="s">
        <v>22</v>
      </c>
      <c r="H5671" s="1" t="s">
        <v>15</v>
      </c>
      <c r="I5671">
        <v>35.485639910000003</v>
      </c>
      <c r="J5671">
        <f>ROUND(employee[[#This Row],[Age]],0)</f>
        <v>35</v>
      </c>
      <c r="K56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71">
        <v>4.3396073069999996</v>
      </c>
      <c r="M5671">
        <f>ROUND(employee[[#This Row],[LengthService]],2)</f>
        <v>4.34</v>
      </c>
      <c r="N5671">
        <v>49.69564879</v>
      </c>
      <c r="O5671">
        <f>ROUND(employee[[#This Row],[AbsentHours]],2)</f>
        <v>49.7</v>
      </c>
      <c r="P5671" s="5">
        <f>employee[[#This Row],[RoundedAbsentHours]]/2080 *100</f>
        <v>2.3894230769230771</v>
      </c>
      <c r="Q5671" s="1" t="s">
        <v>15</v>
      </c>
    </row>
    <row r="5672" spans="1:17" x14ac:dyDescent="0.35">
      <c r="A5672">
        <v>5671</v>
      </c>
      <c r="B5672" s="1" t="s">
        <v>5932</v>
      </c>
      <c r="C5672" s="1" t="s">
        <v>16</v>
      </c>
      <c r="D5672" s="1" t="s">
        <v>56</v>
      </c>
      <c r="E5672" s="1" t="s">
        <v>158</v>
      </c>
      <c r="F5672" s="1" t="s">
        <v>159</v>
      </c>
      <c r="G5672" s="1" t="s">
        <v>56</v>
      </c>
      <c r="H5672" s="1" t="s">
        <v>15</v>
      </c>
      <c r="I5672">
        <v>27.68623697</v>
      </c>
      <c r="J5672">
        <f>ROUND(employee[[#This Row],[Age]],0)</f>
        <v>28</v>
      </c>
      <c r="K56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672">
        <v>5.2922241000000003</v>
      </c>
      <c r="M5672">
        <f>ROUND(employee[[#This Row],[LengthService]],2)</f>
        <v>5.29</v>
      </c>
      <c r="N5672">
        <v>0</v>
      </c>
      <c r="O5672">
        <f>ROUND(employee[[#This Row],[AbsentHours]],2)</f>
        <v>0</v>
      </c>
      <c r="P5672" s="5">
        <f>employee[[#This Row],[RoundedAbsentHours]]/2080 *100</f>
        <v>0</v>
      </c>
      <c r="Q5672" s="1" t="s">
        <v>15</v>
      </c>
    </row>
    <row r="5673" spans="1:17" x14ac:dyDescent="0.35">
      <c r="A5673">
        <v>5672</v>
      </c>
      <c r="B5673" s="1" t="s">
        <v>5933</v>
      </c>
      <c r="C5673" s="1" t="s">
        <v>16</v>
      </c>
      <c r="D5673" s="1" t="s">
        <v>207</v>
      </c>
      <c r="E5673" s="1" t="s">
        <v>158</v>
      </c>
      <c r="F5673" s="1" t="s">
        <v>159</v>
      </c>
      <c r="G5673" s="1" t="s">
        <v>56</v>
      </c>
      <c r="H5673" s="1" t="s">
        <v>15</v>
      </c>
      <c r="I5673">
        <v>31.669461340000002</v>
      </c>
      <c r="J5673">
        <f>ROUND(employee[[#This Row],[Age]],0)</f>
        <v>32</v>
      </c>
      <c r="K56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73">
        <v>4.4343387630000004</v>
      </c>
      <c r="M5673">
        <f>ROUND(employee[[#This Row],[LengthService]],2)</f>
        <v>4.43</v>
      </c>
      <c r="N5673">
        <v>0</v>
      </c>
      <c r="O5673">
        <f>ROUND(employee[[#This Row],[AbsentHours]],2)</f>
        <v>0</v>
      </c>
      <c r="P5673" s="5">
        <f>employee[[#This Row],[RoundedAbsentHours]]/2080 *100</f>
        <v>0</v>
      </c>
      <c r="Q5673" s="1" t="s">
        <v>15</v>
      </c>
    </row>
    <row r="5674" spans="1:17" x14ac:dyDescent="0.35">
      <c r="A5674">
        <v>5673</v>
      </c>
      <c r="B5674" s="1" t="s">
        <v>5934</v>
      </c>
      <c r="C5674" s="1" t="s">
        <v>11</v>
      </c>
      <c r="D5674" s="1" t="s">
        <v>84</v>
      </c>
      <c r="E5674" s="1" t="s">
        <v>158</v>
      </c>
      <c r="F5674" s="1" t="s">
        <v>159</v>
      </c>
      <c r="G5674" s="1" t="s">
        <v>56</v>
      </c>
      <c r="H5674" s="1" t="s">
        <v>15</v>
      </c>
      <c r="I5674">
        <v>32.501528260000001</v>
      </c>
      <c r="J5674">
        <f>ROUND(employee[[#This Row],[Age]],0)</f>
        <v>33</v>
      </c>
      <c r="K56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74">
        <v>2.905998292</v>
      </c>
      <c r="M5674">
        <f>ROUND(employee[[#This Row],[LengthService]],2)</f>
        <v>2.91</v>
      </c>
      <c r="N5674">
        <v>25.226655170000001</v>
      </c>
      <c r="O5674">
        <f>ROUND(employee[[#This Row],[AbsentHours]],2)</f>
        <v>25.23</v>
      </c>
      <c r="P5674" s="5">
        <f>employee[[#This Row],[RoundedAbsentHours]]/2080 *100</f>
        <v>1.2129807692307693</v>
      </c>
      <c r="Q5674" s="1" t="s">
        <v>15</v>
      </c>
    </row>
    <row r="5675" spans="1:17" x14ac:dyDescent="0.35">
      <c r="A5675">
        <v>5674</v>
      </c>
      <c r="B5675" s="1" t="s">
        <v>5935</v>
      </c>
      <c r="C5675" s="1" t="s">
        <v>16</v>
      </c>
      <c r="D5675" s="1" t="s">
        <v>22</v>
      </c>
      <c r="E5675" s="1" t="s">
        <v>124</v>
      </c>
      <c r="F5675" s="1" t="s">
        <v>125</v>
      </c>
      <c r="G5675" s="1" t="s">
        <v>22</v>
      </c>
      <c r="H5675" s="1" t="s">
        <v>15</v>
      </c>
      <c r="I5675">
        <v>48.851662730000001</v>
      </c>
      <c r="J5675">
        <f>ROUND(employee[[#This Row],[Age]],0)</f>
        <v>49</v>
      </c>
      <c r="K56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75">
        <v>5.2231022600000001</v>
      </c>
      <c r="M5675">
        <f>ROUND(employee[[#This Row],[LengthService]],2)</f>
        <v>5.22</v>
      </c>
      <c r="N5675">
        <v>93.730202309999996</v>
      </c>
      <c r="O5675">
        <f>ROUND(employee[[#This Row],[AbsentHours]],2)</f>
        <v>93.73</v>
      </c>
      <c r="P5675" s="5">
        <f>employee[[#This Row],[RoundedAbsentHours]]/2080 *100</f>
        <v>4.5062500000000005</v>
      </c>
      <c r="Q5675" s="1" t="s">
        <v>15</v>
      </c>
    </row>
    <row r="5676" spans="1:17" x14ac:dyDescent="0.35">
      <c r="A5676">
        <v>5675</v>
      </c>
      <c r="B5676" s="1" t="s">
        <v>5936</v>
      </c>
      <c r="C5676" s="1" t="s">
        <v>16</v>
      </c>
      <c r="D5676" s="1" t="s">
        <v>33</v>
      </c>
      <c r="E5676" s="1" t="s">
        <v>158</v>
      </c>
      <c r="F5676" s="1" t="s">
        <v>159</v>
      </c>
      <c r="G5676" s="1" t="s">
        <v>33</v>
      </c>
      <c r="H5676" s="1" t="s">
        <v>15</v>
      </c>
      <c r="I5676">
        <v>57.435700609999998</v>
      </c>
      <c r="J5676">
        <f>ROUND(employee[[#This Row],[Age]],0)</f>
        <v>57</v>
      </c>
      <c r="K56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76">
        <v>5.7250865800000001</v>
      </c>
      <c r="M5676">
        <f>ROUND(employee[[#This Row],[LengthService]],2)</f>
        <v>5.73</v>
      </c>
      <c r="N5676">
        <v>105.929282</v>
      </c>
      <c r="O5676">
        <f>ROUND(employee[[#This Row],[AbsentHours]],2)</f>
        <v>105.93</v>
      </c>
      <c r="P5676" s="5">
        <f>employee[[#This Row],[RoundedAbsentHours]]/2080 *100</f>
        <v>5.0927884615384622</v>
      </c>
      <c r="Q5676" s="1" t="s">
        <v>15</v>
      </c>
    </row>
    <row r="5677" spans="1:17" x14ac:dyDescent="0.35">
      <c r="A5677">
        <v>5676</v>
      </c>
      <c r="B5677" s="1" t="s">
        <v>5937</v>
      </c>
      <c r="C5677" s="1" t="s">
        <v>11</v>
      </c>
      <c r="D5677" s="1" t="s">
        <v>22</v>
      </c>
      <c r="E5677" s="1" t="s">
        <v>124</v>
      </c>
      <c r="F5677" s="1" t="s">
        <v>125</v>
      </c>
      <c r="G5677" s="1" t="s">
        <v>22</v>
      </c>
      <c r="H5677" s="1" t="s">
        <v>15</v>
      </c>
      <c r="I5677">
        <v>27.301037059999999</v>
      </c>
      <c r="J5677">
        <f>ROUND(employee[[#This Row],[Age]],0)</f>
        <v>27</v>
      </c>
      <c r="K56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677">
        <v>3.7429669990000001</v>
      </c>
      <c r="M5677">
        <f>ROUND(employee[[#This Row],[LengthService]],2)</f>
        <v>3.74</v>
      </c>
      <c r="N5677">
        <v>0</v>
      </c>
      <c r="O5677">
        <f>ROUND(employee[[#This Row],[AbsentHours]],2)</f>
        <v>0</v>
      </c>
      <c r="P5677" s="5">
        <f>employee[[#This Row],[RoundedAbsentHours]]/2080 *100</f>
        <v>0</v>
      </c>
      <c r="Q5677" s="1" t="s">
        <v>15</v>
      </c>
    </row>
    <row r="5678" spans="1:17" x14ac:dyDescent="0.35">
      <c r="A5678">
        <v>5677</v>
      </c>
      <c r="B5678" s="1" t="s">
        <v>5938</v>
      </c>
      <c r="C5678" s="1" t="s">
        <v>16</v>
      </c>
      <c r="D5678" s="1" t="s">
        <v>19</v>
      </c>
      <c r="E5678" s="1" t="s">
        <v>13</v>
      </c>
      <c r="F5678" s="1" t="s">
        <v>14</v>
      </c>
      <c r="G5678" s="1" t="s">
        <v>19</v>
      </c>
      <c r="H5678" s="1" t="s">
        <v>15</v>
      </c>
      <c r="I5678">
        <v>38.93155625</v>
      </c>
      <c r="J5678">
        <f>ROUND(employee[[#This Row],[Age]],0)</f>
        <v>39</v>
      </c>
      <c r="K56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78">
        <v>5.5450371939999998</v>
      </c>
      <c r="M5678">
        <f>ROUND(employee[[#This Row],[LengthService]],2)</f>
        <v>5.55</v>
      </c>
      <c r="N5678">
        <v>47.408437650000003</v>
      </c>
      <c r="O5678">
        <f>ROUND(employee[[#This Row],[AbsentHours]],2)</f>
        <v>47.41</v>
      </c>
      <c r="P5678" s="5">
        <f>employee[[#This Row],[RoundedAbsentHours]]/2080 *100</f>
        <v>2.2793269230769226</v>
      </c>
      <c r="Q5678" s="1" t="s">
        <v>15</v>
      </c>
    </row>
    <row r="5679" spans="1:17" x14ac:dyDescent="0.35">
      <c r="A5679">
        <v>5678</v>
      </c>
      <c r="B5679" s="1" t="s">
        <v>5939</v>
      </c>
      <c r="C5679" s="1" t="s">
        <v>16</v>
      </c>
      <c r="D5679" s="1" t="s">
        <v>21</v>
      </c>
      <c r="E5679" s="1" t="s">
        <v>13</v>
      </c>
      <c r="F5679" s="1" t="s">
        <v>14</v>
      </c>
      <c r="G5679" s="1" t="s">
        <v>21</v>
      </c>
      <c r="H5679" s="1" t="s">
        <v>15</v>
      </c>
      <c r="I5679">
        <v>40.268616979999997</v>
      </c>
      <c r="J5679">
        <f>ROUND(employee[[#This Row],[Age]],0)</f>
        <v>40</v>
      </c>
      <c r="K56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79">
        <v>4.395391955</v>
      </c>
      <c r="M5679">
        <f>ROUND(employee[[#This Row],[LengthService]],2)</f>
        <v>4.4000000000000004</v>
      </c>
      <c r="N5679">
        <v>28.59894457</v>
      </c>
      <c r="O5679">
        <f>ROUND(employee[[#This Row],[AbsentHours]],2)</f>
        <v>28.6</v>
      </c>
      <c r="P5679" s="5">
        <f>employee[[#This Row],[RoundedAbsentHours]]/2080 *100</f>
        <v>1.375</v>
      </c>
      <c r="Q5679" s="1" t="s">
        <v>15</v>
      </c>
    </row>
    <row r="5680" spans="1:17" x14ac:dyDescent="0.35">
      <c r="A5680">
        <v>5679</v>
      </c>
      <c r="B5680" s="1" t="s">
        <v>5940</v>
      </c>
      <c r="C5680" s="1" t="s">
        <v>11</v>
      </c>
      <c r="D5680" s="1" t="s">
        <v>297</v>
      </c>
      <c r="E5680" s="1" t="s">
        <v>158</v>
      </c>
      <c r="F5680" s="1" t="s">
        <v>159</v>
      </c>
      <c r="G5680" s="1" t="s">
        <v>51</v>
      </c>
      <c r="H5680" s="1" t="s">
        <v>15</v>
      </c>
      <c r="I5680">
        <v>35.085139259999998</v>
      </c>
      <c r="J5680">
        <f>ROUND(employee[[#This Row],[Age]],0)</f>
        <v>35</v>
      </c>
      <c r="K56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80">
        <v>2.2210071039999999</v>
      </c>
      <c r="M5680">
        <f>ROUND(employee[[#This Row],[LengthService]],2)</f>
        <v>2.2200000000000002</v>
      </c>
      <c r="N5680">
        <v>55.99831279</v>
      </c>
      <c r="O5680">
        <f>ROUND(employee[[#This Row],[AbsentHours]],2)</f>
        <v>56</v>
      </c>
      <c r="P5680" s="5">
        <f>employee[[#This Row],[RoundedAbsentHours]]/2080 *100</f>
        <v>2.6923076923076925</v>
      </c>
      <c r="Q5680" s="1" t="s">
        <v>15</v>
      </c>
    </row>
    <row r="5681" spans="1:17" x14ac:dyDescent="0.35">
      <c r="A5681">
        <v>5680</v>
      </c>
      <c r="B5681" s="1" t="s">
        <v>5941</v>
      </c>
      <c r="C5681" s="1" t="s">
        <v>16</v>
      </c>
      <c r="D5681" s="1" t="s">
        <v>20</v>
      </c>
      <c r="E5681" s="1" t="s">
        <v>289</v>
      </c>
      <c r="F5681" s="1" t="s">
        <v>258</v>
      </c>
      <c r="G5681" s="1" t="s">
        <v>20</v>
      </c>
      <c r="H5681" s="1" t="s">
        <v>15</v>
      </c>
      <c r="I5681">
        <v>39.094146369999997</v>
      </c>
      <c r="J5681">
        <f>ROUND(employee[[#This Row],[Age]],0)</f>
        <v>39</v>
      </c>
      <c r="K56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81">
        <v>5.2784187420000004</v>
      </c>
      <c r="M5681">
        <f>ROUND(employee[[#This Row],[LengthService]],2)</f>
        <v>5.28</v>
      </c>
      <c r="N5681">
        <v>52.5062395</v>
      </c>
      <c r="O5681">
        <f>ROUND(employee[[#This Row],[AbsentHours]],2)</f>
        <v>52.51</v>
      </c>
      <c r="P5681" s="5">
        <f>employee[[#This Row],[RoundedAbsentHours]]/2080 *100</f>
        <v>2.5245192307692306</v>
      </c>
      <c r="Q5681" s="1" t="s">
        <v>15</v>
      </c>
    </row>
    <row r="5682" spans="1:17" x14ac:dyDescent="0.35">
      <c r="A5682">
        <v>5681</v>
      </c>
      <c r="B5682" s="1" t="s">
        <v>5942</v>
      </c>
      <c r="C5682" s="1" t="s">
        <v>11</v>
      </c>
      <c r="D5682" s="1" t="s">
        <v>42</v>
      </c>
      <c r="E5682" s="1" t="s">
        <v>289</v>
      </c>
      <c r="F5682" s="1" t="s">
        <v>258</v>
      </c>
      <c r="G5682" s="1" t="s">
        <v>42</v>
      </c>
      <c r="H5682" s="1" t="s">
        <v>15</v>
      </c>
      <c r="I5682">
        <v>52.056197949999998</v>
      </c>
      <c r="J5682">
        <f>ROUND(employee[[#This Row],[Age]],0)</f>
        <v>52</v>
      </c>
      <c r="K56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82">
        <v>6.57485214</v>
      </c>
      <c r="M5682">
        <f>ROUND(employee[[#This Row],[LengthService]],2)</f>
        <v>6.57</v>
      </c>
      <c r="N5682">
        <v>150.5452133</v>
      </c>
      <c r="O5682">
        <f>ROUND(employee[[#This Row],[AbsentHours]],2)</f>
        <v>150.55000000000001</v>
      </c>
      <c r="P5682" s="5">
        <f>employee[[#This Row],[RoundedAbsentHours]]/2080 *100</f>
        <v>7.2379807692307701</v>
      </c>
      <c r="Q5682" s="1" t="s">
        <v>15</v>
      </c>
    </row>
    <row r="5683" spans="1:17" x14ac:dyDescent="0.35">
      <c r="A5683">
        <v>5682</v>
      </c>
      <c r="B5683" s="1" t="s">
        <v>5943</v>
      </c>
      <c r="C5683" s="1" t="s">
        <v>11</v>
      </c>
      <c r="D5683" s="1" t="s">
        <v>21</v>
      </c>
      <c r="E5683" s="1" t="s">
        <v>13</v>
      </c>
      <c r="F5683" s="1" t="s">
        <v>14</v>
      </c>
      <c r="G5683" s="1" t="s">
        <v>21</v>
      </c>
      <c r="H5683" s="1" t="s">
        <v>15</v>
      </c>
      <c r="I5683">
        <v>52.406373389999999</v>
      </c>
      <c r="J5683">
        <f>ROUND(employee[[#This Row],[Age]],0)</f>
        <v>52</v>
      </c>
      <c r="K56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83">
        <v>2.0514847779999998</v>
      </c>
      <c r="M5683">
        <f>ROUND(employee[[#This Row],[LengthService]],2)</f>
        <v>2.0499999999999998</v>
      </c>
      <c r="N5683">
        <v>105.6545902</v>
      </c>
      <c r="O5683">
        <f>ROUND(employee[[#This Row],[AbsentHours]],2)</f>
        <v>105.65</v>
      </c>
      <c r="P5683" s="5">
        <f>employee[[#This Row],[RoundedAbsentHours]]/2080 *100</f>
        <v>5.0793269230769234</v>
      </c>
      <c r="Q5683" s="1" t="s">
        <v>15</v>
      </c>
    </row>
    <row r="5684" spans="1:17" x14ac:dyDescent="0.35">
      <c r="A5684">
        <v>5683</v>
      </c>
      <c r="B5684" s="1" t="s">
        <v>5944</v>
      </c>
      <c r="C5684" s="1" t="s">
        <v>11</v>
      </c>
      <c r="D5684" s="1" t="s">
        <v>226</v>
      </c>
      <c r="E5684" s="1" t="s">
        <v>158</v>
      </c>
      <c r="F5684" s="1" t="s">
        <v>159</v>
      </c>
      <c r="G5684" s="1" t="s">
        <v>33</v>
      </c>
      <c r="H5684" s="1" t="s">
        <v>15</v>
      </c>
      <c r="I5684">
        <v>41.318645930000002</v>
      </c>
      <c r="J5684">
        <f>ROUND(employee[[#This Row],[Age]],0)</f>
        <v>41</v>
      </c>
      <c r="K56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84">
        <v>2.4334079100000001</v>
      </c>
      <c r="M5684">
        <f>ROUND(employee[[#This Row],[LengthService]],2)</f>
        <v>2.4300000000000002</v>
      </c>
      <c r="N5684">
        <v>23.474656289999999</v>
      </c>
      <c r="O5684">
        <f>ROUND(employee[[#This Row],[AbsentHours]],2)</f>
        <v>23.47</v>
      </c>
      <c r="P5684" s="5">
        <f>employee[[#This Row],[RoundedAbsentHours]]/2080 *100</f>
        <v>1.1283653846153845</v>
      </c>
      <c r="Q5684" s="1" t="s">
        <v>15</v>
      </c>
    </row>
    <row r="5685" spans="1:17" x14ac:dyDescent="0.35">
      <c r="A5685">
        <v>5684</v>
      </c>
      <c r="B5685" s="1" t="s">
        <v>5945</v>
      </c>
      <c r="C5685" s="1" t="s">
        <v>11</v>
      </c>
      <c r="D5685" s="1" t="s">
        <v>48</v>
      </c>
      <c r="E5685" s="1" t="s">
        <v>289</v>
      </c>
      <c r="F5685" s="1" t="s">
        <v>258</v>
      </c>
      <c r="G5685" s="1" t="s">
        <v>20</v>
      </c>
      <c r="H5685" s="1" t="s">
        <v>15</v>
      </c>
      <c r="I5685">
        <v>25.72814481</v>
      </c>
      <c r="J5685">
        <f>ROUND(employee[[#This Row],[Age]],0)</f>
        <v>26</v>
      </c>
      <c r="K56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685">
        <v>2.2736065989999998</v>
      </c>
      <c r="M5685">
        <f>ROUND(employee[[#This Row],[LengthService]],2)</f>
        <v>2.27</v>
      </c>
      <c r="N5685">
        <v>0</v>
      </c>
      <c r="O5685">
        <f>ROUND(employee[[#This Row],[AbsentHours]],2)</f>
        <v>0</v>
      </c>
      <c r="P5685" s="5">
        <f>employee[[#This Row],[RoundedAbsentHours]]/2080 *100</f>
        <v>0</v>
      </c>
      <c r="Q5685" s="1" t="s">
        <v>15</v>
      </c>
    </row>
    <row r="5686" spans="1:17" x14ac:dyDescent="0.35">
      <c r="A5686">
        <v>5685</v>
      </c>
      <c r="B5686" s="1" t="s">
        <v>5946</v>
      </c>
      <c r="C5686" s="1" t="s">
        <v>11</v>
      </c>
      <c r="D5686" s="1" t="s">
        <v>22</v>
      </c>
      <c r="E5686" s="1" t="s">
        <v>124</v>
      </c>
      <c r="F5686" s="1" t="s">
        <v>125</v>
      </c>
      <c r="G5686" s="1" t="s">
        <v>22</v>
      </c>
      <c r="H5686" s="1" t="s">
        <v>15</v>
      </c>
      <c r="I5686">
        <v>41.469933140000002</v>
      </c>
      <c r="J5686">
        <f>ROUND(employee[[#This Row],[Age]],0)</f>
        <v>41</v>
      </c>
      <c r="K56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86">
        <v>4.7542397559999996</v>
      </c>
      <c r="M5686">
        <f>ROUND(employee[[#This Row],[LengthService]],2)</f>
        <v>4.75</v>
      </c>
      <c r="N5686">
        <v>69.11395503</v>
      </c>
      <c r="O5686">
        <f>ROUND(employee[[#This Row],[AbsentHours]],2)</f>
        <v>69.11</v>
      </c>
      <c r="P5686" s="5">
        <f>employee[[#This Row],[RoundedAbsentHours]]/2080 *100</f>
        <v>3.3225961538461539</v>
      </c>
      <c r="Q5686" s="1" t="s">
        <v>15</v>
      </c>
    </row>
    <row r="5687" spans="1:17" x14ac:dyDescent="0.35">
      <c r="A5687">
        <v>5686</v>
      </c>
      <c r="B5687" s="1" t="s">
        <v>5947</v>
      </c>
      <c r="C5687" s="1" t="s">
        <v>11</v>
      </c>
      <c r="D5687" s="1" t="s">
        <v>20</v>
      </c>
      <c r="E5687" s="1" t="s">
        <v>289</v>
      </c>
      <c r="F5687" s="1" t="s">
        <v>258</v>
      </c>
      <c r="G5687" s="1" t="s">
        <v>20</v>
      </c>
      <c r="H5687" s="1" t="s">
        <v>15</v>
      </c>
      <c r="I5687">
        <v>51.920052560000002</v>
      </c>
      <c r="J5687">
        <f>ROUND(employee[[#This Row],[Age]],0)</f>
        <v>52</v>
      </c>
      <c r="K56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87">
        <v>4.2724560040000004</v>
      </c>
      <c r="M5687">
        <f>ROUND(employee[[#This Row],[LengthService]],2)</f>
        <v>4.2699999999999996</v>
      </c>
      <c r="N5687">
        <v>105.975498</v>
      </c>
      <c r="O5687">
        <f>ROUND(employee[[#This Row],[AbsentHours]],2)</f>
        <v>105.98</v>
      </c>
      <c r="P5687" s="5">
        <f>employee[[#This Row],[RoundedAbsentHours]]/2080 *100</f>
        <v>5.095192307692308</v>
      </c>
      <c r="Q5687" s="1" t="s">
        <v>15</v>
      </c>
    </row>
    <row r="5688" spans="1:17" x14ac:dyDescent="0.35">
      <c r="A5688">
        <v>5687</v>
      </c>
      <c r="B5688" s="1" t="s">
        <v>5948</v>
      </c>
      <c r="C5688" s="1" t="s">
        <v>11</v>
      </c>
      <c r="D5688" s="1" t="s">
        <v>21</v>
      </c>
      <c r="E5688" s="1" t="s">
        <v>13</v>
      </c>
      <c r="F5688" s="1" t="s">
        <v>14</v>
      </c>
      <c r="G5688" s="1" t="s">
        <v>21</v>
      </c>
      <c r="H5688" s="1" t="s">
        <v>15</v>
      </c>
      <c r="I5688">
        <v>36.940996630000001</v>
      </c>
      <c r="J5688">
        <f>ROUND(employee[[#This Row],[Age]],0)</f>
        <v>37</v>
      </c>
      <c r="K56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88">
        <v>4.8302650109999998</v>
      </c>
      <c r="M5688">
        <f>ROUND(employee[[#This Row],[LengthService]],2)</f>
        <v>4.83</v>
      </c>
      <c r="N5688">
        <v>78.096729210000007</v>
      </c>
      <c r="O5688">
        <f>ROUND(employee[[#This Row],[AbsentHours]],2)</f>
        <v>78.099999999999994</v>
      </c>
      <c r="P5688" s="5">
        <f>employee[[#This Row],[RoundedAbsentHours]]/2080 *100</f>
        <v>3.7548076923076921</v>
      </c>
      <c r="Q5688" s="1" t="s">
        <v>15</v>
      </c>
    </row>
    <row r="5689" spans="1:17" x14ac:dyDescent="0.35">
      <c r="A5689">
        <v>5688</v>
      </c>
      <c r="B5689" s="1" t="s">
        <v>5949</v>
      </c>
      <c r="C5689" s="1" t="s">
        <v>11</v>
      </c>
      <c r="D5689" s="1" t="s">
        <v>60</v>
      </c>
      <c r="E5689" s="1" t="s">
        <v>289</v>
      </c>
      <c r="F5689" s="1" t="s">
        <v>258</v>
      </c>
      <c r="G5689" s="1" t="s">
        <v>60</v>
      </c>
      <c r="H5689" s="1" t="s">
        <v>15</v>
      </c>
      <c r="I5689">
        <v>51.501217099999998</v>
      </c>
      <c r="J5689">
        <f>ROUND(employee[[#This Row],[Age]],0)</f>
        <v>52</v>
      </c>
      <c r="K56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89">
        <v>4.5985330710000003</v>
      </c>
      <c r="M5689">
        <f>ROUND(employee[[#This Row],[LengthService]],2)</f>
        <v>4.5999999999999996</v>
      </c>
      <c r="N5689">
        <v>74.760234940000004</v>
      </c>
      <c r="O5689">
        <f>ROUND(employee[[#This Row],[AbsentHours]],2)</f>
        <v>74.760000000000005</v>
      </c>
      <c r="P5689" s="5">
        <f>employee[[#This Row],[RoundedAbsentHours]]/2080 *100</f>
        <v>3.5942307692307698</v>
      </c>
      <c r="Q5689" s="1" t="s">
        <v>15</v>
      </c>
    </row>
    <row r="5690" spans="1:17" x14ac:dyDescent="0.35">
      <c r="A5690">
        <v>5689</v>
      </c>
      <c r="B5690" s="1" t="s">
        <v>5950</v>
      </c>
      <c r="C5690" s="1" t="s">
        <v>16</v>
      </c>
      <c r="D5690" s="1" t="s">
        <v>18</v>
      </c>
      <c r="E5690" s="1" t="s">
        <v>158</v>
      </c>
      <c r="F5690" s="1" t="s">
        <v>159</v>
      </c>
      <c r="G5690" s="1" t="s">
        <v>18</v>
      </c>
      <c r="H5690" s="1" t="s">
        <v>15</v>
      </c>
      <c r="I5690">
        <v>37.702434590000003</v>
      </c>
      <c r="J5690">
        <f>ROUND(employee[[#This Row],[Age]],0)</f>
        <v>38</v>
      </c>
      <c r="K56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90">
        <v>5.4359702160000003</v>
      </c>
      <c r="M5690">
        <f>ROUND(employee[[#This Row],[LengthService]],2)</f>
        <v>5.44</v>
      </c>
      <c r="N5690">
        <v>35.211984600000001</v>
      </c>
      <c r="O5690">
        <f>ROUND(employee[[#This Row],[AbsentHours]],2)</f>
        <v>35.21</v>
      </c>
      <c r="P5690" s="5">
        <f>employee[[#This Row],[RoundedAbsentHours]]/2080 *100</f>
        <v>1.6927884615384616</v>
      </c>
      <c r="Q5690" s="1" t="s">
        <v>15</v>
      </c>
    </row>
    <row r="5691" spans="1:17" x14ac:dyDescent="0.35">
      <c r="A5691">
        <v>5690</v>
      </c>
      <c r="B5691" s="1" t="s">
        <v>5951</v>
      </c>
      <c r="C5691" s="1" t="s">
        <v>11</v>
      </c>
      <c r="D5691" s="1" t="s">
        <v>22</v>
      </c>
      <c r="E5691" s="1" t="s">
        <v>124</v>
      </c>
      <c r="F5691" s="1" t="s">
        <v>125</v>
      </c>
      <c r="G5691" s="1" t="s">
        <v>22</v>
      </c>
      <c r="H5691" s="1" t="s">
        <v>15</v>
      </c>
      <c r="I5691">
        <v>35.308756109999997</v>
      </c>
      <c r="J5691">
        <f>ROUND(employee[[#This Row],[Age]],0)</f>
        <v>35</v>
      </c>
      <c r="K56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91">
        <v>4.5652275910000002</v>
      </c>
      <c r="M5691">
        <f>ROUND(employee[[#This Row],[LengthService]],2)</f>
        <v>4.57</v>
      </c>
      <c r="N5691">
        <v>6.5993507859999996</v>
      </c>
      <c r="O5691">
        <f>ROUND(employee[[#This Row],[AbsentHours]],2)</f>
        <v>6.6</v>
      </c>
      <c r="P5691" s="5">
        <f>employee[[#This Row],[RoundedAbsentHours]]/2080 *100</f>
        <v>0.31730769230769229</v>
      </c>
      <c r="Q5691" s="1" t="s">
        <v>15</v>
      </c>
    </row>
    <row r="5692" spans="1:17" x14ac:dyDescent="0.35">
      <c r="A5692">
        <v>5691</v>
      </c>
      <c r="B5692" s="1" t="s">
        <v>5952</v>
      </c>
      <c r="C5692" s="1" t="s">
        <v>16</v>
      </c>
      <c r="D5692" s="1" t="s">
        <v>21</v>
      </c>
      <c r="E5692" s="1" t="s">
        <v>13</v>
      </c>
      <c r="F5692" s="1" t="s">
        <v>14</v>
      </c>
      <c r="G5692" s="1" t="s">
        <v>21</v>
      </c>
      <c r="H5692" s="1" t="s">
        <v>15</v>
      </c>
      <c r="I5692">
        <v>64.365585659999994</v>
      </c>
      <c r="J5692">
        <f>ROUND(employee[[#This Row],[Age]],0)</f>
        <v>64</v>
      </c>
      <c r="K56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692">
        <v>6.0709093599999999</v>
      </c>
      <c r="M5692">
        <f>ROUND(employee[[#This Row],[LengthService]],2)</f>
        <v>6.07</v>
      </c>
      <c r="N5692">
        <v>158.1023318</v>
      </c>
      <c r="O5692">
        <f>ROUND(employee[[#This Row],[AbsentHours]],2)</f>
        <v>158.1</v>
      </c>
      <c r="P5692" s="5">
        <f>employee[[#This Row],[RoundedAbsentHours]]/2080 *100</f>
        <v>7.6009615384615383</v>
      </c>
      <c r="Q5692" s="1" t="s">
        <v>15</v>
      </c>
    </row>
    <row r="5693" spans="1:17" x14ac:dyDescent="0.35">
      <c r="A5693">
        <v>5692</v>
      </c>
      <c r="B5693" s="1" t="s">
        <v>5953</v>
      </c>
      <c r="C5693" s="1" t="s">
        <v>16</v>
      </c>
      <c r="D5693" s="1" t="s">
        <v>20</v>
      </c>
      <c r="E5693" s="1" t="s">
        <v>289</v>
      </c>
      <c r="F5693" s="1" t="s">
        <v>258</v>
      </c>
      <c r="G5693" s="1" t="s">
        <v>20</v>
      </c>
      <c r="H5693" s="1" t="s">
        <v>15</v>
      </c>
      <c r="I5693">
        <v>33.233667680000003</v>
      </c>
      <c r="J5693">
        <f>ROUND(employee[[#This Row],[Age]],0)</f>
        <v>33</v>
      </c>
      <c r="K56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93">
        <v>3.0461257119999998</v>
      </c>
      <c r="M5693">
        <f>ROUND(employee[[#This Row],[LengthService]],2)</f>
        <v>3.05</v>
      </c>
      <c r="N5693">
        <v>0</v>
      </c>
      <c r="O5693">
        <f>ROUND(employee[[#This Row],[AbsentHours]],2)</f>
        <v>0</v>
      </c>
      <c r="P5693" s="5">
        <f>employee[[#This Row],[RoundedAbsentHours]]/2080 *100</f>
        <v>0</v>
      </c>
      <c r="Q5693" s="1" t="s">
        <v>15</v>
      </c>
    </row>
    <row r="5694" spans="1:17" x14ac:dyDescent="0.35">
      <c r="A5694">
        <v>5693</v>
      </c>
      <c r="B5694" s="1" t="s">
        <v>5954</v>
      </c>
      <c r="C5694" s="1" t="s">
        <v>16</v>
      </c>
      <c r="D5694" s="1" t="s">
        <v>51</v>
      </c>
      <c r="E5694" s="1" t="s">
        <v>158</v>
      </c>
      <c r="F5694" s="1" t="s">
        <v>159</v>
      </c>
      <c r="G5694" s="1" t="s">
        <v>51</v>
      </c>
      <c r="H5694" s="1" t="s">
        <v>15</v>
      </c>
      <c r="I5694">
        <v>50.948744599999998</v>
      </c>
      <c r="J5694">
        <f>ROUND(employee[[#This Row],[Age]],0)</f>
        <v>51</v>
      </c>
      <c r="K56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94">
        <v>3.431181069</v>
      </c>
      <c r="M5694">
        <f>ROUND(employee[[#This Row],[LengthService]],2)</f>
        <v>3.43</v>
      </c>
      <c r="N5694">
        <v>134.59775250000001</v>
      </c>
      <c r="O5694">
        <f>ROUND(employee[[#This Row],[AbsentHours]],2)</f>
        <v>134.6</v>
      </c>
      <c r="P5694" s="5">
        <f>employee[[#This Row],[RoundedAbsentHours]]/2080 *100</f>
        <v>6.4711538461538458</v>
      </c>
      <c r="Q5694" s="1" t="s">
        <v>15</v>
      </c>
    </row>
    <row r="5695" spans="1:17" x14ac:dyDescent="0.35">
      <c r="A5695">
        <v>5694</v>
      </c>
      <c r="B5695" s="1" t="s">
        <v>5955</v>
      </c>
      <c r="C5695" s="1" t="s">
        <v>11</v>
      </c>
      <c r="D5695" s="1" t="s">
        <v>22</v>
      </c>
      <c r="E5695" s="1" t="s">
        <v>124</v>
      </c>
      <c r="F5695" s="1" t="s">
        <v>125</v>
      </c>
      <c r="G5695" s="1" t="s">
        <v>22</v>
      </c>
      <c r="H5695" s="1" t="s">
        <v>15</v>
      </c>
      <c r="I5695">
        <v>33.131318980000003</v>
      </c>
      <c r="J5695">
        <f>ROUND(employee[[#This Row],[Age]],0)</f>
        <v>33</v>
      </c>
      <c r="K56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95">
        <v>1.5332366230000001</v>
      </c>
      <c r="M5695">
        <f>ROUND(employee[[#This Row],[LengthService]],2)</f>
        <v>1.53</v>
      </c>
      <c r="N5695">
        <v>20.99818162</v>
      </c>
      <c r="O5695">
        <f>ROUND(employee[[#This Row],[AbsentHours]],2)</f>
        <v>21</v>
      </c>
      <c r="P5695" s="5">
        <f>employee[[#This Row],[RoundedAbsentHours]]/2080 *100</f>
        <v>1.0096153846153846</v>
      </c>
      <c r="Q5695" s="1" t="s">
        <v>15</v>
      </c>
    </row>
    <row r="5696" spans="1:17" x14ac:dyDescent="0.35">
      <c r="A5696">
        <v>5695</v>
      </c>
      <c r="B5696" s="1" t="s">
        <v>5956</v>
      </c>
      <c r="C5696" s="1" t="s">
        <v>16</v>
      </c>
      <c r="D5696" s="1" t="s">
        <v>22</v>
      </c>
      <c r="E5696" s="1" t="s">
        <v>124</v>
      </c>
      <c r="F5696" s="1" t="s">
        <v>125</v>
      </c>
      <c r="G5696" s="1" t="s">
        <v>22</v>
      </c>
      <c r="H5696" s="1" t="s">
        <v>15</v>
      </c>
      <c r="I5696">
        <v>55.777021269999999</v>
      </c>
      <c r="J5696">
        <f>ROUND(employee[[#This Row],[Age]],0)</f>
        <v>56</v>
      </c>
      <c r="K56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96">
        <v>4.6908037350000003</v>
      </c>
      <c r="M5696">
        <f>ROUND(employee[[#This Row],[LengthService]],2)</f>
        <v>4.6900000000000004</v>
      </c>
      <c r="N5696">
        <v>107.20325269999999</v>
      </c>
      <c r="O5696">
        <f>ROUND(employee[[#This Row],[AbsentHours]],2)</f>
        <v>107.2</v>
      </c>
      <c r="P5696" s="5">
        <f>employee[[#This Row],[RoundedAbsentHours]]/2080 *100</f>
        <v>5.1538461538461542</v>
      </c>
      <c r="Q5696" s="1" t="s">
        <v>15</v>
      </c>
    </row>
    <row r="5697" spans="1:17" x14ac:dyDescent="0.35">
      <c r="A5697">
        <v>5696</v>
      </c>
      <c r="B5697" s="1" t="s">
        <v>5957</v>
      </c>
      <c r="C5697" s="1" t="s">
        <v>11</v>
      </c>
      <c r="D5697" s="1" t="s">
        <v>22</v>
      </c>
      <c r="E5697" s="1" t="s">
        <v>124</v>
      </c>
      <c r="F5697" s="1" t="s">
        <v>125</v>
      </c>
      <c r="G5697" s="1" t="s">
        <v>22</v>
      </c>
      <c r="H5697" s="1" t="s">
        <v>15</v>
      </c>
      <c r="I5697">
        <v>29.778641960000002</v>
      </c>
      <c r="J5697">
        <f>ROUND(employee[[#This Row],[Age]],0)</f>
        <v>30</v>
      </c>
      <c r="K56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697">
        <v>4.3526011960000002</v>
      </c>
      <c r="M5697">
        <f>ROUND(employee[[#This Row],[LengthService]],2)</f>
        <v>4.3499999999999996</v>
      </c>
      <c r="N5697">
        <v>25.825988169999999</v>
      </c>
      <c r="O5697">
        <f>ROUND(employee[[#This Row],[AbsentHours]],2)</f>
        <v>25.83</v>
      </c>
      <c r="P5697" s="5">
        <f>employee[[#This Row],[RoundedAbsentHours]]/2080 *100</f>
        <v>1.241826923076923</v>
      </c>
      <c r="Q5697" s="1" t="s">
        <v>15</v>
      </c>
    </row>
    <row r="5698" spans="1:17" x14ac:dyDescent="0.35">
      <c r="A5698">
        <v>5697</v>
      </c>
      <c r="B5698" s="1" t="s">
        <v>5958</v>
      </c>
      <c r="C5698" s="1" t="s">
        <v>16</v>
      </c>
      <c r="D5698" s="1" t="s">
        <v>47</v>
      </c>
      <c r="E5698" s="1" t="s">
        <v>312</v>
      </c>
      <c r="F5698" s="1" t="s">
        <v>266</v>
      </c>
      <c r="G5698" s="1" t="s">
        <v>47</v>
      </c>
      <c r="H5698" s="1" t="s">
        <v>15</v>
      </c>
      <c r="I5698">
        <v>58.02250901</v>
      </c>
      <c r="J5698">
        <f>ROUND(employee[[#This Row],[Age]],0)</f>
        <v>58</v>
      </c>
      <c r="K56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698">
        <v>5.5030539620000001</v>
      </c>
      <c r="M5698">
        <f>ROUND(employee[[#This Row],[LengthService]],2)</f>
        <v>5.5</v>
      </c>
      <c r="N5698">
        <v>120.5010657</v>
      </c>
      <c r="O5698">
        <f>ROUND(employee[[#This Row],[AbsentHours]],2)</f>
        <v>120.5</v>
      </c>
      <c r="P5698" s="5">
        <f>employee[[#This Row],[RoundedAbsentHours]]/2080 *100</f>
        <v>5.7932692307692308</v>
      </c>
      <c r="Q5698" s="1" t="s">
        <v>15</v>
      </c>
    </row>
    <row r="5699" spans="1:17" x14ac:dyDescent="0.35">
      <c r="A5699">
        <v>5698</v>
      </c>
      <c r="B5699" s="1" t="s">
        <v>5959</v>
      </c>
      <c r="C5699" s="1" t="s">
        <v>16</v>
      </c>
      <c r="D5699" s="1" t="s">
        <v>48</v>
      </c>
      <c r="E5699" s="1" t="s">
        <v>289</v>
      </c>
      <c r="F5699" s="1" t="s">
        <v>258</v>
      </c>
      <c r="G5699" s="1" t="s">
        <v>20</v>
      </c>
      <c r="H5699" s="1" t="s">
        <v>15</v>
      </c>
      <c r="I5699">
        <v>47.129560550000001</v>
      </c>
      <c r="J5699">
        <f>ROUND(employee[[#This Row],[Age]],0)</f>
        <v>47</v>
      </c>
      <c r="K56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699">
        <v>5.1522989250000002</v>
      </c>
      <c r="M5699">
        <f>ROUND(employee[[#This Row],[LengthService]],2)</f>
        <v>5.15</v>
      </c>
      <c r="N5699">
        <v>104.6929456</v>
      </c>
      <c r="O5699">
        <f>ROUND(employee[[#This Row],[AbsentHours]],2)</f>
        <v>104.69</v>
      </c>
      <c r="P5699" s="5">
        <f>employee[[#This Row],[RoundedAbsentHours]]/2080 *100</f>
        <v>5.0331730769230765</v>
      </c>
      <c r="Q5699" s="1" t="s">
        <v>15</v>
      </c>
    </row>
    <row r="5700" spans="1:17" x14ac:dyDescent="0.35">
      <c r="A5700">
        <v>5699</v>
      </c>
      <c r="B5700" s="1" t="s">
        <v>5960</v>
      </c>
      <c r="C5700" s="1" t="s">
        <v>16</v>
      </c>
      <c r="D5700" s="1" t="s">
        <v>88</v>
      </c>
      <c r="E5700" s="1" t="s">
        <v>312</v>
      </c>
      <c r="F5700" s="1" t="s">
        <v>266</v>
      </c>
      <c r="G5700" s="1" t="s">
        <v>88</v>
      </c>
      <c r="H5700" s="1" t="s">
        <v>15</v>
      </c>
      <c r="I5700">
        <v>31.389278430000001</v>
      </c>
      <c r="J5700">
        <f>ROUND(employee[[#This Row],[Age]],0)</f>
        <v>31</v>
      </c>
      <c r="K57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00">
        <v>4.2568102799999998</v>
      </c>
      <c r="M5700">
        <f>ROUND(employee[[#This Row],[LengthService]],2)</f>
        <v>4.26</v>
      </c>
      <c r="N5700">
        <v>46.135320040000003</v>
      </c>
      <c r="O5700">
        <f>ROUND(employee[[#This Row],[AbsentHours]],2)</f>
        <v>46.14</v>
      </c>
      <c r="P5700" s="5">
        <f>employee[[#This Row],[RoundedAbsentHours]]/2080 *100</f>
        <v>2.2182692307692311</v>
      </c>
      <c r="Q5700" s="1" t="s">
        <v>15</v>
      </c>
    </row>
    <row r="5701" spans="1:17" x14ac:dyDescent="0.35">
      <c r="A5701">
        <v>5700</v>
      </c>
      <c r="B5701" s="1" t="s">
        <v>5961</v>
      </c>
      <c r="C5701" s="1" t="s">
        <v>11</v>
      </c>
      <c r="D5701" s="1" t="s">
        <v>79</v>
      </c>
      <c r="E5701" s="1" t="s">
        <v>158</v>
      </c>
      <c r="F5701" s="1" t="s">
        <v>159</v>
      </c>
      <c r="G5701" s="1" t="s">
        <v>34</v>
      </c>
      <c r="H5701" s="1" t="s">
        <v>15</v>
      </c>
      <c r="I5701">
        <v>32.276613990000001</v>
      </c>
      <c r="J5701">
        <f>ROUND(employee[[#This Row],[Age]],0)</f>
        <v>32</v>
      </c>
      <c r="K57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01">
        <v>4.0145917119999996</v>
      </c>
      <c r="M5701">
        <f>ROUND(employee[[#This Row],[LengthService]],2)</f>
        <v>4.01</v>
      </c>
      <c r="N5701">
        <v>60.144225810000002</v>
      </c>
      <c r="O5701">
        <f>ROUND(employee[[#This Row],[AbsentHours]],2)</f>
        <v>60.14</v>
      </c>
      <c r="P5701" s="5">
        <f>employee[[#This Row],[RoundedAbsentHours]]/2080 *100</f>
        <v>2.8913461538461536</v>
      </c>
      <c r="Q5701" s="1" t="s">
        <v>15</v>
      </c>
    </row>
    <row r="5702" spans="1:17" x14ac:dyDescent="0.35">
      <c r="A5702">
        <v>5701</v>
      </c>
      <c r="B5702" s="1" t="s">
        <v>5962</v>
      </c>
      <c r="C5702" s="1" t="s">
        <v>11</v>
      </c>
      <c r="D5702" s="1" t="s">
        <v>185</v>
      </c>
      <c r="E5702" s="1" t="s">
        <v>158</v>
      </c>
      <c r="F5702" s="1" t="s">
        <v>159</v>
      </c>
      <c r="G5702" s="1" t="s">
        <v>29</v>
      </c>
      <c r="H5702" s="1" t="s">
        <v>15</v>
      </c>
      <c r="I5702">
        <v>45.197735739999999</v>
      </c>
      <c r="J5702">
        <f>ROUND(employee[[#This Row],[Age]],0)</f>
        <v>45</v>
      </c>
      <c r="K57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02">
        <v>3.8281814870000002</v>
      </c>
      <c r="M5702">
        <f>ROUND(employee[[#This Row],[LengthService]],2)</f>
        <v>3.83</v>
      </c>
      <c r="N5702">
        <v>80.24161891</v>
      </c>
      <c r="O5702">
        <f>ROUND(employee[[#This Row],[AbsentHours]],2)</f>
        <v>80.239999999999995</v>
      </c>
      <c r="P5702" s="5">
        <f>employee[[#This Row],[RoundedAbsentHours]]/2080 *100</f>
        <v>3.8576923076923073</v>
      </c>
      <c r="Q5702" s="1" t="s">
        <v>15</v>
      </c>
    </row>
    <row r="5703" spans="1:17" x14ac:dyDescent="0.35">
      <c r="A5703">
        <v>5702</v>
      </c>
      <c r="B5703" s="1" t="s">
        <v>5963</v>
      </c>
      <c r="C5703" s="1" t="s">
        <v>16</v>
      </c>
      <c r="D5703" s="1" t="s">
        <v>21</v>
      </c>
      <c r="E5703" s="1" t="s">
        <v>13</v>
      </c>
      <c r="F5703" s="1" t="s">
        <v>14</v>
      </c>
      <c r="G5703" s="1" t="s">
        <v>21</v>
      </c>
      <c r="H5703" s="1" t="s">
        <v>15</v>
      </c>
      <c r="I5703">
        <v>45.365298279999998</v>
      </c>
      <c r="J5703">
        <f>ROUND(employee[[#This Row],[Age]],0)</f>
        <v>45</v>
      </c>
      <c r="K57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03">
        <v>4.4352193900000003</v>
      </c>
      <c r="M5703">
        <f>ROUND(employee[[#This Row],[LengthService]],2)</f>
        <v>4.4400000000000004</v>
      </c>
      <c r="N5703">
        <v>68.764462320000007</v>
      </c>
      <c r="O5703">
        <f>ROUND(employee[[#This Row],[AbsentHours]],2)</f>
        <v>68.760000000000005</v>
      </c>
      <c r="P5703" s="5">
        <f>employee[[#This Row],[RoundedAbsentHours]]/2080 *100</f>
        <v>3.305769230769231</v>
      </c>
      <c r="Q5703" s="1" t="s">
        <v>15</v>
      </c>
    </row>
    <row r="5704" spans="1:17" x14ac:dyDescent="0.35">
      <c r="A5704">
        <v>5703</v>
      </c>
      <c r="B5704" s="1" t="s">
        <v>5964</v>
      </c>
      <c r="C5704" s="1" t="s">
        <v>16</v>
      </c>
      <c r="D5704" s="1" t="s">
        <v>29</v>
      </c>
      <c r="E5704" s="1" t="s">
        <v>158</v>
      </c>
      <c r="F5704" s="1" t="s">
        <v>159</v>
      </c>
      <c r="G5704" s="1" t="s">
        <v>29</v>
      </c>
      <c r="H5704" s="1" t="s">
        <v>15</v>
      </c>
      <c r="I5704">
        <v>69.503331340000003</v>
      </c>
      <c r="J5704">
        <f>ROUND(employee[[#This Row],[Age]],0)</f>
        <v>70</v>
      </c>
      <c r="K57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5704">
        <v>5.0735879009999998</v>
      </c>
      <c r="M5704">
        <f>ROUND(employee[[#This Row],[LengthService]],2)</f>
        <v>5.07</v>
      </c>
      <c r="N5704">
        <v>165.97389279999999</v>
      </c>
      <c r="O5704">
        <f>ROUND(employee[[#This Row],[AbsentHours]],2)</f>
        <v>165.97</v>
      </c>
      <c r="P5704" s="5">
        <f>employee[[#This Row],[RoundedAbsentHours]]/2080 *100</f>
        <v>7.9793269230769237</v>
      </c>
      <c r="Q5704" s="1" t="s">
        <v>15</v>
      </c>
    </row>
    <row r="5705" spans="1:17" x14ac:dyDescent="0.35">
      <c r="A5705">
        <v>5704</v>
      </c>
      <c r="B5705" s="1" t="s">
        <v>5965</v>
      </c>
      <c r="C5705" s="1" t="s">
        <v>16</v>
      </c>
      <c r="D5705" s="1" t="s">
        <v>47</v>
      </c>
      <c r="E5705" s="1" t="s">
        <v>312</v>
      </c>
      <c r="F5705" s="1" t="s">
        <v>266</v>
      </c>
      <c r="G5705" s="1" t="s">
        <v>47</v>
      </c>
      <c r="H5705" s="1" t="s">
        <v>15</v>
      </c>
      <c r="I5705">
        <v>45.966912319999999</v>
      </c>
      <c r="J5705">
        <f>ROUND(employee[[#This Row],[Age]],0)</f>
        <v>46</v>
      </c>
      <c r="K57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05">
        <v>6.0695885049999996</v>
      </c>
      <c r="M5705">
        <f>ROUND(employee[[#This Row],[LengthService]],2)</f>
        <v>6.07</v>
      </c>
      <c r="N5705">
        <v>74.497433569999998</v>
      </c>
      <c r="O5705">
        <f>ROUND(employee[[#This Row],[AbsentHours]],2)</f>
        <v>74.5</v>
      </c>
      <c r="P5705" s="5">
        <f>employee[[#This Row],[RoundedAbsentHours]]/2080 *100</f>
        <v>3.5817307692307692</v>
      </c>
      <c r="Q5705" s="1" t="s">
        <v>15</v>
      </c>
    </row>
    <row r="5706" spans="1:17" x14ac:dyDescent="0.35">
      <c r="A5706">
        <v>5705</v>
      </c>
      <c r="B5706" s="1" t="s">
        <v>5966</v>
      </c>
      <c r="C5706" s="1" t="s">
        <v>16</v>
      </c>
      <c r="D5706" s="1" t="s">
        <v>22</v>
      </c>
      <c r="E5706" s="1" t="s">
        <v>124</v>
      </c>
      <c r="F5706" s="1" t="s">
        <v>125</v>
      </c>
      <c r="G5706" s="1" t="s">
        <v>22</v>
      </c>
      <c r="H5706" s="1" t="s">
        <v>15</v>
      </c>
      <c r="I5706">
        <v>40.775984579999999</v>
      </c>
      <c r="J5706">
        <f>ROUND(employee[[#This Row],[Age]],0)</f>
        <v>41</v>
      </c>
      <c r="K57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06">
        <v>4.0140225459999996</v>
      </c>
      <c r="M5706">
        <f>ROUND(employee[[#This Row],[LengthService]],2)</f>
        <v>4.01</v>
      </c>
      <c r="N5706">
        <v>34.581601249999999</v>
      </c>
      <c r="O5706">
        <f>ROUND(employee[[#This Row],[AbsentHours]],2)</f>
        <v>34.58</v>
      </c>
      <c r="P5706" s="5">
        <f>employee[[#This Row],[RoundedAbsentHours]]/2080 *100</f>
        <v>1.6625000000000001</v>
      </c>
      <c r="Q5706" s="1" t="s">
        <v>15</v>
      </c>
    </row>
    <row r="5707" spans="1:17" x14ac:dyDescent="0.35">
      <c r="A5707">
        <v>5706</v>
      </c>
      <c r="B5707" s="1" t="s">
        <v>5967</v>
      </c>
      <c r="C5707" s="1" t="s">
        <v>11</v>
      </c>
      <c r="D5707" s="1" t="s">
        <v>51</v>
      </c>
      <c r="E5707" s="1" t="s">
        <v>158</v>
      </c>
      <c r="F5707" s="1" t="s">
        <v>159</v>
      </c>
      <c r="G5707" s="1" t="s">
        <v>51</v>
      </c>
      <c r="H5707" s="1" t="s">
        <v>15</v>
      </c>
      <c r="I5707">
        <v>41.501548440000001</v>
      </c>
      <c r="J5707">
        <f>ROUND(employee[[#This Row],[Age]],0)</f>
        <v>42</v>
      </c>
      <c r="K57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07">
        <v>7.5447548959999997</v>
      </c>
      <c r="M5707">
        <f>ROUND(employee[[#This Row],[LengthService]],2)</f>
        <v>7.54</v>
      </c>
      <c r="N5707">
        <v>56.611725139999997</v>
      </c>
      <c r="O5707">
        <f>ROUND(employee[[#This Row],[AbsentHours]],2)</f>
        <v>56.61</v>
      </c>
      <c r="P5707" s="5">
        <f>employee[[#This Row],[RoundedAbsentHours]]/2080 *100</f>
        <v>2.7216346153846152</v>
      </c>
      <c r="Q5707" s="1" t="s">
        <v>15</v>
      </c>
    </row>
    <row r="5708" spans="1:17" x14ac:dyDescent="0.35">
      <c r="A5708">
        <v>5707</v>
      </c>
      <c r="B5708" s="1" t="s">
        <v>5968</v>
      </c>
      <c r="C5708" s="1" t="s">
        <v>16</v>
      </c>
      <c r="D5708" s="1" t="s">
        <v>93</v>
      </c>
      <c r="E5708" s="1" t="s">
        <v>158</v>
      </c>
      <c r="F5708" s="1" t="s">
        <v>159</v>
      </c>
      <c r="G5708" s="1" t="s">
        <v>93</v>
      </c>
      <c r="H5708" s="1" t="s">
        <v>15</v>
      </c>
      <c r="I5708">
        <v>46.861482610000003</v>
      </c>
      <c r="J5708">
        <f>ROUND(employee[[#This Row],[Age]],0)</f>
        <v>47</v>
      </c>
      <c r="K57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08">
        <v>6.9959281799999999</v>
      </c>
      <c r="M5708">
        <f>ROUND(employee[[#This Row],[LengthService]],2)</f>
        <v>7</v>
      </c>
      <c r="N5708">
        <v>93.481098900000006</v>
      </c>
      <c r="O5708">
        <f>ROUND(employee[[#This Row],[AbsentHours]],2)</f>
        <v>93.48</v>
      </c>
      <c r="P5708" s="5">
        <f>employee[[#This Row],[RoundedAbsentHours]]/2080 *100</f>
        <v>4.4942307692307688</v>
      </c>
      <c r="Q5708" s="1" t="s">
        <v>15</v>
      </c>
    </row>
    <row r="5709" spans="1:17" x14ac:dyDescent="0.35">
      <c r="A5709">
        <v>5708</v>
      </c>
      <c r="B5709" s="1" t="s">
        <v>5969</v>
      </c>
      <c r="C5709" s="1" t="s">
        <v>11</v>
      </c>
      <c r="D5709" s="1" t="s">
        <v>305</v>
      </c>
      <c r="E5709" s="1" t="s">
        <v>158</v>
      </c>
      <c r="F5709" s="1" t="s">
        <v>159</v>
      </c>
      <c r="G5709" s="1" t="s">
        <v>18</v>
      </c>
      <c r="H5709" s="1" t="s">
        <v>15</v>
      </c>
      <c r="I5709">
        <v>50.165245259999999</v>
      </c>
      <c r="J5709">
        <f>ROUND(employee[[#This Row],[Age]],0)</f>
        <v>50</v>
      </c>
      <c r="K57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709">
        <v>3.442350534</v>
      </c>
      <c r="M5709">
        <f>ROUND(employee[[#This Row],[LengthService]],2)</f>
        <v>3.44</v>
      </c>
      <c r="N5709">
        <v>58.936864190000001</v>
      </c>
      <c r="O5709">
        <f>ROUND(employee[[#This Row],[AbsentHours]],2)</f>
        <v>58.94</v>
      </c>
      <c r="P5709" s="5">
        <f>employee[[#This Row],[RoundedAbsentHours]]/2080 *100</f>
        <v>2.8336538461538461</v>
      </c>
      <c r="Q5709" s="1" t="s">
        <v>15</v>
      </c>
    </row>
    <row r="5710" spans="1:17" x14ac:dyDescent="0.35">
      <c r="A5710">
        <v>5709</v>
      </c>
      <c r="B5710" s="1" t="s">
        <v>5970</v>
      </c>
      <c r="C5710" s="1" t="s">
        <v>11</v>
      </c>
      <c r="D5710" s="1" t="s">
        <v>112</v>
      </c>
      <c r="E5710" s="1" t="s">
        <v>158</v>
      </c>
      <c r="F5710" s="1" t="s">
        <v>159</v>
      </c>
      <c r="G5710" s="1" t="s">
        <v>56</v>
      </c>
      <c r="H5710" s="1" t="s">
        <v>15</v>
      </c>
      <c r="I5710">
        <v>33.172211320000002</v>
      </c>
      <c r="J5710">
        <f>ROUND(employee[[#This Row],[Age]],0)</f>
        <v>33</v>
      </c>
      <c r="K57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10">
        <v>3.264115968</v>
      </c>
      <c r="M5710">
        <f>ROUND(employee[[#This Row],[LengthService]],2)</f>
        <v>3.26</v>
      </c>
      <c r="N5710">
        <v>0</v>
      </c>
      <c r="O5710">
        <f>ROUND(employee[[#This Row],[AbsentHours]],2)</f>
        <v>0</v>
      </c>
      <c r="P5710" s="5">
        <f>employee[[#This Row],[RoundedAbsentHours]]/2080 *100</f>
        <v>0</v>
      </c>
      <c r="Q5710" s="1" t="s">
        <v>15</v>
      </c>
    </row>
    <row r="5711" spans="1:17" x14ac:dyDescent="0.35">
      <c r="A5711">
        <v>5710</v>
      </c>
      <c r="B5711" s="1" t="s">
        <v>5971</v>
      </c>
      <c r="C5711" s="1" t="s">
        <v>16</v>
      </c>
      <c r="D5711" s="1" t="s">
        <v>68</v>
      </c>
      <c r="E5711" s="1" t="s">
        <v>13</v>
      </c>
      <c r="F5711" s="1" t="s">
        <v>14</v>
      </c>
      <c r="G5711" s="1" t="s">
        <v>39</v>
      </c>
      <c r="H5711" s="1" t="s">
        <v>15</v>
      </c>
      <c r="I5711">
        <v>44.004830419999998</v>
      </c>
      <c r="J5711">
        <f>ROUND(employee[[#This Row],[Age]],0)</f>
        <v>44</v>
      </c>
      <c r="K57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11">
        <v>4.2335497240000004</v>
      </c>
      <c r="M5711">
        <f>ROUND(employee[[#This Row],[LengthService]],2)</f>
        <v>4.2300000000000004</v>
      </c>
      <c r="N5711">
        <v>61.118238400000003</v>
      </c>
      <c r="O5711">
        <f>ROUND(employee[[#This Row],[AbsentHours]],2)</f>
        <v>61.12</v>
      </c>
      <c r="P5711" s="5">
        <f>employee[[#This Row],[RoundedAbsentHours]]/2080 *100</f>
        <v>2.9384615384615382</v>
      </c>
      <c r="Q5711" s="1" t="s">
        <v>15</v>
      </c>
    </row>
    <row r="5712" spans="1:17" x14ac:dyDescent="0.35">
      <c r="A5712">
        <v>5711</v>
      </c>
      <c r="B5712" s="1" t="s">
        <v>5972</v>
      </c>
      <c r="C5712" s="1" t="s">
        <v>16</v>
      </c>
      <c r="D5712" s="1" t="s">
        <v>38</v>
      </c>
      <c r="E5712" s="1" t="s">
        <v>13</v>
      </c>
      <c r="F5712" s="1" t="s">
        <v>14</v>
      </c>
      <c r="G5712" s="1" t="s">
        <v>39</v>
      </c>
      <c r="H5712" s="1" t="s">
        <v>15</v>
      </c>
      <c r="I5712">
        <v>35.061379510000002</v>
      </c>
      <c r="J5712">
        <f>ROUND(employee[[#This Row],[Age]],0)</f>
        <v>35</v>
      </c>
      <c r="K57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12">
        <v>3.3789788999999999</v>
      </c>
      <c r="M5712">
        <f>ROUND(employee[[#This Row],[LengthService]],2)</f>
        <v>3.38</v>
      </c>
      <c r="N5712">
        <v>21.208234189999999</v>
      </c>
      <c r="O5712">
        <f>ROUND(employee[[#This Row],[AbsentHours]],2)</f>
        <v>21.21</v>
      </c>
      <c r="P5712" s="5">
        <f>employee[[#This Row],[RoundedAbsentHours]]/2080 *100</f>
        <v>1.0197115384615385</v>
      </c>
      <c r="Q5712" s="1" t="s">
        <v>15</v>
      </c>
    </row>
    <row r="5713" spans="1:17" x14ac:dyDescent="0.35">
      <c r="A5713">
        <v>5712</v>
      </c>
      <c r="B5713" s="1" t="s">
        <v>5973</v>
      </c>
      <c r="C5713" s="1" t="s">
        <v>11</v>
      </c>
      <c r="D5713" s="1" t="s">
        <v>207</v>
      </c>
      <c r="E5713" s="1" t="s">
        <v>158</v>
      </c>
      <c r="F5713" s="1" t="s">
        <v>159</v>
      </c>
      <c r="G5713" s="1" t="s">
        <v>56</v>
      </c>
      <c r="H5713" s="1" t="s">
        <v>15</v>
      </c>
      <c r="I5713">
        <v>36.309851620000003</v>
      </c>
      <c r="J5713">
        <f>ROUND(employee[[#This Row],[Age]],0)</f>
        <v>36</v>
      </c>
      <c r="K57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13">
        <v>3.8886296379999998</v>
      </c>
      <c r="M5713">
        <f>ROUND(employee[[#This Row],[LengthService]],2)</f>
        <v>3.89</v>
      </c>
      <c r="N5713">
        <v>21.829247420000002</v>
      </c>
      <c r="O5713">
        <f>ROUND(employee[[#This Row],[AbsentHours]],2)</f>
        <v>21.83</v>
      </c>
      <c r="P5713" s="5">
        <f>employee[[#This Row],[RoundedAbsentHours]]/2080 *100</f>
        <v>1.0495192307692307</v>
      </c>
      <c r="Q5713" s="1" t="s">
        <v>15</v>
      </c>
    </row>
    <row r="5714" spans="1:17" x14ac:dyDescent="0.35">
      <c r="A5714">
        <v>5713</v>
      </c>
      <c r="B5714" s="1" t="s">
        <v>5974</v>
      </c>
      <c r="C5714" s="1" t="s">
        <v>11</v>
      </c>
      <c r="D5714" s="1" t="s">
        <v>20</v>
      </c>
      <c r="E5714" s="1" t="s">
        <v>289</v>
      </c>
      <c r="F5714" s="1" t="s">
        <v>258</v>
      </c>
      <c r="G5714" s="1" t="s">
        <v>20</v>
      </c>
      <c r="H5714" s="1" t="s">
        <v>15</v>
      </c>
      <c r="I5714">
        <v>38.933765510000001</v>
      </c>
      <c r="J5714">
        <f>ROUND(employee[[#This Row],[Age]],0)</f>
        <v>39</v>
      </c>
      <c r="K57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14">
        <v>2.349810159</v>
      </c>
      <c r="M5714">
        <f>ROUND(employee[[#This Row],[LengthService]],2)</f>
        <v>2.35</v>
      </c>
      <c r="N5714">
        <v>18.64094802</v>
      </c>
      <c r="O5714">
        <f>ROUND(employee[[#This Row],[AbsentHours]],2)</f>
        <v>18.64</v>
      </c>
      <c r="P5714" s="5">
        <f>employee[[#This Row],[RoundedAbsentHours]]/2080 *100</f>
        <v>0.89615384615384619</v>
      </c>
      <c r="Q5714" s="1" t="s">
        <v>15</v>
      </c>
    </row>
    <row r="5715" spans="1:17" x14ac:dyDescent="0.35">
      <c r="A5715">
        <v>5714</v>
      </c>
      <c r="B5715" s="1" t="s">
        <v>5975</v>
      </c>
      <c r="C5715" s="1" t="s">
        <v>16</v>
      </c>
      <c r="D5715" s="1" t="s">
        <v>32</v>
      </c>
      <c r="E5715" s="1" t="s">
        <v>13</v>
      </c>
      <c r="F5715" s="1" t="s">
        <v>14</v>
      </c>
      <c r="G5715" s="1" t="s">
        <v>32</v>
      </c>
      <c r="H5715" s="1" t="s">
        <v>15</v>
      </c>
      <c r="I5715">
        <v>36.952248279999999</v>
      </c>
      <c r="J5715">
        <f>ROUND(employee[[#This Row],[Age]],0)</f>
        <v>37</v>
      </c>
      <c r="K57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15">
        <v>4.3081926990000001</v>
      </c>
      <c r="M5715">
        <f>ROUND(employee[[#This Row],[LengthService]],2)</f>
        <v>4.3099999999999996</v>
      </c>
      <c r="N5715">
        <v>62.50933757</v>
      </c>
      <c r="O5715">
        <f>ROUND(employee[[#This Row],[AbsentHours]],2)</f>
        <v>62.51</v>
      </c>
      <c r="P5715" s="5">
        <f>employee[[#This Row],[RoundedAbsentHours]]/2080 *100</f>
        <v>3.0052884615384614</v>
      </c>
      <c r="Q5715" s="1" t="s">
        <v>15</v>
      </c>
    </row>
    <row r="5716" spans="1:17" x14ac:dyDescent="0.35">
      <c r="A5716">
        <v>5715</v>
      </c>
      <c r="B5716" s="1" t="s">
        <v>5976</v>
      </c>
      <c r="C5716" s="1" t="s">
        <v>16</v>
      </c>
      <c r="D5716" s="1" t="s">
        <v>21</v>
      </c>
      <c r="E5716" s="1" t="s">
        <v>158</v>
      </c>
      <c r="F5716" s="1" t="s">
        <v>159</v>
      </c>
      <c r="G5716" s="1" t="s">
        <v>21</v>
      </c>
      <c r="H5716" s="1" t="s">
        <v>15</v>
      </c>
      <c r="I5716">
        <v>40.493542419999997</v>
      </c>
      <c r="J5716">
        <f>ROUND(employee[[#This Row],[Age]],0)</f>
        <v>40</v>
      </c>
      <c r="K57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16">
        <v>6.1011087560000004</v>
      </c>
      <c r="M5716">
        <f>ROUND(employee[[#This Row],[LengthService]],2)</f>
        <v>6.1</v>
      </c>
      <c r="N5716">
        <v>92.380345739999996</v>
      </c>
      <c r="O5716">
        <f>ROUND(employee[[#This Row],[AbsentHours]],2)</f>
        <v>92.38</v>
      </c>
      <c r="P5716" s="5">
        <f>employee[[#This Row],[RoundedAbsentHours]]/2080 *100</f>
        <v>4.4413461538461529</v>
      </c>
      <c r="Q5716" s="1" t="s">
        <v>15</v>
      </c>
    </row>
    <row r="5717" spans="1:17" x14ac:dyDescent="0.35">
      <c r="A5717">
        <v>5716</v>
      </c>
      <c r="B5717" s="1" t="s">
        <v>5977</v>
      </c>
      <c r="C5717" s="1" t="s">
        <v>11</v>
      </c>
      <c r="D5717" s="1" t="s">
        <v>310</v>
      </c>
      <c r="E5717" s="1" t="s">
        <v>289</v>
      </c>
      <c r="F5717" s="1" t="s">
        <v>258</v>
      </c>
      <c r="G5717" s="1" t="s">
        <v>221</v>
      </c>
      <c r="H5717" s="1" t="s">
        <v>15</v>
      </c>
      <c r="I5717">
        <v>57.385061280000002</v>
      </c>
      <c r="J5717">
        <f>ROUND(employee[[#This Row],[Age]],0)</f>
        <v>57</v>
      </c>
      <c r="K57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717">
        <v>3.2872729459999999</v>
      </c>
      <c r="M5717">
        <f>ROUND(employee[[#This Row],[LengthService]],2)</f>
        <v>3.29</v>
      </c>
      <c r="N5717">
        <v>143.4106553</v>
      </c>
      <c r="O5717">
        <f>ROUND(employee[[#This Row],[AbsentHours]],2)</f>
        <v>143.41</v>
      </c>
      <c r="P5717" s="5">
        <f>employee[[#This Row],[RoundedAbsentHours]]/2080 *100</f>
        <v>6.8947115384615385</v>
      </c>
      <c r="Q5717" s="1" t="s">
        <v>15</v>
      </c>
    </row>
    <row r="5718" spans="1:17" x14ac:dyDescent="0.35">
      <c r="A5718">
        <v>5717</v>
      </c>
      <c r="B5718" s="1" t="s">
        <v>5978</v>
      </c>
      <c r="C5718" s="1" t="s">
        <v>16</v>
      </c>
      <c r="D5718" s="1" t="s">
        <v>22</v>
      </c>
      <c r="E5718" s="1" t="s">
        <v>180</v>
      </c>
      <c r="F5718" s="1" t="s">
        <v>181</v>
      </c>
      <c r="G5718" s="1" t="s">
        <v>22</v>
      </c>
      <c r="H5718" s="1" t="s">
        <v>15</v>
      </c>
      <c r="I5718">
        <v>28.847785829999999</v>
      </c>
      <c r="J5718">
        <f>ROUND(employee[[#This Row],[Age]],0)</f>
        <v>29</v>
      </c>
      <c r="K57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718">
        <v>5.0260076490000003</v>
      </c>
      <c r="M5718">
        <f>ROUND(employee[[#This Row],[LengthService]],2)</f>
        <v>5.03</v>
      </c>
      <c r="N5718">
        <v>3.6828412789999998</v>
      </c>
      <c r="O5718">
        <f>ROUND(employee[[#This Row],[AbsentHours]],2)</f>
        <v>3.68</v>
      </c>
      <c r="P5718" s="5">
        <f>employee[[#This Row],[RoundedAbsentHours]]/2080 *100</f>
        <v>0.17692307692307693</v>
      </c>
      <c r="Q5718" s="1" t="s">
        <v>15</v>
      </c>
    </row>
    <row r="5719" spans="1:17" x14ac:dyDescent="0.35">
      <c r="A5719">
        <v>5718</v>
      </c>
      <c r="B5719" s="1" t="s">
        <v>5979</v>
      </c>
      <c r="C5719" s="1" t="s">
        <v>11</v>
      </c>
      <c r="D5719" s="1" t="s">
        <v>12</v>
      </c>
      <c r="E5719" s="1" t="s">
        <v>158</v>
      </c>
      <c r="F5719" s="1" t="s">
        <v>159</v>
      </c>
      <c r="G5719" s="1" t="s">
        <v>12</v>
      </c>
      <c r="H5719" s="1" t="s">
        <v>15</v>
      </c>
      <c r="I5719">
        <v>23.832422000000001</v>
      </c>
      <c r="J5719">
        <f>ROUND(employee[[#This Row],[Age]],0)</f>
        <v>24</v>
      </c>
      <c r="K57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719">
        <v>4.9016628200000003</v>
      </c>
      <c r="M5719">
        <f>ROUND(employee[[#This Row],[LengthService]],2)</f>
        <v>4.9000000000000004</v>
      </c>
      <c r="N5719">
        <v>0</v>
      </c>
      <c r="O5719">
        <f>ROUND(employee[[#This Row],[AbsentHours]],2)</f>
        <v>0</v>
      </c>
      <c r="P5719" s="5">
        <f>employee[[#This Row],[RoundedAbsentHours]]/2080 *100</f>
        <v>0</v>
      </c>
      <c r="Q5719" s="1" t="s">
        <v>15</v>
      </c>
    </row>
    <row r="5720" spans="1:17" x14ac:dyDescent="0.35">
      <c r="A5720">
        <v>5719</v>
      </c>
      <c r="B5720" s="1" t="s">
        <v>5980</v>
      </c>
      <c r="C5720" s="1" t="s">
        <v>11</v>
      </c>
      <c r="D5720" s="1" t="s">
        <v>20</v>
      </c>
      <c r="E5720" s="1" t="s">
        <v>289</v>
      </c>
      <c r="F5720" s="1" t="s">
        <v>258</v>
      </c>
      <c r="G5720" s="1" t="s">
        <v>20</v>
      </c>
      <c r="H5720" s="1" t="s">
        <v>15</v>
      </c>
      <c r="I5720">
        <v>38.257505610000003</v>
      </c>
      <c r="J5720">
        <f>ROUND(employee[[#This Row],[Age]],0)</f>
        <v>38</v>
      </c>
      <c r="K57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20">
        <v>3.7869037969999999</v>
      </c>
      <c r="M5720">
        <f>ROUND(employee[[#This Row],[LengthService]],2)</f>
        <v>3.79</v>
      </c>
      <c r="N5720">
        <v>45.285981890000002</v>
      </c>
      <c r="O5720">
        <f>ROUND(employee[[#This Row],[AbsentHours]],2)</f>
        <v>45.29</v>
      </c>
      <c r="P5720" s="5">
        <f>employee[[#This Row],[RoundedAbsentHours]]/2080 *100</f>
        <v>2.1774038461538461</v>
      </c>
      <c r="Q5720" s="1" t="s">
        <v>15</v>
      </c>
    </row>
    <row r="5721" spans="1:17" x14ac:dyDescent="0.35">
      <c r="A5721">
        <v>5720</v>
      </c>
      <c r="B5721" s="1" t="s">
        <v>5981</v>
      </c>
      <c r="C5721" s="1" t="s">
        <v>11</v>
      </c>
      <c r="D5721" s="1" t="s">
        <v>279</v>
      </c>
      <c r="E5721" s="1" t="s">
        <v>13</v>
      </c>
      <c r="F5721" s="1" t="s">
        <v>14</v>
      </c>
      <c r="G5721" s="1" t="s">
        <v>39</v>
      </c>
      <c r="H5721" s="1" t="s">
        <v>15</v>
      </c>
      <c r="I5721">
        <v>38.631512360000002</v>
      </c>
      <c r="J5721">
        <f>ROUND(employee[[#This Row],[Age]],0)</f>
        <v>39</v>
      </c>
      <c r="K57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21">
        <v>2.7986065720000002</v>
      </c>
      <c r="M5721">
        <f>ROUND(employee[[#This Row],[LengthService]],2)</f>
        <v>2.8</v>
      </c>
      <c r="N5721">
        <v>63.928860020000002</v>
      </c>
      <c r="O5721">
        <f>ROUND(employee[[#This Row],[AbsentHours]],2)</f>
        <v>63.93</v>
      </c>
      <c r="P5721" s="5">
        <f>employee[[#This Row],[RoundedAbsentHours]]/2080 *100</f>
        <v>3.0735576923076926</v>
      </c>
      <c r="Q5721" s="1" t="s">
        <v>15</v>
      </c>
    </row>
    <row r="5722" spans="1:17" x14ac:dyDescent="0.35">
      <c r="A5722">
        <v>5721</v>
      </c>
      <c r="B5722" s="1" t="s">
        <v>5982</v>
      </c>
      <c r="C5722" s="1" t="s">
        <v>11</v>
      </c>
      <c r="D5722" s="1" t="s">
        <v>207</v>
      </c>
      <c r="E5722" s="1" t="s">
        <v>158</v>
      </c>
      <c r="F5722" s="1" t="s">
        <v>159</v>
      </c>
      <c r="G5722" s="1" t="s">
        <v>56</v>
      </c>
      <c r="H5722" s="1" t="s">
        <v>15</v>
      </c>
      <c r="I5722">
        <v>49.011236080000003</v>
      </c>
      <c r="J5722">
        <f>ROUND(employee[[#This Row],[Age]],0)</f>
        <v>49</v>
      </c>
      <c r="K57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22">
        <v>6.0190988120000002</v>
      </c>
      <c r="M5722">
        <f>ROUND(employee[[#This Row],[LengthService]],2)</f>
        <v>6.02</v>
      </c>
      <c r="N5722">
        <v>103.2797644</v>
      </c>
      <c r="O5722">
        <f>ROUND(employee[[#This Row],[AbsentHours]],2)</f>
        <v>103.28</v>
      </c>
      <c r="P5722" s="5">
        <f>employee[[#This Row],[RoundedAbsentHours]]/2080 *100</f>
        <v>4.9653846153846155</v>
      </c>
      <c r="Q5722" s="1" t="s">
        <v>15</v>
      </c>
    </row>
    <row r="5723" spans="1:17" x14ac:dyDescent="0.35">
      <c r="A5723">
        <v>5722</v>
      </c>
      <c r="B5723" s="1" t="s">
        <v>5983</v>
      </c>
      <c r="C5723" s="1" t="s">
        <v>16</v>
      </c>
      <c r="D5723" s="1" t="s">
        <v>22</v>
      </c>
      <c r="E5723" s="1" t="s">
        <v>180</v>
      </c>
      <c r="F5723" s="1" t="s">
        <v>181</v>
      </c>
      <c r="G5723" s="1" t="s">
        <v>22</v>
      </c>
      <c r="H5723" s="1" t="s">
        <v>15</v>
      </c>
      <c r="I5723">
        <v>54.160783369999997</v>
      </c>
      <c r="J5723">
        <f>ROUND(employee[[#This Row],[Age]],0)</f>
        <v>54</v>
      </c>
      <c r="K57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723">
        <v>2.0137898019999998</v>
      </c>
      <c r="M5723">
        <f>ROUND(employee[[#This Row],[LengthService]],2)</f>
        <v>2.0099999999999998</v>
      </c>
      <c r="N5723">
        <v>99.29450645</v>
      </c>
      <c r="O5723">
        <f>ROUND(employee[[#This Row],[AbsentHours]],2)</f>
        <v>99.29</v>
      </c>
      <c r="P5723" s="5">
        <f>employee[[#This Row],[RoundedAbsentHours]]/2080 *100</f>
        <v>4.7735576923076932</v>
      </c>
      <c r="Q5723" s="1" t="s">
        <v>15</v>
      </c>
    </row>
    <row r="5724" spans="1:17" x14ac:dyDescent="0.35">
      <c r="A5724">
        <v>5723</v>
      </c>
      <c r="B5724" s="1" t="s">
        <v>5984</v>
      </c>
      <c r="C5724" s="1" t="s">
        <v>16</v>
      </c>
      <c r="D5724" s="1" t="s">
        <v>22</v>
      </c>
      <c r="E5724" s="1" t="s">
        <v>180</v>
      </c>
      <c r="F5724" s="1" t="s">
        <v>181</v>
      </c>
      <c r="G5724" s="1" t="s">
        <v>22</v>
      </c>
      <c r="H5724" s="1" t="s">
        <v>15</v>
      </c>
      <c r="I5724">
        <v>33.577533719999998</v>
      </c>
      <c r="J5724">
        <f>ROUND(employee[[#This Row],[Age]],0)</f>
        <v>34</v>
      </c>
      <c r="K57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24">
        <v>4.870965193</v>
      </c>
      <c r="M5724">
        <f>ROUND(employee[[#This Row],[LengthService]],2)</f>
        <v>4.87</v>
      </c>
      <c r="N5724">
        <v>29.028299449999999</v>
      </c>
      <c r="O5724">
        <f>ROUND(employee[[#This Row],[AbsentHours]],2)</f>
        <v>29.03</v>
      </c>
      <c r="P5724" s="5">
        <f>employee[[#This Row],[RoundedAbsentHours]]/2080 *100</f>
        <v>1.395673076923077</v>
      </c>
      <c r="Q5724" s="1" t="s">
        <v>15</v>
      </c>
    </row>
    <row r="5725" spans="1:17" x14ac:dyDescent="0.35">
      <c r="A5725">
        <v>5724</v>
      </c>
      <c r="B5725" s="1" t="s">
        <v>5985</v>
      </c>
      <c r="C5725" s="1" t="s">
        <v>11</v>
      </c>
      <c r="D5725" s="1" t="s">
        <v>152</v>
      </c>
      <c r="E5725" s="1" t="s">
        <v>13</v>
      </c>
      <c r="F5725" s="1" t="s">
        <v>14</v>
      </c>
      <c r="G5725" s="1" t="s">
        <v>152</v>
      </c>
      <c r="H5725" s="1" t="s">
        <v>15</v>
      </c>
      <c r="I5725">
        <v>38.897089520000002</v>
      </c>
      <c r="J5725">
        <f>ROUND(employee[[#This Row],[Age]],0)</f>
        <v>39</v>
      </c>
      <c r="K57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25">
        <v>4.7473275629999998</v>
      </c>
      <c r="M5725">
        <f>ROUND(employee[[#This Row],[LengthService]],2)</f>
        <v>4.75</v>
      </c>
      <c r="N5725">
        <v>49.614345790000002</v>
      </c>
      <c r="O5725">
        <f>ROUND(employee[[#This Row],[AbsentHours]],2)</f>
        <v>49.61</v>
      </c>
      <c r="P5725" s="5">
        <f>employee[[#This Row],[RoundedAbsentHours]]/2080 *100</f>
        <v>2.3850961538461539</v>
      </c>
      <c r="Q5725" s="1" t="s">
        <v>15</v>
      </c>
    </row>
    <row r="5726" spans="1:17" x14ac:dyDescent="0.35">
      <c r="A5726">
        <v>5725</v>
      </c>
      <c r="B5726" s="1" t="s">
        <v>5986</v>
      </c>
      <c r="C5726" s="1" t="s">
        <v>16</v>
      </c>
      <c r="D5726" s="1" t="s">
        <v>56</v>
      </c>
      <c r="E5726" s="1" t="s">
        <v>158</v>
      </c>
      <c r="F5726" s="1" t="s">
        <v>159</v>
      </c>
      <c r="G5726" s="1" t="s">
        <v>56</v>
      </c>
      <c r="H5726" s="1" t="s">
        <v>15</v>
      </c>
      <c r="I5726">
        <v>51.746257900000003</v>
      </c>
      <c r="J5726">
        <f>ROUND(employee[[#This Row],[Age]],0)</f>
        <v>52</v>
      </c>
      <c r="K57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726">
        <v>6.8558597900000002</v>
      </c>
      <c r="M5726">
        <f>ROUND(employee[[#This Row],[LengthService]],2)</f>
        <v>6.86</v>
      </c>
      <c r="N5726">
        <v>113.2819636</v>
      </c>
      <c r="O5726">
        <f>ROUND(employee[[#This Row],[AbsentHours]],2)</f>
        <v>113.28</v>
      </c>
      <c r="P5726" s="5">
        <f>employee[[#This Row],[RoundedAbsentHours]]/2080 *100</f>
        <v>5.4461538461538463</v>
      </c>
      <c r="Q5726" s="1" t="s">
        <v>15</v>
      </c>
    </row>
    <row r="5727" spans="1:17" x14ac:dyDescent="0.35">
      <c r="A5727">
        <v>5726</v>
      </c>
      <c r="B5727" s="1" t="s">
        <v>5987</v>
      </c>
      <c r="C5727" s="1" t="s">
        <v>11</v>
      </c>
      <c r="D5727" s="1" t="s">
        <v>19</v>
      </c>
      <c r="E5727" s="1" t="s">
        <v>13</v>
      </c>
      <c r="F5727" s="1" t="s">
        <v>14</v>
      </c>
      <c r="G5727" s="1" t="s">
        <v>19</v>
      </c>
      <c r="H5727" s="1" t="s">
        <v>15</v>
      </c>
      <c r="I5727">
        <v>35.830491289999998</v>
      </c>
      <c r="J5727">
        <f>ROUND(employee[[#This Row],[Age]],0)</f>
        <v>36</v>
      </c>
      <c r="K57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27">
        <v>6.1987940569999997</v>
      </c>
      <c r="M5727">
        <f>ROUND(employee[[#This Row],[LengthService]],2)</f>
        <v>6.2</v>
      </c>
      <c r="N5727">
        <v>68.574363730000002</v>
      </c>
      <c r="O5727">
        <f>ROUND(employee[[#This Row],[AbsentHours]],2)</f>
        <v>68.569999999999993</v>
      </c>
      <c r="P5727" s="5">
        <f>employee[[#This Row],[RoundedAbsentHours]]/2080 *100</f>
        <v>3.2966346153846153</v>
      </c>
      <c r="Q5727" s="1" t="s">
        <v>15</v>
      </c>
    </row>
    <row r="5728" spans="1:17" x14ac:dyDescent="0.35">
      <c r="A5728">
        <v>5727</v>
      </c>
      <c r="B5728" s="1" t="s">
        <v>5988</v>
      </c>
      <c r="C5728" s="1" t="s">
        <v>16</v>
      </c>
      <c r="D5728" s="1" t="s">
        <v>62</v>
      </c>
      <c r="E5728" s="1" t="s">
        <v>158</v>
      </c>
      <c r="F5728" s="1" t="s">
        <v>159</v>
      </c>
      <c r="G5728" s="1" t="s">
        <v>62</v>
      </c>
      <c r="H5728" s="1" t="s">
        <v>15</v>
      </c>
      <c r="I5728">
        <v>45.434292050000003</v>
      </c>
      <c r="J5728">
        <f>ROUND(employee[[#This Row],[Age]],0)</f>
        <v>45</v>
      </c>
      <c r="K57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28">
        <v>4.9784224080000001</v>
      </c>
      <c r="M5728">
        <f>ROUND(employee[[#This Row],[LengthService]],2)</f>
        <v>4.9800000000000004</v>
      </c>
      <c r="N5728">
        <v>62.602218649999998</v>
      </c>
      <c r="O5728">
        <f>ROUND(employee[[#This Row],[AbsentHours]],2)</f>
        <v>62.6</v>
      </c>
      <c r="P5728" s="5">
        <f>employee[[#This Row],[RoundedAbsentHours]]/2080 *100</f>
        <v>3.0096153846153846</v>
      </c>
      <c r="Q5728" s="1" t="s">
        <v>15</v>
      </c>
    </row>
    <row r="5729" spans="1:17" x14ac:dyDescent="0.35">
      <c r="A5729">
        <v>5728</v>
      </c>
      <c r="B5729" s="1" t="s">
        <v>5989</v>
      </c>
      <c r="C5729" s="1" t="s">
        <v>11</v>
      </c>
      <c r="D5729" s="1" t="s">
        <v>105</v>
      </c>
      <c r="E5729" s="1" t="s">
        <v>158</v>
      </c>
      <c r="F5729" s="1" t="s">
        <v>159</v>
      </c>
      <c r="G5729" s="1" t="s">
        <v>18</v>
      </c>
      <c r="H5729" s="1" t="s">
        <v>15</v>
      </c>
      <c r="I5729">
        <v>44.195829940000003</v>
      </c>
      <c r="J5729">
        <f>ROUND(employee[[#This Row],[Age]],0)</f>
        <v>44</v>
      </c>
      <c r="K57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29">
        <v>3.909634595</v>
      </c>
      <c r="M5729">
        <f>ROUND(employee[[#This Row],[LengthService]],2)</f>
        <v>3.91</v>
      </c>
      <c r="N5729">
        <v>104.0700611</v>
      </c>
      <c r="O5729">
        <f>ROUND(employee[[#This Row],[AbsentHours]],2)</f>
        <v>104.07</v>
      </c>
      <c r="P5729" s="5">
        <f>employee[[#This Row],[RoundedAbsentHours]]/2080 *100</f>
        <v>5.0033653846153845</v>
      </c>
      <c r="Q5729" s="1" t="s">
        <v>15</v>
      </c>
    </row>
    <row r="5730" spans="1:17" x14ac:dyDescent="0.35">
      <c r="A5730">
        <v>5729</v>
      </c>
      <c r="B5730" s="1" t="s">
        <v>5990</v>
      </c>
      <c r="C5730" s="1" t="s">
        <v>16</v>
      </c>
      <c r="D5730" s="1" t="s">
        <v>161</v>
      </c>
      <c r="E5730" s="1" t="s">
        <v>158</v>
      </c>
      <c r="F5730" s="1" t="s">
        <v>159</v>
      </c>
      <c r="G5730" s="1" t="s">
        <v>18</v>
      </c>
      <c r="H5730" s="1" t="s">
        <v>15</v>
      </c>
      <c r="I5730">
        <v>40.248999779999998</v>
      </c>
      <c r="J5730">
        <f>ROUND(employee[[#This Row],[Age]],0)</f>
        <v>40</v>
      </c>
      <c r="K57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30">
        <v>3.9406398899999999</v>
      </c>
      <c r="M5730">
        <f>ROUND(employee[[#This Row],[LengthService]],2)</f>
        <v>3.94</v>
      </c>
      <c r="N5730">
        <v>123.2889095</v>
      </c>
      <c r="O5730">
        <f>ROUND(employee[[#This Row],[AbsentHours]],2)</f>
        <v>123.29</v>
      </c>
      <c r="P5730" s="5">
        <f>employee[[#This Row],[RoundedAbsentHours]]/2080 *100</f>
        <v>5.9274038461538465</v>
      </c>
      <c r="Q5730" s="1" t="s">
        <v>15</v>
      </c>
    </row>
    <row r="5731" spans="1:17" x14ac:dyDescent="0.35">
      <c r="A5731">
        <v>5730</v>
      </c>
      <c r="B5731" s="1" t="s">
        <v>5991</v>
      </c>
      <c r="C5731" s="1" t="s">
        <v>16</v>
      </c>
      <c r="D5731" s="1" t="s">
        <v>30</v>
      </c>
      <c r="E5731" s="1" t="s">
        <v>158</v>
      </c>
      <c r="F5731" s="1" t="s">
        <v>159</v>
      </c>
      <c r="G5731" s="1" t="s">
        <v>30</v>
      </c>
      <c r="H5731" s="1" t="s">
        <v>15</v>
      </c>
      <c r="I5731">
        <v>48.465079889999998</v>
      </c>
      <c r="J5731">
        <f>ROUND(employee[[#This Row],[Age]],0)</f>
        <v>48</v>
      </c>
      <c r="K57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31">
        <v>6.170196947</v>
      </c>
      <c r="M5731">
        <f>ROUND(employee[[#This Row],[LengthService]],2)</f>
        <v>6.17</v>
      </c>
      <c r="N5731">
        <v>80.447167339999993</v>
      </c>
      <c r="O5731">
        <f>ROUND(employee[[#This Row],[AbsentHours]],2)</f>
        <v>80.45</v>
      </c>
      <c r="P5731" s="5">
        <f>employee[[#This Row],[RoundedAbsentHours]]/2080 *100</f>
        <v>3.8677884615384612</v>
      </c>
      <c r="Q5731" s="1" t="s">
        <v>15</v>
      </c>
    </row>
    <row r="5732" spans="1:17" x14ac:dyDescent="0.35">
      <c r="A5732">
        <v>5731</v>
      </c>
      <c r="B5732" s="1" t="s">
        <v>5992</v>
      </c>
      <c r="C5732" s="1" t="s">
        <v>16</v>
      </c>
      <c r="D5732" s="1" t="s">
        <v>210</v>
      </c>
      <c r="E5732" s="1" t="s">
        <v>13</v>
      </c>
      <c r="F5732" s="1" t="s">
        <v>14</v>
      </c>
      <c r="G5732" s="1" t="s">
        <v>72</v>
      </c>
      <c r="H5732" s="1" t="s">
        <v>15</v>
      </c>
      <c r="I5732">
        <v>42.867394109999999</v>
      </c>
      <c r="J5732">
        <f>ROUND(employee[[#This Row],[Age]],0)</f>
        <v>43</v>
      </c>
      <c r="K57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32">
        <v>6.6231016819999997</v>
      </c>
      <c r="M5732">
        <f>ROUND(employee[[#This Row],[LengthService]],2)</f>
        <v>6.62</v>
      </c>
      <c r="N5732">
        <v>57.885417859999997</v>
      </c>
      <c r="O5732">
        <f>ROUND(employee[[#This Row],[AbsentHours]],2)</f>
        <v>57.89</v>
      </c>
      <c r="P5732" s="5">
        <f>employee[[#This Row],[RoundedAbsentHours]]/2080 *100</f>
        <v>2.7831730769230769</v>
      </c>
      <c r="Q5732" s="1" t="s">
        <v>15</v>
      </c>
    </row>
    <row r="5733" spans="1:17" x14ac:dyDescent="0.35">
      <c r="A5733">
        <v>5732</v>
      </c>
      <c r="B5733" s="1" t="s">
        <v>5993</v>
      </c>
      <c r="C5733" s="1" t="s">
        <v>11</v>
      </c>
      <c r="D5733" s="1" t="s">
        <v>22</v>
      </c>
      <c r="E5733" s="1" t="s">
        <v>180</v>
      </c>
      <c r="F5733" s="1" t="s">
        <v>181</v>
      </c>
      <c r="G5733" s="1" t="s">
        <v>22</v>
      </c>
      <c r="H5733" s="1" t="s">
        <v>15</v>
      </c>
      <c r="I5733">
        <v>33.742152330000003</v>
      </c>
      <c r="J5733">
        <f>ROUND(employee[[#This Row],[Age]],0)</f>
        <v>34</v>
      </c>
      <c r="K57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33">
        <v>3.4594913460000001</v>
      </c>
      <c r="M5733">
        <f>ROUND(employee[[#This Row],[LengthService]],2)</f>
        <v>3.46</v>
      </c>
      <c r="N5733">
        <v>43.952693959999998</v>
      </c>
      <c r="O5733">
        <f>ROUND(employee[[#This Row],[AbsentHours]],2)</f>
        <v>43.95</v>
      </c>
      <c r="P5733" s="5">
        <f>employee[[#This Row],[RoundedAbsentHours]]/2080 *100</f>
        <v>2.1129807692307696</v>
      </c>
      <c r="Q5733" s="1" t="s">
        <v>15</v>
      </c>
    </row>
    <row r="5734" spans="1:17" x14ac:dyDescent="0.35">
      <c r="A5734">
        <v>5733</v>
      </c>
      <c r="B5734" s="1" t="s">
        <v>5994</v>
      </c>
      <c r="C5734" s="1" t="s">
        <v>11</v>
      </c>
      <c r="D5734" s="1" t="s">
        <v>20</v>
      </c>
      <c r="E5734" s="1" t="s">
        <v>289</v>
      </c>
      <c r="F5734" s="1" t="s">
        <v>258</v>
      </c>
      <c r="G5734" s="1" t="s">
        <v>20</v>
      </c>
      <c r="H5734" s="1" t="s">
        <v>15</v>
      </c>
      <c r="I5734">
        <v>51.094665139999996</v>
      </c>
      <c r="J5734">
        <f>ROUND(employee[[#This Row],[Age]],0)</f>
        <v>51</v>
      </c>
      <c r="K57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734">
        <v>4.8396691760000001</v>
      </c>
      <c r="M5734">
        <f>ROUND(employee[[#This Row],[LengthService]],2)</f>
        <v>4.84</v>
      </c>
      <c r="N5734">
        <v>78.274270680000001</v>
      </c>
      <c r="O5734">
        <f>ROUND(employee[[#This Row],[AbsentHours]],2)</f>
        <v>78.27</v>
      </c>
      <c r="P5734" s="5">
        <f>employee[[#This Row],[RoundedAbsentHours]]/2080 *100</f>
        <v>3.7629807692307691</v>
      </c>
      <c r="Q5734" s="1" t="s">
        <v>15</v>
      </c>
    </row>
    <row r="5735" spans="1:17" x14ac:dyDescent="0.35">
      <c r="A5735">
        <v>5734</v>
      </c>
      <c r="B5735" s="1" t="s">
        <v>5995</v>
      </c>
      <c r="C5735" s="1" t="s">
        <v>11</v>
      </c>
      <c r="D5735" s="1" t="s">
        <v>22</v>
      </c>
      <c r="E5735" s="1" t="s">
        <v>180</v>
      </c>
      <c r="F5735" s="1" t="s">
        <v>181</v>
      </c>
      <c r="G5735" s="1" t="s">
        <v>22</v>
      </c>
      <c r="H5735" s="1" t="s">
        <v>15</v>
      </c>
      <c r="I5735">
        <v>34.452085189999998</v>
      </c>
      <c r="J5735">
        <f>ROUND(employee[[#This Row],[Age]],0)</f>
        <v>34</v>
      </c>
      <c r="K57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35">
        <v>5.1954911399999997</v>
      </c>
      <c r="M5735">
        <f>ROUND(employee[[#This Row],[LengthService]],2)</f>
        <v>5.2</v>
      </c>
      <c r="N5735">
        <v>0</v>
      </c>
      <c r="O5735">
        <f>ROUND(employee[[#This Row],[AbsentHours]],2)</f>
        <v>0</v>
      </c>
      <c r="P5735" s="5">
        <f>employee[[#This Row],[RoundedAbsentHours]]/2080 *100</f>
        <v>0</v>
      </c>
      <c r="Q5735" s="1" t="s">
        <v>15</v>
      </c>
    </row>
    <row r="5736" spans="1:17" x14ac:dyDescent="0.35">
      <c r="A5736">
        <v>5735</v>
      </c>
      <c r="B5736" s="1" t="s">
        <v>5996</v>
      </c>
      <c r="C5736" s="1" t="s">
        <v>16</v>
      </c>
      <c r="D5736" s="1" t="s">
        <v>56</v>
      </c>
      <c r="E5736" s="1" t="s">
        <v>158</v>
      </c>
      <c r="F5736" s="1" t="s">
        <v>159</v>
      </c>
      <c r="G5736" s="1" t="s">
        <v>56</v>
      </c>
      <c r="H5736" s="1" t="s">
        <v>15</v>
      </c>
      <c r="I5736">
        <v>38.14085858</v>
      </c>
      <c r="J5736">
        <f>ROUND(employee[[#This Row],[Age]],0)</f>
        <v>38</v>
      </c>
      <c r="K57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36">
        <v>2.4212734349999998</v>
      </c>
      <c r="M5736">
        <f>ROUND(employee[[#This Row],[LengthService]],2)</f>
        <v>2.42</v>
      </c>
      <c r="N5736">
        <v>50.002730290000002</v>
      </c>
      <c r="O5736">
        <f>ROUND(employee[[#This Row],[AbsentHours]],2)</f>
        <v>50</v>
      </c>
      <c r="P5736" s="5">
        <f>employee[[#This Row],[RoundedAbsentHours]]/2080 *100</f>
        <v>2.4038461538461542</v>
      </c>
      <c r="Q5736" s="1" t="s">
        <v>15</v>
      </c>
    </row>
    <row r="5737" spans="1:17" x14ac:dyDescent="0.35">
      <c r="A5737">
        <v>5736</v>
      </c>
      <c r="B5737" s="1" t="s">
        <v>5997</v>
      </c>
      <c r="C5737" s="1" t="s">
        <v>16</v>
      </c>
      <c r="D5737" s="1" t="s">
        <v>42</v>
      </c>
      <c r="E5737" s="1" t="s">
        <v>289</v>
      </c>
      <c r="F5737" s="1" t="s">
        <v>258</v>
      </c>
      <c r="G5737" s="1" t="s">
        <v>42</v>
      </c>
      <c r="H5737" s="1" t="s">
        <v>15</v>
      </c>
      <c r="I5737">
        <v>46.264342929999998</v>
      </c>
      <c r="J5737">
        <f>ROUND(employee[[#This Row],[Age]],0)</f>
        <v>46</v>
      </c>
      <c r="K57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37">
        <v>4.0762912020000002</v>
      </c>
      <c r="M5737">
        <f>ROUND(employee[[#This Row],[LengthService]],2)</f>
        <v>4.08</v>
      </c>
      <c r="N5737">
        <v>75.264618429999999</v>
      </c>
      <c r="O5737">
        <f>ROUND(employee[[#This Row],[AbsentHours]],2)</f>
        <v>75.260000000000005</v>
      </c>
      <c r="P5737" s="5">
        <f>employee[[#This Row],[RoundedAbsentHours]]/2080 *100</f>
        <v>3.618269230769231</v>
      </c>
      <c r="Q5737" s="1" t="s">
        <v>15</v>
      </c>
    </row>
    <row r="5738" spans="1:17" x14ac:dyDescent="0.35">
      <c r="A5738">
        <v>5737</v>
      </c>
      <c r="B5738" s="1" t="s">
        <v>5998</v>
      </c>
      <c r="C5738" s="1" t="s">
        <v>16</v>
      </c>
      <c r="D5738" s="1" t="s">
        <v>21</v>
      </c>
      <c r="E5738" s="1" t="s">
        <v>158</v>
      </c>
      <c r="F5738" s="1" t="s">
        <v>159</v>
      </c>
      <c r="G5738" s="1" t="s">
        <v>21</v>
      </c>
      <c r="H5738" s="1" t="s">
        <v>15</v>
      </c>
      <c r="I5738">
        <v>43.810480290000001</v>
      </c>
      <c r="J5738">
        <f>ROUND(employee[[#This Row],[Age]],0)</f>
        <v>44</v>
      </c>
      <c r="K57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38">
        <v>4.6405973979999997</v>
      </c>
      <c r="M5738">
        <f>ROUND(employee[[#This Row],[LengthService]],2)</f>
        <v>4.6399999999999997</v>
      </c>
      <c r="N5738">
        <v>61.678104570000002</v>
      </c>
      <c r="O5738">
        <f>ROUND(employee[[#This Row],[AbsentHours]],2)</f>
        <v>61.68</v>
      </c>
      <c r="P5738" s="5">
        <f>employee[[#This Row],[RoundedAbsentHours]]/2080 *100</f>
        <v>2.9653846153846151</v>
      </c>
      <c r="Q5738" s="1" t="s">
        <v>15</v>
      </c>
    </row>
    <row r="5739" spans="1:17" x14ac:dyDescent="0.35">
      <c r="A5739">
        <v>5738</v>
      </c>
      <c r="B5739" s="1" t="s">
        <v>5999</v>
      </c>
      <c r="C5739" s="1" t="s">
        <v>11</v>
      </c>
      <c r="D5739" s="1" t="s">
        <v>22</v>
      </c>
      <c r="E5739" s="1" t="s">
        <v>180</v>
      </c>
      <c r="F5739" s="1" t="s">
        <v>181</v>
      </c>
      <c r="G5739" s="1" t="s">
        <v>22</v>
      </c>
      <c r="H5739" s="1" t="s">
        <v>15</v>
      </c>
      <c r="I5739">
        <v>43.079206210000002</v>
      </c>
      <c r="J5739">
        <f>ROUND(employee[[#This Row],[Age]],0)</f>
        <v>43</v>
      </c>
      <c r="K57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39">
        <v>3.1381906910000001</v>
      </c>
      <c r="M5739">
        <f>ROUND(employee[[#This Row],[LengthService]],2)</f>
        <v>3.14</v>
      </c>
      <c r="N5739">
        <v>111.3540666</v>
      </c>
      <c r="O5739">
        <f>ROUND(employee[[#This Row],[AbsentHours]],2)</f>
        <v>111.35</v>
      </c>
      <c r="P5739" s="5">
        <f>employee[[#This Row],[RoundedAbsentHours]]/2080 *100</f>
        <v>5.3533653846153841</v>
      </c>
      <c r="Q5739" s="1" t="s">
        <v>15</v>
      </c>
    </row>
    <row r="5740" spans="1:17" x14ac:dyDescent="0.35">
      <c r="A5740">
        <v>5739</v>
      </c>
      <c r="B5740" s="1" t="s">
        <v>6000</v>
      </c>
      <c r="C5740" s="1" t="s">
        <v>16</v>
      </c>
      <c r="D5740" s="1" t="s">
        <v>21</v>
      </c>
      <c r="E5740" s="1" t="s">
        <v>158</v>
      </c>
      <c r="F5740" s="1" t="s">
        <v>159</v>
      </c>
      <c r="G5740" s="1" t="s">
        <v>21</v>
      </c>
      <c r="H5740" s="1" t="s">
        <v>15</v>
      </c>
      <c r="I5740">
        <v>40.423780239999999</v>
      </c>
      <c r="J5740">
        <f>ROUND(employee[[#This Row],[Age]],0)</f>
        <v>40</v>
      </c>
      <c r="K57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40">
        <v>3.6661691159999998</v>
      </c>
      <c r="M5740">
        <f>ROUND(employee[[#This Row],[LengthService]],2)</f>
        <v>3.67</v>
      </c>
      <c r="N5740">
        <v>57.740973650000001</v>
      </c>
      <c r="O5740">
        <f>ROUND(employee[[#This Row],[AbsentHours]],2)</f>
        <v>57.74</v>
      </c>
      <c r="P5740" s="5">
        <f>employee[[#This Row],[RoundedAbsentHours]]/2080 *100</f>
        <v>2.7759615384615386</v>
      </c>
      <c r="Q5740" s="1" t="s">
        <v>15</v>
      </c>
    </row>
    <row r="5741" spans="1:17" x14ac:dyDescent="0.35">
      <c r="A5741">
        <v>5740</v>
      </c>
      <c r="B5741" s="1" t="s">
        <v>6001</v>
      </c>
      <c r="C5741" s="1" t="s">
        <v>16</v>
      </c>
      <c r="D5741" s="1" t="s">
        <v>44</v>
      </c>
      <c r="E5741" s="1" t="s">
        <v>158</v>
      </c>
      <c r="F5741" s="1" t="s">
        <v>159</v>
      </c>
      <c r="G5741" s="1" t="s">
        <v>44</v>
      </c>
      <c r="H5741" s="1" t="s">
        <v>15</v>
      </c>
      <c r="I5741">
        <v>66.429079909999999</v>
      </c>
      <c r="J5741">
        <f>ROUND(employee[[#This Row],[Age]],0)</f>
        <v>66</v>
      </c>
      <c r="K57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5741">
        <v>6.1366063149999999</v>
      </c>
      <c r="M5741">
        <f>ROUND(employee[[#This Row],[LengthService]],2)</f>
        <v>6.14</v>
      </c>
      <c r="N5741">
        <v>149.4882289</v>
      </c>
      <c r="O5741">
        <f>ROUND(employee[[#This Row],[AbsentHours]],2)</f>
        <v>149.49</v>
      </c>
      <c r="P5741" s="5">
        <f>employee[[#This Row],[RoundedAbsentHours]]/2080 *100</f>
        <v>7.1870192307692315</v>
      </c>
      <c r="Q5741" s="1" t="s">
        <v>15</v>
      </c>
    </row>
    <row r="5742" spans="1:17" x14ac:dyDescent="0.35">
      <c r="A5742">
        <v>5741</v>
      </c>
      <c r="B5742" s="1" t="s">
        <v>6002</v>
      </c>
      <c r="C5742" s="1" t="s">
        <v>11</v>
      </c>
      <c r="D5742" s="1" t="s">
        <v>72</v>
      </c>
      <c r="E5742" s="1" t="s">
        <v>13</v>
      </c>
      <c r="F5742" s="1" t="s">
        <v>14</v>
      </c>
      <c r="G5742" s="1" t="s">
        <v>72</v>
      </c>
      <c r="H5742" s="1" t="s">
        <v>15</v>
      </c>
      <c r="I5742">
        <v>56.902746450000002</v>
      </c>
      <c r="J5742">
        <f>ROUND(employee[[#This Row],[Age]],0)</f>
        <v>57</v>
      </c>
      <c r="K57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742">
        <v>5.3219504930000001</v>
      </c>
      <c r="M5742">
        <f>ROUND(employee[[#This Row],[LengthService]],2)</f>
        <v>5.32</v>
      </c>
      <c r="N5742">
        <v>124.8765303</v>
      </c>
      <c r="O5742">
        <f>ROUND(employee[[#This Row],[AbsentHours]],2)</f>
        <v>124.88</v>
      </c>
      <c r="P5742" s="5">
        <f>employee[[#This Row],[RoundedAbsentHours]]/2080 *100</f>
        <v>6.0038461538461529</v>
      </c>
      <c r="Q5742" s="1" t="s">
        <v>15</v>
      </c>
    </row>
    <row r="5743" spans="1:17" x14ac:dyDescent="0.35">
      <c r="A5743">
        <v>5742</v>
      </c>
      <c r="B5743" s="1" t="s">
        <v>6003</v>
      </c>
      <c r="C5743" s="1" t="s">
        <v>11</v>
      </c>
      <c r="D5743" s="1" t="s">
        <v>278</v>
      </c>
      <c r="E5743" s="1" t="s">
        <v>158</v>
      </c>
      <c r="F5743" s="1" t="s">
        <v>159</v>
      </c>
      <c r="G5743" s="1" t="s">
        <v>33</v>
      </c>
      <c r="H5743" s="1" t="s">
        <v>15</v>
      </c>
      <c r="I5743">
        <v>37.671356959999997</v>
      </c>
      <c r="J5743">
        <f>ROUND(employee[[#This Row],[Age]],0)</f>
        <v>38</v>
      </c>
      <c r="K57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43">
        <v>5.7992200179999998</v>
      </c>
      <c r="M5743">
        <f>ROUND(employee[[#This Row],[LengthService]],2)</f>
        <v>5.8</v>
      </c>
      <c r="N5743">
        <v>94.299296929999997</v>
      </c>
      <c r="O5743">
        <f>ROUND(employee[[#This Row],[AbsentHours]],2)</f>
        <v>94.3</v>
      </c>
      <c r="P5743" s="5">
        <f>employee[[#This Row],[RoundedAbsentHours]]/2080 *100</f>
        <v>4.5336538461538467</v>
      </c>
      <c r="Q5743" s="1" t="s">
        <v>15</v>
      </c>
    </row>
    <row r="5744" spans="1:17" x14ac:dyDescent="0.35">
      <c r="A5744">
        <v>5743</v>
      </c>
      <c r="B5744" s="1" t="s">
        <v>6004</v>
      </c>
      <c r="C5744" s="1" t="s">
        <v>16</v>
      </c>
      <c r="D5744" s="1" t="s">
        <v>22</v>
      </c>
      <c r="E5744" s="1" t="s">
        <v>180</v>
      </c>
      <c r="F5744" s="1" t="s">
        <v>181</v>
      </c>
      <c r="G5744" s="1" t="s">
        <v>22</v>
      </c>
      <c r="H5744" s="1" t="s">
        <v>15</v>
      </c>
      <c r="I5744">
        <v>47.185882079999999</v>
      </c>
      <c r="J5744">
        <f>ROUND(employee[[#This Row],[Age]],0)</f>
        <v>47</v>
      </c>
      <c r="K57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44">
        <v>4.2984530579999998</v>
      </c>
      <c r="M5744">
        <f>ROUND(employee[[#This Row],[LengthService]],2)</f>
        <v>4.3</v>
      </c>
      <c r="N5744">
        <v>0</v>
      </c>
      <c r="O5744">
        <f>ROUND(employee[[#This Row],[AbsentHours]],2)</f>
        <v>0</v>
      </c>
      <c r="P5744" s="5">
        <f>employee[[#This Row],[RoundedAbsentHours]]/2080 *100</f>
        <v>0</v>
      </c>
      <c r="Q5744" s="1" t="s">
        <v>15</v>
      </c>
    </row>
    <row r="5745" spans="1:17" x14ac:dyDescent="0.35">
      <c r="A5745">
        <v>5744</v>
      </c>
      <c r="B5745" s="1" t="s">
        <v>6005</v>
      </c>
      <c r="C5745" s="1" t="s">
        <v>11</v>
      </c>
      <c r="D5745" s="1" t="s">
        <v>136</v>
      </c>
      <c r="E5745" s="1" t="s">
        <v>158</v>
      </c>
      <c r="F5745" s="1" t="s">
        <v>159</v>
      </c>
      <c r="G5745" s="1" t="s">
        <v>18</v>
      </c>
      <c r="H5745" s="1" t="s">
        <v>15</v>
      </c>
      <c r="I5745">
        <v>55.534081159999999</v>
      </c>
      <c r="J5745">
        <f>ROUND(employee[[#This Row],[Age]],0)</f>
        <v>56</v>
      </c>
      <c r="K57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745">
        <v>5.7222233869999997</v>
      </c>
      <c r="M5745">
        <f>ROUND(employee[[#This Row],[LengthService]],2)</f>
        <v>5.72</v>
      </c>
      <c r="N5745">
        <v>155.9489888</v>
      </c>
      <c r="O5745">
        <f>ROUND(employee[[#This Row],[AbsentHours]],2)</f>
        <v>155.94999999999999</v>
      </c>
      <c r="P5745" s="5">
        <f>employee[[#This Row],[RoundedAbsentHours]]/2080 *100</f>
        <v>7.4975961538461533</v>
      </c>
      <c r="Q5745" s="1" t="s">
        <v>15</v>
      </c>
    </row>
    <row r="5746" spans="1:17" x14ac:dyDescent="0.35">
      <c r="A5746">
        <v>5745</v>
      </c>
      <c r="B5746" s="1" t="s">
        <v>6006</v>
      </c>
      <c r="C5746" s="1" t="s">
        <v>16</v>
      </c>
      <c r="D5746" s="1" t="s">
        <v>133</v>
      </c>
      <c r="E5746" s="1" t="s">
        <v>124</v>
      </c>
      <c r="F5746" s="1" t="s">
        <v>125</v>
      </c>
      <c r="G5746" s="1" t="s">
        <v>133</v>
      </c>
      <c r="H5746" s="1" t="s">
        <v>15</v>
      </c>
      <c r="I5746">
        <v>46.07710075</v>
      </c>
      <c r="J5746">
        <f>ROUND(employee[[#This Row],[Age]],0)</f>
        <v>46</v>
      </c>
      <c r="K57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46">
        <v>5.5909238060000002</v>
      </c>
      <c r="M5746">
        <f>ROUND(employee[[#This Row],[LengthService]],2)</f>
        <v>5.59</v>
      </c>
      <c r="N5746">
        <v>32.501634230000001</v>
      </c>
      <c r="O5746">
        <f>ROUND(employee[[#This Row],[AbsentHours]],2)</f>
        <v>32.5</v>
      </c>
      <c r="P5746" s="5">
        <f>employee[[#This Row],[RoundedAbsentHours]]/2080 *100</f>
        <v>1.5625</v>
      </c>
      <c r="Q5746" s="1" t="s">
        <v>15</v>
      </c>
    </row>
    <row r="5747" spans="1:17" x14ac:dyDescent="0.35">
      <c r="A5747">
        <v>5746</v>
      </c>
      <c r="B5747" s="1" t="s">
        <v>6007</v>
      </c>
      <c r="C5747" s="1" t="s">
        <v>16</v>
      </c>
      <c r="D5747" s="1" t="s">
        <v>105</v>
      </c>
      <c r="E5747" s="1" t="s">
        <v>158</v>
      </c>
      <c r="F5747" s="1" t="s">
        <v>159</v>
      </c>
      <c r="G5747" s="1" t="s">
        <v>18</v>
      </c>
      <c r="H5747" s="1" t="s">
        <v>15</v>
      </c>
      <c r="I5747">
        <v>43.08707175</v>
      </c>
      <c r="J5747">
        <f>ROUND(employee[[#This Row],[Age]],0)</f>
        <v>43</v>
      </c>
      <c r="K57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47">
        <v>6.6363298979999996</v>
      </c>
      <c r="M5747">
        <f>ROUND(employee[[#This Row],[LengthService]],2)</f>
        <v>6.64</v>
      </c>
      <c r="N5747">
        <v>79.384551090000002</v>
      </c>
      <c r="O5747">
        <f>ROUND(employee[[#This Row],[AbsentHours]],2)</f>
        <v>79.38</v>
      </c>
      <c r="P5747" s="5">
        <f>employee[[#This Row],[RoundedAbsentHours]]/2080 *100</f>
        <v>3.8163461538461534</v>
      </c>
      <c r="Q5747" s="1" t="s">
        <v>15</v>
      </c>
    </row>
    <row r="5748" spans="1:17" x14ac:dyDescent="0.35">
      <c r="A5748">
        <v>5747</v>
      </c>
      <c r="B5748" s="1" t="s">
        <v>4411</v>
      </c>
      <c r="C5748" s="1" t="s">
        <v>16</v>
      </c>
      <c r="D5748" s="1" t="s">
        <v>178</v>
      </c>
      <c r="E5748" s="1" t="s">
        <v>158</v>
      </c>
      <c r="F5748" s="1" t="s">
        <v>159</v>
      </c>
      <c r="G5748" s="1" t="s">
        <v>18</v>
      </c>
      <c r="H5748" s="1" t="s">
        <v>15</v>
      </c>
      <c r="I5748">
        <v>55.081215020000002</v>
      </c>
      <c r="J5748">
        <f>ROUND(employee[[#This Row],[Age]],0)</f>
        <v>55</v>
      </c>
      <c r="K57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748">
        <v>3.8388834649999999</v>
      </c>
      <c r="M5748">
        <f>ROUND(employee[[#This Row],[LengthService]],2)</f>
        <v>3.84</v>
      </c>
      <c r="N5748">
        <v>85.723175459999993</v>
      </c>
      <c r="O5748">
        <f>ROUND(employee[[#This Row],[AbsentHours]],2)</f>
        <v>85.72</v>
      </c>
      <c r="P5748" s="5">
        <f>employee[[#This Row],[RoundedAbsentHours]]/2080 *100</f>
        <v>4.1211538461538462</v>
      </c>
      <c r="Q5748" s="1" t="s">
        <v>15</v>
      </c>
    </row>
    <row r="5749" spans="1:17" x14ac:dyDescent="0.35">
      <c r="A5749">
        <v>5748</v>
      </c>
      <c r="B5749" s="1" t="s">
        <v>6008</v>
      </c>
      <c r="C5749" s="1" t="s">
        <v>11</v>
      </c>
      <c r="D5749" s="1" t="s">
        <v>22</v>
      </c>
      <c r="E5749" s="1" t="s">
        <v>180</v>
      </c>
      <c r="F5749" s="1" t="s">
        <v>181</v>
      </c>
      <c r="G5749" s="1" t="s">
        <v>22</v>
      </c>
      <c r="H5749" s="1" t="s">
        <v>15</v>
      </c>
      <c r="I5749">
        <v>31.024910179999999</v>
      </c>
      <c r="J5749">
        <f>ROUND(employee[[#This Row],[Age]],0)</f>
        <v>31</v>
      </c>
      <c r="K57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49">
        <v>6.09204846</v>
      </c>
      <c r="M5749">
        <f>ROUND(employee[[#This Row],[LengthService]],2)</f>
        <v>6.09</v>
      </c>
      <c r="N5749">
        <v>0</v>
      </c>
      <c r="O5749">
        <f>ROUND(employee[[#This Row],[AbsentHours]],2)</f>
        <v>0</v>
      </c>
      <c r="P5749" s="5">
        <f>employee[[#This Row],[RoundedAbsentHours]]/2080 *100</f>
        <v>0</v>
      </c>
      <c r="Q5749" s="1" t="s">
        <v>15</v>
      </c>
    </row>
    <row r="5750" spans="1:17" x14ac:dyDescent="0.35">
      <c r="A5750">
        <v>5749</v>
      </c>
      <c r="B5750" s="1" t="s">
        <v>6009</v>
      </c>
      <c r="C5750" s="1" t="s">
        <v>16</v>
      </c>
      <c r="D5750" s="1" t="s">
        <v>22</v>
      </c>
      <c r="E5750" s="1" t="s">
        <v>180</v>
      </c>
      <c r="F5750" s="1" t="s">
        <v>181</v>
      </c>
      <c r="G5750" s="1" t="s">
        <v>22</v>
      </c>
      <c r="H5750" s="1" t="s">
        <v>15</v>
      </c>
      <c r="I5750">
        <v>53.528277639999999</v>
      </c>
      <c r="J5750">
        <f>ROUND(employee[[#This Row],[Age]],0)</f>
        <v>54</v>
      </c>
      <c r="K57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750">
        <v>5.7319719969999996</v>
      </c>
      <c r="M5750">
        <f>ROUND(employee[[#This Row],[LengthService]],2)</f>
        <v>5.73</v>
      </c>
      <c r="N5750">
        <v>123.72273730000001</v>
      </c>
      <c r="O5750">
        <f>ROUND(employee[[#This Row],[AbsentHours]],2)</f>
        <v>123.72</v>
      </c>
      <c r="P5750" s="5">
        <f>employee[[#This Row],[RoundedAbsentHours]]/2080 *100</f>
        <v>5.9480769230769237</v>
      </c>
      <c r="Q5750" s="1" t="s">
        <v>15</v>
      </c>
    </row>
    <row r="5751" spans="1:17" x14ac:dyDescent="0.35">
      <c r="A5751">
        <v>5750</v>
      </c>
      <c r="B5751" s="1" t="s">
        <v>6010</v>
      </c>
      <c r="C5751" s="1" t="s">
        <v>16</v>
      </c>
      <c r="D5751" s="1" t="s">
        <v>44</v>
      </c>
      <c r="E5751" s="1" t="s">
        <v>158</v>
      </c>
      <c r="F5751" s="1" t="s">
        <v>159</v>
      </c>
      <c r="G5751" s="1" t="s">
        <v>44</v>
      </c>
      <c r="H5751" s="1" t="s">
        <v>15</v>
      </c>
      <c r="I5751">
        <v>38.683642419999998</v>
      </c>
      <c r="J5751">
        <f>ROUND(employee[[#This Row],[Age]],0)</f>
        <v>39</v>
      </c>
      <c r="K57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51">
        <v>3.1408569829999999</v>
      </c>
      <c r="M5751">
        <f>ROUND(employee[[#This Row],[LengthService]],2)</f>
        <v>3.14</v>
      </c>
      <c r="N5751">
        <v>36.726560849999998</v>
      </c>
      <c r="O5751">
        <f>ROUND(employee[[#This Row],[AbsentHours]],2)</f>
        <v>36.729999999999997</v>
      </c>
      <c r="P5751" s="5">
        <f>employee[[#This Row],[RoundedAbsentHours]]/2080 *100</f>
        <v>1.7658653846153844</v>
      </c>
      <c r="Q5751" s="1" t="s">
        <v>15</v>
      </c>
    </row>
    <row r="5752" spans="1:17" x14ac:dyDescent="0.35">
      <c r="A5752">
        <v>5751</v>
      </c>
      <c r="B5752" s="1" t="s">
        <v>6011</v>
      </c>
      <c r="C5752" s="1" t="s">
        <v>16</v>
      </c>
      <c r="D5752" s="1" t="s">
        <v>30</v>
      </c>
      <c r="E5752" s="1" t="s">
        <v>158</v>
      </c>
      <c r="F5752" s="1" t="s">
        <v>159</v>
      </c>
      <c r="G5752" s="1" t="s">
        <v>30</v>
      </c>
      <c r="H5752" s="1" t="s">
        <v>15</v>
      </c>
      <c r="I5752">
        <v>53.577930709999997</v>
      </c>
      <c r="J5752">
        <f>ROUND(employee[[#This Row],[Age]],0)</f>
        <v>54</v>
      </c>
      <c r="K57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752">
        <v>3.2450987580000001</v>
      </c>
      <c r="M5752">
        <f>ROUND(employee[[#This Row],[LengthService]],2)</f>
        <v>3.25</v>
      </c>
      <c r="N5752">
        <v>88.448727750000003</v>
      </c>
      <c r="O5752">
        <f>ROUND(employee[[#This Row],[AbsentHours]],2)</f>
        <v>88.45</v>
      </c>
      <c r="P5752" s="5">
        <f>employee[[#This Row],[RoundedAbsentHours]]/2080 *100</f>
        <v>4.2524038461538458</v>
      </c>
      <c r="Q5752" s="1" t="s">
        <v>15</v>
      </c>
    </row>
    <row r="5753" spans="1:17" x14ac:dyDescent="0.35">
      <c r="A5753">
        <v>5752</v>
      </c>
      <c r="B5753" s="1" t="s">
        <v>6012</v>
      </c>
      <c r="C5753" s="1" t="s">
        <v>16</v>
      </c>
      <c r="D5753" s="1" t="s">
        <v>12</v>
      </c>
      <c r="E5753" s="1" t="s">
        <v>158</v>
      </c>
      <c r="F5753" s="1" t="s">
        <v>159</v>
      </c>
      <c r="G5753" s="1" t="s">
        <v>12</v>
      </c>
      <c r="H5753" s="1" t="s">
        <v>15</v>
      </c>
      <c r="I5753">
        <v>38.056008830000003</v>
      </c>
      <c r="J5753">
        <f>ROUND(employee[[#This Row],[Age]],0)</f>
        <v>38</v>
      </c>
      <c r="K57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53">
        <v>4.2821233090000002</v>
      </c>
      <c r="M5753">
        <f>ROUND(employee[[#This Row],[LengthService]],2)</f>
        <v>4.28</v>
      </c>
      <c r="N5753">
        <v>13.05374565</v>
      </c>
      <c r="O5753">
        <f>ROUND(employee[[#This Row],[AbsentHours]],2)</f>
        <v>13.05</v>
      </c>
      <c r="P5753" s="5">
        <f>employee[[#This Row],[RoundedAbsentHours]]/2080 *100</f>
        <v>0.62740384615384615</v>
      </c>
      <c r="Q5753" s="1" t="s">
        <v>15</v>
      </c>
    </row>
    <row r="5754" spans="1:17" x14ac:dyDescent="0.35">
      <c r="A5754">
        <v>5753</v>
      </c>
      <c r="B5754" s="1" t="s">
        <v>6013</v>
      </c>
      <c r="C5754" s="1" t="s">
        <v>11</v>
      </c>
      <c r="D5754" s="1" t="s">
        <v>22</v>
      </c>
      <c r="E5754" s="1" t="s">
        <v>180</v>
      </c>
      <c r="F5754" s="1" t="s">
        <v>181</v>
      </c>
      <c r="G5754" s="1" t="s">
        <v>22</v>
      </c>
      <c r="H5754" s="1" t="s">
        <v>15</v>
      </c>
      <c r="I5754">
        <v>37.683651410000003</v>
      </c>
      <c r="J5754">
        <f>ROUND(employee[[#This Row],[Age]],0)</f>
        <v>38</v>
      </c>
      <c r="K57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54">
        <v>2.4876712109999999</v>
      </c>
      <c r="M5754">
        <f>ROUND(employee[[#This Row],[LengthService]],2)</f>
        <v>2.4900000000000002</v>
      </c>
      <c r="N5754">
        <v>12.36045208</v>
      </c>
      <c r="O5754">
        <f>ROUND(employee[[#This Row],[AbsentHours]],2)</f>
        <v>12.36</v>
      </c>
      <c r="P5754" s="5">
        <f>employee[[#This Row],[RoundedAbsentHours]]/2080 *100</f>
        <v>0.59423076923076923</v>
      </c>
      <c r="Q5754" s="1" t="s">
        <v>15</v>
      </c>
    </row>
    <row r="5755" spans="1:17" x14ac:dyDescent="0.35">
      <c r="A5755">
        <v>5754</v>
      </c>
      <c r="B5755" s="1" t="s">
        <v>6014</v>
      </c>
      <c r="C5755" s="1" t="s">
        <v>16</v>
      </c>
      <c r="D5755" s="1" t="s">
        <v>38</v>
      </c>
      <c r="E5755" s="1" t="s">
        <v>13</v>
      </c>
      <c r="F5755" s="1" t="s">
        <v>14</v>
      </c>
      <c r="G5755" s="1" t="s">
        <v>39</v>
      </c>
      <c r="H5755" s="1" t="s">
        <v>15</v>
      </c>
      <c r="I5755">
        <v>33.372508029999999</v>
      </c>
      <c r="J5755">
        <f>ROUND(employee[[#This Row],[Age]],0)</f>
        <v>33</v>
      </c>
      <c r="K57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55">
        <v>2.530164531</v>
      </c>
      <c r="M5755">
        <f>ROUND(employee[[#This Row],[LengthService]],2)</f>
        <v>2.5299999999999998</v>
      </c>
      <c r="N5755">
        <v>17.239972510000001</v>
      </c>
      <c r="O5755">
        <f>ROUND(employee[[#This Row],[AbsentHours]],2)</f>
        <v>17.239999999999998</v>
      </c>
      <c r="P5755" s="5">
        <f>employee[[#This Row],[RoundedAbsentHours]]/2080 *100</f>
        <v>0.82884615384615379</v>
      </c>
      <c r="Q5755" s="1" t="s">
        <v>15</v>
      </c>
    </row>
    <row r="5756" spans="1:17" x14ac:dyDescent="0.35">
      <c r="A5756">
        <v>5755</v>
      </c>
      <c r="B5756" s="1" t="s">
        <v>6015</v>
      </c>
      <c r="C5756" s="1" t="s">
        <v>16</v>
      </c>
      <c r="D5756" s="1" t="s">
        <v>22</v>
      </c>
      <c r="E5756" s="1" t="s">
        <v>180</v>
      </c>
      <c r="F5756" s="1" t="s">
        <v>181</v>
      </c>
      <c r="G5756" s="1" t="s">
        <v>22</v>
      </c>
      <c r="H5756" s="1" t="s">
        <v>15</v>
      </c>
      <c r="I5756">
        <v>21.761580089999999</v>
      </c>
      <c r="J5756">
        <f>ROUND(employee[[#This Row],[Age]],0)</f>
        <v>22</v>
      </c>
      <c r="K57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756">
        <v>4.67225161</v>
      </c>
      <c r="M5756">
        <f>ROUND(employee[[#This Row],[LengthService]],2)</f>
        <v>4.67</v>
      </c>
      <c r="N5756">
        <v>0</v>
      </c>
      <c r="O5756">
        <f>ROUND(employee[[#This Row],[AbsentHours]],2)</f>
        <v>0</v>
      </c>
      <c r="P5756" s="5">
        <f>employee[[#This Row],[RoundedAbsentHours]]/2080 *100</f>
        <v>0</v>
      </c>
      <c r="Q5756" s="1" t="s">
        <v>15</v>
      </c>
    </row>
    <row r="5757" spans="1:17" x14ac:dyDescent="0.35">
      <c r="A5757">
        <v>5756</v>
      </c>
      <c r="B5757" s="1" t="s">
        <v>6016</v>
      </c>
      <c r="C5757" s="1" t="s">
        <v>11</v>
      </c>
      <c r="D5757" s="1" t="s">
        <v>33</v>
      </c>
      <c r="E5757" s="1" t="s">
        <v>158</v>
      </c>
      <c r="F5757" s="1" t="s">
        <v>159</v>
      </c>
      <c r="G5757" s="1" t="s">
        <v>33</v>
      </c>
      <c r="H5757" s="1" t="s">
        <v>15</v>
      </c>
      <c r="I5757">
        <v>43.426787650000001</v>
      </c>
      <c r="J5757">
        <f>ROUND(employee[[#This Row],[Age]],0)</f>
        <v>43</v>
      </c>
      <c r="K57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57">
        <v>5.9580714199999996</v>
      </c>
      <c r="M5757">
        <f>ROUND(employee[[#This Row],[LengthService]],2)</f>
        <v>5.96</v>
      </c>
      <c r="N5757">
        <v>99.417186580000006</v>
      </c>
      <c r="O5757">
        <f>ROUND(employee[[#This Row],[AbsentHours]],2)</f>
        <v>99.42</v>
      </c>
      <c r="P5757" s="5">
        <f>employee[[#This Row],[RoundedAbsentHours]]/2080 *100</f>
        <v>4.779807692307692</v>
      </c>
      <c r="Q5757" s="1" t="s">
        <v>15</v>
      </c>
    </row>
    <row r="5758" spans="1:17" x14ac:dyDescent="0.35">
      <c r="A5758">
        <v>5757</v>
      </c>
      <c r="B5758" s="1" t="s">
        <v>6017</v>
      </c>
      <c r="C5758" s="1" t="s">
        <v>11</v>
      </c>
      <c r="D5758" s="1" t="s">
        <v>19</v>
      </c>
      <c r="E5758" s="1" t="s">
        <v>13</v>
      </c>
      <c r="F5758" s="1" t="s">
        <v>14</v>
      </c>
      <c r="G5758" s="1" t="s">
        <v>19</v>
      </c>
      <c r="H5758" s="1" t="s">
        <v>15</v>
      </c>
      <c r="I5758">
        <v>48.54194047</v>
      </c>
      <c r="J5758">
        <f>ROUND(employee[[#This Row],[Age]],0)</f>
        <v>49</v>
      </c>
      <c r="K57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58">
        <v>3.3483954809999998</v>
      </c>
      <c r="M5758">
        <f>ROUND(employee[[#This Row],[LengthService]],2)</f>
        <v>3.35</v>
      </c>
      <c r="N5758">
        <v>84.026633660000002</v>
      </c>
      <c r="O5758">
        <f>ROUND(employee[[#This Row],[AbsentHours]],2)</f>
        <v>84.03</v>
      </c>
      <c r="P5758" s="5">
        <f>employee[[#This Row],[RoundedAbsentHours]]/2080 *100</f>
        <v>4.0399038461538463</v>
      </c>
      <c r="Q5758" s="1" t="s">
        <v>15</v>
      </c>
    </row>
    <row r="5759" spans="1:17" x14ac:dyDescent="0.35">
      <c r="A5759">
        <v>5758</v>
      </c>
      <c r="B5759" s="1" t="s">
        <v>6018</v>
      </c>
      <c r="C5759" s="1" t="s">
        <v>11</v>
      </c>
      <c r="D5759" s="1" t="s">
        <v>19</v>
      </c>
      <c r="E5759" s="1" t="s">
        <v>13</v>
      </c>
      <c r="F5759" s="1" t="s">
        <v>14</v>
      </c>
      <c r="G5759" s="1" t="s">
        <v>19</v>
      </c>
      <c r="H5759" s="1" t="s">
        <v>15</v>
      </c>
      <c r="I5759">
        <v>49.628575179999999</v>
      </c>
      <c r="J5759">
        <f>ROUND(employee[[#This Row],[Age]],0)</f>
        <v>50</v>
      </c>
      <c r="K57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759">
        <v>4.1648539299999996</v>
      </c>
      <c r="M5759">
        <f>ROUND(employee[[#This Row],[LengthService]],2)</f>
        <v>4.16</v>
      </c>
      <c r="N5759">
        <v>111.7959099</v>
      </c>
      <c r="O5759">
        <f>ROUND(employee[[#This Row],[AbsentHours]],2)</f>
        <v>111.8</v>
      </c>
      <c r="P5759" s="5">
        <f>employee[[#This Row],[RoundedAbsentHours]]/2080 *100</f>
        <v>5.375</v>
      </c>
      <c r="Q5759" s="1" t="s">
        <v>15</v>
      </c>
    </row>
    <row r="5760" spans="1:17" x14ac:dyDescent="0.35">
      <c r="A5760">
        <v>5759</v>
      </c>
      <c r="B5760" s="1" t="s">
        <v>6019</v>
      </c>
      <c r="C5760" s="1" t="s">
        <v>11</v>
      </c>
      <c r="D5760" s="1" t="s">
        <v>33</v>
      </c>
      <c r="E5760" s="1" t="s">
        <v>158</v>
      </c>
      <c r="F5760" s="1" t="s">
        <v>159</v>
      </c>
      <c r="G5760" s="1" t="s">
        <v>33</v>
      </c>
      <c r="H5760" s="1" t="s">
        <v>15</v>
      </c>
      <c r="I5760">
        <v>42.20179675</v>
      </c>
      <c r="J5760">
        <f>ROUND(employee[[#This Row],[Age]],0)</f>
        <v>42</v>
      </c>
      <c r="K57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60">
        <v>2.2872430850000001</v>
      </c>
      <c r="M5760">
        <f>ROUND(employee[[#This Row],[LengthService]],2)</f>
        <v>2.29</v>
      </c>
      <c r="N5760">
        <v>93.021580159999999</v>
      </c>
      <c r="O5760">
        <f>ROUND(employee[[#This Row],[AbsentHours]],2)</f>
        <v>93.02</v>
      </c>
      <c r="P5760" s="5">
        <f>employee[[#This Row],[RoundedAbsentHours]]/2080 *100</f>
        <v>4.4721153846153845</v>
      </c>
      <c r="Q5760" s="1" t="s">
        <v>15</v>
      </c>
    </row>
    <row r="5761" spans="1:17" x14ac:dyDescent="0.35">
      <c r="A5761">
        <v>5760</v>
      </c>
      <c r="B5761" s="1" t="s">
        <v>6020</v>
      </c>
      <c r="C5761" s="1" t="s">
        <v>16</v>
      </c>
      <c r="D5761" s="1" t="s">
        <v>21</v>
      </c>
      <c r="E5761" s="1" t="s">
        <v>158</v>
      </c>
      <c r="F5761" s="1" t="s">
        <v>159</v>
      </c>
      <c r="G5761" s="1" t="s">
        <v>21</v>
      </c>
      <c r="H5761" s="1" t="s">
        <v>15</v>
      </c>
      <c r="I5761">
        <v>34.71122699</v>
      </c>
      <c r="J5761">
        <f>ROUND(employee[[#This Row],[Age]],0)</f>
        <v>35</v>
      </c>
      <c r="K57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61">
        <v>6.7684865219999999</v>
      </c>
      <c r="M5761">
        <f>ROUND(employee[[#This Row],[LengthService]],2)</f>
        <v>6.77</v>
      </c>
      <c r="N5761">
        <v>0</v>
      </c>
      <c r="O5761">
        <f>ROUND(employee[[#This Row],[AbsentHours]],2)</f>
        <v>0</v>
      </c>
      <c r="P5761" s="5">
        <f>employee[[#This Row],[RoundedAbsentHours]]/2080 *100</f>
        <v>0</v>
      </c>
      <c r="Q5761" s="1" t="s">
        <v>15</v>
      </c>
    </row>
    <row r="5762" spans="1:17" x14ac:dyDescent="0.35">
      <c r="A5762">
        <v>5761</v>
      </c>
      <c r="B5762" s="1" t="s">
        <v>6021</v>
      </c>
      <c r="C5762" s="1" t="s">
        <v>11</v>
      </c>
      <c r="D5762" s="1" t="s">
        <v>50</v>
      </c>
      <c r="E5762" s="1" t="s">
        <v>158</v>
      </c>
      <c r="F5762" s="1" t="s">
        <v>159</v>
      </c>
      <c r="G5762" s="1" t="s">
        <v>18</v>
      </c>
      <c r="H5762" s="1" t="s">
        <v>15</v>
      </c>
      <c r="I5762">
        <v>55.69296971</v>
      </c>
      <c r="J5762">
        <f>ROUND(employee[[#This Row],[Age]],0)</f>
        <v>56</v>
      </c>
      <c r="K57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762">
        <v>4.3124885329999998</v>
      </c>
      <c r="M5762">
        <f>ROUND(employee[[#This Row],[LengthService]],2)</f>
        <v>4.3099999999999996</v>
      </c>
      <c r="N5762">
        <v>98.872109829999999</v>
      </c>
      <c r="O5762">
        <f>ROUND(employee[[#This Row],[AbsentHours]],2)</f>
        <v>98.87</v>
      </c>
      <c r="P5762" s="5">
        <f>employee[[#This Row],[RoundedAbsentHours]]/2080 *100</f>
        <v>4.7533653846153854</v>
      </c>
      <c r="Q5762" s="1" t="s">
        <v>15</v>
      </c>
    </row>
    <row r="5763" spans="1:17" x14ac:dyDescent="0.35">
      <c r="A5763">
        <v>5762</v>
      </c>
      <c r="B5763" s="1" t="s">
        <v>6022</v>
      </c>
      <c r="C5763" s="1" t="s">
        <v>11</v>
      </c>
      <c r="D5763" s="1" t="s">
        <v>48</v>
      </c>
      <c r="E5763" s="1" t="s">
        <v>289</v>
      </c>
      <c r="F5763" s="1" t="s">
        <v>258</v>
      </c>
      <c r="G5763" s="1" t="s">
        <v>20</v>
      </c>
      <c r="H5763" s="1" t="s">
        <v>15</v>
      </c>
      <c r="I5763">
        <v>36.298552119999997</v>
      </c>
      <c r="J5763">
        <f>ROUND(employee[[#This Row],[Age]],0)</f>
        <v>36</v>
      </c>
      <c r="K57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63">
        <v>1.8135839149999999</v>
      </c>
      <c r="M5763">
        <f>ROUND(employee[[#This Row],[LengthService]],2)</f>
        <v>1.81</v>
      </c>
      <c r="N5763">
        <v>20.191003510000002</v>
      </c>
      <c r="O5763">
        <f>ROUND(employee[[#This Row],[AbsentHours]],2)</f>
        <v>20.190000000000001</v>
      </c>
      <c r="P5763" s="5">
        <f>employee[[#This Row],[RoundedAbsentHours]]/2080 *100</f>
        <v>0.97067307692307692</v>
      </c>
      <c r="Q5763" s="1" t="s">
        <v>15</v>
      </c>
    </row>
    <row r="5764" spans="1:17" x14ac:dyDescent="0.35">
      <c r="A5764">
        <v>5763</v>
      </c>
      <c r="B5764" s="1" t="s">
        <v>6023</v>
      </c>
      <c r="C5764" s="1" t="s">
        <v>16</v>
      </c>
      <c r="D5764" s="1" t="s">
        <v>314</v>
      </c>
      <c r="E5764" s="1" t="s">
        <v>158</v>
      </c>
      <c r="F5764" s="1" t="s">
        <v>159</v>
      </c>
      <c r="G5764" s="1" t="s">
        <v>29</v>
      </c>
      <c r="H5764" s="1" t="s">
        <v>15</v>
      </c>
      <c r="I5764">
        <v>34.223938189999998</v>
      </c>
      <c r="J5764">
        <f>ROUND(employee[[#This Row],[Age]],0)</f>
        <v>34</v>
      </c>
      <c r="K57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64">
        <v>3.1470222369999998</v>
      </c>
      <c r="M5764">
        <f>ROUND(employee[[#This Row],[LengthService]],2)</f>
        <v>3.15</v>
      </c>
      <c r="N5764">
        <v>24.624545640000001</v>
      </c>
      <c r="O5764">
        <f>ROUND(employee[[#This Row],[AbsentHours]],2)</f>
        <v>24.62</v>
      </c>
      <c r="P5764" s="5">
        <f>employee[[#This Row],[RoundedAbsentHours]]/2080 *100</f>
        <v>1.1836538461538462</v>
      </c>
      <c r="Q5764" s="1" t="s">
        <v>15</v>
      </c>
    </row>
    <row r="5765" spans="1:17" x14ac:dyDescent="0.35">
      <c r="A5765">
        <v>5764</v>
      </c>
      <c r="B5765" s="1" t="s">
        <v>6024</v>
      </c>
      <c r="C5765" s="1" t="s">
        <v>16</v>
      </c>
      <c r="D5765" s="1" t="s">
        <v>20</v>
      </c>
      <c r="E5765" s="1" t="s">
        <v>289</v>
      </c>
      <c r="F5765" s="1" t="s">
        <v>258</v>
      </c>
      <c r="G5765" s="1" t="s">
        <v>20</v>
      </c>
      <c r="H5765" s="1" t="s">
        <v>15</v>
      </c>
      <c r="I5765">
        <v>24.983567189999999</v>
      </c>
      <c r="J5765">
        <f>ROUND(employee[[#This Row],[Age]],0)</f>
        <v>25</v>
      </c>
      <c r="K57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765">
        <v>5.9461049209999999</v>
      </c>
      <c r="M5765">
        <f>ROUND(employee[[#This Row],[LengthService]],2)</f>
        <v>5.95</v>
      </c>
      <c r="N5765">
        <v>0</v>
      </c>
      <c r="O5765">
        <f>ROUND(employee[[#This Row],[AbsentHours]],2)</f>
        <v>0</v>
      </c>
      <c r="P5765" s="5">
        <f>employee[[#This Row],[RoundedAbsentHours]]/2080 *100</f>
        <v>0</v>
      </c>
      <c r="Q5765" s="1" t="s">
        <v>15</v>
      </c>
    </row>
    <row r="5766" spans="1:17" x14ac:dyDescent="0.35">
      <c r="A5766">
        <v>5765</v>
      </c>
      <c r="B5766" s="1" t="s">
        <v>6025</v>
      </c>
      <c r="C5766" s="1" t="s">
        <v>16</v>
      </c>
      <c r="D5766" s="1" t="s">
        <v>22</v>
      </c>
      <c r="E5766" s="1" t="s">
        <v>180</v>
      </c>
      <c r="F5766" s="1" t="s">
        <v>181</v>
      </c>
      <c r="G5766" s="1" t="s">
        <v>22</v>
      </c>
      <c r="H5766" s="1" t="s">
        <v>15</v>
      </c>
      <c r="I5766">
        <v>33.04483235</v>
      </c>
      <c r="J5766">
        <f>ROUND(employee[[#This Row],[Age]],0)</f>
        <v>33</v>
      </c>
      <c r="K57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66">
        <v>7.150869857</v>
      </c>
      <c r="M5766">
        <f>ROUND(employee[[#This Row],[LengthService]],2)</f>
        <v>7.15</v>
      </c>
      <c r="N5766">
        <v>0</v>
      </c>
      <c r="O5766">
        <f>ROUND(employee[[#This Row],[AbsentHours]],2)</f>
        <v>0</v>
      </c>
      <c r="P5766" s="5">
        <f>employee[[#This Row],[RoundedAbsentHours]]/2080 *100</f>
        <v>0</v>
      </c>
      <c r="Q5766" s="1" t="s">
        <v>15</v>
      </c>
    </row>
    <row r="5767" spans="1:17" x14ac:dyDescent="0.35">
      <c r="A5767">
        <v>5766</v>
      </c>
      <c r="B5767" s="1" t="s">
        <v>6026</v>
      </c>
      <c r="C5767" s="1" t="s">
        <v>11</v>
      </c>
      <c r="D5767" s="1" t="s">
        <v>20</v>
      </c>
      <c r="E5767" s="1" t="s">
        <v>289</v>
      </c>
      <c r="F5767" s="1" t="s">
        <v>258</v>
      </c>
      <c r="G5767" s="1" t="s">
        <v>20</v>
      </c>
      <c r="H5767" s="1" t="s">
        <v>15</v>
      </c>
      <c r="I5767">
        <v>51.767967679999998</v>
      </c>
      <c r="J5767">
        <f>ROUND(employee[[#This Row],[Age]],0)</f>
        <v>52</v>
      </c>
      <c r="K57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767">
        <v>6.0085071159999996</v>
      </c>
      <c r="M5767">
        <f>ROUND(employee[[#This Row],[LengthService]],2)</f>
        <v>6.01</v>
      </c>
      <c r="N5767">
        <v>126.20708399999999</v>
      </c>
      <c r="O5767">
        <f>ROUND(employee[[#This Row],[AbsentHours]],2)</f>
        <v>126.21</v>
      </c>
      <c r="P5767" s="5">
        <f>employee[[#This Row],[RoundedAbsentHours]]/2080 *100</f>
        <v>6.067788461538461</v>
      </c>
      <c r="Q5767" s="1" t="s">
        <v>15</v>
      </c>
    </row>
    <row r="5768" spans="1:17" x14ac:dyDescent="0.35">
      <c r="A5768">
        <v>5767</v>
      </c>
      <c r="B5768" s="1" t="s">
        <v>6027</v>
      </c>
      <c r="C5768" s="1" t="s">
        <v>16</v>
      </c>
      <c r="D5768" s="1" t="s">
        <v>105</v>
      </c>
      <c r="E5768" s="1" t="s">
        <v>158</v>
      </c>
      <c r="F5768" s="1" t="s">
        <v>159</v>
      </c>
      <c r="G5768" s="1" t="s">
        <v>18</v>
      </c>
      <c r="H5768" s="1" t="s">
        <v>15</v>
      </c>
      <c r="I5768">
        <v>45.998050890000002</v>
      </c>
      <c r="J5768">
        <f>ROUND(employee[[#This Row],[Age]],0)</f>
        <v>46</v>
      </c>
      <c r="K57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68">
        <v>4.6576071990000001</v>
      </c>
      <c r="M5768">
        <f>ROUND(employee[[#This Row],[LengthService]],2)</f>
        <v>4.66</v>
      </c>
      <c r="N5768">
        <v>81.365963429999994</v>
      </c>
      <c r="O5768">
        <f>ROUND(employee[[#This Row],[AbsentHours]],2)</f>
        <v>81.37</v>
      </c>
      <c r="P5768" s="5">
        <f>employee[[#This Row],[RoundedAbsentHours]]/2080 *100</f>
        <v>3.9120192307692307</v>
      </c>
      <c r="Q5768" s="1" t="s">
        <v>15</v>
      </c>
    </row>
    <row r="5769" spans="1:17" x14ac:dyDescent="0.35">
      <c r="A5769">
        <v>5768</v>
      </c>
      <c r="B5769" s="1" t="s">
        <v>6028</v>
      </c>
      <c r="C5769" s="1" t="s">
        <v>16</v>
      </c>
      <c r="D5769" s="1" t="s">
        <v>22</v>
      </c>
      <c r="E5769" s="1" t="s">
        <v>180</v>
      </c>
      <c r="F5769" s="1" t="s">
        <v>181</v>
      </c>
      <c r="G5769" s="1" t="s">
        <v>22</v>
      </c>
      <c r="H5769" s="1" t="s">
        <v>15</v>
      </c>
      <c r="I5769">
        <v>36.403349069999997</v>
      </c>
      <c r="J5769">
        <f>ROUND(employee[[#This Row],[Age]],0)</f>
        <v>36</v>
      </c>
      <c r="K57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69">
        <v>4.2796051669999997</v>
      </c>
      <c r="M5769">
        <f>ROUND(employee[[#This Row],[LengthService]],2)</f>
        <v>4.28</v>
      </c>
      <c r="N5769">
        <v>25.691725000000002</v>
      </c>
      <c r="O5769">
        <f>ROUND(employee[[#This Row],[AbsentHours]],2)</f>
        <v>25.69</v>
      </c>
      <c r="P5769" s="5">
        <f>employee[[#This Row],[RoundedAbsentHours]]/2080 *100</f>
        <v>1.235096153846154</v>
      </c>
      <c r="Q5769" s="1" t="s">
        <v>15</v>
      </c>
    </row>
    <row r="5770" spans="1:17" x14ac:dyDescent="0.35">
      <c r="A5770">
        <v>5769</v>
      </c>
      <c r="B5770" s="1" t="s">
        <v>6029</v>
      </c>
      <c r="C5770" s="1" t="s">
        <v>16</v>
      </c>
      <c r="D5770" s="1" t="s">
        <v>22</v>
      </c>
      <c r="E5770" s="1" t="s">
        <v>180</v>
      </c>
      <c r="F5770" s="1" t="s">
        <v>181</v>
      </c>
      <c r="G5770" s="1" t="s">
        <v>22</v>
      </c>
      <c r="H5770" s="1" t="s">
        <v>15</v>
      </c>
      <c r="I5770">
        <v>41.544658269999999</v>
      </c>
      <c r="J5770">
        <f>ROUND(employee[[#This Row],[Age]],0)</f>
        <v>42</v>
      </c>
      <c r="K57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70">
        <v>5.9828881799999998</v>
      </c>
      <c r="M5770">
        <f>ROUND(employee[[#This Row],[LengthService]],2)</f>
        <v>5.98</v>
      </c>
      <c r="N5770">
        <v>11.22466672</v>
      </c>
      <c r="O5770">
        <f>ROUND(employee[[#This Row],[AbsentHours]],2)</f>
        <v>11.22</v>
      </c>
      <c r="P5770" s="5">
        <f>employee[[#This Row],[RoundedAbsentHours]]/2080 *100</f>
        <v>0.53942307692307689</v>
      </c>
      <c r="Q5770" s="1" t="s">
        <v>15</v>
      </c>
    </row>
    <row r="5771" spans="1:17" x14ac:dyDescent="0.35">
      <c r="A5771">
        <v>5770</v>
      </c>
      <c r="B5771" s="1" t="s">
        <v>6030</v>
      </c>
      <c r="C5771" s="1" t="s">
        <v>11</v>
      </c>
      <c r="D5771" s="1" t="s">
        <v>20</v>
      </c>
      <c r="E5771" s="1" t="s">
        <v>289</v>
      </c>
      <c r="F5771" s="1" t="s">
        <v>258</v>
      </c>
      <c r="G5771" s="1" t="s">
        <v>20</v>
      </c>
      <c r="H5771" s="1" t="s">
        <v>15</v>
      </c>
      <c r="I5771">
        <v>35.0843226</v>
      </c>
      <c r="J5771">
        <f>ROUND(employee[[#This Row],[Age]],0)</f>
        <v>35</v>
      </c>
      <c r="K57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71">
        <v>3.1365691529999999</v>
      </c>
      <c r="M5771">
        <f>ROUND(employee[[#This Row],[LengthService]],2)</f>
        <v>3.14</v>
      </c>
      <c r="N5771">
        <v>82.748591439999998</v>
      </c>
      <c r="O5771">
        <f>ROUND(employee[[#This Row],[AbsentHours]],2)</f>
        <v>82.75</v>
      </c>
      <c r="P5771" s="5">
        <f>employee[[#This Row],[RoundedAbsentHours]]/2080 *100</f>
        <v>3.9783653846153841</v>
      </c>
      <c r="Q5771" s="1" t="s">
        <v>15</v>
      </c>
    </row>
    <row r="5772" spans="1:17" x14ac:dyDescent="0.35">
      <c r="A5772">
        <v>5771</v>
      </c>
      <c r="B5772" s="1" t="s">
        <v>6031</v>
      </c>
      <c r="C5772" s="1" t="s">
        <v>11</v>
      </c>
      <c r="D5772" s="1" t="s">
        <v>22</v>
      </c>
      <c r="E5772" s="1" t="s">
        <v>180</v>
      </c>
      <c r="F5772" s="1" t="s">
        <v>181</v>
      </c>
      <c r="G5772" s="1" t="s">
        <v>22</v>
      </c>
      <c r="H5772" s="1" t="s">
        <v>15</v>
      </c>
      <c r="I5772">
        <v>39.917397770000001</v>
      </c>
      <c r="J5772">
        <f>ROUND(employee[[#This Row],[Age]],0)</f>
        <v>40</v>
      </c>
      <c r="K57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72">
        <v>5.7361390869999997</v>
      </c>
      <c r="M5772">
        <f>ROUND(employee[[#This Row],[LengthService]],2)</f>
        <v>5.74</v>
      </c>
      <c r="N5772">
        <v>79.916958809999997</v>
      </c>
      <c r="O5772">
        <f>ROUND(employee[[#This Row],[AbsentHours]],2)</f>
        <v>79.92</v>
      </c>
      <c r="P5772" s="5">
        <f>employee[[#This Row],[RoundedAbsentHours]]/2080 *100</f>
        <v>3.842307692307692</v>
      </c>
      <c r="Q5772" s="1" t="s">
        <v>15</v>
      </c>
    </row>
    <row r="5773" spans="1:17" x14ac:dyDescent="0.35">
      <c r="A5773">
        <v>5772</v>
      </c>
      <c r="B5773" s="1" t="s">
        <v>6032</v>
      </c>
      <c r="C5773" s="1" t="s">
        <v>11</v>
      </c>
      <c r="D5773" s="1" t="s">
        <v>21</v>
      </c>
      <c r="E5773" s="1" t="s">
        <v>158</v>
      </c>
      <c r="F5773" s="1" t="s">
        <v>159</v>
      </c>
      <c r="G5773" s="1" t="s">
        <v>21</v>
      </c>
      <c r="H5773" s="1" t="s">
        <v>15</v>
      </c>
      <c r="I5773">
        <v>47.380904940000001</v>
      </c>
      <c r="J5773">
        <f>ROUND(employee[[#This Row],[Age]],0)</f>
        <v>47</v>
      </c>
      <c r="K57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73">
        <v>4.2205842489999998</v>
      </c>
      <c r="M5773">
        <f>ROUND(employee[[#This Row],[LengthService]],2)</f>
        <v>4.22</v>
      </c>
      <c r="N5773">
        <v>92.291203530000004</v>
      </c>
      <c r="O5773">
        <f>ROUND(employee[[#This Row],[AbsentHours]],2)</f>
        <v>92.29</v>
      </c>
      <c r="P5773" s="5">
        <f>employee[[#This Row],[RoundedAbsentHours]]/2080 *100</f>
        <v>4.4370192307692315</v>
      </c>
      <c r="Q5773" s="1" t="s">
        <v>15</v>
      </c>
    </row>
    <row r="5774" spans="1:17" x14ac:dyDescent="0.35">
      <c r="A5774">
        <v>5773</v>
      </c>
      <c r="B5774" s="1" t="s">
        <v>6033</v>
      </c>
      <c r="C5774" s="1" t="s">
        <v>11</v>
      </c>
      <c r="D5774" s="1" t="s">
        <v>22</v>
      </c>
      <c r="E5774" s="1" t="s">
        <v>180</v>
      </c>
      <c r="F5774" s="1" t="s">
        <v>181</v>
      </c>
      <c r="G5774" s="1" t="s">
        <v>22</v>
      </c>
      <c r="H5774" s="1" t="s">
        <v>15</v>
      </c>
      <c r="I5774">
        <v>37.241084909999998</v>
      </c>
      <c r="J5774">
        <f>ROUND(employee[[#This Row],[Age]],0)</f>
        <v>37</v>
      </c>
      <c r="K57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74">
        <v>4.6984226800000002</v>
      </c>
      <c r="M5774">
        <f>ROUND(employee[[#This Row],[LengthService]],2)</f>
        <v>4.7</v>
      </c>
      <c r="N5774">
        <v>35.401990230000003</v>
      </c>
      <c r="O5774">
        <f>ROUND(employee[[#This Row],[AbsentHours]],2)</f>
        <v>35.4</v>
      </c>
      <c r="P5774" s="5">
        <f>employee[[#This Row],[RoundedAbsentHours]]/2080 *100</f>
        <v>1.7019230769230769</v>
      </c>
      <c r="Q5774" s="1" t="s">
        <v>15</v>
      </c>
    </row>
    <row r="5775" spans="1:17" x14ac:dyDescent="0.35">
      <c r="A5775">
        <v>5774</v>
      </c>
      <c r="B5775" s="1" t="s">
        <v>6034</v>
      </c>
      <c r="C5775" s="1" t="s">
        <v>16</v>
      </c>
      <c r="D5775" s="1" t="s">
        <v>22</v>
      </c>
      <c r="E5775" s="1" t="s">
        <v>180</v>
      </c>
      <c r="F5775" s="1" t="s">
        <v>181</v>
      </c>
      <c r="G5775" s="1" t="s">
        <v>22</v>
      </c>
      <c r="H5775" s="1" t="s">
        <v>15</v>
      </c>
      <c r="I5775">
        <v>47.858714829999997</v>
      </c>
      <c r="J5775">
        <f>ROUND(employee[[#This Row],[Age]],0)</f>
        <v>48</v>
      </c>
      <c r="K57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75">
        <v>3.705901726</v>
      </c>
      <c r="M5775">
        <f>ROUND(employee[[#This Row],[LengthService]],2)</f>
        <v>3.71</v>
      </c>
      <c r="N5775">
        <v>19.088322510000001</v>
      </c>
      <c r="O5775">
        <f>ROUND(employee[[#This Row],[AbsentHours]],2)</f>
        <v>19.09</v>
      </c>
      <c r="P5775" s="5">
        <f>employee[[#This Row],[RoundedAbsentHours]]/2080 *100</f>
        <v>0.9177884615384615</v>
      </c>
      <c r="Q5775" s="1" t="s">
        <v>15</v>
      </c>
    </row>
    <row r="5776" spans="1:17" x14ac:dyDescent="0.35">
      <c r="A5776">
        <v>5775</v>
      </c>
      <c r="B5776" s="1" t="s">
        <v>6035</v>
      </c>
      <c r="C5776" s="1" t="s">
        <v>16</v>
      </c>
      <c r="D5776" s="1" t="s">
        <v>115</v>
      </c>
      <c r="E5776" s="1" t="s">
        <v>13</v>
      </c>
      <c r="F5776" s="1" t="s">
        <v>14</v>
      </c>
      <c r="G5776" s="1" t="s">
        <v>39</v>
      </c>
      <c r="H5776" s="1" t="s">
        <v>15</v>
      </c>
      <c r="I5776">
        <v>44.624122630000002</v>
      </c>
      <c r="J5776">
        <f>ROUND(employee[[#This Row],[Age]],0)</f>
        <v>45</v>
      </c>
      <c r="K57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76">
        <v>0.92674357600000001</v>
      </c>
      <c r="M5776">
        <f>ROUND(employee[[#This Row],[LengthService]],2)</f>
        <v>0.93</v>
      </c>
      <c r="N5776">
        <v>70.315366589999996</v>
      </c>
      <c r="O5776">
        <f>ROUND(employee[[#This Row],[AbsentHours]],2)</f>
        <v>70.319999999999993</v>
      </c>
      <c r="P5776" s="5">
        <f>employee[[#This Row],[RoundedAbsentHours]]/2080 *100</f>
        <v>3.3807692307692303</v>
      </c>
      <c r="Q5776" s="1" t="s">
        <v>15</v>
      </c>
    </row>
    <row r="5777" spans="1:17" x14ac:dyDescent="0.35">
      <c r="A5777">
        <v>5776</v>
      </c>
      <c r="B5777" s="1" t="s">
        <v>6036</v>
      </c>
      <c r="C5777" s="1" t="s">
        <v>16</v>
      </c>
      <c r="D5777" s="1" t="s">
        <v>226</v>
      </c>
      <c r="E5777" s="1" t="s">
        <v>158</v>
      </c>
      <c r="F5777" s="1" t="s">
        <v>159</v>
      </c>
      <c r="G5777" s="1" t="s">
        <v>33</v>
      </c>
      <c r="H5777" s="1" t="s">
        <v>15</v>
      </c>
      <c r="I5777">
        <v>44.560382539999999</v>
      </c>
      <c r="J5777">
        <f>ROUND(employee[[#This Row],[Age]],0)</f>
        <v>45</v>
      </c>
      <c r="K57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77">
        <v>3.3808197390000001</v>
      </c>
      <c r="M5777">
        <f>ROUND(employee[[#This Row],[LengthService]],2)</f>
        <v>3.38</v>
      </c>
      <c r="N5777">
        <v>63.310789970000002</v>
      </c>
      <c r="O5777">
        <f>ROUND(employee[[#This Row],[AbsentHours]],2)</f>
        <v>63.31</v>
      </c>
      <c r="P5777" s="5">
        <f>employee[[#This Row],[RoundedAbsentHours]]/2080 *100</f>
        <v>3.0437500000000002</v>
      </c>
      <c r="Q5777" s="1" t="s">
        <v>15</v>
      </c>
    </row>
    <row r="5778" spans="1:17" x14ac:dyDescent="0.35">
      <c r="A5778">
        <v>5777</v>
      </c>
      <c r="B5778" s="1" t="s">
        <v>6037</v>
      </c>
      <c r="C5778" s="1" t="s">
        <v>16</v>
      </c>
      <c r="D5778" s="1" t="s">
        <v>33</v>
      </c>
      <c r="E5778" s="1" t="s">
        <v>158</v>
      </c>
      <c r="F5778" s="1" t="s">
        <v>159</v>
      </c>
      <c r="G5778" s="1" t="s">
        <v>33</v>
      </c>
      <c r="H5778" s="1" t="s">
        <v>15</v>
      </c>
      <c r="I5778">
        <v>29.3852948</v>
      </c>
      <c r="J5778">
        <f>ROUND(employee[[#This Row],[Age]],0)</f>
        <v>29</v>
      </c>
      <c r="K57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778">
        <v>6.5657028239999997</v>
      </c>
      <c r="M5778">
        <f>ROUND(employee[[#This Row],[LengthService]],2)</f>
        <v>6.57</v>
      </c>
      <c r="N5778">
        <v>0</v>
      </c>
      <c r="O5778">
        <f>ROUND(employee[[#This Row],[AbsentHours]],2)</f>
        <v>0</v>
      </c>
      <c r="P5778" s="5">
        <f>employee[[#This Row],[RoundedAbsentHours]]/2080 *100</f>
        <v>0</v>
      </c>
      <c r="Q5778" s="1" t="s">
        <v>15</v>
      </c>
    </row>
    <row r="5779" spans="1:17" x14ac:dyDescent="0.35">
      <c r="A5779">
        <v>5778</v>
      </c>
      <c r="B5779" s="1" t="s">
        <v>6038</v>
      </c>
      <c r="C5779" s="1" t="s">
        <v>16</v>
      </c>
      <c r="D5779" s="1" t="s">
        <v>22</v>
      </c>
      <c r="E5779" s="1" t="s">
        <v>180</v>
      </c>
      <c r="F5779" s="1" t="s">
        <v>181</v>
      </c>
      <c r="G5779" s="1" t="s">
        <v>22</v>
      </c>
      <c r="H5779" s="1" t="s">
        <v>15</v>
      </c>
      <c r="I5779">
        <v>59.717334559999998</v>
      </c>
      <c r="J5779">
        <f>ROUND(employee[[#This Row],[Age]],0)</f>
        <v>60</v>
      </c>
      <c r="K57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779">
        <v>6.1255275500000002</v>
      </c>
      <c r="M5779">
        <f>ROUND(employee[[#This Row],[LengthService]],2)</f>
        <v>6.13</v>
      </c>
      <c r="N5779">
        <v>86.753787489999993</v>
      </c>
      <c r="O5779">
        <f>ROUND(employee[[#This Row],[AbsentHours]],2)</f>
        <v>86.75</v>
      </c>
      <c r="P5779" s="5">
        <f>employee[[#This Row],[RoundedAbsentHours]]/2080 *100</f>
        <v>4.1706730769230766</v>
      </c>
      <c r="Q5779" s="1" t="s">
        <v>15</v>
      </c>
    </row>
    <row r="5780" spans="1:17" x14ac:dyDescent="0.35">
      <c r="A5780">
        <v>5779</v>
      </c>
      <c r="B5780" s="1" t="s">
        <v>6039</v>
      </c>
      <c r="C5780" s="1" t="s">
        <v>16</v>
      </c>
      <c r="D5780" s="1" t="s">
        <v>295</v>
      </c>
      <c r="E5780" s="1" t="s">
        <v>13</v>
      </c>
      <c r="F5780" s="1" t="s">
        <v>14</v>
      </c>
      <c r="G5780" s="1" t="s">
        <v>39</v>
      </c>
      <c r="H5780" s="1" t="s">
        <v>15</v>
      </c>
      <c r="I5780">
        <v>40.864039200000001</v>
      </c>
      <c r="J5780">
        <f>ROUND(employee[[#This Row],[Age]],0)</f>
        <v>41</v>
      </c>
      <c r="K57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80">
        <v>7.2543566159999999</v>
      </c>
      <c r="M5780">
        <f>ROUND(employee[[#This Row],[LengthService]],2)</f>
        <v>7.25</v>
      </c>
      <c r="N5780">
        <v>16.688032840000002</v>
      </c>
      <c r="O5780">
        <f>ROUND(employee[[#This Row],[AbsentHours]],2)</f>
        <v>16.690000000000001</v>
      </c>
      <c r="P5780" s="5">
        <f>employee[[#This Row],[RoundedAbsentHours]]/2080 *100</f>
        <v>0.8024038461538463</v>
      </c>
      <c r="Q5780" s="1" t="s">
        <v>15</v>
      </c>
    </row>
    <row r="5781" spans="1:17" x14ac:dyDescent="0.35">
      <c r="A5781">
        <v>5780</v>
      </c>
      <c r="B5781" s="1" t="s">
        <v>6040</v>
      </c>
      <c r="C5781" s="1" t="s">
        <v>16</v>
      </c>
      <c r="D5781" s="1" t="s">
        <v>21</v>
      </c>
      <c r="E5781" s="1" t="s">
        <v>158</v>
      </c>
      <c r="F5781" s="1" t="s">
        <v>159</v>
      </c>
      <c r="G5781" s="1" t="s">
        <v>21</v>
      </c>
      <c r="H5781" s="1" t="s">
        <v>15</v>
      </c>
      <c r="I5781">
        <v>40.766993960000001</v>
      </c>
      <c r="J5781">
        <f>ROUND(employee[[#This Row],[Age]],0)</f>
        <v>41</v>
      </c>
      <c r="K57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81">
        <v>5.2979143830000002</v>
      </c>
      <c r="M5781">
        <f>ROUND(employee[[#This Row],[LengthService]],2)</f>
        <v>5.3</v>
      </c>
      <c r="N5781">
        <v>103.7307302</v>
      </c>
      <c r="O5781">
        <f>ROUND(employee[[#This Row],[AbsentHours]],2)</f>
        <v>103.73</v>
      </c>
      <c r="P5781" s="5">
        <f>employee[[#This Row],[RoundedAbsentHours]]/2080 *100</f>
        <v>4.9870192307692314</v>
      </c>
      <c r="Q5781" s="1" t="s">
        <v>15</v>
      </c>
    </row>
    <row r="5782" spans="1:17" x14ac:dyDescent="0.35">
      <c r="A5782">
        <v>5781</v>
      </c>
      <c r="B5782" s="1" t="s">
        <v>6041</v>
      </c>
      <c r="C5782" s="1" t="s">
        <v>16</v>
      </c>
      <c r="D5782" s="1" t="s">
        <v>22</v>
      </c>
      <c r="E5782" s="1" t="s">
        <v>180</v>
      </c>
      <c r="F5782" s="1" t="s">
        <v>181</v>
      </c>
      <c r="G5782" s="1" t="s">
        <v>22</v>
      </c>
      <c r="H5782" s="1" t="s">
        <v>15</v>
      </c>
      <c r="I5782">
        <v>59.514019390000001</v>
      </c>
      <c r="J5782">
        <f>ROUND(employee[[#This Row],[Age]],0)</f>
        <v>60</v>
      </c>
      <c r="K57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782">
        <v>4.2483980670000001</v>
      </c>
      <c r="M5782">
        <f>ROUND(employee[[#This Row],[LengthService]],2)</f>
        <v>4.25</v>
      </c>
      <c r="N5782">
        <v>83.048324559999998</v>
      </c>
      <c r="O5782">
        <f>ROUND(employee[[#This Row],[AbsentHours]],2)</f>
        <v>83.05</v>
      </c>
      <c r="P5782" s="5">
        <f>employee[[#This Row],[RoundedAbsentHours]]/2080 *100</f>
        <v>3.9927884615384617</v>
      </c>
      <c r="Q5782" s="1" t="s">
        <v>15</v>
      </c>
    </row>
    <row r="5783" spans="1:17" x14ac:dyDescent="0.35">
      <c r="A5783">
        <v>5782</v>
      </c>
      <c r="B5783" s="1" t="s">
        <v>6042</v>
      </c>
      <c r="C5783" s="1" t="s">
        <v>11</v>
      </c>
      <c r="D5783" s="1" t="s">
        <v>62</v>
      </c>
      <c r="E5783" s="1" t="s">
        <v>158</v>
      </c>
      <c r="F5783" s="1" t="s">
        <v>159</v>
      </c>
      <c r="G5783" s="1" t="s">
        <v>62</v>
      </c>
      <c r="H5783" s="1" t="s">
        <v>15</v>
      </c>
      <c r="I5783">
        <v>57.649896949999999</v>
      </c>
      <c r="J5783">
        <f>ROUND(employee[[#This Row],[Age]],0)</f>
        <v>58</v>
      </c>
      <c r="K57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783">
        <v>4.2812867040000002</v>
      </c>
      <c r="M5783">
        <f>ROUND(employee[[#This Row],[LengthService]],2)</f>
        <v>4.28</v>
      </c>
      <c r="N5783">
        <v>152.88288399999999</v>
      </c>
      <c r="O5783">
        <f>ROUND(employee[[#This Row],[AbsentHours]],2)</f>
        <v>152.88</v>
      </c>
      <c r="P5783" s="5">
        <f>employee[[#This Row],[RoundedAbsentHours]]/2080 *100</f>
        <v>7.35</v>
      </c>
      <c r="Q5783" s="1" t="s">
        <v>15</v>
      </c>
    </row>
    <row r="5784" spans="1:17" x14ac:dyDescent="0.35">
      <c r="A5784">
        <v>5783</v>
      </c>
      <c r="B5784" s="1" t="s">
        <v>6043</v>
      </c>
      <c r="C5784" s="1" t="s">
        <v>16</v>
      </c>
      <c r="D5784" s="1" t="s">
        <v>21</v>
      </c>
      <c r="E5784" s="1" t="s">
        <v>158</v>
      </c>
      <c r="F5784" s="1" t="s">
        <v>159</v>
      </c>
      <c r="G5784" s="1" t="s">
        <v>21</v>
      </c>
      <c r="H5784" s="1" t="s">
        <v>15</v>
      </c>
      <c r="I5784">
        <v>43.807981300000002</v>
      </c>
      <c r="J5784">
        <f>ROUND(employee[[#This Row],[Age]],0)</f>
        <v>44</v>
      </c>
      <c r="K57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84">
        <v>6.6356152509999999</v>
      </c>
      <c r="M5784">
        <f>ROUND(employee[[#This Row],[LengthService]],2)</f>
        <v>6.64</v>
      </c>
      <c r="N5784">
        <v>38.178895969999999</v>
      </c>
      <c r="O5784">
        <f>ROUND(employee[[#This Row],[AbsentHours]],2)</f>
        <v>38.18</v>
      </c>
      <c r="P5784" s="5">
        <f>employee[[#This Row],[RoundedAbsentHours]]/2080 *100</f>
        <v>1.835576923076923</v>
      </c>
      <c r="Q5784" s="1" t="s">
        <v>15</v>
      </c>
    </row>
    <row r="5785" spans="1:17" x14ac:dyDescent="0.35">
      <c r="A5785">
        <v>5784</v>
      </c>
      <c r="B5785" s="1" t="s">
        <v>6044</v>
      </c>
      <c r="C5785" s="1" t="s">
        <v>11</v>
      </c>
      <c r="D5785" s="1" t="s">
        <v>22</v>
      </c>
      <c r="E5785" s="1" t="s">
        <v>180</v>
      </c>
      <c r="F5785" s="1" t="s">
        <v>181</v>
      </c>
      <c r="G5785" s="1" t="s">
        <v>22</v>
      </c>
      <c r="H5785" s="1" t="s">
        <v>15</v>
      </c>
      <c r="I5785">
        <v>33.705280199999997</v>
      </c>
      <c r="J5785">
        <f>ROUND(employee[[#This Row],[Age]],0)</f>
        <v>34</v>
      </c>
      <c r="K57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85">
        <v>5.5344119980000004</v>
      </c>
      <c r="M5785">
        <f>ROUND(employee[[#This Row],[LengthService]],2)</f>
        <v>5.53</v>
      </c>
      <c r="N5785">
        <v>38.257539360000003</v>
      </c>
      <c r="O5785">
        <f>ROUND(employee[[#This Row],[AbsentHours]],2)</f>
        <v>38.26</v>
      </c>
      <c r="P5785" s="5">
        <f>employee[[#This Row],[RoundedAbsentHours]]/2080 *100</f>
        <v>1.8394230769230766</v>
      </c>
      <c r="Q5785" s="1" t="s">
        <v>15</v>
      </c>
    </row>
    <row r="5786" spans="1:17" x14ac:dyDescent="0.35">
      <c r="A5786">
        <v>5785</v>
      </c>
      <c r="B5786" s="1" t="s">
        <v>6045</v>
      </c>
      <c r="C5786" s="1" t="s">
        <v>16</v>
      </c>
      <c r="D5786" s="1" t="s">
        <v>99</v>
      </c>
      <c r="E5786" s="1" t="s">
        <v>158</v>
      </c>
      <c r="F5786" s="1" t="s">
        <v>159</v>
      </c>
      <c r="G5786" s="1" t="s">
        <v>93</v>
      </c>
      <c r="H5786" s="1" t="s">
        <v>15</v>
      </c>
      <c r="I5786">
        <v>32.80556756</v>
      </c>
      <c r="J5786">
        <f>ROUND(employee[[#This Row],[Age]],0)</f>
        <v>33</v>
      </c>
      <c r="K57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86">
        <v>4.0338830200000002</v>
      </c>
      <c r="M5786">
        <f>ROUND(employee[[#This Row],[LengthService]],2)</f>
        <v>4.03</v>
      </c>
      <c r="N5786">
        <v>19.171956290000001</v>
      </c>
      <c r="O5786">
        <f>ROUND(employee[[#This Row],[AbsentHours]],2)</f>
        <v>19.170000000000002</v>
      </c>
      <c r="P5786" s="5">
        <f>employee[[#This Row],[RoundedAbsentHours]]/2080 *100</f>
        <v>0.92163461538461544</v>
      </c>
      <c r="Q5786" s="1" t="s">
        <v>15</v>
      </c>
    </row>
    <row r="5787" spans="1:17" x14ac:dyDescent="0.35">
      <c r="A5787">
        <v>5786</v>
      </c>
      <c r="B5787" s="1" t="s">
        <v>6046</v>
      </c>
      <c r="C5787" s="1" t="s">
        <v>16</v>
      </c>
      <c r="D5787" s="1" t="s">
        <v>99</v>
      </c>
      <c r="E5787" s="1" t="s">
        <v>158</v>
      </c>
      <c r="F5787" s="1" t="s">
        <v>159</v>
      </c>
      <c r="G5787" s="1" t="s">
        <v>93</v>
      </c>
      <c r="H5787" s="1" t="s">
        <v>15</v>
      </c>
      <c r="I5787">
        <v>29.808342469999999</v>
      </c>
      <c r="J5787">
        <f>ROUND(employee[[#This Row],[Age]],0)</f>
        <v>30</v>
      </c>
      <c r="K57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87">
        <v>1.202762482</v>
      </c>
      <c r="M5787">
        <f>ROUND(employee[[#This Row],[LengthService]],2)</f>
        <v>1.2</v>
      </c>
      <c r="N5787">
        <v>0</v>
      </c>
      <c r="O5787">
        <f>ROUND(employee[[#This Row],[AbsentHours]],2)</f>
        <v>0</v>
      </c>
      <c r="P5787" s="5">
        <f>employee[[#This Row],[RoundedAbsentHours]]/2080 *100</f>
        <v>0</v>
      </c>
      <c r="Q5787" s="1" t="s">
        <v>15</v>
      </c>
    </row>
    <row r="5788" spans="1:17" x14ac:dyDescent="0.35">
      <c r="A5788">
        <v>5787</v>
      </c>
      <c r="B5788" s="1" t="s">
        <v>6047</v>
      </c>
      <c r="C5788" s="1" t="s">
        <v>16</v>
      </c>
      <c r="D5788" s="1" t="s">
        <v>22</v>
      </c>
      <c r="E5788" s="1" t="s">
        <v>180</v>
      </c>
      <c r="F5788" s="1" t="s">
        <v>181</v>
      </c>
      <c r="G5788" s="1" t="s">
        <v>22</v>
      </c>
      <c r="H5788" s="1" t="s">
        <v>15</v>
      </c>
      <c r="I5788">
        <v>40.203310999999999</v>
      </c>
      <c r="J5788">
        <f>ROUND(employee[[#This Row],[Age]],0)</f>
        <v>40</v>
      </c>
      <c r="K57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88">
        <v>5.4066694699999998</v>
      </c>
      <c r="M5788">
        <f>ROUND(employee[[#This Row],[LengthService]],2)</f>
        <v>5.41</v>
      </c>
      <c r="N5788">
        <v>63.038569420000002</v>
      </c>
      <c r="O5788">
        <f>ROUND(employee[[#This Row],[AbsentHours]],2)</f>
        <v>63.04</v>
      </c>
      <c r="P5788" s="5">
        <f>employee[[#This Row],[RoundedAbsentHours]]/2080 *100</f>
        <v>3.0307692307692307</v>
      </c>
      <c r="Q5788" s="1" t="s">
        <v>15</v>
      </c>
    </row>
    <row r="5789" spans="1:17" x14ac:dyDescent="0.35">
      <c r="A5789">
        <v>5788</v>
      </c>
      <c r="B5789" s="1" t="s">
        <v>6048</v>
      </c>
      <c r="C5789" s="1" t="s">
        <v>11</v>
      </c>
      <c r="D5789" s="1" t="s">
        <v>51</v>
      </c>
      <c r="E5789" s="1" t="s">
        <v>158</v>
      </c>
      <c r="F5789" s="1" t="s">
        <v>159</v>
      </c>
      <c r="G5789" s="1" t="s">
        <v>51</v>
      </c>
      <c r="H5789" s="1" t="s">
        <v>15</v>
      </c>
      <c r="I5789">
        <v>46.229320690000002</v>
      </c>
      <c r="J5789">
        <f>ROUND(employee[[#This Row],[Age]],0)</f>
        <v>46</v>
      </c>
      <c r="K57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89">
        <v>4.1651869140000004</v>
      </c>
      <c r="M5789">
        <f>ROUND(employee[[#This Row],[LengthService]],2)</f>
        <v>4.17</v>
      </c>
      <c r="N5789">
        <v>109.9334255</v>
      </c>
      <c r="O5789">
        <f>ROUND(employee[[#This Row],[AbsentHours]],2)</f>
        <v>109.93</v>
      </c>
      <c r="P5789" s="5">
        <f>employee[[#This Row],[RoundedAbsentHours]]/2080 *100</f>
        <v>5.2850961538461538</v>
      </c>
      <c r="Q5789" s="1" t="s">
        <v>15</v>
      </c>
    </row>
    <row r="5790" spans="1:17" x14ac:dyDescent="0.35">
      <c r="A5790">
        <v>5789</v>
      </c>
      <c r="B5790" s="1" t="s">
        <v>6049</v>
      </c>
      <c r="C5790" s="1" t="s">
        <v>11</v>
      </c>
      <c r="D5790" s="1" t="s">
        <v>51</v>
      </c>
      <c r="E5790" s="1" t="s">
        <v>158</v>
      </c>
      <c r="F5790" s="1" t="s">
        <v>159</v>
      </c>
      <c r="G5790" s="1" t="s">
        <v>51</v>
      </c>
      <c r="H5790" s="1" t="s">
        <v>15</v>
      </c>
      <c r="I5790">
        <v>41.239092200000002</v>
      </c>
      <c r="J5790">
        <f>ROUND(employee[[#This Row],[Age]],0)</f>
        <v>41</v>
      </c>
      <c r="K57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90">
        <v>3.9382607730000001</v>
      </c>
      <c r="M5790">
        <f>ROUND(employee[[#This Row],[LengthService]],2)</f>
        <v>3.94</v>
      </c>
      <c r="N5790">
        <v>56.617119420000002</v>
      </c>
      <c r="O5790">
        <f>ROUND(employee[[#This Row],[AbsentHours]],2)</f>
        <v>56.62</v>
      </c>
      <c r="P5790" s="5">
        <f>employee[[#This Row],[RoundedAbsentHours]]/2080 *100</f>
        <v>2.7221153846153845</v>
      </c>
      <c r="Q5790" s="1" t="s">
        <v>15</v>
      </c>
    </row>
    <row r="5791" spans="1:17" x14ac:dyDescent="0.35">
      <c r="A5791">
        <v>5790</v>
      </c>
      <c r="B5791" s="1" t="s">
        <v>6050</v>
      </c>
      <c r="C5791" s="1" t="s">
        <v>11</v>
      </c>
      <c r="D5791" s="1" t="s">
        <v>33</v>
      </c>
      <c r="E5791" s="1" t="s">
        <v>158</v>
      </c>
      <c r="F5791" s="1" t="s">
        <v>159</v>
      </c>
      <c r="G5791" s="1" t="s">
        <v>33</v>
      </c>
      <c r="H5791" s="1" t="s">
        <v>15</v>
      </c>
      <c r="I5791">
        <v>30.04353167</v>
      </c>
      <c r="J5791">
        <f>ROUND(employee[[#This Row],[Age]],0)</f>
        <v>30</v>
      </c>
      <c r="K57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91">
        <v>5.4420768529999997</v>
      </c>
      <c r="M5791">
        <f>ROUND(employee[[#This Row],[LengthService]],2)</f>
        <v>5.44</v>
      </c>
      <c r="N5791">
        <v>33.30342237</v>
      </c>
      <c r="O5791">
        <f>ROUND(employee[[#This Row],[AbsentHours]],2)</f>
        <v>33.299999999999997</v>
      </c>
      <c r="P5791" s="5">
        <f>employee[[#This Row],[RoundedAbsentHours]]/2080 *100</f>
        <v>1.6009615384615383</v>
      </c>
      <c r="Q5791" s="1" t="s">
        <v>15</v>
      </c>
    </row>
    <row r="5792" spans="1:17" x14ac:dyDescent="0.35">
      <c r="A5792">
        <v>5791</v>
      </c>
      <c r="B5792" s="1" t="s">
        <v>6051</v>
      </c>
      <c r="C5792" s="1" t="s">
        <v>16</v>
      </c>
      <c r="D5792" s="1" t="s">
        <v>35</v>
      </c>
      <c r="E5792" s="1" t="s">
        <v>158</v>
      </c>
      <c r="F5792" s="1" t="s">
        <v>159</v>
      </c>
      <c r="G5792" s="1" t="s">
        <v>33</v>
      </c>
      <c r="H5792" s="1" t="s">
        <v>15</v>
      </c>
      <c r="I5792">
        <v>39.094907239999998</v>
      </c>
      <c r="J5792">
        <f>ROUND(employee[[#This Row],[Age]],0)</f>
        <v>39</v>
      </c>
      <c r="K57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92">
        <v>2.1191511840000001</v>
      </c>
      <c r="M5792">
        <f>ROUND(employee[[#This Row],[LengthService]],2)</f>
        <v>2.12</v>
      </c>
      <c r="N5792">
        <v>56.175783860000003</v>
      </c>
      <c r="O5792">
        <f>ROUND(employee[[#This Row],[AbsentHours]],2)</f>
        <v>56.18</v>
      </c>
      <c r="P5792" s="5">
        <f>employee[[#This Row],[RoundedAbsentHours]]/2080 *100</f>
        <v>2.7009615384615384</v>
      </c>
      <c r="Q5792" s="1" t="s">
        <v>15</v>
      </c>
    </row>
    <row r="5793" spans="1:17" x14ac:dyDescent="0.35">
      <c r="A5793">
        <v>5792</v>
      </c>
      <c r="B5793" s="1" t="s">
        <v>6052</v>
      </c>
      <c r="C5793" s="1" t="s">
        <v>16</v>
      </c>
      <c r="D5793" s="1" t="s">
        <v>22</v>
      </c>
      <c r="E5793" s="1" t="s">
        <v>180</v>
      </c>
      <c r="F5793" s="1" t="s">
        <v>181</v>
      </c>
      <c r="G5793" s="1" t="s">
        <v>22</v>
      </c>
      <c r="H5793" s="1" t="s">
        <v>15</v>
      </c>
      <c r="I5793">
        <v>46.742261169999999</v>
      </c>
      <c r="J5793">
        <f>ROUND(employee[[#This Row],[Age]],0)</f>
        <v>47</v>
      </c>
      <c r="K57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93">
        <v>4.3076619909999998</v>
      </c>
      <c r="M5793">
        <f>ROUND(employee[[#This Row],[LengthService]],2)</f>
        <v>4.3099999999999996</v>
      </c>
      <c r="N5793">
        <v>65.939465119999994</v>
      </c>
      <c r="O5793">
        <f>ROUND(employee[[#This Row],[AbsentHours]],2)</f>
        <v>65.94</v>
      </c>
      <c r="P5793" s="5">
        <f>employee[[#This Row],[RoundedAbsentHours]]/2080 *100</f>
        <v>3.1701923076923078</v>
      </c>
      <c r="Q5793" s="1" t="s">
        <v>15</v>
      </c>
    </row>
    <row r="5794" spans="1:17" x14ac:dyDescent="0.35">
      <c r="A5794">
        <v>5793</v>
      </c>
      <c r="B5794" s="1" t="s">
        <v>6053</v>
      </c>
      <c r="C5794" s="1" t="s">
        <v>16</v>
      </c>
      <c r="D5794" s="1" t="s">
        <v>19</v>
      </c>
      <c r="E5794" s="1" t="s">
        <v>13</v>
      </c>
      <c r="F5794" s="1" t="s">
        <v>14</v>
      </c>
      <c r="G5794" s="1" t="s">
        <v>19</v>
      </c>
      <c r="H5794" s="1" t="s">
        <v>15</v>
      </c>
      <c r="I5794">
        <v>36.69266159</v>
      </c>
      <c r="J5794">
        <f>ROUND(employee[[#This Row],[Age]],0)</f>
        <v>37</v>
      </c>
      <c r="K57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94">
        <v>4.7745779439999998</v>
      </c>
      <c r="M5794">
        <f>ROUND(employee[[#This Row],[LengthService]],2)</f>
        <v>4.7699999999999996</v>
      </c>
      <c r="N5794">
        <v>13.24762608</v>
      </c>
      <c r="O5794">
        <f>ROUND(employee[[#This Row],[AbsentHours]],2)</f>
        <v>13.25</v>
      </c>
      <c r="P5794" s="5">
        <f>employee[[#This Row],[RoundedAbsentHours]]/2080 *100</f>
        <v>0.63701923076923073</v>
      </c>
      <c r="Q5794" s="1" t="s">
        <v>15</v>
      </c>
    </row>
    <row r="5795" spans="1:17" x14ac:dyDescent="0.35">
      <c r="A5795">
        <v>5794</v>
      </c>
      <c r="B5795" s="1" t="s">
        <v>6054</v>
      </c>
      <c r="C5795" s="1" t="s">
        <v>11</v>
      </c>
      <c r="D5795" s="1" t="s">
        <v>20</v>
      </c>
      <c r="E5795" s="1" t="s">
        <v>289</v>
      </c>
      <c r="F5795" s="1" t="s">
        <v>258</v>
      </c>
      <c r="G5795" s="1" t="s">
        <v>20</v>
      </c>
      <c r="H5795" s="1" t="s">
        <v>15</v>
      </c>
      <c r="I5795">
        <v>42.754268160000002</v>
      </c>
      <c r="J5795">
        <f>ROUND(employee[[#This Row],[Age]],0)</f>
        <v>43</v>
      </c>
      <c r="K57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95">
        <v>5.2293542090000003</v>
      </c>
      <c r="M5795">
        <f>ROUND(employee[[#This Row],[LengthService]],2)</f>
        <v>5.23</v>
      </c>
      <c r="N5795">
        <v>69.290373500000001</v>
      </c>
      <c r="O5795">
        <f>ROUND(employee[[#This Row],[AbsentHours]],2)</f>
        <v>69.290000000000006</v>
      </c>
      <c r="P5795" s="5">
        <f>employee[[#This Row],[RoundedAbsentHours]]/2080 *100</f>
        <v>3.3312500000000003</v>
      </c>
      <c r="Q5795" s="1" t="s">
        <v>15</v>
      </c>
    </row>
    <row r="5796" spans="1:17" x14ac:dyDescent="0.35">
      <c r="A5796">
        <v>5795</v>
      </c>
      <c r="B5796" s="1" t="s">
        <v>6055</v>
      </c>
      <c r="C5796" s="1" t="s">
        <v>16</v>
      </c>
      <c r="D5796" s="1" t="s">
        <v>18</v>
      </c>
      <c r="E5796" s="1" t="s">
        <v>158</v>
      </c>
      <c r="F5796" s="1" t="s">
        <v>159</v>
      </c>
      <c r="G5796" s="1" t="s">
        <v>18</v>
      </c>
      <c r="H5796" s="1" t="s">
        <v>15</v>
      </c>
      <c r="I5796">
        <v>33.094252640000001</v>
      </c>
      <c r="J5796">
        <f>ROUND(employee[[#This Row],[Age]],0)</f>
        <v>33</v>
      </c>
      <c r="K57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96">
        <v>3.1907561680000001</v>
      </c>
      <c r="M5796">
        <f>ROUND(employee[[#This Row],[LengthService]],2)</f>
        <v>3.19</v>
      </c>
      <c r="N5796">
        <v>0</v>
      </c>
      <c r="O5796">
        <f>ROUND(employee[[#This Row],[AbsentHours]],2)</f>
        <v>0</v>
      </c>
      <c r="P5796" s="5">
        <f>employee[[#This Row],[RoundedAbsentHours]]/2080 *100</f>
        <v>0</v>
      </c>
      <c r="Q5796" s="1" t="s">
        <v>15</v>
      </c>
    </row>
    <row r="5797" spans="1:17" x14ac:dyDescent="0.35">
      <c r="A5797">
        <v>5796</v>
      </c>
      <c r="B5797" s="1" t="s">
        <v>6056</v>
      </c>
      <c r="C5797" s="1" t="s">
        <v>11</v>
      </c>
      <c r="D5797" s="1" t="s">
        <v>36</v>
      </c>
      <c r="E5797" s="1" t="s">
        <v>158</v>
      </c>
      <c r="F5797" s="1" t="s">
        <v>159</v>
      </c>
      <c r="G5797" s="1" t="s">
        <v>37</v>
      </c>
      <c r="H5797" s="1" t="s">
        <v>15</v>
      </c>
      <c r="I5797">
        <v>54.843459789999997</v>
      </c>
      <c r="J5797">
        <f>ROUND(employee[[#This Row],[Age]],0)</f>
        <v>55</v>
      </c>
      <c r="K57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797">
        <v>2.9944688180000001</v>
      </c>
      <c r="M5797">
        <f>ROUND(employee[[#This Row],[LengthService]],2)</f>
        <v>2.99</v>
      </c>
      <c r="N5797">
        <v>97.507785650000002</v>
      </c>
      <c r="O5797">
        <f>ROUND(employee[[#This Row],[AbsentHours]],2)</f>
        <v>97.51</v>
      </c>
      <c r="P5797" s="5">
        <f>employee[[#This Row],[RoundedAbsentHours]]/2080 *100</f>
        <v>4.6879807692307693</v>
      </c>
      <c r="Q5797" s="1" t="s">
        <v>15</v>
      </c>
    </row>
    <row r="5798" spans="1:17" x14ac:dyDescent="0.35">
      <c r="A5798">
        <v>5797</v>
      </c>
      <c r="B5798" s="1" t="s">
        <v>6057</v>
      </c>
      <c r="C5798" s="1" t="s">
        <v>16</v>
      </c>
      <c r="D5798" s="1" t="s">
        <v>18</v>
      </c>
      <c r="E5798" s="1" t="s">
        <v>158</v>
      </c>
      <c r="F5798" s="1" t="s">
        <v>159</v>
      </c>
      <c r="G5798" s="1" t="s">
        <v>18</v>
      </c>
      <c r="H5798" s="1" t="s">
        <v>15</v>
      </c>
      <c r="I5798">
        <v>46.237600110000002</v>
      </c>
      <c r="J5798">
        <f>ROUND(employee[[#This Row],[Age]],0)</f>
        <v>46</v>
      </c>
      <c r="K57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798">
        <v>2.701041069</v>
      </c>
      <c r="M5798">
        <f>ROUND(employee[[#This Row],[LengthService]],2)</f>
        <v>2.7</v>
      </c>
      <c r="N5798">
        <v>100.5987827</v>
      </c>
      <c r="O5798">
        <f>ROUND(employee[[#This Row],[AbsentHours]],2)</f>
        <v>100.6</v>
      </c>
      <c r="P5798" s="5">
        <f>employee[[#This Row],[RoundedAbsentHours]]/2080 *100</f>
        <v>4.8365384615384617</v>
      </c>
      <c r="Q5798" s="1" t="s">
        <v>15</v>
      </c>
    </row>
    <row r="5799" spans="1:17" x14ac:dyDescent="0.35">
      <c r="A5799">
        <v>5798</v>
      </c>
      <c r="B5799" s="1" t="s">
        <v>6058</v>
      </c>
      <c r="C5799" s="1" t="s">
        <v>16</v>
      </c>
      <c r="D5799" s="1" t="s">
        <v>44</v>
      </c>
      <c r="E5799" s="1" t="s">
        <v>158</v>
      </c>
      <c r="F5799" s="1" t="s">
        <v>159</v>
      </c>
      <c r="G5799" s="1" t="s">
        <v>44</v>
      </c>
      <c r="H5799" s="1" t="s">
        <v>15</v>
      </c>
      <c r="I5799">
        <v>38.722482450000001</v>
      </c>
      <c r="J5799">
        <f>ROUND(employee[[#This Row],[Age]],0)</f>
        <v>39</v>
      </c>
      <c r="K57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799">
        <v>6.349951903</v>
      </c>
      <c r="M5799">
        <f>ROUND(employee[[#This Row],[LengthService]],2)</f>
        <v>6.35</v>
      </c>
      <c r="N5799">
        <v>61.6015649</v>
      </c>
      <c r="O5799">
        <f>ROUND(employee[[#This Row],[AbsentHours]],2)</f>
        <v>61.6</v>
      </c>
      <c r="P5799" s="5">
        <f>employee[[#This Row],[RoundedAbsentHours]]/2080 *100</f>
        <v>2.9615384615384617</v>
      </c>
      <c r="Q5799" s="1" t="s">
        <v>15</v>
      </c>
    </row>
    <row r="5800" spans="1:17" x14ac:dyDescent="0.35">
      <c r="A5800">
        <v>5799</v>
      </c>
      <c r="B5800" s="1" t="s">
        <v>1249</v>
      </c>
      <c r="C5800" s="1" t="s">
        <v>16</v>
      </c>
      <c r="D5800" s="1" t="s">
        <v>162</v>
      </c>
      <c r="E5800" s="1" t="s">
        <v>158</v>
      </c>
      <c r="F5800" s="1" t="s">
        <v>159</v>
      </c>
      <c r="G5800" s="1" t="s">
        <v>18</v>
      </c>
      <c r="H5800" s="1" t="s">
        <v>15</v>
      </c>
      <c r="I5800">
        <v>44.853872090000003</v>
      </c>
      <c r="J5800">
        <f>ROUND(employee[[#This Row],[Age]],0)</f>
        <v>45</v>
      </c>
      <c r="K58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00">
        <v>4.5747982169999997</v>
      </c>
      <c r="M5800">
        <f>ROUND(employee[[#This Row],[LengthService]],2)</f>
        <v>4.57</v>
      </c>
      <c r="N5800">
        <v>55.180439579999998</v>
      </c>
      <c r="O5800">
        <f>ROUND(employee[[#This Row],[AbsentHours]],2)</f>
        <v>55.18</v>
      </c>
      <c r="P5800" s="5">
        <f>employee[[#This Row],[RoundedAbsentHours]]/2080 *100</f>
        <v>2.6528846153846155</v>
      </c>
      <c r="Q5800" s="1" t="s">
        <v>15</v>
      </c>
    </row>
    <row r="5801" spans="1:17" x14ac:dyDescent="0.35">
      <c r="A5801">
        <v>5800</v>
      </c>
      <c r="B5801" s="1" t="s">
        <v>6059</v>
      </c>
      <c r="C5801" s="1" t="s">
        <v>16</v>
      </c>
      <c r="D5801" s="1" t="s">
        <v>12</v>
      </c>
      <c r="E5801" s="1" t="s">
        <v>158</v>
      </c>
      <c r="F5801" s="1" t="s">
        <v>159</v>
      </c>
      <c r="G5801" s="1" t="s">
        <v>12</v>
      </c>
      <c r="H5801" s="1" t="s">
        <v>15</v>
      </c>
      <c r="I5801">
        <v>47.765495649999998</v>
      </c>
      <c r="J5801">
        <f>ROUND(employee[[#This Row],[Age]],0)</f>
        <v>48</v>
      </c>
      <c r="K58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01">
        <v>3.6819416270000001</v>
      </c>
      <c r="M5801">
        <f>ROUND(employee[[#This Row],[LengthService]],2)</f>
        <v>3.68</v>
      </c>
      <c r="N5801">
        <v>57.159471259999997</v>
      </c>
      <c r="O5801">
        <f>ROUND(employee[[#This Row],[AbsentHours]],2)</f>
        <v>57.16</v>
      </c>
      <c r="P5801" s="5">
        <f>employee[[#This Row],[RoundedAbsentHours]]/2080 *100</f>
        <v>2.7480769230769231</v>
      </c>
      <c r="Q5801" s="1" t="s">
        <v>15</v>
      </c>
    </row>
    <row r="5802" spans="1:17" x14ac:dyDescent="0.35">
      <c r="A5802">
        <v>5801</v>
      </c>
      <c r="B5802" s="1" t="s">
        <v>6060</v>
      </c>
      <c r="C5802" s="1" t="s">
        <v>16</v>
      </c>
      <c r="D5802" s="1" t="s">
        <v>56</v>
      </c>
      <c r="E5802" s="1" t="s">
        <v>158</v>
      </c>
      <c r="F5802" s="1" t="s">
        <v>159</v>
      </c>
      <c r="G5802" s="1" t="s">
        <v>56</v>
      </c>
      <c r="H5802" s="1" t="s">
        <v>15</v>
      </c>
      <c r="I5802">
        <v>62.344286410000002</v>
      </c>
      <c r="J5802">
        <f>ROUND(employee[[#This Row],[Age]],0)</f>
        <v>62</v>
      </c>
      <c r="K58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802">
        <v>4.4867002060000001</v>
      </c>
      <c r="M5802">
        <f>ROUND(employee[[#This Row],[LengthService]],2)</f>
        <v>4.49</v>
      </c>
      <c r="N5802">
        <v>132.0002739</v>
      </c>
      <c r="O5802">
        <f>ROUND(employee[[#This Row],[AbsentHours]],2)</f>
        <v>132</v>
      </c>
      <c r="P5802" s="5">
        <f>employee[[#This Row],[RoundedAbsentHours]]/2080 *100</f>
        <v>6.3461538461538458</v>
      </c>
      <c r="Q5802" s="1" t="s">
        <v>15</v>
      </c>
    </row>
    <row r="5803" spans="1:17" x14ac:dyDescent="0.35">
      <c r="A5803">
        <v>5802</v>
      </c>
      <c r="B5803" s="1" t="s">
        <v>6061</v>
      </c>
      <c r="C5803" s="1" t="s">
        <v>11</v>
      </c>
      <c r="D5803" s="1" t="s">
        <v>164</v>
      </c>
      <c r="E5803" s="1" t="s">
        <v>158</v>
      </c>
      <c r="F5803" s="1" t="s">
        <v>159</v>
      </c>
      <c r="G5803" s="1" t="s">
        <v>56</v>
      </c>
      <c r="H5803" s="1" t="s">
        <v>15</v>
      </c>
      <c r="I5803">
        <v>37.979960890000001</v>
      </c>
      <c r="J5803">
        <f>ROUND(employee[[#This Row],[Age]],0)</f>
        <v>38</v>
      </c>
      <c r="K58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803">
        <v>4.9296531320000003</v>
      </c>
      <c r="M5803">
        <f>ROUND(employee[[#This Row],[LengthService]],2)</f>
        <v>4.93</v>
      </c>
      <c r="N5803">
        <v>67.361927750000007</v>
      </c>
      <c r="O5803">
        <f>ROUND(employee[[#This Row],[AbsentHours]],2)</f>
        <v>67.36</v>
      </c>
      <c r="P5803" s="5">
        <f>employee[[#This Row],[RoundedAbsentHours]]/2080 *100</f>
        <v>3.2384615384615385</v>
      </c>
      <c r="Q5803" s="1" t="s">
        <v>15</v>
      </c>
    </row>
    <row r="5804" spans="1:17" x14ac:dyDescent="0.35">
      <c r="A5804">
        <v>5803</v>
      </c>
      <c r="B5804" s="1" t="s">
        <v>6062</v>
      </c>
      <c r="C5804" s="1" t="s">
        <v>11</v>
      </c>
      <c r="D5804" s="1" t="s">
        <v>20</v>
      </c>
      <c r="E5804" s="1" t="s">
        <v>289</v>
      </c>
      <c r="F5804" s="1" t="s">
        <v>258</v>
      </c>
      <c r="G5804" s="1" t="s">
        <v>20</v>
      </c>
      <c r="H5804" s="1" t="s">
        <v>15</v>
      </c>
      <c r="I5804">
        <v>55.335991849999999</v>
      </c>
      <c r="J5804">
        <f>ROUND(employee[[#This Row],[Age]],0)</f>
        <v>55</v>
      </c>
      <c r="K58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804">
        <v>5.102602568</v>
      </c>
      <c r="M5804">
        <f>ROUND(employee[[#This Row],[LengthService]],2)</f>
        <v>5.0999999999999996</v>
      </c>
      <c r="N5804">
        <v>120.27705159999999</v>
      </c>
      <c r="O5804">
        <f>ROUND(employee[[#This Row],[AbsentHours]],2)</f>
        <v>120.28</v>
      </c>
      <c r="P5804" s="5">
        <f>employee[[#This Row],[RoundedAbsentHours]]/2080 *100</f>
        <v>5.7826923076923071</v>
      </c>
      <c r="Q5804" s="1" t="s">
        <v>15</v>
      </c>
    </row>
    <row r="5805" spans="1:17" x14ac:dyDescent="0.35">
      <c r="A5805">
        <v>5804</v>
      </c>
      <c r="B5805" s="1" t="s">
        <v>6063</v>
      </c>
      <c r="C5805" s="1" t="s">
        <v>11</v>
      </c>
      <c r="D5805" s="1" t="s">
        <v>42</v>
      </c>
      <c r="E5805" s="1" t="s">
        <v>289</v>
      </c>
      <c r="F5805" s="1" t="s">
        <v>258</v>
      </c>
      <c r="G5805" s="1" t="s">
        <v>42</v>
      </c>
      <c r="H5805" s="1" t="s">
        <v>15</v>
      </c>
      <c r="I5805">
        <v>57.34033986</v>
      </c>
      <c r="J5805">
        <f>ROUND(employee[[#This Row],[Age]],0)</f>
        <v>57</v>
      </c>
      <c r="K58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805">
        <v>6.3456081480000002</v>
      </c>
      <c r="M5805">
        <f>ROUND(employee[[#This Row],[LengthService]],2)</f>
        <v>6.35</v>
      </c>
      <c r="N5805">
        <v>221.31763000000001</v>
      </c>
      <c r="O5805">
        <f>ROUND(employee[[#This Row],[AbsentHours]],2)</f>
        <v>221.32</v>
      </c>
      <c r="P5805" s="5">
        <f>employee[[#This Row],[RoundedAbsentHours]]/2080 *100</f>
        <v>10.640384615384615</v>
      </c>
      <c r="Q5805" s="1" t="s">
        <v>15</v>
      </c>
    </row>
    <row r="5806" spans="1:17" x14ac:dyDescent="0.35">
      <c r="A5806">
        <v>5805</v>
      </c>
      <c r="B5806" s="1" t="s">
        <v>6064</v>
      </c>
      <c r="C5806" s="1" t="s">
        <v>16</v>
      </c>
      <c r="D5806" s="1" t="s">
        <v>28</v>
      </c>
      <c r="E5806" s="1" t="s">
        <v>158</v>
      </c>
      <c r="F5806" s="1" t="s">
        <v>159</v>
      </c>
      <c r="G5806" s="1" t="s">
        <v>28</v>
      </c>
      <c r="H5806" s="1" t="s">
        <v>15</v>
      </c>
      <c r="I5806">
        <v>58.526806929999999</v>
      </c>
      <c r="J5806">
        <f>ROUND(employee[[#This Row],[Age]],0)</f>
        <v>59</v>
      </c>
      <c r="K58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806">
        <v>5.3625605590000003</v>
      </c>
      <c r="M5806">
        <f>ROUND(employee[[#This Row],[LengthService]],2)</f>
        <v>5.36</v>
      </c>
      <c r="N5806">
        <v>86.511236240000002</v>
      </c>
      <c r="O5806">
        <f>ROUND(employee[[#This Row],[AbsentHours]],2)</f>
        <v>86.51</v>
      </c>
      <c r="P5806" s="5">
        <f>employee[[#This Row],[RoundedAbsentHours]]/2080 *100</f>
        <v>4.159134615384616</v>
      </c>
      <c r="Q5806" s="1" t="s">
        <v>15</v>
      </c>
    </row>
    <row r="5807" spans="1:17" x14ac:dyDescent="0.35">
      <c r="A5807">
        <v>5806</v>
      </c>
      <c r="B5807" s="1" t="s">
        <v>6065</v>
      </c>
      <c r="C5807" s="1" t="s">
        <v>16</v>
      </c>
      <c r="D5807" s="1" t="s">
        <v>21</v>
      </c>
      <c r="E5807" s="1" t="s">
        <v>158</v>
      </c>
      <c r="F5807" s="1" t="s">
        <v>159</v>
      </c>
      <c r="G5807" s="1" t="s">
        <v>21</v>
      </c>
      <c r="H5807" s="1" t="s">
        <v>15</v>
      </c>
      <c r="I5807">
        <v>40.657403879999997</v>
      </c>
      <c r="J5807">
        <f>ROUND(employee[[#This Row],[Age]],0)</f>
        <v>41</v>
      </c>
      <c r="K58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07">
        <v>4.6898069619999996</v>
      </c>
      <c r="M5807">
        <f>ROUND(employee[[#This Row],[LengthService]],2)</f>
        <v>4.6900000000000004</v>
      </c>
      <c r="N5807">
        <v>54.33910083</v>
      </c>
      <c r="O5807">
        <f>ROUND(employee[[#This Row],[AbsentHours]],2)</f>
        <v>54.34</v>
      </c>
      <c r="P5807" s="5">
        <f>employee[[#This Row],[RoundedAbsentHours]]/2080 *100</f>
        <v>2.6125000000000003</v>
      </c>
      <c r="Q5807" s="1" t="s">
        <v>15</v>
      </c>
    </row>
    <row r="5808" spans="1:17" x14ac:dyDescent="0.35">
      <c r="A5808">
        <v>5807</v>
      </c>
      <c r="B5808" s="1" t="s">
        <v>6066</v>
      </c>
      <c r="C5808" s="1" t="s">
        <v>11</v>
      </c>
      <c r="D5808" s="1" t="s">
        <v>22</v>
      </c>
      <c r="E5808" s="1" t="s">
        <v>180</v>
      </c>
      <c r="F5808" s="1" t="s">
        <v>181</v>
      </c>
      <c r="G5808" s="1" t="s">
        <v>22</v>
      </c>
      <c r="H5808" s="1" t="s">
        <v>15</v>
      </c>
      <c r="I5808">
        <v>54.70087676</v>
      </c>
      <c r="J5808">
        <f>ROUND(employee[[#This Row],[Age]],0)</f>
        <v>55</v>
      </c>
      <c r="K58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808">
        <v>2.5257747300000002</v>
      </c>
      <c r="M5808">
        <f>ROUND(employee[[#This Row],[LengthService]],2)</f>
        <v>2.5299999999999998</v>
      </c>
      <c r="N5808">
        <v>170.72948450000001</v>
      </c>
      <c r="O5808">
        <f>ROUND(employee[[#This Row],[AbsentHours]],2)</f>
        <v>170.73</v>
      </c>
      <c r="P5808" s="5">
        <f>employee[[#This Row],[RoundedAbsentHours]]/2080 *100</f>
        <v>8.2081730769230763</v>
      </c>
      <c r="Q5808" s="1" t="s">
        <v>15</v>
      </c>
    </row>
    <row r="5809" spans="1:17" x14ac:dyDescent="0.35">
      <c r="A5809">
        <v>5808</v>
      </c>
      <c r="B5809" s="1" t="s">
        <v>2976</v>
      </c>
      <c r="C5809" s="1" t="s">
        <v>16</v>
      </c>
      <c r="D5809" s="1" t="s">
        <v>164</v>
      </c>
      <c r="E5809" s="1" t="s">
        <v>158</v>
      </c>
      <c r="F5809" s="1" t="s">
        <v>159</v>
      </c>
      <c r="G5809" s="1" t="s">
        <v>56</v>
      </c>
      <c r="H5809" s="1" t="s">
        <v>15</v>
      </c>
      <c r="I5809">
        <v>43.141097019999997</v>
      </c>
      <c r="J5809">
        <f>ROUND(employee[[#This Row],[Age]],0)</f>
        <v>43</v>
      </c>
      <c r="K58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09">
        <v>3.3756743610000002</v>
      </c>
      <c r="M5809">
        <f>ROUND(employee[[#This Row],[LengthService]],2)</f>
        <v>3.38</v>
      </c>
      <c r="N5809">
        <v>87.681377089999998</v>
      </c>
      <c r="O5809">
        <f>ROUND(employee[[#This Row],[AbsentHours]],2)</f>
        <v>87.68</v>
      </c>
      <c r="P5809" s="5">
        <f>employee[[#This Row],[RoundedAbsentHours]]/2080 *100</f>
        <v>4.2153846153846164</v>
      </c>
      <c r="Q5809" s="1" t="s">
        <v>15</v>
      </c>
    </row>
    <row r="5810" spans="1:17" x14ac:dyDescent="0.35">
      <c r="A5810">
        <v>5809</v>
      </c>
      <c r="B5810" s="1" t="s">
        <v>6067</v>
      </c>
      <c r="C5810" s="1" t="s">
        <v>16</v>
      </c>
      <c r="D5810" s="1" t="s">
        <v>22</v>
      </c>
      <c r="E5810" s="1" t="s">
        <v>180</v>
      </c>
      <c r="F5810" s="1" t="s">
        <v>181</v>
      </c>
      <c r="G5810" s="1" t="s">
        <v>22</v>
      </c>
      <c r="H5810" s="1" t="s">
        <v>15</v>
      </c>
      <c r="I5810">
        <v>41.273053419999997</v>
      </c>
      <c r="J5810">
        <f>ROUND(employee[[#This Row],[Age]],0)</f>
        <v>41</v>
      </c>
      <c r="K58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10">
        <v>4.7763455300000004</v>
      </c>
      <c r="M5810">
        <f>ROUND(employee[[#This Row],[LengthService]],2)</f>
        <v>4.78</v>
      </c>
      <c r="N5810">
        <v>78.461459410000003</v>
      </c>
      <c r="O5810">
        <f>ROUND(employee[[#This Row],[AbsentHours]],2)</f>
        <v>78.459999999999994</v>
      </c>
      <c r="P5810" s="5">
        <f>employee[[#This Row],[RoundedAbsentHours]]/2080 *100</f>
        <v>3.7721153846153843</v>
      </c>
      <c r="Q5810" s="1" t="s">
        <v>15</v>
      </c>
    </row>
    <row r="5811" spans="1:17" x14ac:dyDescent="0.35">
      <c r="A5811">
        <v>5810</v>
      </c>
      <c r="B5811" s="1" t="s">
        <v>6068</v>
      </c>
      <c r="C5811" s="1" t="s">
        <v>11</v>
      </c>
      <c r="D5811" s="1" t="s">
        <v>232</v>
      </c>
      <c r="E5811" s="1" t="s">
        <v>158</v>
      </c>
      <c r="F5811" s="1" t="s">
        <v>159</v>
      </c>
      <c r="G5811" s="1" t="s">
        <v>18</v>
      </c>
      <c r="H5811" s="1" t="s">
        <v>15</v>
      </c>
      <c r="I5811">
        <v>42.5519453</v>
      </c>
      <c r="J5811">
        <f>ROUND(employee[[#This Row],[Age]],0)</f>
        <v>43</v>
      </c>
      <c r="K58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11">
        <v>3.6995794750000002</v>
      </c>
      <c r="M5811">
        <f>ROUND(employee[[#This Row],[LengthService]],2)</f>
        <v>3.7</v>
      </c>
      <c r="N5811">
        <v>61.27485652</v>
      </c>
      <c r="O5811">
        <f>ROUND(employee[[#This Row],[AbsentHours]],2)</f>
        <v>61.27</v>
      </c>
      <c r="P5811" s="5">
        <f>employee[[#This Row],[RoundedAbsentHours]]/2080 *100</f>
        <v>2.945673076923077</v>
      </c>
      <c r="Q5811" s="1" t="s">
        <v>15</v>
      </c>
    </row>
    <row r="5812" spans="1:17" x14ac:dyDescent="0.35">
      <c r="A5812">
        <v>5811</v>
      </c>
      <c r="B5812" s="1" t="s">
        <v>6069</v>
      </c>
      <c r="C5812" s="1" t="s">
        <v>11</v>
      </c>
      <c r="D5812" s="1" t="s">
        <v>21</v>
      </c>
      <c r="E5812" s="1" t="s">
        <v>158</v>
      </c>
      <c r="F5812" s="1" t="s">
        <v>159</v>
      </c>
      <c r="G5812" s="1" t="s">
        <v>21</v>
      </c>
      <c r="H5812" s="1" t="s">
        <v>15</v>
      </c>
      <c r="I5812">
        <v>41.641050900000003</v>
      </c>
      <c r="J5812">
        <f>ROUND(employee[[#This Row],[Age]],0)</f>
        <v>42</v>
      </c>
      <c r="K58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12">
        <v>4.2308195050000004</v>
      </c>
      <c r="M5812">
        <f>ROUND(employee[[#This Row],[LengthService]],2)</f>
        <v>4.2300000000000004</v>
      </c>
      <c r="N5812">
        <v>43.775157200000002</v>
      </c>
      <c r="O5812">
        <f>ROUND(employee[[#This Row],[AbsentHours]],2)</f>
        <v>43.78</v>
      </c>
      <c r="P5812" s="5">
        <f>employee[[#This Row],[RoundedAbsentHours]]/2080 *100</f>
        <v>2.1048076923076922</v>
      </c>
      <c r="Q5812" s="1" t="s">
        <v>15</v>
      </c>
    </row>
    <row r="5813" spans="1:17" x14ac:dyDescent="0.35">
      <c r="A5813">
        <v>5812</v>
      </c>
      <c r="B5813" s="1" t="s">
        <v>6070</v>
      </c>
      <c r="C5813" s="1" t="s">
        <v>16</v>
      </c>
      <c r="D5813" s="1" t="s">
        <v>149</v>
      </c>
      <c r="E5813" s="1" t="s">
        <v>13</v>
      </c>
      <c r="F5813" s="1" t="s">
        <v>14</v>
      </c>
      <c r="G5813" s="1" t="s">
        <v>72</v>
      </c>
      <c r="H5813" s="1" t="s">
        <v>15</v>
      </c>
      <c r="I5813">
        <v>45.765022170000002</v>
      </c>
      <c r="J5813">
        <f>ROUND(employee[[#This Row],[Age]],0)</f>
        <v>46</v>
      </c>
      <c r="K58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13">
        <v>4.8509838580000002</v>
      </c>
      <c r="M5813">
        <f>ROUND(employee[[#This Row],[LengthService]],2)</f>
        <v>4.8499999999999996</v>
      </c>
      <c r="N5813">
        <v>78.663357390000002</v>
      </c>
      <c r="O5813">
        <f>ROUND(employee[[#This Row],[AbsentHours]],2)</f>
        <v>78.66</v>
      </c>
      <c r="P5813" s="5">
        <f>employee[[#This Row],[RoundedAbsentHours]]/2080 *100</f>
        <v>3.7817307692307693</v>
      </c>
      <c r="Q5813" s="1" t="s">
        <v>15</v>
      </c>
    </row>
    <row r="5814" spans="1:17" x14ac:dyDescent="0.35">
      <c r="A5814">
        <v>5813</v>
      </c>
      <c r="B5814" s="1" t="s">
        <v>6071</v>
      </c>
      <c r="C5814" s="1" t="s">
        <v>11</v>
      </c>
      <c r="D5814" s="1" t="s">
        <v>153</v>
      </c>
      <c r="E5814" s="1" t="s">
        <v>158</v>
      </c>
      <c r="F5814" s="1" t="s">
        <v>159</v>
      </c>
      <c r="G5814" s="1" t="s">
        <v>34</v>
      </c>
      <c r="H5814" s="1" t="s">
        <v>15</v>
      </c>
      <c r="I5814">
        <v>27.27292186</v>
      </c>
      <c r="J5814">
        <f>ROUND(employee[[#This Row],[Age]],0)</f>
        <v>27</v>
      </c>
      <c r="K58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814">
        <v>4.7930838869999999</v>
      </c>
      <c r="M5814">
        <f>ROUND(employee[[#This Row],[LengthService]],2)</f>
        <v>4.79</v>
      </c>
      <c r="N5814">
        <v>0</v>
      </c>
      <c r="O5814">
        <f>ROUND(employee[[#This Row],[AbsentHours]],2)</f>
        <v>0</v>
      </c>
      <c r="P5814" s="5">
        <f>employee[[#This Row],[RoundedAbsentHours]]/2080 *100</f>
        <v>0</v>
      </c>
      <c r="Q5814" s="1" t="s">
        <v>15</v>
      </c>
    </row>
    <row r="5815" spans="1:17" x14ac:dyDescent="0.35">
      <c r="A5815">
        <v>5814</v>
      </c>
      <c r="B5815" s="1" t="s">
        <v>6072</v>
      </c>
      <c r="C5815" s="1" t="s">
        <v>16</v>
      </c>
      <c r="D5815" s="1" t="s">
        <v>20</v>
      </c>
      <c r="E5815" s="1" t="s">
        <v>289</v>
      </c>
      <c r="F5815" s="1" t="s">
        <v>258</v>
      </c>
      <c r="G5815" s="1" t="s">
        <v>20</v>
      </c>
      <c r="H5815" s="1" t="s">
        <v>15</v>
      </c>
      <c r="I5815">
        <v>51.980741620000003</v>
      </c>
      <c r="J5815">
        <f>ROUND(employee[[#This Row],[Age]],0)</f>
        <v>52</v>
      </c>
      <c r="K58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815">
        <v>7.1721105869999997</v>
      </c>
      <c r="M5815">
        <f>ROUND(employee[[#This Row],[LengthService]],2)</f>
        <v>7.17</v>
      </c>
      <c r="N5815">
        <v>71.083219369999995</v>
      </c>
      <c r="O5815">
        <f>ROUND(employee[[#This Row],[AbsentHours]],2)</f>
        <v>71.08</v>
      </c>
      <c r="P5815" s="5">
        <f>employee[[#This Row],[RoundedAbsentHours]]/2080 *100</f>
        <v>3.4173076923076926</v>
      </c>
      <c r="Q5815" s="1" t="s">
        <v>15</v>
      </c>
    </row>
    <row r="5816" spans="1:17" x14ac:dyDescent="0.35">
      <c r="A5816">
        <v>5815</v>
      </c>
      <c r="B5816" s="1" t="s">
        <v>6073</v>
      </c>
      <c r="C5816" s="1" t="s">
        <v>11</v>
      </c>
      <c r="D5816" s="1" t="s">
        <v>20</v>
      </c>
      <c r="E5816" s="1" t="s">
        <v>289</v>
      </c>
      <c r="F5816" s="1" t="s">
        <v>258</v>
      </c>
      <c r="G5816" s="1" t="s">
        <v>20</v>
      </c>
      <c r="H5816" s="1" t="s">
        <v>15</v>
      </c>
      <c r="I5816">
        <v>36.66263833</v>
      </c>
      <c r="J5816">
        <f>ROUND(employee[[#This Row],[Age]],0)</f>
        <v>37</v>
      </c>
      <c r="K58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816">
        <v>4.3823210640000001</v>
      </c>
      <c r="M5816">
        <f>ROUND(employee[[#This Row],[LengthService]],2)</f>
        <v>4.38</v>
      </c>
      <c r="N5816">
        <v>43.75890562</v>
      </c>
      <c r="O5816">
        <f>ROUND(employee[[#This Row],[AbsentHours]],2)</f>
        <v>43.76</v>
      </c>
      <c r="P5816" s="5">
        <f>employee[[#This Row],[RoundedAbsentHours]]/2080 *100</f>
        <v>2.1038461538461539</v>
      </c>
      <c r="Q5816" s="1" t="s">
        <v>15</v>
      </c>
    </row>
    <row r="5817" spans="1:17" x14ac:dyDescent="0.35">
      <c r="A5817">
        <v>5816</v>
      </c>
      <c r="B5817" s="1" t="s">
        <v>6074</v>
      </c>
      <c r="C5817" s="1" t="s">
        <v>16</v>
      </c>
      <c r="D5817" s="1" t="s">
        <v>105</v>
      </c>
      <c r="E5817" s="1" t="s">
        <v>158</v>
      </c>
      <c r="F5817" s="1" t="s">
        <v>159</v>
      </c>
      <c r="G5817" s="1" t="s">
        <v>18</v>
      </c>
      <c r="H5817" s="1" t="s">
        <v>15</v>
      </c>
      <c r="I5817">
        <v>38.04059247</v>
      </c>
      <c r="J5817">
        <f>ROUND(employee[[#This Row],[Age]],0)</f>
        <v>38</v>
      </c>
      <c r="K58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817">
        <v>5.6865863550000002</v>
      </c>
      <c r="M5817">
        <f>ROUND(employee[[#This Row],[LengthService]],2)</f>
        <v>5.69</v>
      </c>
      <c r="N5817">
        <v>23.683259790000001</v>
      </c>
      <c r="O5817">
        <f>ROUND(employee[[#This Row],[AbsentHours]],2)</f>
        <v>23.68</v>
      </c>
      <c r="P5817" s="5">
        <f>employee[[#This Row],[RoundedAbsentHours]]/2080 *100</f>
        <v>1.1384615384615384</v>
      </c>
      <c r="Q5817" s="1" t="s">
        <v>15</v>
      </c>
    </row>
    <row r="5818" spans="1:17" x14ac:dyDescent="0.35">
      <c r="A5818">
        <v>5817</v>
      </c>
      <c r="B5818" s="1" t="s">
        <v>6075</v>
      </c>
      <c r="C5818" s="1" t="s">
        <v>11</v>
      </c>
      <c r="D5818" s="1" t="s">
        <v>33</v>
      </c>
      <c r="E5818" s="1" t="s">
        <v>158</v>
      </c>
      <c r="F5818" s="1" t="s">
        <v>159</v>
      </c>
      <c r="G5818" s="1" t="s">
        <v>33</v>
      </c>
      <c r="H5818" s="1" t="s">
        <v>15</v>
      </c>
      <c r="I5818">
        <v>37.12168157</v>
      </c>
      <c r="J5818">
        <f>ROUND(employee[[#This Row],[Age]],0)</f>
        <v>37</v>
      </c>
      <c r="K58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818">
        <v>1.585270272</v>
      </c>
      <c r="M5818">
        <f>ROUND(employee[[#This Row],[LengthService]],2)</f>
        <v>1.59</v>
      </c>
      <c r="N5818">
        <v>118.1007838</v>
      </c>
      <c r="O5818">
        <f>ROUND(employee[[#This Row],[AbsentHours]],2)</f>
        <v>118.1</v>
      </c>
      <c r="P5818" s="5">
        <f>employee[[#This Row],[RoundedAbsentHours]]/2080 *100</f>
        <v>5.677884615384615</v>
      </c>
      <c r="Q5818" s="1" t="s">
        <v>15</v>
      </c>
    </row>
    <row r="5819" spans="1:17" x14ac:dyDescent="0.35">
      <c r="A5819">
        <v>5818</v>
      </c>
      <c r="B5819" s="1" t="s">
        <v>6076</v>
      </c>
      <c r="C5819" s="1" t="s">
        <v>11</v>
      </c>
      <c r="D5819" s="1" t="s">
        <v>22</v>
      </c>
      <c r="E5819" s="1" t="s">
        <v>180</v>
      </c>
      <c r="F5819" s="1" t="s">
        <v>181</v>
      </c>
      <c r="G5819" s="1" t="s">
        <v>22</v>
      </c>
      <c r="H5819" s="1" t="s">
        <v>15</v>
      </c>
      <c r="I5819">
        <v>32.432712010000003</v>
      </c>
      <c r="J5819">
        <f>ROUND(employee[[#This Row],[Age]],0)</f>
        <v>32</v>
      </c>
      <c r="K58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819">
        <v>2.8642389530000001</v>
      </c>
      <c r="M5819">
        <f>ROUND(employee[[#This Row],[LengthService]],2)</f>
        <v>2.86</v>
      </c>
      <c r="N5819">
        <v>26.415521330000001</v>
      </c>
      <c r="O5819">
        <f>ROUND(employee[[#This Row],[AbsentHours]],2)</f>
        <v>26.42</v>
      </c>
      <c r="P5819" s="5">
        <f>employee[[#This Row],[RoundedAbsentHours]]/2080 *100</f>
        <v>1.2701923076923078</v>
      </c>
      <c r="Q5819" s="1" t="s">
        <v>15</v>
      </c>
    </row>
    <row r="5820" spans="1:17" x14ac:dyDescent="0.35">
      <c r="A5820">
        <v>5819</v>
      </c>
      <c r="B5820" s="1" t="s">
        <v>6077</v>
      </c>
      <c r="C5820" s="1" t="s">
        <v>16</v>
      </c>
      <c r="D5820" s="1" t="s">
        <v>12</v>
      </c>
      <c r="E5820" s="1" t="s">
        <v>158</v>
      </c>
      <c r="F5820" s="1" t="s">
        <v>159</v>
      </c>
      <c r="G5820" s="1" t="s">
        <v>12</v>
      </c>
      <c r="H5820" s="1" t="s">
        <v>15</v>
      </c>
      <c r="I5820">
        <v>48.349495470000001</v>
      </c>
      <c r="J5820">
        <f>ROUND(employee[[#This Row],[Age]],0)</f>
        <v>48</v>
      </c>
      <c r="K58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20">
        <v>5.0041037069999996</v>
      </c>
      <c r="M5820">
        <f>ROUND(employee[[#This Row],[LengthService]],2)</f>
        <v>5</v>
      </c>
      <c r="N5820">
        <v>88.504661999999996</v>
      </c>
      <c r="O5820">
        <f>ROUND(employee[[#This Row],[AbsentHours]],2)</f>
        <v>88.5</v>
      </c>
      <c r="P5820" s="5">
        <f>employee[[#This Row],[RoundedAbsentHours]]/2080 *100</f>
        <v>4.2548076923076925</v>
      </c>
      <c r="Q5820" s="1" t="s">
        <v>15</v>
      </c>
    </row>
    <row r="5821" spans="1:17" x14ac:dyDescent="0.35">
      <c r="A5821">
        <v>5820</v>
      </c>
      <c r="B5821" s="1" t="s">
        <v>6078</v>
      </c>
      <c r="C5821" s="1" t="s">
        <v>16</v>
      </c>
      <c r="D5821" s="1" t="s">
        <v>215</v>
      </c>
      <c r="E5821" s="1" t="s">
        <v>289</v>
      </c>
      <c r="F5821" s="1" t="s">
        <v>258</v>
      </c>
      <c r="G5821" s="1" t="s">
        <v>20</v>
      </c>
      <c r="H5821" s="1" t="s">
        <v>15</v>
      </c>
      <c r="I5821">
        <v>47.347032030000001</v>
      </c>
      <c r="J5821">
        <f>ROUND(employee[[#This Row],[Age]],0)</f>
        <v>47</v>
      </c>
      <c r="K58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21">
        <v>5.9801932779999998</v>
      </c>
      <c r="M5821">
        <f>ROUND(employee[[#This Row],[LengthService]],2)</f>
        <v>5.98</v>
      </c>
      <c r="N5821">
        <v>111.9176405</v>
      </c>
      <c r="O5821">
        <f>ROUND(employee[[#This Row],[AbsentHours]],2)</f>
        <v>111.92</v>
      </c>
      <c r="P5821" s="5">
        <f>employee[[#This Row],[RoundedAbsentHours]]/2080 *100</f>
        <v>5.3807692307692303</v>
      </c>
      <c r="Q5821" s="1" t="s">
        <v>15</v>
      </c>
    </row>
    <row r="5822" spans="1:17" x14ac:dyDescent="0.35">
      <c r="A5822">
        <v>5821</v>
      </c>
      <c r="B5822" s="1" t="s">
        <v>6079</v>
      </c>
      <c r="C5822" s="1" t="s">
        <v>16</v>
      </c>
      <c r="D5822" s="1" t="s">
        <v>22</v>
      </c>
      <c r="E5822" s="1" t="s">
        <v>180</v>
      </c>
      <c r="F5822" s="1" t="s">
        <v>181</v>
      </c>
      <c r="G5822" s="1" t="s">
        <v>22</v>
      </c>
      <c r="H5822" s="1" t="s">
        <v>15</v>
      </c>
      <c r="I5822">
        <v>45.262942529999997</v>
      </c>
      <c r="J5822">
        <f>ROUND(employee[[#This Row],[Age]],0)</f>
        <v>45</v>
      </c>
      <c r="K58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22">
        <v>6.3274635019999996</v>
      </c>
      <c r="M5822">
        <f>ROUND(employee[[#This Row],[LengthService]],2)</f>
        <v>6.33</v>
      </c>
      <c r="N5822">
        <v>61.63648602</v>
      </c>
      <c r="O5822">
        <f>ROUND(employee[[#This Row],[AbsentHours]],2)</f>
        <v>61.64</v>
      </c>
      <c r="P5822" s="5">
        <f>employee[[#This Row],[RoundedAbsentHours]]/2080 *100</f>
        <v>2.9634615384615386</v>
      </c>
      <c r="Q5822" s="1" t="s">
        <v>15</v>
      </c>
    </row>
    <row r="5823" spans="1:17" x14ac:dyDescent="0.35">
      <c r="A5823">
        <v>5822</v>
      </c>
      <c r="B5823" s="1" t="s">
        <v>6080</v>
      </c>
      <c r="C5823" s="1" t="s">
        <v>11</v>
      </c>
      <c r="D5823" s="1" t="s">
        <v>21</v>
      </c>
      <c r="E5823" s="1" t="s">
        <v>158</v>
      </c>
      <c r="F5823" s="1" t="s">
        <v>159</v>
      </c>
      <c r="G5823" s="1" t="s">
        <v>21</v>
      </c>
      <c r="H5823" s="1" t="s">
        <v>15</v>
      </c>
      <c r="I5823">
        <v>43.924773350000002</v>
      </c>
      <c r="J5823">
        <f>ROUND(employee[[#This Row],[Age]],0)</f>
        <v>44</v>
      </c>
      <c r="K58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23">
        <v>2.8153191519999998</v>
      </c>
      <c r="M5823">
        <f>ROUND(employee[[#This Row],[LengthService]],2)</f>
        <v>2.82</v>
      </c>
      <c r="N5823">
        <v>80.927556879999997</v>
      </c>
      <c r="O5823">
        <f>ROUND(employee[[#This Row],[AbsentHours]],2)</f>
        <v>80.930000000000007</v>
      </c>
      <c r="P5823" s="5">
        <f>employee[[#This Row],[RoundedAbsentHours]]/2080 *100</f>
        <v>3.8908653846153851</v>
      </c>
      <c r="Q5823" s="1" t="s">
        <v>15</v>
      </c>
    </row>
    <row r="5824" spans="1:17" x14ac:dyDescent="0.35">
      <c r="A5824">
        <v>5823</v>
      </c>
      <c r="B5824" s="1" t="s">
        <v>6081</v>
      </c>
      <c r="C5824" s="1" t="s">
        <v>11</v>
      </c>
      <c r="D5824" s="1" t="s">
        <v>12</v>
      </c>
      <c r="E5824" s="1" t="s">
        <v>158</v>
      </c>
      <c r="F5824" s="1" t="s">
        <v>159</v>
      </c>
      <c r="G5824" s="1" t="s">
        <v>12</v>
      </c>
      <c r="H5824" s="1" t="s">
        <v>15</v>
      </c>
      <c r="I5824">
        <v>58.267351980000001</v>
      </c>
      <c r="J5824">
        <f>ROUND(employee[[#This Row],[Age]],0)</f>
        <v>58</v>
      </c>
      <c r="K58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824">
        <v>6.1029391290000001</v>
      </c>
      <c r="M5824">
        <f>ROUND(employee[[#This Row],[LengthService]],2)</f>
        <v>6.1</v>
      </c>
      <c r="N5824">
        <v>174.860692</v>
      </c>
      <c r="O5824">
        <f>ROUND(employee[[#This Row],[AbsentHours]],2)</f>
        <v>174.86</v>
      </c>
      <c r="P5824" s="5">
        <f>employee[[#This Row],[RoundedAbsentHours]]/2080 *100</f>
        <v>8.4067307692307711</v>
      </c>
      <c r="Q5824" s="1" t="s">
        <v>15</v>
      </c>
    </row>
    <row r="5825" spans="1:17" x14ac:dyDescent="0.35">
      <c r="A5825">
        <v>5824</v>
      </c>
      <c r="B5825" s="1" t="s">
        <v>2561</v>
      </c>
      <c r="C5825" s="1" t="s">
        <v>16</v>
      </c>
      <c r="D5825" s="1" t="s">
        <v>22</v>
      </c>
      <c r="E5825" s="1" t="s">
        <v>180</v>
      </c>
      <c r="F5825" s="1" t="s">
        <v>181</v>
      </c>
      <c r="G5825" s="1" t="s">
        <v>22</v>
      </c>
      <c r="H5825" s="1" t="s">
        <v>15</v>
      </c>
      <c r="I5825">
        <v>55.377748779999997</v>
      </c>
      <c r="J5825">
        <f>ROUND(employee[[#This Row],[Age]],0)</f>
        <v>55</v>
      </c>
      <c r="K58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825">
        <v>4.8714804249999997</v>
      </c>
      <c r="M5825">
        <f>ROUND(employee[[#This Row],[LengthService]],2)</f>
        <v>4.87</v>
      </c>
      <c r="N5825">
        <v>109.1329637</v>
      </c>
      <c r="O5825">
        <f>ROUND(employee[[#This Row],[AbsentHours]],2)</f>
        <v>109.13</v>
      </c>
      <c r="P5825" s="5">
        <f>employee[[#This Row],[RoundedAbsentHours]]/2080 *100</f>
        <v>5.2466346153846155</v>
      </c>
      <c r="Q5825" s="1" t="s">
        <v>15</v>
      </c>
    </row>
    <row r="5826" spans="1:17" x14ac:dyDescent="0.35">
      <c r="A5826">
        <v>5825</v>
      </c>
      <c r="B5826" s="1" t="s">
        <v>6082</v>
      </c>
      <c r="C5826" s="1" t="s">
        <v>16</v>
      </c>
      <c r="D5826" s="1" t="s">
        <v>12</v>
      </c>
      <c r="E5826" s="1" t="s">
        <v>158</v>
      </c>
      <c r="F5826" s="1" t="s">
        <v>159</v>
      </c>
      <c r="G5826" s="1" t="s">
        <v>12</v>
      </c>
      <c r="H5826" s="1" t="s">
        <v>15</v>
      </c>
      <c r="I5826">
        <v>62.957949720000002</v>
      </c>
      <c r="J5826">
        <f>ROUND(employee[[#This Row],[Age]],0)</f>
        <v>63</v>
      </c>
      <c r="K58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826">
        <v>3.2444588140000001</v>
      </c>
      <c r="M5826">
        <f>ROUND(employee[[#This Row],[LengthService]],2)</f>
        <v>3.24</v>
      </c>
      <c r="N5826">
        <v>133.4942719</v>
      </c>
      <c r="O5826">
        <f>ROUND(employee[[#This Row],[AbsentHours]],2)</f>
        <v>133.49</v>
      </c>
      <c r="P5826" s="5">
        <f>employee[[#This Row],[RoundedAbsentHours]]/2080 *100</f>
        <v>6.4177884615384624</v>
      </c>
      <c r="Q5826" s="1" t="s">
        <v>15</v>
      </c>
    </row>
    <row r="5827" spans="1:17" x14ac:dyDescent="0.35">
      <c r="A5827">
        <v>5826</v>
      </c>
      <c r="B5827" s="1" t="s">
        <v>6083</v>
      </c>
      <c r="C5827" s="1" t="s">
        <v>16</v>
      </c>
      <c r="D5827" s="1" t="s">
        <v>79</v>
      </c>
      <c r="E5827" s="1" t="s">
        <v>158</v>
      </c>
      <c r="F5827" s="1" t="s">
        <v>159</v>
      </c>
      <c r="G5827" s="1" t="s">
        <v>34</v>
      </c>
      <c r="H5827" s="1" t="s">
        <v>15</v>
      </c>
      <c r="I5827">
        <v>44.056280540000003</v>
      </c>
      <c r="J5827">
        <f>ROUND(employee[[#This Row],[Age]],0)</f>
        <v>44</v>
      </c>
      <c r="K58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27">
        <v>5.5650714020000001</v>
      </c>
      <c r="M5827">
        <f>ROUND(employee[[#This Row],[LengthService]],2)</f>
        <v>5.57</v>
      </c>
      <c r="N5827">
        <v>84.882369690000004</v>
      </c>
      <c r="O5827">
        <f>ROUND(employee[[#This Row],[AbsentHours]],2)</f>
        <v>84.88</v>
      </c>
      <c r="P5827" s="5">
        <f>employee[[#This Row],[RoundedAbsentHours]]/2080 *100</f>
        <v>4.0807692307692305</v>
      </c>
      <c r="Q5827" s="1" t="s">
        <v>15</v>
      </c>
    </row>
    <row r="5828" spans="1:17" x14ac:dyDescent="0.35">
      <c r="A5828">
        <v>5827</v>
      </c>
      <c r="B5828" s="1" t="s">
        <v>6084</v>
      </c>
      <c r="C5828" s="1" t="s">
        <v>11</v>
      </c>
      <c r="D5828" s="1" t="s">
        <v>22</v>
      </c>
      <c r="E5828" s="1" t="s">
        <v>180</v>
      </c>
      <c r="F5828" s="1" t="s">
        <v>181</v>
      </c>
      <c r="G5828" s="1" t="s">
        <v>22</v>
      </c>
      <c r="H5828" s="1" t="s">
        <v>15</v>
      </c>
      <c r="I5828">
        <v>34.562012559999999</v>
      </c>
      <c r="J5828">
        <f>ROUND(employee[[#This Row],[Age]],0)</f>
        <v>35</v>
      </c>
      <c r="K58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828">
        <v>6.6018606870000003</v>
      </c>
      <c r="M5828">
        <f>ROUND(employee[[#This Row],[LengthService]],2)</f>
        <v>6.6</v>
      </c>
      <c r="N5828">
        <v>9.2528485719999995</v>
      </c>
      <c r="O5828">
        <f>ROUND(employee[[#This Row],[AbsentHours]],2)</f>
        <v>9.25</v>
      </c>
      <c r="P5828" s="5">
        <f>employee[[#This Row],[RoundedAbsentHours]]/2080 *100</f>
        <v>0.44471153846153844</v>
      </c>
      <c r="Q5828" s="1" t="s">
        <v>15</v>
      </c>
    </row>
    <row r="5829" spans="1:17" x14ac:dyDescent="0.35">
      <c r="A5829">
        <v>5828</v>
      </c>
      <c r="B5829" s="1" t="s">
        <v>6085</v>
      </c>
      <c r="C5829" s="1" t="s">
        <v>16</v>
      </c>
      <c r="D5829" s="1" t="s">
        <v>44</v>
      </c>
      <c r="E5829" s="1" t="s">
        <v>158</v>
      </c>
      <c r="F5829" s="1" t="s">
        <v>159</v>
      </c>
      <c r="G5829" s="1" t="s">
        <v>44</v>
      </c>
      <c r="H5829" s="1" t="s">
        <v>15</v>
      </c>
      <c r="I5829">
        <v>26.092346079999999</v>
      </c>
      <c r="J5829">
        <f>ROUND(employee[[#This Row],[Age]],0)</f>
        <v>26</v>
      </c>
      <c r="K58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829">
        <v>5.2282245500000002</v>
      </c>
      <c r="M5829">
        <f>ROUND(employee[[#This Row],[LengthService]],2)</f>
        <v>5.23</v>
      </c>
      <c r="N5829">
        <v>0</v>
      </c>
      <c r="O5829">
        <f>ROUND(employee[[#This Row],[AbsentHours]],2)</f>
        <v>0</v>
      </c>
      <c r="P5829" s="5">
        <f>employee[[#This Row],[RoundedAbsentHours]]/2080 *100</f>
        <v>0</v>
      </c>
      <c r="Q5829" s="1" t="s">
        <v>15</v>
      </c>
    </row>
    <row r="5830" spans="1:17" x14ac:dyDescent="0.35">
      <c r="A5830">
        <v>5829</v>
      </c>
      <c r="B5830" s="1" t="s">
        <v>6086</v>
      </c>
      <c r="C5830" s="1" t="s">
        <v>11</v>
      </c>
      <c r="D5830" s="1" t="s">
        <v>20</v>
      </c>
      <c r="E5830" s="1" t="s">
        <v>289</v>
      </c>
      <c r="F5830" s="1" t="s">
        <v>258</v>
      </c>
      <c r="G5830" s="1" t="s">
        <v>20</v>
      </c>
      <c r="H5830" s="1" t="s">
        <v>15</v>
      </c>
      <c r="I5830">
        <v>38.130842350000002</v>
      </c>
      <c r="J5830">
        <f>ROUND(employee[[#This Row],[Age]],0)</f>
        <v>38</v>
      </c>
      <c r="K58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830">
        <v>1.693433499</v>
      </c>
      <c r="M5830">
        <f>ROUND(employee[[#This Row],[LengthService]],2)</f>
        <v>1.69</v>
      </c>
      <c r="N5830">
        <v>48.7085936</v>
      </c>
      <c r="O5830">
        <f>ROUND(employee[[#This Row],[AbsentHours]],2)</f>
        <v>48.71</v>
      </c>
      <c r="P5830" s="5">
        <f>employee[[#This Row],[RoundedAbsentHours]]/2080 *100</f>
        <v>2.3418269230769231</v>
      </c>
      <c r="Q5830" s="1" t="s">
        <v>15</v>
      </c>
    </row>
    <row r="5831" spans="1:17" x14ac:dyDescent="0.35">
      <c r="A5831">
        <v>5830</v>
      </c>
      <c r="B5831" s="1" t="s">
        <v>6087</v>
      </c>
      <c r="C5831" s="1" t="s">
        <v>16</v>
      </c>
      <c r="D5831" s="1" t="s">
        <v>160</v>
      </c>
      <c r="E5831" s="1" t="s">
        <v>158</v>
      </c>
      <c r="F5831" s="1" t="s">
        <v>159</v>
      </c>
      <c r="G5831" s="1" t="s">
        <v>51</v>
      </c>
      <c r="H5831" s="1" t="s">
        <v>15</v>
      </c>
      <c r="I5831">
        <v>34.674068159999997</v>
      </c>
      <c r="J5831">
        <f>ROUND(employee[[#This Row],[Age]],0)</f>
        <v>35</v>
      </c>
      <c r="K58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831">
        <v>5.4296399019999999</v>
      </c>
      <c r="M5831">
        <f>ROUND(employee[[#This Row],[LengthService]],2)</f>
        <v>5.43</v>
      </c>
      <c r="N5831">
        <v>25.22685607</v>
      </c>
      <c r="O5831">
        <f>ROUND(employee[[#This Row],[AbsentHours]],2)</f>
        <v>25.23</v>
      </c>
      <c r="P5831" s="5">
        <f>employee[[#This Row],[RoundedAbsentHours]]/2080 *100</f>
        <v>1.2129807692307693</v>
      </c>
      <c r="Q5831" s="1" t="s">
        <v>15</v>
      </c>
    </row>
    <row r="5832" spans="1:17" x14ac:dyDescent="0.35">
      <c r="A5832">
        <v>5831</v>
      </c>
      <c r="B5832" s="1" t="s">
        <v>6088</v>
      </c>
      <c r="C5832" s="1" t="s">
        <v>16</v>
      </c>
      <c r="D5832" s="1" t="s">
        <v>86</v>
      </c>
      <c r="E5832" s="1" t="s">
        <v>158</v>
      </c>
      <c r="F5832" s="1" t="s">
        <v>159</v>
      </c>
      <c r="G5832" s="1" t="s">
        <v>62</v>
      </c>
      <c r="H5832" s="1" t="s">
        <v>15</v>
      </c>
      <c r="I5832">
        <v>42.432509209999999</v>
      </c>
      <c r="J5832">
        <f>ROUND(employee[[#This Row],[Age]],0)</f>
        <v>42</v>
      </c>
      <c r="K58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32">
        <v>3.4064711480000001</v>
      </c>
      <c r="M5832">
        <f>ROUND(employee[[#This Row],[LengthService]],2)</f>
        <v>3.41</v>
      </c>
      <c r="N5832">
        <v>44.021322320000003</v>
      </c>
      <c r="O5832">
        <f>ROUND(employee[[#This Row],[AbsentHours]],2)</f>
        <v>44.02</v>
      </c>
      <c r="P5832" s="5">
        <f>employee[[#This Row],[RoundedAbsentHours]]/2080 *100</f>
        <v>2.1163461538461541</v>
      </c>
      <c r="Q5832" s="1" t="s">
        <v>15</v>
      </c>
    </row>
    <row r="5833" spans="1:17" x14ac:dyDescent="0.35">
      <c r="A5833">
        <v>5832</v>
      </c>
      <c r="B5833" s="1" t="s">
        <v>6089</v>
      </c>
      <c r="C5833" s="1" t="s">
        <v>16</v>
      </c>
      <c r="D5833" s="1" t="s">
        <v>20</v>
      </c>
      <c r="E5833" s="1" t="s">
        <v>289</v>
      </c>
      <c r="F5833" s="1" t="s">
        <v>258</v>
      </c>
      <c r="G5833" s="1" t="s">
        <v>20</v>
      </c>
      <c r="H5833" s="1" t="s">
        <v>15</v>
      </c>
      <c r="I5833">
        <v>35.296948020000002</v>
      </c>
      <c r="J5833">
        <f>ROUND(employee[[#This Row],[Age]],0)</f>
        <v>35</v>
      </c>
      <c r="K58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833">
        <v>5.4439569880000001</v>
      </c>
      <c r="M5833">
        <f>ROUND(employee[[#This Row],[LengthService]],2)</f>
        <v>5.44</v>
      </c>
      <c r="N5833">
        <v>5.2431967000000004</v>
      </c>
      <c r="O5833">
        <f>ROUND(employee[[#This Row],[AbsentHours]],2)</f>
        <v>5.24</v>
      </c>
      <c r="P5833" s="5">
        <f>employee[[#This Row],[RoundedAbsentHours]]/2080 *100</f>
        <v>0.25192307692307692</v>
      </c>
      <c r="Q5833" s="1" t="s">
        <v>15</v>
      </c>
    </row>
    <row r="5834" spans="1:17" x14ac:dyDescent="0.35">
      <c r="A5834">
        <v>5833</v>
      </c>
      <c r="B5834" s="1" t="s">
        <v>6090</v>
      </c>
      <c r="C5834" s="1" t="s">
        <v>16</v>
      </c>
      <c r="D5834" s="1" t="s">
        <v>20</v>
      </c>
      <c r="E5834" s="1" t="s">
        <v>289</v>
      </c>
      <c r="F5834" s="1" t="s">
        <v>258</v>
      </c>
      <c r="G5834" s="1" t="s">
        <v>20</v>
      </c>
      <c r="H5834" s="1" t="s">
        <v>15</v>
      </c>
      <c r="I5834">
        <v>53.623764549999997</v>
      </c>
      <c r="J5834">
        <f>ROUND(employee[[#This Row],[Age]],0)</f>
        <v>54</v>
      </c>
      <c r="K58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834">
        <v>4.9637125989999999</v>
      </c>
      <c r="M5834">
        <f>ROUND(employee[[#This Row],[LengthService]],2)</f>
        <v>4.96</v>
      </c>
      <c r="N5834">
        <v>135.12658110000001</v>
      </c>
      <c r="O5834">
        <f>ROUND(employee[[#This Row],[AbsentHours]],2)</f>
        <v>135.13</v>
      </c>
      <c r="P5834" s="5">
        <f>employee[[#This Row],[RoundedAbsentHours]]/2080 *100</f>
        <v>6.4966346153846155</v>
      </c>
      <c r="Q5834" s="1" t="s">
        <v>15</v>
      </c>
    </row>
    <row r="5835" spans="1:17" x14ac:dyDescent="0.35">
      <c r="A5835">
        <v>5834</v>
      </c>
      <c r="B5835" s="1" t="s">
        <v>6091</v>
      </c>
      <c r="C5835" s="1" t="s">
        <v>11</v>
      </c>
      <c r="D5835" s="1" t="s">
        <v>270</v>
      </c>
      <c r="E5835" s="1" t="s">
        <v>158</v>
      </c>
      <c r="F5835" s="1" t="s">
        <v>159</v>
      </c>
      <c r="G5835" s="1" t="s">
        <v>29</v>
      </c>
      <c r="H5835" s="1" t="s">
        <v>15</v>
      </c>
      <c r="I5835">
        <v>40.963135739999998</v>
      </c>
      <c r="J5835">
        <f>ROUND(employee[[#This Row],[Age]],0)</f>
        <v>41</v>
      </c>
      <c r="K58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35">
        <v>4.9569200220000003</v>
      </c>
      <c r="M5835">
        <f>ROUND(employee[[#This Row],[LengthService]],2)</f>
        <v>4.96</v>
      </c>
      <c r="N5835">
        <v>84.151303179999999</v>
      </c>
      <c r="O5835">
        <f>ROUND(employee[[#This Row],[AbsentHours]],2)</f>
        <v>84.15</v>
      </c>
      <c r="P5835" s="5">
        <f>employee[[#This Row],[RoundedAbsentHours]]/2080 *100</f>
        <v>4.0456730769230775</v>
      </c>
      <c r="Q5835" s="1" t="s">
        <v>15</v>
      </c>
    </row>
    <row r="5836" spans="1:17" x14ac:dyDescent="0.35">
      <c r="A5836">
        <v>5835</v>
      </c>
      <c r="B5836" s="1" t="s">
        <v>6092</v>
      </c>
      <c r="C5836" s="1" t="s">
        <v>16</v>
      </c>
      <c r="D5836" s="1" t="s">
        <v>160</v>
      </c>
      <c r="E5836" s="1" t="s">
        <v>158</v>
      </c>
      <c r="F5836" s="1" t="s">
        <v>159</v>
      </c>
      <c r="G5836" s="1" t="s">
        <v>51</v>
      </c>
      <c r="H5836" s="1" t="s">
        <v>15</v>
      </c>
      <c r="I5836">
        <v>48.84513175</v>
      </c>
      <c r="J5836">
        <f>ROUND(employee[[#This Row],[Age]],0)</f>
        <v>49</v>
      </c>
      <c r="K58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36">
        <v>5.9009581720000002</v>
      </c>
      <c r="M5836">
        <f>ROUND(employee[[#This Row],[LengthService]],2)</f>
        <v>5.9</v>
      </c>
      <c r="N5836">
        <v>96.131017580000005</v>
      </c>
      <c r="O5836">
        <f>ROUND(employee[[#This Row],[AbsentHours]],2)</f>
        <v>96.13</v>
      </c>
      <c r="P5836" s="5">
        <f>employee[[#This Row],[RoundedAbsentHours]]/2080 *100</f>
        <v>4.6216346153846146</v>
      </c>
      <c r="Q5836" s="1" t="s">
        <v>15</v>
      </c>
    </row>
    <row r="5837" spans="1:17" x14ac:dyDescent="0.35">
      <c r="A5837">
        <v>5836</v>
      </c>
      <c r="B5837" s="1" t="s">
        <v>6093</v>
      </c>
      <c r="C5837" s="1" t="s">
        <v>16</v>
      </c>
      <c r="D5837" s="1" t="s">
        <v>221</v>
      </c>
      <c r="E5837" s="1" t="s">
        <v>289</v>
      </c>
      <c r="F5837" s="1" t="s">
        <v>258</v>
      </c>
      <c r="G5837" s="1" t="s">
        <v>221</v>
      </c>
      <c r="H5837" s="1" t="s">
        <v>15</v>
      </c>
      <c r="I5837">
        <v>30.62682298</v>
      </c>
      <c r="J5837">
        <f>ROUND(employee[[#This Row],[Age]],0)</f>
        <v>31</v>
      </c>
      <c r="K58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837">
        <v>4.739755325</v>
      </c>
      <c r="M5837">
        <f>ROUND(employee[[#This Row],[LengthService]],2)</f>
        <v>4.74</v>
      </c>
      <c r="N5837">
        <v>0</v>
      </c>
      <c r="O5837">
        <f>ROUND(employee[[#This Row],[AbsentHours]],2)</f>
        <v>0</v>
      </c>
      <c r="P5837" s="5">
        <f>employee[[#This Row],[RoundedAbsentHours]]/2080 *100</f>
        <v>0</v>
      </c>
      <c r="Q5837" s="1" t="s">
        <v>15</v>
      </c>
    </row>
    <row r="5838" spans="1:17" x14ac:dyDescent="0.35">
      <c r="A5838">
        <v>5837</v>
      </c>
      <c r="B5838" s="1" t="s">
        <v>6094</v>
      </c>
      <c r="C5838" s="1" t="s">
        <v>11</v>
      </c>
      <c r="D5838" s="1" t="s">
        <v>152</v>
      </c>
      <c r="E5838" s="1" t="s">
        <v>13</v>
      </c>
      <c r="F5838" s="1" t="s">
        <v>14</v>
      </c>
      <c r="G5838" s="1" t="s">
        <v>152</v>
      </c>
      <c r="H5838" s="1" t="s">
        <v>15</v>
      </c>
      <c r="I5838">
        <v>65.489170419999994</v>
      </c>
      <c r="J5838">
        <f>ROUND(employee[[#This Row],[Age]],0)</f>
        <v>65</v>
      </c>
      <c r="K58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838">
        <v>3.5319054310000002</v>
      </c>
      <c r="M5838">
        <f>ROUND(employee[[#This Row],[LengthService]],2)</f>
        <v>3.53</v>
      </c>
      <c r="N5838">
        <v>196.95240329999999</v>
      </c>
      <c r="O5838">
        <f>ROUND(employee[[#This Row],[AbsentHours]],2)</f>
        <v>196.95</v>
      </c>
      <c r="P5838" s="5">
        <f>employee[[#This Row],[RoundedAbsentHours]]/2080 *100</f>
        <v>9.46875</v>
      </c>
      <c r="Q5838" s="1" t="s">
        <v>15</v>
      </c>
    </row>
    <row r="5839" spans="1:17" x14ac:dyDescent="0.35">
      <c r="A5839">
        <v>5838</v>
      </c>
      <c r="B5839" s="1" t="s">
        <v>6095</v>
      </c>
      <c r="C5839" s="1" t="s">
        <v>11</v>
      </c>
      <c r="D5839" s="1" t="s">
        <v>22</v>
      </c>
      <c r="E5839" s="1" t="s">
        <v>180</v>
      </c>
      <c r="F5839" s="1" t="s">
        <v>181</v>
      </c>
      <c r="G5839" s="1" t="s">
        <v>22</v>
      </c>
      <c r="H5839" s="1" t="s">
        <v>15</v>
      </c>
      <c r="I5839">
        <v>49.988207330000002</v>
      </c>
      <c r="J5839">
        <f>ROUND(employee[[#This Row],[Age]],0)</f>
        <v>50</v>
      </c>
      <c r="K58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839">
        <v>3.2694031610000001</v>
      </c>
      <c r="M5839">
        <f>ROUND(employee[[#This Row],[LengthService]],2)</f>
        <v>3.27</v>
      </c>
      <c r="N5839">
        <v>81.455942059999998</v>
      </c>
      <c r="O5839">
        <f>ROUND(employee[[#This Row],[AbsentHours]],2)</f>
        <v>81.459999999999994</v>
      </c>
      <c r="P5839" s="5">
        <f>employee[[#This Row],[RoundedAbsentHours]]/2080 *100</f>
        <v>3.9163461538461535</v>
      </c>
      <c r="Q5839" s="1" t="s">
        <v>15</v>
      </c>
    </row>
    <row r="5840" spans="1:17" x14ac:dyDescent="0.35">
      <c r="A5840">
        <v>5839</v>
      </c>
      <c r="B5840" s="1" t="s">
        <v>6096</v>
      </c>
      <c r="C5840" s="1" t="s">
        <v>11</v>
      </c>
      <c r="D5840" s="1" t="s">
        <v>22</v>
      </c>
      <c r="E5840" s="1" t="s">
        <v>180</v>
      </c>
      <c r="F5840" s="1" t="s">
        <v>181</v>
      </c>
      <c r="G5840" s="1" t="s">
        <v>22</v>
      </c>
      <c r="H5840" s="1" t="s">
        <v>15</v>
      </c>
      <c r="I5840">
        <v>41.505084910000001</v>
      </c>
      <c r="J5840">
        <f>ROUND(employee[[#This Row],[Age]],0)</f>
        <v>42</v>
      </c>
      <c r="K58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40">
        <v>6.4400722320000003</v>
      </c>
      <c r="M5840">
        <f>ROUND(employee[[#This Row],[LengthService]],2)</f>
        <v>6.44</v>
      </c>
      <c r="N5840">
        <v>77.079302769999998</v>
      </c>
      <c r="O5840">
        <f>ROUND(employee[[#This Row],[AbsentHours]],2)</f>
        <v>77.08</v>
      </c>
      <c r="P5840" s="5">
        <f>employee[[#This Row],[RoundedAbsentHours]]/2080 *100</f>
        <v>3.7057692307692305</v>
      </c>
      <c r="Q5840" s="1" t="s">
        <v>15</v>
      </c>
    </row>
    <row r="5841" spans="1:17" x14ac:dyDescent="0.35">
      <c r="A5841">
        <v>5840</v>
      </c>
      <c r="B5841" s="1" t="s">
        <v>6097</v>
      </c>
      <c r="C5841" s="1" t="s">
        <v>16</v>
      </c>
      <c r="D5841" s="1" t="s">
        <v>18</v>
      </c>
      <c r="E5841" s="1" t="s">
        <v>158</v>
      </c>
      <c r="F5841" s="1" t="s">
        <v>159</v>
      </c>
      <c r="G5841" s="1" t="s">
        <v>18</v>
      </c>
      <c r="H5841" s="1" t="s">
        <v>15</v>
      </c>
      <c r="I5841">
        <v>45.993547300000003</v>
      </c>
      <c r="J5841">
        <f>ROUND(employee[[#This Row],[Age]],0)</f>
        <v>46</v>
      </c>
      <c r="K58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41">
        <v>3.63201521</v>
      </c>
      <c r="M5841">
        <f>ROUND(employee[[#This Row],[LengthService]],2)</f>
        <v>3.63</v>
      </c>
      <c r="N5841">
        <v>68.471742250000005</v>
      </c>
      <c r="O5841">
        <f>ROUND(employee[[#This Row],[AbsentHours]],2)</f>
        <v>68.47</v>
      </c>
      <c r="P5841" s="5">
        <f>employee[[#This Row],[RoundedAbsentHours]]/2080 *100</f>
        <v>3.2918269230769228</v>
      </c>
      <c r="Q5841" s="1" t="s">
        <v>15</v>
      </c>
    </row>
    <row r="5842" spans="1:17" x14ac:dyDescent="0.35">
      <c r="A5842">
        <v>5841</v>
      </c>
      <c r="B5842" s="1" t="s">
        <v>6098</v>
      </c>
      <c r="C5842" s="1" t="s">
        <v>11</v>
      </c>
      <c r="D5842" s="1" t="s">
        <v>12</v>
      </c>
      <c r="E5842" s="1" t="s">
        <v>158</v>
      </c>
      <c r="F5842" s="1" t="s">
        <v>159</v>
      </c>
      <c r="G5842" s="1" t="s">
        <v>12</v>
      </c>
      <c r="H5842" s="1" t="s">
        <v>15</v>
      </c>
      <c r="I5842">
        <v>51.038310850000002</v>
      </c>
      <c r="J5842">
        <f>ROUND(employee[[#This Row],[Age]],0)</f>
        <v>51</v>
      </c>
      <c r="K58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842">
        <v>7.4319906229999999</v>
      </c>
      <c r="M5842">
        <f>ROUND(employee[[#This Row],[LengthService]],2)</f>
        <v>7.43</v>
      </c>
      <c r="N5842">
        <v>91.662959459999996</v>
      </c>
      <c r="O5842">
        <f>ROUND(employee[[#This Row],[AbsentHours]],2)</f>
        <v>91.66</v>
      </c>
      <c r="P5842" s="5">
        <f>employee[[#This Row],[RoundedAbsentHours]]/2080 *100</f>
        <v>4.4067307692307693</v>
      </c>
      <c r="Q5842" s="1" t="s">
        <v>15</v>
      </c>
    </row>
    <row r="5843" spans="1:17" x14ac:dyDescent="0.35">
      <c r="A5843">
        <v>5842</v>
      </c>
      <c r="B5843" s="1" t="s">
        <v>6099</v>
      </c>
      <c r="C5843" s="1" t="s">
        <v>11</v>
      </c>
      <c r="D5843" s="1" t="s">
        <v>20</v>
      </c>
      <c r="E5843" s="1" t="s">
        <v>289</v>
      </c>
      <c r="F5843" s="1" t="s">
        <v>258</v>
      </c>
      <c r="G5843" s="1" t="s">
        <v>20</v>
      </c>
      <c r="H5843" s="1" t="s">
        <v>15</v>
      </c>
      <c r="I5843">
        <v>29.013719200000001</v>
      </c>
      <c r="J5843">
        <f>ROUND(employee[[#This Row],[Age]],0)</f>
        <v>29</v>
      </c>
      <c r="K58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843">
        <v>7.3703420910000004</v>
      </c>
      <c r="M5843">
        <f>ROUND(employee[[#This Row],[LengthService]],2)</f>
        <v>7.37</v>
      </c>
      <c r="N5843">
        <v>25.75033037</v>
      </c>
      <c r="O5843">
        <f>ROUND(employee[[#This Row],[AbsentHours]],2)</f>
        <v>25.75</v>
      </c>
      <c r="P5843" s="5">
        <f>employee[[#This Row],[RoundedAbsentHours]]/2080 *100</f>
        <v>1.2379807692307692</v>
      </c>
      <c r="Q5843" s="1" t="s">
        <v>15</v>
      </c>
    </row>
    <row r="5844" spans="1:17" x14ac:dyDescent="0.35">
      <c r="A5844">
        <v>5843</v>
      </c>
      <c r="B5844" s="1" t="s">
        <v>6100</v>
      </c>
      <c r="C5844" s="1" t="s">
        <v>11</v>
      </c>
      <c r="D5844" s="1" t="s">
        <v>88</v>
      </c>
      <c r="E5844" s="1" t="s">
        <v>312</v>
      </c>
      <c r="F5844" s="1" t="s">
        <v>266</v>
      </c>
      <c r="G5844" s="1" t="s">
        <v>88</v>
      </c>
      <c r="H5844" s="1" t="s">
        <v>15</v>
      </c>
      <c r="I5844">
        <v>27.701180730000001</v>
      </c>
      <c r="J5844">
        <f>ROUND(employee[[#This Row],[Age]],0)</f>
        <v>28</v>
      </c>
      <c r="K58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844">
        <v>3.8890887080000001</v>
      </c>
      <c r="M5844">
        <f>ROUND(employee[[#This Row],[LengthService]],2)</f>
        <v>3.89</v>
      </c>
      <c r="N5844">
        <v>22.993554759999999</v>
      </c>
      <c r="O5844">
        <f>ROUND(employee[[#This Row],[AbsentHours]],2)</f>
        <v>22.99</v>
      </c>
      <c r="P5844" s="5">
        <f>employee[[#This Row],[RoundedAbsentHours]]/2080 *100</f>
        <v>1.1052884615384615</v>
      </c>
      <c r="Q5844" s="1" t="s">
        <v>15</v>
      </c>
    </row>
    <row r="5845" spans="1:17" x14ac:dyDescent="0.35">
      <c r="A5845">
        <v>5844</v>
      </c>
      <c r="B5845" s="1" t="s">
        <v>6101</v>
      </c>
      <c r="C5845" s="1" t="s">
        <v>16</v>
      </c>
      <c r="D5845" s="1" t="s">
        <v>22</v>
      </c>
      <c r="E5845" s="1" t="s">
        <v>180</v>
      </c>
      <c r="F5845" s="1" t="s">
        <v>181</v>
      </c>
      <c r="G5845" s="1" t="s">
        <v>22</v>
      </c>
      <c r="H5845" s="1" t="s">
        <v>15</v>
      </c>
      <c r="I5845">
        <v>48.429851990000003</v>
      </c>
      <c r="J5845">
        <f>ROUND(employee[[#This Row],[Age]],0)</f>
        <v>48</v>
      </c>
      <c r="K58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45">
        <v>4.4480793529999998</v>
      </c>
      <c r="M5845">
        <f>ROUND(employee[[#This Row],[LengthService]],2)</f>
        <v>4.45</v>
      </c>
      <c r="N5845">
        <v>86.266512989999995</v>
      </c>
      <c r="O5845">
        <f>ROUND(employee[[#This Row],[AbsentHours]],2)</f>
        <v>86.27</v>
      </c>
      <c r="P5845" s="5">
        <f>employee[[#This Row],[RoundedAbsentHours]]/2080 *100</f>
        <v>4.1475961538461537</v>
      </c>
      <c r="Q5845" s="1" t="s">
        <v>15</v>
      </c>
    </row>
    <row r="5846" spans="1:17" x14ac:dyDescent="0.35">
      <c r="A5846">
        <v>5845</v>
      </c>
      <c r="B5846" s="1" t="s">
        <v>2343</v>
      </c>
      <c r="C5846" s="1" t="s">
        <v>16</v>
      </c>
      <c r="D5846" s="1" t="s">
        <v>37</v>
      </c>
      <c r="E5846" s="1" t="s">
        <v>158</v>
      </c>
      <c r="F5846" s="1" t="s">
        <v>159</v>
      </c>
      <c r="G5846" s="1" t="s">
        <v>37</v>
      </c>
      <c r="H5846" s="1" t="s">
        <v>15</v>
      </c>
      <c r="I5846">
        <v>42.126169480000001</v>
      </c>
      <c r="J5846">
        <f>ROUND(employee[[#This Row],[Age]],0)</f>
        <v>42</v>
      </c>
      <c r="K58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46">
        <v>4.5724786970000002</v>
      </c>
      <c r="M5846">
        <f>ROUND(employee[[#This Row],[LengthService]],2)</f>
        <v>4.57</v>
      </c>
      <c r="N5846">
        <v>80.376542909999998</v>
      </c>
      <c r="O5846">
        <f>ROUND(employee[[#This Row],[AbsentHours]],2)</f>
        <v>80.38</v>
      </c>
      <c r="P5846" s="5">
        <f>employee[[#This Row],[RoundedAbsentHours]]/2080 *100</f>
        <v>3.8644230769230763</v>
      </c>
      <c r="Q5846" s="1" t="s">
        <v>15</v>
      </c>
    </row>
    <row r="5847" spans="1:17" x14ac:dyDescent="0.35">
      <c r="A5847">
        <v>5846</v>
      </c>
      <c r="B5847" s="1" t="s">
        <v>6102</v>
      </c>
      <c r="C5847" s="1" t="s">
        <v>16</v>
      </c>
      <c r="D5847" s="1" t="s">
        <v>294</v>
      </c>
      <c r="E5847" s="1" t="s">
        <v>158</v>
      </c>
      <c r="F5847" s="1" t="s">
        <v>159</v>
      </c>
      <c r="G5847" s="1" t="s">
        <v>33</v>
      </c>
      <c r="H5847" s="1" t="s">
        <v>15</v>
      </c>
      <c r="I5847">
        <v>62.926515739999999</v>
      </c>
      <c r="J5847">
        <f>ROUND(employee[[#This Row],[Age]],0)</f>
        <v>63</v>
      </c>
      <c r="K58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847">
        <v>7.0826482239999997</v>
      </c>
      <c r="M5847">
        <f>ROUND(employee[[#This Row],[LengthService]],2)</f>
        <v>7.08</v>
      </c>
      <c r="N5847">
        <v>158.8309975</v>
      </c>
      <c r="O5847">
        <f>ROUND(employee[[#This Row],[AbsentHours]],2)</f>
        <v>158.83000000000001</v>
      </c>
      <c r="P5847" s="5">
        <f>employee[[#This Row],[RoundedAbsentHours]]/2080 *100</f>
        <v>7.636057692307693</v>
      </c>
      <c r="Q5847" s="1" t="s">
        <v>15</v>
      </c>
    </row>
    <row r="5848" spans="1:17" x14ac:dyDescent="0.35">
      <c r="A5848">
        <v>5847</v>
      </c>
      <c r="B5848" s="1" t="s">
        <v>6103</v>
      </c>
      <c r="C5848" s="1" t="s">
        <v>11</v>
      </c>
      <c r="D5848" s="1" t="s">
        <v>203</v>
      </c>
      <c r="E5848" s="1" t="s">
        <v>13</v>
      </c>
      <c r="F5848" s="1" t="s">
        <v>14</v>
      </c>
      <c r="G5848" s="1" t="s">
        <v>39</v>
      </c>
      <c r="H5848" s="1" t="s">
        <v>15</v>
      </c>
      <c r="I5848">
        <v>49.509644569999999</v>
      </c>
      <c r="J5848">
        <f>ROUND(employee[[#This Row],[Age]],0)</f>
        <v>50</v>
      </c>
      <c r="K58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848">
        <v>4.7470024850000003</v>
      </c>
      <c r="M5848">
        <f>ROUND(employee[[#This Row],[LengthService]],2)</f>
        <v>4.75</v>
      </c>
      <c r="N5848">
        <v>125.5297992</v>
      </c>
      <c r="O5848">
        <f>ROUND(employee[[#This Row],[AbsentHours]],2)</f>
        <v>125.53</v>
      </c>
      <c r="P5848" s="5">
        <f>employee[[#This Row],[RoundedAbsentHours]]/2080 *100</f>
        <v>6.0350961538461538</v>
      </c>
      <c r="Q5848" s="1" t="s">
        <v>15</v>
      </c>
    </row>
    <row r="5849" spans="1:17" x14ac:dyDescent="0.35">
      <c r="A5849">
        <v>5848</v>
      </c>
      <c r="B5849" s="1" t="s">
        <v>6104</v>
      </c>
      <c r="C5849" s="1" t="s">
        <v>11</v>
      </c>
      <c r="D5849" s="1" t="s">
        <v>22</v>
      </c>
      <c r="E5849" s="1" t="s">
        <v>180</v>
      </c>
      <c r="F5849" s="1" t="s">
        <v>181</v>
      </c>
      <c r="G5849" s="1" t="s">
        <v>22</v>
      </c>
      <c r="H5849" s="1" t="s">
        <v>15</v>
      </c>
      <c r="I5849">
        <v>42.880638560000001</v>
      </c>
      <c r="J5849">
        <f>ROUND(employee[[#This Row],[Age]],0)</f>
        <v>43</v>
      </c>
      <c r="K58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49">
        <v>7.9661770340000002</v>
      </c>
      <c r="M5849">
        <f>ROUND(employee[[#This Row],[LengthService]],2)</f>
        <v>7.97</v>
      </c>
      <c r="N5849">
        <v>88.047016749999997</v>
      </c>
      <c r="O5849">
        <f>ROUND(employee[[#This Row],[AbsentHours]],2)</f>
        <v>88.05</v>
      </c>
      <c r="P5849" s="5">
        <f>employee[[#This Row],[RoundedAbsentHours]]/2080 *100</f>
        <v>4.2331730769230766</v>
      </c>
      <c r="Q5849" s="1" t="s">
        <v>15</v>
      </c>
    </row>
    <row r="5850" spans="1:17" x14ac:dyDescent="0.35">
      <c r="A5850">
        <v>5849</v>
      </c>
      <c r="B5850" s="1" t="s">
        <v>6105</v>
      </c>
      <c r="C5850" s="1" t="s">
        <v>11</v>
      </c>
      <c r="D5850" s="1" t="s">
        <v>56</v>
      </c>
      <c r="E5850" s="1" t="s">
        <v>158</v>
      </c>
      <c r="F5850" s="1" t="s">
        <v>159</v>
      </c>
      <c r="G5850" s="1" t="s">
        <v>56</v>
      </c>
      <c r="H5850" s="1" t="s">
        <v>15</v>
      </c>
      <c r="I5850">
        <v>28.877221599999999</v>
      </c>
      <c r="J5850">
        <f>ROUND(employee[[#This Row],[Age]],0)</f>
        <v>29</v>
      </c>
      <c r="K58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850">
        <v>3.573332121</v>
      </c>
      <c r="M5850">
        <f>ROUND(employee[[#This Row],[LengthService]],2)</f>
        <v>3.57</v>
      </c>
      <c r="N5850">
        <v>0</v>
      </c>
      <c r="O5850">
        <f>ROUND(employee[[#This Row],[AbsentHours]],2)</f>
        <v>0</v>
      </c>
      <c r="P5850" s="5">
        <f>employee[[#This Row],[RoundedAbsentHours]]/2080 *100</f>
        <v>0</v>
      </c>
      <c r="Q5850" s="1" t="s">
        <v>15</v>
      </c>
    </row>
    <row r="5851" spans="1:17" x14ac:dyDescent="0.35">
      <c r="A5851">
        <v>5850</v>
      </c>
      <c r="B5851" s="1" t="s">
        <v>6106</v>
      </c>
      <c r="C5851" s="1" t="s">
        <v>16</v>
      </c>
      <c r="D5851" s="1" t="s">
        <v>39</v>
      </c>
      <c r="E5851" s="1" t="s">
        <v>13</v>
      </c>
      <c r="F5851" s="1" t="s">
        <v>14</v>
      </c>
      <c r="G5851" s="1" t="s">
        <v>39</v>
      </c>
      <c r="H5851" s="1" t="s">
        <v>15</v>
      </c>
      <c r="I5851">
        <v>43.011477790000001</v>
      </c>
      <c r="J5851">
        <f>ROUND(employee[[#This Row],[Age]],0)</f>
        <v>43</v>
      </c>
      <c r="K58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51">
        <v>2.1761089689999999</v>
      </c>
      <c r="M5851">
        <f>ROUND(employee[[#This Row],[LengthService]],2)</f>
        <v>2.1800000000000002</v>
      </c>
      <c r="N5851">
        <v>63.513338060000002</v>
      </c>
      <c r="O5851">
        <f>ROUND(employee[[#This Row],[AbsentHours]],2)</f>
        <v>63.51</v>
      </c>
      <c r="P5851" s="5">
        <f>employee[[#This Row],[RoundedAbsentHours]]/2080 *100</f>
        <v>3.0533653846153848</v>
      </c>
      <c r="Q5851" s="1" t="s">
        <v>15</v>
      </c>
    </row>
    <row r="5852" spans="1:17" x14ac:dyDescent="0.35">
      <c r="A5852">
        <v>5851</v>
      </c>
      <c r="B5852" s="1" t="s">
        <v>6107</v>
      </c>
      <c r="C5852" s="1" t="s">
        <v>16</v>
      </c>
      <c r="D5852" s="1" t="s">
        <v>177</v>
      </c>
      <c r="E5852" s="1" t="s">
        <v>13</v>
      </c>
      <c r="F5852" s="1" t="s">
        <v>14</v>
      </c>
      <c r="G5852" s="1" t="s">
        <v>39</v>
      </c>
      <c r="H5852" s="1" t="s">
        <v>15</v>
      </c>
      <c r="I5852">
        <v>54.425242609999998</v>
      </c>
      <c r="J5852">
        <f>ROUND(employee[[#This Row],[Age]],0)</f>
        <v>54</v>
      </c>
      <c r="K58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852">
        <v>6.2588066949999996</v>
      </c>
      <c r="M5852">
        <f>ROUND(employee[[#This Row],[LengthService]],2)</f>
        <v>6.26</v>
      </c>
      <c r="N5852">
        <v>138.07245950000001</v>
      </c>
      <c r="O5852">
        <f>ROUND(employee[[#This Row],[AbsentHours]],2)</f>
        <v>138.07</v>
      </c>
      <c r="P5852" s="5">
        <f>employee[[#This Row],[RoundedAbsentHours]]/2080 *100</f>
        <v>6.6379807692307686</v>
      </c>
      <c r="Q5852" s="1" t="s">
        <v>15</v>
      </c>
    </row>
    <row r="5853" spans="1:17" x14ac:dyDescent="0.35">
      <c r="A5853">
        <v>5852</v>
      </c>
      <c r="B5853" s="1" t="s">
        <v>6108</v>
      </c>
      <c r="C5853" s="1" t="s">
        <v>16</v>
      </c>
      <c r="D5853" s="1" t="s">
        <v>62</v>
      </c>
      <c r="E5853" s="1" t="s">
        <v>312</v>
      </c>
      <c r="F5853" s="1" t="s">
        <v>266</v>
      </c>
      <c r="G5853" s="1" t="s">
        <v>62</v>
      </c>
      <c r="H5853" s="1" t="s">
        <v>15</v>
      </c>
      <c r="I5853">
        <v>46.71007195</v>
      </c>
      <c r="J5853">
        <f>ROUND(employee[[#This Row],[Age]],0)</f>
        <v>47</v>
      </c>
      <c r="K58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53">
        <v>3.1407233899999998</v>
      </c>
      <c r="M5853">
        <f>ROUND(employee[[#This Row],[LengthService]],2)</f>
        <v>3.14</v>
      </c>
      <c r="N5853">
        <v>80.734927330000005</v>
      </c>
      <c r="O5853">
        <f>ROUND(employee[[#This Row],[AbsentHours]],2)</f>
        <v>80.73</v>
      </c>
      <c r="P5853" s="5">
        <f>employee[[#This Row],[RoundedAbsentHours]]/2080 *100</f>
        <v>3.8812500000000001</v>
      </c>
      <c r="Q5853" s="1" t="s">
        <v>15</v>
      </c>
    </row>
    <row r="5854" spans="1:17" x14ac:dyDescent="0.35">
      <c r="A5854">
        <v>5853</v>
      </c>
      <c r="B5854" s="1" t="s">
        <v>6109</v>
      </c>
      <c r="C5854" s="1" t="s">
        <v>16</v>
      </c>
      <c r="D5854" s="1" t="s">
        <v>22</v>
      </c>
      <c r="E5854" s="1" t="s">
        <v>180</v>
      </c>
      <c r="F5854" s="1" t="s">
        <v>181</v>
      </c>
      <c r="G5854" s="1" t="s">
        <v>22</v>
      </c>
      <c r="H5854" s="1" t="s">
        <v>15</v>
      </c>
      <c r="I5854">
        <v>41.52883679</v>
      </c>
      <c r="J5854">
        <f>ROUND(employee[[#This Row],[Age]],0)</f>
        <v>42</v>
      </c>
      <c r="K58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54">
        <v>6.8992595889999997</v>
      </c>
      <c r="M5854">
        <f>ROUND(employee[[#This Row],[LengthService]],2)</f>
        <v>6.9</v>
      </c>
      <c r="N5854">
        <v>0</v>
      </c>
      <c r="O5854">
        <f>ROUND(employee[[#This Row],[AbsentHours]],2)</f>
        <v>0</v>
      </c>
      <c r="P5854" s="5">
        <f>employee[[#This Row],[RoundedAbsentHours]]/2080 *100</f>
        <v>0</v>
      </c>
      <c r="Q5854" s="1" t="s">
        <v>15</v>
      </c>
    </row>
    <row r="5855" spans="1:17" x14ac:dyDescent="0.35">
      <c r="A5855">
        <v>5854</v>
      </c>
      <c r="B5855" s="1" t="s">
        <v>6110</v>
      </c>
      <c r="C5855" s="1" t="s">
        <v>11</v>
      </c>
      <c r="D5855" s="1" t="s">
        <v>22</v>
      </c>
      <c r="E5855" s="1" t="s">
        <v>180</v>
      </c>
      <c r="F5855" s="1" t="s">
        <v>181</v>
      </c>
      <c r="G5855" s="1" t="s">
        <v>22</v>
      </c>
      <c r="H5855" s="1" t="s">
        <v>15</v>
      </c>
      <c r="I5855">
        <v>19.200835909999999</v>
      </c>
      <c r="J5855">
        <f>ROUND(employee[[#This Row],[Age]],0)</f>
        <v>19</v>
      </c>
      <c r="K58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5855">
        <v>0.998869381</v>
      </c>
      <c r="M5855">
        <f>ROUND(employee[[#This Row],[LengthService]],2)</f>
        <v>1</v>
      </c>
      <c r="N5855">
        <v>0</v>
      </c>
      <c r="O5855">
        <f>ROUND(employee[[#This Row],[AbsentHours]],2)</f>
        <v>0</v>
      </c>
      <c r="P5855" s="5">
        <f>employee[[#This Row],[RoundedAbsentHours]]/2080 *100</f>
        <v>0</v>
      </c>
      <c r="Q5855" s="1" t="s">
        <v>15</v>
      </c>
    </row>
    <row r="5856" spans="1:17" x14ac:dyDescent="0.35">
      <c r="A5856">
        <v>5855</v>
      </c>
      <c r="B5856" s="1" t="s">
        <v>6111</v>
      </c>
      <c r="C5856" s="1" t="s">
        <v>16</v>
      </c>
      <c r="D5856" s="1" t="s">
        <v>93</v>
      </c>
      <c r="E5856" s="1" t="s">
        <v>158</v>
      </c>
      <c r="F5856" s="1" t="s">
        <v>159</v>
      </c>
      <c r="G5856" s="1" t="s">
        <v>93</v>
      </c>
      <c r="H5856" s="1" t="s">
        <v>15</v>
      </c>
      <c r="I5856">
        <v>40.859520940000003</v>
      </c>
      <c r="J5856">
        <f>ROUND(employee[[#This Row],[Age]],0)</f>
        <v>41</v>
      </c>
      <c r="K58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56">
        <v>6.0249016129999999</v>
      </c>
      <c r="M5856">
        <f>ROUND(employee[[#This Row],[LengthService]],2)</f>
        <v>6.02</v>
      </c>
      <c r="N5856">
        <v>70.297904709999997</v>
      </c>
      <c r="O5856">
        <f>ROUND(employee[[#This Row],[AbsentHours]],2)</f>
        <v>70.3</v>
      </c>
      <c r="P5856" s="5">
        <f>employee[[#This Row],[RoundedAbsentHours]]/2080 *100</f>
        <v>3.3798076923076925</v>
      </c>
      <c r="Q5856" s="1" t="s">
        <v>15</v>
      </c>
    </row>
    <row r="5857" spans="1:17" x14ac:dyDescent="0.35">
      <c r="A5857">
        <v>5856</v>
      </c>
      <c r="B5857" s="1" t="s">
        <v>6112</v>
      </c>
      <c r="C5857" s="1" t="s">
        <v>11</v>
      </c>
      <c r="D5857" s="1" t="s">
        <v>22</v>
      </c>
      <c r="E5857" s="1" t="s">
        <v>180</v>
      </c>
      <c r="F5857" s="1" t="s">
        <v>181</v>
      </c>
      <c r="G5857" s="1" t="s">
        <v>22</v>
      </c>
      <c r="H5857" s="1" t="s">
        <v>15</v>
      </c>
      <c r="I5857">
        <v>44.414853000000001</v>
      </c>
      <c r="J5857">
        <f>ROUND(employee[[#This Row],[Age]],0)</f>
        <v>44</v>
      </c>
      <c r="K58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57">
        <v>6.7713821799999998</v>
      </c>
      <c r="M5857">
        <f>ROUND(employee[[#This Row],[LengthService]],2)</f>
        <v>6.77</v>
      </c>
      <c r="N5857">
        <v>56.4020054</v>
      </c>
      <c r="O5857">
        <f>ROUND(employee[[#This Row],[AbsentHours]],2)</f>
        <v>56.4</v>
      </c>
      <c r="P5857" s="5">
        <f>employee[[#This Row],[RoundedAbsentHours]]/2080 *100</f>
        <v>2.7115384615384612</v>
      </c>
      <c r="Q5857" s="1" t="s">
        <v>15</v>
      </c>
    </row>
    <row r="5858" spans="1:17" x14ac:dyDescent="0.35">
      <c r="A5858">
        <v>5857</v>
      </c>
      <c r="B5858" s="1" t="s">
        <v>6113</v>
      </c>
      <c r="C5858" s="1" t="s">
        <v>11</v>
      </c>
      <c r="D5858" s="1" t="s">
        <v>306</v>
      </c>
      <c r="E5858" s="1" t="s">
        <v>13</v>
      </c>
      <c r="F5858" s="1" t="s">
        <v>14</v>
      </c>
      <c r="G5858" s="1" t="s">
        <v>72</v>
      </c>
      <c r="H5858" s="1" t="s">
        <v>15</v>
      </c>
      <c r="I5858">
        <v>35.698302769999998</v>
      </c>
      <c r="J5858">
        <f>ROUND(employee[[#This Row],[Age]],0)</f>
        <v>36</v>
      </c>
      <c r="K58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858">
        <v>4.4723532129999999</v>
      </c>
      <c r="M5858">
        <f>ROUND(employee[[#This Row],[LengthService]],2)</f>
        <v>4.47</v>
      </c>
      <c r="N5858">
        <v>59.946021479999999</v>
      </c>
      <c r="O5858">
        <f>ROUND(employee[[#This Row],[AbsentHours]],2)</f>
        <v>59.95</v>
      </c>
      <c r="P5858" s="5">
        <f>employee[[#This Row],[RoundedAbsentHours]]/2080 *100</f>
        <v>2.8822115384615388</v>
      </c>
      <c r="Q5858" s="1" t="s">
        <v>15</v>
      </c>
    </row>
    <row r="5859" spans="1:17" x14ac:dyDescent="0.35">
      <c r="A5859">
        <v>5858</v>
      </c>
      <c r="B5859" s="1" t="s">
        <v>6114</v>
      </c>
      <c r="C5859" s="1" t="s">
        <v>16</v>
      </c>
      <c r="D5859" s="1" t="s">
        <v>12</v>
      </c>
      <c r="E5859" s="1" t="s">
        <v>158</v>
      </c>
      <c r="F5859" s="1" t="s">
        <v>159</v>
      </c>
      <c r="G5859" s="1" t="s">
        <v>12</v>
      </c>
      <c r="H5859" s="1" t="s">
        <v>15</v>
      </c>
      <c r="I5859">
        <v>56.228517709999998</v>
      </c>
      <c r="J5859">
        <f>ROUND(employee[[#This Row],[Age]],0)</f>
        <v>56</v>
      </c>
      <c r="K58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859">
        <v>4.1749403889999996</v>
      </c>
      <c r="M5859">
        <f>ROUND(employee[[#This Row],[LengthService]],2)</f>
        <v>4.17</v>
      </c>
      <c r="N5859">
        <v>108.0014656</v>
      </c>
      <c r="O5859">
        <f>ROUND(employee[[#This Row],[AbsentHours]],2)</f>
        <v>108</v>
      </c>
      <c r="P5859" s="5">
        <f>employee[[#This Row],[RoundedAbsentHours]]/2080 *100</f>
        <v>5.1923076923076925</v>
      </c>
      <c r="Q5859" s="1" t="s">
        <v>15</v>
      </c>
    </row>
    <row r="5860" spans="1:17" x14ac:dyDescent="0.35">
      <c r="A5860">
        <v>5859</v>
      </c>
      <c r="B5860" s="1" t="s">
        <v>6115</v>
      </c>
      <c r="C5860" s="1" t="s">
        <v>16</v>
      </c>
      <c r="D5860" s="1" t="s">
        <v>170</v>
      </c>
      <c r="E5860" s="1" t="s">
        <v>158</v>
      </c>
      <c r="F5860" s="1" t="s">
        <v>159</v>
      </c>
      <c r="G5860" s="1" t="s">
        <v>75</v>
      </c>
      <c r="H5860" s="1" t="s">
        <v>15</v>
      </c>
      <c r="I5860">
        <v>34.859487919999999</v>
      </c>
      <c r="J5860">
        <f>ROUND(employee[[#This Row],[Age]],0)</f>
        <v>35</v>
      </c>
      <c r="K58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860">
        <v>2.900176461</v>
      </c>
      <c r="M5860">
        <f>ROUND(employee[[#This Row],[LengthService]],2)</f>
        <v>2.9</v>
      </c>
      <c r="N5860">
        <v>0</v>
      </c>
      <c r="O5860">
        <f>ROUND(employee[[#This Row],[AbsentHours]],2)</f>
        <v>0</v>
      </c>
      <c r="P5860" s="5">
        <f>employee[[#This Row],[RoundedAbsentHours]]/2080 *100</f>
        <v>0</v>
      </c>
      <c r="Q5860" s="1" t="s">
        <v>15</v>
      </c>
    </row>
    <row r="5861" spans="1:17" x14ac:dyDescent="0.35">
      <c r="A5861">
        <v>5860</v>
      </c>
      <c r="B5861" s="1" t="s">
        <v>6116</v>
      </c>
      <c r="C5861" s="1" t="s">
        <v>11</v>
      </c>
      <c r="D5861" s="1" t="s">
        <v>20</v>
      </c>
      <c r="E5861" s="1" t="s">
        <v>289</v>
      </c>
      <c r="F5861" s="1" t="s">
        <v>258</v>
      </c>
      <c r="G5861" s="1" t="s">
        <v>20</v>
      </c>
      <c r="H5861" s="1" t="s">
        <v>15</v>
      </c>
      <c r="I5861">
        <v>46.248299780000004</v>
      </c>
      <c r="J5861">
        <f>ROUND(employee[[#This Row],[Age]],0)</f>
        <v>46</v>
      </c>
      <c r="K58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61">
        <v>4.543984912</v>
      </c>
      <c r="M5861">
        <f>ROUND(employee[[#This Row],[LengthService]],2)</f>
        <v>4.54</v>
      </c>
      <c r="N5861">
        <v>88.281610000000001</v>
      </c>
      <c r="O5861">
        <f>ROUND(employee[[#This Row],[AbsentHours]],2)</f>
        <v>88.28</v>
      </c>
      <c r="P5861" s="5">
        <f>employee[[#This Row],[RoundedAbsentHours]]/2080 *100</f>
        <v>4.2442307692307697</v>
      </c>
      <c r="Q5861" s="1" t="s">
        <v>15</v>
      </c>
    </row>
    <row r="5862" spans="1:17" x14ac:dyDescent="0.35">
      <c r="A5862">
        <v>5861</v>
      </c>
      <c r="B5862" s="1" t="s">
        <v>6117</v>
      </c>
      <c r="C5862" s="1" t="s">
        <v>16</v>
      </c>
      <c r="D5862" s="1" t="s">
        <v>22</v>
      </c>
      <c r="E5862" s="1" t="s">
        <v>180</v>
      </c>
      <c r="F5862" s="1" t="s">
        <v>181</v>
      </c>
      <c r="G5862" s="1" t="s">
        <v>22</v>
      </c>
      <c r="H5862" s="1" t="s">
        <v>15</v>
      </c>
      <c r="I5862">
        <v>32.314503670000001</v>
      </c>
      <c r="J5862">
        <f>ROUND(employee[[#This Row],[Age]],0)</f>
        <v>32</v>
      </c>
      <c r="K58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862">
        <v>4.0816312870000004</v>
      </c>
      <c r="M5862">
        <f>ROUND(employee[[#This Row],[LengthService]],2)</f>
        <v>4.08</v>
      </c>
      <c r="N5862">
        <v>0</v>
      </c>
      <c r="O5862">
        <f>ROUND(employee[[#This Row],[AbsentHours]],2)</f>
        <v>0</v>
      </c>
      <c r="P5862" s="5">
        <f>employee[[#This Row],[RoundedAbsentHours]]/2080 *100</f>
        <v>0</v>
      </c>
      <c r="Q5862" s="1" t="s">
        <v>15</v>
      </c>
    </row>
    <row r="5863" spans="1:17" x14ac:dyDescent="0.35">
      <c r="A5863">
        <v>5862</v>
      </c>
      <c r="B5863" s="1" t="s">
        <v>6118</v>
      </c>
      <c r="C5863" s="1" t="s">
        <v>16</v>
      </c>
      <c r="D5863" s="1" t="s">
        <v>18</v>
      </c>
      <c r="E5863" s="1" t="s">
        <v>158</v>
      </c>
      <c r="F5863" s="1" t="s">
        <v>159</v>
      </c>
      <c r="G5863" s="1" t="s">
        <v>18</v>
      </c>
      <c r="H5863" s="1" t="s">
        <v>15</v>
      </c>
      <c r="I5863">
        <v>58.143401130000001</v>
      </c>
      <c r="J5863">
        <f>ROUND(employee[[#This Row],[Age]],0)</f>
        <v>58</v>
      </c>
      <c r="K58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863">
        <v>7.6253650339999997</v>
      </c>
      <c r="M5863">
        <f>ROUND(employee[[#This Row],[LengthService]],2)</f>
        <v>7.63</v>
      </c>
      <c r="N5863">
        <v>114.3950262</v>
      </c>
      <c r="O5863">
        <f>ROUND(employee[[#This Row],[AbsentHours]],2)</f>
        <v>114.4</v>
      </c>
      <c r="P5863" s="5">
        <f>employee[[#This Row],[RoundedAbsentHours]]/2080 *100</f>
        <v>5.5</v>
      </c>
      <c r="Q5863" s="1" t="s">
        <v>15</v>
      </c>
    </row>
    <row r="5864" spans="1:17" x14ac:dyDescent="0.35">
      <c r="A5864">
        <v>5863</v>
      </c>
      <c r="B5864" s="1" t="s">
        <v>3955</v>
      </c>
      <c r="C5864" s="1" t="s">
        <v>16</v>
      </c>
      <c r="D5864" s="1" t="s">
        <v>22</v>
      </c>
      <c r="E5864" s="1" t="s">
        <v>180</v>
      </c>
      <c r="F5864" s="1" t="s">
        <v>181</v>
      </c>
      <c r="G5864" s="1" t="s">
        <v>22</v>
      </c>
      <c r="H5864" s="1" t="s">
        <v>15</v>
      </c>
      <c r="I5864">
        <v>53.33126918</v>
      </c>
      <c r="J5864">
        <f>ROUND(employee[[#This Row],[Age]],0)</f>
        <v>53</v>
      </c>
      <c r="K58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864">
        <v>4.2756932939999999</v>
      </c>
      <c r="M5864">
        <f>ROUND(employee[[#This Row],[LengthService]],2)</f>
        <v>4.28</v>
      </c>
      <c r="N5864">
        <v>125.90795230000001</v>
      </c>
      <c r="O5864">
        <f>ROUND(employee[[#This Row],[AbsentHours]],2)</f>
        <v>125.91</v>
      </c>
      <c r="P5864" s="5">
        <f>employee[[#This Row],[RoundedAbsentHours]]/2080 *100</f>
        <v>6.0533653846153843</v>
      </c>
      <c r="Q5864" s="1" t="s">
        <v>15</v>
      </c>
    </row>
    <row r="5865" spans="1:17" x14ac:dyDescent="0.35">
      <c r="A5865">
        <v>5864</v>
      </c>
      <c r="B5865" s="1" t="s">
        <v>6119</v>
      </c>
      <c r="C5865" s="1" t="s">
        <v>11</v>
      </c>
      <c r="D5865" s="1" t="s">
        <v>219</v>
      </c>
      <c r="E5865" s="1" t="s">
        <v>312</v>
      </c>
      <c r="F5865" s="1" t="s">
        <v>266</v>
      </c>
      <c r="G5865" s="1" t="s">
        <v>62</v>
      </c>
      <c r="H5865" s="1" t="s">
        <v>15</v>
      </c>
      <c r="I5865">
        <v>37.265944089999998</v>
      </c>
      <c r="J5865">
        <f>ROUND(employee[[#This Row],[Age]],0)</f>
        <v>37</v>
      </c>
      <c r="K58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865">
        <v>6.2110370430000001</v>
      </c>
      <c r="M5865">
        <f>ROUND(employee[[#This Row],[LengthService]],2)</f>
        <v>6.21</v>
      </c>
      <c r="N5865">
        <v>0</v>
      </c>
      <c r="O5865">
        <f>ROUND(employee[[#This Row],[AbsentHours]],2)</f>
        <v>0</v>
      </c>
      <c r="P5865" s="5">
        <f>employee[[#This Row],[RoundedAbsentHours]]/2080 *100</f>
        <v>0</v>
      </c>
      <c r="Q5865" s="1" t="s">
        <v>15</v>
      </c>
    </row>
    <row r="5866" spans="1:17" x14ac:dyDescent="0.35">
      <c r="A5866">
        <v>5865</v>
      </c>
      <c r="B5866" s="1" t="s">
        <v>6120</v>
      </c>
      <c r="C5866" s="1" t="s">
        <v>16</v>
      </c>
      <c r="D5866" s="1" t="s">
        <v>88</v>
      </c>
      <c r="E5866" s="1" t="s">
        <v>312</v>
      </c>
      <c r="F5866" s="1" t="s">
        <v>266</v>
      </c>
      <c r="G5866" s="1" t="s">
        <v>88</v>
      </c>
      <c r="H5866" s="1" t="s">
        <v>15</v>
      </c>
      <c r="I5866">
        <v>53.518510370000001</v>
      </c>
      <c r="J5866">
        <f>ROUND(employee[[#This Row],[Age]],0)</f>
        <v>54</v>
      </c>
      <c r="K58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866">
        <v>4.9243770370000002</v>
      </c>
      <c r="M5866">
        <f>ROUND(employee[[#This Row],[LengthService]],2)</f>
        <v>4.92</v>
      </c>
      <c r="N5866">
        <v>89.706529009999997</v>
      </c>
      <c r="O5866">
        <f>ROUND(employee[[#This Row],[AbsentHours]],2)</f>
        <v>89.71</v>
      </c>
      <c r="P5866" s="5">
        <f>employee[[#This Row],[RoundedAbsentHours]]/2080 *100</f>
        <v>4.3129807692307693</v>
      </c>
      <c r="Q5866" s="1" t="s">
        <v>15</v>
      </c>
    </row>
    <row r="5867" spans="1:17" x14ac:dyDescent="0.35">
      <c r="A5867">
        <v>5866</v>
      </c>
      <c r="B5867" s="1" t="s">
        <v>6121</v>
      </c>
      <c r="C5867" s="1" t="s">
        <v>16</v>
      </c>
      <c r="D5867" s="1" t="s">
        <v>12</v>
      </c>
      <c r="E5867" s="1" t="s">
        <v>158</v>
      </c>
      <c r="F5867" s="1" t="s">
        <v>159</v>
      </c>
      <c r="G5867" s="1" t="s">
        <v>12</v>
      </c>
      <c r="H5867" s="1" t="s">
        <v>15</v>
      </c>
      <c r="I5867">
        <v>46.115784789999999</v>
      </c>
      <c r="J5867">
        <f>ROUND(employee[[#This Row],[Age]],0)</f>
        <v>46</v>
      </c>
      <c r="K58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67">
        <v>5.5519221979999998</v>
      </c>
      <c r="M5867">
        <f>ROUND(employee[[#This Row],[LengthService]],2)</f>
        <v>5.55</v>
      </c>
      <c r="N5867">
        <v>64.484521349999994</v>
      </c>
      <c r="O5867">
        <f>ROUND(employee[[#This Row],[AbsentHours]],2)</f>
        <v>64.48</v>
      </c>
      <c r="P5867" s="5">
        <f>employee[[#This Row],[RoundedAbsentHours]]/2080 *100</f>
        <v>3.1000000000000005</v>
      </c>
      <c r="Q5867" s="1" t="s">
        <v>15</v>
      </c>
    </row>
    <row r="5868" spans="1:17" x14ac:dyDescent="0.35">
      <c r="A5868">
        <v>5867</v>
      </c>
      <c r="B5868" s="1" t="s">
        <v>6122</v>
      </c>
      <c r="C5868" s="1" t="s">
        <v>16</v>
      </c>
      <c r="D5868" s="1" t="s">
        <v>45</v>
      </c>
      <c r="E5868" s="1" t="s">
        <v>158</v>
      </c>
      <c r="F5868" s="1" t="s">
        <v>159</v>
      </c>
      <c r="G5868" s="1" t="s">
        <v>45</v>
      </c>
      <c r="H5868" s="1" t="s">
        <v>15</v>
      </c>
      <c r="I5868">
        <v>57.323154520000003</v>
      </c>
      <c r="J5868">
        <f>ROUND(employee[[#This Row],[Age]],0)</f>
        <v>57</v>
      </c>
      <c r="K58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868">
        <v>3.0878486020000002</v>
      </c>
      <c r="M5868">
        <f>ROUND(employee[[#This Row],[LengthService]],2)</f>
        <v>3.09</v>
      </c>
      <c r="N5868">
        <v>119.0789541</v>
      </c>
      <c r="O5868">
        <f>ROUND(employee[[#This Row],[AbsentHours]],2)</f>
        <v>119.08</v>
      </c>
      <c r="P5868" s="5">
        <f>employee[[#This Row],[RoundedAbsentHours]]/2080 *100</f>
        <v>5.7250000000000005</v>
      </c>
      <c r="Q5868" s="1" t="s">
        <v>15</v>
      </c>
    </row>
    <row r="5869" spans="1:17" x14ac:dyDescent="0.35">
      <c r="A5869">
        <v>5868</v>
      </c>
      <c r="B5869" s="1" t="s">
        <v>6123</v>
      </c>
      <c r="C5869" s="1" t="s">
        <v>16</v>
      </c>
      <c r="D5869" s="1" t="s">
        <v>35</v>
      </c>
      <c r="E5869" s="1" t="s">
        <v>158</v>
      </c>
      <c r="F5869" s="1" t="s">
        <v>159</v>
      </c>
      <c r="G5869" s="1" t="s">
        <v>33</v>
      </c>
      <c r="H5869" s="1" t="s">
        <v>15</v>
      </c>
      <c r="I5869">
        <v>66.709156539999995</v>
      </c>
      <c r="J5869">
        <f>ROUND(employee[[#This Row],[Age]],0)</f>
        <v>67</v>
      </c>
      <c r="K58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5869">
        <v>7.0902783070000002</v>
      </c>
      <c r="M5869">
        <f>ROUND(employee[[#This Row],[LengthService]],2)</f>
        <v>7.09</v>
      </c>
      <c r="N5869">
        <v>157.6226819</v>
      </c>
      <c r="O5869">
        <f>ROUND(employee[[#This Row],[AbsentHours]],2)</f>
        <v>157.62</v>
      </c>
      <c r="P5869" s="5">
        <f>employee[[#This Row],[RoundedAbsentHours]]/2080 *100</f>
        <v>7.5778846153846153</v>
      </c>
      <c r="Q5869" s="1" t="s">
        <v>15</v>
      </c>
    </row>
    <row r="5870" spans="1:17" x14ac:dyDescent="0.35">
      <c r="A5870">
        <v>5869</v>
      </c>
      <c r="B5870" s="1" t="s">
        <v>6124</v>
      </c>
      <c r="C5870" s="1" t="s">
        <v>11</v>
      </c>
      <c r="D5870" s="1" t="s">
        <v>29</v>
      </c>
      <c r="E5870" s="1" t="s">
        <v>158</v>
      </c>
      <c r="F5870" s="1" t="s">
        <v>159</v>
      </c>
      <c r="G5870" s="1" t="s">
        <v>29</v>
      </c>
      <c r="H5870" s="1" t="s">
        <v>15</v>
      </c>
      <c r="I5870">
        <v>43.031132849999999</v>
      </c>
      <c r="J5870">
        <f>ROUND(employee[[#This Row],[Age]],0)</f>
        <v>43</v>
      </c>
      <c r="K58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70">
        <v>4.0139653480000002</v>
      </c>
      <c r="M5870">
        <f>ROUND(employee[[#This Row],[LengthService]],2)</f>
        <v>4.01</v>
      </c>
      <c r="N5870">
        <v>50.224226020000003</v>
      </c>
      <c r="O5870">
        <f>ROUND(employee[[#This Row],[AbsentHours]],2)</f>
        <v>50.22</v>
      </c>
      <c r="P5870" s="5">
        <f>employee[[#This Row],[RoundedAbsentHours]]/2080 *100</f>
        <v>2.414423076923077</v>
      </c>
      <c r="Q5870" s="1" t="s">
        <v>15</v>
      </c>
    </row>
    <row r="5871" spans="1:17" x14ac:dyDescent="0.35">
      <c r="A5871">
        <v>5870</v>
      </c>
      <c r="B5871" s="1" t="s">
        <v>6125</v>
      </c>
      <c r="C5871" s="1" t="s">
        <v>11</v>
      </c>
      <c r="D5871" s="1" t="s">
        <v>19</v>
      </c>
      <c r="E5871" s="1" t="s">
        <v>13</v>
      </c>
      <c r="F5871" s="1" t="s">
        <v>14</v>
      </c>
      <c r="G5871" s="1" t="s">
        <v>19</v>
      </c>
      <c r="H5871" s="1" t="s">
        <v>15</v>
      </c>
      <c r="I5871">
        <v>23.67569542</v>
      </c>
      <c r="J5871">
        <f>ROUND(employee[[#This Row],[Age]],0)</f>
        <v>24</v>
      </c>
      <c r="K58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871">
        <v>5.8272880899999997</v>
      </c>
      <c r="M5871">
        <f>ROUND(employee[[#This Row],[LengthService]],2)</f>
        <v>5.83</v>
      </c>
      <c r="N5871">
        <v>0</v>
      </c>
      <c r="O5871">
        <f>ROUND(employee[[#This Row],[AbsentHours]],2)</f>
        <v>0</v>
      </c>
      <c r="P5871" s="5">
        <f>employee[[#This Row],[RoundedAbsentHours]]/2080 *100</f>
        <v>0</v>
      </c>
      <c r="Q5871" s="1" t="s">
        <v>15</v>
      </c>
    </row>
    <row r="5872" spans="1:17" x14ac:dyDescent="0.35">
      <c r="A5872">
        <v>5871</v>
      </c>
      <c r="B5872" s="1" t="s">
        <v>6126</v>
      </c>
      <c r="C5872" s="1" t="s">
        <v>16</v>
      </c>
      <c r="D5872" s="1" t="s">
        <v>65</v>
      </c>
      <c r="E5872" s="1" t="s">
        <v>158</v>
      </c>
      <c r="F5872" s="1" t="s">
        <v>159</v>
      </c>
      <c r="G5872" s="1" t="s">
        <v>29</v>
      </c>
      <c r="H5872" s="1" t="s">
        <v>15</v>
      </c>
      <c r="I5872">
        <v>53.126121980000001</v>
      </c>
      <c r="J5872">
        <f>ROUND(employee[[#This Row],[Age]],0)</f>
        <v>53</v>
      </c>
      <c r="K58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872">
        <v>5.1567841940000001</v>
      </c>
      <c r="M5872">
        <f>ROUND(employee[[#This Row],[LengthService]],2)</f>
        <v>5.16</v>
      </c>
      <c r="N5872">
        <v>126.3236917</v>
      </c>
      <c r="O5872">
        <f>ROUND(employee[[#This Row],[AbsentHours]],2)</f>
        <v>126.32</v>
      </c>
      <c r="P5872" s="5">
        <f>employee[[#This Row],[RoundedAbsentHours]]/2080 *100</f>
        <v>6.0730769230769228</v>
      </c>
      <c r="Q5872" s="1" t="s">
        <v>15</v>
      </c>
    </row>
    <row r="5873" spans="1:17" x14ac:dyDescent="0.35">
      <c r="A5873">
        <v>5872</v>
      </c>
      <c r="B5873" s="1" t="s">
        <v>6127</v>
      </c>
      <c r="C5873" s="1" t="s">
        <v>16</v>
      </c>
      <c r="D5873" s="1" t="s">
        <v>22</v>
      </c>
      <c r="E5873" s="1" t="s">
        <v>180</v>
      </c>
      <c r="F5873" s="1" t="s">
        <v>181</v>
      </c>
      <c r="G5873" s="1" t="s">
        <v>22</v>
      </c>
      <c r="H5873" s="1" t="s">
        <v>15</v>
      </c>
      <c r="I5873">
        <v>61.621400819999998</v>
      </c>
      <c r="J5873">
        <f>ROUND(employee[[#This Row],[Age]],0)</f>
        <v>62</v>
      </c>
      <c r="K58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873">
        <v>3.7487393099999999</v>
      </c>
      <c r="M5873">
        <f>ROUND(employee[[#This Row],[LengthService]],2)</f>
        <v>3.75</v>
      </c>
      <c r="N5873">
        <v>138.52777399999999</v>
      </c>
      <c r="O5873">
        <f>ROUND(employee[[#This Row],[AbsentHours]],2)</f>
        <v>138.53</v>
      </c>
      <c r="P5873" s="5">
        <f>employee[[#This Row],[RoundedAbsentHours]]/2080 *100</f>
        <v>6.6600961538461538</v>
      </c>
      <c r="Q5873" s="1" t="s">
        <v>15</v>
      </c>
    </row>
    <row r="5874" spans="1:17" x14ac:dyDescent="0.35">
      <c r="A5874">
        <v>5873</v>
      </c>
      <c r="B5874" s="1" t="s">
        <v>6128</v>
      </c>
      <c r="C5874" s="1" t="s">
        <v>16</v>
      </c>
      <c r="D5874" s="1" t="s">
        <v>44</v>
      </c>
      <c r="E5874" s="1" t="s">
        <v>158</v>
      </c>
      <c r="F5874" s="1" t="s">
        <v>159</v>
      </c>
      <c r="G5874" s="1" t="s">
        <v>44</v>
      </c>
      <c r="H5874" s="1" t="s">
        <v>15</v>
      </c>
      <c r="I5874">
        <v>47.841410609999997</v>
      </c>
      <c r="J5874">
        <f>ROUND(employee[[#This Row],[Age]],0)</f>
        <v>48</v>
      </c>
      <c r="K58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74">
        <v>4.923792196</v>
      </c>
      <c r="M5874">
        <f>ROUND(employee[[#This Row],[LengthService]],2)</f>
        <v>4.92</v>
      </c>
      <c r="N5874">
        <v>50.190052629999997</v>
      </c>
      <c r="O5874">
        <f>ROUND(employee[[#This Row],[AbsentHours]],2)</f>
        <v>50.19</v>
      </c>
      <c r="P5874" s="5">
        <f>employee[[#This Row],[RoundedAbsentHours]]/2080 *100</f>
        <v>2.412980769230769</v>
      </c>
      <c r="Q5874" s="1" t="s">
        <v>15</v>
      </c>
    </row>
    <row r="5875" spans="1:17" x14ac:dyDescent="0.35">
      <c r="A5875">
        <v>5874</v>
      </c>
      <c r="B5875" s="1" t="s">
        <v>6129</v>
      </c>
      <c r="C5875" s="1" t="s">
        <v>16</v>
      </c>
      <c r="D5875" s="1" t="s">
        <v>221</v>
      </c>
      <c r="E5875" s="1" t="s">
        <v>289</v>
      </c>
      <c r="F5875" s="1" t="s">
        <v>258</v>
      </c>
      <c r="G5875" s="1" t="s">
        <v>221</v>
      </c>
      <c r="H5875" s="1" t="s">
        <v>15</v>
      </c>
      <c r="I5875">
        <v>40.151965070000003</v>
      </c>
      <c r="J5875">
        <f>ROUND(employee[[#This Row],[Age]],0)</f>
        <v>40</v>
      </c>
      <c r="K58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75">
        <v>3.5646991620000001</v>
      </c>
      <c r="M5875">
        <f>ROUND(employee[[#This Row],[LengthService]],2)</f>
        <v>3.56</v>
      </c>
      <c r="N5875">
        <v>38.918348590000001</v>
      </c>
      <c r="O5875">
        <f>ROUND(employee[[#This Row],[AbsentHours]],2)</f>
        <v>38.92</v>
      </c>
      <c r="P5875" s="5">
        <f>employee[[#This Row],[RoundedAbsentHours]]/2080 *100</f>
        <v>1.8711538461538464</v>
      </c>
      <c r="Q5875" s="1" t="s">
        <v>15</v>
      </c>
    </row>
    <row r="5876" spans="1:17" x14ac:dyDescent="0.35">
      <c r="A5876">
        <v>5875</v>
      </c>
      <c r="B5876" s="1" t="s">
        <v>3520</v>
      </c>
      <c r="C5876" s="1" t="s">
        <v>16</v>
      </c>
      <c r="D5876" s="1" t="s">
        <v>22</v>
      </c>
      <c r="E5876" s="1" t="s">
        <v>180</v>
      </c>
      <c r="F5876" s="1" t="s">
        <v>181</v>
      </c>
      <c r="G5876" s="1" t="s">
        <v>22</v>
      </c>
      <c r="H5876" s="1" t="s">
        <v>15</v>
      </c>
      <c r="I5876">
        <v>51.115012960000001</v>
      </c>
      <c r="J5876">
        <f>ROUND(employee[[#This Row],[Age]],0)</f>
        <v>51</v>
      </c>
      <c r="K58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876">
        <v>7.6191158669999997</v>
      </c>
      <c r="M5876">
        <f>ROUND(employee[[#This Row],[LengthService]],2)</f>
        <v>7.62</v>
      </c>
      <c r="N5876">
        <v>97.416534060000004</v>
      </c>
      <c r="O5876">
        <f>ROUND(employee[[#This Row],[AbsentHours]],2)</f>
        <v>97.42</v>
      </c>
      <c r="P5876" s="5">
        <f>employee[[#This Row],[RoundedAbsentHours]]/2080 *100</f>
        <v>4.6836538461538462</v>
      </c>
      <c r="Q5876" s="1" t="s">
        <v>15</v>
      </c>
    </row>
    <row r="5877" spans="1:17" x14ac:dyDescent="0.35">
      <c r="A5877">
        <v>5876</v>
      </c>
      <c r="B5877" s="1" t="s">
        <v>6130</v>
      </c>
      <c r="C5877" s="1" t="s">
        <v>16</v>
      </c>
      <c r="D5877" s="1" t="s">
        <v>22</v>
      </c>
      <c r="E5877" s="1" t="s">
        <v>180</v>
      </c>
      <c r="F5877" s="1" t="s">
        <v>181</v>
      </c>
      <c r="G5877" s="1" t="s">
        <v>22</v>
      </c>
      <c r="H5877" s="1" t="s">
        <v>15</v>
      </c>
      <c r="I5877">
        <v>32.2306217</v>
      </c>
      <c r="J5877">
        <f>ROUND(employee[[#This Row],[Age]],0)</f>
        <v>32</v>
      </c>
      <c r="K58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877">
        <v>5.450649437</v>
      </c>
      <c r="M5877">
        <f>ROUND(employee[[#This Row],[LengthService]],2)</f>
        <v>5.45</v>
      </c>
      <c r="N5877">
        <v>0</v>
      </c>
      <c r="O5877">
        <f>ROUND(employee[[#This Row],[AbsentHours]],2)</f>
        <v>0</v>
      </c>
      <c r="P5877" s="5">
        <f>employee[[#This Row],[RoundedAbsentHours]]/2080 *100</f>
        <v>0</v>
      </c>
      <c r="Q5877" s="1" t="s">
        <v>15</v>
      </c>
    </row>
    <row r="5878" spans="1:17" x14ac:dyDescent="0.35">
      <c r="A5878">
        <v>5877</v>
      </c>
      <c r="B5878" s="1" t="s">
        <v>6131</v>
      </c>
      <c r="C5878" s="1" t="s">
        <v>11</v>
      </c>
      <c r="D5878" s="1" t="s">
        <v>20</v>
      </c>
      <c r="E5878" s="1" t="s">
        <v>289</v>
      </c>
      <c r="F5878" s="1" t="s">
        <v>258</v>
      </c>
      <c r="G5878" s="1" t="s">
        <v>20</v>
      </c>
      <c r="H5878" s="1" t="s">
        <v>15</v>
      </c>
      <c r="I5878">
        <v>52.167181229999997</v>
      </c>
      <c r="J5878">
        <f>ROUND(employee[[#This Row],[Age]],0)</f>
        <v>52</v>
      </c>
      <c r="K58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878">
        <v>6.0829126139999996</v>
      </c>
      <c r="M5878">
        <f>ROUND(employee[[#This Row],[LengthService]],2)</f>
        <v>6.08</v>
      </c>
      <c r="N5878">
        <v>72.132942459999995</v>
      </c>
      <c r="O5878">
        <f>ROUND(employee[[#This Row],[AbsentHours]],2)</f>
        <v>72.13</v>
      </c>
      <c r="P5878" s="5">
        <f>employee[[#This Row],[RoundedAbsentHours]]/2080 *100</f>
        <v>3.4677884615384609</v>
      </c>
      <c r="Q5878" s="1" t="s">
        <v>15</v>
      </c>
    </row>
    <row r="5879" spans="1:17" x14ac:dyDescent="0.35">
      <c r="A5879">
        <v>5878</v>
      </c>
      <c r="B5879" s="1" t="s">
        <v>6132</v>
      </c>
      <c r="C5879" s="1" t="s">
        <v>16</v>
      </c>
      <c r="D5879" s="1" t="s">
        <v>20</v>
      </c>
      <c r="E5879" s="1" t="s">
        <v>289</v>
      </c>
      <c r="F5879" s="1" t="s">
        <v>258</v>
      </c>
      <c r="G5879" s="1" t="s">
        <v>20</v>
      </c>
      <c r="H5879" s="1" t="s">
        <v>15</v>
      </c>
      <c r="I5879">
        <v>25.154861960000002</v>
      </c>
      <c r="J5879">
        <f>ROUND(employee[[#This Row],[Age]],0)</f>
        <v>25</v>
      </c>
      <c r="K58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879">
        <v>3.7008895810000002</v>
      </c>
      <c r="M5879">
        <f>ROUND(employee[[#This Row],[LengthService]],2)</f>
        <v>3.7</v>
      </c>
      <c r="N5879">
        <v>0</v>
      </c>
      <c r="O5879">
        <f>ROUND(employee[[#This Row],[AbsentHours]],2)</f>
        <v>0</v>
      </c>
      <c r="P5879" s="5">
        <f>employee[[#This Row],[RoundedAbsentHours]]/2080 *100</f>
        <v>0</v>
      </c>
      <c r="Q5879" s="1" t="s">
        <v>15</v>
      </c>
    </row>
    <row r="5880" spans="1:17" x14ac:dyDescent="0.35">
      <c r="A5880">
        <v>5879</v>
      </c>
      <c r="B5880" s="1" t="s">
        <v>6133</v>
      </c>
      <c r="C5880" s="1" t="s">
        <v>16</v>
      </c>
      <c r="D5880" s="1" t="s">
        <v>317</v>
      </c>
      <c r="E5880" s="1" t="s">
        <v>289</v>
      </c>
      <c r="F5880" s="1" t="s">
        <v>258</v>
      </c>
      <c r="G5880" s="1" t="s">
        <v>20</v>
      </c>
      <c r="H5880" s="1" t="s">
        <v>15</v>
      </c>
      <c r="I5880">
        <v>47.708609299999999</v>
      </c>
      <c r="J5880">
        <f>ROUND(employee[[#This Row],[Age]],0)</f>
        <v>48</v>
      </c>
      <c r="K58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80">
        <v>4.3706136610000001</v>
      </c>
      <c r="M5880">
        <f>ROUND(employee[[#This Row],[LengthService]],2)</f>
        <v>4.37</v>
      </c>
      <c r="N5880">
        <v>15.909764940000001</v>
      </c>
      <c r="O5880">
        <f>ROUND(employee[[#This Row],[AbsentHours]],2)</f>
        <v>15.91</v>
      </c>
      <c r="P5880" s="5">
        <f>employee[[#This Row],[RoundedAbsentHours]]/2080 *100</f>
        <v>0.7649038461538461</v>
      </c>
      <c r="Q5880" s="1" t="s">
        <v>15</v>
      </c>
    </row>
    <row r="5881" spans="1:17" x14ac:dyDescent="0.35">
      <c r="A5881">
        <v>5880</v>
      </c>
      <c r="B5881" s="1" t="s">
        <v>6134</v>
      </c>
      <c r="C5881" s="1" t="s">
        <v>16</v>
      </c>
      <c r="D5881" s="1" t="s">
        <v>223</v>
      </c>
      <c r="E5881" s="1" t="s">
        <v>158</v>
      </c>
      <c r="F5881" s="1" t="s">
        <v>159</v>
      </c>
      <c r="G5881" s="1" t="s">
        <v>56</v>
      </c>
      <c r="H5881" s="1" t="s">
        <v>15</v>
      </c>
      <c r="I5881">
        <v>43.4831717</v>
      </c>
      <c r="J5881">
        <f>ROUND(employee[[#This Row],[Age]],0)</f>
        <v>43</v>
      </c>
      <c r="K58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81">
        <v>5.8058488739999996</v>
      </c>
      <c r="M5881">
        <f>ROUND(employee[[#This Row],[LengthService]],2)</f>
        <v>5.81</v>
      </c>
      <c r="N5881">
        <v>67.82738827</v>
      </c>
      <c r="O5881">
        <f>ROUND(employee[[#This Row],[AbsentHours]],2)</f>
        <v>67.83</v>
      </c>
      <c r="P5881" s="5">
        <f>employee[[#This Row],[RoundedAbsentHours]]/2080 *100</f>
        <v>3.2610576923076922</v>
      </c>
      <c r="Q5881" s="1" t="s">
        <v>15</v>
      </c>
    </row>
    <row r="5882" spans="1:17" x14ac:dyDescent="0.35">
      <c r="A5882">
        <v>5881</v>
      </c>
      <c r="B5882" s="1" t="s">
        <v>6135</v>
      </c>
      <c r="C5882" s="1" t="s">
        <v>16</v>
      </c>
      <c r="D5882" s="1" t="s">
        <v>22</v>
      </c>
      <c r="E5882" s="1" t="s">
        <v>180</v>
      </c>
      <c r="F5882" s="1" t="s">
        <v>181</v>
      </c>
      <c r="G5882" s="1" t="s">
        <v>22</v>
      </c>
      <c r="H5882" s="1" t="s">
        <v>15</v>
      </c>
      <c r="I5882">
        <v>35.695874349999997</v>
      </c>
      <c r="J5882">
        <f>ROUND(employee[[#This Row],[Age]],0)</f>
        <v>36</v>
      </c>
      <c r="K58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882">
        <v>4.8235289359999998</v>
      </c>
      <c r="M5882">
        <f>ROUND(employee[[#This Row],[LengthService]],2)</f>
        <v>4.82</v>
      </c>
      <c r="N5882">
        <v>0</v>
      </c>
      <c r="O5882">
        <f>ROUND(employee[[#This Row],[AbsentHours]],2)</f>
        <v>0</v>
      </c>
      <c r="P5882" s="5">
        <f>employee[[#This Row],[RoundedAbsentHours]]/2080 *100</f>
        <v>0</v>
      </c>
      <c r="Q5882" s="1" t="s">
        <v>15</v>
      </c>
    </row>
    <row r="5883" spans="1:17" x14ac:dyDescent="0.35">
      <c r="A5883">
        <v>5882</v>
      </c>
      <c r="B5883" s="1" t="s">
        <v>6136</v>
      </c>
      <c r="C5883" s="1" t="s">
        <v>11</v>
      </c>
      <c r="D5883" s="1" t="s">
        <v>221</v>
      </c>
      <c r="E5883" s="1" t="s">
        <v>289</v>
      </c>
      <c r="F5883" s="1" t="s">
        <v>258</v>
      </c>
      <c r="G5883" s="1" t="s">
        <v>221</v>
      </c>
      <c r="H5883" s="1" t="s">
        <v>15</v>
      </c>
      <c r="I5883">
        <v>48.108506149999997</v>
      </c>
      <c r="J5883">
        <f>ROUND(employee[[#This Row],[Age]],0)</f>
        <v>48</v>
      </c>
      <c r="K58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83">
        <v>4.181699761</v>
      </c>
      <c r="M5883">
        <f>ROUND(employee[[#This Row],[LengthService]],2)</f>
        <v>4.18</v>
      </c>
      <c r="N5883">
        <v>122.9314828</v>
      </c>
      <c r="O5883">
        <f>ROUND(employee[[#This Row],[AbsentHours]],2)</f>
        <v>122.93</v>
      </c>
      <c r="P5883" s="5">
        <f>employee[[#This Row],[RoundedAbsentHours]]/2080 *100</f>
        <v>5.9100961538461538</v>
      </c>
      <c r="Q5883" s="1" t="s">
        <v>15</v>
      </c>
    </row>
    <row r="5884" spans="1:17" x14ac:dyDescent="0.35">
      <c r="A5884">
        <v>5883</v>
      </c>
      <c r="B5884" s="1" t="s">
        <v>6137</v>
      </c>
      <c r="C5884" s="1" t="s">
        <v>11</v>
      </c>
      <c r="D5884" s="1" t="s">
        <v>22</v>
      </c>
      <c r="E5884" s="1" t="s">
        <v>180</v>
      </c>
      <c r="F5884" s="1" t="s">
        <v>181</v>
      </c>
      <c r="G5884" s="1" t="s">
        <v>22</v>
      </c>
      <c r="H5884" s="1" t="s">
        <v>15</v>
      </c>
      <c r="I5884">
        <v>37.940132319999996</v>
      </c>
      <c r="J5884">
        <f>ROUND(employee[[#This Row],[Age]],0)</f>
        <v>38</v>
      </c>
      <c r="K58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884">
        <v>4.1035961639999998</v>
      </c>
      <c r="M5884">
        <f>ROUND(employee[[#This Row],[LengthService]],2)</f>
        <v>4.0999999999999996</v>
      </c>
      <c r="N5884">
        <v>57.434308629999997</v>
      </c>
      <c r="O5884">
        <f>ROUND(employee[[#This Row],[AbsentHours]],2)</f>
        <v>57.43</v>
      </c>
      <c r="P5884" s="5">
        <f>employee[[#This Row],[RoundedAbsentHours]]/2080 *100</f>
        <v>2.7610576923076922</v>
      </c>
      <c r="Q5884" s="1" t="s">
        <v>15</v>
      </c>
    </row>
    <row r="5885" spans="1:17" x14ac:dyDescent="0.35">
      <c r="A5885">
        <v>5884</v>
      </c>
      <c r="B5885" s="1" t="s">
        <v>6138</v>
      </c>
      <c r="C5885" s="1" t="s">
        <v>16</v>
      </c>
      <c r="D5885" s="1" t="s">
        <v>19</v>
      </c>
      <c r="E5885" s="1" t="s">
        <v>13</v>
      </c>
      <c r="F5885" s="1" t="s">
        <v>14</v>
      </c>
      <c r="G5885" s="1" t="s">
        <v>19</v>
      </c>
      <c r="H5885" s="1" t="s">
        <v>15</v>
      </c>
      <c r="I5885">
        <v>35.626731210000003</v>
      </c>
      <c r="J5885">
        <f>ROUND(employee[[#This Row],[Age]],0)</f>
        <v>36</v>
      </c>
      <c r="K58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885">
        <v>7.2803600800000003</v>
      </c>
      <c r="M5885">
        <f>ROUND(employee[[#This Row],[LengthService]],2)</f>
        <v>7.28</v>
      </c>
      <c r="N5885">
        <v>56.46460321</v>
      </c>
      <c r="O5885">
        <f>ROUND(employee[[#This Row],[AbsentHours]],2)</f>
        <v>56.46</v>
      </c>
      <c r="P5885" s="5">
        <f>employee[[#This Row],[RoundedAbsentHours]]/2080 *100</f>
        <v>2.7144230769230773</v>
      </c>
      <c r="Q5885" s="1" t="s">
        <v>15</v>
      </c>
    </row>
    <row r="5886" spans="1:17" x14ac:dyDescent="0.35">
      <c r="A5886">
        <v>5885</v>
      </c>
      <c r="B5886" s="1" t="s">
        <v>6139</v>
      </c>
      <c r="C5886" s="1" t="s">
        <v>16</v>
      </c>
      <c r="D5886" s="1" t="s">
        <v>88</v>
      </c>
      <c r="E5886" s="1" t="s">
        <v>124</v>
      </c>
      <c r="F5886" s="1" t="s">
        <v>125</v>
      </c>
      <c r="G5886" s="1" t="s">
        <v>88</v>
      </c>
      <c r="H5886" s="1" t="s">
        <v>15</v>
      </c>
      <c r="I5886">
        <v>56.39385893</v>
      </c>
      <c r="J5886">
        <f>ROUND(employee[[#This Row],[Age]],0)</f>
        <v>56</v>
      </c>
      <c r="K58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886">
        <v>6.071356851</v>
      </c>
      <c r="M5886">
        <f>ROUND(employee[[#This Row],[LengthService]],2)</f>
        <v>6.07</v>
      </c>
      <c r="N5886">
        <v>90.247492660000006</v>
      </c>
      <c r="O5886">
        <f>ROUND(employee[[#This Row],[AbsentHours]],2)</f>
        <v>90.25</v>
      </c>
      <c r="P5886" s="5">
        <f>employee[[#This Row],[RoundedAbsentHours]]/2080 *100</f>
        <v>4.3389423076923075</v>
      </c>
      <c r="Q5886" s="1" t="s">
        <v>15</v>
      </c>
    </row>
    <row r="5887" spans="1:17" x14ac:dyDescent="0.35">
      <c r="A5887">
        <v>5886</v>
      </c>
      <c r="B5887" s="1" t="s">
        <v>6140</v>
      </c>
      <c r="C5887" s="1" t="s">
        <v>11</v>
      </c>
      <c r="D5887" s="1" t="s">
        <v>32</v>
      </c>
      <c r="E5887" s="1" t="s">
        <v>13</v>
      </c>
      <c r="F5887" s="1" t="s">
        <v>14</v>
      </c>
      <c r="G5887" s="1" t="s">
        <v>32</v>
      </c>
      <c r="H5887" s="1" t="s">
        <v>15</v>
      </c>
      <c r="I5887">
        <v>22.816753179999999</v>
      </c>
      <c r="J5887">
        <f>ROUND(employee[[#This Row],[Age]],0)</f>
        <v>23</v>
      </c>
      <c r="K58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887">
        <v>3.9217016440000001</v>
      </c>
      <c r="M5887">
        <f>ROUND(employee[[#This Row],[LengthService]],2)</f>
        <v>3.92</v>
      </c>
      <c r="N5887">
        <v>0</v>
      </c>
      <c r="O5887">
        <f>ROUND(employee[[#This Row],[AbsentHours]],2)</f>
        <v>0</v>
      </c>
      <c r="P5887" s="5">
        <f>employee[[#This Row],[RoundedAbsentHours]]/2080 *100</f>
        <v>0</v>
      </c>
      <c r="Q5887" s="1" t="s">
        <v>15</v>
      </c>
    </row>
    <row r="5888" spans="1:17" x14ac:dyDescent="0.35">
      <c r="A5888">
        <v>5887</v>
      </c>
      <c r="B5888" s="1" t="s">
        <v>6141</v>
      </c>
      <c r="C5888" s="1" t="s">
        <v>16</v>
      </c>
      <c r="D5888" s="1" t="s">
        <v>19</v>
      </c>
      <c r="E5888" s="1" t="s">
        <v>13</v>
      </c>
      <c r="F5888" s="1" t="s">
        <v>14</v>
      </c>
      <c r="G5888" s="1" t="s">
        <v>19</v>
      </c>
      <c r="H5888" s="1" t="s">
        <v>15</v>
      </c>
      <c r="I5888">
        <v>45.298386499999999</v>
      </c>
      <c r="J5888">
        <f>ROUND(employee[[#This Row],[Age]],0)</f>
        <v>45</v>
      </c>
      <c r="K58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88">
        <v>1.9015221680000001</v>
      </c>
      <c r="M5888">
        <f>ROUND(employee[[#This Row],[LengthService]],2)</f>
        <v>1.9</v>
      </c>
      <c r="N5888">
        <v>5.4840550300000004</v>
      </c>
      <c r="O5888">
        <f>ROUND(employee[[#This Row],[AbsentHours]],2)</f>
        <v>5.48</v>
      </c>
      <c r="P5888" s="5">
        <f>employee[[#This Row],[RoundedAbsentHours]]/2080 *100</f>
        <v>0.26346153846153852</v>
      </c>
      <c r="Q5888" s="1" t="s">
        <v>15</v>
      </c>
    </row>
    <row r="5889" spans="1:17" x14ac:dyDescent="0.35">
      <c r="A5889">
        <v>5888</v>
      </c>
      <c r="B5889" s="1" t="s">
        <v>6142</v>
      </c>
      <c r="C5889" s="1" t="s">
        <v>16</v>
      </c>
      <c r="D5889" s="1" t="s">
        <v>135</v>
      </c>
      <c r="E5889" s="1" t="s">
        <v>13</v>
      </c>
      <c r="F5889" s="1" t="s">
        <v>14</v>
      </c>
      <c r="G5889" s="1" t="s">
        <v>39</v>
      </c>
      <c r="H5889" s="1" t="s">
        <v>15</v>
      </c>
      <c r="I5889">
        <v>42.458833400000003</v>
      </c>
      <c r="J5889">
        <f>ROUND(employee[[#This Row],[Age]],0)</f>
        <v>42</v>
      </c>
      <c r="K58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89">
        <v>4.8546361830000002</v>
      </c>
      <c r="M5889">
        <f>ROUND(employee[[#This Row],[LengthService]],2)</f>
        <v>4.8499999999999996</v>
      </c>
      <c r="N5889">
        <v>69.776503469999994</v>
      </c>
      <c r="O5889">
        <f>ROUND(employee[[#This Row],[AbsentHours]],2)</f>
        <v>69.78</v>
      </c>
      <c r="P5889" s="5">
        <f>employee[[#This Row],[RoundedAbsentHours]]/2080 *100</f>
        <v>3.3548076923076922</v>
      </c>
      <c r="Q5889" s="1" t="s">
        <v>15</v>
      </c>
    </row>
    <row r="5890" spans="1:17" x14ac:dyDescent="0.35">
      <c r="A5890">
        <v>5889</v>
      </c>
      <c r="B5890" s="1" t="s">
        <v>6143</v>
      </c>
      <c r="C5890" s="1" t="s">
        <v>16</v>
      </c>
      <c r="D5890" s="1" t="s">
        <v>56</v>
      </c>
      <c r="E5890" s="1" t="s">
        <v>158</v>
      </c>
      <c r="F5890" s="1" t="s">
        <v>159</v>
      </c>
      <c r="G5890" s="1" t="s">
        <v>56</v>
      </c>
      <c r="H5890" s="1" t="s">
        <v>15</v>
      </c>
      <c r="I5890">
        <v>39.692006380000002</v>
      </c>
      <c r="J5890">
        <f>ROUND(employee[[#This Row],[Age]],0)</f>
        <v>40</v>
      </c>
      <c r="K58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90">
        <v>6.3106093149999998</v>
      </c>
      <c r="M5890">
        <f>ROUND(employee[[#This Row],[LengthService]],2)</f>
        <v>6.31</v>
      </c>
      <c r="N5890">
        <v>4.7820404549999997</v>
      </c>
      <c r="O5890">
        <f>ROUND(employee[[#This Row],[AbsentHours]],2)</f>
        <v>4.78</v>
      </c>
      <c r="P5890" s="5">
        <f>employee[[#This Row],[RoundedAbsentHours]]/2080 *100</f>
        <v>0.2298076923076923</v>
      </c>
      <c r="Q5890" s="1" t="s">
        <v>15</v>
      </c>
    </row>
    <row r="5891" spans="1:17" x14ac:dyDescent="0.35">
      <c r="A5891">
        <v>5890</v>
      </c>
      <c r="B5891" s="1" t="s">
        <v>6144</v>
      </c>
      <c r="C5891" s="1" t="s">
        <v>11</v>
      </c>
      <c r="D5891" s="1" t="s">
        <v>105</v>
      </c>
      <c r="E5891" s="1" t="s">
        <v>158</v>
      </c>
      <c r="F5891" s="1" t="s">
        <v>159</v>
      </c>
      <c r="G5891" s="1" t="s">
        <v>18</v>
      </c>
      <c r="H5891" s="1" t="s">
        <v>15</v>
      </c>
      <c r="I5891">
        <v>49.138091680000002</v>
      </c>
      <c r="J5891">
        <f>ROUND(employee[[#This Row],[Age]],0)</f>
        <v>49</v>
      </c>
      <c r="K58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91">
        <v>4.1735247229999999</v>
      </c>
      <c r="M5891">
        <f>ROUND(employee[[#This Row],[LengthService]],2)</f>
        <v>4.17</v>
      </c>
      <c r="N5891">
        <v>121.8543559</v>
      </c>
      <c r="O5891">
        <f>ROUND(employee[[#This Row],[AbsentHours]],2)</f>
        <v>121.85</v>
      </c>
      <c r="P5891" s="5">
        <f>employee[[#This Row],[RoundedAbsentHours]]/2080 *100</f>
        <v>5.8581730769230766</v>
      </c>
      <c r="Q5891" s="1" t="s">
        <v>15</v>
      </c>
    </row>
    <row r="5892" spans="1:17" x14ac:dyDescent="0.35">
      <c r="A5892">
        <v>5891</v>
      </c>
      <c r="B5892" s="1" t="s">
        <v>6145</v>
      </c>
      <c r="C5892" s="1" t="s">
        <v>11</v>
      </c>
      <c r="D5892" s="1" t="s">
        <v>22</v>
      </c>
      <c r="E5892" s="1" t="s">
        <v>180</v>
      </c>
      <c r="F5892" s="1" t="s">
        <v>181</v>
      </c>
      <c r="G5892" s="1" t="s">
        <v>22</v>
      </c>
      <c r="H5892" s="1" t="s">
        <v>15</v>
      </c>
      <c r="I5892">
        <v>65.431170280000003</v>
      </c>
      <c r="J5892">
        <f>ROUND(employee[[#This Row],[Age]],0)</f>
        <v>65</v>
      </c>
      <c r="K58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892">
        <v>1.6372438410000001</v>
      </c>
      <c r="M5892">
        <f>ROUND(employee[[#This Row],[LengthService]],2)</f>
        <v>1.64</v>
      </c>
      <c r="N5892">
        <v>224.35157480000001</v>
      </c>
      <c r="O5892">
        <f>ROUND(employee[[#This Row],[AbsentHours]],2)</f>
        <v>224.35</v>
      </c>
      <c r="P5892" s="5">
        <f>employee[[#This Row],[RoundedAbsentHours]]/2080 *100</f>
        <v>10.786057692307692</v>
      </c>
      <c r="Q5892" s="1" t="s">
        <v>15</v>
      </c>
    </row>
    <row r="5893" spans="1:17" x14ac:dyDescent="0.35">
      <c r="A5893">
        <v>5892</v>
      </c>
      <c r="B5893" s="1" t="s">
        <v>6146</v>
      </c>
      <c r="C5893" s="1" t="s">
        <v>11</v>
      </c>
      <c r="D5893" s="1" t="s">
        <v>20</v>
      </c>
      <c r="E5893" s="1" t="s">
        <v>289</v>
      </c>
      <c r="F5893" s="1" t="s">
        <v>258</v>
      </c>
      <c r="G5893" s="1" t="s">
        <v>20</v>
      </c>
      <c r="H5893" s="1" t="s">
        <v>15</v>
      </c>
      <c r="I5893">
        <v>37.484174889999998</v>
      </c>
      <c r="J5893">
        <f>ROUND(employee[[#This Row],[Age]],0)</f>
        <v>37</v>
      </c>
      <c r="K58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893">
        <v>6.3898269540000001</v>
      </c>
      <c r="M5893">
        <f>ROUND(employee[[#This Row],[LengthService]],2)</f>
        <v>6.39</v>
      </c>
      <c r="N5893">
        <v>38.207910800000001</v>
      </c>
      <c r="O5893">
        <f>ROUND(employee[[#This Row],[AbsentHours]],2)</f>
        <v>38.21</v>
      </c>
      <c r="P5893" s="5">
        <f>employee[[#This Row],[RoundedAbsentHours]]/2080 *100</f>
        <v>1.837019230769231</v>
      </c>
      <c r="Q5893" s="1" t="s">
        <v>15</v>
      </c>
    </row>
    <row r="5894" spans="1:17" x14ac:dyDescent="0.35">
      <c r="A5894">
        <v>5893</v>
      </c>
      <c r="B5894" s="1" t="s">
        <v>6147</v>
      </c>
      <c r="C5894" s="1" t="s">
        <v>16</v>
      </c>
      <c r="D5894" s="1" t="s">
        <v>22</v>
      </c>
      <c r="E5894" s="1" t="s">
        <v>180</v>
      </c>
      <c r="F5894" s="1" t="s">
        <v>181</v>
      </c>
      <c r="G5894" s="1" t="s">
        <v>22</v>
      </c>
      <c r="H5894" s="1" t="s">
        <v>15</v>
      </c>
      <c r="I5894">
        <v>27.636657540000002</v>
      </c>
      <c r="J5894">
        <f>ROUND(employee[[#This Row],[Age]],0)</f>
        <v>28</v>
      </c>
      <c r="K58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894">
        <v>4.0514146159999997</v>
      </c>
      <c r="M5894">
        <f>ROUND(employee[[#This Row],[LengthService]],2)</f>
        <v>4.05</v>
      </c>
      <c r="N5894">
        <v>0</v>
      </c>
      <c r="O5894">
        <f>ROUND(employee[[#This Row],[AbsentHours]],2)</f>
        <v>0</v>
      </c>
      <c r="P5894" s="5">
        <f>employee[[#This Row],[RoundedAbsentHours]]/2080 *100</f>
        <v>0</v>
      </c>
      <c r="Q5894" s="1" t="s">
        <v>15</v>
      </c>
    </row>
    <row r="5895" spans="1:17" x14ac:dyDescent="0.35">
      <c r="A5895">
        <v>5894</v>
      </c>
      <c r="B5895" s="1" t="s">
        <v>6148</v>
      </c>
      <c r="C5895" s="1" t="s">
        <v>16</v>
      </c>
      <c r="D5895" s="1" t="s">
        <v>32</v>
      </c>
      <c r="E5895" s="1" t="s">
        <v>13</v>
      </c>
      <c r="F5895" s="1" t="s">
        <v>14</v>
      </c>
      <c r="G5895" s="1" t="s">
        <v>32</v>
      </c>
      <c r="H5895" s="1" t="s">
        <v>15</v>
      </c>
      <c r="I5895">
        <v>57.799068400000003</v>
      </c>
      <c r="J5895">
        <f>ROUND(employee[[#This Row],[Age]],0)</f>
        <v>58</v>
      </c>
      <c r="K58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895">
        <v>5.7957430670000001</v>
      </c>
      <c r="M5895">
        <f>ROUND(employee[[#This Row],[LengthService]],2)</f>
        <v>5.8</v>
      </c>
      <c r="N5895">
        <v>170.7814075</v>
      </c>
      <c r="O5895">
        <f>ROUND(employee[[#This Row],[AbsentHours]],2)</f>
        <v>170.78</v>
      </c>
      <c r="P5895" s="5">
        <f>employee[[#This Row],[RoundedAbsentHours]]/2080 *100</f>
        <v>8.210576923076923</v>
      </c>
      <c r="Q5895" s="1" t="s">
        <v>15</v>
      </c>
    </row>
    <row r="5896" spans="1:17" x14ac:dyDescent="0.35">
      <c r="A5896">
        <v>5895</v>
      </c>
      <c r="B5896" s="1" t="s">
        <v>6149</v>
      </c>
      <c r="C5896" s="1" t="s">
        <v>11</v>
      </c>
      <c r="D5896" s="1" t="s">
        <v>110</v>
      </c>
      <c r="E5896" s="1" t="s">
        <v>158</v>
      </c>
      <c r="F5896" s="1" t="s">
        <v>159</v>
      </c>
      <c r="G5896" s="1" t="s">
        <v>29</v>
      </c>
      <c r="H5896" s="1" t="s">
        <v>15</v>
      </c>
      <c r="I5896">
        <v>35.469559599999997</v>
      </c>
      <c r="J5896">
        <f>ROUND(employee[[#This Row],[Age]],0)</f>
        <v>35</v>
      </c>
      <c r="K58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896">
        <v>2.86953674</v>
      </c>
      <c r="M5896">
        <f>ROUND(employee[[#This Row],[LengthService]],2)</f>
        <v>2.87</v>
      </c>
      <c r="N5896">
        <v>57.406333889999999</v>
      </c>
      <c r="O5896">
        <f>ROUND(employee[[#This Row],[AbsentHours]],2)</f>
        <v>57.41</v>
      </c>
      <c r="P5896" s="5">
        <f>employee[[#This Row],[RoundedAbsentHours]]/2080 *100</f>
        <v>2.7600961538461535</v>
      </c>
      <c r="Q5896" s="1" t="s">
        <v>15</v>
      </c>
    </row>
    <row r="5897" spans="1:17" x14ac:dyDescent="0.35">
      <c r="A5897">
        <v>5896</v>
      </c>
      <c r="B5897" s="1" t="s">
        <v>6150</v>
      </c>
      <c r="C5897" s="1" t="s">
        <v>16</v>
      </c>
      <c r="D5897" s="1" t="s">
        <v>22</v>
      </c>
      <c r="E5897" s="1" t="s">
        <v>289</v>
      </c>
      <c r="F5897" s="1" t="s">
        <v>258</v>
      </c>
      <c r="G5897" s="1" t="s">
        <v>22</v>
      </c>
      <c r="H5897" s="1" t="s">
        <v>15</v>
      </c>
      <c r="I5897">
        <v>37.000778320000002</v>
      </c>
      <c r="J5897">
        <f>ROUND(employee[[#This Row],[Age]],0)</f>
        <v>37</v>
      </c>
      <c r="K58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897">
        <v>6.7673070769999999</v>
      </c>
      <c r="M5897">
        <f>ROUND(employee[[#This Row],[LengthService]],2)</f>
        <v>6.77</v>
      </c>
      <c r="N5897">
        <v>32.795318690000002</v>
      </c>
      <c r="O5897">
        <f>ROUND(employee[[#This Row],[AbsentHours]],2)</f>
        <v>32.799999999999997</v>
      </c>
      <c r="P5897" s="5">
        <f>employee[[#This Row],[RoundedAbsentHours]]/2080 *100</f>
        <v>1.5769230769230769</v>
      </c>
      <c r="Q5897" s="1" t="s">
        <v>15</v>
      </c>
    </row>
    <row r="5898" spans="1:17" x14ac:dyDescent="0.35">
      <c r="A5898">
        <v>5897</v>
      </c>
      <c r="B5898" s="1" t="s">
        <v>6151</v>
      </c>
      <c r="C5898" s="1" t="s">
        <v>11</v>
      </c>
      <c r="D5898" s="1" t="s">
        <v>96</v>
      </c>
      <c r="E5898" s="1" t="s">
        <v>312</v>
      </c>
      <c r="F5898" s="1" t="s">
        <v>266</v>
      </c>
      <c r="G5898" s="1" t="s">
        <v>47</v>
      </c>
      <c r="H5898" s="1" t="s">
        <v>15</v>
      </c>
      <c r="I5898">
        <v>43.976878589999998</v>
      </c>
      <c r="J5898">
        <f>ROUND(employee[[#This Row],[Age]],0)</f>
        <v>44</v>
      </c>
      <c r="K58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898">
        <v>2.2673225050000001</v>
      </c>
      <c r="M5898">
        <f>ROUND(employee[[#This Row],[LengthService]],2)</f>
        <v>2.27</v>
      </c>
      <c r="N5898">
        <v>71.913163389999994</v>
      </c>
      <c r="O5898">
        <f>ROUND(employee[[#This Row],[AbsentHours]],2)</f>
        <v>71.91</v>
      </c>
      <c r="P5898" s="5">
        <f>employee[[#This Row],[RoundedAbsentHours]]/2080 *100</f>
        <v>3.4572115384615381</v>
      </c>
      <c r="Q5898" s="1" t="s">
        <v>15</v>
      </c>
    </row>
    <row r="5899" spans="1:17" x14ac:dyDescent="0.35">
      <c r="A5899">
        <v>5898</v>
      </c>
      <c r="B5899" s="1" t="s">
        <v>6152</v>
      </c>
      <c r="C5899" s="1" t="s">
        <v>16</v>
      </c>
      <c r="D5899" s="1" t="s">
        <v>22</v>
      </c>
      <c r="E5899" s="1" t="s">
        <v>289</v>
      </c>
      <c r="F5899" s="1" t="s">
        <v>258</v>
      </c>
      <c r="G5899" s="1" t="s">
        <v>22</v>
      </c>
      <c r="H5899" s="1" t="s">
        <v>15</v>
      </c>
      <c r="I5899">
        <v>35.292155280000003</v>
      </c>
      <c r="J5899">
        <f>ROUND(employee[[#This Row],[Age]],0)</f>
        <v>35</v>
      </c>
      <c r="K58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899">
        <v>2.8082826710000002</v>
      </c>
      <c r="M5899">
        <f>ROUND(employee[[#This Row],[LengthService]],2)</f>
        <v>2.81</v>
      </c>
      <c r="N5899">
        <v>0</v>
      </c>
      <c r="O5899">
        <f>ROUND(employee[[#This Row],[AbsentHours]],2)</f>
        <v>0</v>
      </c>
      <c r="P5899" s="5">
        <f>employee[[#This Row],[RoundedAbsentHours]]/2080 *100</f>
        <v>0</v>
      </c>
      <c r="Q5899" s="1" t="s">
        <v>15</v>
      </c>
    </row>
    <row r="5900" spans="1:17" x14ac:dyDescent="0.35">
      <c r="A5900">
        <v>5899</v>
      </c>
      <c r="B5900" s="1" t="s">
        <v>6153</v>
      </c>
      <c r="C5900" s="1" t="s">
        <v>11</v>
      </c>
      <c r="D5900" s="1" t="s">
        <v>19</v>
      </c>
      <c r="E5900" s="1" t="s">
        <v>13</v>
      </c>
      <c r="F5900" s="1" t="s">
        <v>14</v>
      </c>
      <c r="G5900" s="1" t="s">
        <v>19</v>
      </c>
      <c r="H5900" s="1" t="s">
        <v>15</v>
      </c>
      <c r="I5900">
        <v>40.925956040000003</v>
      </c>
      <c r="J5900">
        <f>ROUND(employee[[#This Row],[Age]],0)</f>
        <v>41</v>
      </c>
      <c r="K59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00">
        <v>5.5097016290000003</v>
      </c>
      <c r="M5900">
        <f>ROUND(employee[[#This Row],[LengthService]],2)</f>
        <v>5.51</v>
      </c>
      <c r="N5900">
        <v>68.037284830000004</v>
      </c>
      <c r="O5900">
        <f>ROUND(employee[[#This Row],[AbsentHours]],2)</f>
        <v>68.040000000000006</v>
      </c>
      <c r="P5900" s="5">
        <f>employee[[#This Row],[RoundedAbsentHours]]/2080 *100</f>
        <v>3.2711538461538465</v>
      </c>
      <c r="Q5900" s="1" t="s">
        <v>15</v>
      </c>
    </row>
    <row r="5901" spans="1:17" x14ac:dyDescent="0.35">
      <c r="A5901">
        <v>5900</v>
      </c>
      <c r="B5901" s="1" t="s">
        <v>6154</v>
      </c>
      <c r="C5901" s="1" t="s">
        <v>11</v>
      </c>
      <c r="D5901" s="1" t="s">
        <v>58</v>
      </c>
      <c r="E5901" s="1" t="s">
        <v>158</v>
      </c>
      <c r="F5901" s="1" t="s">
        <v>159</v>
      </c>
      <c r="G5901" s="1" t="s">
        <v>45</v>
      </c>
      <c r="H5901" s="1" t="s">
        <v>15</v>
      </c>
      <c r="I5901">
        <v>24.781308030000002</v>
      </c>
      <c r="J5901">
        <f>ROUND(employee[[#This Row],[Age]],0)</f>
        <v>25</v>
      </c>
      <c r="K59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901">
        <v>2.8235559129999999</v>
      </c>
      <c r="M5901">
        <f>ROUND(employee[[#This Row],[LengthService]],2)</f>
        <v>2.82</v>
      </c>
      <c r="N5901">
        <v>0</v>
      </c>
      <c r="O5901">
        <f>ROUND(employee[[#This Row],[AbsentHours]],2)</f>
        <v>0</v>
      </c>
      <c r="P5901" s="5">
        <f>employee[[#This Row],[RoundedAbsentHours]]/2080 *100</f>
        <v>0</v>
      </c>
      <c r="Q5901" s="1" t="s">
        <v>15</v>
      </c>
    </row>
    <row r="5902" spans="1:17" x14ac:dyDescent="0.35">
      <c r="A5902">
        <v>5901</v>
      </c>
      <c r="B5902" s="1" t="s">
        <v>6155</v>
      </c>
      <c r="C5902" s="1" t="s">
        <v>11</v>
      </c>
      <c r="D5902" s="1" t="s">
        <v>67</v>
      </c>
      <c r="E5902" s="1" t="s">
        <v>289</v>
      </c>
      <c r="F5902" s="1" t="s">
        <v>258</v>
      </c>
      <c r="G5902" s="1" t="s">
        <v>67</v>
      </c>
      <c r="H5902" s="1" t="s">
        <v>15</v>
      </c>
      <c r="I5902">
        <v>55.22013329</v>
      </c>
      <c r="J5902">
        <f>ROUND(employee[[#This Row],[Age]],0)</f>
        <v>55</v>
      </c>
      <c r="K59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902">
        <v>4.2840096550000002</v>
      </c>
      <c r="M5902">
        <f>ROUND(employee[[#This Row],[LengthService]],2)</f>
        <v>4.28</v>
      </c>
      <c r="N5902">
        <v>137.28532569999999</v>
      </c>
      <c r="O5902">
        <f>ROUND(employee[[#This Row],[AbsentHours]],2)</f>
        <v>137.29</v>
      </c>
      <c r="P5902" s="5">
        <f>employee[[#This Row],[RoundedAbsentHours]]/2080 *100</f>
        <v>6.6004807692307681</v>
      </c>
      <c r="Q5902" s="1" t="s">
        <v>15</v>
      </c>
    </row>
    <row r="5903" spans="1:17" x14ac:dyDescent="0.35">
      <c r="A5903">
        <v>5902</v>
      </c>
      <c r="B5903" s="1" t="s">
        <v>6156</v>
      </c>
      <c r="C5903" s="1" t="s">
        <v>16</v>
      </c>
      <c r="D5903" s="1" t="s">
        <v>21</v>
      </c>
      <c r="E5903" s="1" t="s">
        <v>158</v>
      </c>
      <c r="F5903" s="1" t="s">
        <v>159</v>
      </c>
      <c r="G5903" s="1" t="s">
        <v>21</v>
      </c>
      <c r="H5903" s="1" t="s">
        <v>15</v>
      </c>
      <c r="I5903">
        <v>56.017423999999998</v>
      </c>
      <c r="J5903">
        <f>ROUND(employee[[#This Row],[Age]],0)</f>
        <v>56</v>
      </c>
      <c r="K59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903">
        <v>4.0316683119999999</v>
      </c>
      <c r="M5903">
        <f>ROUND(employee[[#This Row],[LengthService]],2)</f>
        <v>4.03</v>
      </c>
      <c r="N5903">
        <v>125.98173130000001</v>
      </c>
      <c r="O5903">
        <f>ROUND(employee[[#This Row],[AbsentHours]],2)</f>
        <v>125.98</v>
      </c>
      <c r="P5903" s="5">
        <f>employee[[#This Row],[RoundedAbsentHours]]/2080 *100</f>
        <v>6.0567307692307688</v>
      </c>
      <c r="Q5903" s="1" t="s">
        <v>15</v>
      </c>
    </row>
    <row r="5904" spans="1:17" x14ac:dyDescent="0.35">
      <c r="A5904">
        <v>5903</v>
      </c>
      <c r="B5904" s="1" t="s">
        <v>6157</v>
      </c>
      <c r="C5904" s="1" t="s">
        <v>11</v>
      </c>
      <c r="D5904" s="1" t="s">
        <v>61</v>
      </c>
      <c r="E5904" s="1" t="s">
        <v>158</v>
      </c>
      <c r="F5904" s="1" t="s">
        <v>159</v>
      </c>
      <c r="G5904" s="1" t="s">
        <v>28</v>
      </c>
      <c r="H5904" s="1" t="s">
        <v>15</v>
      </c>
      <c r="I5904">
        <v>40.835346479999998</v>
      </c>
      <c r="J5904">
        <f>ROUND(employee[[#This Row],[Age]],0)</f>
        <v>41</v>
      </c>
      <c r="K59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04">
        <v>5.0070499049999997</v>
      </c>
      <c r="M5904">
        <f>ROUND(employee[[#This Row],[LengthService]],2)</f>
        <v>5.01</v>
      </c>
      <c r="N5904">
        <v>56.300851680000001</v>
      </c>
      <c r="O5904">
        <f>ROUND(employee[[#This Row],[AbsentHours]],2)</f>
        <v>56.3</v>
      </c>
      <c r="P5904" s="5">
        <f>employee[[#This Row],[RoundedAbsentHours]]/2080 *100</f>
        <v>2.7067307692307692</v>
      </c>
      <c r="Q5904" s="1" t="s">
        <v>15</v>
      </c>
    </row>
    <row r="5905" spans="1:17" x14ac:dyDescent="0.35">
      <c r="A5905">
        <v>5904</v>
      </c>
      <c r="B5905" s="1" t="s">
        <v>6158</v>
      </c>
      <c r="C5905" s="1" t="s">
        <v>16</v>
      </c>
      <c r="D5905" s="1" t="s">
        <v>281</v>
      </c>
      <c r="E5905" s="1" t="s">
        <v>158</v>
      </c>
      <c r="F5905" s="1" t="s">
        <v>159</v>
      </c>
      <c r="G5905" s="1" t="s">
        <v>33</v>
      </c>
      <c r="H5905" s="1" t="s">
        <v>15</v>
      </c>
      <c r="I5905">
        <v>57.771978990000001</v>
      </c>
      <c r="J5905">
        <f>ROUND(employee[[#This Row],[Age]],0)</f>
        <v>58</v>
      </c>
      <c r="K59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905">
        <v>6.166821133</v>
      </c>
      <c r="M5905">
        <f>ROUND(employee[[#This Row],[LengthService]],2)</f>
        <v>6.17</v>
      </c>
      <c r="N5905">
        <v>94.552969849999997</v>
      </c>
      <c r="O5905">
        <f>ROUND(employee[[#This Row],[AbsentHours]],2)</f>
        <v>94.55</v>
      </c>
      <c r="P5905" s="5">
        <f>employee[[#This Row],[RoundedAbsentHours]]/2080 *100</f>
        <v>4.5456730769230766</v>
      </c>
      <c r="Q5905" s="1" t="s">
        <v>15</v>
      </c>
    </row>
    <row r="5906" spans="1:17" x14ac:dyDescent="0.35">
      <c r="A5906">
        <v>5905</v>
      </c>
      <c r="B5906" s="1" t="s">
        <v>6159</v>
      </c>
      <c r="C5906" s="1" t="s">
        <v>16</v>
      </c>
      <c r="D5906" s="1" t="s">
        <v>12</v>
      </c>
      <c r="E5906" s="1" t="s">
        <v>158</v>
      </c>
      <c r="F5906" s="1" t="s">
        <v>159</v>
      </c>
      <c r="G5906" s="1" t="s">
        <v>12</v>
      </c>
      <c r="H5906" s="1" t="s">
        <v>15</v>
      </c>
      <c r="I5906">
        <v>35.505674929999998</v>
      </c>
      <c r="J5906">
        <f>ROUND(employee[[#This Row],[Age]],0)</f>
        <v>36</v>
      </c>
      <c r="K59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06">
        <v>7.6459822490000002</v>
      </c>
      <c r="M5906">
        <f>ROUND(employee[[#This Row],[LengthService]],2)</f>
        <v>7.65</v>
      </c>
      <c r="N5906">
        <v>53.415527730000001</v>
      </c>
      <c r="O5906">
        <f>ROUND(employee[[#This Row],[AbsentHours]],2)</f>
        <v>53.42</v>
      </c>
      <c r="P5906" s="5">
        <f>employee[[#This Row],[RoundedAbsentHours]]/2080 *100</f>
        <v>2.5682692307692307</v>
      </c>
      <c r="Q5906" s="1" t="s">
        <v>15</v>
      </c>
    </row>
    <row r="5907" spans="1:17" x14ac:dyDescent="0.35">
      <c r="A5907">
        <v>5906</v>
      </c>
      <c r="B5907" s="1" t="s">
        <v>6160</v>
      </c>
      <c r="C5907" s="1" t="s">
        <v>11</v>
      </c>
      <c r="D5907" s="1" t="s">
        <v>18</v>
      </c>
      <c r="E5907" s="1" t="s">
        <v>158</v>
      </c>
      <c r="F5907" s="1" t="s">
        <v>159</v>
      </c>
      <c r="G5907" s="1" t="s">
        <v>18</v>
      </c>
      <c r="H5907" s="1" t="s">
        <v>15</v>
      </c>
      <c r="I5907">
        <v>37.935532700000003</v>
      </c>
      <c r="J5907">
        <f>ROUND(employee[[#This Row],[Age]],0)</f>
        <v>38</v>
      </c>
      <c r="K59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07">
        <v>3.5732022090000002</v>
      </c>
      <c r="M5907">
        <f>ROUND(employee[[#This Row],[LengthService]],2)</f>
        <v>3.57</v>
      </c>
      <c r="N5907">
        <v>57.450407460000001</v>
      </c>
      <c r="O5907">
        <f>ROUND(employee[[#This Row],[AbsentHours]],2)</f>
        <v>57.45</v>
      </c>
      <c r="P5907" s="5">
        <f>employee[[#This Row],[RoundedAbsentHours]]/2080 *100</f>
        <v>2.7620192307692308</v>
      </c>
      <c r="Q5907" s="1" t="s">
        <v>15</v>
      </c>
    </row>
    <row r="5908" spans="1:17" x14ac:dyDescent="0.35">
      <c r="A5908">
        <v>5907</v>
      </c>
      <c r="B5908" s="1" t="s">
        <v>6161</v>
      </c>
      <c r="C5908" s="1" t="s">
        <v>16</v>
      </c>
      <c r="D5908" s="1" t="s">
        <v>275</v>
      </c>
      <c r="E5908" s="1" t="s">
        <v>13</v>
      </c>
      <c r="F5908" s="1" t="s">
        <v>14</v>
      </c>
      <c r="G5908" s="1" t="s">
        <v>39</v>
      </c>
      <c r="H5908" s="1" t="s">
        <v>15</v>
      </c>
      <c r="I5908">
        <v>35.001879359999997</v>
      </c>
      <c r="J5908">
        <f>ROUND(employee[[#This Row],[Age]],0)</f>
        <v>35</v>
      </c>
      <c r="K59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08">
        <v>1.7840524440000001</v>
      </c>
      <c r="M5908">
        <f>ROUND(employee[[#This Row],[LengthService]],2)</f>
        <v>1.78</v>
      </c>
      <c r="N5908">
        <v>17.52267629</v>
      </c>
      <c r="O5908">
        <f>ROUND(employee[[#This Row],[AbsentHours]],2)</f>
        <v>17.52</v>
      </c>
      <c r="P5908" s="5">
        <f>employee[[#This Row],[RoundedAbsentHours]]/2080 *100</f>
        <v>0.8423076923076922</v>
      </c>
      <c r="Q5908" s="1" t="s">
        <v>15</v>
      </c>
    </row>
    <row r="5909" spans="1:17" x14ac:dyDescent="0.35">
      <c r="A5909">
        <v>5908</v>
      </c>
      <c r="B5909" s="1" t="s">
        <v>6162</v>
      </c>
      <c r="C5909" s="1" t="s">
        <v>11</v>
      </c>
      <c r="D5909" s="1" t="s">
        <v>22</v>
      </c>
      <c r="E5909" s="1" t="s">
        <v>289</v>
      </c>
      <c r="F5909" s="1" t="s">
        <v>258</v>
      </c>
      <c r="G5909" s="1" t="s">
        <v>22</v>
      </c>
      <c r="H5909" s="1" t="s">
        <v>15</v>
      </c>
      <c r="I5909">
        <v>46.226617949999998</v>
      </c>
      <c r="J5909">
        <f>ROUND(employee[[#This Row],[Age]],0)</f>
        <v>46</v>
      </c>
      <c r="K59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09">
        <v>8.4757178209999999</v>
      </c>
      <c r="M5909">
        <f>ROUND(employee[[#This Row],[LengthService]],2)</f>
        <v>8.48</v>
      </c>
      <c r="N5909">
        <v>94.022648110000006</v>
      </c>
      <c r="O5909">
        <f>ROUND(employee[[#This Row],[AbsentHours]],2)</f>
        <v>94.02</v>
      </c>
      <c r="P5909" s="5">
        <f>employee[[#This Row],[RoundedAbsentHours]]/2080 *100</f>
        <v>4.5201923076923078</v>
      </c>
      <c r="Q5909" s="1" t="s">
        <v>15</v>
      </c>
    </row>
    <row r="5910" spans="1:17" x14ac:dyDescent="0.35">
      <c r="A5910">
        <v>5909</v>
      </c>
      <c r="B5910" s="1" t="s">
        <v>6163</v>
      </c>
      <c r="C5910" s="1" t="s">
        <v>11</v>
      </c>
      <c r="D5910" s="1" t="s">
        <v>67</v>
      </c>
      <c r="E5910" s="1" t="s">
        <v>289</v>
      </c>
      <c r="F5910" s="1" t="s">
        <v>258</v>
      </c>
      <c r="G5910" s="1" t="s">
        <v>67</v>
      </c>
      <c r="H5910" s="1" t="s">
        <v>15</v>
      </c>
      <c r="I5910">
        <v>43.730109900000002</v>
      </c>
      <c r="J5910">
        <f>ROUND(employee[[#This Row],[Age]],0)</f>
        <v>44</v>
      </c>
      <c r="K59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10">
        <v>3.748765176</v>
      </c>
      <c r="M5910">
        <f>ROUND(employee[[#This Row],[LengthService]],2)</f>
        <v>3.75</v>
      </c>
      <c r="N5910">
        <v>109.24405539999999</v>
      </c>
      <c r="O5910">
        <f>ROUND(employee[[#This Row],[AbsentHours]],2)</f>
        <v>109.24</v>
      </c>
      <c r="P5910" s="5">
        <f>employee[[#This Row],[RoundedAbsentHours]]/2080 *100</f>
        <v>5.2519230769230774</v>
      </c>
      <c r="Q5910" s="1" t="s">
        <v>15</v>
      </c>
    </row>
    <row r="5911" spans="1:17" x14ac:dyDescent="0.35">
      <c r="A5911">
        <v>5910</v>
      </c>
      <c r="B5911" s="1" t="s">
        <v>6164</v>
      </c>
      <c r="C5911" s="1" t="s">
        <v>16</v>
      </c>
      <c r="D5911" s="1" t="s">
        <v>21</v>
      </c>
      <c r="E5911" s="1" t="s">
        <v>158</v>
      </c>
      <c r="F5911" s="1" t="s">
        <v>159</v>
      </c>
      <c r="G5911" s="1" t="s">
        <v>21</v>
      </c>
      <c r="H5911" s="1" t="s">
        <v>15</v>
      </c>
      <c r="I5911">
        <v>53.184185249999999</v>
      </c>
      <c r="J5911">
        <f>ROUND(employee[[#This Row],[Age]],0)</f>
        <v>53</v>
      </c>
      <c r="K59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911">
        <v>0.91093685899999999</v>
      </c>
      <c r="M5911">
        <f>ROUND(employee[[#This Row],[LengthService]],2)</f>
        <v>0.91</v>
      </c>
      <c r="N5911">
        <v>72.081086920000004</v>
      </c>
      <c r="O5911">
        <f>ROUND(employee[[#This Row],[AbsentHours]],2)</f>
        <v>72.08</v>
      </c>
      <c r="P5911" s="5">
        <f>employee[[#This Row],[RoundedAbsentHours]]/2080 *100</f>
        <v>3.4653846153846155</v>
      </c>
      <c r="Q5911" s="1" t="s">
        <v>15</v>
      </c>
    </row>
    <row r="5912" spans="1:17" x14ac:dyDescent="0.35">
      <c r="A5912">
        <v>5911</v>
      </c>
      <c r="B5912" s="1" t="s">
        <v>6165</v>
      </c>
      <c r="C5912" s="1" t="s">
        <v>11</v>
      </c>
      <c r="D5912" s="1" t="s">
        <v>214</v>
      </c>
      <c r="E5912" s="1" t="s">
        <v>158</v>
      </c>
      <c r="F5912" s="1" t="s">
        <v>159</v>
      </c>
      <c r="G5912" s="1" t="s">
        <v>214</v>
      </c>
      <c r="H5912" s="1" t="s">
        <v>15</v>
      </c>
      <c r="I5912">
        <v>21.45380819</v>
      </c>
      <c r="J5912">
        <f>ROUND(employee[[#This Row],[Age]],0)</f>
        <v>21</v>
      </c>
      <c r="K59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912">
        <v>6.5607466140000001</v>
      </c>
      <c r="M5912">
        <f>ROUND(employee[[#This Row],[LengthService]],2)</f>
        <v>6.56</v>
      </c>
      <c r="N5912">
        <v>6.9283763780000003</v>
      </c>
      <c r="O5912">
        <f>ROUND(employee[[#This Row],[AbsentHours]],2)</f>
        <v>6.93</v>
      </c>
      <c r="P5912" s="5">
        <f>employee[[#This Row],[RoundedAbsentHours]]/2080 *100</f>
        <v>0.33317307692307691</v>
      </c>
      <c r="Q5912" s="1" t="s">
        <v>15</v>
      </c>
    </row>
    <row r="5913" spans="1:17" x14ac:dyDescent="0.35">
      <c r="A5913">
        <v>5912</v>
      </c>
      <c r="B5913" s="1" t="s">
        <v>6166</v>
      </c>
      <c r="C5913" s="1" t="s">
        <v>16</v>
      </c>
      <c r="D5913" s="1" t="s">
        <v>276</v>
      </c>
      <c r="E5913" s="1" t="s">
        <v>158</v>
      </c>
      <c r="F5913" s="1" t="s">
        <v>159</v>
      </c>
      <c r="G5913" s="1" t="s">
        <v>56</v>
      </c>
      <c r="H5913" s="1" t="s">
        <v>15</v>
      </c>
      <c r="I5913">
        <v>50.579995699999998</v>
      </c>
      <c r="J5913">
        <f>ROUND(employee[[#This Row],[Age]],0)</f>
        <v>51</v>
      </c>
      <c r="K59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913">
        <v>5.0285521199999996</v>
      </c>
      <c r="M5913">
        <f>ROUND(employee[[#This Row],[LengthService]],2)</f>
        <v>5.03</v>
      </c>
      <c r="N5913">
        <v>103.46707790000001</v>
      </c>
      <c r="O5913">
        <f>ROUND(employee[[#This Row],[AbsentHours]],2)</f>
        <v>103.47</v>
      </c>
      <c r="P5913" s="5">
        <f>employee[[#This Row],[RoundedAbsentHours]]/2080 *100</f>
        <v>4.9745192307692312</v>
      </c>
      <c r="Q5913" s="1" t="s">
        <v>15</v>
      </c>
    </row>
    <row r="5914" spans="1:17" x14ac:dyDescent="0.35">
      <c r="A5914">
        <v>5913</v>
      </c>
      <c r="B5914" s="1" t="s">
        <v>6167</v>
      </c>
      <c r="C5914" s="1" t="s">
        <v>16</v>
      </c>
      <c r="D5914" s="1" t="s">
        <v>22</v>
      </c>
      <c r="E5914" s="1" t="s">
        <v>289</v>
      </c>
      <c r="F5914" s="1" t="s">
        <v>258</v>
      </c>
      <c r="G5914" s="1" t="s">
        <v>22</v>
      </c>
      <c r="H5914" s="1" t="s">
        <v>15</v>
      </c>
      <c r="I5914">
        <v>35.745263649999998</v>
      </c>
      <c r="J5914">
        <f>ROUND(employee[[#This Row],[Age]],0)</f>
        <v>36</v>
      </c>
      <c r="K59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14">
        <v>7.7184077569999996</v>
      </c>
      <c r="M5914">
        <f>ROUND(employee[[#This Row],[LengthService]],2)</f>
        <v>7.72</v>
      </c>
      <c r="N5914">
        <v>37.767516780000001</v>
      </c>
      <c r="O5914">
        <f>ROUND(employee[[#This Row],[AbsentHours]],2)</f>
        <v>37.770000000000003</v>
      </c>
      <c r="P5914" s="5">
        <f>employee[[#This Row],[RoundedAbsentHours]]/2080 *100</f>
        <v>1.8158653846153849</v>
      </c>
      <c r="Q5914" s="1" t="s">
        <v>15</v>
      </c>
    </row>
    <row r="5915" spans="1:17" x14ac:dyDescent="0.35">
      <c r="A5915">
        <v>5914</v>
      </c>
      <c r="B5915" s="1" t="s">
        <v>6168</v>
      </c>
      <c r="C5915" s="1" t="s">
        <v>11</v>
      </c>
      <c r="D5915" s="1" t="s">
        <v>22</v>
      </c>
      <c r="E5915" s="1" t="s">
        <v>289</v>
      </c>
      <c r="F5915" s="1" t="s">
        <v>258</v>
      </c>
      <c r="G5915" s="1" t="s">
        <v>22</v>
      </c>
      <c r="H5915" s="1" t="s">
        <v>15</v>
      </c>
      <c r="I5915">
        <v>35.980430490000003</v>
      </c>
      <c r="J5915">
        <f>ROUND(employee[[#This Row],[Age]],0)</f>
        <v>36</v>
      </c>
      <c r="K59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15">
        <v>4.4803958369999997</v>
      </c>
      <c r="M5915">
        <f>ROUND(employee[[#This Row],[LengthService]],2)</f>
        <v>4.4800000000000004</v>
      </c>
      <c r="N5915">
        <v>45.95860364</v>
      </c>
      <c r="O5915">
        <f>ROUND(employee[[#This Row],[AbsentHours]],2)</f>
        <v>45.96</v>
      </c>
      <c r="P5915" s="5">
        <f>employee[[#This Row],[RoundedAbsentHours]]/2080 *100</f>
        <v>2.2096153846153843</v>
      </c>
      <c r="Q5915" s="1" t="s">
        <v>15</v>
      </c>
    </row>
    <row r="5916" spans="1:17" x14ac:dyDescent="0.35">
      <c r="A5916">
        <v>5915</v>
      </c>
      <c r="B5916" s="1" t="s">
        <v>6169</v>
      </c>
      <c r="C5916" s="1" t="s">
        <v>16</v>
      </c>
      <c r="D5916" s="1" t="s">
        <v>19</v>
      </c>
      <c r="E5916" s="1" t="s">
        <v>13</v>
      </c>
      <c r="F5916" s="1" t="s">
        <v>14</v>
      </c>
      <c r="G5916" s="1" t="s">
        <v>19</v>
      </c>
      <c r="H5916" s="1" t="s">
        <v>15</v>
      </c>
      <c r="I5916">
        <v>31.40457649</v>
      </c>
      <c r="J5916">
        <f>ROUND(employee[[#This Row],[Age]],0)</f>
        <v>31</v>
      </c>
      <c r="K59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16">
        <v>1.7656355539999999</v>
      </c>
      <c r="M5916">
        <f>ROUND(employee[[#This Row],[LengthService]],2)</f>
        <v>1.77</v>
      </c>
      <c r="N5916">
        <v>0</v>
      </c>
      <c r="O5916">
        <f>ROUND(employee[[#This Row],[AbsentHours]],2)</f>
        <v>0</v>
      </c>
      <c r="P5916" s="5">
        <f>employee[[#This Row],[RoundedAbsentHours]]/2080 *100</f>
        <v>0</v>
      </c>
      <c r="Q5916" s="1" t="s">
        <v>15</v>
      </c>
    </row>
    <row r="5917" spans="1:17" x14ac:dyDescent="0.35">
      <c r="A5917">
        <v>5916</v>
      </c>
      <c r="B5917" s="1" t="s">
        <v>6170</v>
      </c>
      <c r="C5917" s="1" t="s">
        <v>11</v>
      </c>
      <c r="D5917" s="1" t="s">
        <v>56</v>
      </c>
      <c r="E5917" s="1" t="s">
        <v>158</v>
      </c>
      <c r="F5917" s="1" t="s">
        <v>159</v>
      </c>
      <c r="G5917" s="1" t="s">
        <v>56</v>
      </c>
      <c r="H5917" s="1" t="s">
        <v>15</v>
      </c>
      <c r="I5917">
        <v>49.648216120000001</v>
      </c>
      <c r="J5917">
        <f>ROUND(employee[[#This Row],[Age]],0)</f>
        <v>50</v>
      </c>
      <c r="K59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917">
        <v>3.7674284779999998</v>
      </c>
      <c r="M5917">
        <f>ROUND(employee[[#This Row],[LengthService]],2)</f>
        <v>3.77</v>
      </c>
      <c r="N5917">
        <v>76.890472669999994</v>
      </c>
      <c r="O5917">
        <f>ROUND(employee[[#This Row],[AbsentHours]],2)</f>
        <v>76.89</v>
      </c>
      <c r="P5917" s="5">
        <f>employee[[#This Row],[RoundedAbsentHours]]/2080 *100</f>
        <v>3.6966346153846157</v>
      </c>
      <c r="Q5917" s="1" t="s">
        <v>15</v>
      </c>
    </row>
    <row r="5918" spans="1:17" x14ac:dyDescent="0.35">
      <c r="A5918">
        <v>5917</v>
      </c>
      <c r="B5918" s="1" t="s">
        <v>6171</v>
      </c>
      <c r="C5918" s="1" t="s">
        <v>11</v>
      </c>
      <c r="D5918" s="1" t="s">
        <v>22</v>
      </c>
      <c r="E5918" s="1" t="s">
        <v>289</v>
      </c>
      <c r="F5918" s="1" t="s">
        <v>258</v>
      </c>
      <c r="G5918" s="1" t="s">
        <v>22</v>
      </c>
      <c r="H5918" s="1" t="s">
        <v>15</v>
      </c>
      <c r="I5918">
        <v>41.58341909</v>
      </c>
      <c r="J5918">
        <f>ROUND(employee[[#This Row],[Age]],0)</f>
        <v>42</v>
      </c>
      <c r="K59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18">
        <v>1.897735682</v>
      </c>
      <c r="M5918">
        <f>ROUND(employee[[#This Row],[LengthService]],2)</f>
        <v>1.9</v>
      </c>
      <c r="N5918">
        <v>49.084488270000001</v>
      </c>
      <c r="O5918">
        <f>ROUND(employee[[#This Row],[AbsentHours]],2)</f>
        <v>49.08</v>
      </c>
      <c r="P5918" s="5">
        <f>employee[[#This Row],[RoundedAbsentHours]]/2080 *100</f>
        <v>2.3596153846153847</v>
      </c>
      <c r="Q5918" s="1" t="s">
        <v>15</v>
      </c>
    </row>
    <row r="5919" spans="1:17" x14ac:dyDescent="0.35">
      <c r="A5919">
        <v>5918</v>
      </c>
      <c r="B5919" s="1" t="s">
        <v>6172</v>
      </c>
      <c r="C5919" s="1" t="s">
        <v>16</v>
      </c>
      <c r="D5919" s="1" t="s">
        <v>62</v>
      </c>
      <c r="E5919" s="1" t="s">
        <v>312</v>
      </c>
      <c r="F5919" s="1" t="s">
        <v>266</v>
      </c>
      <c r="G5919" s="1" t="s">
        <v>62</v>
      </c>
      <c r="H5919" s="1" t="s">
        <v>15</v>
      </c>
      <c r="I5919">
        <v>29.623995820000001</v>
      </c>
      <c r="J5919">
        <f>ROUND(employee[[#This Row],[Age]],0)</f>
        <v>30</v>
      </c>
      <c r="K59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19">
        <v>5.0581494420000004</v>
      </c>
      <c r="M5919">
        <f>ROUND(employee[[#This Row],[LengthService]],2)</f>
        <v>5.0599999999999996</v>
      </c>
      <c r="N5919">
        <v>0</v>
      </c>
      <c r="O5919">
        <f>ROUND(employee[[#This Row],[AbsentHours]],2)</f>
        <v>0</v>
      </c>
      <c r="P5919" s="5">
        <f>employee[[#This Row],[RoundedAbsentHours]]/2080 *100</f>
        <v>0</v>
      </c>
      <c r="Q5919" s="1" t="s">
        <v>15</v>
      </c>
    </row>
    <row r="5920" spans="1:17" x14ac:dyDescent="0.35">
      <c r="A5920">
        <v>5919</v>
      </c>
      <c r="B5920" s="1" t="s">
        <v>6173</v>
      </c>
      <c r="C5920" s="1" t="s">
        <v>11</v>
      </c>
      <c r="D5920" s="1" t="s">
        <v>20</v>
      </c>
      <c r="E5920" s="1" t="s">
        <v>289</v>
      </c>
      <c r="F5920" s="1" t="s">
        <v>258</v>
      </c>
      <c r="G5920" s="1" t="s">
        <v>20</v>
      </c>
      <c r="H5920" s="1" t="s">
        <v>15</v>
      </c>
      <c r="I5920">
        <v>39.36774372</v>
      </c>
      <c r="J5920">
        <f>ROUND(employee[[#This Row],[Age]],0)</f>
        <v>39</v>
      </c>
      <c r="K59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20">
        <v>2.5283746859999998</v>
      </c>
      <c r="M5920">
        <f>ROUND(employee[[#This Row],[LengthService]],2)</f>
        <v>2.5299999999999998</v>
      </c>
      <c r="N5920">
        <v>14.99060246</v>
      </c>
      <c r="O5920">
        <f>ROUND(employee[[#This Row],[AbsentHours]],2)</f>
        <v>14.99</v>
      </c>
      <c r="P5920" s="5">
        <f>employee[[#This Row],[RoundedAbsentHours]]/2080 *100</f>
        <v>0.72067307692307692</v>
      </c>
      <c r="Q5920" s="1" t="s">
        <v>15</v>
      </c>
    </row>
    <row r="5921" spans="1:17" x14ac:dyDescent="0.35">
      <c r="A5921">
        <v>5920</v>
      </c>
      <c r="B5921" s="1" t="s">
        <v>6174</v>
      </c>
      <c r="C5921" s="1" t="s">
        <v>16</v>
      </c>
      <c r="D5921" s="1" t="s">
        <v>89</v>
      </c>
      <c r="E5921" s="1" t="s">
        <v>124</v>
      </c>
      <c r="F5921" s="1" t="s">
        <v>125</v>
      </c>
      <c r="G5921" s="1" t="s">
        <v>89</v>
      </c>
      <c r="H5921" s="1" t="s">
        <v>15</v>
      </c>
      <c r="I5921">
        <v>64.086257610000004</v>
      </c>
      <c r="J5921">
        <f>ROUND(employee[[#This Row],[Age]],0)</f>
        <v>64</v>
      </c>
      <c r="K59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921">
        <v>6.6942525230000003</v>
      </c>
      <c r="M5921">
        <f>ROUND(employee[[#This Row],[LengthService]],2)</f>
        <v>6.69</v>
      </c>
      <c r="N5921">
        <v>177.6605122</v>
      </c>
      <c r="O5921">
        <f>ROUND(employee[[#This Row],[AbsentHours]],2)</f>
        <v>177.66</v>
      </c>
      <c r="P5921" s="5">
        <f>employee[[#This Row],[RoundedAbsentHours]]/2080 *100</f>
        <v>8.5413461538461544</v>
      </c>
      <c r="Q5921" s="1" t="s">
        <v>15</v>
      </c>
    </row>
    <row r="5922" spans="1:17" x14ac:dyDescent="0.35">
      <c r="A5922">
        <v>5921</v>
      </c>
      <c r="B5922" s="1" t="s">
        <v>6175</v>
      </c>
      <c r="C5922" s="1" t="s">
        <v>11</v>
      </c>
      <c r="D5922" s="1" t="s">
        <v>51</v>
      </c>
      <c r="E5922" s="1" t="s">
        <v>158</v>
      </c>
      <c r="F5922" s="1" t="s">
        <v>159</v>
      </c>
      <c r="G5922" s="1" t="s">
        <v>51</v>
      </c>
      <c r="H5922" s="1" t="s">
        <v>15</v>
      </c>
      <c r="I5922">
        <v>31.30179657</v>
      </c>
      <c r="J5922">
        <f>ROUND(employee[[#This Row],[Age]],0)</f>
        <v>31</v>
      </c>
      <c r="K59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22">
        <v>3.4392862270000002</v>
      </c>
      <c r="M5922">
        <f>ROUND(employee[[#This Row],[LengthService]],2)</f>
        <v>3.44</v>
      </c>
      <c r="N5922">
        <v>25.95287776</v>
      </c>
      <c r="O5922">
        <f>ROUND(employee[[#This Row],[AbsentHours]],2)</f>
        <v>25.95</v>
      </c>
      <c r="P5922" s="5">
        <f>employee[[#This Row],[RoundedAbsentHours]]/2080 *100</f>
        <v>1.2475961538461537</v>
      </c>
      <c r="Q5922" s="1" t="s">
        <v>15</v>
      </c>
    </row>
    <row r="5923" spans="1:17" x14ac:dyDescent="0.35">
      <c r="A5923">
        <v>5922</v>
      </c>
      <c r="B5923" s="1" t="s">
        <v>6176</v>
      </c>
      <c r="C5923" s="1" t="s">
        <v>16</v>
      </c>
      <c r="D5923" s="1" t="s">
        <v>22</v>
      </c>
      <c r="E5923" s="1" t="s">
        <v>289</v>
      </c>
      <c r="F5923" s="1" t="s">
        <v>258</v>
      </c>
      <c r="G5923" s="1" t="s">
        <v>22</v>
      </c>
      <c r="H5923" s="1" t="s">
        <v>15</v>
      </c>
      <c r="I5923">
        <v>56.381224699999997</v>
      </c>
      <c r="J5923">
        <f>ROUND(employee[[#This Row],[Age]],0)</f>
        <v>56</v>
      </c>
      <c r="K59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923">
        <v>2.2999888550000001</v>
      </c>
      <c r="M5923">
        <f>ROUND(employee[[#This Row],[LengthService]],2)</f>
        <v>2.2999999999999998</v>
      </c>
      <c r="N5923">
        <v>147.27607750000001</v>
      </c>
      <c r="O5923">
        <f>ROUND(employee[[#This Row],[AbsentHours]],2)</f>
        <v>147.28</v>
      </c>
      <c r="P5923" s="5">
        <f>employee[[#This Row],[RoundedAbsentHours]]/2080 *100</f>
        <v>7.0807692307692305</v>
      </c>
      <c r="Q5923" s="1" t="s">
        <v>15</v>
      </c>
    </row>
    <row r="5924" spans="1:17" x14ac:dyDescent="0.35">
      <c r="A5924">
        <v>5923</v>
      </c>
      <c r="B5924" s="1" t="s">
        <v>6177</v>
      </c>
      <c r="C5924" s="1" t="s">
        <v>16</v>
      </c>
      <c r="D5924" s="1" t="s">
        <v>284</v>
      </c>
      <c r="E5924" s="1" t="s">
        <v>158</v>
      </c>
      <c r="F5924" s="1" t="s">
        <v>159</v>
      </c>
      <c r="G5924" s="1" t="s">
        <v>51</v>
      </c>
      <c r="H5924" s="1" t="s">
        <v>15</v>
      </c>
      <c r="I5924">
        <v>43.938361890000003</v>
      </c>
      <c r="J5924">
        <f>ROUND(employee[[#This Row],[Age]],0)</f>
        <v>44</v>
      </c>
      <c r="K59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24">
        <v>6.2601389870000004</v>
      </c>
      <c r="M5924">
        <f>ROUND(employee[[#This Row],[LengthService]],2)</f>
        <v>6.26</v>
      </c>
      <c r="N5924">
        <v>86.267200639999999</v>
      </c>
      <c r="O5924">
        <f>ROUND(employee[[#This Row],[AbsentHours]],2)</f>
        <v>86.27</v>
      </c>
      <c r="P5924" s="5">
        <f>employee[[#This Row],[RoundedAbsentHours]]/2080 *100</f>
        <v>4.1475961538461537</v>
      </c>
      <c r="Q5924" s="1" t="s">
        <v>15</v>
      </c>
    </row>
    <row r="5925" spans="1:17" x14ac:dyDescent="0.35">
      <c r="A5925">
        <v>5924</v>
      </c>
      <c r="B5925" s="1" t="s">
        <v>6178</v>
      </c>
      <c r="C5925" s="1" t="s">
        <v>16</v>
      </c>
      <c r="D5925" s="1" t="s">
        <v>62</v>
      </c>
      <c r="E5925" s="1" t="s">
        <v>312</v>
      </c>
      <c r="F5925" s="1" t="s">
        <v>266</v>
      </c>
      <c r="G5925" s="1" t="s">
        <v>62</v>
      </c>
      <c r="H5925" s="1" t="s">
        <v>15</v>
      </c>
      <c r="I5925">
        <v>28.424223569999999</v>
      </c>
      <c r="J5925">
        <f>ROUND(employee[[#This Row],[Age]],0)</f>
        <v>28</v>
      </c>
      <c r="K59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925">
        <v>3.7530685460000002</v>
      </c>
      <c r="M5925">
        <f>ROUND(employee[[#This Row],[LengthService]],2)</f>
        <v>3.75</v>
      </c>
      <c r="N5925">
        <v>0.64175285400000004</v>
      </c>
      <c r="O5925">
        <f>ROUND(employee[[#This Row],[AbsentHours]],2)</f>
        <v>0.64</v>
      </c>
      <c r="P5925" s="5">
        <f>employee[[#This Row],[RoundedAbsentHours]]/2080 *100</f>
        <v>3.0769230769230771E-2</v>
      </c>
      <c r="Q5925" s="1" t="s">
        <v>15</v>
      </c>
    </row>
    <row r="5926" spans="1:17" x14ac:dyDescent="0.35">
      <c r="A5926">
        <v>5925</v>
      </c>
      <c r="B5926" s="1" t="s">
        <v>6179</v>
      </c>
      <c r="C5926" s="1" t="s">
        <v>16</v>
      </c>
      <c r="D5926" s="1" t="s">
        <v>19</v>
      </c>
      <c r="E5926" s="1" t="s">
        <v>13</v>
      </c>
      <c r="F5926" s="1" t="s">
        <v>14</v>
      </c>
      <c r="G5926" s="1" t="s">
        <v>19</v>
      </c>
      <c r="H5926" s="1" t="s">
        <v>15</v>
      </c>
      <c r="I5926">
        <v>47.549427090000002</v>
      </c>
      <c r="J5926">
        <f>ROUND(employee[[#This Row],[Age]],0)</f>
        <v>48</v>
      </c>
      <c r="K59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26">
        <v>6.7246219690000002</v>
      </c>
      <c r="M5926">
        <f>ROUND(employee[[#This Row],[LengthService]],2)</f>
        <v>6.72</v>
      </c>
      <c r="N5926">
        <v>64.248123559999996</v>
      </c>
      <c r="O5926">
        <f>ROUND(employee[[#This Row],[AbsentHours]],2)</f>
        <v>64.25</v>
      </c>
      <c r="P5926" s="5">
        <f>employee[[#This Row],[RoundedAbsentHours]]/2080 *100</f>
        <v>3.0889423076923079</v>
      </c>
      <c r="Q5926" s="1" t="s">
        <v>15</v>
      </c>
    </row>
    <row r="5927" spans="1:17" x14ac:dyDescent="0.35">
      <c r="A5927">
        <v>5926</v>
      </c>
      <c r="B5927" s="1" t="s">
        <v>6180</v>
      </c>
      <c r="C5927" s="1" t="s">
        <v>16</v>
      </c>
      <c r="D5927" s="1" t="s">
        <v>17</v>
      </c>
      <c r="E5927" s="1" t="s">
        <v>158</v>
      </c>
      <c r="F5927" s="1" t="s">
        <v>159</v>
      </c>
      <c r="G5927" s="1" t="s">
        <v>18</v>
      </c>
      <c r="H5927" s="1" t="s">
        <v>15</v>
      </c>
      <c r="I5927">
        <v>47.120923589999997</v>
      </c>
      <c r="J5927">
        <f>ROUND(employee[[#This Row],[Age]],0)</f>
        <v>47</v>
      </c>
      <c r="K59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27">
        <v>6.3676705919999996</v>
      </c>
      <c r="M5927">
        <f>ROUND(employee[[#This Row],[LengthService]],2)</f>
        <v>6.37</v>
      </c>
      <c r="N5927">
        <v>73.441073220000007</v>
      </c>
      <c r="O5927">
        <f>ROUND(employee[[#This Row],[AbsentHours]],2)</f>
        <v>73.44</v>
      </c>
      <c r="P5927" s="5">
        <f>employee[[#This Row],[RoundedAbsentHours]]/2080 *100</f>
        <v>3.5307692307692302</v>
      </c>
      <c r="Q5927" s="1" t="s">
        <v>15</v>
      </c>
    </row>
    <row r="5928" spans="1:17" x14ac:dyDescent="0.35">
      <c r="A5928">
        <v>5927</v>
      </c>
      <c r="B5928" s="1" t="s">
        <v>6181</v>
      </c>
      <c r="C5928" s="1" t="s">
        <v>11</v>
      </c>
      <c r="D5928" s="1" t="s">
        <v>157</v>
      </c>
      <c r="E5928" s="1" t="s">
        <v>158</v>
      </c>
      <c r="F5928" s="1" t="s">
        <v>159</v>
      </c>
      <c r="G5928" s="1" t="s">
        <v>29</v>
      </c>
      <c r="H5928" s="1" t="s">
        <v>15</v>
      </c>
      <c r="I5928">
        <v>35.464437330000003</v>
      </c>
      <c r="J5928">
        <f>ROUND(employee[[#This Row],[Age]],0)</f>
        <v>35</v>
      </c>
      <c r="K59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28">
        <v>2.932853186</v>
      </c>
      <c r="M5928">
        <f>ROUND(employee[[#This Row],[LengthService]],2)</f>
        <v>2.93</v>
      </c>
      <c r="N5928">
        <v>31.585327719999999</v>
      </c>
      <c r="O5928">
        <f>ROUND(employee[[#This Row],[AbsentHours]],2)</f>
        <v>31.59</v>
      </c>
      <c r="P5928" s="5">
        <f>employee[[#This Row],[RoundedAbsentHours]]/2080 *100</f>
        <v>1.51875</v>
      </c>
      <c r="Q5928" s="1" t="s">
        <v>15</v>
      </c>
    </row>
    <row r="5929" spans="1:17" x14ac:dyDescent="0.35">
      <c r="A5929">
        <v>5928</v>
      </c>
      <c r="B5929" s="1" t="s">
        <v>6182</v>
      </c>
      <c r="C5929" s="1" t="s">
        <v>16</v>
      </c>
      <c r="D5929" s="1" t="s">
        <v>215</v>
      </c>
      <c r="E5929" s="1" t="s">
        <v>289</v>
      </c>
      <c r="F5929" s="1" t="s">
        <v>258</v>
      </c>
      <c r="G5929" s="1" t="s">
        <v>20</v>
      </c>
      <c r="H5929" s="1" t="s">
        <v>15</v>
      </c>
      <c r="I5929">
        <v>43.825623829999998</v>
      </c>
      <c r="J5929">
        <f>ROUND(employee[[#This Row],[Age]],0)</f>
        <v>44</v>
      </c>
      <c r="K59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29">
        <v>4.2349878289999996</v>
      </c>
      <c r="M5929">
        <f>ROUND(employee[[#This Row],[LengthService]],2)</f>
        <v>4.2300000000000004</v>
      </c>
      <c r="N5929">
        <v>8.8346876870000006</v>
      </c>
      <c r="O5929">
        <f>ROUND(employee[[#This Row],[AbsentHours]],2)</f>
        <v>8.83</v>
      </c>
      <c r="P5929" s="5">
        <f>employee[[#This Row],[RoundedAbsentHours]]/2080 *100</f>
        <v>0.42451923076923076</v>
      </c>
      <c r="Q5929" s="1" t="s">
        <v>15</v>
      </c>
    </row>
    <row r="5930" spans="1:17" x14ac:dyDescent="0.35">
      <c r="A5930">
        <v>5929</v>
      </c>
      <c r="B5930" s="1" t="s">
        <v>6183</v>
      </c>
      <c r="C5930" s="1" t="s">
        <v>16</v>
      </c>
      <c r="D5930" s="1" t="s">
        <v>22</v>
      </c>
      <c r="E5930" s="1" t="s">
        <v>289</v>
      </c>
      <c r="F5930" s="1" t="s">
        <v>258</v>
      </c>
      <c r="G5930" s="1" t="s">
        <v>22</v>
      </c>
      <c r="H5930" s="1" t="s">
        <v>15</v>
      </c>
      <c r="I5930">
        <v>43.868633440000004</v>
      </c>
      <c r="J5930">
        <f>ROUND(employee[[#This Row],[Age]],0)</f>
        <v>44</v>
      </c>
      <c r="K59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30">
        <v>3.8301503449999998</v>
      </c>
      <c r="M5930">
        <f>ROUND(employee[[#This Row],[LengthService]],2)</f>
        <v>3.83</v>
      </c>
      <c r="N5930">
        <v>117.16053220000001</v>
      </c>
      <c r="O5930">
        <f>ROUND(employee[[#This Row],[AbsentHours]],2)</f>
        <v>117.16</v>
      </c>
      <c r="P5930" s="5">
        <f>employee[[#This Row],[RoundedAbsentHours]]/2080 *100</f>
        <v>5.6326923076923077</v>
      </c>
      <c r="Q5930" s="1" t="s">
        <v>15</v>
      </c>
    </row>
    <row r="5931" spans="1:17" x14ac:dyDescent="0.35">
      <c r="A5931">
        <v>5930</v>
      </c>
      <c r="B5931" s="1" t="s">
        <v>6184</v>
      </c>
      <c r="C5931" s="1" t="s">
        <v>16</v>
      </c>
      <c r="D5931" s="1" t="s">
        <v>221</v>
      </c>
      <c r="E5931" s="1" t="s">
        <v>13</v>
      </c>
      <c r="F5931" s="1" t="s">
        <v>14</v>
      </c>
      <c r="G5931" s="1" t="s">
        <v>221</v>
      </c>
      <c r="H5931" s="1" t="s">
        <v>15</v>
      </c>
      <c r="I5931">
        <v>55.896659200000002</v>
      </c>
      <c r="J5931">
        <f>ROUND(employee[[#This Row],[Age]],0)</f>
        <v>56</v>
      </c>
      <c r="K59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931">
        <v>2.7965932069999999</v>
      </c>
      <c r="M5931">
        <f>ROUND(employee[[#This Row],[LengthService]],2)</f>
        <v>2.8</v>
      </c>
      <c r="N5931">
        <v>168.9988778</v>
      </c>
      <c r="O5931">
        <f>ROUND(employee[[#This Row],[AbsentHours]],2)</f>
        <v>169</v>
      </c>
      <c r="P5931" s="5">
        <f>employee[[#This Row],[RoundedAbsentHours]]/2080 *100</f>
        <v>8.125</v>
      </c>
      <c r="Q5931" s="1" t="s">
        <v>15</v>
      </c>
    </row>
    <row r="5932" spans="1:17" x14ac:dyDescent="0.35">
      <c r="A5932">
        <v>5931</v>
      </c>
      <c r="B5932" s="1" t="s">
        <v>6185</v>
      </c>
      <c r="C5932" s="1" t="s">
        <v>16</v>
      </c>
      <c r="D5932" s="1" t="s">
        <v>58</v>
      </c>
      <c r="E5932" s="1" t="s">
        <v>158</v>
      </c>
      <c r="F5932" s="1" t="s">
        <v>159</v>
      </c>
      <c r="G5932" s="1" t="s">
        <v>45</v>
      </c>
      <c r="H5932" s="1" t="s">
        <v>15</v>
      </c>
      <c r="I5932">
        <v>29.965994760000001</v>
      </c>
      <c r="J5932">
        <f>ROUND(employee[[#This Row],[Age]],0)</f>
        <v>30</v>
      </c>
      <c r="K59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32">
        <v>5.1034733709999998</v>
      </c>
      <c r="M5932">
        <f>ROUND(employee[[#This Row],[LengthService]],2)</f>
        <v>5.0999999999999996</v>
      </c>
      <c r="N5932">
        <v>50.149418390000001</v>
      </c>
      <c r="O5932">
        <f>ROUND(employee[[#This Row],[AbsentHours]],2)</f>
        <v>50.15</v>
      </c>
      <c r="P5932" s="5">
        <f>employee[[#This Row],[RoundedAbsentHours]]/2080 *100</f>
        <v>2.4110576923076921</v>
      </c>
      <c r="Q5932" s="1" t="s">
        <v>15</v>
      </c>
    </row>
    <row r="5933" spans="1:17" x14ac:dyDescent="0.35">
      <c r="A5933">
        <v>5932</v>
      </c>
      <c r="B5933" s="1" t="s">
        <v>6186</v>
      </c>
      <c r="C5933" s="1" t="s">
        <v>16</v>
      </c>
      <c r="D5933" s="1" t="s">
        <v>22</v>
      </c>
      <c r="E5933" s="1" t="s">
        <v>289</v>
      </c>
      <c r="F5933" s="1" t="s">
        <v>258</v>
      </c>
      <c r="G5933" s="1" t="s">
        <v>22</v>
      </c>
      <c r="H5933" s="1" t="s">
        <v>15</v>
      </c>
      <c r="I5933">
        <v>35.350976099999997</v>
      </c>
      <c r="J5933">
        <f>ROUND(employee[[#This Row],[Age]],0)</f>
        <v>35</v>
      </c>
      <c r="K59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33">
        <v>3.167226951</v>
      </c>
      <c r="M5933">
        <f>ROUND(employee[[#This Row],[LengthService]],2)</f>
        <v>3.17</v>
      </c>
      <c r="N5933">
        <v>1.15181457</v>
      </c>
      <c r="O5933">
        <f>ROUND(employee[[#This Row],[AbsentHours]],2)</f>
        <v>1.1499999999999999</v>
      </c>
      <c r="P5933" s="5">
        <f>employee[[#This Row],[RoundedAbsentHours]]/2080 *100</f>
        <v>5.5288461538461536E-2</v>
      </c>
      <c r="Q5933" s="1" t="s">
        <v>15</v>
      </c>
    </row>
    <row r="5934" spans="1:17" x14ac:dyDescent="0.35">
      <c r="A5934">
        <v>5933</v>
      </c>
      <c r="B5934" s="1" t="s">
        <v>6187</v>
      </c>
      <c r="C5934" s="1" t="s">
        <v>11</v>
      </c>
      <c r="D5934" s="1" t="s">
        <v>49</v>
      </c>
      <c r="E5934" s="1" t="s">
        <v>312</v>
      </c>
      <c r="F5934" s="1" t="s">
        <v>266</v>
      </c>
      <c r="G5934" s="1" t="s">
        <v>47</v>
      </c>
      <c r="H5934" s="1" t="s">
        <v>15</v>
      </c>
      <c r="I5934">
        <v>35.061969580000003</v>
      </c>
      <c r="J5934">
        <f>ROUND(employee[[#This Row],[Age]],0)</f>
        <v>35</v>
      </c>
      <c r="K59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34">
        <v>4.6458534040000004</v>
      </c>
      <c r="M5934">
        <f>ROUND(employee[[#This Row],[LengthService]],2)</f>
        <v>4.6500000000000004</v>
      </c>
      <c r="N5934">
        <v>5.8493514209999997</v>
      </c>
      <c r="O5934">
        <f>ROUND(employee[[#This Row],[AbsentHours]],2)</f>
        <v>5.85</v>
      </c>
      <c r="P5934" s="5">
        <f>employee[[#This Row],[RoundedAbsentHours]]/2080 *100</f>
        <v>0.28125</v>
      </c>
      <c r="Q5934" s="1" t="s">
        <v>15</v>
      </c>
    </row>
    <row r="5935" spans="1:17" x14ac:dyDescent="0.35">
      <c r="A5935">
        <v>5934</v>
      </c>
      <c r="B5935" s="1" t="s">
        <v>6188</v>
      </c>
      <c r="C5935" s="1" t="s">
        <v>11</v>
      </c>
      <c r="D5935" s="1" t="s">
        <v>22</v>
      </c>
      <c r="E5935" s="1" t="s">
        <v>289</v>
      </c>
      <c r="F5935" s="1" t="s">
        <v>258</v>
      </c>
      <c r="G5935" s="1" t="s">
        <v>22</v>
      </c>
      <c r="H5935" s="1" t="s">
        <v>15</v>
      </c>
      <c r="I5935">
        <v>44.15444385</v>
      </c>
      <c r="J5935">
        <f>ROUND(employee[[#This Row],[Age]],0)</f>
        <v>44</v>
      </c>
      <c r="K59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35">
        <v>4.609547332</v>
      </c>
      <c r="M5935">
        <f>ROUND(employee[[#This Row],[LengthService]],2)</f>
        <v>4.6100000000000003</v>
      </c>
      <c r="N5935">
        <v>65.872266030000006</v>
      </c>
      <c r="O5935">
        <f>ROUND(employee[[#This Row],[AbsentHours]],2)</f>
        <v>65.87</v>
      </c>
      <c r="P5935" s="5">
        <f>employee[[#This Row],[RoundedAbsentHours]]/2080 *100</f>
        <v>3.1668269230769237</v>
      </c>
      <c r="Q5935" s="1" t="s">
        <v>15</v>
      </c>
    </row>
    <row r="5936" spans="1:17" x14ac:dyDescent="0.35">
      <c r="A5936">
        <v>5935</v>
      </c>
      <c r="B5936" s="1" t="s">
        <v>6189</v>
      </c>
      <c r="C5936" s="1" t="s">
        <v>16</v>
      </c>
      <c r="D5936" s="1" t="s">
        <v>65</v>
      </c>
      <c r="E5936" s="1" t="s">
        <v>158</v>
      </c>
      <c r="F5936" s="1" t="s">
        <v>159</v>
      </c>
      <c r="G5936" s="1" t="s">
        <v>29</v>
      </c>
      <c r="H5936" s="1" t="s">
        <v>15</v>
      </c>
      <c r="I5936">
        <v>20.389598670000002</v>
      </c>
      <c r="J5936">
        <f>ROUND(employee[[#This Row],[Age]],0)</f>
        <v>20</v>
      </c>
      <c r="K59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936">
        <v>2.1177200350000001</v>
      </c>
      <c r="M5936">
        <f>ROUND(employee[[#This Row],[LengthService]],2)</f>
        <v>2.12</v>
      </c>
      <c r="N5936">
        <v>0</v>
      </c>
      <c r="O5936">
        <f>ROUND(employee[[#This Row],[AbsentHours]],2)</f>
        <v>0</v>
      </c>
      <c r="P5936" s="5">
        <f>employee[[#This Row],[RoundedAbsentHours]]/2080 *100</f>
        <v>0</v>
      </c>
      <c r="Q5936" s="1" t="s">
        <v>15</v>
      </c>
    </row>
    <row r="5937" spans="1:17" x14ac:dyDescent="0.35">
      <c r="A5937">
        <v>5936</v>
      </c>
      <c r="B5937" s="1" t="s">
        <v>6190</v>
      </c>
      <c r="C5937" s="1" t="s">
        <v>16</v>
      </c>
      <c r="D5937" s="1" t="s">
        <v>22</v>
      </c>
      <c r="E5937" s="1" t="s">
        <v>289</v>
      </c>
      <c r="F5937" s="1" t="s">
        <v>258</v>
      </c>
      <c r="G5937" s="1" t="s">
        <v>22</v>
      </c>
      <c r="H5937" s="1" t="s">
        <v>15</v>
      </c>
      <c r="I5937">
        <v>32.280402760000001</v>
      </c>
      <c r="J5937">
        <f>ROUND(employee[[#This Row],[Age]],0)</f>
        <v>32</v>
      </c>
      <c r="K59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37">
        <v>3.5891871279999998</v>
      </c>
      <c r="M5937">
        <f>ROUND(employee[[#This Row],[LengthService]],2)</f>
        <v>3.59</v>
      </c>
      <c r="N5937">
        <v>0</v>
      </c>
      <c r="O5937">
        <f>ROUND(employee[[#This Row],[AbsentHours]],2)</f>
        <v>0</v>
      </c>
      <c r="P5937" s="5">
        <f>employee[[#This Row],[RoundedAbsentHours]]/2080 *100</f>
        <v>0</v>
      </c>
      <c r="Q5937" s="1" t="s">
        <v>15</v>
      </c>
    </row>
    <row r="5938" spans="1:17" x14ac:dyDescent="0.35">
      <c r="A5938">
        <v>5937</v>
      </c>
      <c r="B5938" s="1" t="s">
        <v>6191</v>
      </c>
      <c r="C5938" s="1" t="s">
        <v>11</v>
      </c>
      <c r="D5938" s="1" t="s">
        <v>12</v>
      </c>
      <c r="E5938" s="1" t="s">
        <v>158</v>
      </c>
      <c r="F5938" s="1" t="s">
        <v>159</v>
      </c>
      <c r="G5938" s="1" t="s">
        <v>12</v>
      </c>
      <c r="H5938" s="1" t="s">
        <v>15</v>
      </c>
      <c r="I5938">
        <v>44.161666539999999</v>
      </c>
      <c r="J5938">
        <f>ROUND(employee[[#This Row],[Age]],0)</f>
        <v>44</v>
      </c>
      <c r="K59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38">
        <v>7.7408262839999997</v>
      </c>
      <c r="M5938">
        <f>ROUND(employee[[#This Row],[LengthService]],2)</f>
        <v>7.74</v>
      </c>
      <c r="N5938">
        <v>92.078157649999994</v>
      </c>
      <c r="O5938">
        <f>ROUND(employee[[#This Row],[AbsentHours]],2)</f>
        <v>92.08</v>
      </c>
      <c r="P5938" s="5">
        <f>employee[[#This Row],[RoundedAbsentHours]]/2080 *100</f>
        <v>4.4269230769230772</v>
      </c>
      <c r="Q5938" s="1" t="s">
        <v>15</v>
      </c>
    </row>
    <row r="5939" spans="1:17" x14ac:dyDescent="0.35">
      <c r="A5939">
        <v>5938</v>
      </c>
      <c r="B5939" s="1" t="s">
        <v>6192</v>
      </c>
      <c r="C5939" s="1" t="s">
        <v>11</v>
      </c>
      <c r="D5939" s="1" t="s">
        <v>22</v>
      </c>
      <c r="E5939" s="1" t="s">
        <v>289</v>
      </c>
      <c r="F5939" s="1" t="s">
        <v>258</v>
      </c>
      <c r="G5939" s="1" t="s">
        <v>22</v>
      </c>
      <c r="H5939" s="1" t="s">
        <v>15</v>
      </c>
      <c r="I5939">
        <v>33.64478081</v>
      </c>
      <c r="J5939">
        <f>ROUND(employee[[#This Row],[Age]],0)</f>
        <v>34</v>
      </c>
      <c r="K59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39">
        <v>5.0533993319999997</v>
      </c>
      <c r="M5939">
        <f>ROUND(employee[[#This Row],[LengthService]],2)</f>
        <v>5.05</v>
      </c>
      <c r="N5939">
        <v>0</v>
      </c>
      <c r="O5939">
        <f>ROUND(employee[[#This Row],[AbsentHours]],2)</f>
        <v>0</v>
      </c>
      <c r="P5939" s="5">
        <f>employee[[#This Row],[RoundedAbsentHours]]/2080 *100</f>
        <v>0</v>
      </c>
      <c r="Q5939" s="1" t="s">
        <v>15</v>
      </c>
    </row>
    <row r="5940" spans="1:17" x14ac:dyDescent="0.35">
      <c r="A5940">
        <v>5939</v>
      </c>
      <c r="B5940" s="1" t="s">
        <v>6193</v>
      </c>
      <c r="C5940" s="1" t="s">
        <v>11</v>
      </c>
      <c r="D5940" s="1" t="s">
        <v>56</v>
      </c>
      <c r="E5940" s="1" t="s">
        <v>158</v>
      </c>
      <c r="F5940" s="1" t="s">
        <v>159</v>
      </c>
      <c r="G5940" s="1" t="s">
        <v>56</v>
      </c>
      <c r="H5940" s="1" t="s">
        <v>15</v>
      </c>
      <c r="I5940">
        <v>58.665652080000001</v>
      </c>
      <c r="J5940">
        <f>ROUND(employee[[#This Row],[Age]],0)</f>
        <v>59</v>
      </c>
      <c r="K59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940">
        <v>3.8116921449999999</v>
      </c>
      <c r="M5940">
        <f>ROUND(employee[[#This Row],[LengthService]],2)</f>
        <v>3.81</v>
      </c>
      <c r="N5940">
        <v>184.86202689999999</v>
      </c>
      <c r="O5940">
        <f>ROUND(employee[[#This Row],[AbsentHours]],2)</f>
        <v>184.86</v>
      </c>
      <c r="P5940" s="5">
        <f>employee[[#This Row],[RoundedAbsentHours]]/2080 *100</f>
        <v>8.8875000000000011</v>
      </c>
      <c r="Q5940" s="1" t="s">
        <v>15</v>
      </c>
    </row>
    <row r="5941" spans="1:17" x14ac:dyDescent="0.35">
      <c r="A5941">
        <v>5940</v>
      </c>
      <c r="B5941" s="1" t="s">
        <v>6194</v>
      </c>
      <c r="C5941" s="1" t="s">
        <v>11</v>
      </c>
      <c r="D5941" s="1" t="s">
        <v>22</v>
      </c>
      <c r="E5941" s="1" t="s">
        <v>289</v>
      </c>
      <c r="F5941" s="1" t="s">
        <v>258</v>
      </c>
      <c r="G5941" s="1" t="s">
        <v>22</v>
      </c>
      <c r="H5941" s="1" t="s">
        <v>15</v>
      </c>
      <c r="I5941">
        <v>64.265932860000007</v>
      </c>
      <c r="J5941">
        <f>ROUND(employee[[#This Row],[Age]],0)</f>
        <v>64</v>
      </c>
      <c r="K59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941">
        <v>3.9286092209999999</v>
      </c>
      <c r="M5941">
        <f>ROUND(employee[[#This Row],[LengthService]],2)</f>
        <v>3.93</v>
      </c>
      <c r="N5941">
        <v>192.04150820000001</v>
      </c>
      <c r="O5941">
        <f>ROUND(employee[[#This Row],[AbsentHours]],2)</f>
        <v>192.04</v>
      </c>
      <c r="P5941" s="5">
        <f>employee[[#This Row],[RoundedAbsentHours]]/2080 *100</f>
        <v>9.2326923076923073</v>
      </c>
      <c r="Q5941" s="1" t="s">
        <v>15</v>
      </c>
    </row>
    <row r="5942" spans="1:17" x14ac:dyDescent="0.35">
      <c r="A5942">
        <v>5941</v>
      </c>
      <c r="B5942" s="1" t="s">
        <v>6195</v>
      </c>
      <c r="C5942" s="1" t="s">
        <v>11</v>
      </c>
      <c r="D5942" s="1" t="s">
        <v>58</v>
      </c>
      <c r="E5942" s="1" t="s">
        <v>158</v>
      </c>
      <c r="F5942" s="1" t="s">
        <v>159</v>
      </c>
      <c r="G5942" s="1" t="s">
        <v>45</v>
      </c>
      <c r="H5942" s="1" t="s">
        <v>15</v>
      </c>
      <c r="I5942">
        <v>42.45134814</v>
      </c>
      <c r="J5942">
        <f>ROUND(employee[[#This Row],[Age]],0)</f>
        <v>42</v>
      </c>
      <c r="K59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42">
        <v>4.7280112790000004</v>
      </c>
      <c r="M5942">
        <f>ROUND(employee[[#This Row],[LengthService]],2)</f>
        <v>4.7300000000000004</v>
      </c>
      <c r="N5942">
        <v>59.112028969999997</v>
      </c>
      <c r="O5942">
        <f>ROUND(employee[[#This Row],[AbsentHours]],2)</f>
        <v>59.11</v>
      </c>
      <c r="P5942" s="5">
        <f>employee[[#This Row],[RoundedAbsentHours]]/2080 *100</f>
        <v>2.8418269230769231</v>
      </c>
      <c r="Q5942" s="1" t="s">
        <v>15</v>
      </c>
    </row>
    <row r="5943" spans="1:17" x14ac:dyDescent="0.35">
      <c r="A5943">
        <v>5942</v>
      </c>
      <c r="B5943" s="1" t="s">
        <v>6196</v>
      </c>
      <c r="C5943" s="1" t="s">
        <v>11</v>
      </c>
      <c r="D5943" s="1" t="s">
        <v>313</v>
      </c>
      <c r="E5943" s="1" t="s">
        <v>158</v>
      </c>
      <c r="F5943" s="1" t="s">
        <v>159</v>
      </c>
      <c r="G5943" s="1" t="s">
        <v>152</v>
      </c>
      <c r="H5943" s="1" t="s">
        <v>15</v>
      </c>
      <c r="I5943">
        <v>26.545586589999999</v>
      </c>
      <c r="J5943">
        <f>ROUND(employee[[#This Row],[Age]],0)</f>
        <v>27</v>
      </c>
      <c r="K59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943">
        <v>3.9769351909999999</v>
      </c>
      <c r="M5943">
        <f>ROUND(employee[[#This Row],[LengthService]],2)</f>
        <v>3.98</v>
      </c>
      <c r="N5943">
        <v>0</v>
      </c>
      <c r="O5943">
        <f>ROUND(employee[[#This Row],[AbsentHours]],2)</f>
        <v>0</v>
      </c>
      <c r="P5943" s="5">
        <f>employee[[#This Row],[RoundedAbsentHours]]/2080 *100</f>
        <v>0</v>
      </c>
      <c r="Q5943" s="1" t="s">
        <v>15</v>
      </c>
    </row>
    <row r="5944" spans="1:17" x14ac:dyDescent="0.35">
      <c r="A5944">
        <v>5943</v>
      </c>
      <c r="B5944" s="1" t="s">
        <v>6197</v>
      </c>
      <c r="C5944" s="1" t="s">
        <v>11</v>
      </c>
      <c r="D5944" s="1" t="s">
        <v>20</v>
      </c>
      <c r="E5944" s="1" t="s">
        <v>289</v>
      </c>
      <c r="F5944" s="1" t="s">
        <v>258</v>
      </c>
      <c r="G5944" s="1" t="s">
        <v>20</v>
      </c>
      <c r="H5944" s="1" t="s">
        <v>15</v>
      </c>
      <c r="I5944">
        <v>51.789952390000003</v>
      </c>
      <c r="J5944">
        <f>ROUND(employee[[#This Row],[Age]],0)</f>
        <v>52</v>
      </c>
      <c r="K59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944">
        <v>5.3439541500000001</v>
      </c>
      <c r="M5944">
        <f>ROUND(employee[[#This Row],[LengthService]],2)</f>
        <v>5.34</v>
      </c>
      <c r="N5944">
        <v>98.491521390000003</v>
      </c>
      <c r="O5944">
        <f>ROUND(employee[[#This Row],[AbsentHours]],2)</f>
        <v>98.49</v>
      </c>
      <c r="P5944" s="5">
        <f>employee[[#This Row],[RoundedAbsentHours]]/2080 *100</f>
        <v>4.735096153846154</v>
      </c>
      <c r="Q5944" s="1" t="s">
        <v>15</v>
      </c>
    </row>
    <row r="5945" spans="1:17" x14ac:dyDescent="0.35">
      <c r="A5945">
        <v>5944</v>
      </c>
      <c r="B5945" s="1" t="s">
        <v>6198</v>
      </c>
      <c r="C5945" s="1" t="s">
        <v>11</v>
      </c>
      <c r="D5945" s="1" t="s">
        <v>226</v>
      </c>
      <c r="E5945" s="1" t="s">
        <v>158</v>
      </c>
      <c r="F5945" s="1" t="s">
        <v>159</v>
      </c>
      <c r="G5945" s="1" t="s">
        <v>33</v>
      </c>
      <c r="H5945" s="1" t="s">
        <v>15</v>
      </c>
      <c r="I5945">
        <v>41.476461669999999</v>
      </c>
      <c r="J5945">
        <f>ROUND(employee[[#This Row],[Age]],0)</f>
        <v>41</v>
      </c>
      <c r="K59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45">
        <v>5.4966679259999998</v>
      </c>
      <c r="M5945">
        <f>ROUND(employee[[#This Row],[LengthService]],2)</f>
        <v>5.5</v>
      </c>
      <c r="N5945">
        <v>47.068549930000003</v>
      </c>
      <c r="O5945">
        <f>ROUND(employee[[#This Row],[AbsentHours]],2)</f>
        <v>47.07</v>
      </c>
      <c r="P5945" s="5">
        <f>employee[[#This Row],[RoundedAbsentHours]]/2080 *100</f>
        <v>2.2629807692307691</v>
      </c>
      <c r="Q5945" s="1" t="s">
        <v>15</v>
      </c>
    </row>
    <row r="5946" spans="1:17" x14ac:dyDescent="0.35">
      <c r="A5946">
        <v>5945</v>
      </c>
      <c r="B5946" s="1" t="s">
        <v>6199</v>
      </c>
      <c r="C5946" s="1" t="s">
        <v>11</v>
      </c>
      <c r="D5946" s="1" t="s">
        <v>56</v>
      </c>
      <c r="E5946" s="1" t="s">
        <v>158</v>
      </c>
      <c r="F5946" s="1" t="s">
        <v>159</v>
      </c>
      <c r="G5946" s="1" t="s">
        <v>56</v>
      </c>
      <c r="H5946" s="1" t="s">
        <v>15</v>
      </c>
      <c r="I5946">
        <v>36.916659590000002</v>
      </c>
      <c r="J5946">
        <f>ROUND(employee[[#This Row],[Age]],0)</f>
        <v>37</v>
      </c>
      <c r="K59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46">
        <v>5.6815823740000004</v>
      </c>
      <c r="M5946">
        <f>ROUND(employee[[#This Row],[LengthService]],2)</f>
        <v>5.68</v>
      </c>
      <c r="N5946">
        <v>85.431569339999996</v>
      </c>
      <c r="O5946">
        <f>ROUND(employee[[#This Row],[AbsentHours]],2)</f>
        <v>85.43</v>
      </c>
      <c r="P5946" s="5">
        <f>employee[[#This Row],[RoundedAbsentHours]]/2080 *100</f>
        <v>4.1072115384615389</v>
      </c>
      <c r="Q5946" s="1" t="s">
        <v>15</v>
      </c>
    </row>
    <row r="5947" spans="1:17" x14ac:dyDescent="0.35">
      <c r="A5947">
        <v>5946</v>
      </c>
      <c r="B5947" s="1" t="s">
        <v>6200</v>
      </c>
      <c r="C5947" s="1" t="s">
        <v>16</v>
      </c>
      <c r="D5947" s="1" t="s">
        <v>22</v>
      </c>
      <c r="E5947" s="1" t="s">
        <v>289</v>
      </c>
      <c r="F5947" s="1" t="s">
        <v>258</v>
      </c>
      <c r="G5947" s="1" t="s">
        <v>22</v>
      </c>
      <c r="H5947" s="1" t="s">
        <v>15</v>
      </c>
      <c r="I5947">
        <v>33.23015822</v>
      </c>
      <c r="J5947">
        <f>ROUND(employee[[#This Row],[Age]],0)</f>
        <v>33</v>
      </c>
      <c r="K59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47">
        <v>2.723717341</v>
      </c>
      <c r="M5947">
        <f>ROUND(employee[[#This Row],[LengthService]],2)</f>
        <v>2.72</v>
      </c>
      <c r="N5947">
        <v>0</v>
      </c>
      <c r="O5947">
        <f>ROUND(employee[[#This Row],[AbsentHours]],2)</f>
        <v>0</v>
      </c>
      <c r="P5947" s="5">
        <f>employee[[#This Row],[RoundedAbsentHours]]/2080 *100</f>
        <v>0</v>
      </c>
      <c r="Q5947" s="1" t="s">
        <v>15</v>
      </c>
    </row>
    <row r="5948" spans="1:17" x14ac:dyDescent="0.35">
      <c r="A5948">
        <v>5947</v>
      </c>
      <c r="B5948" s="1" t="s">
        <v>6201</v>
      </c>
      <c r="C5948" s="1" t="s">
        <v>11</v>
      </c>
      <c r="D5948" s="1" t="s">
        <v>22</v>
      </c>
      <c r="E5948" s="1" t="s">
        <v>289</v>
      </c>
      <c r="F5948" s="1" t="s">
        <v>258</v>
      </c>
      <c r="G5948" s="1" t="s">
        <v>22</v>
      </c>
      <c r="H5948" s="1" t="s">
        <v>15</v>
      </c>
      <c r="I5948">
        <v>59.672656310000001</v>
      </c>
      <c r="J5948">
        <f>ROUND(employee[[#This Row],[Age]],0)</f>
        <v>60</v>
      </c>
      <c r="K59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5948">
        <v>4.4737325859999997</v>
      </c>
      <c r="M5948">
        <f>ROUND(employee[[#This Row],[LengthService]],2)</f>
        <v>4.47</v>
      </c>
      <c r="N5948">
        <v>161.85503349999999</v>
      </c>
      <c r="O5948">
        <f>ROUND(employee[[#This Row],[AbsentHours]],2)</f>
        <v>161.86000000000001</v>
      </c>
      <c r="P5948" s="5">
        <f>employee[[#This Row],[RoundedAbsentHours]]/2080 *100</f>
        <v>7.7817307692307702</v>
      </c>
      <c r="Q5948" s="1" t="s">
        <v>15</v>
      </c>
    </row>
    <row r="5949" spans="1:17" x14ac:dyDescent="0.35">
      <c r="A5949">
        <v>5948</v>
      </c>
      <c r="B5949" s="1" t="s">
        <v>6202</v>
      </c>
      <c r="C5949" s="1" t="s">
        <v>11</v>
      </c>
      <c r="D5949" s="1" t="s">
        <v>32</v>
      </c>
      <c r="E5949" s="1" t="s">
        <v>13</v>
      </c>
      <c r="F5949" s="1" t="s">
        <v>14</v>
      </c>
      <c r="G5949" s="1" t="s">
        <v>32</v>
      </c>
      <c r="H5949" s="1" t="s">
        <v>15</v>
      </c>
      <c r="I5949">
        <v>56.578762709999999</v>
      </c>
      <c r="J5949">
        <f>ROUND(employee[[#This Row],[Age]],0)</f>
        <v>57</v>
      </c>
      <c r="K59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949">
        <v>5.2372802329999999</v>
      </c>
      <c r="M5949">
        <f>ROUND(employee[[#This Row],[LengthService]],2)</f>
        <v>5.24</v>
      </c>
      <c r="N5949">
        <v>115.577602</v>
      </c>
      <c r="O5949">
        <f>ROUND(employee[[#This Row],[AbsentHours]],2)</f>
        <v>115.58</v>
      </c>
      <c r="P5949" s="5">
        <f>employee[[#This Row],[RoundedAbsentHours]]/2080 *100</f>
        <v>5.5567307692307697</v>
      </c>
      <c r="Q5949" s="1" t="s">
        <v>15</v>
      </c>
    </row>
    <row r="5950" spans="1:17" x14ac:dyDescent="0.35">
      <c r="A5950">
        <v>5949</v>
      </c>
      <c r="B5950" s="1" t="s">
        <v>6203</v>
      </c>
      <c r="C5950" s="1" t="s">
        <v>11</v>
      </c>
      <c r="D5950" s="1" t="s">
        <v>33</v>
      </c>
      <c r="E5950" s="1" t="s">
        <v>158</v>
      </c>
      <c r="F5950" s="1" t="s">
        <v>159</v>
      </c>
      <c r="G5950" s="1" t="s">
        <v>33</v>
      </c>
      <c r="H5950" s="1" t="s">
        <v>15</v>
      </c>
      <c r="I5950">
        <v>50.575239549999999</v>
      </c>
      <c r="J5950">
        <f>ROUND(employee[[#This Row],[Age]],0)</f>
        <v>51</v>
      </c>
      <c r="K59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950">
        <v>6.0274229080000001</v>
      </c>
      <c r="M5950">
        <f>ROUND(employee[[#This Row],[LengthService]],2)</f>
        <v>6.03</v>
      </c>
      <c r="N5950">
        <v>73.505382920000002</v>
      </c>
      <c r="O5950">
        <f>ROUND(employee[[#This Row],[AbsentHours]],2)</f>
        <v>73.510000000000005</v>
      </c>
      <c r="P5950" s="5">
        <f>employee[[#This Row],[RoundedAbsentHours]]/2080 *100</f>
        <v>3.5341346153846152</v>
      </c>
      <c r="Q5950" s="1" t="s">
        <v>15</v>
      </c>
    </row>
    <row r="5951" spans="1:17" x14ac:dyDescent="0.35">
      <c r="A5951">
        <v>5950</v>
      </c>
      <c r="B5951" s="1" t="s">
        <v>6204</v>
      </c>
      <c r="C5951" s="1" t="s">
        <v>11</v>
      </c>
      <c r="D5951" s="1" t="s">
        <v>18</v>
      </c>
      <c r="E5951" s="1" t="s">
        <v>158</v>
      </c>
      <c r="F5951" s="1" t="s">
        <v>159</v>
      </c>
      <c r="G5951" s="1" t="s">
        <v>18</v>
      </c>
      <c r="H5951" s="1" t="s">
        <v>15</v>
      </c>
      <c r="I5951">
        <v>27.249162930000001</v>
      </c>
      <c r="J5951">
        <f>ROUND(employee[[#This Row],[Age]],0)</f>
        <v>27</v>
      </c>
      <c r="K59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951">
        <v>3.220004753</v>
      </c>
      <c r="M5951">
        <f>ROUND(employee[[#This Row],[LengthService]],2)</f>
        <v>3.22</v>
      </c>
      <c r="N5951">
        <v>1.4653074749999999</v>
      </c>
      <c r="O5951">
        <f>ROUND(employee[[#This Row],[AbsentHours]],2)</f>
        <v>1.47</v>
      </c>
      <c r="P5951" s="5">
        <f>employee[[#This Row],[RoundedAbsentHours]]/2080 *100</f>
        <v>7.0673076923076922E-2</v>
      </c>
      <c r="Q5951" s="1" t="s">
        <v>15</v>
      </c>
    </row>
    <row r="5952" spans="1:17" x14ac:dyDescent="0.35">
      <c r="A5952">
        <v>5951</v>
      </c>
      <c r="B5952" s="1" t="s">
        <v>6205</v>
      </c>
      <c r="C5952" s="1" t="s">
        <v>11</v>
      </c>
      <c r="D5952" s="1" t="s">
        <v>132</v>
      </c>
      <c r="E5952" s="1" t="s">
        <v>312</v>
      </c>
      <c r="F5952" s="1" t="s">
        <v>266</v>
      </c>
      <c r="G5952" s="1" t="s">
        <v>133</v>
      </c>
      <c r="H5952" s="1" t="s">
        <v>15</v>
      </c>
      <c r="I5952">
        <v>42.8031066</v>
      </c>
      <c r="J5952">
        <f>ROUND(employee[[#This Row],[Age]],0)</f>
        <v>43</v>
      </c>
      <c r="K59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52">
        <v>4.96529226</v>
      </c>
      <c r="M5952">
        <f>ROUND(employee[[#This Row],[LengthService]],2)</f>
        <v>4.97</v>
      </c>
      <c r="N5952">
        <v>68.480772869999996</v>
      </c>
      <c r="O5952">
        <f>ROUND(employee[[#This Row],[AbsentHours]],2)</f>
        <v>68.48</v>
      </c>
      <c r="P5952" s="5">
        <f>employee[[#This Row],[RoundedAbsentHours]]/2080 *100</f>
        <v>3.2923076923076922</v>
      </c>
      <c r="Q5952" s="1" t="s">
        <v>15</v>
      </c>
    </row>
    <row r="5953" spans="1:17" x14ac:dyDescent="0.35">
      <c r="A5953">
        <v>5952</v>
      </c>
      <c r="B5953" s="1" t="s">
        <v>6206</v>
      </c>
      <c r="C5953" s="1" t="s">
        <v>16</v>
      </c>
      <c r="D5953" s="1" t="s">
        <v>22</v>
      </c>
      <c r="E5953" s="1" t="s">
        <v>289</v>
      </c>
      <c r="F5953" s="1" t="s">
        <v>258</v>
      </c>
      <c r="G5953" s="1" t="s">
        <v>22</v>
      </c>
      <c r="H5953" s="1" t="s">
        <v>15</v>
      </c>
      <c r="I5953">
        <v>28.763712900000002</v>
      </c>
      <c r="J5953">
        <f>ROUND(employee[[#This Row],[Age]],0)</f>
        <v>29</v>
      </c>
      <c r="K59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953">
        <v>5.7105748280000004</v>
      </c>
      <c r="M5953">
        <f>ROUND(employee[[#This Row],[LengthService]],2)</f>
        <v>5.71</v>
      </c>
      <c r="N5953">
        <v>0</v>
      </c>
      <c r="O5953">
        <f>ROUND(employee[[#This Row],[AbsentHours]],2)</f>
        <v>0</v>
      </c>
      <c r="P5953" s="5">
        <f>employee[[#This Row],[RoundedAbsentHours]]/2080 *100</f>
        <v>0</v>
      </c>
      <c r="Q5953" s="1" t="s">
        <v>15</v>
      </c>
    </row>
    <row r="5954" spans="1:17" x14ac:dyDescent="0.35">
      <c r="A5954">
        <v>5953</v>
      </c>
      <c r="B5954" s="1" t="s">
        <v>6207</v>
      </c>
      <c r="C5954" s="1" t="s">
        <v>11</v>
      </c>
      <c r="D5954" s="1" t="s">
        <v>12</v>
      </c>
      <c r="E5954" s="1" t="s">
        <v>158</v>
      </c>
      <c r="F5954" s="1" t="s">
        <v>159</v>
      </c>
      <c r="G5954" s="1" t="s">
        <v>12</v>
      </c>
      <c r="H5954" s="1" t="s">
        <v>15</v>
      </c>
      <c r="I5954">
        <v>38.095689399999998</v>
      </c>
      <c r="J5954">
        <f>ROUND(employee[[#This Row],[Age]],0)</f>
        <v>38</v>
      </c>
      <c r="K59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54">
        <v>5.0337770749999997</v>
      </c>
      <c r="M5954">
        <f>ROUND(employee[[#This Row],[LengthService]],2)</f>
        <v>5.03</v>
      </c>
      <c r="N5954">
        <v>61.273426880000002</v>
      </c>
      <c r="O5954">
        <f>ROUND(employee[[#This Row],[AbsentHours]],2)</f>
        <v>61.27</v>
      </c>
      <c r="P5954" s="5">
        <f>employee[[#This Row],[RoundedAbsentHours]]/2080 *100</f>
        <v>2.945673076923077</v>
      </c>
      <c r="Q5954" s="1" t="s">
        <v>15</v>
      </c>
    </row>
    <row r="5955" spans="1:17" x14ac:dyDescent="0.35">
      <c r="A5955">
        <v>5954</v>
      </c>
      <c r="B5955" s="1" t="s">
        <v>6208</v>
      </c>
      <c r="C5955" s="1" t="s">
        <v>16</v>
      </c>
      <c r="D5955" s="1" t="s">
        <v>22</v>
      </c>
      <c r="E5955" s="1" t="s">
        <v>289</v>
      </c>
      <c r="F5955" s="1" t="s">
        <v>258</v>
      </c>
      <c r="G5955" s="1" t="s">
        <v>22</v>
      </c>
      <c r="H5955" s="1" t="s">
        <v>15</v>
      </c>
      <c r="I5955">
        <v>26.163487020000002</v>
      </c>
      <c r="J5955">
        <f>ROUND(employee[[#This Row],[Age]],0)</f>
        <v>26</v>
      </c>
      <c r="K59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5955">
        <v>4.255636773</v>
      </c>
      <c r="M5955">
        <f>ROUND(employee[[#This Row],[LengthService]],2)</f>
        <v>4.26</v>
      </c>
      <c r="N5955">
        <v>3.8085953930000001</v>
      </c>
      <c r="O5955">
        <f>ROUND(employee[[#This Row],[AbsentHours]],2)</f>
        <v>3.81</v>
      </c>
      <c r="P5955" s="5">
        <f>employee[[#This Row],[RoundedAbsentHours]]/2080 *100</f>
        <v>0.18317307692307694</v>
      </c>
      <c r="Q5955" s="1" t="s">
        <v>15</v>
      </c>
    </row>
    <row r="5956" spans="1:17" x14ac:dyDescent="0.35">
      <c r="A5956">
        <v>5955</v>
      </c>
      <c r="B5956" s="1" t="s">
        <v>6209</v>
      </c>
      <c r="C5956" s="1" t="s">
        <v>16</v>
      </c>
      <c r="D5956" s="1" t="s">
        <v>20</v>
      </c>
      <c r="E5956" s="1" t="s">
        <v>289</v>
      </c>
      <c r="F5956" s="1" t="s">
        <v>258</v>
      </c>
      <c r="G5956" s="1" t="s">
        <v>20</v>
      </c>
      <c r="H5956" s="1" t="s">
        <v>15</v>
      </c>
      <c r="I5956">
        <v>48.42513005</v>
      </c>
      <c r="J5956">
        <f>ROUND(employee[[#This Row],[Age]],0)</f>
        <v>48</v>
      </c>
      <c r="K59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56">
        <v>5.96490659</v>
      </c>
      <c r="M5956">
        <f>ROUND(employee[[#This Row],[LengthService]],2)</f>
        <v>5.96</v>
      </c>
      <c r="N5956">
        <v>108.2519551</v>
      </c>
      <c r="O5956">
        <f>ROUND(employee[[#This Row],[AbsentHours]],2)</f>
        <v>108.25</v>
      </c>
      <c r="P5956" s="5">
        <f>employee[[#This Row],[RoundedAbsentHours]]/2080 *100</f>
        <v>5.2043269230769234</v>
      </c>
      <c r="Q5956" s="1" t="s">
        <v>15</v>
      </c>
    </row>
    <row r="5957" spans="1:17" x14ac:dyDescent="0.35">
      <c r="A5957">
        <v>5956</v>
      </c>
      <c r="B5957" s="1" t="s">
        <v>6210</v>
      </c>
      <c r="C5957" s="1" t="s">
        <v>11</v>
      </c>
      <c r="D5957" s="1" t="s">
        <v>301</v>
      </c>
      <c r="E5957" s="1" t="s">
        <v>158</v>
      </c>
      <c r="F5957" s="1" t="s">
        <v>159</v>
      </c>
      <c r="G5957" s="1" t="s">
        <v>33</v>
      </c>
      <c r="H5957" s="1" t="s">
        <v>15</v>
      </c>
      <c r="I5957">
        <v>34.144664300000002</v>
      </c>
      <c r="J5957">
        <f>ROUND(employee[[#This Row],[Age]],0)</f>
        <v>34</v>
      </c>
      <c r="K59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57">
        <v>5.3814572759999999</v>
      </c>
      <c r="M5957">
        <f>ROUND(employee[[#This Row],[LengthService]],2)</f>
        <v>5.38</v>
      </c>
      <c r="N5957">
        <v>43.471278069999997</v>
      </c>
      <c r="O5957">
        <f>ROUND(employee[[#This Row],[AbsentHours]],2)</f>
        <v>43.47</v>
      </c>
      <c r="P5957" s="5">
        <f>employee[[#This Row],[RoundedAbsentHours]]/2080 *100</f>
        <v>2.0899038461538462</v>
      </c>
      <c r="Q5957" s="1" t="s">
        <v>15</v>
      </c>
    </row>
    <row r="5958" spans="1:17" x14ac:dyDescent="0.35">
      <c r="A5958">
        <v>5957</v>
      </c>
      <c r="B5958" s="1" t="s">
        <v>6211</v>
      </c>
      <c r="C5958" s="1" t="s">
        <v>16</v>
      </c>
      <c r="D5958" s="1" t="s">
        <v>328</v>
      </c>
      <c r="E5958" s="1" t="s">
        <v>158</v>
      </c>
      <c r="F5958" s="1" t="s">
        <v>159</v>
      </c>
      <c r="G5958" s="1" t="s">
        <v>33</v>
      </c>
      <c r="H5958" s="1" t="s">
        <v>15</v>
      </c>
      <c r="I5958">
        <v>40.746115490000001</v>
      </c>
      <c r="J5958">
        <f>ROUND(employee[[#This Row],[Age]],0)</f>
        <v>41</v>
      </c>
      <c r="K59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58">
        <v>7.1166491719999998</v>
      </c>
      <c r="M5958">
        <f>ROUND(employee[[#This Row],[LengthService]],2)</f>
        <v>7.12</v>
      </c>
      <c r="N5958">
        <v>95.143281099999996</v>
      </c>
      <c r="O5958">
        <f>ROUND(employee[[#This Row],[AbsentHours]],2)</f>
        <v>95.14</v>
      </c>
      <c r="P5958" s="5">
        <f>employee[[#This Row],[RoundedAbsentHours]]/2080 *100</f>
        <v>4.5740384615384615</v>
      </c>
      <c r="Q5958" s="1" t="s">
        <v>15</v>
      </c>
    </row>
    <row r="5959" spans="1:17" x14ac:dyDescent="0.35">
      <c r="A5959">
        <v>5958</v>
      </c>
      <c r="B5959" s="1" t="s">
        <v>6212</v>
      </c>
      <c r="C5959" s="1" t="s">
        <v>16</v>
      </c>
      <c r="D5959" s="1" t="s">
        <v>22</v>
      </c>
      <c r="E5959" s="1" t="s">
        <v>289</v>
      </c>
      <c r="F5959" s="1" t="s">
        <v>258</v>
      </c>
      <c r="G5959" s="1" t="s">
        <v>22</v>
      </c>
      <c r="H5959" s="1" t="s">
        <v>15</v>
      </c>
      <c r="I5959">
        <v>37.406673040000001</v>
      </c>
      <c r="J5959">
        <f>ROUND(employee[[#This Row],[Age]],0)</f>
        <v>37</v>
      </c>
      <c r="K59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59">
        <v>4.4517784459999996</v>
      </c>
      <c r="M5959">
        <f>ROUND(employee[[#This Row],[LengthService]],2)</f>
        <v>4.45</v>
      </c>
      <c r="N5959">
        <v>0</v>
      </c>
      <c r="O5959">
        <f>ROUND(employee[[#This Row],[AbsentHours]],2)</f>
        <v>0</v>
      </c>
      <c r="P5959" s="5">
        <f>employee[[#This Row],[RoundedAbsentHours]]/2080 *100</f>
        <v>0</v>
      </c>
      <c r="Q5959" s="1" t="s">
        <v>15</v>
      </c>
    </row>
    <row r="5960" spans="1:17" x14ac:dyDescent="0.35">
      <c r="A5960">
        <v>5959</v>
      </c>
      <c r="B5960" s="1" t="s">
        <v>6213</v>
      </c>
      <c r="C5960" s="1" t="s">
        <v>11</v>
      </c>
      <c r="D5960" s="1" t="s">
        <v>89</v>
      </c>
      <c r="E5960" s="1" t="s">
        <v>124</v>
      </c>
      <c r="F5960" s="1" t="s">
        <v>125</v>
      </c>
      <c r="G5960" s="1" t="s">
        <v>89</v>
      </c>
      <c r="H5960" s="1" t="s">
        <v>15</v>
      </c>
      <c r="I5960">
        <v>53.741894389999999</v>
      </c>
      <c r="J5960">
        <f>ROUND(employee[[#This Row],[Age]],0)</f>
        <v>54</v>
      </c>
      <c r="K59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960">
        <v>5.6312850680000004</v>
      </c>
      <c r="M5960">
        <f>ROUND(employee[[#This Row],[LengthService]],2)</f>
        <v>5.63</v>
      </c>
      <c r="N5960">
        <v>139.07844069999999</v>
      </c>
      <c r="O5960">
        <f>ROUND(employee[[#This Row],[AbsentHours]],2)</f>
        <v>139.08000000000001</v>
      </c>
      <c r="P5960" s="5">
        <f>employee[[#This Row],[RoundedAbsentHours]]/2080 *100</f>
        <v>6.6865384615384622</v>
      </c>
      <c r="Q5960" s="1" t="s">
        <v>15</v>
      </c>
    </row>
    <row r="5961" spans="1:17" x14ac:dyDescent="0.35">
      <c r="A5961">
        <v>5960</v>
      </c>
      <c r="B5961" s="1" t="s">
        <v>6214</v>
      </c>
      <c r="C5961" s="1" t="s">
        <v>11</v>
      </c>
      <c r="D5961" s="1" t="s">
        <v>162</v>
      </c>
      <c r="E5961" s="1" t="s">
        <v>158</v>
      </c>
      <c r="F5961" s="1" t="s">
        <v>159</v>
      </c>
      <c r="G5961" s="1" t="s">
        <v>18</v>
      </c>
      <c r="H5961" s="1" t="s">
        <v>15</v>
      </c>
      <c r="I5961">
        <v>42.90662073</v>
      </c>
      <c r="J5961">
        <f>ROUND(employee[[#This Row],[Age]],0)</f>
        <v>43</v>
      </c>
      <c r="K59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61">
        <v>4.880298486</v>
      </c>
      <c r="M5961">
        <f>ROUND(employee[[#This Row],[LengthService]],2)</f>
        <v>4.88</v>
      </c>
      <c r="N5961">
        <v>92.963728140000001</v>
      </c>
      <c r="O5961">
        <f>ROUND(employee[[#This Row],[AbsentHours]],2)</f>
        <v>92.96</v>
      </c>
      <c r="P5961" s="5">
        <f>employee[[#This Row],[RoundedAbsentHours]]/2080 *100</f>
        <v>4.4692307692307693</v>
      </c>
      <c r="Q5961" s="1" t="s">
        <v>15</v>
      </c>
    </row>
    <row r="5962" spans="1:17" x14ac:dyDescent="0.35">
      <c r="A5962">
        <v>5961</v>
      </c>
      <c r="B5962" s="1" t="s">
        <v>6215</v>
      </c>
      <c r="C5962" s="1" t="s">
        <v>11</v>
      </c>
      <c r="D5962" s="1" t="s">
        <v>22</v>
      </c>
      <c r="E5962" s="1" t="s">
        <v>289</v>
      </c>
      <c r="F5962" s="1" t="s">
        <v>258</v>
      </c>
      <c r="G5962" s="1" t="s">
        <v>22</v>
      </c>
      <c r="H5962" s="1" t="s">
        <v>15</v>
      </c>
      <c r="I5962">
        <v>35.41725486</v>
      </c>
      <c r="J5962">
        <f>ROUND(employee[[#This Row],[Age]],0)</f>
        <v>35</v>
      </c>
      <c r="K59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62">
        <v>4.9601583600000003</v>
      </c>
      <c r="M5962">
        <f>ROUND(employee[[#This Row],[LengthService]],2)</f>
        <v>4.96</v>
      </c>
      <c r="N5962">
        <v>37.446009199999999</v>
      </c>
      <c r="O5962">
        <f>ROUND(employee[[#This Row],[AbsentHours]],2)</f>
        <v>37.450000000000003</v>
      </c>
      <c r="P5962" s="5">
        <f>employee[[#This Row],[RoundedAbsentHours]]/2080 *100</f>
        <v>1.8004807692307696</v>
      </c>
      <c r="Q5962" s="1" t="s">
        <v>15</v>
      </c>
    </row>
    <row r="5963" spans="1:17" x14ac:dyDescent="0.35">
      <c r="A5963">
        <v>5962</v>
      </c>
      <c r="B5963" s="1" t="s">
        <v>6216</v>
      </c>
      <c r="C5963" s="1" t="s">
        <v>16</v>
      </c>
      <c r="D5963" s="1" t="s">
        <v>284</v>
      </c>
      <c r="E5963" s="1" t="s">
        <v>158</v>
      </c>
      <c r="F5963" s="1" t="s">
        <v>159</v>
      </c>
      <c r="G5963" s="1" t="s">
        <v>51</v>
      </c>
      <c r="H5963" s="1" t="s">
        <v>15</v>
      </c>
      <c r="I5963">
        <v>38.173025950000003</v>
      </c>
      <c r="J5963">
        <f>ROUND(employee[[#This Row],[Age]],0)</f>
        <v>38</v>
      </c>
      <c r="K59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63">
        <v>4.958992072</v>
      </c>
      <c r="M5963">
        <f>ROUND(employee[[#This Row],[LengthService]],2)</f>
        <v>4.96</v>
      </c>
      <c r="N5963">
        <v>42.983527199999997</v>
      </c>
      <c r="O5963">
        <f>ROUND(employee[[#This Row],[AbsentHours]],2)</f>
        <v>42.98</v>
      </c>
      <c r="P5963" s="5">
        <f>employee[[#This Row],[RoundedAbsentHours]]/2080 *100</f>
        <v>2.0663461538461538</v>
      </c>
      <c r="Q5963" s="1" t="s">
        <v>15</v>
      </c>
    </row>
    <row r="5964" spans="1:17" x14ac:dyDescent="0.35">
      <c r="A5964">
        <v>5963</v>
      </c>
      <c r="B5964" s="1" t="s">
        <v>6217</v>
      </c>
      <c r="C5964" s="1" t="s">
        <v>16</v>
      </c>
      <c r="D5964" s="1" t="s">
        <v>22</v>
      </c>
      <c r="E5964" s="1" t="s">
        <v>289</v>
      </c>
      <c r="F5964" s="1" t="s">
        <v>258</v>
      </c>
      <c r="G5964" s="1" t="s">
        <v>22</v>
      </c>
      <c r="H5964" s="1" t="s">
        <v>15</v>
      </c>
      <c r="I5964">
        <v>44.341284590000001</v>
      </c>
      <c r="J5964">
        <f>ROUND(employee[[#This Row],[Age]],0)</f>
        <v>44</v>
      </c>
      <c r="K59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64">
        <v>3.8132063569999999</v>
      </c>
      <c r="M5964">
        <f>ROUND(employee[[#This Row],[LengthService]],2)</f>
        <v>3.81</v>
      </c>
      <c r="N5964">
        <v>48.92070708</v>
      </c>
      <c r="O5964">
        <f>ROUND(employee[[#This Row],[AbsentHours]],2)</f>
        <v>48.92</v>
      </c>
      <c r="P5964" s="5">
        <f>employee[[#This Row],[RoundedAbsentHours]]/2080 *100</f>
        <v>2.351923076923077</v>
      </c>
      <c r="Q5964" s="1" t="s">
        <v>15</v>
      </c>
    </row>
    <row r="5965" spans="1:17" x14ac:dyDescent="0.35">
      <c r="A5965">
        <v>5964</v>
      </c>
      <c r="B5965" s="1" t="s">
        <v>6218</v>
      </c>
      <c r="C5965" s="1" t="s">
        <v>11</v>
      </c>
      <c r="D5965" s="1" t="s">
        <v>21</v>
      </c>
      <c r="E5965" s="1" t="s">
        <v>158</v>
      </c>
      <c r="F5965" s="1" t="s">
        <v>159</v>
      </c>
      <c r="G5965" s="1" t="s">
        <v>21</v>
      </c>
      <c r="H5965" s="1" t="s">
        <v>15</v>
      </c>
      <c r="I5965">
        <v>44.443131829999999</v>
      </c>
      <c r="J5965">
        <f>ROUND(employee[[#This Row],[Age]],0)</f>
        <v>44</v>
      </c>
      <c r="K59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65">
        <v>3.231649521</v>
      </c>
      <c r="M5965">
        <f>ROUND(employee[[#This Row],[LengthService]],2)</f>
        <v>3.23</v>
      </c>
      <c r="N5965">
        <v>91.068654899999999</v>
      </c>
      <c r="O5965">
        <f>ROUND(employee[[#This Row],[AbsentHours]],2)</f>
        <v>91.07</v>
      </c>
      <c r="P5965" s="5">
        <f>employee[[#This Row],[RoundedAbsentHours]]/2080 *100</f>
        <v>4.3783653846153836</v>
      </c>
      <c r="Q5965" s="1" t="s">
        <v>15</v>
      </c>
    </row>
    <row r="5966" spans="1:17" x14ac:dyDescent="0.35">
      <c r="A5966">
        <v>5965</v>
      </c>
      <c r="B5966" s="1" t="s">
        <v>6219</v>
      </c>
      <c r="C5966" s="1" t="s">
        <v>11</v>
      </c>
      <c r="D5966" s="1" t="s">
        <v>22</v>
      </c>
      <c r="E5966" s="1" t="s">
        <v>289</v>
      </c>
      <c r="F5966" s="1" t="s">
        <v>258</v>
      </c>
      <c r="G5966" s="1" t="s">
        <v>22</v>
      </c>
      <c r="H5966" s="1" t="s">
        <v>15</v>
      </c>
      <c r="I5966">
        <v>43.456708409999997</v>
      </c>
      <c r="J5966">
        <f>ROUND(employee[[#This Row],[Age]],0)</f>
        <v>43</v>
      </c>
      <c r="K59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66">
        <v>3.5220607959999999</v>
      </c>
      <c r="M5966">
        <f>ROUND(employee[[#This Row],[LengthService]],2)</f>
        <v>3.52</v>
      </c>
      <c r="N5966">
        <v>85.417922829999995</v>
      </c>
      <c r="O5966">
        <f>ROUND(employee[[#This Row],[AbsentHours]],2)</f>
        <v>85.42</v>
      </c>
      <c r="P5966" s="5">
        <f>employee[[#This Row],[RoundedAbsentHours]]/2080 *100</f>
        <v>4.1067307692307695</v>
      </c>
      <c r="Q5966" s="1" t="s">
        <v>15</v>
      </c>
    </row>
    <row r="5967" spans="1:17" x14ac:dyDescent="0.35">
      <c r="A5967">
        <v>5966</v>
      </c>
      <c r="B5967" s="1" t="s">
        <v>6220</v>
      </c>
      <c r="C5967" s="1" t="s">
        <v>11</v>
      </c>
      <c r="D5967" s="1" t="s">
        <v>22</v>
      </c>
      <c r="E5967" s="1" t="s">
        <v>289</v>
      </c>
      <c r="F5967" s="1" t="s">
        <v>258</v>
      </c>
      <c r="G5967" s="1" t="s">
        <v>22</v>
      </c>
      <c r="H5967" s="1" t="s">
        <v>15</v>
      </c>
      <c r="I5967">
        <v>39.130343179999997</v>
      </c>
      <c r="J5967">
        <f>ROUND(employee[[#This Row],[Age]],0)</f>
        <v>39</v>
      </c>
      <c r="K59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67">
        <v>4.2060052450000001</v>
      </c>
      <c r="M5967">
        <f>ROUND(employee[[#This Row],[LengthService]],2)</f>
        <v>4.21</v>
      </c>
      <c r="N5967">
        <v>51.422228199999999</v>
      </c>
      <c r="O5967">
        <f>ROUND(employee[[#This Row],[AbsentHours]],2)</f>
        <v>51.42</v>
      </c>
      <c r="P5967" s="5">
        <f>employee[[#This Row],[RoundedAbsentHours]]/2080 *100</f>
        <v>2.4721153846153849</v>
      </c>
      <c r="Q5967" s="1" t="s">
        <v>15</v>
      </c>
    </row>
    <row r="5968" spans="1:17" x14ac:dyDescent="0.35">
      <c r="A5968">
        <v>5967</v>
      </c>
      <c r="B5968" s="1" t="s">
        <v>6221</v>
      </c>
      <c r="C5968" s="1" t="s">
        <v>11</v>
      </c>
      <c r="D5968" s="1" t="s">
        <v>22</v>
      </c>
      <c r="E5968" s="1" t="s">
        <v>289</v>
      </c>
      <c r="F5968" s="1" t="s">
        <v>258</v>
      </c>
      <c r="G5968" s="1" t="s">
        <v>22</v>
      </c>
      <c r="H5968" s="1" t="s">
        <v>15</v>
      </c>
      <c r="I5968">
        <v>49.557969620000001</v>
      </c>
      <c r="J5968">
        <f>ROUND(employee[[#This Row],[Age]],0)</f>
        <v>50</v>
      </c>
      <c r="K59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968">
        <v>5.9388543870000001</v>
      </c>
      <c r="M5968">
        <f>ROUND(employee[[#This Row],[LengthService]],2)</f>
        <v>5.94</v>
      </c>
      <c r="N5968">
        <v>123.280255</v>
      </c>
      <c r="O5968">
        <f>ROUND(employee[[#This Row],[AbsentHours]],2)</f>
        <v>123.28</v>
      </c>
      <c r="P5968" s="5">
        <f>employee[[#This Row],[RoundedAbsentHours]]/2080 *100</f>
        <v>5.9269230769230772</v>
      </c>
      <c r="Q5968" s="1" t="s">
        <v>15</v>
      </c>
    </row>
    <row r="5969" spans="1:17" x14ac:dyDescent="0.35">
      <c r="A5969">
        <v>5968</v>
      </c>
      <c r="B5969" s="1" t="s">
        <v>6222</v>
      </c>
      <c r="C5969" s="1" t="s">
        <v>11</v>
      </c>
      <c r="D5969" s="1" t="s">
        <v>93</v>
      </c>
      <c r="E5969" s="1" t="s">
        <v>158</v>
      </c>
      <c r="F5969" s="1" t="s">
        <v>159</v>
      </c>
      <c r="G5969" s="1" t="s">
        <v>93</v>
      </c>
      <c r="H5969" s="1" t="s">
        <v>15</v>
      </c>
      <c r="I5969">
        <v>69.806467240000003</v>
      </c>
      <c r="J5969">
        <f>ROUND(employee[[#This Row],[Age]],0)</f>
        <v>70</v>
      </c>
      <c r="K59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5969">
        <v>4.0737057339999998</v>
      </c>
      <c r="M5969">
        <f>ROUND(employee[[#This Row],[LengthService]],2)</f>
        <v>4.07</v>
      </c>
      <c r="N5969">
        <v>243.11643100000001</v>
      </c>
      <c r="O5969">
        <f>ROUND(employee[[#This Row],[AbsentHours]],2)</f>
        <v>243.12</v>
      </c>
      <c r="P5969" s="5">
        <f>employee[[#This Row],[RoundedAbsentHours]]/2080 *100</f>
        <v>11.688461538461539</v>
      </c>
      <c r="Q5969" s="1" t="s">
        <v>15</v>
      </c>
    </row>
    <row r="5970" spans="1:17" x14ac:dyDescent="0.35">
      <c r="A5970">
        <v>5969</v>
      </c>
      <c r="B5970" s="1" t="s">
        <v>6223</v>
      </c>
      <c r="C5970" s="1" t="s">
        <v>11</v>
      </c>
      <c r="D5970" s="1" t="s">
        <v>271</v>
      </c>
      <c r="E5970" s="1" t="s">
        <v>158</v>
      </c>
      <c r="F5970" s="1" t="s">
        <v>159</v>
      </c>
      <c r="G5970" s="1" t="s">
        <v>33</v>
      </c>
      <c r="H5970" s="1" t="s">
        <v>15</v>
      </c>
      <c r="I5970">
        <v>38.896720510000002</v>
      </c>
      <c r="J5970">
        <f>ROUND(employee[[#This Row],[Age]],0)</f>
        <v>39</v>
      </c>
      <c r="K59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70">
        <v>5.6382172349999999</v>
      </c>
      <c r="M5970">
        <f>ROUND(employee[[#This Row],[LengthService]],2)</f>
        <v>5.64</v>
      </c>
      <c r="N5970">
        <v>89.8353039</v>
      </c>
      <c r="O5970">
        <f>ROUND(employee[[#This Row],[AbsentHours]],2)</f>
        <v>89.84</v>
      </c>
      <c r="P5970" s="5">
        <f>employee[[#This Row],[RoundedAbsentHours]]/2080 *100</f>
        <v>4.3192307692307699</v>
      </c>
      <c r="Q5970" s="1" t="s">
        <v>15</v>
      </c>
    </row>
    <row r="5971" spans="1:17" x14ac:dyDescent="0.35">
      <c r="A5971">
        <v>5970</v>
      </c>
      <c r="B5971" s="1" t="s">
        <v>6224</v>
      </c>
      <c r="C5971" s="1" t="s">
        <v>11</v>
      </c>
      <c r="D5971" s="1" t="s">
        <v>20</v>
      </c>
      <c r="E5971" s="1" t="s">
        <v>289</v>
      </c>
      <c r="F5971" s="1" t="s">
        <v>258</v>
      </c>
      <c r="G5971" s="1" t="s">
        <v>20</v>
      </c>
      <c r="H5971" s="1" t="s">
        <v>15</v>
      </c>
      <c r="I5971">
        <v>53.053966420000002</v>
      </c>
      <c r="J5971">
        <f>ROUND(employee[[#This Row],[Age]],0)</f>
        <v>53</v>
      </c>
      <c r="K59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971">
        <v>4.8465866980000003</v>
      </c>
      <c r="M5971">
        <f>ROUND(employee[[#This Row],[LengthService]],2)</f>
        <v>4.8499999999999996</v>
      </c>
      <c r="N5971">
        <v>135.6866589</v>
      </c>
      <c r="O5971">
        <f>ROUND(employee[[#This Row],[AbsentHours]],2)</f>
        <v>135.69</v>
      </c>
      <c r="P5971" s="5">
        <f>employee[[#This Row],[RoundedAbsentHours]]/2080 *100</f>
        <v>6.5235576923076923</v>
      </c>
      <c r="Q5971" s="1" t="s">
        <v>15</v>
      </c>
    </row>
    <row r="5972" spans="1:17" x14ac:dyDescent="0.35">
      <c r="A5972">
        <v>5971</v>
      </c>
      <c r="B5972" s="1" t="s">
        <v>6225</v>
      </c>
      <c r="C5972" s="1" t="s">
        <v>11</v>
      </c>
      <c r="D5972" s="1" t="s">
        <v>19</v>
      </c>
      <c r="E5972" s="1" t="s">
        <v>13</v>
      </c>
      <c r="F5972" s="1" t="s">
        <v>14</v>
      </c>
      <c r="G5972" s="1" t="s">
        <v>19</v>
      </c>
      <c r="H5972" s="1" t="s">
        <v>15</v>
      </c>
      <c r="I5972">
        <v>42.426601480000002</v>
      </c>
      <c r="J5972">
        <f>ROUND(employee[[#This Row],[Age]],0)</f>
        <v>42</v>
      </c>
      <c r="K59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72">
        <v>5.2837748610000004</v>
      </c>
      <c r="M5972">
        <f>ROUND(employee[[#This Row],[LengthService]],2)</f>
        <v>5.28</v>
      </c>
      <c r="N5972">
        <v>43.836766449999999</v>
      </c>
      <c r="O5972">
        <f>ROUND(employee[[#This Row],[AbsentHours]],2)</f>
        <v>43.84</v>
      </c>
      <c r="P5972" s="5">
        <f>employee[[#This Row],[RoundedAbsentHours]]/2080 *100</f>
        <v>2.1076923076923082</v>
      </c>
      <c r="Q5972" s="1" t="s">
        <v>15</v>
      </c>
    </row>
    <row r="5973" spans="1:17" x14ac:dyDescent="0.35">
      <c r="A5973">
        <v>5972</v>
      </c>
      <c r="B5973" s="1" t="s">
        <v>6226</v>
      </c>
      <c r="C5973" s="1" t="s">
        <v>11</v>
      </c>
      <c r="D5973" s="1" t="s">
        <v>293</v>
      </c>
      <c r="E5973" s="1" t="s">
        <v>312</v>
      </c>
      <c r="F5973" s="1" t="s">
        <v>266</v>
      </c>
      <c r="G5973" s="1" t="s">
        <v>47</v>
      </c>
      <c r="H5973" s="1" t="s">
        <v>15</v>
      </c>
      <c r="I5973">
        <v>55.112974909999998</v>
      </c>
      <c r="J5973">
        <f>ROUND(employee[[#This Row],[Age]],0)</f>
        <v>55</v>
      </c>
      <c r="K59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973">
        <v>2.682860179</v>
      </c>
      <c r="M5973">
        <f>ROUND(employee[[#This Row],[LengthService]],2)</f>
        <v>2.68</v>
      </c>
      <c r="N5973">
        <v>150.49540730000001</v>
      </c>
      <c r="O5973">
        <f>ROUND(employee[[#This Row],[AbsentHours]],2)</f>
        <v>150.5</v>
      </c>
      <c r="P5973" s="5">
        <f>employee[[#This Row],[RoundedAbsentHours]]/2080 *100</f>
        <v>7.2355769230769234</v>
      </c>
      <c r="Q5973" s="1" t="s">
        <v>15</v>
      </c>
    </row>
    <row r="5974" spans="1:17" x14ac:dyDescent="0.35">
      <c r="A5974">
        <v>5973</v>
      </c>
      <c r="B5974" s="1" t="s">
        <v>6227</v>
      </c>
      <c r="C5974" s="1" t="s">
        <v>16</v>
      </c>
      <c r="D5974" s="1" t="s">
        <v>20</v>
      </c>
      <c r="E5974" s="1" t="s">
        <v>289</v>
      </c>
      <c r="F5974" s="1" t="s">
        <v>258</v>
      </c>
      <c r="G5974" s="1" t="s">
        <v>20</v>
      </c>
      <c r="H5974" s="1" t="s">
        <v>15</v>
      </c>
      <c r="I5974">
        <v>37.508381759999999</v>
      </c>
      <c r="J5974">
        <f>ROUND(employee[[#This Row],[Age]],0)</f>
        <v>38</v>
      </c>
      <c r="K59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74">
        <v>4.4289176120000002</v>
      </c>
      <c r="M5974">
        <f>ROUND(employee[[#This Row],[LengthService]],2)</f>
        <v>4.43</v>
      </c>
      <c r="N5974">
        <v>14.93603787</v>
      </c>
      <c r="O5974">
        <f>ROUND(employee[[#This Row],[AbsentHours]],2)</f>
        <v>14.94</v>
      </c>
      <c r="P5974" s="5">
        <f>employee[[#This Row],[RoundedAbsentHours]]/2080 *100</f>
        <v>0.71826923076923077</v>
      </c>
      <c r="Q5974" s="1" t="s">
        <v>15</v>
      </c>
    </row>
    <row r="5975" spans="1:17" x14ac:dyDescent="0.35">
      <c r="A5975">
        <v>5974</v>
      </c>
      <c r="B5975" s="1" t="s">
        <v>6228</v>
      </c>
      <c r="C5975" s="1" t="s">
        <v>16</v>
      </c>
      <c r="D5975" s="1" t="s">
        <v>313</v>
      </c>
      <c r="E5975" s="1" t="s">
        <v>158</v>
      </c>
      <c r="F5975" s="1" t="s">
        <v>159</v>
      </c>
      <c r="G5975" s="1" t="s">
        <v>152</v>
      </c>
      <c r="H5975" s="1" t="s">
        <v>15</v>
      </c>
      <c r="I5975">
        <v>40.255401640000002</v>
      </c>
      <c r="J5975">
        <f>ROUND(employee[[#This Row],[Age]],0)</f>
        <v>40</v>
      </c>
      <c r="K59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75">
        <v>3.136458502</v>
      </c>
      <c r="M5975">
        <f>ROUND(employee[[#This Row],[LengthService]],2)</f>
        <v>3.14</v>
      </c>
      <c r="N5975">
        <v>31.32329081</v>
      </c>
      <c r="O5975">
        <f>ROUND(employee[[#This Row],[AbsentHours]],2)</f>
        <v>31.32</v>
      </c>
      <c r="P5975" s="5">
        <f>employee[[#This Row],[RoundedAbsentHours]]/2080 *100</f>
        <v>1.5057692307692307</v>
      </c>
      <c r="Q5975" s="1" t="s">
        <v>15</v>
      </c>
    </row>
    <row r="5976" spans="1:17" x14ac:dyDescent="0.35">
      <c r="A5976">
        <v>5975</v>
      </c>
      <c r="B5976" s="1" t="s">
        <v>6229</v>
      </c>
      <c r="C5976" s="1" t="s">
        <v>11</v>
      </c>
      <c r="D5976" s="1" t="s">
        <v>12</v>
      </c>
      <c r="E5976" s="1" t="s">
        <v>158</v>
      </c>
      <c r="F5976" s="1" t="s">
        <v>159</v>
      </c>
      <c r="G5976" s="1" t="s">
        <v>12</v>
      </c>
      <c r="H5976" s="1" t="s">
        <v>15</v>
      </c>
      <c r="I5976">
        <v>50.28730358</v>
      </c>
      <c r="J5976">
        <f>ROUND(employee[[#This Row],[Age]],0)</f>
        <v>50</v>
      </c>
      <c r="K59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976">
        <v>2.4063633699999998</v>
      </c>
      <c r="M5976">
        <f>ROUND(employee[[#This Row],[LengthService]],2)</f>
        <v>2.41</v>
      </c>
      <c r="N5976">
        <v>103.0822029</v>
      </c>
      <c r="O5976">
        <f>ROUND(employee[[#This Row],[AbsentHours]],2)</f>
        <v>103.08</v>
      </c>
      <c r="P5976" s="5">
        <f>employee[[#This Row],[RoundedAbsentHours]]/2080 *100</f>
        <v>4.9557692307692314</v>
      </c>
      <c r="Q5976" s="1" t="s">
        <v>15</v>
      </c>
    </row>
    <row r="5977" spans="1:17" x14ac:dyDescent="0.35">
      <c r="A5977">
        <v>5976</v>
      </c>
      <c r="B5977" s="1" t="s">
        <v>6230</v>
      </c>
      <c r="C5977" s="1" t="s">
        <v>16</v>
      </c>
      <c r="D5977" s="1" t="s">
        <v>22</v>
      </c>
      <c r="E5977" s="1" t="s">
        <v>289</v>
      </c>
      <c r="F5977" s="1" t="s">
        <v>258</v>
      </c>
      <c r="G5977" s="1" t="s">
        <v>22</v>
      </c>
      <c r="H5977" s="1" t="s">
        <v>15</v>
      </c>
      <c r="I5977">
        <v>44.272233679999999</v>
      </c>
      <c r="J5977">
        <f>ROUND(employee[[#This Row],[Age]],0)</f>
        <v>44</v>
      </c>
      <c r="K59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77">
        <v>4.5317761809999997</v>
      </c>
      <c r="M5977">
        <f>ROUND(employee[[#This Row],[LengthService]],2)</f>
        <v>4.53</v>
      </c>
      <c r="N5977">
        <v>74.843270140000001</v>
      </c>
      <c r="O5977">
        <f>ROUND(employee[[#This Row],[AbsentHours]],2)</f>
        <v>74.84</v>
      </c>
      <c r="P5977" s="5">
        <f>employee[[#This Row],[RoundedAbsentHours]]/2080 *100</f>
        <v>3.5980769230769232</v>
      </c>
      <c r="Q5977" s="1" t="s">
        <v>15</v>
      </c>
    </row>
    <row r="5978" spans="1:17" x14ac:dyDescent="0.35">
      <c r="A5978">
        <v>5977</v>
      </c>
      <c r="B5978" s="1" t="s">
        <v>6231</v>
      </c>
      <c r="C5978" s="1" t="s">
        <v>11</v>
      </c>
      <c r="D5978" s="1" t="s">
        <v>90</v>
      </c>
      <c r="E5978" s="1" t="s">
        <v>158</v>
      </c>
      <c r="F5978" s="1" t="s">
        <v>159</v>
      </c>
      <c r="G5978" s="1" t="s">
        <v>33</v>
      </c>
      <c r="H5978" s="1" t="s">
        <v>15</v>
      </c>
      <c r="I5978">
        <v>33.471325040000004</v>
      </c>
      <c r="J5978">
        <f>ROUND(employee[[#This Row],[Age]],0)</f>
        <v>33</v>
      </c>
      <c r="K59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78">
        <v>4.8211367699999998</v>
      </c>
      <c r="M5978">
        <f>ROUND(employee[[#This Row],[LengthService]],2)</f>
        <v>4.82</v>
      </c>
      <c r="N5978">
        <v>42.009135409999999</v>
      </c>
      <c r="O5978">
        <f>ROUND(employee[[#This Row],[AbsentHours]],2)</f>
        <v>42.01</v>
      </c>
      <c r="P5978" s="5">
        <f>employee[[#This Row],[RoundedAbsentHours]]/2080 *100</f>
        <v>2.0197115384615385</v>
      </c>
      <c r="Q5978" s="1" t="s">
        <v>15</v>
      </c>
    </row>
    <row r="5979" spans="1:17" x14ac:dyDescent="0.35">
      <c r="A5979">
        <v>5978</v>
      </c>
      <c r="B5979" s="1" t="s">
        <v>6232</v>
      </c>
      <c r="C5979" s="1" t="s">
        <v>11</v>
      </c>
      <c r="D5979" s="1" t="s">
        <v>22</v>
      </c>
      <c r="E5979" s="1" t="s">
        <v>289</v>
      </c>
      <c r="F5979" s="1" t="s">
        <v>258</v>
      </c>
      <c r="G5979" s="1" t="s">
        <v>22</v>
      </c>
      <c r="H5979" s="1" t="s">
        <v>15</v>
      </c>
      <c r="I5979">
        <v>44.580668379999999</v>
      </c>
      <c r="J5979">
        <f>ROUND(employee[[#This Row],[Age]],0)</f>
        <v>45</v>
      </c>
      <c r="K59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79">
        <v>6.0356107400000001</v>
      </c>
      <c r="M5979">
        <f>ROUND(employee[[#This Row],[LengthService]],2)</f>
        <v>6.04</v>
      </c>
      <c r="N5979">
        <v>87.888433449999994</v>
      </c>
      <c r="O5979">
        <f>ROUND(employee[[#This Row],[AbsentHours]],2)</f>
        <v>87.89</v>
      </c>
      <c r="P5979" s="5">
        <f>employee[[#This Row],[RoundedAbsentHours]]/2080 *100</f>
        <v>4.2254807692307699</v>
      </c>
      <c r="Q5979" s="1" t="s">
        <v>15</v>
      </c>
    </row>
    <row r="5980" spans="1:17" x14ac:dyDescent="0.35">
      <c r="A5980">
        <v>5979</v>
      </c>
      <c r="B5980" s="1" t="s">
        <v>6233</v>
      </c>
      <c r="C5980" s="1" t="s">
        <v>11</v>
      </c>
      <c r="D5980" s="1" t="s">
        <v>22</v>
      </c>
      <c r="E5980" s="1" t="s">
        <v>289</v>
      </c>
      <c r="F5980" s="1" t="s">
        <v>258</v>
      </c>
      <c r="G5980" s="1" t="s">
        <v>22</v>
      </c>
      <c r="H5980" s="1" t="s">
        <v>15</v>
      </c>
      <c r="I5980">
        <v>39.839977230000002</v>
      </c>
      <c r="J5980">
        <f>ROUND(employee[[#This Row],[Age]],0)</f>
        <v>40</v>
      </c>
      <c r="K59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80">
        <v>5.3406824449999997</v>
      </c>
      <c r="M5980">
        <f>ROUND(employee[[#This Row],[LengthService]],2)</f>
        <v>5.34</v>
      </c>
      <c r="N5980">
        <v>102.0674389</v>
      </c>
      <c r="O5980">
        <f>ROUND(employee[[#This Row],[AbsentHours]],2)</f>
        <v>102.07</v>
      </c>
      <c r="P5980" s="5">
        <f>employee[[#This Row],[RoundedAbsentHours]]/2080 *100</f>
        <v>4.9072115384615378</v>
      </c>
      <c r="Q5980" s="1" t="s">
        <v>15</v>
      </c>
    </row>
    <row r="5981" spans="1:17" x14ac:dyDescent="0.35">
      <c r="A5981">
        <v>5980</v>
      </c>
      <c r="B5981" s="1" t="s">
        <v>6234</v>
      </c>
      <c r="C5981" s="1" t="s">
        <v>11</v>
      </c>
      <c r="D5981" s="1" t="s">
        <v>99</v>
      </c>
      <c r="E5981" s="1" t="s">
        <v>158</v>
      </c>
      <c r="F5981" s="1" t="s">
        <v>159</v>
      </c>
      <c r="G5981" s="1" t="s">
        <v>93</v>
      </c>
      <c r="H5981" s="1" t="s">
        <v>15</v>
      </c>
      <c r="I5981">
        <v>32.154930229999998</v>
      </c>
      <c r="J5981">
        <f>ROUND(employee[[#This Row],[Age]],0)</f>
        <v>32</v>
      </c>
      <c r="K59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81">
        <v>3.0192308799999998</v>
      </c>
      <c r="M5981">
        <f>ROUND(employee[[#This Row],[LengthService]],2)</f>
        <v>3.02</v>
      </c>
      <c r="N5981">
        <v>49.883544489999998</v>
      </c>
      <c r="O5981">
        <f>ROUND(employee[[#This Row],[AbsentHours]],2)</f>
        <v>49.88</v>
      </c>
      <c r="P5981" s="5">
        <f>employee[[#This Row],[RoundedAbsentHours]]/2080 *100</f>
        <v>2.3980769230769234</v>
      </c>
      <c r="Q5981" s="1" t="s">
        <v>15</v>
      </c>
    </row>
    <row r="5982" spans="1:17" x14ac:dyDescent="0.35">
      <c r="A5982">
        <v>5981</v>
      </c>
      <c r="B5982" s="1" t="s">
        <v>6235</v>
      </c>
      <c r="C5982" s="1" t="s">
        <v>16</v>
      </c>
      <c r="D5982" s="1" t="s">
        <v>22</v>
      </c>
      <c r="E5982" s="1" t="s">
        <v>289</v>
      </c>
      <c r="F5982" s="1" t="s">
        <v>258</v>
      </c>
      <c r="G5982" s="1" t="s">
        <v>22</v>
      </c>
      <c r="H5982" s="1" t="s">
        <v>15</v>
      </c>
      <c r="I5982">
        <v>14.70747982</v>
      </c>
      <c r="J5982">
        <f>ROUND(employee[[#This Row],[Age]],0)</f>
        <v>15</v>
      </c>
      <c r="K59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5982">
        <v>6.3342413029999998</v>
      </c>
      <c r="M5982">
        <f>ROUND(employee[[#This Row],[LengthService]],2)</f>
        <v>6.33</v>
      </c>
      <c r="N5982">
        <v>0</v>
      </c>
      <c r="O5982">
        <f>ROUND(employee[[#This Row],[AbsentHours]],2)</f>
        <v>0</v>
      </c>
      <c r="P5982" s="5">
        <f>employee[[#This Row],[RoundedAbsentHours]]/2080 *100</f>
        <v>0</v>
      </c>
      <c r="Q5982" s="1" t="s">
        <v>15</v>
      </c>
    </row>
    <row r="5983" spans="1:17" x14ac:dyDescent="0.35">
      <c r="A5983">
        <v>5982</v>
      </c>
      <c r="B5983" s="1" t="s">
        <v>5114</v>
      </c>
      <c r="C5983" s="1" t="s">
        <v>16</v>
      </c>
      <c r="D5983" s="1" t="s">
        <v>99</v>
      </c>
      <c r="E5983" s="1" t="s">
        <v>158</v>
      </c>
      <c r="F5983" s="1" t="s">
        <v>159</v>
      </c>
      <c r="G5983" s="1" t="s">
        <v>93</v>
      </c>
      <c r="H5983" s="1" t="s">
        <v>15</v>
      </c>
      <c r="I5983">
        <v>31.124822439999999</v>
      </c>
      <c r="J5983">
        <f>ROUND(employee[[#This Row],[Age]],0)</f>
        <v>31</v>
      </c>
      <c r="K59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83">
        <v>6.1101904840000003</v>
      </c>
      <c r="M5983">
        <f>ROUND(employee[[#This Row],[LengthService]],2)</f>
        <v>6.11</v>
      </c>
      <c r="N5983">
        <v>10.76970124</v>
      </c>
      <c r="O5983">
        <f>ROUND(employee[[#This Row],[AbsentHours]],2)</f>
        <v>10.77</v>
      </c>
      <c r="P5983" s="5">
        <f>employee[[#This Row],[RoundedAbsentHours]]/2080 *100</f>
        <v>0.51778846153846159</v>
      </c>
      <c r="Q5983" s="1" t="s">
        <v>15</v>
      </c>
    </row>
    <row r="5984" spans="1:17" x14ac:dyDescent="0.35">
      <c r="A5984">
        <v>5983</v>
      </c>
      <c r="B5984" s="1" t="s">
        <v>6236</v>
      </c>
      <c r="C5984" s="1" t="s">
        <v>16</v>
      </c>
      <c r="D5984" s="1" t="s">
        <v>170</v>
      </c>
      <c r="E5984" s="1" t="s">
        <v>158</v>
      </c>
      <c r="F5984" s="1" t="s">
        <v>159</v>
      </c>
      <c r="G5984" s="1" t="s">
        <v>75</v>
      </c>
      <c r="H5984" s="1" t="s">
        <v>15</v>
      </c>
      <c r="I5984">
        <v>53.594409669999997</v>
      </c>
      <c r="J5984">
        <f>ROUND(employee[[#This Row],[Age]],0)</f>
        <v>54</v>
      </c>
      <c r="K59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984">
        <v>3.4197730110000002</v>
      </c>
      <c r="M5984">
        <f>ROUND(employee[[#This Row],[LengthService]],2)</f>
        <v>3.42</v>
      </c>
      <c r="N5984">
        <v>82.576683889999998</v>
      </c>
      <c r="O5984">
        <f>ROUND(employee[[#This Row],[AbsentHours]],2)</f>
        <v>82.58</v>
      </c>
      <c r="P5984" s="5">
        <f>employee[[#This Row],[RoundedAbsentHours]]/2080 *100</f>
        <v>3.970192307692308</v>
      </c>
      <c r="Q5984" s="1" t="s">
        <v>15</v>
      </c>
    </row>
    <row r="5985" spans="1:17" x14ac:dyDescent="0.35">
      <c r="A5985">
        <v>5984</v>
      </c>
      <c r="B5985" s="1" t="s">
        <v>6237</v>
      </c>
      <c r="C5985" s="1" t="s">
        <v>11</v>
      </c>
      <c r="D5985" s="1" t="s">
        <v>309</v>
      </c>
      <c r="E5985" s="1" t="s">
        <v>13</v>
      </c>
      <c r="F5985" s="1" t="s">
        <v>14</v>
      </c>
      <c r="G5985" s="1" t="s">
        <v>39</v>
      </c>
      <c r="H5985" s="1" t="s">
        <v>15</v>
      </c>
      <c r="I5985">
        <v>40.17137924</v>
      </c>
      <c r="J5985">
        <f>ROUND(employee[[#This Row],[Age]],0)</f>
        <v>40</v>
      </c>
      <c r="K59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85">
        <v>5.9536859419999999</v>
      </c>
      <c r="M5985">
        <f>ROUND(employee[[#This Row],[LengthService]],2)</f>
        <v>5.95</v>
      </c>
      <c r="N5985">
        <v>77.37630858</v>
      </c>
      <c r="O5985">
        <f>ROUND(employee[[#This Row],[AbsentHours]],2)</f>
        <v>77.38</v>
      </c>
      <c r="P5985" s="5">
        <f>employee[[#This Row],[RoundedAbsentHours]]/2080 *100</f>
        <v>3.7201923076923076</v>
      </c>
      <c r="Q5985" s="1" t="s">
        <v>15</v>
      </c>
    </row>
    <row r="5986" spans="1:17" x14ac:dyDescent="0.35">
      <c r="A5986">
        <v>5985</v>
      </c>
      <c r="B5986" s="1" t="s">
        <v>6238</v>
      </c>
      <c r="C5986" s="1" t="s">
        <v>11</v>
      </c>
      <c r="D5986" s="1" t="s">
        <v>276</v>
      </c>
      <c r="E5986" s="1" t="s">
        <v>158</v>
      </c>
      <c r="F5986" s="1" t="s">
        <v>159</v>
      </c>
      <c r="G5986" s="1" t="s">
        <v>56</v>
      </c>
      <c r="H5986" s="1" t="s">
        <v>15</v>
      </c>
      <c r="I5986">
        <v>35.628946069999998</v>
      </c>
      <c r="J5986">
        <f>ROUND(employee[[#This Row],[Age]],0)</f>
        <v>36</v>
      </c>
      <c r="K59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86">
        <v>3.8440003549999999</v>
      </c>
      <c r="M5986">
        <f>ROUND(employee[[#This Row],[LengthService]],2)</f>
        <v>3.84</v>
      </c>
      <c r="N5986">
        <v>1.1222332049999999</v>
      </c>
      <c r="O5986">
        <f>ROUND(employee[[#This Row],[AbsentHours]],2)</f>
        <v>1.1200000000000001</v>
      </c>
      <c r="P5986" s="5">
        <f>employee[[#This Row],[RoundedAbsentHours]]/2080 *100</f>
        <v>5.3846153846153856E-2</v>
      </c>
      <c r="Q5986" s="1" t="s">
        <v>15</v>
      </c>
    </row>
    <row r="5987" spans="1:17" x14ac:dyDescent="0.35">
      <c r="A5987">
        <v>5986</v>
      </c>
      <c r="B5987" s="1" t="s">
        <v>6239</v>
      </c>
      <c r="C5987" s="1" t="s">
        <v>11</v>
      </c>
      <c r="D5987" s="1" t="s">
        <v>126</v>
      </c>
      <c r="E5987" s="1" t="s">
        <v>158</v>
      </c>
      <c r="F5987" s="1" t="s">
        <v>159</v>
      </c>
      <c r="G5987" s="1" t="s">
        <v>34</v>
      </c>
      <c r="H5987" s="1" t="s">
        <v>15</v>
      </c>
      <c r="I5987">
        <v>29.529627189999999</v>
      </c>
      <c r="J5987">
        <f>ROUND(employee[[#This Row],[Age]],0)</f>
        <v>30</v>
      </c>
      <c r="K59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87">
        <v>5.1413145660000001</v>
      </c>
      <c r="M5987">
        <f>ROUND(employee[[#This Row],[LengthService]],2)</f>
        <v>5.14</v>
      </c>
      <c r="N5987">
        <v>0</v>
      </c>
      <c r="O5987">
        <f>ROUND(employee[[#This Row],[AbsentHours]],2)</f>
        <v>0</v>
      </c>
      <c r="P5987" s="5">
        <f>employee[[#This Row],[RoundedAbsentHours]]/2080 *100</f>
        <v>0</v>
      </c>
      <c r="Q5987" s="1" t="s">
        <v>15</v>
      </c>
    </row>
    <row r="5988" spans="1:17" x14ac:dyDescent="0.35">
      <c r="A5988">
        <v>5987</v>
      </c>
      <c r="B5988" s="1" t="s">
        <v>6240</v>
      </c>
      <c r="C5988" s="1" t="s">
        <v>11</v>
      </c>
      <c r="D5988" s="1" t="s">
        <v>20</v>
      </c>
      <c r="E5988" s="1" t="s">
        <v>13</v>
      </c>
      <c r="F5988" s="1" t="s">
        <v>14</v>
      </c>
      <c r="G5988" s="1" t="s">
        <v>20</v>
      </c>
      <c r="H5988" s="1" t="s">
        <v>15</v>
      </c>
      <c r="I5988">
        <v>42.33137722</v>
      </c>
      <c r="J5988">
        <f>ROUND(employee[[#This Row],[Age]],0)</f>
        <v>42</v>
      </c>
      <c r="K59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88">
        <v>3.9040320909999999</v>
      </c>
      <c r="M5988">
        <f>ROUND(employee[[#This Row],[LengthService]],2)</f>
        <v>3.9</v>
      </c>
      <c r="N5988">
        <v>72.82388632</v>
      </c>
      <c r="O5988">
        <f>ROUND(employee[[#This Row],[AbsentHours]],2)</f>
        <v>72.819999999999993</v>
      </c>
      <c r="P5988" s="5">
        <f>employee[[#This Row],[RoundedAbsentHours]]/2080 *100</f>
        <v>3.5009615384615382</v>
      </c>
      <c r="Q5988" s="1" t="s">
        <v>15</v>
      </c>
    </row>
    <row r="5989" spans="1:17" x14ac:dyDescent="0.35">
      <c r="A5989">
        <v>5988</v>
      </c>
      <c r="B5989" s="1" t="s">
        <v>6241</v>
      </c>
      <c r="C5989" s="1" t="s">
        <v>11</v>
      </c>
      <c r="D5989" s="1" t="s">
        <v>22</v>
      </c>
      <c r="E5989" s="1" t="s">
        <v>289</v>
      </c>
      <c r="F5989" s="1" t="s">
        <v>258</v>
      </c>
      <c r="G5989" s="1" t="s">
        <v>22</v>
      </c>
      <c r="H5989" s="1" t="s">
        <v>15</v>
      </c>
      <c r="I5989">
        <v>44.565105889999998</v>
      </c>
      <c r="J5989">
        <f>ROUND(employee[[#This Row],[Age]],0)</f>
        <v>45</v>
      </c>
      <c r="K59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89">
        <v>4.9789012399999999</v>
      </c>
      <c r="M5989">
        <f>ROUND(employee[[#This Row],[LengthService]],2)</f>
        <v>4.9800000000000004</v>
      </c>
      <c r="N5989">
        <v>79.873809390000005</v>
      </c>
      <c r="O5989">
        <f>ROUND(employee[[#This Row],[AbsentHours]],2)</f>
        <v>79.87</v>
      </c>
      <c r="P5989" s="5">
        <f>employee[[#This Row],[RoundedAbsentHours]]/2080 *100</f>
        <v>3.8399038461538462</v>
      </c>
      <c r="Q5989" s="1" t="s">
        <v>15</v>
      </c>
    </row>
    <row r="5990" spans="1:17" x14ac:dyDescent="0.35">
      <c r="A5990">
        <v>5989</v>
      </c>
      <c r="B5990" s="1" t="s">
        <v>6242</v>
      </c>
      <c r="C5990" s="1" t="s">
        <v>16</v>
      </c>
      <c r="D5990" s="1" t="s">
        <v>35</v>
      </c>
      <c r="E5990" s="1" t="s">
        <v>158</v>
      </c>
      <c r="F5990" s="1" t="s">
        <v>159</v>
      </c>
      <c r="G5990" s="1" t="s">
        <v>33</v>
      </c>
      <c r="H5990" s="1" t="s">
        <v>15</v>
      </c>
      <c r="I5990">
        <v>41.357939160000001</v>
      </c>
      <c r="J5990">
        <f>ROUND(employee[[#This Row],[Age]],0)</f>
        <v>41</v>
      </c>
      <c r="K59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90">
        <v>3.885980827</v>
      </c>
      <c r="M5990">
        <f>ROUND(employee[[#This Row],[LengthService]],2)</f>
        <v>3.89</v>
      </c>
      <c r="N5990">
        <v>89.391124439999999</v>
      </c>
      <c r="O5990">
        <f>ROUND(employee[[#This Row],[AbsentHours]],2)</f>
        <v>89.39</v>
      </c>
      <c r="P5990" s="5">
        <f>employee[[#This Row],[RoundedAbsentHours]]/2080 *100</f>
        <v>4.297596153846154</v>
      </c>
      <c r="Q5990" s="1" t="s">
        <v>15</v>
      </c>
    </row>
    <row r="5991" spans="1:17" x14ac:dyDescent="0.35">
      <c r="A5991">
        <v>5990</v>
      </c>
      <c r="B5991" s="1" t="s">
        <v>6243</v>
      </c>
      <c r="C5991" s="1" t="s">
        <v>11</v>
      </c>
      <c r="D5991" s="1" t="s">
        <v>42</v>
      </c>
      <c r="E5991" s="1" t="s">
        <v>289</v>
      </c>
      <c r="F5991" s="1" t="s">
        <v>258</v>
      </c>
      <c r="G5991" s="1" t="s">
        <v>42</v>
      </c>
      <c r="H5991" s="1" t="s">
        <v>15</v>
      </c>
      <c r="I5991">
        <v>31.192055010000001</v>
      </c>
      <c r="J5991">
        <f>ROUND(employee[[#This Row],[Age]],0)</f>
        <v>31</v>
      </c>
      <c r="K59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91">
        <v>5.0252329729999996</v>
      </c>
      <c r="M5991">
        <f>ROUND(employee[[#This Row],[LengthService]],2)</f>
        <v>5.03</v>
      </c>
      <c r="N5991">
        <v>2.6098717979999999</v>
      </c>
      <c r="O5991">
        <f>ROUND(employee[[#This Row],[AbsentHours]],2)</f>
        <v>2.61</v>
      </c>
      <c r="P5991" s="5">
        <f>employee[[#This Row],[RoundedAbsentHours]]/2080 *100</f>
        <v>0.12548076923076923</v>
      </c>
      <c r="Q5991" s="1" t="s">
        <v>15</v>
      </c>
    </row>
    <row r="5992" spans="1:17" x14ac:dyDescent="0.35">
      <c r="A5992">
        <v>5991</v>
      </c>
      <c r="B5992" s="1" t="s">
        <v>6244</v>
      </c>
      <c r="C5992" s="1" t="s">
        <v>16</v>
      </c>
      <c r="D5992" s="1" t="s">
        <v>19</v>
      </c>
      <c r="E5992" s="1" t="s">
        <v>13</v>
      </c>
      <c r="F5992" s="1" t="s">
        <v>14</v>
      </c>
      <c r="G5992" s="1" t="s">
        <v>19</v>
      </c>
      <c r="H5992" s="1" t="s">
        <v>15</v>
      </c>
      <c r="I5992">
        <v>37.059265410000002</v>
      </c>
      <c r="J5992">
        <f>ROUND(employee[[#This Row],[Age]],0)</f>
        <v>37</v>
      </c>
      <c r="K59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92">
        <v>5.1216252520000003</v>
      </c>
      <c r="M5992">
        <f>ROUND(employee[[#This Row],[LengthService]],2)</f>
        <v>5.12</v>
      </c>
      <c r="N5992">
        <v>23.25546739</v>
      </c>
      <c r="O5992">
        <f>ROUND(employee[[#This Row],[AbsentHours]],2)</f>
        <v>23.26</v>
      </c>
      <c r="P5992" s="5">
        <f>employee[[#This Row],[RoundedAbsentHours]]/2080 *100</f>
        <v>1.1182692307692308</v>
      </c>
      <c r="Q5992" s="1" t="s">
        <v>15</v>
      </c>
    </row>
    <row r="5993" spans="1:17" x14ac:dyDescent="0.35">
      <c r="A5993">
        <v>5992</v>
      </c>
      <c r="B5993" s="1" t="s">
        <v>6245</v>
      </c>
      <c r="C5993" s="1" t="s">
        <v>11</v>
      </c>
      <c r="D5993" s="1" t="s">
        <v>18</v>
      </c>
      <c r="E5993" s="1" t="s">
        <v>158</v>
      </c>
      <c r="F5993" s="1" t="s">
        <v>159</v>
      </c>
      <c r="G5993" s="1" t="s">
        <v>18</v>
      </c>
      <c r="H5993" s="1" t="s">
        <v>15</v>
      </c>
      <c r="I5993">
        <v>55.609788080000001</v>
      </c>
      <c r="J5993">
        <f>ROUND(employee[[#This Row],[Age]],0)</f>
        <v>56</v>
      </c>
      <c r="K59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993">
        <v>3.125751454</v>
      </c>
      <c r="M5993">
        <f>ROUND(employee[[#This Row],[LengthService]],2)</f>
        <v>3.13</v>
      </c>
      <c r="N5993">
        <v>145.78003319999999</v>
      </c>
      <c r="O5993">
        <f>ROUND(employee[[#This Row],[AbsentHours]],2)</f>
        <v>145.78</v>
      </c>
      <c r="P5993" s="5">
        <f>employee[[#This Row],[RoundedAbsentHours]]/2080 *100</f>
        <v>7.0086538461538463</v>
      </c>
      <c r="Q5993" s="1" t="s">
        <v>15</v>
      </c>
    </row>
    <row r="5994" spans="1:17" x14ac:dyDescent="0.35">
      <c r="A5994">
        <v>5993</v>
      </c>
      <c r="B5994" s="1" t="s">
        <v>6246</v>
      </c>
      <c r="C5994" s="1" t="s">
        <v>11</v>
      </c>
      <c r="D5994" s="1" t="s">
        <v>22</v>
      </c>
      <c r="E5994" s="1" t="s">
        <v>289</v>
      </c>
      <c r="F5994" s="1" t="s">
        <v>258</v>
      </c>
      <c r="G5994" s="1" t="s">
        <v>22</v>
      </c>
      <c r="H5994" s="1" t="s">
        <v>15</v>
      </c>
      <c r="I5994">
        <v>43.514382740000002</v>
      </c>
      <c r="J5994">
        <f>ROUND(employee[[#This Row],[Age]],0)</f>
        <v>44</v>
      </c>
      <c r="K59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94">
        <v>7.2533269279999999</v>
      </c>
      <c r="M5994">
        <f>ROUND(employee[[#This Row],[LengthService]],2)</f>
        <v>7.25</v>
      </c>
      <c r="N5994">
        <v>103.39123069999999</v>
      </c>
      <c r="O5994">
        <f>ROUND(employee[[#This Row],[AbsentHours]],2)</f>
        <v>103.39</v>
      </c>
      <c r="P5994" s="5">
        <f>employee[[#This Row],[RoundedAbsentHours]]/2080 *100</f>
        <v>4.9706730769230765</v>
      </c>
      <c r="Q5994" s="1" t="s">
        <v>15</v>
      </c>
    </row>
    <row r="5995" spans="1:17" x14ac:dyDescent="0.35">
      <c r="A5995">
        <v>5994</v>
      </c>
      <c r="B5995" s="1" t="s">
        <v>6247</v>
      </c>
      <c r="C5995" s="1" t="s">
        <v>16</v>
      </c>
      <c r="D5995" s="1" t="s">
        <v>129</v>
      </c>
      <c r="E5995" s="1" t="s">
        <v>13</v>
      </c>
      <c r="F5995" s="1" t="s">
        <v>14</v>
      </c>
      <c r="G5995" s="1" t="s">
        <v>39</v>
      </c>
      <c r="H5995" s="1" t="s">
        <v>15</v>
      </c>
      <c r="I5995">
        <v>31.815914169999999</v>
      </c>
      <c r="J5995">
        <f>ROUND(employee[[#This Row],[Age]],0)</f>
        <v>32</v>
      </c>
      <c r="K59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95">
        <v>3.8536369750000001</v>
      </c>
      <c r="M5995">
        <f>ROUND(employee[[#This Row],[LengthService]],2)</f>
        <v>3.85</v>
      </c>
      <c r="N5995">
        <v>14.701665909999999</v>
      </c>
      <c r="O5995">
        <f>ROUND(employee[[#This Row],[AbsentHours]],2)</f>
        <v>14.7</v>
      </c>
      <c r="P5995" s="5">
        <f>employee[[#This Row],[RoundedAbsentHours]]/2080 *100</f>
        <v>0.70673076923076916</v>
      </c>
      <c r="Q5995" s="1" t="s">
        <v>15</v>
      </c>
    </row>
    <row r="5996" spans="1:17" x14ac:dyDescent="0.35">
      <c r="A5996">
        <v>5995</v>
      </c>
      <c r="B5996" s="1" t="s">
        <v>6248</v>
      </c>
      <c r="C5996" s="1" t="s">
        <v>11</v>
      </c>
      <c r="D5996" s="1" t="s">
        <v>49</v>
      </c>
      <c r="E5996" s="1" t="s">
        <v>312</v>
      </c>
      <c r="F5996" s="1" t="s">
        <v>266</v>
      </c>
      <c r="G5996" s="1" t="s">
        <v>47</v>
      </c>
      <c r="H5996" s="1" t="s">
        <v>15</v>
      </c>
      <c r="I5996">
        <v>52.906802550000002</v>
      </c>
      <c r="J5996">
        <f>ROUND(employee[[#This Row],[Age]],0)</f>
        <v>53</v>
      </c>
      <c r="K59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5996">
        <v>1.869166009</v>
      </c>
      <c r="M5996">
        <f>ROUND(employee[[#This Row],[LengthService]],2)</f>
        <v>1.87</v>
      </c>
      <c r="N5996">
        <v>129.0915004</v>
      </c>
      <c r="O5996">
        <f>ROUND(employee[[#This Row],[AbsentHours]],2)</f>
        <v>129.09</v>
      </c>
      <c r="P5996" s="5">
        <f>employee[[#This Row],[RoundedAbsentHours]]/2080 *100</f>
        <v>6.2062499999999998</v>
      </c>
      <c r="Q5996" s="1" t="s">
        <v>15</v>
      </c>
    </row>
    <row r="5997" spans="1:17" x14ac:dyDescent="0.35">
      <c r="A5997">
        <v>5996</v>
      </c>
      <c r="B5997" s="1" t="s">
        <v>6249</v>
      </c>
      <c r="C5997" s="1" t="s">
        <v>16</v>
      </c>
      <c r="D5997" s="1" t="s">
        <v>194</v>
      </c>
      <c r="E5997" s="1" t="s">
        <v>13</v>
      </c>
      <c r="F5997" s="1" t="s">
        <v>14</v>
      </c>
      <c r="G5997" s="1" t="s">
        <v>72</v>
      </c>
      <c r="H5997" s="1" t="s">
        <v>15</v>
      </c>
      <c r="I5997">
        <v>40.973968229999997</v>
      </c>
      <c r="J5997">
        <f>ROUND(employee[[#This Row],[Age]],0)</f>
        <v>41</v>
      </c>
      <c r="K59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97">
        <v>4.2609184029999998</v>
      </c>
      <c r="M5997">
        <f>ROUND(employee[[#This Row],[LengthService]],2)</f>
        <v>4.26</v>
      </c>
      <c r="N5997">
        <v>0</v>
      </c>
      <c r="O5997">
        <f>ROUND(employee[[#This Row],[AbsentHours]],2)</f>
        <v>0</v>
      </c>
      <c r="P5997" s="5">
        <f>employee[[#This Row],[RoundedAbsentHours]]/2080 *100</f>
        <v>0</v>
      </c>
      <c r="Q5997" s="1" t="s">
        <v>15</v>
      </c>
    </row>
    <row r="5998" spans="1:17" x14ac:dyDescent="0.35">
      <c r="A5998">
        <v>5997</v>
      </c>
      <c r="B5998" s="1" t="s">
        <v>6250</v>
      </c>
      <c r="C5998" s="1" t="s">
        <v>16</v>
      </c>
      <c r="D5998" s="1" t="s">
        <v>272</v>
      </c>
      <c r="E5998" s="1" t="s">
        <v>158</v>
      </c>
      <c r="F5998" s="1" t="s">
        <v>159</v>
      </c>
      <c r="G5998" s="1" t="s">
        <v>51</v>
      </c>
      <c r="H5998" s="1" t="s">
        <v>15</v>
      </c>
      <c r="I5998">
        <v>32.788596640000002</v>
      </c>
      <c r="J5998">
        <f>ROUND(employee[[#This Row],[Age]],0)</f>
        <v>33</v>
      </c>
      <c r="K59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5998">
        <v>2.342023368</v>
      </c>
      <c r="M5998">
        <f>ROUND(employee[[#This Row],[LengthService]],2)</f>
        <v>2.34</v>
      </c>
      <c r="N5998">
        <v>0</v>
      </c>
      <c r="O5998">
        <f>ROUND(employee[[#This Row],[AbsentHours]],2)</f>
        <v>0</v>
      </c>
      <c r="P5998" s="5">
        <f>employee[[#This Row],[RoundedAbsentHours]]/2080 *100</f>
        <v>0</v>
      </c>
      <c r="Q5998" s="1" t="s">
        <v>15</v>
      </c>
    </row>
    <row r="5999" spans="1:17" x14ac:dyDescent="0.35">
      <c r="A5999">
        <v>5998</v>
      </c>
      <c r="B5999" s="1" t="s">
        <v>6251</v>
      </c>
      <c r="C5999" s="1" t="s">
        <v>16</v>
      </c>
      <c r="D5999" s="1" t="s">
        <v>39</v>
      </c>
      <c r="E5999" s="1" t="s">
        <v>13</v>
      </c>
      <c r="F5999" s="1" t="s">
        <v>14</v>
      </c>
      <c r="G5999" s="1" t="s">
        <v>39</v>
      </c>
      <c r="H5999" s="1" t="s">
        <v>15</v>
      </c>
      <c r="I5999">
        <v>44.917472179999997</v>
      </c>
      <c r="J5999">
        <f>ROUND(employee[[#This Row],[Age]],0)</f>
        <v>45</v>
      </c>
      <c r="K59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5999">
        <v>5.1241561889999998</v>
      </c>
      <c r="M5999">
        <f>ROUND(employee[[#This Row],[LengthService]],2)</f>
        <v>5.12</v>
      </c>
      <c r="N5999">
        <v>54.536931610000003</v>
      </c>
      <c r="O5999">
        <f>ROUND(employee[[#This Row],[AbsentHours]],2)</f>
        <v>54.54</v>
      </c>
      <c r="P5999" s="5">
        <f>employee[[#This Row],[RoundedAbsentHours]]/2080 *100</f>
        <v>2.6221153846153844</v>
      </c>
      <c r="Q5999" s="1" t="s">
        <v>15</v>
      </c>
    </row>
    <row r="6000" spans="1:17" x14ac:dyDescent="0.35">
      <c r="A6000">
        <v>5999</v>
      </c>
      <c r="B6000" s="1" t="s">
        <v>6252</v>
      </c>
      <c r="C6000" s="1" t="s">
        <v>16</v>
      </c>
      <c r="D6000" s="1" t="s">
        <v>212</v>
      </c>
      <c r="E6000" s="1" t="s">
        <v>158</v>
      </c>
      <c r="F6000" s="1" t="s">
        <v>159</v>
      </c>
      <c r="G6000" s="1" t="s">
        <v>29</v>
      </c>
      <c r="H6000" s="1" t="s">
        <v>15</v>
      </c>
      <c r="I6000">
        <v>39.518198630000001</v>
      </c>
      <c r="J6000">
        <f>ROUND(employee[[#This Row],[Age]],0)</f>
        <v>40</v>
      </c>
      <c r="K60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00">
        <v>5.3774974809999998</v>
      </c>
      <c r="M6000">
        <f>ROUND(employee[[#This Row],[LengthService]],2)</f>
        <v>5.38</v>
      </c>
      <c r="N6000">
        <v>51.71547211</v>
      </c>
      <c r="O6000">
        <f>ROUND(employee[[#This Row],[AbsentHours]],2)</f>
        <v>51.72</v>
      </c>
      <c r="P6000" s="5">
        <f>employee[[#This Row],[RoundedAbsentHours]]/2080 *100</f>
        <v>2.4865384615384616</v>
      </c>
      <c r="Q6000" s="1" t="s">
        <v>15</v>
      </c>
    </row>
    <row r="6001" spans="1:17" x14ac:dyDescent="0.35">
      <c r="A6001">
        <v>6000</v>
      </c>
      <c r="B6001" s="1" t="s">
        <v>6253</v>
      </c>
      <c r="C6001" s="1" t="s">
        <v>11</v>
      </c>
      <c r="D6001" s="1" t="s">
        <v>309</v>
      </c>
      <c r="E6001" s="1" t="s">
        <v>13</v>
      </c>
      <c r="F6001" s="1" t="s">
        <v>14</v>
      </c>
      <c r="G6001" s="1" t="s">
        <v>39</v>
      </c>
      <c r="H6001" s="1" t="s">
        <v>15</v>
      </c>
      <c r="I6001">
        <v>34.216128930000004</v>
      </c>
      <c r="J6001">
        <f>ROUND(employee[[#This Row],[Age]],0)</f>
        <v>34</v>
      </c>
      <c r="K60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01">
        <v>6.7221536979999996</v>
      </c>
      <c r="M6001">
        <f>ROUND(employee[[#This Row],[LengthService]],2)</f>
        <v>6.72</v>
      </c>
      <c r="N6001">
        <v>32.865090629999997</v>
      </c>
      <c r="O6001">
        <f>ROUND(employee[[#This Row],[AbsentHours]],2)</f>
        <v>32.869999999999997</v>
      </c>
      <c r="P6001" s="5">
        <f>employee[[#This Row],[RoundedAbsentHours]]/2080 *100</f>
        <v>1.5802884615384614</v>
      </c>
      <c r="Q6001" s="1" t="s">
        <v>15</v>
      </c>
    </row>
    <row r="6002" spans="1:17" x14ac:dyDescent="0.35">
      <c r="A6002">
        <v>6001</v>
      </c>
      <c r="B6002" s="1" t="s">
        <v>6254</v>
      </c>
      <c r="C6002" s="1" t="s">
        <v>11</v>
      </c>
      <c r="D6002" s="1" t="s">
        <v>21</v>
      </c>
      <c r="E6002" s="1" t="s">
        <v>158</v>
      </c>
      <c r="F6002" s="1" t="s">
        <v>159</v>
      </c>
      <c r="G6002" s="1" t="s">
        <v>21</v>
      </c>
      <c r="H6002" s="1" t="s">
        <v>15</v>
      </c>
      <c r="I6002">
        <v>31.6295766</v>
      </c>
      <c r="J6002">
        <f>ROUND(employee[[#This Row],[Age]],0)</f>
        <v>32</v>
      </c>
      <c r="K60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02">
        <v>3.2737579339999998</v>
      </c>
      <c r="M6002">
        <f>ROUND(employee[[#This Row],[LengthService]],2)</f>
        <v>3.27</v>
      </c>
      <c r="N6002">
        <v>0</v>
      </c>
      <c r="O6002">
        <f>ROUND(employee[[#This Row],[AbsentHours]],2)</f>
        <v>0</v>
      </c>
      <c r="P6002" s="5">
        <f>employee[[#This Row],[RoundedAbsentHours]]/2080 *100</f>
        <v>0</v>
      </c>
      <c r="Q6002" s="1" t="s">
        <v>15</v>
      </c>
    </row>
    <row r="6003" spans="1:17" x14ac:dyDescent="0.35">
      <c r="A6003">
        <v>6002</v>
      </c>
      <c r="B6003" s="1" t="s">
        <v>6255</v>
      </c>
      <c r="C6003" s="1" t="s">
        <v>11</v>
      </c>
      <c r="D6003" s="1" t="s">
        <v>22</v>
      </c>
      <c r="E6003" s="1" t="s">
        <v>289</v>
      </c>
      <c r="F6003" s="1" t="s">
        <v>258</v>
      </c>
      <c r="G6003" s="1" t="s">
        <v>22</v>
      </c>
      <c r="H6003" s="1" t="s">
        <v>15</v>
      </c>
      <c r="I6003">
        <v>23.44316645</v>
      </c>
      <c r="J6003">
        <f>ROUND(employee[[#This Row],[Age]],0)</f>
        <v>23</v>
      </c>
      <c r="K60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003">
        <v>4.1997574230000003</v>
      </c>
      <c r="M6003">
        <f>ROUND(employee[[#This Row],[LengthService]],2)</f>
        <v>4.2</v>
      </c>
      <c r="N6003">
        <v>0</v>
      </c>
      <c r="O6003">
        <f>ROUND(employee[[#This Row],[AbsentHours]],2)</f>
        <v>0</v>
      </c>
      <c r="P6003" s="5">
        <f>employee[[#This Row],[RoundedAbsentHours]]/2080 *100</f>
        <v>0</v>
      </c>
      <c r="Q6003" s="1" t="s">
        <v>15</v>
      </c>
    </row>
    <row r="6004" spans="1:17" x14ac:dyDescent="0.35">
      <c r="A6004">
        <v>6003</v>
      </c>
      <c r="B6004" s="1" t="s">
        <v>6256</v>
      </c>
      <c r="C6004" s="1" t="s">
        <v>16</v>
      </c>
      <c r="D6004" s="1" t="s">
        <v>154</v>
      </c>
      <c r="E6004" s="1" t="s">
        <v>312</v>
      </c>
      <c r="F6004" s="1" t="s">
        <v>266</v>
      </c>
      <c r="G6004" s="1" t="s">
        <v>62</v>
      </c>
      <c r="H6004" s="1" t="s">
        <v>15</v>
      </c>
      <c r="I6004">
        <v>39.145745720000001</v>
      </c>
      <c r="J6004">
        <f>ROUND(employee[[#This Row],[Age]],0)</f>
        <v>39</v>
      </c>
      <c r="K60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04">
        <v>6.449701567</v>
      </c>
      <c r="M6004">
        <f>ROUND(employee[[#This Row],[LengthService]],2)</f>
        <v>6.45</v>
      </c>
      <c r="N6004">
        <v>54.541293770000003</v>
      </c>
      <c r="O6004">
        <f>ROUND(employee[[#This Row],[AbsentHours]],2)</f>
        <v>54.54</v>
      </c>
      <c r="P6004" s="5">
        <f>employee[[#This Row],[RoundedAbsentHours]]/2080 *100</f>
        <v>2.6221153846153844</v>
      </c>
      <c r="Q6004" s="1" t="s">
        <v>15</v>
      </c>
    </row>
    <row r="6005" spans="1:17" x14ac:dyDescent="0.35">
      <c r="A6005">
        <v>6004</v>
      </c>
      <c r="B6005" s="1" t="s">
        <v>6257</v>
      </c>
      <c r="C6005" s="1" t="s">
        <v>11</v>
      </c>
      <c r="D6005" s="1" t="s">
        <v>22</v>
      </c>
      <c r="E6005" s="1" t="s">
        <v>289</v>
      </c>
      <c r="F6005" s="1" t="s">
        <v>258</v>
      </c>
      <c r="G6005" s="1" t="s">
        <v>22</v>
      </c>
      <c r="H6005" s="1" t="s">
        <v>15</v>
      </c>
      <c r="I6005">
        <v>54.806502420000001</v>
      </c>
      <c r="J6005">
        <f>ROUND(employee[[#This Row],[Age]],0)</f>
        <v>55</v>
      </c>
      <c r="K60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005">
        <v>5.2488391239999999</v>
      </c>
      <c r="M6005">
        <f>ROUND(employee[[#This Row],[LengthService]],2)</f>
        <v>5.25</v>
      </c>
      <c r="N6005">
        <v>99.528538130000001</v>
      </c>
      <c r="O6005">
        <f>ROUND(employee[[#This Row],[AbsentHours]],2)</f>
        <v>99.53</v>
      </c>
      <c r="P6005" s="5">
        <f>employee[[#This Row],[RoundedAbsentHours]]/2080 *100</f>
        <v>4.7850961538461538</v>
      </c>
      <c r="Q6005" s="1" t="s">
        <v>15</v>
      </c>
    </row>
    <row r="6006" spans="1:17" x14ac:dyDescent="0.35">
      <c r="A6006">
        <v>6005</v>
      </c>
      <c r="B6006" s="1" t="s">
        <v>6258</v>
      </c>
      <c r="C6006" s="1" t="s">
        <v>16</v>
      </c>
      <c r="D6006" s="1" t="s">
        <v>22</v>
      </c>
      <c r="E6006" s="1" t="s">
        <v>289</v>
      </c>
      <c r="F6006" s="1" t="s">
        <v>258</v>
      </c>
      <c r="G6006" s="1" t="s">
        <v>22</v>
      </c>
      <c r="H6006" s="1" t="s">
        <v>15</v>
      </c>
      <c r="I6006">
        <v>46.883414219999999</v>
      </c>
      <c r="J6006">
        <f>ROUND(employee[[#This Row],[Age]],0)</f>
        <v>47</v>
      </c>
      <c r="K60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06">
        <v>4.8165037540000002</v>
      </c>
      <c r="M6006">
        <f>ROUND(employee[[#This Row],[LengthService]],2)</f>
        <v>4.82</v>
      </c>
      <c r="N6006">
        <v>118.5055589</v>
      </c>
      <c r="O6006">
        <f>ROUND(employee[[#This Row],[AbsentHours]],2)</f>
        <v>118.51</v>
      </c>
      <c r="P6006" s="5">
        <f>employee[[#This Row],[RoundedAbsentHours]]/2080 *100</f>
        <v>5.6975961538461535</v>
      </c>
      <c r="Q6006" s="1" t="s">
        <v>15</v>
      </c>
    </row>
    <row r="6007" spans="1:17" x14ac:dyDescent="0.35">
      <c r="A6007">
        <v>6006</v>
      </c>
      <c r="B6007" s="1" t="s">
        <v>6259</v>
      </c>
      <c r="C6007" s="1" t="s">
        <v>16</v>
      </c>
      <c r="D6007" s="1" t="s">
        <v>18</v>
      </c>
      <c r="E6007" s="1" t="s">
        <v>158</v>
      </c>
      <c r="F6007" s="1" t="s">
        <v>159</v>
      </c>
      <c r="G6007" s="1" t="s">
        <v>18</v>
      </c>
      <c r="H6007" s="1" t="s">
        <v>15</v>
      </c>
      <c r="I6007">
        <v>38.55491868</v>
      </c>
      <c r="J6007">
        <f>ROUND(employee[[#This Row],[Age]],0)</f>
        <v>39</v>
      </c>
      <c r="K60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07">
        <v>3.9656947539999998</v>
      </c>
      <c r="M6007">
        <f>ROUND(employee[[#This Row],[LengthService]],2)</f>
        <v>3.97</v>
      </c>
      <c r="N6007">
        <v>56.804327790000002</v>
      </c>
      <c r="O6007">
        <f>ROUND(employee[[#This Row],[AbsentHours]],2)</f>
        <v>56.8</v>
      </c>
      <c r="P6007" s="5">
        <f>employee[[#This Row],[RoundedAbsentHours]]/2080 *100</f>
        <v>2.7307692307692308</v>
      </c>
      <c r="Q6007" s="1" t="s">
        <v>15</v>
      </c>
    </row>
    <row r="6008" spans="1:17" x14ac:dyDescent="0.35">
      <c r="A6008">
        <v>6007</v>
      </c>
      <c r="B6008" s="1" t="s">
        <v>6260</v>
      </c>
      <c r="C6008" s="1" t="s">
        <v>11</v>
      </c>
      <c r="D6008" s="1" t="s">
        <v>21</v>
      </c>
      <c r="E6008" s="1" t="s">
        <v>158</v>
      </c>
      <c r="F6008" s="1" t="s">
        <v>159</v>
      </c>
      <c r="G6008" s="1" t="s">
        <v>21</v>
      </c>
      <c r="H6008" s="1" t="s">
        <v>15</v>
      </c>
      <c r="I6008">
        <v>33.358597349999997</v>
      </c>
      <c r="J6008">
        <f>ROUND(employee[[#This Row],[Age]],0)</f>
        <v>33</v>
      </c>
      <c r="K60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08">
        <v>3.98535073</v>
      </c>
      <c r="M6008">
        <f>ROUND(employee[[#This Row],[LengthService]],2)</f>
        <v>3.99</v>
      </c>
      <c r="N6008">
        <v>18.369852770000001</v>
      </c>
      <c r="O6008">
        <f>ROUND(employee[[#This Row],[AbsentHours]],2)</f>
        <v>18.37</v>
      </c>
      <c r="P6008" s="5">
        <f>employee[[#This Row],[RoundedAbsentHours]]/2080 *100</f>
        <v>0.88317307692307701</v>
      </c>
      <c r="Q6008" s="1" t="s">
        <v>15</v>
      </c>
    </row>
    <row r="6009" spans="1:17" x14ac:dyDescent="0.35">
      <c r="A6009">
        <v>6008</v>
      </c>
      <c r="B6009" s="1" t="s">
        <v>6261</v>
      </c>
      <c r="C6009" s="1" t="s">
        <v>11</v>
      </c>
      <c r="D6009" s="1" t="s">
        <v>12</v>
      </c>
      <c r="E6009" s="1" t="s">
        <v>158</v>
      </c>
      <c r="F6009" s="1" t="s">
        <v>159</v>
      </c>
      <c r="G6009" s="1" t="s">
        <v>12</v>
      </c>
      <c r="H6009" s="1" t="s">
        <v>15</v>
      </c>
      <c r="I6009">
        <v>33.65103199</v>
      </c>
      <c r="J6009">
        <f>ROUND(employee[[#This Row],[Age]],0)</f>
        <v>34</v>
      </c>
      <c r="K60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09">
        <v>6.0932783840000004</v>
      </c>
      <c r="M6009">
        <f>ROUND(employee[[#This Row],[LengthService]],2)</f>
        <v>6.09</v>
      </c>
      <c r="N6009">
        <v>56.350922859999997</v>
      </c>
      <c r="O6009">
        <f>ROUND(employee[[#This Row],[AbsentHours]],2)</f>
        <v>56.35</v>
      </c>
      <c r="P6009" s="5">
        <f>employee[[#This Row],[RoundedAbsentHours]]/2080 *100</f>
        <v>2.7091346153846154</v>
      </c>
      <c r="Q6009" s="1" t="s">
        <v>15</v>
      </c>
    </row>
    <row r="6010" spans="1:17" x14ac:dyDescent="0.35">
      <c r="A6010">
        <v>6009</v>
      </c>
      <c r="B6010" s="1" t="s">
        <v>6262</v>
      </c>
      <c r="C6010" s="1" t="s">
        <v>16</v>
      </c>
      <c r="D6010" s="1" t="s">
        <v>44</v>
      </c>
      <c r="E6010" s="1" t="s">
        <v>158</v>
      </c>
      <c r="F6010" s="1" t="s">
        <v>159</v>
      </c>
      <c r="G6010" s="1" t="s">
        <v>44</v>
      </c>
      <c r="H6010" s="1" t="s">
        <v>15</v>
      </c>
      <c r="I6010">
        <v>57.921579039999997</v>
      </c>
      <c r="J6010">
        <f>ROUND(employee[[#This Row],[Age]],0)</f>
        <v>58</v>
      </c>
      <c r="K60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010">
        <v>1.1220233390000001</v>
      </c>
      <c r="M6010">
        <f>ROUND(employee[[#This Row],[LengthService]],2)</f>
        <v>1.1200000000000001</v>
      </c>
      <c r="N6010">
        <v>115.5441845</v>
      </c>
      <c r="O6010">
        <f>ROUND(employee[[#This Row],[AbsentHours]],2)</f>
        <v>115.54</v>
      </c>
      <c r="P6010" s="5">
        <f>employee[[#This Row],[RoundedAbsentHours]]/2080 *100</f>
        <v>5.5548076923076932</v>
      </c>
      <c r="Q6010" s="1" t="s">
        <v>15</v>
      </c>
    </row>
    <row r="6011" spans="1:17" x14ac:dyDescent="0.35">
      <c r="A6011">
        <v>6010</v>
      </c>
      <c r="B6011" s="1" t="s">
        <v>6263</v>
      </c>
      <c r="C6011" s="1" t="s">
        <v>16</v>
      </c>
      <c r="D6011" s="1" t="s">
        <v>21</v>
      </c>
      <c r="E6011" s="1" t="s">
        <v>158</v>
      </c>
      <c r="F6011" s="1" t="s">
        <v>159</v>
      </c>
      <c r="G6011" s="1" t="s">
        <v>21</v>
      </c>
      <c r="H6011" s="1" t="s">
        <v>15</v>
      </c>
      <c r="I6011">
        <v>30.263763369999999</v>
      </c>
      <c r="J6011">
        <f>ROUND(employee[[#This Row],[Age]],0)</f>
        <v>30</v>
      </c>
      <c r="K60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11">
        <v>4.7434312930000004</v>
      </c>
      <c r="M6011">
        <f>ROUND(employee[[#This Row],[LengthService]],2)</f>
        <v>4.74</v>
      </c>
      <c r="N6011">
        <v>2.0553411239999999</v>
      </c>
      <c r="O6011">
        <f>ROUND(employee[[#This Row],[AbsentHours]],2)</f>
        <v>2.06</v>
      </c>
      <c r="P6011" s="5">
        <f>employee[[#This Row],[RoundedAbsentHours]]/2080 *100</f>
        <v>9.9038461538461547E-2</v>
      </c>
      <c r="Q6011" s="1" t="s">
        <v>15</v>
      </c>
    </row>
    <row r="6012" spans="1:17" x14ac:dyDescent="0.35">
      <c r="A6012">
        <v>6011</v>
      </c>
      <c r="B6012" s="1" t="s">
        <v>6264</v>
      </c>
      <c r="C6012" s="1" t="s">
        <v>11</v>
      </c>
      <c r="D6012" s="1" t="s">
        <v>270</v>
      </c>
      <c r="E6012" s="1" t="s">
        <v>158</v>
      </c>
      <c r="F6012" s="1" t="s">
        <v>159</v>
      </c>
      <c r="G6012" s="1" t="s">
        <v>29</v>
      </c>
      <c r="H6012" s="1" t="s">
        <v>15</v>
      </c>
      <c r="I6012">
        <v>23.805647019999999</v>
      </c>
      <c r="J6012">
        <f>ROUND(employee[[#This Row],[Age]],0)</f>
        <v>24</v>
      </c>
      <c r="K60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012">
        <v>3.4859021650000002</v>
      </c>
      <c r="M6012">
        <f>ROUND(employee[[#This Row],[LengthService]],2)</f>
        <v>3.49</v>
      </c>
      <c r="N6012">
        <v>0</v>
      </c>
      <c r="O6012">
        <f>ROUND(employee[[#This Row],[AbsentHours]],2)</f>
        <v>0</v>
      </c>
      <c r="P6012" s="5">
        <f>employee[[#This Row],[RoundedAbsentHours]]/2080 *100</f>
        <v>0</v>
      </c>
      <c r="Q6012" s="1" t="s">
        <v>15</v>
      </c>
    </row>
    <row r="6013" spans="1:17" x14ac:dyDescent="0.35">
      <c r="A6013">
        <v>6012</v>
      </c>
      <c r="B6013" s="1" t="s">
        <v>6265</v>
      </c>
      <c r="C6013" s="1" t="s">
        <v>11</v>
      </c>
      <c r="D6013" s="1" t="s">
        <v>20</v>
      </c>
      <c r="E6013" s="1" t="s">
        <v>13</v>
      </c>
      <c r="F6013" s="1" t="s">
        <v>14</v>
      </c>
      <c r="G6013" s="1" t="s">
        <v>20</v>
      </c>
      <c r="H6013" s="1" t="s">
        <v>15</v>
      </c>
      <c r="I6013">
        <v>44.8196309</v>
      </c>
      <c r="J6013">
        <f>ROUND(employee[[#This Row],[Age]],0)</f>
        <v>45</v>
      </c>
      <c r="K60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13">
        <v>7.3676420350000003</v>
      </c>
      <c r="M6013">
        <f>ROUND(employee[[#This Row],[LengthService]],2)</f>
        <v>7.37</v>
      </c>
      <c r="N6013">
        <v>85.251897009999993</v>
      </c>
      <c r="O6013">
        <f>ROUND(employee[[#This Row],[AbsentHours]],2)</f>
        <v>85.25</v>
      </c>
      <c r="P6013" s="5">
        <f>employee[[#This Row],[RoundedAbsentHours]]/2080 *100</f>
        <v>4.0985576923076925</v>
      </c>
      <c r="Q6013" s="1" t="s">
        <v>15</v>
      </c>
    </row>
    <row r="6014" spans="1:17" x14ac:dyDescent="0.35">
      <c r="A6014">
        <v>6013</v>
      </c>
      <c r="B6014" s="1" t="s">
        <v>6266</v>
      </c>
      <c r="C6014" s="1" t="s">
        <v>11</v>
      </c>
      <c r="D6014" s="1" t="s">
        <v>302</v>
      </c>
      <c r="E6014" s="1" t="s">
        <v>158</v>
      </c>
      <c r="F6014" s="1" t="s">
        <v>159</v>
      </c>
      <c r="G6014" s="1" t="s">
        <v>75</v>
      </c>
      <c r="H6014" s="1" t="s">
        <v>15</v>
      </c>
      <c r="I6014">
        <v>37.584483859999999</v>
      </c>
      <c r="J6014">
        <f>ROUND(employee[[#This Row],[Age]],0)</f>
        <v>38</v>
      </c>
      <c r="K60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14">
        <v>2.8252446020000002</v>
      </c>
      <c r="M6014">
        <f>ROUND(employee[[#This Row],[LengthService]],2)</f>
        <v>2.83</v>
      </c>
      <c r="N6014">
        <v>47.437047929999999</v>
      </c>
      <c r="O6014">
        <f>ROUND(employee[[#This Row],[AbsentHours]],2)</f>
        <v>47.44</v>
      </c>
      <c r="P6014" s="5">
        <f>employee[[#This Row],[RoundedAbsentHours]]/2080 *100</f>
        <v>2.2807692307692307</v>
      </c>
      <c r="Q6014" s="1" t="s">
        <v>15</v>
      </c>
    </row>
    <row r="6015" spans="1:17" x14ac:dyDescent="0.35">
      <c r="A6015">
        <v>6014</v>
      </c>
      <c r="B6015" s="1" t="s">
        <v>6267</v>
      </c>
      <c r="C6015" s="1" t="s">
        <v>11</v>
      </c>
      <c r="D6015" s="1" t="s">
        <v>22</v>
      </c>
      <c r="E6015" s="1" t="s">
        <v>289</v>
      </c>
      <c r="F6015" s="1" t="s">
        <v>258</v>
      </c>
      <c r="G6015" s="1" t="s">
        <v>22</v>
      </c>
      <c r="H6015" s="1" t="s">
        <v>15</v>
      </c>
      <c r="I6015">
        <v>34.370469</v>
      </c>
      <c r="J6015">
        <f>ROUND(employee[[#This Row],[Age]],0)</f>
        <v>34</v>
      </c>
      <c r="K60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15">
        <v>5.3499654919999999</v>
      </c>
      <c r="M6015">
        <f>ROUND(employee[[#This Row],[LengthService]],2)</f>
        <v>5.35</v>
      </c>
      <c r="N6015">
        <v>49.429822059999999</v>
      </c>
      <c r="O6015">
        <f>ROUND(employee[[#This Row],[AbsentHours]],2)</f>
        <v>49.43</v>
      </c>
      <c r="P6015" s="5">
        <f>employee[[#This Row],[RoundedAbsentHours]]/2080 *100</f>
        <v>2.3764423076923076</v>
      </c>
      <c r="Q6015" s="1" t="s">
        <v>15</v>
      </c>
    </row>
    <row r="6016" spans="1:17" x14ac:dyDescent="0.35">
      <c r="A6016">
        <v>6015</v>
      </c>
      <c r="B6016" s="1" t="s">
        <v>6268</v>
      </c>
      <c r="C6016" s="1" t="s">
        <v>11</v>
      </c>
      <c r="D6016" s="1" t="s">
        <v>34</v>
      </c>
      <c r="E6016" s="1" t="s">
        <v>158</v>
      </c>
      <c r="F6016" s="1" t="s">
        <v>159</v>
      </c>
      <c r="G6016" s="1" t="s">
        <v>34</v>
      </c>
      <c r="H6016" s="1" t="s">
        <v>15</v>
      </c>
      <c r="I6016">
        <v>42.882517730000004</v>
      </c>
      <c r="J6016">
        <f>ROUND(employee[[#This Row],[Age]],0)</f>
        <v>43</v>
      </c>
      <c r="K60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16">
        <v>3.5282143709999998</v>
      </c>
      <c r="M6016">
        <f>ROUND(employee[[#This Row],[LengthService]],2)</f>
        <v>3.53</v>
      </c>
      <c r="N6016">
        <v>95.570364690000005</v>
      </c>
      <c r="O6016">
        <f>ROUND(employee[[#This Row],[AbsentHours]],2)</f>
        <v>95.57</v>
      </c>
      <c r="P6016" s="5">
        <f>employee[[#This Row],[RoundedAbsentHours]]/2080 *100</f>
        <v>4.5947115384615378</v>
      </c>
      <c r="Q6016" s="1" t="s">
        <v>15</v>
      </c>
    </row>
    <row r="6017" spans="1:17" x14ac:dyDescent="0.35">
      <c r="A6017">
        <v>6016</v>
      </c>
      <c r="B6017" s="1" t="s">
        <v>6269</v>
      </c>
      <c r="C6017" s="1" t="s">
        <v>16</v>
      </c>
      <c r="D6017" s="1" t="s">
        <v>212</v>
      </c>
      <c r="E6017" s="1" t="s">
        <v>158</v>
      </c>
      <c r="F6017" s="1" t="s">
        <v>159</v>
      </c>
      <c r="G6017" s="1" t="s">
        <v>29</v>
      </c>
      <c r="H6017" s="1" t="s">
        <v>15</v>
      </c>
      <c r="I6017">
        <v>49.014679889999996</v>
      </c>
      <c r="J6017">
        <f>ROUND(employee[[#This Row],[Age]],0)</f>
        <v>49</v>
      </c>
      <c r="K60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17">
        <v>5.3273242490000001</v>
      </c>
      <c r="M6017">
        <f>ROUND(employee[[#This Row],[LengthService]],2)</f>
        <v>5.33</v>
      </c>
      <c r="N6017">
        <v>120.2007516</v>
      </c>
      <c r="O6017">
        <f>ROUND(employee[[#This Row],[AbsentHours]],2)</f>
        <v>120.2</v>
      </c>
      <c r="P6017" s="5">
        <f>employee[[#This Row],[RoundedAbsentHours]]/2080 *100</f>
        <v>5.7788461538461542</v>
      </c>
      <c r="Q6017" s="1" t="s">
        <v>15</v>
      </c>
    </row>
    <row r="6018" spans="1:17" x14ac:dyDescent="0.35">
      <c r="A6018">
        <v>6017</v>
      </c>
      <c r="B6018" s="1" t="s">
        <v>6270</v>
      </c>
      <c r="C6018" s="1" t="s">
        <v>16</v>
      </c>
      <c r="D6018" s="1" t="s">
        <v>12</v>
      </c>
      <c r="E6018" s="1" t="s">
        <v>158</v>
      </c>
      <c r="F6018" s="1" t="s">
        <v>159</v>
      </c>
      <c r="G6018" s="1" t="s">
        <v>12</v>
      </c>
      <c r="H6018" s="1" t="s">
        <v>15</v>
      </c>
      <c r="I6018">
        <v>23.067985480000001</v>
      </c>
      <c r="J6018">
        <f>ROUND(employee[[#This Row],[Age]],0)</f>
        <v>23</v>
      </c>
      <c r="K60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018">
        <v>2.4530215399999999</v>
      </c>
      <c r="M6018">
        <f>ROUND(employee[[#This Row],[LengthService]],2)</f>
        <v>2.4500000000000002</v>
      </c>
      <c r="N6018">
        <v>0</v>
      </c>
      <c r="O6018">
        <f>ROUND(employee[[#This Row],[AbsentHours]],2)</f>
        <v>0</v>
      </c>
      <c r="P6018" s="5">
        <f>employee[[#This Row],[RoundedAbsentHours]]/2080 *100</f>
        <v>0</v>
      </c>
      <c r="Q6018" s="1" t="s">
        <v>15</v>
      </c>
    </row>
    <row r="6019" spans="1:17" x14ac:dyDescent="0.35">
      <c r="A6019">
        <v>6018</v>
      </c>
      <c r="B6019" s="1" t="s">
        <v>6271</v>
      </c>
      <c r="C6019" s="1" t="s">
        <v>16</v>
      </c>
      <c r="D6019" s="1" t="s">
        <v>19</v>
      </c>
      <c r="E6019" s="1" t="s">
        <v>13</v>
      </c>
      <c r="F6019" s="1" t="s">
        <v>14</v>
      </c>
      <c r="G6019" s="1" t="s">
        <v>19</v>
      </c>
      <c r="H6019" s="1" t="s">
        <v>15</v>
      </c>
      <c r="I6019">
        <v>20.739861919999999</v>
      </c>
      <c r="J6019">
        <f>ROUND(employee[[#This Row],[Age]],0)</f>
        <v>21</v>
      </c>
      <c r="K60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019">
        <v>4.3480699080000003</v>
      </c>
      <c r="M6019">
        <f>ROUND(employee[[#This Row],[LengthService]],2)</f>
        <v>4.3499999999999996</v>
      </c>
      <c r="N6019">
        <v>0</v>
      </c>
      <c r="O6019">
        <f>ROUND(employee[[#This Row],[AbsentHours]],2)</f>
        <v>0</v>
      </c>
      <c r="P6019" s="5">
        <f>employee[[#This Row],[RoundedAbsentHours]]/2080 *100</f>
        <v>0</v>
      </c>
      <c r="Q6019" s="1" t="s">
        <v>15</v>
      </c>
    </row>
    <row r="6020" spans="1:17" x14ac:dyDescent="0.35">
      <c r="A6020">
        <v>6019</v>
      </c>
      <c r="B6020" s="1" t="s">
        <v>6272</v>
      </c>
      <c r="C6020" s="1" t="s">
        <v>16</v>
      </c>
      <c r="D6020" s="1" t="s">
        <v>88</v>
      </c>
      <c r="E6020" s="1" t="s">
        <v>124</v>
      </c>
      <c r="F6020" s="1" t="s">
        <v>125</v>
      </c>
      <c r="G6020" s="1" t="s">
        <v>88</v>
      </c>
      <c r="H6020" s="1" t="s">
        <v>15</v>
      </c>
      <c r="I6020">
        <v>46.19598053</v>
      </c>
      <c r="J6020">
        <f>ROUND(employee[[#This Row],[Age]],0)</f>
        <v>46</v>
      </c>
      <c r="K60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20">
        <v>4.7772841689999996</v>
      </c>
      <c r="M6020">
        <f>ROUND(employee[[#This Row],[LengthService]],2)</f>
        <v>4.78</v>
      </c>
      <c r="N6020">
        <v>56.845483139999999</v>
      </c>
      <c r="O6020">
        <f>ROUND(employee[[#This Row],[AbsentHours]],2)</f>
        <v>56.85</v>
      </c>
      <c r="P6020" s="5">
        <f>employee[[#This Row],[RoundedAbsentHours]]/2080 *100</f>
        <v>2.7331730769230771</v>
      </c>
      <c r="Q6020" s="1" t="s">
        <v>15</v>
      </c>
    </row>
    <row r="6021" spans="1:17" x14ac:dyDescent="0.35">
      <c r="A6021">
        <v>6020</v>
      </c>
      <c r="B6021" s="1" t="s">
        <v>6273</v>
      </c>
      <c r="C6021" s="1" t="s">
        <v>16</v>
      </c>
      <c r="D6021" s="1" t="s">
        <v>33</v>
      </c>
      <c r="E6021" s="1" t="s">
        <v>158</v>
      </c>
      <c r="F6021" s="1" t="s">
        <v>159</v>
      </c>
      <c r="G6021" s="1" t="s">
        <v>33</v>
      </c>
      <c r="H6021" s="1" t="s">
        <v>15</v>
      </c>
      <c r="I6021">
        <v>34.086480829999999</v>
      </c>
      <c r="J6021">
        <f>ROUND(employee[[#This Row],[Age]],0)</f>
        <v>34</v>
      </c>
      <c r="K60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21">
        <v>2.716603675</v>
      </c>
      <c r="M6021">
        <f>ROUND(employee[[#This Row],[LengthService]],2)</f>
        <v>2.72</v>
      </c>
      <c r="N6021">
        <v>27.803251469999999</v>
      </c>
      <c r="O6021">
        <f>ROUND(employee[[#This Row],[AbsentHours]],2)</f>
        <v>27.8</v>
      </c>
      <c r="P6021" s="5">
        <f>employee[[#This Row],[RoundedAbsentHours]]/2080 *100</f>
        <v>1.3365384615384617</v>
      </c>
      <c r="Q6021" s="1" t="s">
        <v>15</v>
      </c>
    </row>
    <row r="6022" spans="1:17" x14ac:dyDescent="0.35">
      <c r="A6022">
        <v>6021</v>
      </c>
      <c r="B6022" s="1" t="s">
        <v>6274</v>
      </c>
      <c r="C6022" s="1" t="s">
        <v>11</v>
      </c>
      <c r="D6022" s="1" t="s">
        <v>44</v>
      </c>
      <c r="E6022" s="1" t="s">
        <v>158</v>
      </c>
      <c r="F6022" s="1" t="s">
        <v>159</v>
      </c>
      <c r="G6022" s="1" t="s">
        <v>44</v>
      </c>
      <c r="H6022" s="1" t="s">
        <v>15</v>
      </c>
      <c r="I6022">
        <v>35.322875269999997</v>
      </c>
      <c r="J6022">
        <f>ROUND(employee[[#This Row],[Age]],0)</f>
        <v>35</v>
      </c>
      <c r="K60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22">
        <v>3.2340310329999999</v>
      </c>
      <c r="M6022">
        <f>ROUND(employee[[#This Row],[LengthService]],2)</f>
        <v>3.23</v>
      </c>
      <c r="N6022">
        <v>0</v>
      </c>
      <c r="O6022">
        <f>ROUND(employee[[#This Row],[AbsentHours]],2)</f>
        <v>0</v>
      </c>
      <c r="P6022" s="5">
        <f>employee[[#This Row],[RoundedAbsentHours]]/2080 *100</f>
        <v>0</v>
      </c>
      <c r="Q6022" s="1" t="s">
        <v>15</v>
      </c>
    </row>
    <row r="6023" spans="1:17" x14ac:dyDescent="0.35">
      <c r="A6023">
        <v>6022</v>
      </c>
      <c r="B6023" s="1" t="s">
        <v>6275</v>
      </c>
      <c r="C6023" s="1" t="s">
        <v>11</v>
      </c>
      <c r="D6023" s="1" t="s">
        <v>309</v>
      </c>
      <c r="E6023" s="1" t="s">
        <v>13</v>
      </c>
      <c r="F6023" s="1" t="s">
        <v>14</v>
      </c>
      <c r="G6023" s="1" t="s">
        <v>39</v>
      </c>
      <c r="H6023" s="1" t="s">
        <v>15</v>
      </c>
      <c r="I6023">
        <v>50.629362589999999</v>
      </c>
      <c r="J6023">
        <f>ROUND(employee[[#This Row],[Age]],0)</f>
        <v>51</v>
      </c>
      <c r="K60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023">
        <v>6.3037301259999996</v>
      </c>
      <c r="M6023">
        <f>ROUND(employee[[#This Row],[LengthService]],2)</f>
        <v>6.3</v>
      </c>
      <c r="N6023">
        <v>127.4698271</v>
      </c>
      <c r="O6023">
        <f>ROUND(employee[[#This Row],[AbsentHours]],2)</f>
        <v>127.47</v>
      </c>
      <c r="P6023" s="5">
        <f>employee[[#This Row],[RoundedAbsentHours]]/2080 *100</f>
        <v>6.1283653846153845</v>
      </c>
      <c r="Q6023" s="1" t="s">
        <v>15</v>
      </c>
    </row>
    <row r="6024" spans="1:17" x14ac:dyDescent="0.35">
      <c r="A6024">
        <v>6023</v>
      </c>
      <c r="B6024" s="1" t="s">
        <v>6276</v>
      </c>
      <c r="C6024" s="1" t="s">
        <v>11</v>
      </c>
      <c r="D6024" s="1" t="s">
        <v>105</v>
      </c>
      <c r="E6024" s="1" t="s">
        <v>158</v>
      </c>
      <c r="F6024" s="1" t="s">
        <v>159</v>
      </c>
      <c r="G6024" s="1" t="s">
        <v>18</v>
      </c>
      <c r="H6024" s="1" t="s">
        <v>15</v>
      </c>
      <c r="I6024">
        <v>44.228852940000003</v>
      </c>
      <c r="J6024">
        <f>ROUND(employee[[#This Row],[Age]],0)</f>
        <v>44</v>
      </c>
      <c r="K60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24">
        <v>5.013903537</v>
      </c>
      <c r="M6024">
        <f>ROUND(employee[[#This Row],[LengthService]],2)</f>
        <v>5.01</v>
      </c>
      <c r="N6024">
        <v>92.021494329999996</v>
      </c>
      <c r="O6024">
        <f>ROUND(employee[[#This Row],[AbsentHours]],2)</f>
        <v>92.02</v>
      </c>
      <c r="P6024" s="5">
        <f>employee[[#This Row],[RoundedAbsentHours]]/2080 *100</f>
        <v>4.4240384615384611</v>
      </c>
      <c r="Q6024" s="1" t="s">
        <v>15</v>
      </c>
    </row>
    <row r="6025" spans="1:17" x14ac:dyDescent="0.35">
      <c r="A6025">
        <v>6024</v>
      </c>
      <c r="B6025" s="1" t="s">
        <v>6277</v>
      </c>
      <c r="C6025" s="1" t="s">
        <v>11</v>
      </c>
      <c r="D6025" s="1" t="s">
        <v>12</v>
      </c>
      <c r="E6025" s="1" t="s">
        <v>158</v>
      </c>
      <c r="F6025" s="1" t="s">
        <v>159</v>
      </c>
      <c r="G6025" s="1" t="s">
        <v>12</v>
      </c>
      <c r="H6025" s="1" t="s">
        <v>15</v>
      </c>
      <c r="I6025">
        <v>45.562616370000001</v>
      </c>
      <c r="J6025">
        <f>ROUND(employee[[#This Row],[Age]],0)</f>
        <v>46</v>
      </c>
      <c r="K60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25">
        <v>4.7307250439999997</v>
      </c>
      <c r="M6025">
        <f>ROUND(employee[[#This Row],[LengthService]],2)</f>
        <v>4.7300000000000004</v>
      </c>
      <c r="N6025">
        <v>61.150165569999999</v>
      </c>
      <c r="O6025">
        <f>ROUND(employee[[#This Row],[AbsentHours]],2)</f>
        <v>61.15</v>
      </c>
      <c r="P6025" s="5">
        <f>employee[[#This Row],[RoundedAbsentHours]]/2080 *100</f>
        <v>2.9399038461538463</v>
      </c>
      <c r="Q6025" s="1" t="s">
        <v>15</v>
      </c>
    </row>
    <row r="6026" spans="1:17" x14ac:dyDescent="0.35">
      <c r="A6026">
        <v>6025</v>
      </c>
      <c r="B6026" s="1" t="s">
        <v>6278</v>
      </c>
      <c r="C6026" s="1" t="s">
        <v>11</v>
      </c>
      <c r="D6026" s="1" t="s">
        <v>12</v>
      </c>
      <c r="E6026" s="1" t="s">
        <v>158</v>
      </c>
      <c r="F6026" s="1" t="s">
        <v>159</v>
      </c>
      <c r="G6026" s="1" t="s">
        <v>12</v>
      </c>
      <c r="H6026" s="1" t="s">
        <v>15</v>
      </c>
      <c r="I6026">
        <v>50.740059840000001</v>
      </c>
      <c r="J6026">
        <f>ROUND(employee[[#This Row],[Age]],0)</f>
        <v>51</v>
      </c>
      <c r="K60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026">
        <v>5.3707795750000002</v>
      </c>
      <c r="M6026">
        <f>ROUND(employee[[#This Row],[LengthService]],2)</f>
        <v>5.37</v>
      </c>
      <c r="N6026">
        <v>97.45826701</v>
      </c>
      <c r="O6026">
        <f>ROUND(employee[[#This Row],[AbsentHours]],2)</f>
        <v>97.46</v>
      </c>
      <c r="P6026" s="5">
        <f>employee[[#This Row],[RoundedAbsentHours]]/2080 *100</f>
        <v>4.6855769230769226</v>
      </c>
      <c r="Q6026" s="1" t="s">
        <v>15</v>
      </c>
    </row>
    <row r="6027" spans="1:17" x14ac:dyDescent="0.35">
      <c r="A6027">
        <v>6026</v>
      </c>
      <c r="B6027" s="1" t="s">
        <v>6279</v>
      </c>
      <c r="C6027" s="1" t="s">
        <v>11</v>
      </c>
      <c r="D6027" s="1" t="s">
        <v>105</v>
      </c>
      <c r="E6027" s="1" t="s">
        <v>158</v>
      </c>
      <c r="F6027" s="1" t="s">
        <v>159</v>
      </c>
      <c r="G6027" s="1" t="s">
        <v>18</v>
      </c>
      <c r="H6027" s="1" t="s">
        <v>15</v>
      </c>
      <c r="I6027">
        <v>31.063569260000001</v>
      </c>
      <c r="J6027">
        <f>ROUND(employee[[#This Row],[Age]],0)</f>
        <v>31</v>
      </c>
      <c r="K60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27">
        <v>7.0879863829999996</v>
      </c>
      <c r="M6027">
        <f>ROUND(employee[[#This Row],[LengthService]],2)</f>
        <v>7.09</v>
      </c>
      <c r="N6027">
        <v>23.186764499999999</v>
      </c>
      <c r="O6027">
        <f>ROUND(employee[[#This Row],[AbsentHours]],2)</f>
        <v>23.19</v>
      </c>
      <c r="P6027" s="5">
        <f>employee[[#This Row],[RoundedAbsentHours]]/2080 *100</f>
        <v>1.1149038461538463</v>
      </c>
      <c r="Q6027" s="1" t="s">
        <v>15</v>
      </c>
    </row>
    <row r="6028" spans="1:17" x14ac:dyDescent="0.35">
      <c r="A6028">
        <v>6027</v>
      </c>
      <c r="B6028" s="1" t="s">
        <v>6280</v>
      </c>
      <c r="C6028" s="1" t="s">
        <v>11</v>
      </c>
      <c r="D6028" s="1" t="s">
        <v>93</v>
      </c>
      <c r="E6028" s="1" t="s">
        <v>158</v>
      </c>
      <c r="F6028" s="1" t="s">
        <v>159</v>
      </c>
      <c r="G6028" s="1" t="s">
        <v>93</v>
      </c>
      <c r="H6028" s="1" t="s">
        <v>15</v>
      </c>
      <c r="I6028">
        <v>41.262403579999997</v>
      </c>
      <c r="J6028">
        <f>ROUND(employee[[#This Row],[Age]],0)</f>
        <v>41</v>
      </c>
      <c r="K60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28">
        <v>3.5553786519999999</v>
      </c>
      <c r="M6028">
        <f>ROUND(employee[[#This Row],[LengthService]],2)</f>
        <v>3.56</v>
      </c>
      <c r="N6028">
        <v>51.909285220000001</v>
      </c>
      <c r="O6028">
        <f>ROUND(employee[[#This Row],[AbsentHours]],2)</f>
        <v>51.91</v>
      </c>
      <c r="P6028" s="5">
        <f>employee[[#This Row],[RoundedAbsentHours]]/2080 *100</f>
        <v>2.4956730769230768</v>
      </c>
      <c r="Q6028" s="1" t="s">
        <v>15</v>
      </c>
    </row>
    <row r="6029" spans="1:17" x14ac:dyDescent="0.35">
      <c r="A6029">
        <v>6028</v>
      </c>
      <c r="B6029" s="1" t="s">
        <v>6281</v>
      </c>
      <c r="C6029" s="1" t="s">
        <v>16</v>
      </c>
      <c r="D6029" s="1" t="s">
        <v>62</v>
      </c>
      <c r="E6029" s="1" t="s">
        <v>312</v>
      </c>
      <c r="F6029" s="1" t="s">
        <v>266</v>
      </c>
      <c r="G6029" s="1" t="s">
        <v>62</v>
      </c>
      <c r="H6029" s="1" t="s">
        <v>15</v>
      </c>
      <c r="I6029">
        <v>40.511526029999999</v>
      </c>
      <c r="J6029">
        <f>ROUND(employee[[#This Row],[Age]],0)</f>
        <v>41</v>
      </c>
      <c r="K60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29">
        <v>6.4177045110000002</v>
      </c>
      <c r="M6029">
        <f>ROUND(employee[[#This Row],[LengthService]],2)</f>
        <v>6.42</v>
      </c>
      <c r="N6029">
        <v>16.098601739999999</v>
      </c>
      <c r="O6029">
        <f>ROUND(employee[[#This Row],[AbsentHours]],2)</f>
        <v>16.100000000000001</v>
      </c>
      <c r="P6029" s="5">
        <f>employee[[#This Row],[RoundedAbsentHours]]/2080 *100</f>
        <v>0.77403846153846156</v>
      </c>
      <c r="Q6029" s="1" t="s">
        <v>15</v>
      </c>
    </row>
    <row r="6030" spans="1:17" x14ac:dyDescent="0.35">
      <c r="A6030">
        <v>6029</v>
      </c>
      <c r="B6030" s="1" t="s">
        <v>6282</v>
      </c>
      <c r="C6030" s="1" t="s">
        <v>11</v>
      </c>
      <c r="D6030" s="1" t="s">
        <v>42</v>
      </c>
      <c r="E6030" s="1" t="s">
        <v>289</v>
      </c>
      <c r="F6030" s="1" t="s">
        <v>258</v>
      </c>
      <c r="G6030" s="1" t="s">
        <v>42</v>
      </c>
      <c r="H6030" s="1" t="s">
        <v>15</v>
      </c>
      <c r="I6030">
        <v>53.339678800000002</v>
      </c>
      <c r="J6030">
        <f>ROUND(employee[[#This Row],[Age]],0)</f>
        <v>53</v>
      </c>
      <c r="K60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030">
        <v>1.5377379010000001</v>
      </c>
      <c r="M6030">
        <f>ROUND(employee[[#This Row],[LengthService]],2)</f>
        <v>1.54</v>
      </c>
      <c r="N6030">
        <v>50.862326830000001</v>
      </c>
      <c r="O6030">
        <f>ROUND(employee[[#This Row],[AbsentHours]],2)</f>
        <v>50.86</v>
      </c>
      <c r="P6030" s="5">
        <f>employee[[#This Row],[RoundedAbsentHours]]/2080 *100</f>
        <v>2.4451923076923077</v>
      </c>
      <c r="Q6030" s="1" t="s">
        <v>15</v>
      </c>
    </row>
    <row r="6031" spans="1:17" x14ac:dyDescent="0.35">
      <c r="A6031">
        <v>6030</v>
      </c>
      <c r="B6031" s="1" t="s">
        <v>6283</v>
      </c>
      <c r="C6031" s="1" t="s">
        <v>11</v>
      </c>
      <c r="D6031" s="1" t="s">
        <v>105</v>
      </c>
      <c r="E6031" s="1" t="s">
        <v>158</v>
      </c>
      <c r="F6031" s="1" t="s">
        <v>159</v>
      </c>
      <c r="G6031" s="1" t="s">
        <v>18</v>
      </c>
      <c r="H6031" s="1" t="s">
        <v>15</v>
      </c>
      <c r="I6031">
        <v>39.711708659999999</v>
      </c>
      <c r="J6031">
        <f>ROUND(employee[[#This Row],[Age]],0)</f>
        <v>40</v>
      </c>
      <c r="K60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31">
        <v>6.6777568330000001</v>
      </c>
      <c r="M6031">
        <f>ROUND(employee[[#This Row],[LengthService]],2)</f>
        <v>6.68</v>
      </c>
      <c r="N6031">
        <v>37.371288270000001</v>
      </c>
      <c r="O6031">
        <f>ROUND(employee[[#This Row],[AbsentHours]],2)</f>
        <v>37.369999999999997</v>
      </c>
      <c r="P6031" s="5">
        <f>employee[[#This Row],[RoundedAbsentHours]]/2080 *100</f>
        <v>1.7966346153846153</v>
      </c>
      <c r="Q6031" s="1" t="s">
        <v>15</v>
      </c>
    </row>
    <row r="6032" spans="1:17" x14ac:dyDescent="0.35">
      <c r="A6032">
        <v>6031</v>
      </c>
      <c r="B6032" s="1" t="s">
        <v>6284</v>
      </c>
      <c r="C6032" s="1" t="s">
        <v>16</v>
      </c>
      <c r="D6032" s="1" t="s">
        <v>68</v>
      </c>
      <c r="E6032" s="1" t="s">
        <v>13</v>
      </c>
      <c r="F6032" s="1" t="s">
        <v>14</v>
      </c>
      <c r="G6032" s="1" t="s">
        <v>39</v>
      </c>
      <c r="H6032" s="1" t="s">
        <v>15</v>
      </c>
      <c r="I6032">
        <v>57.493623220000003</v>
      </c>
      <c r="J6032">
        <f>ROUND(employee[[#This Row],[Age]],0)</f>
        <v>57</v>
      </c>
      <c r="K60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032">
        <v>5.982603289</v>
      </c>
      <c r="M6032">
        <f>ROUND(employee[[#This Row],[LengthService]],2)</f>
        <v>5.98</v>
      </c>
      <c r="N6032">
        <v>154.1669962</v>
      </c>
      <c r="O6032">
        <f>ROUND(employee[[#This Row],[AbsentHours]],2)</f>
        <v>154.16999999999999</v>
      </c>
      <c r="P6032" s="5">
        <f>employee[[#This Row],[RoundedAbsentHours]]/2080 *100</f>
        <v>7.4120192307692303</v>
      </c>
      <c r="Q6032" s="1" t="s">
        <v>15</v>
      </c>
    </row>
    <row r="6033" spans="1:17" x14ac:dyDescent="0.35">
      <c r="A6033">
        <v>6032</v>
      </c>
      <c r="B6033" s="1" t="s">
        <v>6285</v>
      </c>
      <c r="C6033" s="1" t="s">
        <v>11</v>
      </c>
      <c r="D6033" s="1" t="s">
        <v>29</v>
      </c>
      <c r="E6033" s="1" t="s">
        <v>158</v>
      </c>
      <c r="F6033" s="1" t="s">
        <v>159</v>
      </c>
      <c r="G6033" s="1" t="s">
        <v>29</v>
      </c>
      <c r="H6033" s="1" t="s">
        <v>15</v>
      </c>
      <c r="I6033">
        <v>36.909327230000002</v>
      </c>
      <c r="J6033">
        <f>ROUND(employee[[#This Row],[Age]],0)</f>
        <v>37</v>
      </c>
      <c r="K60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33">
        <v>5.23385766</v>
      </c>
      <c r="M6033">
        <f>ROUND(employee[[#This Row],[LengthService]],2)</f>
        <v>5.23</v>
      </c>
      <c r="N6033">
        <v>62.040602499999999</v>
      </c>
      <c r="O6033">
        <f>ROUND(employee[[#This Row],[AbsentHours]],2)</f>
        <v>62.04</v>
      </c>
      <c r="P6033" s="5">
        <f>employee[[#This Row],[RoundedAbsentHours]]/2080 *100</f>
        <v>2.9826923076923078</v>
      </c>
      <c r="Q6033" s="1" t="s">
        <v>15</v>
      </c>
    </row>
    <row r="6034" spans="1:17" x14ac:dyDescent="0.35">
      <c r="A6034">
        <v>6033</v>
      </c>
      <c r="B6034" s="1" t="s">
        <v>6286</v>
      </c>
      <c r="C6034" s="1" t="s">
        <v>11</v>
      </c>
      <c r="D6034" s="1" t="s">
        <v>42</v>
      </c>
      <c r="E6034" s="1" t="s">
        <v>289</v>
      </c>
      <c r="F6034" s="1" t="s">
        <v>258</v>
      </c>
      <c r="G6034" s="1" t="s">
        <v>42</v>
      </c>
      <c r="H6034" s="1" t="s">
        <v>15</v>
      </c>
      <c r="I6034">
        <v>49.036202029999998</v>
      </c>
      <c r="J6034">
        <f>ROUND(employee[[#This Row],[Age]],0)</f>
        <v>49</v>
      </c>
      <c r="K60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34">
        <v>5.8655329099999998</v>
      </c>
      <c r="M6034">
        <f>ROUND(employee[[#This Row],[LengthService]],2)</f>
        <v>5.87</v>
      </c>
      <c r="N6034">
        <v>94.649386390000004</v>
      </c>
      <c r="O6034">
        <f>ROUND(employee[[#This Row],[AbsentHours]],2)</f>
        <v>94.65</v>
      </c>
      <c r="P6034" s="5">
        <f>employee[[#This Row],[RoundedAbsentHours]]/2080 *100</f>
        <v>4.5504807692307692</v>
      </c>
      <c r="Q6034" s="1" t="s">
        <v>15</v>
      </c>
    </row>
    <row r="6035" spans="1:17" x14ac:dyDescent="0.35">
      <c r="A6035">
        <v>6034</v>
      </c>
      <c r="B6035" s="1" t="s">
        <v>6287</v>
      </c>
      <c r="C6035" s="1" t="s">
        <v>16</v>
      </c>
      <c r="D6035" s="1" t="s">
        <v>31</v>
      </c>
      <c r="E6035" s="1" t="s">
        <v>312</v>
      </c>
      <c r="F6035" s="1" t="s">
        <v>266</v>
      </c>
      <c r="G6035" s="1" t="s">
        <v>18</v>
      </c>
      <c r="H6035" s="1" t="s">
        <v>15</v>
      </c>
      <c r="I6035">
        <v>28.511495920000002</v>
      </c>
      <c r="J6035">
        <f>ROUND(employee[[#This Row],[Age]],0)</f>
        <v>29</v>
      </c>
      <c r="K60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035">
        <v>5.8279402109999996</v>
      </c>
      <c r="M6035">
        <f>ROUND(employee[[#This Row],[LengthService]],2)</f>
        <v>5.83</v>
      </c>
      <c r="N6035">
        <v>0</v>
      </c>
      <c r="O6035">
        <f>ROUND(employee[[#This Row],[AbsentHours]],2)</f>
        <v>0</v>
      </c>
      <c r="P6035" s="5">
        <f>employee[[#This Row],[RoundedAbsentHours]]/2080 *100</f>
        <v>0</v>
      </c>
      <c r="Q6035" s="1" t="s">
        <v>15</v>
      </c>
    </row>
    <row r="6036" spans="1:17" x14ac:dyDescent="0.35">
      <c r="A6036">
        <v>6035</v>
      </c>
      <c r="B6036" s="1" t="s">
        <v>6288</v>
      </c>
      <c r="C6036" s="1" t="s">
        <v>11</v>
      </c>
      <c r="D6036" s="1" t="s">
        <v>218</v>
      </c>
      <c r="E6036" s="1" t="s">
        <v>13</v>
      </c>
      <c r="F6036" s="1" t="s">
        <v>14</v>
      </c>
      <c r="G6036" s="1" t="s">
        <v>39</v>
      </c>
      <c r="H6036" s="1" t="s">
        <v>15</v>
      </c>
      <c r="I6036">
        <v>51.12789987</v>
      </c>
      <c r="J6036">
        <f>ROUND(employee[[#This Row],[Age]],0)</f>
        <v>51</v>
      </c>
      <c r="K60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036">
        <v>3.930899261</v>
      </c>
      <c r="M6036">
        <f>ROUND(employee[[#This Row],[LengthService]],2)</f>
        <v>3.93</v>
      </c>
      <c r="N6036">
        <v>113.3149221</v>
      </c>
      <c r="O6036">
        <f>ROUND(employee[[#This Row],[AbsentHours]],2)</f>
        <v>113.31</v>
      </c>
      <c r="P6036" s="5">
        <f>employee[[#This Row],[RoundedAbsentHours]]/2080 *100</f>
        <v>5.4475961538461544</v>
      </c>
      <c r="Q6036" s="1" t="s">
        <v>15</v>
      </c>
    </row>
    <row r="6037" spans="1:17" x14ac:dyDescent="0.35">
      <c r="A6037">
        <v>6036</v>
      </c>
      <c r="B6037" s="1" t="s">
        <v>6289</v>
      </c>
      <c r="C6037" s="1" t="s">
        <v>11</v>
      </c>
      <c r="D6037" s="1" t="s">
        <v>40</v>
      </c>
      <c r="E6037" s="1" t="s">
        <v>312</v>
      </c>
      <c r="F6037" s="1" t="s">
        <v>266</v>
      </c>
      <c r="G6037" s="1" t="s">
        <v>18</v>
      </c>
      <c r="H6037" s="1" t="s">
        <v>15</v>
      </c>
      <c r="I6037">
        <v>47.87261479</v>
      </c>
      <c r="J6037">
        <f>ROUND(employee[[#This Row],[Age]],0)</f>
        <v>48</v>
      </c>
      <c r="K60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37">
        <v>5.313756154</v>
      </c>
      <c r="M6037">
        <f>ROUND(employee[[#This Row],[LengthService]],2)</f>
        <v>5.31</v>
      </c>
      <c r="N6037">
        <v>86.563035409999998</v>
      </c>
      <c r="O6037">
        <f>ROUND(employee[[#This Row],[AbsentHours]],2)</f>
        <v>86.56</v>
      </c>
      <c r="P6037" s="5">
        <f>employee[[#This Row],[RoundedAbsentHours]]/2080 *100</f>
        <v>4.1615384615384619</v>
      </c>
      <c r="Q6037" s="1" t="s">
        <v>15</v>
      </c>
    </row>
    <row r="6038" spans="1:17" x14ac:dyDescent="0.35">
      <c r="A6038">
        <v>6037</v>
      </c>
      <c r="B6038" s="1" t="s">
        <v>6290</v>
      </c>
      <c r="C6038" s="1" t="s">
        <v>11</v>
      </c>
      <c r="D6038" s="1" t="s">
        <v>22</v>
      </c>
      <c r="E6038" s="1" t="s">
        <v>289</v>
      </c>
      <c r="F6038" s="1" t="s">
        <v>258</v>
      </c>
      <c r="G6038" s="1" t="s">
        <v>22</v>
      </c>
      <c r="H6038" s="1" t="s">
        <v>15</v>
      </c>
      <c r="I6038">
        <v>45.025662789999998</v>
      </c>
      <c r="J6038">
        <f>ROUND(employee[[#This Row],[Age]],0)</f>
        <v>45</v>
      </c>
      <c r="K60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38">
        <v>4.5083660620000003</v>
      </c>
      <c r="M6038">
        <f>ROUND(employee[[#This Row],[LengthService]],2)</f>
        <v>4.51</v>
      </c>
      <c r="N6038">
        <v>76.865617049999997</v>
      </c>
      <c r="O6038">
        <f>ROUND(employee[[#This Row],[AbsentHours]],2)</f>
        <v>76.87</v>
      </c>
      <c r="P6038" s="5">
        <f>employee[[#This Row],[RoundedAbsentHours]]/2080 *100</f>
        <v>3.695673076923077</v>
      </c>
      <c r="Q6038" s="1" t="s">
        <v>15</v>
      </c>
    </row>
    <row r="6039" spans="1:17" x14ac:dyDescent="0.35">
      <c r="A6039">
        <v>6038</v>
      </c>
      <c r="B6039" s="1" t="s">
        <v>6291</v>
      </c>
      <c r="C6039" s="1" t="s">
        <v>16</v>
      </c>
      <c r="D6039" s="1" t="s">
        <v>36</v>
      </c>
      <c r="E6039" s="1" t="s">
        <v>158</v>
      </c>
      <c r="F6039" s="1" t="s">
        <v>159</v>
      </c>
      <c r="G6039" s="1" t="s">
        <v>37</v>
      </c>
      <c r="H6039" s="1" t="s">
        <v>15</v>
      </c>
      <c r="I6039">
        <v>53.766383920000003</v>
      </c>
      <c r="J6039">
        <f>ROUND(employee[[#This Row],[Age]],0)</f>
        <v>54</v>
      </c>
      <c r="K60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039">
        <v>5.2594623</v>
      </c>
      <c r="M6039">
        <f>ROUND(employee[[#This Row],[LengthService]],2)</f>
        <v>5.26</v>
      </c>
      <c r="N6039">
        <v>167.00344079999999</v>
      </c>
      <c r="O6039">
        <f>ROUND(employee[[#This Row],[AbsentHours]],2)</f>
        <v>167</v>
      </c>
      <c r="P6039" s="5">
        <f>employee[[#This Row],[RoundedAbsentHours]]/2080 *100</f>
        <v>8.0288461538461551</v>
      </c>
      <c r="Q6039" s="1" t="s">
        <v>15</v>
      </c>
    </row>
    <row r="6040" spans="1:17" x14ac:dyDescent="0.35">
      <c r="A6040">
        <v>6039</v>
      </c>
      <c r="B6040" s="1" t="s">
        <v>6292</v>
      </c>
      <c r="C6040" s="1" t="s">
        <v>16</v>
      </c>
      <c r="D6040" s="1" t="s">
        <v>58</v>
      </c>
      <c r="E6040" s="1" t="s">
        <v>158</v>
      </c>
      <c r="F6040" s="1" t="s">
        <v>159</v>
      </c>
      <c r="G6040" s="1" t="s">
        <v>45</v>
      </c>
      <c r="H6040" s="1" t="s">
        <v>15</v>
      </c>
      <c r="I6040">
        <v>44.162829879999997</v>
      </c>
      <c r="J6040">
        <f>ROUND(employee[[#This Row],[Age]],0)</f>
        <v>44</v>
      </c>
      <c r="K60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40">
        <v>4.1772754880000003</v>
      </c>
      <c r="M6040">
        <f>ROUND(employee[[#This Row],[LengthService]],2)</f>
        <v>4.18</v>
      </c>
      <c r="N6040">
        <v>61.77703167</v>
      </c>
      <c r="O6040">
        <f>ROUND(employee[[#This Row],[AbsentHours]],2)</f>
        <v>61.78</v>
      </c>
      <c r="P6040" s="5">
        <f>employee[[#This Row],[RoundedAbsentHours]]/2080 *100</f>
        <v>2.9701923076923076</v>
      </c>
      <c r="Q6040" s="1" t="s">
        <v>15</v>
      </c>
    </row>
    <row r="6041" spans="1:17" x14ac:dyDescent="0.35">
      <c r="A6041">
        <v>6040</v>
      </c>
      <c r="B6041" s="1" t="s">
        <v>6293</v>
      </c>
      <c r="C6041" s="1" t="s">
        <v>16</v>
      </c>
      <c r="D6041" s="1" t="s">
        <v>58</v>
      </c>
      <c r="E6041" s="1" t="s">
        <v>158</v>
      </c>
      <c r="F6041" s="1" t="s">
        <v>159</v>
      </c>
      <c r="G6041" s="1" t="s">
        <v>45</v>
      </c>
      <c r="H6041" s="1" t="s">
        <v>15</v>
      </c>
      <c r="I6041">
        <v>48.841430750000001</v>
      </c>
      <c r="J6041">
        <f>ROUND(employee[[#This Row],[Age]],0)</f>
        <v>49</v>
      </c>
      <c r="K60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41">
        <v>3.902566465</v>
      </c>
      <c r="M6041">
        <f>ROUND(employee[[#This Row],[LengthService]],2)</f>
        <v>3.9</v>
      </c>
      <c r="N6041">
        <v>96.905203450000002</v>
      </c>
      <c r="O6041">
        <f>ROUND(employee[[#This Row],[AbsentHours]],2)</f>
        <v>96.91</v>
      </c>
      <c r="P6041" s="5">
        <f>employee[[#This Row],[RoundedAbsentHours]]/2080 *100</f>
        <v>4.6591346153846152</v>
      </c>
      <c r="Q6041" s="1" t="s">
        <v>15</v>
      </c>
    </row>
    <row r="6042" spans="1:17" x14ac:dyDescent="0.35">
      <c r="A6042">
        <v>6041</v>
      </c>
      <c r="B6042" s="1" t="s">
        <v>6294</v>
      </c>
      <c r="C6042" s="1" t="s">
        <v>11</v>
      </c>
      <c r="D6042" s="1" t="s">
        <v>293</v>
      </c>
      <c r="E6042" s="1" t="s">
        <v>312</v>
      </c>
      <c r="F6042" s="1" t="s">
        <v>266</v>
      </c>
      <c r="G6042" s="1" t="s">
        <v>47</v>
      </c>
      <c r="H6042" s="1" t="s">
        <v>15</v>
      </c>
      <c r="I6042">
        <v>40.695808390000003</v>
      </c>
      <c r="J6042">
        <f>ROUND(employee[[#This Row],[Age]],0)</f>
        <v>41</v>
      </c>
      <c r="K60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42">
        <v>5.3013842799999997</v>
      </c>
      <c r="M6042">
        <f>ROUND(employee[[#This Row],[LengthService]],2)</f>
        <v>5.3</v>
      </c>
      <c r="N6042">
        <v>33.153627110000002</v>
      </c>
      <c r="O6042">
        <f>ROUND(employee[[#This Row],[AbsentHours]],2)</f>
        <v>33.15</v>
      </c>
      <c r="P6042" s="5">
        <f>employee[[#This Row],[RoundedAbsentHours]]/2080 *100</f>
        <v>1.59375</v>
      </c>
      <c r="Q6042" s="1" t="s">
        <v>15</v>
      </c>
    </row>
    <row r="6043" spans="1:17" x14ac:dyDescent="0.35">
      <c r="A6043">
        <v>6042</v>
      </c>
      <c r="B6043" s="1" t="s">
        <v>6295</v>
      </c>
      <c r="C6043" s="1" t="s">
        <v>11</v>
      </c>
      <c r="D6043" s="1" t="s">
        <v>113</v>
      </c>
      <c r="E6043" s="1" t="s">
        <v>13</v>
      </c>
      <c r="F6043" s="1" t="s">
        <v>14</v>
      </c>
      <c r="G6043" s="1" t="s">
        <v>39</v>
      </c>
      <c r="H6043" s="1" t="s">
        <v>15</v>
      </c>
      <c r="I6043">
        <v>41.025781309999999</v>
      </c>
      <c r="J6043">
        <f>ROUND(employee[[#This Row],[Age]],0)</f>
        <v>41</v>
      </c>
      <c r="K60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43">
        <v>4.8665125979999999</v>
      </c>
      <c r="M6043">
        <f>ROUND(employee[[#This Row],[LengthService]],2)</f>
        <v>4.87</v>
      </c>
      <c r="N6043">
        <v>100.26272090000001</v>
      </c>
      <c r="O6043">
        <f>ROUND(employee[[#This Row],[AbsentHours]],2)</f>
        <v>100.26</v>
      </c>
      <c r="P6043" s="5">
        <f>employee[[#This Row],[RoundedAbsentHours]]/2080 *100</f>
        <v>4.8201923076923077</v>
      </c>
      <c r="Q6043" s="1" t="s">
        <v>15</v>
      </c>
    </row>
    <row r="6044" spans="1:17" x14ac:dyDescent="0.35">
      <c r="A6044">
        <v>6043</v>
      </c>
      <c r="B6044" s="1" t="s">
        <v>6296</v>
      </c>
      <c r="C6044" s="1" t="s">
        <v>11</v>
      </c>
      <c r="D6044" s="1" t="s">
        <v>44</v>
      </c>
      <c r="E6044" s="1" t="s">
        <v>158</v>
      </c>
      <c r="F6044" s="1" t="s">
        <v>159</v>
      </c>
      <c r="G6044" s="1" t="s">
        <v>44</v>
      </c>
      <c r="H6044" s="1" t="s">
        <v>15</v>
      </c>
      <c r="I6044">
        <v>54.36955828</v>
      </c>
      <c r="J6044">
        <f>ROUND(employee[[#This Row],[Age]],0)</f>
        <v>54</v>
      </c>
      <c r="K60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044">
        <v>2.2247360920000001</v>
      </c>
      <c r="M6044">
        <f>ROUND(employee[[#This Row],[LengthService]],2)</f>
        <v>2.2200000000000002</v>
      </c>
      <c r="N6044">
        <v>149.81814929999999</v>
      </c>
      <c r="O6044">
        <f>ROUND(employee[[#This Row],[AbsentHours]],2)</f>
        <v>149.82</v>
      </c>
      <c r="P6044" s="5">
        <f>employee[[#This Row],[RoundedAbsentHours]]/2080 *100</f>
        <v>7.2028846153846153</v>
      </c>
      <c r="Q6044" s="1" t="s">
        <v>15</v>
      </c>
    </row>
    <row r="6045" spans="1:17" x14ac:dyDescent="0.35">
      <c r="A6045">
        <v>6044</v>
      </c>
      <c r="B6045" s="1" t="s">
        <v>6297</v>
      </c>
      <c r="C6045" s="1" t="s">
        <v>11</v>
      </c>
      <c r="D6045" s="1" t="s">
        <v>56</v>
      </c>
      <c r="E6045" s="1" t="s">
        <v>312</v>
      </c>
      <c r="F6045" s="1" t="s">
        <v>266</v>
      </c>
      <c r="G6045" s="1" t="s">
        <v>56</v>
      </c>
      <c r="H6045" s="1" t="s">
        <v>15</v>
      </c>
      <c r="I6045">
        <v>26.89261144</v>
      </c>
      <c r="J6045">
        <f>ROUND(employee[[#This Row],[Age]],0)</f>
        <v>27</v>
      </c>
      <c r="K60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045">
        <v>3.5588526699999998</v>
      </c>
      <c r="M6045">
        <f>ROUND(employee[[#This Row],[LengthService]],2)</f>
        <v>3.56</v>
      </c>
      <c r="N6045">
        <v>0</v>
      </c>
      <c r="O6045">
        <f>ROUND(employee[[#This Row],[AbsentHours]],2)</f>
        <v>0</v>
      </c>
      <c r="P6045" s="5">
        <f>employee[[#This Row],[RoundedAbsentHours]]/2080 *100</f>
        <v>0</v>
      </c>
      <c r="Q6045" s="1" t="s">
        <v>15</v>
      </c>
    </row>
    <row r="6046" spans="1:17" x14ac:dyDescent="0.35">
      <c r="A6046">
        <v>6045</v>
      </c>
      <c r="B6046" s="1" t="s">
        <v>6298</v>
      </c>
      <c r="C6046" s="1" t="s">
        <v>11</v>
      </c>
      <c r="D6046" s="1" t="s">
        <v>22</v>
      </c>
      <c r="E6046" s="1" t="s">
        <v>289</v>
      </c>
      <c r="F6046" s="1" t="s">
        <v>258</v>
      </c>
      <c r="G6046" s="1" t="s">
        <v>22</v>
      </c>
      <c r="H6046" s="1" t="s">
        <v>15</v>
      </c>
      <c r="I6046">
        <v>36.392420979999997</v>
      </c>
      <c r="J6046">
        <f>ROUND(employee[[#This Row],[Age]],0)</f>
        <v>36</v>
      </c>
      <c r="K60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46">
        <v>4.7709894799999999</v>
      </c>
      <c r="M6046">
        <f>ROUND(employee[[#This Row],[LengthService]],2)</f>
        <v>4.7699999999999996</v>
      </c>
      <c r="N6046">
        <v>8.0878914650000002</v>
      </c>
      <c r="O6046">
        <f>ROUND(employee[[#This Row],[AbsentHours]],2)</f>
        <v>8.09</v>
      </c>
      <c r="P6046" s="5">
        <f>employee[[#This Row],[RoundedAbsentHours]]/2080 *100</f>
        <v>0.3889423076923077</v>
      </c>
      <c r="Q6046" s="1" t="s">
        <v>15</v>
      </c>
    </row>
    <row r="6047" spans="1:17" x14ac:dyDescent="0.35">
      <c r="A6047">
        <v>6046</v>
      </c>
      <c r="B6047" s="1" t="s">
        <v>6299</v>
      </c>
      <c r="C6047" s="1" t="s">
        <v>16</v>
      </c>
      <c r="D6047" s="1" t="s">
        <v>35</v>
      </c>
      <c r="E6047" s="1" t="s">
        <v>158</v>
      </c>
      <c r="F6047" s="1" t="s">
        <v>159</v>
      </c>
      <c r="G6047" s="1" t="s">
        <v>33</v>
      </c>
      <c r="H6047" s="1" t="s">
        <v>15</v>
      </c>
      <c r="I6047">
        <v>30.984442789999999</v>
      </c>
      <c r="J6047">
        <f>ROUND(employee[[#This Row],[Age]],0)</f>
        <v>31</v>
      </c>
      <c r="K60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47">
        <v>4.6870649990000004</v>
      </c>
      <c r="M6047">
        <f>ROUND(employee[[#This Row],[LengthService]],2)</f>
        <v>4.6900000000000004</v>
      </c>
      <c r="N6047">
        <v>41.003887720000002</v>
      </c>
      <c r="O6047">
        <f>ROUND(employee[[#This Row],[AbsentHours]],2)</f>
        <v>41</v>
      </c>
      <c r="P6047" s="5">
        <f>employee[[#This Row],[RoundedAbsentHours]]/2080 *100</f>
        <v>1.971153846153846</v>
      </c>
      <c r="Q6047" s="1" t="s">
        <v>15</v>
      </c>
    </row>
    <row r="6048" spans="1:17" x14ac:dyDescent="0.35">
      <c r="A6048">
        <v>6047</v>
      </c>
      <c r="B6048" s="1" t="s">
        <v>6300</v>
      </c>
      <c r="C6048" s="1" t="s">
        <v>16</v>
      </c>
      <c r="D6048" s="1" t="s">
        <v>33</v>
      </c>
      <c r="E6048" s="1" t="s">
        <v>158</v>
      </c>
      <c r="F6048" s="1" t="s">
        <v>159</v>
      </c>
      <c r="G6048" s="1" t="s">
        <v>33</v>
      </c>
      <c r="H6048" s="1" t="s">
        <v>15</v>
      </c>
      <c r="I6048">
        <v>38.379347109999998</v>
      </c>
      <c r="J6048">
        <f>ROUND(employee[[#This Row],[Age]],0)</f>
        <v>38</v>
      </c>
      <c r="K60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48">
        <v>6.3998965280000002</v>
      </c>
      <c r="M6048">
        <f>ROUND(employee[[#This Row],[LengthService]],2)</f>
        <v>6.4</v>
      </c>
      <c r="N6048">
        <v>109.7397952</v>
      </c>
      <c r="O6048">
        <f>ROUND(employee[[#This Row],[AbsentHours]],2)</f>
        <v>109.74</v>
      </c>
      <c r="P6048" s="5">
        <f>employee[[#This Row],[RoundedAbsentHours]]/2080 *100</f>
        <v>5.2759615384615381</v>
      </c>
      <c r="Q6048" s="1" t="s">
        <v>15</v>
      </c>
    </row>
    <row r="6049" spans="1:17" x14ac:dyDescent="0.35">
      <c r="A6049">
        <v>6048</v>
      </c>
      <c r="B6049" s="1" t="s">
        <v>6301</v>
      </c>
      <c r="C6049" s="1" t="s">
        <v>11</v>
      </c>
      <c r="D6049" s="1" t="s">
        <v>93</v>
      </c>
      <c r="E6049" s="1" t="s">
        <v>158</v>
      </c>
      <c r="F6049" s="1" t="s">
        <v>159</v>
      </c>
      <c r="G6049" s="1" t="s">
        <v>93</v>
      </c>
      <c r="H6049" s="1" t="s">
        <v>15</v>
      </c>
      <c r="I6049">
        <v>33.390489539999997</v>
      </c>
      <c r="J6049">
        <f>ROUND(employee[[#This Row],[Age]],0)</f>
        <v>33</v>
      </c>
      <c r="K60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49">
        <v>3.6995318899999998</v>
      </c>
      <c r="M6049">
        <f>ROUND(employee[[#This Row],[LengthService]],2)</f>
        <v>3.7</v>
      </c>
      <c r="N6049">
        <v>30.829810009999999</v>
      </c>
      <c r="O6049">
        <f>ROUND(employee[[#This Row],[AbsentHours]],2)</f>
        <v>30.83</v>
      </c>
      <c r="P6049" s="5">
        <f>employee[[#This Row],[RoundedAbsentHours]]/2080 *100</f>
        <v>1.4822115384615384</v>
      </c>
      <c r="Q6049" s="1" t="s">
        <v>15</v>
      </c>
    </row>
    <row r="6050" spans="1:17" x14ac:dyDescent="0.35">
      <c r="A6050">
        <v>6049</v>
      </c>
      <c r="B6050" s="1" t="s">
        <v>6302</v>
      </c>
      <c r="C6050" s="1" t="s">
        <v>11</v>
      </c>
      <c r="D6050" s="1" t="s">
        <v>207</v>
      </c>
      <c r="E6050" s="1" t="s">
        <v>312</v>
      </c>
      <c r="F6050" s="1" t="s">
        <v>266</v>
      </c>
      <c r="G6050" s="1" t="s">
        <v>56</v>
      </c>
      <c r="H6050" s="1" t="s">
        <v>15</v>
      </c>
      <c r="I6050">
        <v>53.352396140000003</v>
      </c>
      <c r="J6050">
        <f>ROUND(employee[[#This Row],[Age]],0)</f>
        <v>53</v>
      </c>
      <c r="K60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050">
        <v>5.3710651350000003</v>
      </c>
      <c r="M6050">
        <f>ROUND(employee[[#This Row],[LengthService]],2)</f>
        <v>5.37</v>
      </c>
      <c r="N6050">
        <v>75.473983970000006</v>
      </c>
      <c r="O6050">
        <f>ROUND(employee[[#This Row],[AbsentHours]],2)</f>
        <v>75.47</v>
      </c>
      <c r="P6050" s="5">
        <f>employee[[#This Row],[RoundedAbsentHours]]/2080 *100</f>
        <v>3.6283653846153849</v>
      </c>
      <c r="Q6050" s="1" t="s">
        <v>15</v>
      </c>
    </row>
    <row r="6051" spans="1:17" x14ac:dyDescent="0.35">
      <c r="A6051">
        <v>6050</v>
      </c>
      <c r="B6051" s="1" t="s">
        <v>6303</v>
      </c>
      <c r="C6051" s="1" t="s">
        <v>11</v>
      </c>
      <c r="D6051" s="1" t="s">
        <v>20</v>
      </c>
      <c r="E6051" s="1" t="s">
        <v>13</v>
      </c>
      <c r="F6051" s="1" t="s">
        <v>14</v>
      </c>
      <c r="G6051" s="1" t="s">
        <v>20</v>
      </c>
      <c r="H6051" s="1" t="s">
        <v>15</v>
      </c>
      <c r="I6051">
        <v>35.712878269999997</v>
      </c>
      <c r="J6051">
        <f>ROUND(employee[[#This Row],[Age]],0)</f>
        <v>36</v>
      </c>
      <c r="K60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51">
        <v>5.3566165630000002</v>
      </c>
      <c r="M6051">
        <f>ROUND(employee[[#This Row],[LengthService]],2)</f>
        <v>5.36</v>
      </c>
      <c r="N6051">
        <v>94.976661340000007</v>
      </c>
      <c r="O6051">
        <f>ROUND(employee[[#This Row],[AbsentHours]],2)</f>
        <v>94.98</v>
      </c>
      <c r="P6051" s="5">
        <f>employee[[#This Row],[RoundedAbsentHours]]/2080 *100</f>
        <v>4.5663461538461538</v>
      </c>
      <c r="Q6051" s="1" t="s">
        <v>15</v>
      </c>
    </row>
    <row r="6052" spans="1:17" x14ac:dyDescent="0.35">
      <c r="A6052">
        <v>6051</v>
      </c>
      <c r="B6052" s="1" t="s">
        <v>6304</v>
      </c>
      <c r="C6052" s="1" t="s">
        <v>16</v>
      </c>
      <c r="D6052" s="1" t="s">
        <v>29</v>
      </c>
      <c r="E6052" s="1" t="s">
        <v>158</v>
      </c>
      <c r="F6052" s="1" t="s">
        <v>159</v>
      </c>
      <c r="G6052" s="1" t="s">
        <v>29</v>
      </c>
      <c r="H6052" s="1" t="s">
        <v>15</v>
      </c>
      <c r="I6052">
        <v>40.974453939999997</v>
      </c>
      <c r="J6052">
        <f>ROUND(employee[[#This Row],[Age]],0)</f>
        <v>41</v>
      </c>
      <c r="K60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52">
        <v>4.6727474549999997</v>
      </c>
      <c r="M6052">
        <f>ROUND(employee[[#This Row],[LengthService]],2)</f>
        <v>4.67</v>
      </c>
      <c r="N6052">
        <v>102.17643649999999</v>
      </c>
      <c r="O6052">
        <f>ROUND(employee[[#This Row],[AbsentHours]],2)</f>
        <v>102.18</v>
      </c>
      <c r="P6052" s="5">
        <f>employee[[#This Row],[RoundedAbsentHours]]/2080 *100</f>
        <v>4.9125000000000005</v>
      </c>
      <c r="Q6052" s="1" t="s">
        <v>15</v>
      </c>
    </row>
    <row r="6053" spans="1:17" x14ac:dyDescent="0.35">
      <c r="A6053">
        <v>6052</v>
      </c>
      <c r="B6053" s="1" t="s">
        <v>6305</v>
      </c>
      <c r="C6053" s="1" t="s">
        <v>16</v>
      </c>
      <c r="D6053" s="1" t="s">
        <v>29</v>
      </c>
      <c r="E6053" s="1" t="s">
        <v>158</v>
      </c>
      <c r="F6053" s="1" t="s">
        <v>159</v>
      </c>
      <c r="G6053" s="1" t="s">
        <v>29</v>
      </c>
      <c r="H6053" s="1" t="s">
        <v>15</v>
      </c>
      <c r="I6053">
        <v>47.043102359999999</v>
      </c>
      <c r="J6053">
        <f>ROUND(employee[[#This Row],[Age]],0)</f>
        <v>47</v>
      </c>
      <c r="K60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53">
        <v>5.2807071529999998</v>
      </c>
      <c r="M6053">
        <f>ROUND(employee[[#This Row],[LengthService]],2)</f>
        <v>5.28</v>
      </c>
      <c r="N6053">
        <v>46.846532209999999</v>
      </c>
      <c r="O6053">
        <f>ROUND(employee[[#This Row],[AbsentHours]],2)</f>
        <v>46.85</v>
      </c>
      <c r="P6053" s="5">
        <f>employee[[#This Row],[RoundedAbsentHours]]/2080 *100</f>
        <v>2.2524038461538463</v>
      </c>
      <c r="Q6053" s="1" t="s">
        <v>15</v>
      </c>
    </row>
    <row r="6054" spans="1:17" x14ac:dyDescent="0.35">
      <c r="A6054">
        <v>6053</v>
      </c>
      <c r="B6054" s="1" t="s">
        <v>6306</v>
      </c>
      <c r="C6054" s="1" t="s">
        <v>16</v>
      </c>
      <c r="D6054" s="1" t="s">
        <v>62</v>
      </c>
      <c r="E6054" s="1" t="s">
        <v>312</v>
      </c>
      <c r="F6054" s="1" t="s">
        <v>266</v>
      </c>
      <c r="G6054" s="1" t="s">
        <v>62</v>
      </c>
      <c r="H6054" s="1" t="s">
        <v>15</v>
      </c>
      <c r="I6054">
        <v>52.366492919999999</v>
      </c>
      <c r="J6054">
        <f>ROUND(employee[[#This Row],[Age]],0)</f>
        <v>52</v>
      </c>
      <c r="K60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054">
        <v>7.4930304550000004</v>
      </c>
      <c r="M6054">
        <f>ROUND(employee[[#This Row],[LengthService]],2)</f>
        <v>7.49</v>
      </c>
      <c r="N6054">
        <v>75.301154589999996</v>
      </c>
      <c r="O6054">
        <f>ROUND(employee[[#This Row],[AbsentHours]],2)</f>
        <v>75.3</v>
      </c>
      <c r="P6054" s="5">
        <f>employee[[#This Row],[RoundedAbsentHours]]/2080 *100</f>
        <v>3.6201923076923075</v>
      </c>
      <c r="Q6054" s="1" t="s">
        <v>15</v>
      </c>
    </row>
    <row r="6055" spans="1:17" x14ac:dyDescent="0.35">
      <c r="A6055">
        <v>6054</v>
      </c>
      <c r="B6055" s="1" t="s">
        <v>6307</v>
      </c>
      <c r="C6055" s="1" t="s">
        <v>11</v>
      </c>
      <c r="D6055" s="1" t="s">
        <v>69</v>
      </c>
      <c r="E6055" s="1" t="s">
        <v>13</v>
      </c>
      <c r="F6055" s="1" t="s">
        <v>14</v>
      </c>
      <c r="G6055" s="1" t="s">
        <v>39</v>
      </c>
      <c r="H6055" s="1" t="s">
        <v>15</v>
      </c>
      <c r="I6055">
        <v>54.408796369999997</v>
      </c>
      <c r="J6055">
        <f>ROUND(employee[[#This Row],[Age]],0)</f>
        <v>54</v>
      </c>
      <c r="K60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055">
        <v>5.0015169259999999</v>
      </c>
      <c r="M6055">
        <f>ROUND(employee[[#This Row],[LengthService]],2)</f>
        <v>5</v>
      </c>
      <c r="N6055">
        <v>107.06429249999999</v>
      </c>
      <c r="O6055">
        <f>ROUND(employee[[#This Row],[AbsentHours]],2)</f>
        <v>107.06</v>
      </c>
      <c r="P6055" s="5">
        <f>employee[[#This Row],[RoundedAbsentHours]]/2080 *100</f>
        <v>5.1471153846153843</v>
      </c>
      <c r="Q6055" s="1" t="s">
        <v>15</v>
      </c>
    </row>
    <row r="6056" spans="1:17" x14ac:dyDescent="0.35">
      <c r="A6056">
        <v>6055</v>
      </c>
      <c r="B6056" s="1" t="s">
        <v>6308</v>
      </c>
      <c r="C6056" s="1" t="s">
        <v>11</v>
      </c>
      <c r="D6056" s="1" t="s">
        <v>19</v>
      </c>
      <c r="E6056" s="1" t="s">
        <v>13</v>
      </c>
      <c r="F6056" s="1" t="s">
        <v>14</v>
      </c>
      <c r="G6056" s="1" t="s">
        <v>19</v>
      </c>
      <c r="H6056" s="1" t="s">
        <v>15</v>
      </c>
      <c r="I6056">
        <v>51.12582261</v>
      </c>
      <c r="J6056">
        <f>ROUND(employee[[#This Row],[Age]],0)</f>
        <v>51</v>
      </c>
      <c r="K60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056">
        <v>5.6175410460000004</v>
      </c>
      <c r="M6056">
        <f>ROUND(employee[[#This Row],[LengthService]],2)</f>
        <v>5.62</v>
      </c>
      <c r="N6056">
        <v>129.0542275</v>
      </c>
      <c r="O6056">
        <f>ROUND(employee[[#This Row],[AbsentHours]],2)</f>
        <v>129.05000000000001</v>
      </c>
      <c r="P6056" s="5">
        <f>employee[[#This Row],[RoundedAbsentHours]]/2080 *100</f>
        <v>6.2043269230769234</v>
      </c>
      <c r="Q6056" s="1" t="s">
        <v>15</v>
      </c>
    </row>
    <row r="6057" spans="1:17" x14ac:dyDescent="0.35">
      <c r="A6057">
        <v>6056</v>
      </c>
      <c r="B6057" s="1" t="s">
        <v>6309</v>
      </c>
      <c r="C6057" s="1" t="s">
        <v>11</v>
      </c>
      <c r="D6057" s="1" t="s">
        <v>67</v>
      </c>
      <c r="E6057" s="1" t="s">
        <v>289</v>
      </c>
      <c r="F6057" s="1" t="s">
        <v>258</v>
      </c>
      <c r="G6057" s="1" t="s">
        <v>67</v>
      </c>
      <c r="H6057" s="1" t="s">
        <v>15</v>
      </c>
      <c r="I6057">
        <v>34.567729849999999</v>
      </c>
      <c r="J6057">
        <f>ROUND(employee[[#This Row],[Age]],0)</f>
        <v>35</v>
      </c>
      <c r="K60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57">
        <v>2.7659606110000001</v>
      </c>
      <c r="M6057">
        <f>ROUND(employee[[#This Row],[LengthService]],2)</f>
        <v>2.77</v>
      </c>
      <c r="N6057">
        <v>30.703299300000001</v>
      </c>
      <c r="O6057">
        <f>ROUND(employee[[#This Row],[AbsentHours]],2)</f>
        <v>30.7</v>
      </c>
      <c r="P6057" s="5">
        <f>employee[[#This Row],[RoundedAbsentHours]]/2080 *100</f>
        <v>1.4759615384615385</v>
      </c>
      <c r="Q6057" s="1" t="s">
        <v>15</v>
      </c>
    </row>
    <row r="6058" spans="1:17" x14ac:dyDescent="0.35">
      <c r="A6058">
        <v>6057</v>
      </c>
      <c r="B6058" s="1" t="s">
        <v>6310</v>
      </c>
      <c r="C6058" s="1" t="s">
        <v>16</v>
      </c>
      <c r="D6058" s="1" t="s">
        <v>162</v>
      </c>
      <c r="E6058" s="1" t="s">
        <v>312</v>
      </c>
      <c r="F6058" s="1" t="s">
        <v>266</v>
      </c>
      <c r="G6058" s="1" t="s">
        <v>18</v>
      </c>
      <c r="H6058" s="1" t="s">
        <v>15</v>
      </c>
      <c r="I6058">
        <v>46.794712830000002</v>
      </c>
      <c r="J6058">
        <f>ROUND(employee[[#This Row],[Age]],0)</f>
        <v>47</v>
      </c>
      <c r="K60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58">
        <v>5.4940538310000004</v>
      </c>
      <c r="M6058">
        <f>ROUND(employee[[#This Row],[LengthService]],2)</f>
        <v>5.49</v>
      </c>
      <c r="N6058">
        <v>68.262994480000003</v>
      </c>
      <c r="O6058">
        <f>ROUND(employee[[#This Row],[AbsentHours]],2)</f>
        <v>68.260000000000005</v>
      </c>
      <c r="P6058" s="5">
        <f>employee[[#This Row],[RoundedAbsentHours]]/2080 *100</f>
        <v>3.2817307692307693</v>
      </c>
      <c r="Q6058" s="1" t="s">
        <v>15</v>
      </c>
    </row>
    <row r="6059" spans="1:17" x14ac:dyDescent="0.35">
      <c r="A6059">
        <v>6058</v>
      </c>
      <c r="B6059" s="1" t="s">
        <v>6311</v>
      </c>
      <c r="C6059" s="1" t="s">
        <v>11</v>
      </c>
      <c r="D6059" s="1" t="s">
        <v>29</v>
      </c>
      <c r="E6059" s="1" t="s">
        <v>158</v>
      </c>
      <c r="F6059" s="1" t="s">
        <v>159</v>
      </c>
      <c r="G6059" s="1" t="s">
        <v>29</v>
      </c>
      <c r="H6059" s="1" t="s">
        <v>15</v>
      </c>
      <c r="I6059">
        <v>64.875379179999996</v>
      </c>
      <c r="J6059">
        <f>ROUND(employee[[#This Row],[Age]],0)</f>
        <v>65</v>
      </c>
      <c r="K60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059">
        <v>1.214234166</v>
      </c>
      <c r="M6059">
        <f>ROUND(employee[[#This Row],[LengthService]],2)</f>
        <v>1.21</v>
      </c>
      <c r="N6059">
        <v>222.24536760000001</v>
      </c>
      <c r="O6059">
        <f>ROUND(employee[[#This Row],[AbsentHours]],2)</f>
        <v>222.25</v>
      </c>
      <c r="P6059" s="5">
        <f>employee[[#This Row],[RoundedAbsentHours]]/2080 *100</f>
        <v>10.685096153846153</v>
      </c>
      <c r="Q6059" s="1" t="s">
        <v>15</v>
      </c>
    </row>
    <row r="6060" spans="1:17" x14ac:dyDescent="0.35">
      <c r="A6060">
        <v>6059</v>
      </c>
      <c r="B6060" s="1" t="s">
        <v>6312</v>
      </c>
      <c r="C6060" s="1" t="s">
        <v>11</v>
      </c>
      <c r="D6060" s="1" t="s">
        <v>22</v>
      </c>
      <c r="E6060" s="1" t="s">
        <v>289</v>
      </c>
      <c r="F6060" s="1" t="s">
        <v>258</v>
      </c>
      <c r="G6060" s="1" t="s">
        <v>22</v>
      </c>
      <c r="H6060" s="1" t="s">
        <v>15</v>
      </c>
      <c r="I6060">
        <v>47.168981090000003</v>
      </c>
      <c r="J6060">
        <f>ROUND(employee[[#This Row],[Age]],0)</f>
        <v>47</v>
      </c>
      <c r="K60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60">
        <v>4.455040629</v>
      </c>
      <c r="M6060">
        <f>ROUND(employee[[#This Row],[LengthService]],2)</f>
        <v>4.46</v>
      </c>
      <c r="N6060">
        <v>82.297141249999996</v>
      </c>
      <c r="O6060">
        <f>ROUND(employee[[#This Row],[AbsentHours]],2)</f>
        <v>82.3</v>
      </c>
      <c r="P6060" s="5">
        <f>employee[[#This Row],[RoundedAbsentHours]]/2080 *100</f>
        <v>3.9567307692307692</v>
      </c>
      <c r="Q6060" s="1" t="s">
        <v>15</v>
      </c>
    </row>
    <row r="6061" spans="1:17" x14ac:dyDescent="0.35">
      <c r="A6061">
        <v>6060</v>
      </c>
      <c r="B6061" s="1" t="s">
        <v>6313</v>
      </c>
      <c r="C6061" s="1" t="s">
        <v>11</v>
      </c>
      <c r="D6061" s="1" t="s">
        <v>20</v>
      </c>
      <c r="E6061" s="1" t="s">
        <v>13</v>
      </c>
      <c r="F6061" s="1" t="s">
        <v>14</v>
      </c>
      <c r="G6061" s="1" t="s">
        <v>20</v>
      </c>
      <c r="H6061" s="1" t="s">
        <v>15</v>
      </c>
      <c r="I6061">
        <v>47.654407749999997</v>
      </c>
      <c r="J6061">
        <f>ROUND(employee[[#This Row],[Age]],0)</f>
        <v>48</v>
      </c>
      <c r="K60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61">
        <v>4.454332902</v>
      </c>
      <c r="M6061">
        <f>ROUND(employee[[#This Row],[LengthService]],2)</f>
        <v>4.45</v>
      </c>
      <c r="N6061">
        <v>58.378495940000001</v>
      </c>
      <c r="O6061">
        <f>ROUND(employee[[#This Row],[AbsentHours]],2)</f>
        <v>58.38</v>
      </c>
      <c r="P6061" s="5">
        <f>employee[[#This Row],[RoundedAbsentHours]]/2080 *100</f>
        <v>2.8067307692307693</v>
      </c>
      <c r="Q6061" s="1" t="s">
        <v>15</v>
      </c>
    </row>
    <row r="6062" spans="1:17" x14ac:dyDescent="0.35">
      <c r="A6062">
        <v>6061</v>
      </c>
      <c r="B6062" s="1" t="s">
        <v>6314</v>
      </c>
      <c r="C6062" s="1" t="s">
        <v>11</v>
      </c>
      <c r="D6062" s="1" t="s">
        <v>22</v>
      </c>
      <c r="E6062" s="1" t="s">
        <v>289</v>
      </c>
      <c r="F6062" s="1" t="s">
        <v>258</v>
      </c>
      <c r="G6062" s="1" t="s">
        <v>22</v>
      </c>
      <c r="H6062" s="1" t="s">
        <v>15</v>
      </c>
      <c r="I6062">
        <v>44.39816398</v>
      </c>
      <c r="J6062">
        <f>ROUND(employee[[#This Row],[Age]],0)</f>
        <v>44</v>
      </c>
      <c r="K60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62">
        <v>6.8101141810000003</v>
      </c>
      <c r="M6062">
        <f>ROUND(employee[[#This Row],[LengthService]],2)</f>
        <v>6.81</v>
      </c>
      <c r="N6062">
        <v>127.5499003</v>
      </c>
      <c r="O6062">
        <f>ROUND(employee[[#This Row],[AbsentHours]],2)</f>
        <v>127.55</v>
      </c>
      <c r="P6062" s="5">
        <f>employee[[#This Row],[RoundedAbsentHours]]/2080 *100</f>
        <v>6.1322115384615383</v>
      </c>
      <c r="Q6062" s="1" t="s">
        <v>15</v>
      </c>
    </row>
    <row r="6063" spans="1:17" x14ac:dyDescent="0.35">
      <c r="A6063">
        <v>6062</v>
      </c>
      <c r="B6063" s="1" t="s">
        <v>6315</v>
      </c>
      <c r="C6063" s="1" t="s">
        <v>11</v>
      </c>
      <c r="D6063" s="1" t="s">
        <v>324</v>
      </c>
      <c r="E6063" s="1" t="s">
        <v>158</v>
      </c>
      <c r="F6063" s="1" t="s">
        <v>159</v>
      </c>
      <c r="G6063" s="1" t="s">
        <v>33</v>
      </c>
      <c r="H6063" s="1" t="s">
        <v>15</v>
      </c>
      <c r="I6063">
        <v>40.706192590000001</v>
      </c>
      <c r="J6063">
        <f>ROUND(employee[[#This Row],[Age]],0)</f>
        <v>41</v>
      </c>
      <c r="K60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63">
        <v>5.6229658870000003</v>
      </c>
      <c r="M6063">
        <f>ROUND(employee[[#This Row],[LengthService]],2)</f>
        <v>5.62</v>
      </c>
      <c r="N6063">
        <v>79.335449729999993</v>
      </c>
      <c r="O6063">
        <f>ROUND(employee[[#This Row],[AbsentHours]],2)</f>
        <v>79.34</v>
      </c>
      <c r="P6063" s="5">
        <f>employee[[#This Row],[RoundedAbsentHours]]/2080 *100</f>
        <v>3.8144230769230769</v>
      </c>
      <c r="Q6063" s="1" t="s">
        <v>15</v>
      </c>
    </row>
    <row r="6064" spans="1:17" x14ac:dyDescent="0.35">
      <c r="A6064">
        <v>6063</v>
      </c>
      <c r="B6064" s="1" t="s">
        <v>6316</v>
      </c>
      <c r="C6064" s="1" t="s">
        <v>11</v>
      </c>
      <c r="D6064" s="1" t="s">
        <v>157</v>
      </c>
      <c r="E6064" s="1" t="s">
        <v>158</v>
      </c>
      <c r="F6064" s="1" t="s">
        <v>159</v>
      </c>
      <c r="G6064" s="1" t="s">
        <v>29</v>
      </c>
      <c r="H6064" s="1" t="s">
        <v>15</v>
      </c>
      <c r="I6064">
        <v>36.281887089999998</v>
      </c>
      <c r="J6064">
        <f>ROUND(employee[[#This Row],[Age]],0)</f>
        <v>36</v>
      </c>
      <c r="K60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64">
        <v>3.547635224</v>
      </c>
      <c r="M6064">
        <f>ROUND(employee[[#This Row],[LengthService]],2)</f>
        <v>3.55</v>
      </c>
      <c r="N6064">
        <v>11.673858729999999</v>
      </c>
      <c r="O6064">
        <f>ROUND(employee[[#This Row],[AbsentHours]],2)</f>
        <v>11.67</v>
      </c>
      <c r="P6064" s="5">
        <f>employee[[#This Row],[RoundedAbsentHours]]/2080 *100</f>
        <v>0.56105769230769231</v>
      </c>
      <c r="Q6064" s="1" t="s">
        <v>15</v>
      </c>
    </row>
    <row r="6065" spans="1:17" x14ac:dyDescent="0.35">
      <c r="A6065">
        <v>6064</v>
      </c>
      <c r="B6065" s="1" t="s">
        <v>6317</v>
      </c>
      <c r="C6065" s="1" t="s">
        <v>11</v>
      </c>
      <c r="D6065" s="1" t="s">
        <v>60</v>
      </c>
      <c r="E6065" s="1" t="s">
        <v>289</v>
      </c>
      <c r="F6065" s="1" t="s">
        <v>258</v>
      </c>
      <c r="G6065" s="1" t="s">
        <v>60</v>
      </c>
      <c r="H6065" s="1" t="s">
        <v>15</v>
      </c>
      <c r="I6065">
        <v>41.057757780000003</v>
      </c>
      <c r="J6065">
        <f>ROUND(employee[[#This Row],[Age]],0)</f>
        <v>41</v>
      </c>
      <c r="K60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65">
        <v>2.3278160639999999</v>
      </c>
      <c r="M6065">
        <f>ROUND(employee[[#This Row],[LengthService]],2)</f>
        <v>2.33</v>
      </c>
      <c r="N6065">
        <v>76.013630500000005</v>
      </c>
      <c r="O6065">
        <f>ROUND(employee[[#This Row],[AbsentHours]],2)</f>
        <v>76.010000000000005</v>
      </c>
      <c r="P6065" s="5">
        <f>employee[[#This Row],[RoundedAbsentHours]]/2080 *100</f>
        <v>3.6543269230769235</v>
      </c>
      <c r="Q6065" s="1" t="s">
        <v>15</v>
      </c>
    </row>
    <row r="6066" spans="1:17" x14ac:dyDescent="0.35">
      <c r="A6066">
        <v>6065</v>
      </c>
      <c r="B6066" s="1" t="s">
        <v>3406</v>
      </c>
      <c r="C6066" s="1" t="s">
        <v>16</v>
      </c>
      <c r="D6066" s="1" t="s">
        <v>36</v>
      </c>
      <c r="E6066" s="1" t="s">
        <v>312</v>
      </c>
      <c r="F6066" s="1" t="s">
        <v>266</v>
      </c>
      <c r="G6066" s="1" t="s">
        <v>37</v>
      </c>
      <c r="H6066" s="1" t="s">
        <v>15</v>
      </c>
      <c r="I6066">
        <v>55.428074010000003</v>
      </c>
      <c r="J6066">
        <f>ROUND(employee[[#This Row],[Age]],0)</f>
        <v>55</v>
      </c>
      <c r="K60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066">
        <v>3.925683474</v>
      </c>
      <c r="M6066">
        <f>ROUND(employee[[#This Row],[LengthService]],2)</f>
        <v>3.93</v>
      </c>
      <c r="N6066">
        <v>100.80845979999999</v>
      </c>
      <c r="O6066">
        <f>ROUND(employee[[#This Row],[AbsentHours]],2)</f>
        <v>100.81</v>
      </c>
      <c r="P6066" s="5">
        <f>employee[[#This Row],[RoundedAbsentHours]]/2080 *100</f>
        <v>4.8466346153846152</v>
      </c>
      <c r="Q6066" s="1" t="s">
        <v>15</v>
      </c>
    </row>
    <row r="6067" spans="1:17" x14ac:dyDescent="0.35">
      <c r="A6067">
        <v>6066</v>
      </c>
      <c r="B6067" s="1" t="s">
        <v>6318</v>
      </c>
      <c r="C6067" s="1" t="s">
        <v>11</v>
      </c>
      <c r="D6067" s="1" t="s">
        <v>22</v>
      </c>
      <c r="E6067" s="1" t="s">
        <v>289</v>
      </c>
      <c r="F6067" s="1" t="s">
        <v>258</v>
      </c>
      <c r="G6067" s="1" t="s">
        <v>22</v>
      </c>
      <c r="H6067" s="1" t="s">
        <v>15</v>
      </c>
      <c r="I6067">
        <v>41.240584249999998</v>
      </c>
      <c r="J6067">
        <f>ROUND(employee[[#This Row],[Age]],0)</f>
        <v>41</v>
      </c>
      <c r="K60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67">
        <v>5.3010437579999996</v>
      </c>
      <c r="M6067">
        <f>ROUND(employee[[#This Row],[LengthService]],2)</f>
        <v>5.3</v>
      </c>
      <c r="N6067">
        <v>45.005258769999998</v>
      </c>
      <c r="O6067">
        <f>ROUND(employee[[#This Row],[AbsentHours]],2)</f>
        <v>45.01</v>
      </c>
      <c r="P6067" s="5">
        <f>employee[[#This Row],[RoundedAbsentHours]]/2080 *100</f>
        <v>2.1639423076923077</v>
      </c>
      <c r="Q6067" s="1" t="s">
        <v>15</v>
      </c>
    </row>
    <row r="6068" spans="1:17" x14ac:dyDescent="0.35">
      <c r="A6068">
        <v>6067</v>
      </c>
      <c r="B6068" s="1" t="s">
        <v>6319</v>
      </c>
      <c r="C6068" s="1" t="s">
        <v>11</v>
      </c>
      <c r="D6068" s="1" t="s">
        <v>223</v>
      </c>
      <c r="E6068" s="1" t="s">
        <v>312</v>
      </c>
      <c r="F6068" s="1" t="s">
        <v>266</v>
      </c>
      <c r="G6068" s="1" t="s">
        <v>56</v>
      </c>
      <c r="H6068" s="1" t="s">
        <v>15</v>
      </c>
      <c r="I6068">
        <v>45.197243469999997</v>
      </c>
      <c r="J6068">
        <f>ROUND(employee[[#This Row],[Age]],0)</f>
        <v>45</v>
      </c>
      <c r="K60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68">
        <v>6.6719490950000004</v>
      </c>
      <c r="M6068">
        <f>ROUND(employee[[#This Row],[LengthService]],2)</f>
        <v>6.67</v>
      </c>
      <c r="N6068">
        <v>112.0984361</v>
      </c>
      <c r="O6068">
        <f>ROUND(employee[[#This Row],[AbsentHours]],2)</f>
        <v>112.1</v>
      </c>
      <c r="P6068" s="5">
        <f>employee[[#This Row],[RoundedAbsentHours]]/2080 *100</f>
        <v>5.3894230769230766</v>
      </c>
      <c r="Q6068" s="1" t="s">
        <v>15</v>
      </c>
    </row>
    <row r="6069" spans="1:17" x14ac:dyDescent="0.35">
      <c r="A6069">
        <v>6068</v>
      </c>
      <c r="B6069" s="1" t="s">
        <v>6320</v>
      </c>
      <c r="C6069" s="1" t="s">
        <v>11</v>
      </c>
      <c r="D6069" s="1" t="s">
        <v>218</v>
      </c>
      <c r="E6069" s="1" t="s">
        <v>13</v>
      </c>
      <c r="F6069" s="1" t="s">
        <v>14</v>
      </c>
      <c r="G6069" s="1" t="s">
        <v>39</v>
      </c>
      <c r="H6069" s="1" t="s">
        <v>15</v>
      </c>
      <c r="I6069">
        <v>51.215526879999999</v>
      </c>
      <c r="J6069">
        <f>ROUND(employee[[#This Row],[Age]],0)</f>
        <v>51</v>
      </c>
      <c r="K60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069">
        <v>4.3158120029999996</v>
      </c>
      <c r="M6069">
        <f>ROUND(employee[[#This Row],[LengthService]],2)</f>
        <v>4.32</v>
      </c>
      <c r="N6069">
        <v>102.9273725</v>
      </c>
      <c r="O6069">
        <f>ROUND(employee[[#This Row],[AbsentHours]],2)</f>
        <v>102.93</v>
      </c>
      <c r="P6069" s="5">
        <f>employee[[#This Row],[RoundedAbsentHours]]/2080 *100</f>
        <v>4.9485576923076922</v>
      </c>
      <c r="Q6069" s="1" t="s">
        <v>15</v>
      </c>
    </row>
    <row r="6070" spans="1:17" x14ac:dyDescent="0.35">
      <c r="A6070">
        <v>6069</v>
      </c>
      <c r="B6070" s="1" t="s">
        <v>6321</v>
      </c>
      <c r="C6070" s="1" t="s">
        <v>16</v>
      </c>
      <c r="D6070" s="1" t="s">
        <v>33</v>
      </c>
      <c r="E6070" s="1" t="s">
        <v>158</v>
      </c>
      <c r="F6070" s="1" t="s">
        <v>159</v>
      </c>
      <c r="G6070" s="1" t="s">
        <v>33</v>
      </c>
      <c r="H6070" s="1" t="s">
        <v>15</v>
      </c>
      <c r="I6070">
        <v>44.051124430000002</v>
      </c>
      <c r="J6070">
        <f>ROUND(employee[[#This Row],[Age]],0)</f>
        <v>44</v>
      </c>
      <c r="K60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70">
        <v>3.4788227890000001</v>
      </c>
      <c r="M6070">
        <f>ROUND(employee[[#This Row],[LengthService]],2)</f>
        <v>3.48</v>
      </c>
      <c r="N6070">
        <v>21.39659644</v>
      </c>
      <c r="O6070">
        <f>ROUND(employee[[#This Row],[AbsentHours]],2)</f>
        <v>21.4</v>
      </c>
      <c r="P6070" s="5">
        <f>employee[[#This Row],[RoundedAbsentHours]]/2080 *100</f>
        <v>1.0288461538461537</v>
      </c>
      <c r="Q6070" s="1" t="s">
        <v>15</v>
      </c>
    </row>
    <row r="6071" spans="1:17" x14ac:dyDescent="0.35">
      <c r="A6071">
        <v>6070</v>
      </c>
      <c r="B6071" s="1" t="s">
        <v>6322</v>
      </c>
      <c r="C6071" s="1" t="s">
        <v>16</v>
      </c>
      <c r="D6071" s="1" t="s">
        <v>175</v>
      </c>
      <c r="E6071" s="1" t="s">
        <v>312</v>
      </c>
      <c r="F6071" s="1" t="s">
        <v>266</v>
      </c>
      <c r="G6071" s="1" t="s">
        <v>18</v>
      </c>
      <c r="H6071" s="1" t="s">
        <v>15</v>
      </c>
      <c r="I6071">
        <v>34.591273139999998</v>
      </c>
      <c r="J6071">
        <f>ROUND(employee[[#This Row],[Age]],0)</f>
        <v>35</v>
      </c>
      <c r="K60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71">
        <v>4.6911828790000003</v>
      </c>
      <c r="M6071">
        <f>ROUND(employee[[#This Row],[LengthService]],2)</f>
        <v>4.6900000000000004</v>
      </c>
      <c r="N6071">
        <v>22.51343262</v>
      </c>
      <c r="O6071">
        <f>ROUND(employee[[#This Row],[AbsentHours]],2)</f>
        <v>22.51</v>
      </c>
      <c r="P6071" s="5">
        <f>employee[[#This Row],[RoundedAbsentHours]]/2080 *100</f>
        <v>1.0822115384615385</v>
      </c>
      <c r="Q6071" s="1" t="s">
        <v>15</v>
      </c>
    </row>
    <row r="6072" spans="1:17" x14ac:dyDescent="0.35">
      <c r="A6072">
        <v>6071</v>
      </c>
      <c r="B6072" s="1" t="s">
        <v>6323</v>
      </c>
      <c r="C6072" s="1" t="s">
        <v>16</v>
      </c>
      <c r="D6072" s="1" t="s">
        <v>22</v>
      </c>
      <c r="E6072" s="1" t="s">
        <v>289</v>
      </c>
      <c r="F6072" s="1" t="s">
        <v>258</v>
      </c>
      <c r="G6072" s="1" t="s">
        <v>22</v>
      </c>
      <c r="H6072" s="1" t="s">
        <v>15</v>
      </c>
      <c r="I6072">
        <v>61.909631169999997</v>
      </c>
      <c r="J6072">
        <f>ROUND(employee[[#This Row],[Age]],0)</f>
        <v>62</v>
      </c>
      <c r="K60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072">
        <v>5.2959998700000002</v>
      </c>
      <c r="M6072">
        <f>ROUND(employee[[#This Row],[LengthService]],2)</f>
        <v>5.3</v>
      </c>
      <c r="N6072">
        <v>149.0196177</v>
      </c>
      <c r="O6072">
        <f>ROUND(employee[[#This Row],[AbsentHours]],2)</f>
        <v>149.02000000000001</v>
      </c>
      <c r="P6072" s="5">
        <f>employee[[#This Row],[RoundedAbsentHours]]/2080 *100</f>
        <v>7.1644230769230779</v>
      </c>
      <c r="Q6072" s="1" t="s">
        <v>15</v>
      </c>
    </row>
    <row r="6073" spans="1:17" x14ac:dyDescent="0.35">
      <c r="A6073">
        <v>6072</v>
      </c>
      <c r="B6073" s="1" t="s">
        <v>6324</v>
      </c>
      <c r="C6073" s="1" t="s">
        <v>16</v>
      </c>
      <c r="D6073" s="1" t="s">
        <v>21</v>
      </c>
      <c r="E6073" s="1" t="s">
        <v>158</v>
      </c>
      <c r="F6073" s="1" t="s">
        <v>159</v>
      </c>
      <c r="G6073" s="1" t="s">
        <v>21</v>
      </c>
      <c r="H6073" s="1" t="s">
        <v>15</v>
      </c>
      <c r="I6073">
        <v>40.655609040000002</v>
      </c>
      <c r="J6073">
        <f>ROUND(employee[[#This Row],[Age]],0)</f>
        <v>41</v>
      </c>
      <c r="K60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73">
        <v>3.2820598670000001</v>
      </c>
      <c r="M6073">
        <f>ROUND(employee[[#This Row],[LengthService]],2)</f>
        <v>3.28</v>
      </c>
      <c r="N6073">
        <v>47.9541507</v>
      </c>
      <c r="O6073">
        <f>ROUND(employee[[#This Row],[AbsentHours]],2)</f>
        <v>47.95</v>
      </c>
      <c r="P6073" s="5">
        <f>employee[[#This Row],[RoundedAbsentHours]]/2080 *100</f>
        <v>2.3052884615384617</v>
      </c>
      <c r="Q6073" s="1" t="s">
        <v>15</v>
      </c>
    </row>
    <row r="6074" spans="1:17" x14ac:dyDescent="0.35">
      <c r="A6074">
        <v>6073</v>
      </c>
      <c r="B6074" s="1" t="s">
        <v>6325</v>
      </c>
      <c r="C6074" s="1" t="s">
        <v>11</v>
      </c>
      <c r="D6074" s="1" t="s">
        <v>196</v>
      </c>
      <c r="E6074" s="1" t="s">
        <v>312</v>
      </c>
      <c r="F6074" s="1" t="s">
        <v>266</v>
      </c>
      <c r="G6074" s="1" t="s">
        <v>18</v>
      </c>
      <c r="H6074" s="1" t="s">
        <v>15</v>
      </c>
      <c r="I6074">
        <v>53.395211189999998</v>
      </c>
      <c r="J6074">
        <f>ROUND(employee[[#This Row],[Age]],0)</f>
        <v>53</v>
      </c>
      <c r="K60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074">
        <v>2.9262120619999998</v>
      </c>
      <c r="M6074">
        <f>ROUND(employee[[#This Row],[LengthService]],2)</f>
        <v>2.93</v>
      </c>
      <c r="N6074">
        <v>101.3556803</v>
      </c>
      <c r="O6074">
        <f>ROUND(employee[[#This Row],[AbsentHours]],2)</f>
        <v>101.36</v>
      </c>
      <c r="P6074" s="5">
        <f>employee[[#This Row],[RoundedAbsentHours]]/2080 *100</f>
        <v>4.8730769230769226</v>
      </c>
      <c r="Q6074" s="1" t="s">
        <v>15</v>
      </c>
    </row>
    <row r="6075" spans="1:17" x14ac:dyDescent="0.35">
      <c r="A6075">
        <v>6074</v>
      </c>
      <c r="B6075" s="1" t="s">
        <v>6326</v>
      </c>
      <c r="C6075" s="1" t="s">
        <v>16</v>
      </c>
      <c r="D6075" s="1" t="s">
        <v>22</v>
      </c>
      <c r="E6075" s="1" t="s">
        <v>289</v>
      </c>
      <c r="F6075" s="1" t="s">
        <v>258</v>
      </c>
      <c r="G6075" s="1" t="s">
        <v>22</v>
      </c>
      <c r="H6075" s="1" t="s">
        <v>15</v>
      </c>
      <c r="I6075">
        <v>44.958683520000001</v>
      </c>
      <c r="J6075">
        <f>ROUND(employee[[#This Row],[Age]],0)</f>
        <v>45</v>
      </c>
      <c r="K60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75">
        <v>3.9606327970000001</v>
      </c>
      <c r="M6075">
        <f>ROUND(employee[[#This Row],[LengthService]],2)</f>
        <v>3.96</v>
      </c>
      <c r="N6075">
        <v>60.091258320000001</v>
      </c>
      <c r="O6075">
        <f>ROUND(employee[[#This Row],[AbsentHours]],2)</f>
        <v>60.09</v>
      </c>
      <c r="P6075" s="5">
        <f>employee[[#This Row],[RoundedAbsentHours]]/2080 *100</f>
        <v>2.8889423076923082</v>
      </c>
      <c r="Q6075" s="1" t="s">
        <v>15</v>
      </c>
    </row>
    <row r="6076" spans="1:17" x14ac:dyDescent="0.35">
      <c r="A6076">
        <v>6075</v>
      </c>
      <c r="B6076" s="1" t="s">
        <v>6327</v>
      </c>
      <c r="C6076" s="1" t="s">
        <v>16</v>
      </c>
      <c r="D6076" s="1" t="s">
        <v>35</v>
      </c>
      <c r="E6076" s="1" t="s">
        <v>158</v>
      </c>
      <c r="F6076" s="1" t="s">
        <v>159</v>
      </c>
      <c r="G6076" s="1" t="s">
        <v>33</v>
      </c>
      <c r="H6076" s="1" t="s">
        <v>15</v>
      </c>
      <c r="I6076">
        <v>21.772051680000001</v>
      </c>
      <c r="J6076">
        <f>ROUND(employee[[#This Row],[Age]],0)</f>
        <v>22</v>
      </c>
      <c r="K60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076">
        <v>5.0736679120000003</v>
      </c>
      <c r="M6076">
        <f>ROUND(employee[[#This Row],[LengthService]],2)</f>
        <v>5.07</v>
      </c>
      <c r="N6076">
        <v>0</v>
      </c>
      <c r="O6076">
        <f>ROUND(employee[[#This Row],[AbsentHours]],2)</f>
        <v>0</v>
      </c>
      <c r="P6076" s="5">
        <f>employee[[#This Row],[RoundedAbsentHours]]/2080 *100</f>
        <v>0</v>
      </c>
      <c r="Q6076" s="1" t="s">
        <v>15</v>
      </c>
    </row>
    <row r="6077" spans="1:17" x14ac:dyDescent="0.35">
      <c r="A6077">
        <v>6076</v>
      </c>
      <c r="B6077" s="1" t="s">
        <v>6328</v>
      </c>
      <c r="C6077" s="1" t="s">
        <v>11</v>
      </c>
      <c r="D6077" s="1" t="s">
        <v>72</v>
      </c>
      <c r="E6077" s="1" t="s">
        <v>13</v>
      </c>
      <c r="F6077" s="1" t="s">
        <v>14</v>
      </c>
      <c r="G6077" s="1" t="s">
        <v>72</v>
      </c>
      <c r="H6077" s="1" t="s">
        <v>15</v>
      </c>
      <c r="I6077">
        <v>40.653817850000003</v>
      </c>
      <c r="J6077">
        <f>ROUND(employee[[#This Row],[Age]],0)</f>
        <v>41</v>
      </c>
      <c r="K60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77">
        <v>6.310698897</v>
      </c>
      <c r="M6077">
        <f>ROUND(employee[[#This Row],[LengthService]],2)</f>
        <v>6.31</v>
      </c>
      <c r="N6077">
        <v>80.603783730000004</v>
      </c>
      <c r="O6077">
        <f>ROUND(employee[[#This Row],[AbsentHours]],2)</f>
        <v>80.599999999999994</v>
      </c>
      <c r="P6077" s="5">
        <f>employee[[#This Row],[RoundedAbsentHours]]/2080 *100</f>
        <v>3.875</v>
      </c>
      <c r="Q6077" s="1" t="s">
        <v>15</v>
      </c>
    </row>
    <row r="6078" spans="1:17" x14ac:dyDescent="0.35">
      <c r="A6078">
        <v>6077</v>
      </c>
      <c r="B6078" s="1" t="s">
        <v>6329</v>
      </c>
      <c r="C6078" s="1" t="s">
        <v>16</v>
      </c>
      <c r="D6078" s="1" t="s">
        <v>20</v>
      </c>
      <c r="E6078" s="1" t="s">
        <v>13</v>
      </c>
      <c r="F6078" s="1" t="s">
        <v>14</v>
      </c>
      <c r="G6078" s="1" t="s">
        <v>20</v>
      </c>
      <c r="H6078" s="1" t="s">
        <v>15</v>
      </c>
      <c r="I6078">
        <v>36.811450979999996</v>
      </c>
      <c r="J6078">
        <f>ROUND(employee[[#This Row],[Age]],0)</f>
        <v>37</v>
      </c>
      <c r="K60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78">
        <v>1.487870357</v>
      </c>
      <c r="M6078">
        <f>ROUND(employee[[#This Row],[LengthService]],2)</f>
        <v>1.49</v>
      </c>
      <c r="N6078">
        <v>0</v>
      </c>
      <c r="O6078">
        <f>ROUND(employee[[#This Row],[AbsentHours]],2)</f>
        <v>0</v>
      </c>
      <c r="P6078" s="5">
        <f>employee[[#This Row],[RoundedAbsentHours]]/2080 *100</f>
        <v>0</v>
      </c>
      <c r="Q6078" s="1" t="s">
        <v>15</v>
      </c>
    </row>
    <row r="6079" spans="1:17" x14ac:dyDescent="0.35">
      <c r="A6079">
        <v>6078</v>
      </c>
      <c r="B6079" s="1" t="s">
        <v>6330</v>
      </c>
      <c r="C6079" s="1" t="s">
        <v>11</v>
      </c>
      <c r="D6079" s="1" t="s">
        <v>19</v>
      </c>
      <c r="E6079" s="1" t="s">
        <v>13</v>
      </c>
      <c r="F6079" s="1" t="s">
        <v>14</v>
      </c>
      <c r="G6079" s="1" t="s">
        <v>19</v>
      </c>
      <c r="H6079" s="1" t="s">
        <v>15</v>
      </c>
      <c r="I6079">
        <v>27.20310825</v>
      </c>
      <c r="J6079">
        <f>ROUND(employee[[#This Row],[Age]],0)</f>
        <v>27</v>
      </c>
      <c r="K60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079">
        <v>3.113265357</v>
      </c>
      <c r="M6079">
        <f>ROUND(employee[[#This Row],[LengthService]],2)</f>
        <v>3.11</v>
      </c>
      <c r="N6079">
        <v>0</v>
      </c>
      <c r="O6079">
        <f>ROUND(employee[[#This Row],[AbsentHours]],2)</f>
        <v>0</v>
      </c>
      <c r="P6079" s="5">
        <f>employee[[#This Row],[RoundedAbsentHours]]/2080 *100</f>
        <v>0</v>
      </c>
      <c r="Q6079" s="1" t="s">
        <v>15</v>
      </c>
    </row>
    <row r="6080" spans="1:17" x14ac:dyDescent="0.35">
      <c r="A6080">
        <v>6079</v>
      </c>
      <c r="B6080" s="1" t="s">
        <v>6331</v>
      </c>
      <c r="C6080" s="1" t="s">
        <v>16</v>
      </c>
      <c r="D6080" s="1" t="s">
        <v>22</v>
      </c>
      <c r="E6080" s="1" t="s">
        <v>289</v>
      </c>
      <c r="F6080" s="1" t="s">
        <v>258</v>
      </c>
      <c r="G6080" s="1" t="s">
        <v>22</v>
      </c>
      <c r="H6080" s="1" t="s">
        <v>15</v>
      </c>
      <c r="I6080">
        <v>43.461787389999998</v>
      </c>
      <c r="J6080">
        <f>ROUND(employee[[#This Row],[Age]],0)</f>
        <v>43</v>
      </c>
      <c r="K60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80">
        <v>7.9627870710000002</v>
      </c>
      <c r="M6080">
        <f>ROUND(employee[[#This Row],[LengthService]],2)</f>
        <v>7.96</v>
      </c>
      <c r="N6080">
        <v>84.721712539999999</v>
      </c>
      <c r="O6080">
        <f>ROUND(employee[[#This Row],[AbsentHours]],2)</f>
        <v>84.72</v>
      </c>
      <c r="P6080" s="5">
        <f>employee[[#This Row],[RoundedAbsentHours]]/2080 *100</f>
        <v>4.0730769230769228</v>
      </c>
      <c r="Q6080" s="1" t="s">
        <v>15</v>
      </c>
    </row>
    <row r="6081" spans="1:17" x14ac:dyDescent="0.35">
      <c r="A6081">
        <v>6080</v>
      </c>
      <c r="B6081" s="1" t="s">
        <v>6332</v>
      </c>
      <c r="C6081" s="1" t="s">
        <v>11</v>
      </c>
      <c r="D6081" s="1" t="s">
        <v>22</v>
      </c>
      <c r="E6081" s="1" t="s">
        <v>289</v>
      </c>
      <c r="F6081" s="1" t="s">
        <v>258</v>
      </c>
      <c r="G6081" s="1" t="s">
        <v>22</v>
      </c>
      <c r="H6081" s="1" t="s">
        <v>15</v>
      </c>
      <c r="I6081">
        <v>32.828383649999999</v>
      </c>
      <c r="J6081">
        <f>ROUND(employee[[#This Row],[Age]],0)</f>
        <v>33</v>
      </c>
      <c r="K60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81">
        <v>4.0099597210000004</v>
      </c>
      <c r="M6081">
        <f>ROUND(employee[[#This Row],[LengthService]],2)</f>
        <v>4.01</v>
      </c>
      <c r="N6081">
        <v>46.480775800000004</v>
      </c>
      <c r="O6081">
        <f>ROUND(employee[[#This Row],[AbsentHours]],2)</f>
        <v>46.48</v>
      </c>
      <c r="P6081" s="5">
        <f>employee[[#This Row],[RoundedAbsentHours]]/2080 *100</f>
        <v>2.2346153846153847</v>
      </c>
      <c r="Q6081" s="1" t="s">
        <v>15</v>
      </c>
    </row>
    <row r="6082" spans="1:17" x14ac:dyDescent="0.35">
      <c r="A6082">
        <v>6081</v>
      </c>
      <c r="B6082" s="1" t="s">
        <v>6333</v>
      </c>
      <c r="C6082" s="1" t="s">
        <v>16</v>
      </c>
      <c r="D6082" s="1" t="s">
        <v>51</v>
      </c>
      <c r="E6082" s="1" t="s">
        <v>158</v>
      </c>
      <c r="F6082" s="1" t="s">
        <v>159</v>
      </c>
      <c r="G6082" s="1" t="s">
        <v>51</v>
      </c>
      <c r="H6082" s="1" t="s">
        <v>15</v>
      </c>
      <c r="I6082">
        <v>42.014638150000003</v>
      </c>
      <c r="J6082">
        <f>ROUND(employee[[#This Row],[Age]],0)</f>
        <v>42</v>
      </c>
      <c r="K60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82">
        <v>2.074624225</v>
      </c>
      <c r="M6082">
        <f>ROUND(employee[[#This Row],[LengthService]],2)</f>
        <v>2.0699999999999998</v>
      </c>
      <c r="N6082">
        <v>69.614722880000002</v>
      </c>
      <c r="O6082">
        <f>ROUND(employee[[#This Row],[AbsentHours]],2)</f>
        <v>69.61</v>
      </c>
      <c r="P6082" s="5">
        <f>employee[[#This Row],[RoundedAbsentHours]]/2080 *100</f>
        <v>3.3466346153846152</v>
      </c>
      <c r="Q6082" s="1" t="s">
        <v>15</v>
      </c>
    </row>
    <row r="6083" spans="1:17" x14ac:dyDescent="0.35">
      <c r="A6083">
        <v>6082</v>
      </c>
      <c r="B6083" s="1" t="s">
        <v>6334</v>
      </c>
      <c r="C6083" s="1" t="s">
        <v>16</v>
      </c>
      <c r="D6083" s="1" t="s">
        <v>21</v>
      </c>
      <c r="E6083" s="1" t="s">
        <v>158</v>
      </c>
      <c r="F6083" s="1" t="s">
        <v>159</v>
      </c>
      <c r="G6083" s="1" t="s">
        <v>21</v>
      </c>
      <c r="H6083" s="1" t="s">
        <v>15</v>
      </c>
      <c r="I6083">
        <v>45.717389939999997</v>
      </c>
      <c r="J6083">
        <f>ROUND(employee[[#This Row],[Age]],0)</f>
        <v>46</v>
      </c>
      <c r="K60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83">
        <v>3.508179996</v>
      </c>
      <c r="M6083">
        <f>ROUND(employee[[#This Row],[LengthService]],2)</f>
        <v>3.51</v>
      </c>
      <c r="N6083">
        <v>109.1021702</v>
      </c>
      <c r="O6083">
        <f>ROUND(employee[[#This Row],[AbsentHours]],2)</f>
        <v>109.1</v>
      </c>
      <c r="P6083" s="5">
        <f>employee[[#This Row],[RoundedAbsentHours]]/2080 *100</f>
        <v>5.2451923076923075</v>
      </c>
      <c r="Q6083" s="1" t="s">
        <v>15</v>
      </c>
    </row>
    <row r="6084" spans="1:17" x14ac:dyDescent="0.35">
      <c r="A6084">
        <v>6083</v>
      </c>
      <c r="B6084" s="1" t="s">
        <v>6335</v>
      </c>
      <c r="C6084" s="1" t="s">
        <v>11</v>
      </c>
      <c r="D6084" s="1" t="s">
        <v>22</v>
      </c>
      <c r="E6084" s="1" t="s">
        <v>13</v>
      </c>
      <c r="F6084" s="1" t="s">
        <v>14</v>
      </c>
      <c r="G6084" s="1" t="s">
        <v>22</v>
      </c>
      <c r="H6084" s="1" t="s">
        <v>15</v>
      </c>
      <c r="I6084">
        <v>24.255967850000001</v>
      </c>
      <c r="J6084">
        <f>ROUND(employee[[#This Row],[Age]],0)</f>
        <v>24</v>
      </c>
      <c r="K60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084">
        <v>5.2146161649999998</v>
      </c>
      <c r="M6084">
        <f>ROUND(employee[[#This Row],[LengthService]],2)</f>
        <v>5.21</v>
      </c>
      <c r="N6084">
        <v>0</v>
      </c>
      <c r="O6084">
        <f>ROUND(employee[[#This Row],[AbsentHours]],2)</f>
        <v>0</v>
      </c>
      <c r="P6084" s="5">
        <f>employee[[#This Row],[RoundedAbsentHours]]/2080 *100</f>
        <v>0</v>
      </c>
      <c r="Q6084" s="1" t="s">
        <v>15</v>
      </c>
    </row>
    <row r="6085" spans="1:17" x14ac:dyDescent="0.35">
      <c r="A6085">
        <v>6084</v>
      </c>
      <c r="B6085" s="1" t="s">
        <v>6336</v>
      </c>
      <c r="C6085" s="1" t="s">
        <v>16</v>
      </c>
      <c r="D6085" s="1" t="s">
        <v>22</v>
      </c>
      <c r="E6085" s="1" t="s">
        <v>13</v>
      </c>
      <c r="F6085" s="1" t="s">
        <v>14</v>
      </c>
      <c r="G6085" s="1" t="s">
        <v>22</v>
      </c>
      <c r="H6085" s="1" t="s">
        <v>15</v>
      </c>
      <c r="I6085">
        <v>34.051954500000001</v>
      </c>
      <c r="J6085">
        <f>ROUND(employee[[#This Row],[Age]],0)</f>
        <v>34</v>
      </c>
      <c r="K60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85">
        <v>5.283463523</v>
      </c>
      <c r="M6085">
        <f>ROUND(employee[[#This Row],[LengthService]],2)</f>
        <v>5.28</v>
      </c>
      <c r="N6085">
        <v>20.49250632</v>
      </c>
      <c r="O6085">
        <f>ROUND(employee[[#This Row],[AbsentHours]],2)</f>
        <v>20.49</v>
      </c>
      <c r="P6085" s="5">
        <f>employee[[#This Row],[RoundedAbsentHours]]/2080 *100</f>
        <v>0.98509615384615379</v>
      </c>
      <c r="Q6085" s="1" t="s">
        <v>15</v>
      </c>
    </row>
    <row r="6086" spans="1:17" x14ac:dyDescent="0.35">
      <c r="A6086">
        <v>6085</v>
      </c>
      <c r="B6086" s="1" t="s">
        <v>6337</v>
      </c>
      <c r="C6086" s="1" t="s">
        <v>11</v>
      </c>
      <c r="D6086" s="1" t="s">
        <v>22</v>
      </c>
      <c r="E6086" s="1" t="s">
        <v>13</v>
      </c>
      <c r="F6086" s="1" t="s">
        <v>14</v>
      </c>
      <c r="G6086" s="1" t="s">
        <v>22</v>
      </c>
      <c r="H6086" s="1" t="s">
        <v>15</v>
      </c>
      <c r="I6086">
        <v>29.159764330000002</v>
      </c>
      <c r="J6086">
        <f>ROUND(employee[[#This Row],[Age]],0)</f>
        <v>29</v>
      </c>
      <c r="K60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086">
        <v>5.5634780160000004</v>
      </c>
      <c r="M6086">
        <f>ROUND(employee[[#This Row],[LengthService]],2)</f>
        <v>5.56</v>
      </c>
      <c r="N6086">
        <v>27.645591240000002</v>
      </c>
      <c r="O6086">
        <f>ROUND(employee[[#This Row],[AbsentHours]],2)</f>
        <v>27.65</v>
      </c>
      <c r="P6086" s="5">
        <f>employee[[#This Row],[RoundedAbsentHours]]/2080 *100</f>
        <v>1.3293269230769229</v>
      </c>
      <c r="Q6086" s="1" t="s">
        <v>15</v>
      </c>
    </row>
    <row r="6087" spans="1:17" x14ac:dyDescent="0.35">
      <c r="A6087">
        <v>6086</v>
      </c>
      <c r="B6087" s="1" t="s">
        <v>6338</v>
      </c>
      <c r="C6087" s="1" t="s">
        <v>16</v>
      </c>
      <c r="D6087" s="1" t="s">
        <v>314</v>
      </c>
      <c r="E6087" s="1" t="s">
        <v>158</v>
      </c>
      <c r="F6087" s="1" t="s">
        <v>159</v>
      </c>
      <c r="G6087" s="1" t="s">
        <v>29</v>
      </c>
      <c r="H6087" s="1" t="s">
        <v>15</v>
      </c>
      <c r="I6087">
        <v>35.12217699</v>
      </c>
      <c r="J6087">
        <f>ROUND(employee[[#This Row],[Age]],0)</f>
        <v>35</v>
      </c>
      <c r="K60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87">
        <v>3.3706032530000001</v>
      </c>
      <c r="M6087">
        <f>ROUND(employee[[#This Row],[LengthService]],2)</f>
        <v>3.37</v>
      </c>
      <c r="N6087">
        <v>13.38530506</v>
      </c>
      <c r="O6087">
        <f>ROUND(employee[[#This Row],[AbsentHours]],2)</f>
        <v>13.39</v>
      </c>
      <c r="P6087" s="5">
        <f>employee[[#This Row],[RoundedAbsentHours]]/2080 *100</f>
        <v>0.64375000000000004</v>
      </c>
      <c r="Q6087" s="1" t="s">
        <v>15</v>
      </c>
    </row>
    <row r="6088" spans="1:17" x14ac:dyDescent="0.35">
      <c r="A6088">
        <v>6087</v>
      </c>
      <c r="B6088" s="1" t="s">
        <v>6339</v>
      </c>
      <c r="C6088" s="1" t="s">
        <v>16</v>
      </c>
      <c r="D6088" s="1" t="s">
        <v>134</v>
      </c>
      <c r="E6088" s="1" t="s">
        <v>158</v>
      </c>
      <c r="F6088" s="1" t="s">
        <v>159</v>
      </c>
      <c r="G6088" s="1" t="s">
        <v>51</v>
      </c>
      <c r="H6088" s="1" t="s">
        <v>15</v>
      </c>
      <c r="I6088">
        <v>55.819951979999999</v>
      </c>
      <c r="J6088">
        <f>ROUND(employee[[#This Row],[Age]],0)</f>
        <v>56</v>
      </c>
      <c r="K60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088">
        <v>3.8433058629999999</v>
      </c>
      <c r="M6088">
        <f>ROUND(employee[[#This Row],[LengthService]],2)</f>
        <v>3.84</v>
      </c>
      <c r="N6088">
        <v>120.1328594</v>
      </c>
      <c r="O6088">
        <f>ROUND(employee[[#This Row],[AbsentHours]],2)</f>
        <v>120.13</v>
      </c>
      <c r="P6088" s="5">
        <f>employee[[#This Row],[RoundedAbsentHours]]/2080 *100</f>
        <v>5.7754807692307688</v>
      </c>
      <c r="Q6088" s="1" t="s">
        <v>15</v>
      </c>
    </row>
    <row r="6089" spans="1:17" x14ac:dyDescent="0.35">
      <c r="A6089">
        <v>6088</v>
      </c>
      <c r="B6089" s="1" t="s">
        <v>6340</v>
      </c>
      <c r="C6089" s="1" t="s">
        <v>16</v>
      </c>
      <c r="D6089" s="1" t="s">
        <v>94</v>
      </c>
      <c r="E6089" s="1" t="s">
        <v>289</v>
      </c>
      <c r="F6089" s="1" t="s">
        <v>258</v>
      </c>
      <c r="G6089" s="1" t="s">
        <v>42</v>
      </c>
      <c r="H6089" s="1" t="s">
        <v>15</v>
      </c>
      <c r="I6089">
        <v>40.563550460000002</v>
      </c>
      <c r="J6089">
        <f>ROUND(employee[[#This Row],[Age]],0)</f>
        <v>41</v>
      </c>
      <c r="K60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89">
        <v>4.8147403439999996</v>
      </c>
      <c r="M6089">
        <f>ROUND(employee[[#This Row],[LengthService]],2)</f>
        <v>4.8099999999999996</v>
      </c>
      <c r="N6089">
        <v>66.241285379999994</v>
      </c>
      <c r="O6089">
        <f>ROUND(employee[[#This Row],[AbsentHours]],2)</f>
        <v>66.239999999999995</v>
      </c>
      <c r="P6089" s="5">
        <f>employee[[#This Row],[RoundedAbsentHours]]/2080 *100</f>
        <v>3.1846153846153844</v>
      </c>
      <c r="Q6089" s="1" t="s">
        <v>15</v>
      </c>
    </row>
    <row r="6090" spans="1:17" x14ac:dyDescent="0.35">
      <c r="A6090">
        <v>6089</v>
      </c>
      <c r="B6090" s="1" t="s">
        <v>6341</v>
      </c>
      <c r="C6090" s="1" t="s">
        <v>11</v>
      </c>
      <c r="D6090" s="1" t="s">
        <v>22</v>
      </c>
      <c r="E6090" s="1" t="s">
        <v>13</v>
      </c>
      <c r="F6090" s="1" t="s">
        <v>14</v>
      </c>
      <c r="G6090" s="1" t="s">
        <v>22</v>
      </c>
      <c r="H6090" s="1" t="s">
        <v>15</v>
      </c>
      <c r="I6090">
        <v>38.66734469</v>
      </c>
      <c r="J6090">
        <f>ROUND(employee[[#This Row],[Age]],0)</f>
        <v>39</v>
      </c>
      <c r="K60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90">
        <v>4.1374293270000004</v>
      </c>
      <c r="M6090">
        <f>ROUND(employee[[#This Row],[LengthService]],2)</f>
        <v>4.1399999999999997</v>
      </c>
      <c r="N6090">
        <v>43.055116060000003</v>
      </c>
      <c r="O6090">
        <f>ROUND(employee[[#This Row],[AbsentHours]],2)</f>
        <v>43.06</v>
      </c>
      <c r="P6090" s="5">
        <f>employee[[#This Row],[RoundedAbsentHours]]/2080 *100</f>
        <v>2.0701923076923081</v>
      </c>
      <c r="Q6090" s="1" t="s">
        <v>15</v>
      </c>
    </row>
    <row r="6091" spans="1:17" x14ac:dyDescent="0.35">
      <c r="A6091">
        <v>6090</v>
      </c>
      <c r="B6091" s="1" t="s">
        <v>6342</v>
      </c>
      <c r="C6091" s="1" t="s">
        <v>16</v>
      </c>
      <c r="D6091" s="1" t="s">
        <v>22</v>
      </c>
      <c r="E6091" s="1" t="s">
        <v>13</v>
      </c>
      <c r="F6091" s="1" t="s">
        <v>14</v>
      </c>
      <c r="G6091" s="1" t="s">
        <v>22</v>
      </c>
      <c r="H6091" s="1" t="s">
        <v>15</v>
      </c>
      <c r="I6091">
        <v>40.977293000000003</v>
      </c>
      <c r="J6091">
        <f>ROUND(employee[[#This Row],[Age]],0)</f>
        <v>41</v>
      </c>
      <c r="K60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91">
        <v>3.623453187</v>
      </c>
      <c r="M6091">
        <f>ROUND(employee[[#This Row],[LengthService]],2)</f>
        <v>3.62</v>
      </c>
      <c r="N6091">
        <v>89.001852049999997</v>
      </c>
      <c r="O6091">
        <f>ROUND(employee[[#This Row],[AbsentHours]],2)</f>
        <v>89</v>
      </c>
      <c r="P6091" s="5">
        <f>employee[[#This Row],[RoundedAbsentHours]]/2080 *100</f>
        <v>4.2788461538461542</v>
      </c>
      <c r="Q6091" s="1" t="s">
        <v>15</v>
      </c>
    </row>
    <row r="6092" spans="1:17" x14ac:dyDescent="0.35">
      <c r="A6092">
        <v>6091</v>
      </c>
      <c r="B6092" s="1" t="s">
        <v>6343</v>
      </c>
      <c r="C6092" s="1" t="s">
        <v>11</v>
      </c>
      <c r="D6092" s="1" t="s">
        <v>195</v>
      </c>
      <c r="E6092" s="1" t="s">
        <v>124</v>
      </c>
      <c r="F6092" s="1" t="s">
        <v>125</v>
      </c>
      <c r="G6092" s="1" t="s">
        <v>47</v>
      </c>
      <c r="H6092" s="1" t="s">
        <v>15</v>
      </c>
      <c r="I6092">
        <v>28.797256229999999</v>
      </c>
      <c r="J6092">
        <f>ROUND(employee[[#This Row],[Age]],0)</f>
        <v>29</v>
      </c>
      <c r="K60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092">
        <v>5.5459566489999998</v>
      </c>
      <c r="M6092">
        <f>ROUND(employee[[#This Row],[LengthService]],2)</f>
        <v>5.55</v>
      </c>
      <c r="N6092">
        <v>0</v>
      </c>
      <c r="O6092">
        <f>ROUND(employee[[#This Row],[AbsentHours]],2)</f>
        <v>0</v>
      </c>
      <c r="P6092" s="5">
        <f>employee[[#This Row],[RoundedAbsentHours]]/2080 *100</f>
        <v>0</v>
      </c>
      <c r="Q6092" s="1" t="s">
        <v>15</v>
      </c>
    </row>
    <row r="6093" spans="1:17" x14ac:dyDescent="0.35">
      <c r="A6093">
        <v>6092</v>
      </c>
      <c r="B6093" s="1" t="s">
        <v>6344</v>
      </c>
      <c r="C6093" s="1" t="s">
        <v>16</v>
      </c>
      <c r="D6093" s="1" t="s">
        <v>60</v>
      </c>
      <c r="E6093" s="1" t="s">
        <v>289</v>
      </c>
      <c r="F6093" s="1" t="s">
        <v>258</v>
      </c>
      <c r="G6093" s="1" t="s">
        <v>60</v>
      </c>
      <c r="H6093" s="1" t="s">
        <v>15</v>
      </c>
      <c r="I6093">
        <v>52.572898170000002</v>
      </c>
      <c r="J6093">
        <f>ROUND(employee[[#This Row],[Age]],0)</f>
        <v>53</v>
      </c>
      <c r="K60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093">
        <v>4.2922846540000004</v>
      </c>
      <c r="M6093">
        <f>ROUND(employee[[#This Row],[LengthService]],2)</f>
        <v>4.29</v>
      </c>
      <c r="N6093">
        <v>119.2360833</v>
      </c>
      <c r="O6093">
        <f>ROUND(employee[[#This Row],[AbsentHours]],2)</f>
        <v>119.24</v>
      </c>
      <c r="P6093" s="5">
        <f>employee[[#This Row],[RoundedAbsentHours]]/2080 *100</f>
        <v>5.7326923076923073</v>
      </c>
      <c r="Q6093" s="1" t="s">
        <v>15</v>
      </c>
    </row>
    <row r="6094" spans="1:17" x14ac:dyDescent="0.35">
      <c r="A6094">
        <v>6093</v>
      </c>
      <c r="B6094" s="1" t="s">
        <v>6345</v>
      </c>
      <c r="C6094" s="1" t="s">
        <v>11</v>
      </c>
      <c r="D6094" s="1" t="s">
        <v>213</v>
      </c>
      <c r="E6094" s="1" t="s">
        <v>158</v>
      </c>
      <c r="F6094" s="1" t="s">
        <v>159</v>
      </c>
      <c r="G6094" s="1" t="s">
        <v>214</v>
      </c>
      <c r="H6094" s="1" t="s">
        <v>15</v>
      </c>
      <c r="I6094">
        <v>40.374977340000001</v>
      </c>
      <c r="J6094">
        <f>ROUND(employee[[#This Row],[Age]],0)</f>
        <v>40</v>
      </c>
      <c r="K60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94">
        <v>3.829620485</v>
      </c>
      <c r="M6094">
        <f>ROUND(employee[[#This Row],[LengthService]],2)</f>
        <v>3.83</v>
      </c>
      <c r="N6094">
        <v>38.484826409999997</v>
      </c>
      <c r="O6094">
        <f>ROUND(employee[[#This Row],[AbsentHours]],2)</f>
        <v>38.479999999999997</v>
      </c>
      <c r="P6094" s="5">
        <f>employee[[#This Row],[RoundedAbsentHours]]/2080 *100</f>
        <v>1.8499999999999999</v>
      </c>
      <c r="Q6094" s="1" t="s">
        <v>15</v>
      </c>
    </row>
    <row r="6095" spans="1:17" x14ac:dyDescent="0.35">
      <c r="A6095">
        <v>6094</v>
      </c>
      <c r="B6095" s="1" t="s">
        <v>6346</v>
      </c>
      <c r="C6095" s="1" t="s">
        <v>16</v>
      </c>
      <c r="D6095" s="1" t="s">
        <v>40</v>
      </c>
      <c r="E6095" s="1" t="s">
        <v>312</v>
      </c>
      <c r="F6095" s="1" t="s">
        <v>266</v>
      </c>
      <c r="G6095" s="1" t="s">
        <v>18</v>
      </c>
      <c r="H6095" s="1" t="s">
        <v>15</v>
      </c>
      <c r="I6095">
        <v>50.06942093</v>
      </c>
      <c r="J6095">
        <f>ROUND(employee[[#This Row],[Age]],0)</f>
        <v>50</v>
      </c>
      <c r="K60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095">
        <v>5.6230981299999998</v>
      </c>
      <c r="M6095">
        <f>ROUND(employee[[#This Row],[LengthService]],2)</f>
        <v>5.62</v>
      </c>
      <c r="N6095">
        <v>101.7906572</v>
      </c>
      <c r="O6095">
        <f>ROUND(employee[[#This Row],[AbsentHours]],2)</f>
        <v>101.79</v>
      </c>
      <c r="P6095" s="5">
        <f>employee[[#This Row],[RoundedAbsentHours]]/2080 *100</f>
        <v>4.8937499999999998</v>
      </c>
      <c r="Q6095" s="1" t="s">
        <v>15</v>
      </c>
    </row>
    <row r="6096" spans="1:17" x14ac:dyDescent="0.35">
      <c r="A6096">
        <v>6095</v>
      </c>
      <c r="B6096" s="1" t="s">
        <v>6347</v>
      </c>
      <c r="C6096" s="1" t="s">
        <v>16</v>
      </c>
      <c r="D6096" s="1" t="s">
        <v>45</v>
      </c>
      <c r="E6096" s="1" t="s">
        <v>158</v>
      </c>
      <c r="F6096" s="1" t="s">
        <v>159</v>
      </c>
      <c r="G6096" s="1" t="s">
        <v>45</v>
      </c>
      <c r="H6096" s="1" t="s">
        <v>15</v>
      </c>
      <c r="I6096">
        <v>41.065512150000004</v>
      </c>
      <c r="J6096">
        <f>ROUND(employee[[#This Row],[Age]],0)</f>
        <v>41</v>
      </c>
      <c r="K60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096">
        <v>3.644001737</v>
      </c>
      <c r="M6096">
        <f>ROUND(employee[[#This Row],[LengthService]],2)</f>
        <v>3.64</v>
      </c>
      <c r="N6096">
        <v>31.58885149</v>
      </c>
      <c r="O6096">
        <f>ROUND(employee[[#This Row],[AbsentHours]],2)</f>
        <v>31.59</v>
      </c>
      <c r="P6096" s="5">
        <f>employee[[#This Row],[RoundedAbsentHours]]/2080 *100</f>
        <v>1.51875</v>
      </c>
      <c r="Q6096" s="1" t="s">
        <v>15</v>
      </c>
    </row>
    <row r="6097" spans="1:17" x14ac:dyDescent="0.35">
      <c r="A6097">
        <v>6096</v>
      </c>
      <c r="B6097" s="1" t="s">
        <v>6348</v>
      </c>
      <c r="C6097" s="1" t="s">
        <v>11</v>
      </c>
      <c r="D6097" s="1" t="s">
        <v>30</v>
      </c>
      <c r="E6097" s="1" t="s">
        <v>158</v>
      </c>
      <c r="F6097" s="1" t="s">
        <v>159</v>
      </c>
      <c r="G6097" s="1" t="s">
        <v>30</v>
      </c>
      <c r="H6097" s="1" t="s">
        <v>15</v>
      </c>
      <c r="I6097">
        <v>53.475924509999999</v>
      </c>
      <c r="J6097">
        <f>ROUND(employee[[#This Row],[Age]],0)</f>
        <v>53</v>
      </c>
      <c r="K60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097">
        <v>5.0229571279999998</v>
      </c>
      <c r="M6097">
        <f>ROUND(employee[[#This Row],[LengthService]],2)</f>
        <v>5.0199999999999996</v>
      </c>
      <c r="N6097">
        <v>113.87814880000001</v>
      </c>
      <c r="O6097">
        <f>ROUND(employee[[#This Row],[AbsentHours]],2)</f>
        <v>113.88</v>
      </c>
      <c r="P6097" s="5">
        <f>employee[[#This Row],[RoundedAbsentHours]]/2080 *100</f>
        <v>5.4749999999999996</v>
      </c>
      <c r="Q6097" s="1" t="s">
        <v>15</v>
      </c>
    </row>
    <row r="6098" spans="1:17" x14ac:dyDescent="0.35">
      <c r="A6098">
        <v>6097</v>
      </c>
      <c r="B6098" s="1" t="s">
        <v>6349</v>
      </c>
      <c r="C6098" s="1" t="s">
        <v>11</v>
      </c>
      <c r="D6098" s="1" t="s">
        <v>49</v>
      </c>
      <c r="E6098" s="1" t="s">
        <v>124</v>
      </c>
      <c r="F6098" s="1" t="s">
        <v>125</v>
      </c>
      <c r="G6098" s="1" t="s">
        <v>47</v>
      </c>
      <c r="H6098" s="1" t="s">
        <v>15</v>
      </c>
      <c r="I6098">
        <v>38.50994403</v>
      </c>
      <c r="J6098">
        <f>ROUND(employee[[#This Row],[Age]],0)</f>
        <v>39</v>
      </c>
      <c r="K60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098">
        <v>4.405181164</v>
      </c>
      <c r="M6098">
        <f>ROUND(employee[[#This Row],[LengthService]],2)</f>
        <v>4.41</v>
      </c>
      <c r="N6098">
        <v>0</v>
      </c>
      <c r="O6098">
        <f>ROUND(employee[[#This Row],[AbsentHours]],2)</f>
        <v>0</v>
      </c>
      <c r="P6098" s="5">
        <f>employee[[#This Row],[RoundedAbsentHours]]/2080 *100</f>
        <v>0</v>
      </c>
      <c r="Q6098" s="1" t="s">
        <v>15</v>
      </c>
    </row>
    <row r="6099" spans="1:17" x14ac:dyDescent="0.35">
      <c r="A6099">
        <v>6098</v>
      </c>
      <c r="B6099" s="1" t="s">
        <v>6350</v>
      </c>
      <c r="C6099" s="1" t="s">
        <v>16</v>
      </c>
      <c r="D6099" s="1" t="s">
        <v>62</v>
      </c>
      <c r="E6099" s="1" t="s">
        <v>312</v>
      </c>
      <c r="F6099" s="1" t="s">
        <v>266</v>
      </c>
      <c r="G6099" s="1" t="s">
        <v>62</v>
      </c>
      <c r="H6099" s="1" t="s">
        <v>15</v>
      </c>
      <c r="I6099">
        <v>53.491503399999999</v>
      </c>
      <c r="J6099">
        <f>ROUND(employee[[#This Row],[Age]],0)</f>
        <v>53</v>
      </c>
      <c r="K60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099">
        <v>4.472711662</v>
      </c>
      <c r="M6099">
        <f>ROUND(employee[[#This Row],[LengthService]],2)</f>
        <v>4.47</v>
      </c>
      <c r="N6099">
        <v>130.297324</v>
      </c>
      <c r="O6099">
        <f>ROUND(employee[[#This Row],[AbsentHours]],2)</f>
        <v>130.30000000000001</v>
      </c>
      <c r="P6099" s="5">
        <f>employee[[#This Row],[RoundedAbsentHours]]/2080 *100</f>
        <v>6.2644230769230775</v>
      </c>
      <c r="Q6099" s="1" t="s">
        <v>15</v>
      </c>
    </row>
    <row r="6100" spans="1:17" x14ac:dyDescent="0.35">
      <c r="A6100">
        <v>6099</v>
      </c>
      <c r="B6100" s="1" t="s">
        <v>6351</v>
      </c>
      <c r="C6100" s="1" t="s">
        <v>16</v>
      </c>
      <c r="D6100" s="1" t="s">
        <v>20</v>
      </c>
      <c r="E6100" s="1" t="s">
        <v>13</v>
      </c>
      <c r="F6100" s="1" t="s">
        <v>14</v>
      </c>
      <c r="G6100" s="1" t="s">
        <v>20</v>
      </c>
      <c r="H6100" s="1" t="s">
        <v>15</v>
      </c>
      <c r="I6100">
        <v>63.738942860000002</v>
      </c>
      <c r="J6100">
        <f>ROUND(employee[[#This Row],[Age]],0)</f>
        <v>64</v>
      </c>
      <c r="K61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100">
        <v>3.1573641920000002</v>
      </c>
      <c r="M6100">
        <f>ROUND(employee[[#This Row],[LengthService]],2)</f>
        <v>3.16</v>
      </c>
      <c r="N6100">
        <v>115.02516679999999</v>
      </c>
      <c r="O6100">
        <f>ROUND(employee[[#This Row],[AbsentHours]],2)</f>
        <v>115.03</v>
      </c>
      <c r="P6100" s="5">
        <f>employee[[#This Row],[RoundedAbsentHours]]/2080 *100</f>
        <v>5.5302884615384613</v>
      </c>
      <c r="Q6100" s="1" t="s">
        <v>15</v>
      </c>
    </row>
    <row r="6101" spans="1:17" x14ac:dyDescent="0.35">
      <c r="A6101">
        <v>6100</v>
      </c>
      <c r="B6101" s="1" t="s">
        <v>6352</v>
      </c>
      <c r="C6101" s="1" t="s">
        <v>11</v>
      </c>
      <c r="D6101" s="1" t="s">
        <v>161</v>
      </c>
      <c r="E6101" s="1" t="s">
        <v>312</v>
      </c>
      <c r="F6101" s="1" t="s">
        <v>266</v>
      </c>
      <c r="G6101" s="1" t="s">
        <v>18</v>
      </c>
      <c r="H6101" s="1" t="s">
        <v>15</v>
      </c>
      <c r="I6101">
        <v>24.37585284</v>
      </c>
      <c r="J6101">
        <f>ROUND(employee[[#This Row],[Age]],0)</f>
        <v>24</v>
      </c>
      <c r="K61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101">
        <v>5.8146857819999997</v>
      </c>
      <c r="M6101">
        <f>ROUND(employee[[#This Row],[LengthService]],2)</f>
        <v>5.81</v>
      </c>
      <c r="N6101">
        <v>0</v>
      </c>
      <c r="O6101">
        <f>ROUND(employee[[#This Row],[AbsentHours]],2)</f>
        <v>0</v>
      </c>
      <c r="P6101" s="5">
        <f>employee[[#This Row],[RoundedAbsentHours]]/2080 *100</f>
        <v>0</v>
      </c>
      <c r="Q6101" s="1" t="s">
        <v>15</v>
      </c>
    </row>
    <row r="6102" spans="1:17" x14ac:dyDescent="0.35">
      <c r="A6102">
        <v>6101</v>
      </c>
      <c r="B6102" s="1" t="s">
        <v>6353</v>
      </c>
      <c r="C6102" s="1" t="s">
        <v>16</v>
      </c>
      <c r="D6102" s="1" t="s">
        <v>22</v>
      </c>
      <c r="E6102" s="1" t="s">
        <v>13</v>
      </c>
      <c r="F6102" s="1" t="s">
        <v>14</v>
      </c>
      <c r="G6102" s="1" t="s">
        <v>22</v>
      </c>
      <c r="H6102" s="1" t="s">
        <v>15</v>
      </c>
      <c r="I6102">
        <v>40.708828089999997</v>
      </c>
      <c r="J6102">
        <f>ROUND(employee[[#This Row],[Age]],0)</f>
        <v>41</v>
      </c>
      <c r="K61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02">
        <v>3.139642678</v>
      </c>
      <c r="M6102">
        <f>ROUND(employee[[#This Row],[LengthService]],2)</f>
        <v>3.14</v>
      </c>
      <c r="N6102">
        <v>57.914219699999997</v>
      </c>
      <c r="O6102">
        <f>ROUND(employee[[#This Row],[AbsentHours]],2)</f>
        <v>57.91</v>
      </c>
      <c r="P6102" s="5">
        <f>employee[[#This Row],[RoundedAbsentHours]]/2080 *100</f>
        <v>2.7841346153846152</v>
      </c>
      <c r="Q6102" s="1" t="s">
        <v>15</v>
      </c>
    </row>
    <row r="6103" spans="1:17" x14ac:dyDescent="0.35">
      <c r="A6103">
        <v>6102</v>
      </c>
      <c r="B6103" s="1" t="s">
        <v>6354</v>
      </c>
      <c r="C6103" s="1" t="s">
        <v>11</v>
      </c>
      <c r="D6103" s="1" t="s">
        <v>212</v>
      </c>
      <c r="E6103" s="1" t="s">
        <v>158</v>
      </c>
      <c r="F6103" s="1" t="s">
        <v>159</v>
      </c>
      <c r="G6103" s="1" t="s">
        <v>29</v>
      </c>
      <c r="H6103" s="1" t="s">
        <v>15</v>
      </c>
      <c r="I6103">
        <v>37.591393330000002</v>
      </c>
      <c r="J6103">
        <f>ROUND(employee[[#This Row],[Age]],0)</f>
        <v>38</v>
      </c>
      <c r="K61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03">
        <v>6.41830137</v>
      </c>
      <c r="M6103">
        <f>ROUND(employee[[#This Row],[LengthService]],2)</f>
        <v>6.42</v>
      </c>
      <c r="N6103">
        <v>39.711370160000001</v>
      </c>
      <c r="O6103">
        <f>ROUND(employee[[#This Row],[AbsentHours]],2)</f>
        <v>39.71</v>
      </c>
      <c r="P6103" s="5">
        <f>employee[[#This Row],[RoundedAbsentHours]]/2080 *100</f>
        <v>1.9091346153846154</v>
      </c>
      <c r="Q6103" s="1" t="s">
        <v>15</v>
      </c>
    </row>
    <row r="6104" spans="1:17" x14ac:dyDescent="0.35">
      <c r="A6104">
        <v>6103</v>
      </c>
      <c r="B6104" s="1" t="s">
        <v>6355</v>
      </c>
      <c r="C6104" s="1" t="s">
        <v>11</v>
      </c>
      <c r="D6104" s="1" t="s">
        <v>44</v>
      </c>
      <c r="E6104" s="1" t="s">
        <v>158</v>
      </c>
      <c r="F6104" s="1" t="s">
        <v>159</v>
      </c>
      <c r="G6104" s="1" t="s">
        <v>44</v>
      </c>
      <c r="H6104" s="1" t="s">
        <v>15</v>
      </c>
      <c r="I6104">
        <v>22.217214850000001</v>
      </c>
      <c r="J6104">
        <f>ROUND(employee[[#This Row],[Age]],0)</f>
        <v>22</v>
      </c>
      <c r="K61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104">
        <v>7.4474893199999999</v>
      </c>
      <c r="M6104">
        <f>ROUND(employee[[#This Row],[LengthService]],2)</f>
        <v>7.45</v>
      </c>
      <c r="N6104">
        <v>0</v>
      </c>
      <c r="O6104">
        <f>ROUND(employee[[#This Row],[AbsentHours]],2)</f>
        <v>0</v>
      </c>
      <c r="P6104" s="5">
        <f>employee[[#This Row],[RoundedAbsentHours]]/2080 *100</f>
        <v>0</v>
      </c>
      <c r="Q6104" s="1" t="s">
        <v>15</v>
      </c>
    </row>
    <row r="6105" spans="1:17" x14ac:dyDescent="0.35">
      <c r="A6105">
        <v>6104</v>
      </c>
      <c r="B6105" s="1" t="s">
        <v>6356</v>
      </c>
      <c r="C6105" s="1" t="s">
        <v>11</v>
      </c>
      <c r="D6105" s="1" t="s">
        <v>39</v>
      </c>
      <c r="E6105" s="1" t="s">
        <v>13</v>
      </c>
      <c r="F6105" s="1" t="s">
        <v>14</v>
      </c>
      <c r="G6105" s="1" t="s">
        <v>39</v>
      </c>
      <c r="H6105" s="1" t="s">
        <v>15</v>
      </c>
      <c r="I6105">
        <v>24.460785909999998</v>
      </c>
      <c r="J6105">
        <f>ROUND(employee[[#This Row],[Age]],0)</f>
        <v>24</v>
      </c>
      <c r="K61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105">
        <v>6.2593927669999996</v>
      </c>
      <c r="M6105">
        <f>ROUND(employee[[#This Row],[LengthService]],2)</f>
        <v>6.26</v>
      </c>
      <c r="N6105">
        <v>0</v>
      </c>
      <c r="O6105">
        <f>ROUND(employee[[#This Row],[AbsentHours]],2)</f>
        <v>0</v>
      </c>
      <c r="P6105" s="5">
        <f>employee[[#This Row],[RoundedAbsentHours]]/2080 *100</f>
        <v>0</v>
      </c>
      <c r="Q6105" s="1" t="s">
        <v>15</v>
      </c>
    </row>
    <row r="6106" spans="1:17" x14ac:dyDescent="0.35">
      <c r="A6106">
        <v>6105</v>
      </c>
      <c r="B6106" s="1" t="s">
        <v>6357</v>
      </c>
      <c r="C6106" s="1" t="s">
        <v>11</v>
      </c>
      <c r="D6106" s="1" t="s">
        <v>29</v>
      </c>
      <c r="E6106" s="1" t="s">
        <v>158</v>
      </c>
      <c r="F6106" s="1" t="s">
        <v>159</v>
      </c>
      <c r="G6106" s="1" t="s">
        <v>29</v>
      </c>
      <c r="H6106" s="1" t="s">
        <v>15</v>
      </c>
      <c r="I6106">
        <v>36.106769149999998</v>
      </c>
      <c r="J6106">
        <f>ROUND(employee[[#This Row],[Age]],0)</f>
        <v>36</v>
      </c>
      <c r="K61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06">
        <v>6.0428373390000001</v>
      </c>
      <c r="M6106">
        <f>ROUND(employee[[#This Row],[LengthService]],2)</f>
        <v>6.04</v>
      </c>
      <c r="N6106">
        <v>36.091798650000001</v>
      </c>
      <c r="O6106">
        <f>ROUND(employee[[#This Row],[AbsentHours]],2)</f>
        <v>36.090000000000003</v>
      </c>
      <c r="P6106" s="5">
        <f>employee[[#This Row],[RoundedAbsentHours]]/2080 *100</f>
        <v>1.735096153846154</v>
      </c>
      <c r="Q6106" s="1" t="s">
        <v>15</v>
      </c>
    </row>
    <row r="6107" spans="1:17" x14ac:dyDescent="0.35">
      <c r="A6107">
        <v>6106</v>
      </c>
      <c r="B6107" s="1" t="s">
        <v>6358</v>
      </c>
      <c r="C6107" s="1" t="s">
        <v>16</v>
      </c>
      <c r="D6107" s="1" t="s">
        <v>62</v>
      </c>
      <c r="E6107" s="1" t="s">
        <v>312</v>
      </c>
      <c r="F6107" s="1" t="s">
        <v>266</v>
      </c>
      <c r="G6107" s="1" t="s">
        <v>62</v>
      </c>
      <c r="H6107" s="1" t="s">
        <v>15</v>
      </c>
      <c r="I6107">
        <v>38.74127154</v>
      </c>
      <c r="J6107">
        <f>ROUND(employee[[#This Row],[Age]],0)</f>
        <v>39</v>
      </c>
      <c r="K61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07">
        <v>4.7579355049999998</v>
      </c>
      <c r="M6107">
        <f>ROUND(employee[[#This Row],[LengthService]],2)</f>
        <v>4.76</v>
      </c>
      <c r="N6107">
        <v>3.7245102499999998</v>
      </c>
      <c r="O6107">
        <f>ROUND(employee[[#This Row],[AbsentHours]],2)</f>
        <v>3.72</v>
      </c>
      <c r="P6107" s="5">
        <f>employee[[#This Row],[RoundedAbsentHours]]/2080 *100</f>
        <v>0.17884615384615385</v>
      </c>
      <c r="Q6107" s="1" t="s">
        <v>15</v>
      </c>
    </row>
    <row r="6108" spans="1:17" x14ac:dyDescent="0.35">
      <c r="A6108">
        <v>6107</v>
      </c>
      <c r="B6108" s="1" t="s">
        <v>6359</v>
      </c>
      <c r="C6108" s="1" t="s">
        <v>11</v>
      </c>
      <c r="D6108" s="1" t="s">
        <v>21</v>
      </c>
      <c r="E6108" s="1" t="s">
        <v>158</v>
      </c>
      <c r="F6108" s="1" t="s">
        <v>159</v>
      </c>
      <c r="G6108" s="1" t="s">
        <v>21</v>
      </c>
      <c r="H6108" s="1" t="s">
        <v>15</v>
      </c>
      <c r="I6108">
        <v>43.25323684</v>
      </c>
      <c r="J6108">
        <f>ROUND(employee[[#This Row],[Age]],0)</f>
        <v>43</v>
      </c>
      <c r="K61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08">
        <v>8.0064569369999994</v>
      </c>
      <c r="M6108">
        <f>ROUND(employee[[#This Row],[LengthService]],2)</f>
        <v>8.01</v>
      </c>
      <c r="N6108">
        <v>59.976721779999998</v>
      </c>
      <c r="O6108">
        <f>ROUND(employee[[#This Row],[AbsentHours]],2)</f>
        <v>59.98</v>
      </c>
      <c r="P6108" s="5">
        <f>employee[[#This Row],[RoundedAbsentHours]]/2080 *100</f>
        <v>2.8836538461538459</v>
      </c>
      <c r="Q6108" s="1" t="s">
        <v>15</v>
      </c>
    </row>
    <row r="6109" spans="1:17" x14ac:dyDescent="0.35">
      <c r="A6109">
        <v>6108</v>
      </c>
      <c r="B6109" s="1" t="s">
        <v>6360</v>
      </c>
      <c r="C6109" s="1" t="s">
        <v>16</v>
      </c>
      <c r="D6109" s="1" t="s">
        <v>12</v>
      </c>
      <c r="E6109" s="1" t="s">
        <v>158</v>
      </c>
      <c r="F6109" s="1" t="s">
        <v>159</v>
      </c>
      <c r="G6109" s="1" t="s">
        <v>12</v>
      </c>
      <c r="H6109" s="1" t="s">
        <v>15</v>
      </c>
      <c r="I6109">
        <v>34.442194819999997</v>
      </c>
      <c r="J6109">
        <f>ROUND(employee[[#This Row],[Age]],0)</f>
        <v>34</v>
      </c>
      <c r="K61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09">
        <v>3.1469101890000002</v>
      </c>
      <c r="M6109">
        <f>ROUND(employee[[#This Row],[LengthService]],2)</f>
        <v>3.15</v>
      </c>
      <c r="N6109">
        <v>15.514787119999999</v>
      </c>
      <c r="O6109">
        <f>ROUND(employee[[#This Row],[AbsentHours]],2)</f>
        <v>15.51</v>
      </c>
      <c r="P6109" s="5">
        <f>employee[[#This Row],[RoundedAbsentHours]]/2080 *100</f>
        <v>0.74567307692307694</v>
      </c>
      <c r="Q6109" s="1" t="s">
        <v>15</v>
      </c>
    </row>
    <row r="6110" spans="1:17" x14ac:dyDescent="0.35">
      <c r="A6110">
        <v>6109</v>
      </c>
      <c r="B6110" s="1" t="s">
        <v>6361</v>
      </c>
      <c r="C6110" s="1" t="s">
        <v>11</v>
      </c>
      <c r="D6110" s="1" t="s">
        <v>22</v>
      </c>
      <c r="E6110" s="1" t="s">
        <v>13</v>
      </c>
      <c r="F6110" s="1" t="s">
        <v>14</v>
      </c>
      <c r="G6110" s="1" t="s">
        <v>22</v>
      </c>
      <c r="H6110" s="1" t="s">
        <v>15</v>
      </c>
      <c r="I6110">
        <v>43.692074789999999</v>
      </c>
      <c r="J6110">
        <f>ROUND(employee[[#This Row],[Age]],0)</f>
        <v>44</v>
      </c>
      <c r="K61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10">
        <v>3.2908942589999999</v>
      </c>
      <c r="M6110">
        <f>ROUND(employee[[#This Row],[LengthService]],2)</f>
        <v>3.29</v>
      </c>
      <c r="N6110">
        <v>110.1780186</v>
      </c>
      <c r="O6110">
        <f>ROUND(employee[[#This Row],[AbsentHours]],2)</f>
        <v>110.18</v>
      </c>
      <c r="P6110" s="5">
        <f>employee[[#This Row],[RoundedAbsentHours]]/2080 *100</f>
        <v>5.2971153846153847</v>
      </c>
      <c r="Q6110" s="1" t="s">
        <v>15</v>
      </c>
    </row>
    <row r="6111" spans="1:17" x14ac:dyDescent="0.35">
      <c r="A6111">
        <v>6110</v>
      </c>
      <c r="B6111" s="1" t="s">
        <v>6362</v>
      </c>
      <c r="C6111" s="1" t="s">
        <v>16</v>
      </c>
      <c r="D6111" s="1" t="s">
        <v>296</v>
      </c>
      <c r="E6111" s="1" t="s">
        <v>13</v>
      </c>
      <c r="F6111" s="1" t="s">
        <v>14</v>
      </c>
      <c r="G6111" s="1" t="s">
        <v>72</v>
      </c>
      <c r="H6111" s="1" t="s">
        <v>15</v>
      </c>
      <c r="I6111">
        <v>39.652800910000003</v>
      </c>
      <c r="J6111">
        <f>ROUND(employee[[#This Row],[Age]],0)</f>
        <v>40</v>
      </c>
      <c r="K61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11">
        <v>8.0630555879999992</v>
      </c>
      <c r="M6111">
        <f>ROUND(employee[[#This Row],[LengthService]],2)</f>
        <v>8.06</v>
      </c>
      <c r="N6111">
        <v>23.66601708</v>
      </c>
      <c r="O6111">
        <f>ROUND(employee[[#This Row],[AbsentHours]],2)</f>
        <v>23.67</v>
      </c>
      <c r="P6111" s="5">
        <f>employee[[#This Row],[RoundedAbsentHours]]/2080 *100</f>
        <v>1.1379807692307693</v>
      </c>
      <c r="Q6111" s="1" t="s">
        <v>15</v>
      </c>
    </row>
    <row r="6112" spans="1:17" x14ac:dyDescent="0.35">
      <c r="A6112">
        <v>6111</v>
      </c>
      <c r="B6112" s="1" t="s">
        <v>6363</v>
      </c>
      <c r="C6112" s="1" t="s">
        <v>16</v>
      </c>
      <c r="D6112" s="1" t="s">
        <v>133</v>
      </c>
      <c r="E6112" s="1" t="s">
        <v>13</v>
      </c>
      <c r="F6112" s="1" t="s">
        <v>14</v>
      </c>
      <c r="G6112" s="1" t="s">
        <v>133</v>
      </c>
      <c r="H6112" s="1" t="s">
        <v>15</v>
      </c>
      <c r="I6112">
        <v>60.90997694</v>
      </c>
      <c r="J6112">
        <f>ROUND(employee[[#This Row],[Age]],0)</f>
        <v>61</v>
      </c>
      <c r="K61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112">
        <v>2.6077049159999999</v>
      </c>
      <c r="M6112">
        <f>ROUND(employee[[#This Row],[LengthService]],2)</f>
        <v>2.61</v>
      </c>
      <c r="N6112">
        <v>142.0141691</v>
      </c>
      <c r="O6112">
        <f>ROUND(employee[[#This Row],[AbsentHours]],2)</f>
        <v>142.01</v>
      </c>
      <c r="P6112" s="5">
        <f>employee[[#This Row],[RoundedAbsentHours]]/2080 *100</f>
        <v>6.827403846153846</v>
      </c>
      <c r="Q6112" s="1" t="s">
        <v>15</v>
      </c>
    </row>
    <row r="6113" spans="1:17" x14ac:dyDescent="0.35">
      <c r="A6113">
        <v>6112</v>
      </c>
      <c r="B6113" s="1" t="s">
        <v>6364</v>
      </c>
      <c r="C6113" s="1" t="s">
        <v>16</v>
      </c>
      <c r="D6113" s="1" t="s">
        <v>136</v>
      </c>
      <c r="E6113" s="1" t="s">
        <v>312</v>
      </c>
      <c r="F6113" s="1" t="s">
        <v>266</v>
      </c>
      <c r="G6113" s="1" t="s">
        <v>18</v>
      </c>
      <c r="H6113" s="1" t="s">
        <v>15</v>
      </c>
      <c r="I6113">
        <v>30.95667731</v>
      </c>
      <c r="J6113">
        <f>ROUND(employee[[#This Row],[Age]],0)</f>
        <v>31</v>
      </c>
      <c r="K61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13">
        <v>3.8116098410000001</v>
      </c>
      <c r="M6113">
        <f>ROUND(employee[[#This Row],[LengthService]],2)</f>
        <v>3.81</v>
      </c>
      <c r="N6113">
        <v>19.6553428</v>
      </c>
      <c r="O6113">
        <f>ROUND(employee[[#This Row],[AbsentHours]],2)</f>
        <v>19.66</v>
      </c>
      <c r="P6113" s="5">
        <f>employee[[#This Row],[RoundedAbsentHours]]/2080 *100</f>
        <v>0.94519230769230766</v>
      </c>
      <c r="Q6113" s="1" t="s">
        <v>15</v>
      </c>
    </row>
    <row r="6114" spans="1:17" x14ac:dyDescent="0.35">
      <c r="A6114">
        <v>6113</v>
      </c>
      <c r="B6114" s="1" t="s">
        <v>6365</v>
      </c>
      <c r="C6114" s="1" t="s">
        <v>16</v>
      </c>
      <c r="D6114" s="1" t="s">
        <v>18</v>
      </c>
      <c r="E6114" s="1" t="s">
        <v>312</v>
      </c>
      <c r="F6114" s="1" t="s">
        <v>266</v>
      </c>
      <c r="G6114" s="1" t="s">
        <v>18</v>
      </c>
      <c r="H6114" s="1" t="s">
        <v>15</v>
      </c>
      <c r="I6114">
        <v>37.146187849999997</v>
      </c>
      <c r="J6114">
        <f>ROUND(employee[[#This Row],[Age]],0)</f>
        <v>37</v>
      </c>
      <c r="K61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14">
        <v>4.6323919509999998</v>
      </c>
      <c r="M6114">
        <f>ROUND(employee[[#This Row],[LengthService]],2)</f>
        <v>4.63</v>
      </c>
      <c r="N6114">
        <v>44.298415200000001</v>
      </c>
      <c r="O6114">
        <f>ROUND(employee[[#This Row],[AbsentHours]],2)</f>
        <v>44.3</v>
      </c>
      <c r="P6114" s="5">
        <f>employee[[#This Row],[RoundedAbsentHours]]/2080 *100</f>
        <v>2.1298076923076925</v>
      </c>
      <c r="Q6114" s="1" t="s">
        <v>15</v>
      </c>
    </row>
    <row r="6115" spans="1:17" x14ac:dyDescent="0.35">
      <c r="A6115">
        <v>6114</v>
      </c>
      <c r="B6115" s="1" t="s">
        <v>6366</v>
      </c>
      <c r="C6115" s="1" t="s">
        <v>16</v>
      </c>
      <c r="D6115" s="1" t="s">
        <v>80</v>
      </c>
      <c r="E6115" s="1" t="s">
        <v>13</v>
      </c>
      <c r="F6115" s="1" t="s">
        <v>14</v>
      </c>
      <c r="G6115" s="1" t="s">
        <v>20</v>
      </c>
      <c r="H6115" s="1" t="s">
        <v>15</v>
      </c>
      <c r="I6115">
        <v>45.338370939999997</v>
      </c>
      <c r="J6115">
        <f>ROUND(employee[[#This Row],[Age]],0)</f>
        <v>45</v>
      </c>
      <c r="K61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15">
        <v>3.2490482649999999</v>
      </c>
      <c r="M6115">
        <f>ROUND(employee[[#This Row],[LengthService]],2)</f>
        <v>3.25</v>
      </c>
      <c r="N6115">
        <v>90.277663840000002</v>
      </c>
      <c r="O6115">
        <f>ROUND(employee[[#This Row],[AbsentHours]],2)</f>
        <v>90.28</v>
      </c>
      <c r="P6115" s="5">
        <f>employee[[#This Row],[RoundedAbsentHours]]/2080 *100</f>
        <v>4.3403846153846155</v>
      </c>
      <c r="Q6115" s="1" t="s">
        <v>15</v>
      </c>
    </row>
    <row r="6116" spans="1:17" x14ac:dyDescent="0.35">
      <c r="A6116">
        <v>6115</v>
      </c>
      <c r="B6116" s="1" t="s">
        <v>6367</v>
      </c>
      <c r="C6116" s="1" t="s">
        <v>11</v>
      </c>
      <c r="D6116" s="1" t="s">
        <v>30</v>
      </c>
      <c r="E6116" s="1" t="s">
        <v>158</v>
      </c>
      <c r="F6116" s="1" t="s">
        <v>159</v>
      </c>
      <c r="G6116" s="1" t="s">
        <v>30</v>
      </c>
      <c r="H6116" s="1" t="s">
        <v>15</v>
      </c>
      <c r="I6116">
        <v>57.179883449999998</v>
      </c>
      <c r="J6116">
        <f>ROUND(employee[[#This Row],[Age]],0)</f>
        <v>57</v>
      </c>
      <c r="K61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116">
        <v>5.4521422040000003</v>
      </c>
      <c r="M6116">
        <f>ROUND(employee[[#This Row],[LengthService]],2)</f>
        <v>5.45</v>
      </c>
      <c r="N6116">
        <v>186.91476850000001</v>
      </c>
      <c r="O6116">
        <f>ROUND(employee[[#This Row],[AbsentHours]],2)</f>
        <v>186.91</v>
      </c>
      <c r="P6116" s="5">
        <f>employee[[#This Row],[RoundedAbsentHours]]/2080 *100</f>
        <v>8.9860576923076927</v>
      </c>
      <c r="Q6116" s="1" t="s">
        <v>15</v>
      </c>
    </row>
    <row r="6117" spans="1:17" x14ac:dyDescent="0.35">
      <c r="A6117">
        <v>6116</v>
      </c>
      <c r="B6117" s="1" t="s">
        <v>6368</v>
      </c>
      <c r="C6117" s="1" t="s">
        <v>11</v>
      </c>
      <c r="D6117" s="1" t="s">
        <v>192</v>
      </c>
      <c r="E6117" s="1" t="s">
        <v>124</v>
      </c>
      <c r="F6117" s="1" t="s">
        <v>125</v>
      </c>
      <c r="G6117" s="1" t="s">
        <v>47</v>
      </c>
      <c r="H6117" s="1" t="s">
        <v>15</v>
      </c>
      <c r="I6117">
        <v>44.98270849</v>
      </c>
      <c r="J6117">
        <f>ROUND(employee[[#This Row],[Age]],0)</f>
        <v>45</v>
      </c>
      <c r="K61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17">
        <v>5.4600380939999997</v>
      </c>
      <c r="M6117">
        <f>ROUND(employee[[#This Row],[LengthService]],2)</f>
        <v>5.46</v>
      </c>
      <c r="N6117">
        <v>58.631222870000002</v>
      </c>
      <c r="O6117">
        <f>ROUND(employee[[#This Row],[AbsentHours]],2)</f>
        <v>58.63</v>
      </c>
      <c r="P6117" s="5">
        <f>employee[[#This Row],[RoundedAbsentHours]]/2080 *100</f>
        <v>2.8187500000000001</v>
      </c>
      <c r="Q6117" s="1" t="s">
        <v>15</v>
      </c>
    </row>
    <row r="6118" spans="1:17" x14ac:dyDescent="0.35">
      <c r="A6118">
        <v>6117</v>
      </c>
      <c r="B6118" s="1" t="s">
        <v>6369</v>
      </c>
      <c r="C6118" s="1" t="s">
        <v>11</v>
      </c>
      <c r="D6118" s="1" t="s">
        <v>105</v>
      </c>
      <c r="E6118" s="1" t="s">
        <v>312</v>
      </c>
      <c r="F6118" s="1" t="s">
        <v>266</v>
      </c>
      <c r="G6118" s="1" t="s">
        <v>18</v>
      </c>
      <c r="H6118" s="1" t="s">
        <v>15</v>
      </c>
      <c r="I6118">
        <v>56.141989700000003</v>
      </c>
      <c r="J6118">
        <f>ROUND(employee[[#This Row],[Age]],0)</f>
        <v>56</v>
      </c>
      <c r="K61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118">
        <v>2.4405919699999998</v>
      </c>
      <c r="M6118">
        <f>ROUND(employee[[#This Row],[LengthService]],2)</f>
        <v>2.44</v>
      </c>
      <c r="N6118">
        <v>123.4719341</v>
      </c>
      <c r="O6118">
        <f>ROUND(employee[[#This Row],[AbsentHours]],2)</f>
        <v>123.47</v>
      </c>
      <c r="P6118" s="5">
        <f>employee[[#This Row],[RoundedAbsentHours]]/2080 *100</f>
        <v>5.9360576923076929</v>
      </c>
      <c r="Q6118" s="1" t="s">
        <v>15</v>
      </c>
    </row>
    <row r="6119" spans="1:17" x14ac:dyDescent="0.35">
      <c r="A6119">
        <v>6118</v>
      </c>
      <c r="B6119" s="1" t="s">
        <v>6370</v>
      </c>
      <c r="C6119" s="1" t="s">
        <v>11</v>
      </c>
      <c r="D6119" s="1" t="s">
        <v>67</v>
      </c>
      <c r="E6119" s="1" t="s">
        <v>289</v>
      </c>
      <c r="F6119" s="1" t="s">
        <v>258</v>
      </c>
      <c r="G6119" s="1" t="s">
        <v>67</v>
      </c>
      <c r="H6119" s="1" t="s">
        <v>15</v>
      </c>
      <c r="I6119">
        <v>35.872462659999997</v>
      </c>
      <c r="J6119">
        <f>ROUND(employee[[#This Row],[Age]],0)</f>
        <v>36</v>
      </c>
      <c r="K61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19">
        <v>4.1896640209999996</v>
      </c>
      <c r="M6119">
        <f>ROUND(employee[[#This Row],[LengthService]],2)</f>
        <v>4.1900000000000004</v>
      </c>
      <c r="N6119">
        <v>42.681108739999999</v>
      </c>
      <c r="O6119">
        <f>ROUND(employee[[#This Row],[AbsentHours]],2)</f>
        <v>42.68</v>
      </c>
      <c r="P6119" s="5">
        <f>employee[[#This Row],[RoundedAbsentHours]]/2080 *100</f>
        <v>2.0519230769230767</v>
      </c>
      <c r="Q6119" s="1" t="s">
        <v>15</v>
      </c>
    </row>
    <row r="6120" spans="1:17" x14ac:dyDescent="0.35">
      <c r="A6120">
        <v>6119</v>
      </c>
      <c r="B6120" s="1" t="s">
        <v>6371</v>
      </c>
      <c r="C6120" s="1" t="s">
        <v>16</v>
      </c>
      <c r="D6120" s="1" t="s">
        <v>213</v>
      </c>
      <c r="E6120" s="1" t="s">
        <v>289</v>
      </c>
      <c r="F6120" s="1" t="s">
        <v>258</v>
      </c>
      <c r="G6120" s="1" t="s">
        <v>214</v>
      </c>
      <c r="H6120" s="1" t="s">
        <v>15</v>
      </c>
      <c r="I6120">
        <v>46.319547069999999</v>
      </c>
      <c r="J6120">
        <f>ROUND(employee[[#This Row],[Age]],0)</f>
        <v>46</v>
      </c>
      <c r="K61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20">
        <v>7.2039026970000002</v>
      </c>
      <c r="M6120">
        <f>ROUND(employee[[#This Row],[LengthService]],2)</f>
        <v>7.2</v>
      </c>
      <c r="N6120">
        <v>81.266087510000006</v>
      </c>
      <c r="O6120">
        <f>ROUND(employee[[#This Row],[AbsentHours]],2)</f>
        <v>81.27</v>
      </c>
      <c r="P6120" s="5">
        <f>employee[[#This Row],[RoundedAbsentHours]]/2080 *100</f>
        <v>3.9072115384615387</v>
      </c>
      <c r="Q6120" s="1" t="s">
        <v>15</v>
      </c>
    </row>
    <row r="6121" spans="1:17" x14ac:dyDescent="0.35">
      <c r="A6121">
        <v>6120</v>
      </c>
      <c r="B6121" s="1" t="s">
        <v>6372</v>
      </c>
      <c r="C6121" s="1" t="s">
        <v>11</v>
      </c>
      <c r="D6121" s="1" t="s">
        <v>318</v>
      </c>
      <c r="E6121" s="1" t="s">
        <v>13</v>
      </c>
      <c r="F6121" s="1" t="s">
        <v>14</v>
      </c>
      <c r="G6121" s="1" t="s">
        <v>20</v>
      </c>
      <c r="H6121" s="1" t="s">
        <v>15</v>
      </c>
      <c r="I6121">
        <v>31.970790090000001</v>
      </c>
      <c r="J6121">
        <f>ROUND(employee[[#This Row],[Age]],0)</f>
        <v>32</v>
      </c>
      <c r="K61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21">
        <v>5.933423779</v>
      </c>
      <c r="M6121">
        <f>ROUND(employee[[#This Row],[LengthService]],2)</f>
        <v>5.93</v>
      </c>
      <c r="N6121">
        <v>19.94428168</v>
      </c>
      <c r="O6121">
        <f>ROUND(employee[[#This Row],[AbsentHours]],2)</f>
        <v>19.940000000000001</v>
      </c>
      <c r="P6121" s="5">
        <f>employee[[#This Row],[RoundedAbsentHours]]/2080 *100</f>
        <v>0.95865384615384619</v>
      </c>
      <c r="Q6121" s="1" t="s">
        <v>15</v>
      </c>
    </row>
    <row r="6122" spans="1:17" x14ac:dyDescent="0.35">
      <c r="A6122">
        <v>6121</v>
      </c>
      <c r="B6122" s="1" t="s">
        <v>6373</v>
      </c>
      <c r="C6122" s="1" t="s">
        <v>16</v>
      </c>
      <c r="D6122" s="1" t="s">
        <v>211</v>
      </c>
      <c r="E6122" s="1" t="s">
        <v>158</v>
      </c>
      <c r="F6122" s="1" t="s">
        <v>159</v>
      </c>
      <c r="G6122" s="1" t="s">
        <v>75</v>
      </c>
      <c r="H6122" s="1" t="s">
        <v>15</v>
      </c>
      <c r="I6122">
        <v>42.512044039999999</v>
      </c>
      <c r="J6122">
        <f>ROUND(employee[[#This Row],[Age]],0)</f>
        <v>43</v>
      </c>
      <c r="K61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22">
        <v>6.3683974149999996</v>
      </c>
      <c r="M6122">
        <f>ROUND(employee[[#This Row],[LengthService]],2)</f>
        <v>6.37</v>
      </c>
      <c r="N6122">
        <v>49.671956880000003</v>
      </c>
      <c r="O6122">
        <f>ROUND(employee[[#This Row],[AbsentHours]],2)</f>
        <v>49.67</v>
      </c>
      <c r="P6122" s="5">
        <f>employee[[#This Row],[RoundedAbsentHours]]/2080 *100</f>
        <v>2.3879807692307695</v>
      </c>
      <c r="Q6122" s="1" t="s">
        <v>15</v>
      </c>
    </row>
    <row r="6123" spans="1:17" x14ac:dyDescent="0.35">
      <c r="A6123">
        <v>6122</v>
      </c>
      <c r="B6123" s="1" t="s">
        <v>6374</v>
      </c>
      <c r="C6123" s="1" t="s">
        <v>11</v>
      </c>
      <c r="D6123" s="1" t="s">
        <v>18</v>
      </c>
      <c r="E6123" s="1" t="s">
        <v>312</v>
      </c>
      <c r="F6123" s="1" t="s">
        <v>266</v>
      </c>
      <c r="G6123" s="1" t="s">
        <v>18</v>
      </c>
      <c r="H6123" s="1" t="s">
        <v>15</v>
      </c>
      <c r="I6123">
        <v>36.589019409999999</v>
      </c>
      <c r="J6123">
        <f>ROUND(employee[[#This Row],[Age]],0)</f>
        <v>37</v>
      </c>
      <c r="K61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23">
        <v>1.512252412</v>
      </c>
      <c r="M6123">
        <f>ROUND(employee[[#This Row],[LengthService]],2)</f>
        <v>1.51</v>
      </c>
      <c r="N6123">
        <v>32.205555109999999</v>
      </c>
      <c r="O6123">
        <f>ROUND(employee[[#This Row],[AbsentHours]],2)</f>
        <v>32.21</v>
      </c>
      <c r="P6123" s="5">
        <f>employee[[#This Row],[RoundedAbsentHours]]/2080 *100</f>
        <v>1.5485576923076922</v>
      </c>
      <c r="Q6123" s="1" t="s">
        <v>15</v>
      </c>
    </row>
    <row r="6124" spans="1:17" x14ac:dyDescent="0.35">
      <c r="A6124">
        <v>6123</v>
      </c>
      <c r="B6124" s="1" t="s">
        <v>6375</v>
      </c>
      <c r="C6124" s="1" t="s">
        <v>16</v>
      </c>
      <c r="D6124" s="1" t="s">
        <v>12</v>
      </c>
      <c r="E6124" s="1" t="s">
        <v>158</v>
      </c>
      <c r="F6124" s="1" t="s">
        <v>159</v>
      </c>
      <c r="G6124" s="1" t="s">
        <v>12</v>
      </c>
      <c r="H6124" s="1" t="s">
        <v>15</v>
      </c>
      <c r="I6124">
        <v>47.389589319999999</v>
      </c>
      <c r="J6124">
        <f>ROUND(employee[[#This Row],[Age]],0)</f>
        <v>47</v>
      </c>
      <c r="K61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24">
        <v>3.5176933140000002</v>
      </c>
      <c r="M6124">
        <f>ROUND(employee[[#This Row],[LengthService]],2)</f>
        <v>3.52</v>
      </c>
      <c r="N6124">
        <v>45.427495200000003</v>
      </c>
      <c r="O6124">
        <f>ROUND(employee[[#This Row],[AbsentHours]],2)</f>
        <v>45.43</v>
      </c>
      <c r="P6124" s="5">
        <f>employee[[#This Row],[RoundedAbsentHours]]/2080 *100</f>
        <v>2.1841346153846151</v>
      </c>
      <c r="Q6124" s="1" t="s">
        <v>15</v>
      </c>
    </row>
    <row r="6125" spans="1:17" x14ac:dyDescent="0.35">
      <c r="A6125">
        <v>6124</v>
      </c>
      <c r="B6125" s="1" t="s">
        <v>6376</v>
      </c>
      <c r="C6125" s="1" t="s">
        <v>16</v>
      </c>
      <c r="D6125" s="1" t="s">
        <v>22</v>
      </c>
      <c r="E6125" s="1" t="s">
        <v>13</v>
      </c>
      <c r="F6125" s="1" t="s">
        <v>14</v>
      </c>
      <c r="G6125" s="1" t="s">
        <v>22</v>
      </c>
      <c r="H6125" s="1" t="s">
        <v>15</v>
      </c>
      <c r="I6125">
        <v>50.693397730000001</v>
      </c>
      <c r="J6125">
        <f>ROUND(employee[[#This Row],[Age]],0)</f>
        <v>51</v>
      </c>
      <c r="K61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125">
        <v>4.8917224240000001</v>
      </c>
      <c r="M6125">
        <f>ROUND(employee[[#This Row],[LengthService]],2)</f>
        <v>4.8899999999999997</v>
      </c>
      <c r="N6125">
        <v>79.171822809999995</v>
      </c>
      <c r="O6125">
        <f>ROUND(employee[[#This Row],[AbsentHours]],2)</f>
        <v>79.17</v>
      </c>
      <c r="P6125" s="5">
        <f>employee[[#This Row],[RoundedAbsentHours]]/2080 *100</f>
        <v>3.8062499999999999</v>
      </c>
      <c r="Q6125" s="1" t="s">
        <v>15</v>
      </c>
    </row>
    <row r="6126" spans="1:17" x14ac:dyDescent="0.35">
      <c r="A6126">
        <v>6125</v>
      </c>
      <c r="B6126" s="1" t="s">
        <v>6377</v>
      </c>
      <c r="C6126" s="1" t="s">
        <v>16</v>
      </c>
      <c r="D6126" s="1" t="s">
        <v>68</v>
      </c>
      <c r="E6126" s="1" t="s">
        <v>13</v>
      </c>
      <c r="F6126" s="1" t="s">
        <v>14</v>
      </c>
      <c r="G6126" s="1" t="s">
        <v>39</v>
      </c>
      <c r="H6126" s="1" t="s">
        <v>15</v>
      </c>
      <c r="I6126">
        <v>29.73379134</v>
      </c>
      <c r="J6126">
        <f>ROUND(employee[[#This Row],[Age]],0)</f>
        <v>30</v>
      </c>
      <c r="K61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26">
        <v>4.8101153090000004</v>
      </c>
      <c r="M6126">
        <f>ROUND(employee[[#This Row],[LengthService]],2)</f>
        <v>4.8099999999999996</v>
      </c>
      <c r="N6126">
        <v>0</v>
      </c>
      <c r="O6126">
        <f>ROUND(employee[[#This Row],[AbsentHours]],2)</f>
        <v>0</v>
      </c>
      <c r="P6126" s="5">
        <f>employee[[#This Row],[RoundedAbsentHours]]/2080 *100</f>
        <v>0</v>
      </c>
      <c r="Q6126" s="1" t="s">
        <v>15</v>
      </c>
    </row>
    <row r="6127" spans="1:17" x14ac:dyDescent="0.35">
      <c r="A6127">
        <v>6126</v>
      </c>
      <c r="B6127" s="1" t="s">
        <v>6378</v>
      </c>
      <c r="C6127" s="1" t="s">
        <v>16</v>
      </c>
      <c r="D6127" s="1" t="s">
        <v>12</v>
      </c>
      <c r="E6127" s="1" t="s">
        <v>158</v>
      </c>
      <c r="F6127" s="1" t="s">
        <v>159</v>
      </c>
      <c r="G6127" s="1" t="s">
        <v>12</v>
      </c>
      <c r="H6127" s="1" t="s">
        <v>15</v>
      </c>
      <c r="I6127">
        <v>44.753151690000003</v>
      </c>
      <c r="J6127">
        <f>ROUND(employee[[#This Row],[Age]],0)</f>
        <v>45</v>
      </c>
      <c r="K61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27">
        <v>4.4977138190000003</v>
      </c>
      <c r="M6127">
        <f>ROUND(employee[[#This Row],[LengthService]],2)</f>
        <v>4.5</v>
      </c>
      <c r="N6127">
        <v>31.202515129999998</v>
      </c>
      <c r="O6127">
        <f>ROUND(employee[[#This Row],[AbsentHours]],2)</f>
        <v>31.2</v>
      </c>
      <c r="P6127" s="5">
        <f>employee[[#This Row],[RoundedAbsentHours]]/2080 *100</f>
        <v>1.5</v>
      </c>
      <c r="Q6127" s="1" t="s">
        <v>15</v>
      </c>
    </row>
    <row r="6128" spans="1:17" x14ac:dyDescent="0.35">
      <c r="A6128">
        <v>6127</v>
      </c>
      <c r="B6128" s="1" t="s">
        <v>6379</v>
      </c>
      <c r="C6128" s="1" t="s">
        <v>11</v>
      </c>
      <c r="D6128" s="1" t="s">
        <v>303</v>
      </c>
      <c r="E6128" s="1" t="s">
        <v>312</v>
      </c>
      <c r="F6128" s="1" t="s">
        <v>266</v>
      </c>
      <c r="G6128" s="1" t="s">
        <v>62</v>
      </c>
      <c r="H6128" s="1" t="s">
        <v>15</v>
      </c>
      <c r="I6128">
        <v>37.43606578</v>
      </c>
      <c r="J6128">
        <f>ROUND(employee[[#This Row],[Age]],0)</f>
        <v>37</v>
      </c>
      <c r="K61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28">
        <v>3.5193457800000001</v>
      </c>
      <c r="M6128">
        <f>ROUND(employee[[#This Row],[LengthService]],2)</f>
        <v>3.52</v>
      </c>
      <c r="N6128">
        <v>61.683274660000002</v>
      </c>
      <c r="O6128">
        <f>ROUND(employee[[#This Row],[AbsentHours]],2)</f>
        <v>61.68</v>
      </c>
      <c r="P6128" s="5">
        <f>employee[[#This Row],[RoundedAbsentHours]]/2080 *100</f>
        <v>2.9653846153846151</v>
      </c>
      <c r="Q6128" s="1" t="s">
        <v>15</v>
      </c>
    </row>
    <row r="6129" spans="1:17" x14ac:dyDescent="0.35">
      <c r="A6129">
        <v>6128</v>
      </c>
      <c r="B6129" s="1" t="s">
        <v>6380</v>
      </c>
      <c r="C6129" s="1" t="s">
        <v>16</v>
      </c>
      <c r="D6129" s="1" t="s">
        <v>75</v>
      </c>
      <c r="E6129" s="1" t="s">
        <v>158</v>
      </c>
      <c r="F6129" s="1" t="s">
        <v>159</v>
      </c>
      <c r="G6129" s="1" t="s">
        <v>75</v>
      </c>
      <c r="H6129" s="1" t="s">
        <v>15</v>
      </c>
      <c r="I6129">
        <v>30.566842529999999</v>
      </c>
      <c r="J6129">
        <f>ROUND(employee[[#This Row],[Age]],0)</f>
        <v>31</v>
      </c>
      <c r="K61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29">
        <v>6.0112290249999996</v>
      </c>
      <c r="M6129">
        <f>ROUND(employee[[#This Row],[LengthService]],2)</f>
        <v>6.01</v>
      </c>
      <c r="N6129">
        <v>0</v>
      </c>
      <c r="O6129">
        <f>ROUND(employee[[#This Row],[AbsentHours]],2)</f>
        <v>0</v>
      </c>
      <c r="P6129" s="5">
        <f>employee[[#This Row],[RoundedAbsentHours]]/2080 *100</f>
        <v>0</v>
      </c>
      <c r="Q6129" s="1" t="s">
        <v>15</v>
      </c>
    </row>
    <row r="6130" spans="1:17" x14ac:dyDescent="0.35">
      <c r="A6130">
        <v>6129</v>
      </c>
      <c r="B6130" s="1" t="s">
        <v>6381</v>
      </c>
      <c r="C6130" s="1" t="s">
        <v>11</v>
      </c>
      <c r="D6130" s="1" t="s">
        <v>108</v>
      </c>
      <c r="E6130" s="1" t="s">
        <v>158</v>
      </c>
      <c r="F6130" s="1" t="s">
        <v>159</v>
      </c>
      <c r="G6130" s="1" t="s">
        <v>51</v>
      </c>
      <c r="H6130" s="1" t="s">
        <v>15</v>
      </c>
      <c r="I6130">
        <v>27.71856584</v>
      </c>
      <c r="J6130">
        <f>ROUND(employee[[#This Row],[Age]],0)</f>
        <v>28</v>
      </c>
      <c r="K61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130">
        <v>4.2278684310000001</v>
      </c>
      <c r="M6130">
        <f>ROUND(employee[[#This Row],[LengthService]],2)</f>
        <v>4.2300000000000004</v>
      </c>
      <c r="N6130">
        <v>5.0079411790000004</v>
      </c>
      <c r="O6130">
        <f>ROUND(employee[[#This Row],[AbsentHours]],2)</f>
        <v>5.01</v>
      </c>
      <c r="P6130" s="5">
        <f>employee[[#This Row],[RoundedAbsentHours]]/2080 *100</f>
        <v>0.24086538461538459</v>
      </c>
      <c r="Q6130" s="1" t="s">
        <v>15</v>
      </c>
    </row>
    <row r="6131" spans="1:17" x14ac:dyDescent="0.35">
      <c r="A6131">
        <v>6130</v>
      </c>
      <c r="B6131" s="1" t="s">
        <v>6382</v>
      </c>
      <c r="C6131" s="1" t="s">
        <v>16</v>
      </c>
      <c r="D6131" s="1" t="s">
        <v>87</v>
      </c>
      <c r="E6131" s="1" t="s">
        <v>13</v>
      </c>
      <c r="F6131" s="1" t="s">
        <v>14</v>
      </c>
      <c r="G6131" s="1" t="s">
        <v>39</v>
      </c>
      <c r="H6131" s="1" t="s">
        <v>15</v>
      </c>
      <c r="I6131">
        <v>68.19428637</v>
      </c>
      <c r="J6131">
        <f>ROUND(employee[[#This Row],[Age]],0)</f>
        <v>68</v>
      </c>
      <c r="K61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6131">
        <v>3.8332984630000002</v>
      </c>
      <c r="M6131">
        <f>ROUND(employee[[#This Row],[LengthService]],2)</f>
        <v>3.83</v>
      </c>
      <c r="N6131">
        <v>174.2356614</v>
      </c>
      <c r="O6131">
        <f>ROUND(employee[[#This Row],[AbsentHours]],2)</f>
        <v>174.24</v>
      </c>
      <c r="P6131" s="5">
        <f>employee[[#This Row],[RoundedAbsentHours]]/2080 *100</f>
        <v>8.3769230769230774</v>
      </c>
      <c r="Q6131" s="1" t="s">
        <v>15</v>
      </c>
    </row>
    <row r="6132" spans="1:17" x14ac:dyDescent="0.35">
      <c r="A6132">
        <v>6131</v>
      </c>
      <c r="B6132" s="1" t="s">
        <v>6383</v>
      </c>
      <c r="C6132" s="1" t="s">
        <v>16</v>
      </c>
      <c r="D6132" s="1" t="s">
        <v>22</v>
      </c>
      <c r="E6132" s="1" t="s">
        <v>13</v>
      </c>
      <c r="F6132" s="1" t="s">
        <v>14</v>
      </c>
      <c r="G6132" s="1" t="s">
        <v>22</v>
      </c>
      <c r="H6132" s="1" t="s">
        <v>15</v>
      </c>
      <c r="I6132">
        <v>31.29558565</v>
      </c>
      <c r="J6132">
        <f>ROUND(employee[[#This Row],[Age]],0)</f>
        <v>31</v>
      </c>
      <c r="K61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32">
        <v>2.96357034</v>
      </c>
      <c r="M6132">
        <f>ROUND(employee[[#This Row],[LengthService]],2)</f>
        <v>2.96</v>
      </c>
      <c r="N6132">
        <v>0</v>
      </c>
      <c r="O6132">
        <f>ROUND(employee[[#This Row],[AbsentHours]],2)</f>
        <v>0</v>
      </c>
      <c r="P6132" s="5">
        <f>employee[[#This Row],[RoundedAbsentHours]]/2080 *100</f>
        <v>0</v>
      </c>
      <c r="Q6132" s="1" t="s">
        <v>15</v>
      </c>
    </row>
    <row r="6133" spans="1:17" x14ac:dyDescent="0.35">
      <c r="A6133">
        <v>6132</v>
      </c>
      <c r="B6133" s="1" t="s">
        <v>6384</v>
      </c>
      <c r="C6133" s="1" t="s">
        <v>16</v>
      </c>
      <c r="D6133" s="1" t="s">
        <v>140</v>
      </c>
      <c r="E6133" s="1" t="s">
        <v>158</v>
      </c>
      <c r="F6133" s="1" t="s">
        <v>159</v>
      </c>
      <c r="G6133" s="1" t="s">
        <v>51</v>
      </c>
      <c r="H6133" s="1" t="s">
        <v>15</v>
      </c>
      <c r="I6133">
        <v>33.985821299999998</v>
      </c>
      <c r="J6133">
        <f>ROUND(employee[[#This Row],[Age]],0)</f>
        <v>34</v>
      </c>
      <c r="K61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33">
        <v>7.4407823039999998</v>
      </c>
      <c r="M6133">
        <f>ROUND(employee[[#This Row],[LengthService]],2)</f>
        <v>7.44</v>
      </c>
      <c r="N6133">
        <v>0</v>
      </c>
      <c r="O6133">
        <f>ROUND(employee[[#This Row],[AbsentHours]],2)</f>
        <v>0</v>
      </c>
      <c r="P6133" s="5">
        <f>employee[[#This Row],[RoundedAbsentHours]]/2080 *100</f>
        <v>0</v>
      </c>
      <c r="Q6133" s="1" t="s">
        <v>15</v>
      </c>
    </row>
    <row r="6134" spans="1:17" x14ac:dyDescent="0.35">
      <c r="A6134">
        <v>6133</v>
      </c>
      <c r="B6134" s="1" t="s">
        <v>6385</v>
      </c>
      <c r="C6134" s="1" t="s">
        <v>16</v>
      </c>
      <c r="D6134" s="1" t="s">
        <v>20</v>
      </c>
      <c r="E6134" s="1" t="s">
        <v>13</v>
      </c>
      <c r="F6134" s="1" t="s">
        <v>14</v>
      </c>
      <c r="G6134" s="1" t="s">
        <v>20</v>
      </c>
      <c r="H6134" s="1" t="s">
        <v>15</v>
      </c>
      <c r="I6134">
        <v>25.432607409999999</v>
      </c>
      <c r="J6134">
        <f>ROUND(employee[[#This Row],[Age]],0)</f>
        <v>25</v>
      </c>
      <c r="K61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134">
        <v>4.1879855910000003</v>
      </c>
      <c r="M6134">
        <f>ROUND(employee[[#This Row],[LengthService]],2)</f>
        <v>4.1900000000000004</v>
      </c>
      <c r="N6134">
        <v>0</v>
      </c>
      <c r="O6134">
        <f>ROUND(employee[[#This Row],[AbsentHours]],2)</f>
        <v>0</v>
      </c>
      <c r="P6134" s="5">
        <f>employee[[#This Row],[RoundedAbsentHours]]/2080 *100</f>
        <v>0</v>
      </c>
      <c r="Q6134" s="1" t="s">
        <v>15</v>
      </c>
    </row>
    <row r="6135" spans="1:17" x14ac:dyDescent="0.35">
      <c r="A6135">
        <v>6134</v>
      </c>
      <c r="B6135" s="1" t="s">
        <v>6386</v>
      </c>
      <c r="C6135" s="1" t="s">
        <v>11</v>
      </c>
      <c r="D6135" s="1" t="s">
        <v>152</v>
      </c>
      <c r="E6135" s="1" t="s">
        <v>158</v>
      </c>
      <c r="F6135" s="1" t="s">
        <v>159</v>
      </c>
      <c r="G6135" s="1" t="s">
        <v>152</v>
      </c>
      <c r="H6135" s="1" t="s">
        <v>15</v>
      </c>
      <c r="I6135">
        <v>53.172061669999998</v>
      </c>
      <c r="J6135">
        <f>ROUND(employee[[#This Row],[Age]],0)</f>
        <v>53</v>
      </c>
      <c r="K61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135">
        <v>9.5629376300000004</v>
      </c>
      <c r="M6135">
        <f>ROUND(employee[[#This Row],[LengthService]],2)</f>
        <v>9.56</v>
      </c>
      <c r="N6135">
        <v>103.9223144</v>
      </c>
      <c r="O6135">
        <f>ROUND(employee[[#This Row],[AbsentHours]],2)</f>
        <v>103.92</v>
      </c>
      <c r="P6135" s="5">
        <f>employee[[#This Row],[RoundedAbsentHours]]/2080 *100</f>
        <v>4.9961538461538462</v>
      </c>
      <c r="Q6135" s="1" t="s">
        <v>15</v>
      </c>
    </row>
    <row r="6136" spans="1:17" x14ac:dyDescent="0.35">
      <c r="A6136">
        <v>6135</v>
      </c>
      <c r="B6136" s="1" t="s">
        <v>6387</v>
      </c>
      <c r="C6136" s="1" t="s">
        <v>16</v>
      </c>
      <c r="D6136" s="1" t="s">
        <v>19</v>
      </c>
      <c r="E6136" s="1" t="s">
        <v>13</v>
      </c>
      <c r="F6136" s="1" t="s">
        <v>14</v>
      </c>
      <c r="G6136" s="1" t="s">
        <v>19</v>
      </c>
      <c r="H6136" s="1" t="s">
        <v>15</v>
      </c>
      <c r="I6136">
        <v>42.034800619999999</v>
      </c>
      <c r="J6136">
        <f>ROUND(employee[[#This Row],[Age]],0)</f>
        <v>42</v>
      </c>
      <c r="K61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36">
        <v>1.9864605470000001</v>
      </c>
      <c r="M6136">
        <f>ROUND(employee[[#This Row],[LengthService]],2)</f>
        <v>1.99</v>
      </c>
      <c r="N6136">
        <v>21.223758270000001</v>
      </c>
      <c r="O6136">
        <f>ROUND(employee[[#This Row],[AbsentHours]],2)</f>
        <v>21.22</v>
      </c>
      <c r="P6136" s="5">
        <f>employee[[#This Row],[RoundedAbsentHours]]/2080 *100</f>
        <v>1.0201923076923076</v>
      </c>
      <c r="Q6136" s="1" t="s">
        <v>15</v>
      </c>
    </row>
    <row r="6137" spans="1:17" x14ac:dyDescent="0.35">
      <c r="A6137">
        <v>6136</v>
      </c>
      <c r="B6137" s="1" t="s">
        <v>6388</v>
      </c>
      <c r="C6137" s="1" t="s">
        <v>11</v>
      </c>
      <c r="D6137" s="1" t="s">
        <v>22</v>
      </c>
      <c r="E6137" s="1" t="s">
        <v>13</v>
      </c>
      <c r="F6137" s="1" t="s">
        <v>14</v>
      </c>
      <c r="G6137" s="1" t="s">
        <v>22</v>
      </c>
      <c r="H6137" s="1" t="s">
        <v>15</v>
      </c>
      <c r="I6137">
        <v>47.274750189999999</v>
      </c>
      <c r="J6137">
        <f>ROUND(employee[[#This Row],[Age]],0)</f>
        <v>47</v>
      </c>
      <c r="K61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37">
        <v>4.6428256540000001</v>
      </c>
      <c r="M6137">
        <f>ROUND(employee[[#This Row],[LengthService]],2)</f>
        <v>4.6399999999999997</v>
      </c>
      <c r="N6137">
        <v>110.00312700000001</v>
      </c>
      <c r="O6137">
        <f>ROUND(employee[[#This Row],[AbsentHours]],2)</f>
        <v>110</v>
      </c>
      <c r="P6137" s="5">
        <f>employee[[#This Row],[RoundedAbsentHours]]/2080 *100</f>
        <v>5.2884615384615383</v>
      </c>
      <c r="Q6137" s="1" t="s">
        <v>15</v>
      </c>
    </row>
    <row r="6138" spans="1:17" x14ac:dyDescent="0.35">
      <c r="A6138">
        <v>6137</v>
      </c>
      <c r="B6138" s="1" t="s">
        <v>6389</v>
      </c>
      <c r="C6138" s="1" t="s">
        <v>16</v>
      </c>
      <c r="D6138" s="1" t="s">
        <v>29</v>
      </c>
      <c r="E6138" s="1" t="s">
        <v>158</v>
      </c>
      <c r="F6138" s="1" t="s">
        <v>159</v>
      </c>
      <c r="G6138" s="1" t="s">
        <v>29</v>
      </c>
      <c r="H6138" s="1" t="s">
        <v>15</v>
      </c>
      <c r="I6138">
        <v>60.311628589999998</v>
      </c>
      <c r="J6138">
        <f>ROUND(employee[[#This Row],[Age]],0)</f>
        <v>60</v>
      </c>
      <c r="K61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138">
        <v>6.2562225170000003</v>
      </c>
      <c r="M6138">
        <f>ROUND(employee[[#This Row],[LengthService]],2)</f>
        <v>6.26</v>
      </c>
      <c r="N6138">
        <v>163.5028327</v>
      </c>
      <c r="O6138">
        <f>ROUND(employee[[#This Row],[AbsentHours]],2)</f>
        <v>163.5</v>
      </c>
      <c r="P6138" s="5">
        <f>employee[[#This Row],[RoundedAbsentHours]]/2080 *100</f>
        <v>7.8605769230769234</v>
      </c>
      <c r="Q6138" s="1" t="s">
        <v>15</v>
      </c>
    </row>
    <row r="6139" spans="1:17" x14ac:dyDescent="0.35">
      <c r="A6139">
        <v>6138</v>
      </c>
      <c r="B6139" s="1" t="s">
        <v>6390</v>
      </c>
      <c r="C6139" s="1" t="s">
        <v>11</v>
      </c>
      <c r="D6139" s="1" t="s">
        <v>20</v>
      </c>
      <c r="E6139" s="1" t="s">
        <v>13</v>
      </c>
      <c r="F6139" s="1" t="s">
        <v>14</v>
      </c>
      <c r="G6139" s="1" t="s">
        <v>20</v>
      </c>
      <c r="H6139" s="1" t="s">
        <v>15</v>
      </c>
      <c r="I6139">
        <v>39.716299970000001</v>
      </c>
      <c r="J6139">
        <f>ROUND(employee[[#This Row],[Age]],0)</f>
        <v>40</v>
      </c>
      <c r="K61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39">
        <v>6.4107804169999998</v>
      </c>
      <c r="M6139">
        <f>ROUND(employee[[#This Row],[LengthService]],2)</f>
        <v>6.41</v>
      </c>
      <c r="N6139">
        <v>41.680484739999997</v>
      </c>
      <c r="O6139">
        <f>ROUND(employee[[#This Row],[AbsentHours]],2)</f>
        <v>41.68</v>
      </c>
      <c r="P6139" s="5">
        <f>employee[[#This Row],[RoundedAbsentHours]]/2080 *100</f>
        <v>2.0038461538461538</v>
      </c>
      <c r="Q6139" s="1" t="s">
        <v>15</v>
      </c>
    </row>
    <row r="6140" spans="1:17" x14ac:dyDescent="0.35">
      <c r="A6140">
        <v>6139</v>
      </c>
      <c r="B6140" s="1" t="s">
        <v>6391</v>
      </c>
      <c r="C6140" s="1" t="s">
        <v>16</v>
      </c>
      <c r="D6140" s="1" t="s">
        <v>37</v>
      </c>
      <c r="E6140" s="1" t="s">
        <v>312</v>
      </c>
      <c r="F6140" s="1" t="s">
        <v>266</v>
      </c>
      <c r="G6140" s="1" t="s">
        <v>37</v>
      </c>
      <c r="H6140" s="1" t="s">
        <v>15</v>
      </c>
      <c r="I6140">
        <v>38.534481579999998</v>
      </c>
      <c r="J6140">
        <f>ROUND(employee[[#This Row],[Age]],0)</f>
        <v>39</v>
      </c>
      <c r="K61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40">
        <v>4.902069472</v>
      </c>
      <c r="M6140">
        <f>ROUND(employee[[#This Row],[LengthService]],2)</f>
        <v>4.9000000000000004</v>
      </c>
      <c r="N6140">
        <v>39.916088909999999</v>
      </c>
      <c r="O6140">
        <f>ROUND(employee[[#This Row],[AbsentHours]],2)</f>
        <v>39.92</v>
      </c>
      <c r="P6140" s="5">
        <f>employee[[#This Row],[RoundedAbsentHours]]/2080 *100</f>
        <v>1.9192307692307693</v>
      </c>
      <c r="Q6140" s="1" t="s">
        <v>15</v>
      </c>
    </row>
    <row r="6141" spans="1:17" x14ac:dyDescent="0.35">
      <c r="A6141">
        <v>6140</v>
      </c>
      <c r="B6141" s="1" t="s">
        <v>6392</v>
      </c>
      <c r="C6141" s="1" t="s">
        <v>11</v>
      </c>
      <c r="D6141" s="1" t="s">
        <v>58</v>
      </c>
      <c r="E6141" s="1" t="s">
        <v>158</v>
      </c>
      <c r="F6141" s="1" t="s">
        <v>159</v>
      </c>
      <c r="G6141" s="1" t="s">
        <v>45</v>
      </c>
      <c r="H6141" s="1" t="s">
        <v>15</v>
      </c>
      <c r="I6141">
        <v>43.481070029999998</v>
      </c>
      <c r="J6141">
        <f>ROUND(employee[[#This Row],[Age]],0)</f>
        <v>43</v>
      </c>
      <c r="K61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41">
        <v>3.4128942250000001</v>
      </c>
      <c r="M6141">
        <f>ROUND(employee[[#This Row],[LengthService]],2)</f>
        <v>3.41</v>
      </c>
      <c r="N6141">
        <v>106.6538862</v>
      </c>
      <c r="O6141">
        <f>ROUND(employee[[#This Row],[AbsentHours]],2)</f>
        <v>106.65</v>
      </c>
      <c r="P6141" s="5">
        <f>employee[[#This Row],[RoundedAbsentHours]]/2080 *100</f>
        <v>5.1274038461538458</v>
      </c>
      <c r="Q6141" s="1" t="s">
        <v>15</v>
      </c>
    </row>
    <row r="6142" spans="1:17" x14ac:dyDescent="0.35">
      <c r="A6142">
        <v>6141</v>
      </c>
      <c r="B6142" s="1" t="s">
        <v>6393</v>
      </c>
      <c r="C6142" s="1" t="s">
        <v>11</v>
      </c>
      <c r="D6142" s="1" t="s">
        <v>22</v>
      </c>
      <c r="E6142" s="1" t="s">
        <v>13</v>
      </c>
      <c r="F6142" s="1" t="s">
        <v>14</v>
      </c>
      <c r="G6142" s="1" t="s">
        <v>22</v>
      </c>
      <c r="H6142" s="1" t="s">
        <v>15</v>
      </c>
      <c r="I6142">
        <v>55.621216959999998</v>
      </c>
      <c r="J6142">
        <f>ROUND(employee[[#This Row],[Age]],0)</f>
        <v>56</v>
      </c>
      <c r="K61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142">
        <v>8.3225933889999997</v>
      </c>
      <c r="M6142">
        <f>ROUND(employee[[#This Row],[LengthService]],2)</f>
        <v>8.32</v>
      </c>
      <c r="N6142">
        <v>67.810628570000006</v>
      </c>
      <c r="O6142">
        <f>ROUND(employee[[#This Row],[AbsentHours]],2)</f>
        <v>67.81</v>
      </c>
      <c r="P6142" s="5">
        <f>employee[[#This Row],[RoundedAbsentHours]]/2080 *100</f>
        <v>3.2600961538461535</v>
      </c>
      <c r="Q6142" s="1" t="s">
        <v>15</v>
      </c>
    </row>
    <row r="6143" spans="1:17" x14ac:dyDescent="0.35">
      <c r="A6143">
        <v>6142</v>
      </c>
      <c r="B6143" s="1" t="s">
        <v>6394</v>
      </c>
      <c r="C6143" s="1" t="s">
        <v>16</v>
      </c>
      <c r="D6143" s="1" t="s">
        <v>56</v>
      </c>
      <c r="E6143" s="1" t="s">
        <v>312</v>
      </c>
      <c r="F6143" s="1" t="s">
        <v>266</v>
      </c>
      <c r="G6143" s="1" t="s">
        <v>56</v>
      </c>
      <c r="H6143" s="1" t="s">
        <v>15</v>
      </c>
      <c r="I6143">
        <v>38.864632989999997</v>
      </c>
      <c r="J6143">
        <f>ROUND(employee[[#This Row],[Age]],0)</f>
        <v>39</v>
      </c>
      <c r="K61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43">
        <v>5.5889660790000004</v>
      </c>
      <c r="M6143">
        <f>ROUND(employee[[#This Row],[LengthService]],2)</f>
        <v>5.59</v>
      </c>
      <c r="N6143">
        <v>0</v>
      </c>
      <c r="O6143">
        <f>ROUND(employee[[#This Row],[AbsentHours]],2)</f>
        <v>0</v>
      </c>
      <c r="P6143" s="5">
        <f>employee[[#This Row],[RoundedAbsentHours]]/2080 *100</f>
        <v>0</v>
      </c>
      <c r="Q6143" s="1" t="s">
        <v>15</v>
      </c>
    </row>
    <row r="6144" spans="1:17" x14ac:dyDescent="0.35">
      <c r="A6144">
        <v>6143</v>
      </c>
      <c r="B6144" s="1" t="s">
        <v>6395</v>
      </c>
      <c r="C6144" s="1" t="s">
        <v>11</v>
      </c>
      <c r="D6144" s="1" t="s">
        <v>22</v>
      </c>
      <c r="E6144" s="1" t="s">
        <v>13</v>
      </c>
      <c r="F6144" s="1" t="s">
        <v>14</v>
      </c>
      <c r="G6144" s="1" t="s">
        <v>22</v>
      </c>
      <c r="H6144" s="1" t="s">
        <v>15</v>
      </c>
      <c r="I6144">
        <v>29.390660799999999</v>
      </c>
      <c r="J6144">
        <f>ROUND(employee[[#This Row],[Age]],0)</f>
        <v>29</v>
      </c>
      <c r="K61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144">
        <v>4.8615498659999998</v>
      </c>
      <c r="M6144">
        <f>ROUND(employee[[#This Row],[LengthService]],2)</f>
        <v>4.8600000000000003</v>
      </c>
      <c r="N6144">
        <v>0</v>
      </c>
      <c r="O6144">
        <f>ROUND(employee[[#This Row],[AbsentHours]],2)</f>
        <v>0</v>
      </c>
      <c r="P6144" s="5">
        <f>employee[[#This Row],[RoundedAbsentHours]]/2080 *100</f>
        <v>0</v>
      </c>
      <c r="Q6144" s="1" t="s">
        <v>15</v>
      </c>
    </row>
    <row r="6145" spans="1:17" x14ac:dyDescent="0.35">
      <c r="A6145">
        <v>6144</v>
      </c>
      <c r="B6145" s="1" t="s">
        <v>6396</v>
      </c>
      <c r="C6145" s="1" t="s">
        <v>16</v>
      </c>
      <c r="D6145" s="1" t="s">
        <v>229</v>
      </c>
      <c r="E6145" s="1" t="s">
        <v>158</v>
      </c>
      <c r="F6145" s="1" t="s">
        <v>159</v>
      </c>
      <c r="G6145" s="1" t="s">
        <v>33</v>
      </c>
      <c r="H6145" s="1" t="s">
        <v>15</v>
      </c>
      <c r="I6145">
        <v>43.236549240000002</v>
      </c>
      <c r="J6145">
        <f>ROUND(employee[[#This Row],[Age]],0)</f>
        <v>43</v>
      </c>
      <c r="K61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45">
        <v>7.5209866390000002</v>
      </c>
      <c r="M6145">
        <f>ROUND(employee[[#This Row],[LengthService]],2)</f>
        <v>7.52</v>
      </c>
      <c r="N6145">
        <v>56.565557589999997</v>
      </c>
      <c r="O6145">
        <f>ROUND(employee[[#This Row],[AbsentHours]],2)</f>
        <v>56.57</v>
      </c>
      <c r="P6145" s="5">
        <f>employee[[#This Row],[RoundedAbsentHours]]/2080 *100</f>
        <v>2.7197115384615387</v>
      </c>
      <c r="Q6145" s="1" t="s">
        <v>15</v>
      </c>
    </row>
    <row r="6146" spans="1:17" x14ac:dyDescent="0.35">
      <c r="A6146">
        <v>6145</v>
      </c>
      <c r="B6146" s="1" t="s">
        <v>6397</v>
      </c>
      <c r="C6146" s="1" t="s">
        <v>16</v>
      </c>
      <c r="D6146" s="1" t="s">
        <v>135</v>
      </c>
      <c r="E6146" s="1" t="s">
        <v>13</v>
      </c>
      <c r="F6146" s="1" t="s">
        <v>14</v>
      </c>
      <c r="G6146" s="1" t="s">
        <v>39</v>
      </c>
      <c r="H6146" s="1" t="s">
        <v>15</v>
      </c>
      <c r="I6146">
        <v>51.64226919</v>
      </c>
      <c r="J6146">
        <f>ROUND(employee[[#This Row],[Age]],0)</f>
        <v>52</v>
      </c>
      <c r="K61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146">
        <v>4.2361587040000002</v>
      </c>
      <c r="M6146">
        <f>ROUND(employee[[#This Row],[LengthService]],2)</f>
        <v>4.24</v>
      </c>
      <c r="N6146">
        <v>166.30741860000001</v>
      </c>
      <c r="O6146">
        <f>ROUND(employee[[#This Row],[AbsentHours]],2)</f>
        <v>166.31</v>
      </c>
      <c r="P6146" s="5">
        <f>employee[[#This Row],[RoundedAbsentHours]]/2080 *100</f>
        <v>7.9956730769230768</v>
      </c>
      <c r="Q6146" s="1" t="s">
        <v>15</v>
      </c>
    </row>
    <row r="6147" spans="1:17" x14ac:dyDescent="0.35">
      <c r="A6147">
        <v>6146</v>
      </c>
      <c r="B6147" s="1" t="s">
        <v>6398</v>
      </c>
      <c r="C6147" s="1" t="s">
        <v>11</v>
      </c>
      <c r="D6147" s="1" t="s">
        <v>114</v>
      </c>
      <c r="E6147" s="1" t="s">
        <v>312</v>
      </c>
      <c r="F6147" s="1" t="s">
        <v>266</v>
      </c>
      <c r="G6147" s="1" t="s">
        <v>56</v>
      </c>
      <c r="H6147" s="1" t="s">
        <v>15</v>
      </c>
      <c r="I6147">
        <v>42.449399960000001</v>
      </c>
      <c r="J6147">
        <f>ROUND(employee[[#This Row],[Age]],0)</f>
        <v>42</v>
      </c>
      <c r="K61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47">
        <v>4.8198164319999997</v>
      </c>
      <c r="M6147">
        <f>ROUND(employee[[#This Row],[LengthService]],2)</f>
        <v>4.82</v>
      </c>
      <c r="N6147">
        <v>74.921208410000006</v>
      </c>
      <c r="O6147">
        <f>ROUND(employee[[#This Row],[AbsentHours]],2)</f>
        <v>74.92</v>
      </c>
      <c r="P6147" s="5">
        <f>employee[[#This Row],[RoundedAbsentHours]]/2080 *100</f>
        <v>3.601923076923077</v>
      </c>
      <c r="Q6147" s="1" t="s">
        <v>15</v>
      </c>
    </row>
    <row r="6148" spans="1:17" x14ac:dyDescent="0.35">
      <c r="A6148">
        <v>6147</v>
      </c>
      <c r="B6148" s="1" t="s">
        <v>6399</v>
      </c>
      <c r="C6148" s="1" t="s">
        <v>16</v>
      </c>
      <c r="D6148" s="1" t="s">
        <v>61</v>
      </c>
      <c r="E6148" s="1" t="s">
        <v>158</v>
      </c>
      <c r="F6148" s="1" t="s">
        <v>159</v>
      </c>
      <c r="G6148" s="1" t="s">
        <v>28</v>
      </c>
      <c r="H6148" s="1" t="s">
        <v>15</v>
      </c>
      <c r="I6148">
        <v>52.862781669999997</v>
      </c>
      <c r="J6148">
        <f>ROUND(employee[[#This Row],[Age]],0)</f>
        <v>53</v>
      </c>
      <c r="K61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148">
        <v>6.0998241789999996</v>
      </c>
      <c r="M6148">
        <f>ROUND(employee[[#This Row],[LengthService]],2)</f>
        <v>6.1</v>
      </c>
      <c r="N6148">
        <v>108.8759015</v>
      </c>
      <c r="O6148">
        <f>ROUND(employee[[#This Row],[AbsentHours]],2)</f>
        <v>108.88</v>
      </c>
      <c r="P6148" s="5">
        <f>employee[[#This Row],[RoundedAbsentHours]]/2080 *100</f>
        <v>5.2346153846153838</v>
      </c>
      <c r="Q6148" s="1" t="s">
        <v>15</v>
      </c>
    </row>
    <row r="6149" spans="1:17" x14ac:dyDescent="0.35">
      <c r="A6149">
        <v>6148</v>
      </c>
      <c r="B6149" s="1" t="s">
        <v>6400</v>
      </c>
      <c r="C6149" s="1" t="s">
        <v>16</v>
      </c>
      <c r="D6149" s="1" t="s">
        <v>208</v>
      </c>
      <c r="E6149" s="1" t="s">
        <v>312</v>
      </c>
      <c r="F6149" s="1" t="s">
        <v>266</v>
      </c>
      <c r="G6149" s="1" t="s">
        <v>18</v>
      </c>
      <c r="H6149" s="1" t="s">
        <v>15</v>
      </c>
      <c r="I6149">
        <v>46.225051630000003</v>
      </c>
      <c r="J6149">
        <f>ROUND(employee[[#This Row],[Age]],0)</f>
        <v>46</v>
      </c>
      <c r="K61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49">
        <v>5.6785212789999999</v>
      </c>
      <c r="M6149">
        <f>ROUND(employee[[#This Row],[LengthService]],2)</f>
        <v>5.68</v>
      </c>
      <c r="N6149">
        <v>106.94699869999999</v>
      </c>
      <c r="O6149">
        <f>ROUND(employee[[#This Row],[AbsentHours]],2)</f>
        <v>106.95</v>
      </c>
      <c r="P6149" s="5">
        <f>employee[[#This Row],[RoundedAbsentHours]]/2080 *100</f>
        <v>5.1418269230769234</v>
      </c>
      <c r="Q6149" s="1" t="s">
        <v>15</v>
      </c>
    </row>
    <row r="6150" spans="1:17" x14ac:dyDescent="0.35">
      <c r="A6150">
        <v>6149</v>
      </c>
      <c r="B6150" s="1" t="s">
        <v>6401</v>
      </c>
      <c r="C6150" s="1" t="s">
        <v>11</v>
      </c>
      <c r="D6150" s="1" t="s">
        <v>53</v>
      </c>
      <c r="E6150" s="1" t="s">
        <v>13</v>
      </c>
      <c r="F6150" s="1" t="s">
        <v>14</v>
      </c>
      <c r="G6150" s="1" t="s">
        <v>20</v>
      </c>
      <c r="H6150" s="1" t="s">
        <v>15</v>
      </c>
      <c r="I6150">
        <v>25.048117049999998</v>
      </c>
      <c r="J6150">
        <f>ROUND(employee[[#This Row],[Age]],0)</f>
        <v>25</v>
      </c>
      <c r="K61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150">
        <v>7.9976947379999999</v>
      </c>
      <c r="M6150">
        <f>ROUND(employee[[#This Row],[LengthService]],2)</f>
        <v>8</v>
      </c>
      <c r="N6150">
        <v>0</v>
      </c>
      <c r="O6150">
        <f>ROUND(employee[[#This Row],[AbsentHours]],2)</f>
        <v>0</v>
      </c>
      <c r="P6150" s="5">
        <f>employee[[#This Row],[RoundedAbsentHours]]/2080 *100</f>
        <v>0</v>
      </c>
      <c r="Q6150" s="1" t="s">
        <v>15</v>
      </c>
    </row>
    <row r="6151" spans="1:17" x14ac:dyDescent="0.35">
      <c r="A6151">
        <v>6150</v>
      </c>
      <c r="B6151" s="1" t="s">
        <v>6402</v>
      </c>
      <c r="C6151" s="1" t="s">
        <v>11</v>
      </c>
      <c r="D6151" s="1" t="s">
        <v>22</v>
      </c>
      <c r="E6151" s="1" t="s">
        <v>13</v>
      </c>
      <c r="F6151" s="1" t="s">
        <v>14</v>
      </c>
      <c r="G6151" s="1" t="s">
        <v>22</v>
      </c>
      <c r="H6151" s="1" t="s">
        <v>15</v>
      </c>
      <c r="I6151">
        <v>47.11349397</v>
      </c>
      <c r="J6151">
        <f>ROUND(employee[[#This Row],[Age]],0)</f>
        <v>47</v>
      </c>
      <c r="K61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51">
        <v>4.8611385939999998</v>
      </c>
      <c r="M6151">
        <f>ROUND(employee[[#This Row],[LengthService]],2)</f>
        <v>4.8600000000000003</v>
      </c>
      <c r="N6151">
        <v>69.549901969999993</v>
      </c>
      <c r="O6151">
        <f>ROUND(employee[[#This Row],[AbsentHours]],2)</f>
        <v>69.55</v>
      </c>
      <c r="P6151" s="5">
        <f>employee[[#This Row],[RoundedAbsentHours]]/2080 *100</f>
        <v>3.34375</v>
      </c>
      <c r="Q6151" s="1" t="s">
        <v>15</v>
      </c>
    </row>
    <row r="6152" spans="1:17" x14ac:dyDescent="0.35">
      <c r="A6152">
        <v>6151</v>
      </c>
      <c r="B6152" s="1" t="s">
        <v>6403</v>
      </c>
      <c r="C6152" s="1" t="s">
        <v>11</v>
      </c>
      <c r="D6152" s="1" t="s">
        <v>29</v>
      </c>
      <c r="E6152" s="1" t="s">
        <v>158</v>
      </c>
      <c r="F6152" s="1" t="s">
        <v>159</v>
      </c>
      <c r="G6152" s="1" t="s">
        <v>29</v>
      </c>
      <c r="H6152" s="1" t="s">
        <v>15</v>
      </c>
      <c r="I6152">
        <v>46.013830509999998</v>
      </c>
      <c r="J6152">
        <f>ROUND(employee[[#This Row],[Age]],0)</f>
        <v>46</v>
      </c>
      <c r="K61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52">
        <v>1.779910688</v>
      </c>
      <c r="M6152">
        <f>ROUND(employee[[#This Row],[LengthService]],2)</f>
        <v>1.78</v>
      </c>
      <c r="N6152">
        <v>123.4101252</v>
      </c>
      <c r="O6152">
        <f>ROUND(employee[[#This Row],[AbsentHours]],2)</f>
        <v>123.41</v>
      </c>
      <c r="P6152" s="5">
        <f>employee[[#This Row],[RoundedAbsentHours]]/2080 *100</f>
        <v>5.9331730769230768</v>
      </c>
      <c r="Q6152" s="1" t="s">
        <v>15</v>
      </c>
    </row>
    <row r="6153" spans="1:17" x14ac:dyDescent="0.35">
      <c r="A6153">
        <v>6152</v>
      </c>
      <c r="B6153" s="1" t="s">
        <v>6404</v>
      </c>
      <c r="C6153" s="1" t="s">
        <v>16</v>
      </c>
      <c r="D6153" s="1" t="s">
        <v>22</v>
      </c>
      <c r="E6153" s="1" t="s">
        <v>13</v>
      </c>
      <c r="F6153" s="1" t="s">
        <v>14</v>
      </c>
      <c r="G6153" s="1" t="s">
        <v>22</v>
      </c>
      <c r="H6153" s="1" t="s">
        <v>15</v>
      </c>
      <c r="I6153">
        <v>42.8441185</v>
      </c>
      <c r="J6153">
        <f>ROUND(employee[[#This Row],[Age]],0)</f>
        <v>43</v>
      </c>
      <c r="K61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53">
        <v>4.5077283389999998</v>
      </c>
      <c r="M6153">
        <f>ROUND(employee[[#This Row],[LengthService]],2)</f>
        <v>4.51</v>
      </c>
      <c r="N6153">
        <v>82.826964610000005</v>
      </c>
      <c r="O6153">
        <f>ROUND(employee[[#This Row],[AbsentHours]],2)</f>
        <v>82.83</v>
      </c>
      <c r="P6153" s="5">
        <f>employee[[#This Row],[RoundedAbsentHours]]/2080 *100</f>
        <v>3.9822115384615389</v>
      </c>
      <c r="Q6153" s="1" t="s">
        <v>15</v>
      </c>
    </row>
    <row r="6154" spans="1:17" x14ac:dyDescent="0.35">
      <c r="A6154">
        <v>6153</v>
      </c>
      <c r="B6154" s="1" t="s">
        <v>6405</v>
      </c>
      <c r="C6154" s="1" t="s">
        <v>11</v>
      </c>
      <c r="D6154" s="1" t="s">
        <v>22</v>
      </c>
      <c r="E6154" s="1" t="s">
        <v>13</v>
      </c>
      <c r="F6154" s="1" t="s">
        <v>14</v>
      </c>
      <c r="G6154" s="1" t="s">
        <v>22</v>
      </c>
      <c r="H6154" s="1" t="s">
        <v>15</v>
      </c>
      <c r="I6154">
        <v>37.15161784</v>
      </c>
      <c r="J6154">
        <f>ROUND(employee[[#This Row],[Age]],0)</f>
        <v>37</v>
      </c>
      <c r="K61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54">
        <v>5.8373739440000003</v>
      </c>
      <c r="M6154">
        <f>ROUND(employee[[#This Row],[LengthService]],2)</f>
        <v>5.84</v>
      </c>
      <c r="N6154">
        <v>45.696473640000001</v>
      </c>
      <c r="O6154">
        <f>ROUND(employee[[#This Row],[AbsentHours]],2)</f>
        <v>45.7</v>
      </c>
      <c r="P6154" s="5">
        <f>employee[[#This Row],[RoundedAbsentHours]]/2080 *100</f>
        <v>2.197115384615385</v>
      </c>
      <c r="Q6154" s="1" t="s">
        <v>15</v>
      </c>
    </row>
    <row r="6155" spans="1:17" x14ac:dyDescent="0.35">
      <c r="A6155">
        <v>6154</v>
      </c>
      <c r="B6155" s="1" t="s">
        <v>6406</v>
      </c>
      <c r="C6155" s="1" t="s">
        <v>16</v>
      </c>
      <c r="D6155" s="1" t="s">
        <v>22</v>
      </c>
      <c r="E6155" s="1" t="s">
        <v>13</v>
      </c>
      <c r="F6155" s="1" t="s">
        <v>14</v>
      </c>
      <c r="G6155" s="1" t="s">
        <v>22</v>
      </c>
      <c r="H6155" s="1" t="s">
        <v>15</v>
      </c>
      <c r="I6155">
        <v>47.475342650000002</v>
      </c>
      <c r="J6155">
        <f>ROUND(employee[[#This Row],[Age]],0)</f>
        <v>47</v>
      </c>
      <c r="K61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55">
        <v>3.9176926590000001</v>
      </c>
      <c r="M6155">
        <f>ROUND(employee[[#This Row],[LengthService]],2)</f>
        <v>3.92</v>
      </c>
      <c r="N6155">
        <v>95.009180740000005</v>
      </c>
      <c r="O6155">
        <f>ROUND(employee[[#This Row],[AbsentHours]],2)</f>
        <v>95.01</v>
      </c>
      <c r="P6155" s="5">
        <f>employee[[#This Row],[RoundedAbsentHours]]/2080 *100</f>
        <v>4.5677884615384619</v>
      </c>
      <c r="Q6155" s="1" t="s">
        <v>15</v>
      </c>
    </row>
    <row r="6156" spans="1:17" x14ac:dyDescent="0.35">
      <c r="A6156">
        <v>6155</v>
      </c>
      <c r="B6156" s="1" t="s">
        <v>6407</v>
      </c>
      <c r="C6156" s="1" t="s">
        <v>16</v>
      </c>
      <c r="D6156" s="1" t="s">
        <v>12</v>
      </c>
      <c r="E6156" s="1" t="s">
        <v>158</v>
      </c>
      <c r="F6156" s="1" t="s">
        <v>159</v>
      </c>
      <c r="G6156" s="1" t="s">
        <v>12</v>
      </c>
      <c r="H6156" s="1" t="s">
        <v>15</v>
      </c>
      <c r="I6156">
        <v>27.768706600000002</v>
      </c>
      <c r="J6156">
        <f>ROUND(employee[[#This Row],[Age]],0)</f>
        <v>28</v>
      </c>
      <c r="K61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156">
        <v>4.5561943090000003</v>
      </c>
      <c r="M6156">
        <f>ROUND(employee[[#This Row],[LengthService]],2)</f>
        <v>4.5599999999999996</v>
      </c>
      <c r="N6156">
        <v>0</v>
      </c>
      <c r="O6156">
        <f>ROUND(employee[[#This Row],[AbsentHours]],2)</f>
        <v>0</v>
      </c>
      <c r="P6156" s="5">
        <f>employee[[#This Row],[RoundedAbsentHours]]/2080 *100</f>
        <v>0</v>
      </c>
      <c r="Q6156" s="1" t="s">
        <v>15</v>
      </c>
    </row>
    <row r="6157" spans="1:17" x14ac:dyDescent="0.35">
      <c r="A6157">
        <v>6156</v>
      </c>
      <c r="B6157" s="1" t="s">
        <v>6408</v>
      </c>
      <c r="C6157" s="1" t="s">
        <v>16</v>
      </c>
      <c r="D6157" s="1" t="s">
        <v>135</v>
      </c>
      <c r="E6157" s="1" t="s">
        <v>13</v>
      </c>
      <c r="F6157" s="1" t="s">
        <v>14</v>
      </c>
      <c r="G6157" s="1" t="s">
        <v>39</v>
      </c>
      <c r="H6157" s="1" t="s">
        <v>15</v>
      </c>
      <c r="I6157">
        <v>49.167499849999999</v>
      </c>
      <c r="J6157">
        <f>ROUND(employee[[#This Row],[Age]],0)</f>
        <v>49</v>
      </c>
      <c r="K61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57">
        <v>5.5343031299999996</v>
      </c>
      <c r="M6157">
        <f>ROUND(employee[[#This Row],[LengthService]],2)</f>
        <v>5.53</v>
      </c>
      <c r="N6157">
        <v>100.2563981</v>
      </c>
      <c r="O6157">
        <f>ROUND(employee[[#This Row],[AbsentHours]],2)</f>
        <v>100.26</v>
      </c>
      <c r="P6157" s="5">
        <f>employee[[#This Row],[RoundedAbsentHours]]/2080 *100</f>
        <v>4.8201923076923077</v>
      </c>
      <c r="Q6157" s="1" t="s">
        <v>15</v>
      </c>
    </row>
    <row r="6158" spans="1:17" x14ac:dyDescent="0.35">
      <c r="A6158">
        <v>6157</v>
      </c>
      <c r="B6158" s="1" t="s">
        <v>6409</v>
      </c>
      <c r="C6158" s="1" t="s">
        <v>16</v>
      </c>
      <c r="D6158" s="1" t="s">
        <v>21</v>
      </c>
      <c r="E6158" s="1" t="s">
        <v>158</v>
      </c>
      <c r="F6158" s="1" t="s">
        <v>159</v>
      </c>
      <c r="G6158" s="1" t="s">
        <v>21</v>
      </c>
      <c r="H6158" s="1" t="s">
        <v>15</v>
      </c>
      <c r="I6158">
        <v>52.109725410000003</v>
      </c>
      <c r="J6158">
        <f>ROUND(employee[[#This Row],[Age]],0)</f>
        <v>52</v>
      </c>
      <c r="K61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158">
        <v>5.6764023330000004</v>
      </c>
      <c r="M6158">
        <f>ROUND(employee[[#This Row],[LengthService]],2)</f>
        <v>5.68</v>
      </c>
      <c r="N6158">
        <v>110.9280661</v>
      </c>
      <c r="O6158">
        <f>ROUND(employee[[#This Row],[AbsentHours]],2)</f>
        <v>110.93</v>
      </c>
      <c r="P6158" s="5">
        <f>employee[[#This Row],[RoundedAbsentHours]]/2080 *100</f>
        <v>5.3331730769230772</v>
      </c>
      <c r="Q6158" s="1" t="s">
        <v>15</v>
      </c>
    </row>
    <row r="6159" spans="1:17" x14ac:dyDescent="0.35">
      <c r="A6159">
        <v>6158</v>
      </c>
      <c r="B6159" s="1" t="s">
        <v>6410</v>
      </c>
      <c r="C6159" s="1" t="s">
        <v>16</v>
      </c>
      <c r="D6159" s="1" t="s">
        <v>47</v>
      </c>
      <c r="E6159" s="1" t="s">
        <v>124</v>
      </c>
      <c r="F6159" s="1" t="s">
        <v>125</v>
      </c>
      <c r="G6159" s="1" t="s">
        <v>47</v>
      </c>
      <c r="H6159" s="1" t="s">
        <v>15</v>
      </c>
      <c r="I6159">
        <v>44.214885610000003</v>
      </c>
      <c r="J6159">
        <f>ROUND(employee[[#This Row],[Age]],0)</f>
        <v>44</v>
      </c>
      <c r="K61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59">
        <v>3.0814918969999998</v>
      </c>
      <c r="M6159">
        <f>ROUND(employee[[#This Row],[LengthService]],2)</f>
        <v>3.08</v>
      </c>
      <c r="N6159">
        <v>36.967338910000002</v>
      </c>
      <c r="O6159">
        <f>ROUND(employee[[#This Row],[AbsentHours]],2)</f>
        <v>36.97</v>
      </c>
      <c r="P6159" s="5">
        <f>employee[[#This Row],[RoundedAbsentHours]]/2080 *100</f>
        <v>1.7774038461538462</v>
      </c>
      <c r="Q6159" s="1" t="s">
        <v>15</v>
      </c>
    </row>
    <row r="6160" spans="1:17" x14ac:dyDescent="0.35">
      <c r="A6160">
        <v>6159</v>
      </c>
      <c r="B6160" s="1" t="s">
        <v>5234</v>
      </c>
      <c r="C6160" s="1" t="s">
        <v>16</v>
      </c>
      <c r="D6160" s="1" t="s">
        <v>21</v>
      </c>
      <c r="E6160" s="1" t="s">
        <v>158</v>
      </c>
      <c r="F6160" s="1" t="s">
        <v>159</v>
      </c>
      <c r="G6160" s="1" t="s">
        <v>21</v>
      </c>
      <c r="H6160" s="1" t="s">
        <v>15</v>
      </c>
      <c r="I6160">
        <v>52.299235439999997</v>
      </c>
      <c r="J6160">
        <f>ROUND(employee[[#This Row],[Age]],0)</f>
        <v>52</v>
      </c>
      <c r="K61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160">
        <v>4.3613551900000003</v>
      </c>
      <c r="M6160">
        <f>ROUND(employee[[#This Row],[LengthService]],2)</f>
        <v>4.3600000000000003</v>
      </c>
      <c r="N6160">
        <v>93.56688638</v>
      </c>
      <c r="O6160">
        <f>ROUND(employee[[#This Row],[AbsentHours]],2)</f>
        <v>93.57</v>
      </c>
      <c r="P6160" s="5">
        <f>employee[[#This Row],[RoundedAbsentHours]]/2080 *100</f>
        <v>4.498557692307692</v>
      </c>
      <c r="Q6160" s="1" t="s">
        <v>15</v>
      </c>
    </row>
    <row r="6161" spans="1:17" x14ac:dyDescent="0.35">
      <c r="A6161">
        <v>6160</v>
      </c>
      <c r="B6161" s="1" t="s">
        <v>6411</v>
      </c>
      <c r="C6161" s="1" t="s">
        <v>11</v>
      </c>
      <c r="D6161" s="1" t="s">
        <v>17</v>
      </c>
      <c r="E6161" s="1" t="s">
        <v>312</v>
      </c>
      <c r="F6161" s="1" t="s">
        <v>266</v>
      </c>
      <c r="G6161" s="1" t="s">
        <v>18</v>
      </c>
      <c r="H6161" s="1" t="s">
        <v>15</v>
      </c>
      <c r="I6161">
        <v>31.505194410000001</v>
      </c>
      <c r="J6161">
        <f>ROUND(employee[[#This Row],[Age]],0)</f>
        <v>32</v>
      </c>
      <c r="K61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61">
        <v>5.6133718720000001</v>
      </c>
      <c r="M6161">
        <f>ROUND(employee[[#This Row],[LengthService]],2)</f>
        <v>5.61</v>
      </c>
      <c r="N6161">
        <v>0</v>
      </c>
      <c r="O6161">
        <f>ROUND(employee[[#This Row],[AbsentHours]],2)</f>
        <v>0</v>
      </c>
      <c r="P6161" s="5">
        <f>employee[[#This Row],[RoundedAbsentHours]]/2080 *100</f>
        <v>0</v>
      </c>
      <c r="Q6161" s="1" t="s">
        <v>15</v>
      </c>
    </row>
    <row r="6162" spans="1:17" x14ac:dyDescent="0.35">
      <c r="A6162">
        <v>6161</v>
      </c>
      <c r="B6162" s="1" t="s">
        <v>6412</v>
      </c>
      <c r="C6162" s="1" t="s">
        <v>16</v>
      </c>
      <c r="D6162" s="1" t="s">
        <v>93</v>
      </c>
      <c r="E6162" s="1" t="s">
        <v>158</v>
      </c>
      <c r="F6162" s="1" t="s">
        <v>159</v>
      </c>
      <c r="G6162" s="1" t="s">
        <v>93</v>
      </c>
      <c r="H6162" s="1" t="s">
        <v>15</v>
      </c>
      <c r="I6162">
        <v>43.662897209999997</v>
      </c>
      <c r="J6162">
        <f>ROUND(employee[[#This Row],[Age]],0)</f>
        <v>44</v>
      </c>
      <c r="K61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62">
        <v>5.5299737269999998</v>
      </c>
      <c r="M6162">
        <f>ROUND(employee[[#This Row],[LengthService]],2)</f>
        <v>5.53</v>
      </c>
      <c r="N6162">
        <v>32.594931719999998</v>
      </c>
      <c r="O6162">
        <f>ROUND(employee[[#This Row],[AbsentHours]],2)</f>
        <v>32.590000000000003</v>
      </c>
      <c r="P6162" s="5">
        <f>employee[[#This Row],[RoundedAbsentHours]]/2080 *100</f>
        <v>1.5668269230769232</v>
      </c>
      <c r="Q6162" s="1" t="s">
        <v>15</v>
      </c>
    </row>
    <row r="6163" spans="1:17" x14ac:dyDescent="0.35">
      <c r="A6163">
        <v>6162</v>
      </c>
      <c r="B6163" s="1" t="s">
        <v>6413</v>
      </c>
      <c r="C6163" s="1" t="s">
        <v>16</v>
      </c>
      <c r="D6163" s="1" t="s">
        <v>56</v>
      </c>
      <c r="E6163" s="1" t="s">
        <v>312</v>
      </c>
      <c r="F6163" s="1" t="s">
        <v>266</v>
      </c>
      <c r="G6163" s="1" t="s">
        <v>56</v>
      </c>
      <c r="H6163" s="1" t="s">
        <v>15</v>
      </c>
      <c r="I6163">
        <v>44.194301439999997</v>
      </c>
      <c r="J6163">
        <f>ROUND(employee[[#This Row],[Age]],0)</f>
        <v>44</v>
      </c>
      <c r="K61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63">
        <v>4.6264688100000004</v>
      </c>
      <c r="M6163">
        <f>ROUND(employee[[#This Row],[LengthService]],2)</f>
        <v>4.63</v>
      </c>
      <c r="N6163">
        <v>0</v>
      </c>
      <c r="O6163">
        <f>ROUND(employee[[#This Row],[AbsentHours]],2)</f>
        <v>0</v>
      </c>
      <c r="P6163" s="5">
        <f>employee[[#This Row],[RoundedAbsentHours]]/2080 *100</f>
        <v>0</v>
      </c>
      <c r="Q6163" s="1" t="s">
        <v>15</v>
      </c>
    </row>
    <row r="6164" spans="1:17" x14ac:dyDescent="0.35">
      <c r="A6164">
        <v>6163</v>
      </c>
      <c r="B6164" s="1" t="s">
        <v>6414</v>
      </c>
      <c r="C6164" s="1" t="s">
        <v>16</v>
      </c>
      <c r="D6164" s="1" t="s">
        <v>22</v>
      </c>
      <c r="E6164" s="1" t="s">
        <v>13</v>
      </c>
      <c r="F6164" s="1" t="s">
        <v>14</v>
      </c>
      <c r="G6164" s="1" t="s">
        <v>22</v>
      </c>
      <c r="H6164" s="1" t="s">
        <v>15</v>
      </c>
      <c r="I6164">
        <v>40.143358509999999</v>
      </c>
      <c r="J6164">
        <f>ROUND(employee[[#This Row],[Age]],0)</f>
        <v>40</v>
      </c>
      <c r="K61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64">
        <v>5.4048494260000002</v>
      </c>
      <c r="M6164">
        <f>ROUND(employee[[#This Row],[LengthService]],2)</f>
        <v>5.4</v>
      </c>
      <c r="N6164">
        <v>58.638540919999997</v>
      </c>
      <c r="O6164">
        <f>ROUND(employee[[#This Row],[AbsentHours]],2)</f>
        <v>58.64</v>
      </c>
      <c r="P6164" s="5">
        <f>employee[[#This Row],[RoundedAbsentHours]]/2080 *100</f>
        <v>2.8192307692307694</v>
      </c>
      <c r="Q6164" s="1" t="s">
        <v>15</v>
      </c>
    </row>
    <row r="6165" spans="1:17" x14ac:dyDescent="0.35">
      <c r="A6165">
        <v>6164</v>
      </c>
      <c r="B6165" s="1" t="s">
        <v>6415</v>
      </c>
      <c r="C6165" s="1" t="s">
        <v>16</v>
      </c>
      <c r="D6165" s="1" t="s">
        <v>20</v>
      </c>
      <c r="E6165" s="1" t="s">
        <v>13</v>
      </c>
      <c r="F6165" s="1" t="s">
        <v>14</v>
      </c>
      <c r="G6165" s="1" t="s">
        <v>20</v>
      </c>
      <c r="H6165" s="1" t="s">
        <v>15</v>
      </c>
      <c r="I6165">
        <v>38.967483870000002</v>
      </c>
      <c r="J6165">
        <f>ROUND(employee[[#This Row],[Age]],0)</f>
        <v>39</v>
      </c>
      <c r="K61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65">
        <v>5.1165038220000003</v>
      </c>
      <c r="M6165">
        <f>ROUND(employee[[#This Row],[LengthService]],2)</f>
        <v>5.12</v>
      </c>
      <c r="N6165">
        <v>51.93358722</v>
      </c>
      <c r="O6165">
        <f>ROUND(employee[[#This Row],[AbsentHours]],2)</f>
        <v>51.93</v>
      </c>
      <c r="P6165" s="5">
        <f>employee[[#This Row],[RoundedAbsentHours]]/2080 *100</f>
        <v>2.4966346153846155</v>
      </c>
      <c r="Q6165" s="1" t="s">
        <v>15</v>
      </c>
    </row>
    <row r="6166" spans="1:17" x14ac:dyDescent="0.35">
      <c r="A6166">
        <v>6165</v>
      </c>
      <c r="B6166" s="1" t="s">
        <v>6416</v>
      </c>
      <c r="C6166" s="1" t="s">
        <v>11</v>
      </c>
      <c r="D6166" s="1" t="s">
        <v>22</v>
      </c>
      <c r="E6166" s="1" t="s">
        <v>13</v>
      </c>
      <c r="F6166" s="1" t="s">
        <v>14</v>
      </c>
      <c r="G6166" s="1" t="s">
        <v>22</v>
      </c>
      <c r="H6166" s="1" t="s">
        <v>15</v>
      </c>
      <c r="I6166">
        <v>50.910328470000003</v>
      </c>
      <c r="J6166">
        <f>ROUND(employee[[#This Row],[Age]],0)</f>
        <v>51</v>
      </c>
      <c r="K61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166">
        <v>1.3444461050000001</v>
      </c>
      <c r="M6166">
        <f>ROUND(employee[[#This Row],[LengthService]],2)</f>
        <v>1.34</v>
      </c>
      <c r="N6166">
        <v>163.36485089999999</v>
      </c>
      <c r="O6166">
        <f>ROUND(employee[[#This Row],[AbsentHours]],2)</f>
        <v>163.36000000000001</v>
      </c>
      <c r="P6166" s="5">
        <f>employee[[#This Row],[RoundedAbsentHours]]/2080 *100</f>
        <v>7.8538461538461544</v>
      </c>
      <c r="Q6166" s="1" t="s">
        <v>15</v>
      </c>
    </row>
    <row r="6167" spans="1:17" x14ac:dyDescent="0.35">
      <c r="A6167">
        <v>6166</v>
      </c>
      <c r="B6167" s="1" t="s">
        <v>6417</v>
      </c>
      <c r="C6167" s="1" t="s">
        <v>16</v>
      </c>
      <c r="D6167" s="1" t="s">
        <v>18</v>
      </c>
      <c r="E6167" s="1" t="s">
        <v>312</v>
      </c>
      <c r="F6167" s="1" t="s">
        <v>266</v>
      </c>
      <c r="G6167" s="1" t="s">
        <v>18</v>
      </c>
      <c r="H6167" s="1" t="s">
        <v>15</v>
      </c>
      <c r="I6167">
        <v>40.239174769999998</v>
      </c>
      <c r="J6167">
        <f>ROUND(employee[[#This Row],[Age]],0)</f>
        <v>40</v>
      </c>
      <c r="K61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67">
        <v>4.7656327359999997</v>
      </c>
      <c r="M6167">
        <f>ROUND(employee[[#This Row],[LengthService]],2)</f>
        <v>4.7699999999999996</v>
      </c>
      <c r="N6167">
        <v>64.954460990000001</v>
      </c>
      <c r="O6167">
        <f>ROUND(employee[[#This Row],[AbsentHours]],2)</f>
        <v>64.95</v>
      </c>
      <c r="P6167" s="5">
        <f>employee[[#This Row],[RoundedAbsentHours]]/2080 *100</f>
        <v>3.1225961538461537</v>
      </c>
      <c r="Q6167" s="1" t="s">
        <v>15</v>
      </c>
    </row>
    <row r="6168" spans="1:17" x14ac:dyDescent="0.35">
      <c r="A6168">
        <v>6167</v>
      </c>
      <c r="B6168" s="1" t="s">
        <v>6418</v>
      </c>
      <c r="C6168" s="1" t="s">
        <v>16</v>
      </c>
      <c r="D6168" s="1" t="s">
        <v>110</v>
      </c>
      <c r="E6168" s="1" t="s">
        <v>158</v>
      </c>
      <c r="F6168" s="1" t="s">
        <v>159</v>
      </c>
      <c r="G6168" s="1" t="s">
        <v>29</v>
      </c>
      <c r="H6168" s="1" t="s">
        <v>15</v>
      </c>
      <c r="I6168">
        <v>36.162568669999999</v>
      </c>
      <c r="J6168">
        <f>ROUND(employee[[#This Row],[Age]],0)</f>
        <v>36</v>
      </c>
      <c r="K61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68">
        <v>5.8627916689999999</v>
      </c>
      <c r="M6168">
        <f>ROUND(employee[[#This Row],[LengthService]],2)</f>
        <v>5.86</v>
      </c>
      <c r="N6168">
        <v>30.916769779999999</v>
      </c>
      <c r="O6168">
        <f>ROUND(employee[[#This Row],[AbsentHours]],2)</f>
        <v>30.92</v>
      </c>
      <c r="P6168" s="5">
        <f>employee[[#This Row],[RoundedAbsentHours]]/2080 *100</f>
        <v>1.4865384615384616</v>
      </c>
      <c r="Q6168" s="1" t="s">
        <v>15</v>
      </c>
    </row>
    <row r="6169" spans="1:17" x14ac:dyDescent="0.35">
      <c r="A6169">
        <v>6168</v>
      </c>
      <c r="B6169" s="1" t="s">
        <v>6419</v>
      </c>
      <c r="C6169" s="1" t="s">
        <v>11</v>
      </c>
      <c r="D6169" s="1" t="s">
        <v>22</v>
      </c>
      <c r="E6169" s="1" t="s">
        <v>13</v>
      </c>
      <c r="F6169" s="1" t="s">
        <v>14</v>
      </c>
      <c r="G6169" s="1" t="s">
        <v>22</v>
      </c>
      <c r="H6169" s="1" t="s">
        <v>15</v>
      </c>
      <c r="I6169">
        <v>22.398255379999998</v>
      </c>
      <c r="J6169">
        <f>ROUND(employee[[#This Row],[Age]],0)</f>
        <v>22</v>
      </c>
      <c r="K61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169">
        <v>6.5403848460000003</v>
      </c>
      <c r="M6169">
        <f>ROUND(employee[[#This Row],[LengthService]],2)</f>
        <v>6.54</v>
      </c>
      <c r="N6169">
        <v>0</v>
      </c>
      <c r="O6169">
        <f>ROUND(employee[[#This Row],[AbsentHours]],2)</f>
        <v>0</v>
      </c>
      <c r="P6169" s="5">
        <f>employee[[#This Row],[RoundedAbsentHours]]/2080 *100</f>
        <v>0</v>
      </c>
      <c r="Q6169" s="1" t="s">
        <v>15</v>
      </c>
    </row>
    <row r="6170" spans="1:17" x14ac:dyDescent="0.35">
      <c r="A6170">
        <v>6169</v>
      </c>
      <c r="B6170" s="1" t="s">
        <v>6420</v>
      </c>
      <c r="C6170" s="1" t="s">
        <v>11</v>
      </c>
      <c r="D6170" s="1" t="s">
        <v>148</v>
      </c>
      <c r="E6170" s="1" t="s">
        <v>312</v>
      </c>
      <c r="F6170" s="1" t="s">
        <v>266</v>
      </c>
      <c r="G6170" s="1" t="s">
        <v>18</v>
      </c>
      <c r="H6170" s="1" t="s">
        <v>15</v>
      </c>
      <c r="I6170">
        <v>32.112629550000001</v>
      </c>
      <c r="J6170">
        <f>ROUND(employee[[#This Row],[Age]],0)</f>
        <v>32</v>
      </c>
      <c r="K61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70">
        <v>4.3154060169999999</v>
      </c>
      <c r="M6170">
        <f>ROUND(employee[[#This Row],[LengthService]],2)</f>
        <v>4.32</v>
      </c>
      <c r="N6170">
        <v>0</v>
      </c>
      <c r="O6170">
        <f>ROUND(employee[[#This Row],[AbsentHours]],2)</f>
        <v>0</v>
      </c>
      <c r="P6170" s="5">
        <f>employee[[#This Row],[RoundedAbsentHours]]/2080 *100</f>
        <v>0</v>
      </c>
      <c r="Q6170" s="1" t="s">
        <v>15</v>
      </c>
    </row>
    <row r="6171" spans="1:17" x14ac:dyDescent="0.35">
      <c r="A6171">
        <v>6170</v>
      </c>
      <c r="B6171" s="1" t="s">
        <v>6421</v>
      </c>
      <c r="C6171" s="1" t="s">
        <v>16</v>
      </c>
      <c r="D6171" s="1" t="s">
        <v>40</v>
      </c>
      <c r="E6171" s="1" t="s">
        <v>312</v>
      </c>
      <c r="F6171" s="1" t="s">
        <v>266</v>
      </c>
      <c r="G6171" s="1" t="s">
        <v>18</v>
      </c>
      <c r="H6171" s="1" t="s">
        <v>15</v>
      </c>
      <c r="I6171">
        <v>47.138830110000001</v>
      </c>
      <c r="J6171">
        <f>ROUND(employee[[#This Row],[Age]],0)</f>
        <v>47</v>
      </c>
      <c r="K61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71">
        <v>3.5413971540000002</v>
      </c>
      <c r="M6171">
        <f>ROUND(employee[[#This Row],[LengthService]],2)</f>
        <v>3.54</v>
      </c>
      <c r="N6171">
        <v>95.078461020000006</v>
      </c>
      <c r="O6171">
        <f>ROUND(employee[[#This Row],[AbsentHours]],2)</f>
        <v>95.08</v>
      </c>
      <c r="P6171" s="5">
        <f>employee[[#This Row],[RoundedAbsentHours]]/2080 *100</f>
        <v>4.5711538461538463</v>
      </c>
      <c r="Q6171" s="1" t="s">
        <v>15</v>
      </c>
    </row>
    <row r="6172" spans="1:17" x14ac:dyDescent="0.35">
      <c r="A6172">
        <v>6171</v>
      </c>
      <c r="B6172" s="1" t="s">
        <v>6422</v>
      </c>
      <c r="C6172" s="1" t="s">
        <v>16</v>
      </c>
      <c r="D6172" s="1" t="s">
        <v>22</v>
      </c>
      <c r="E6172" s="1" t="s">
        <v>13</v>
      </c>
      <c r="F6172" s="1" t="s">
        <v>14</v>
      </c>
      <c r="G6172" s="1" t="s">
        <v>22</v>
      </c>
      <c r="H6172" s="1" t="s">
        <v>15</v>
      </c>
      <c r="I6172">
        <v>53.07745062</v>
      </c>
      <c r="J6172">
        <f>ROUND(employee[[#This Row],[Age]],0)</f>
        <v>53</v>
      </c>
      <c r="K61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172">
        <v>4.5515005459999998</v>
      </c>
      <c r="M6172">
        <f>ROUND(employee[[#This Row],[LengthService]],2)</f>
        <v>4.55</v>
      </c>
      <c r="N6172">
        <v>128.29150530000001</v>
      </c>
      <c r="O6172">
        <f>ROUND(employee[[#This Row],[AbsentHours]],2)</f>
        <v>128.29</v>
      </c>
      <c r="P6172" s="5">
        <f>employee[[#This Row],[RoundedAbsentHours]]/2080 *100</f>
        <v>6.1677884615384615</v>
      </c>
      <c r="Q6172" s="1" t="s">
        <v>15</v>
      </c>
    </row>
    <row r="6173" spans="1:17" x14ac:dyDescent="0.35">
      <c r="A6173">
        <v>6172</v>
      </c>
      <c r="B6173" s="1" t="s">
        <v>6423</v>
      </c>
      <c r="C6173" s="1" t="s">
        <v>16</v>
      </c>
      <c r="D6173" s="1" t="s">
        <v>56</v>
      </c>
      <c r="E6173" s="1" t="s">
        <v>312</v>
      </c>
      <c r="F6173" s="1" t="s">
        <v>266</v>
      </c>
      <c r="G6173" s="1" t="s">
        <v>56</v>
      </c>
      <c r="H6173" s="1" t="s">
        <v>15</v>
      </c>
      <c r="I6173">
        <v>43.786531859999997</v>
      </c>
      <c r="J6173">
        <f>ROUND(employee[[#This Row],[Age]],0)</f>
        <v>44</v>
      </c>
      <c r="K61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73">
        <v>2.211148203</v>
      </c>
      <c r="M6173">
        <f>ROUND(employee[[#This Row],[LengthService]],2)</f>
        <v>2.21</v>
      </c>
      <c r="N6173">
        <v>44.232632049999999</v>
      </c>
      <c r="O6173">
        <f>ROUND(employee[[#This Row],[AbsentHours]],2)</f>
        <v>44.23</v>
      </c>
      <c r="P6173" s="5">
        <f>employee[[#This Row],[RoundedAbsentHours]]/2080 *100</f>
        <v>2.1264423076923076</v>
      </c>
      <c r="Q6173" s="1" t="s">
        <v>15</v>
      </c>
    </row>
    <row r="6174" spans="1:17" x14ac:dyDescent="0.35">
      <c r="A6174">
        <v>6173</v>
      </c>
      <c r="B6174" s="1" t="s">
        <v>6424</v>
      </c>
      <c r="C6174" s="1" t="s">
        <v>11</v>
      </c>
      <c r="D6174" s="1" t="s">
        <v>44</v>
      </c>
      <c r="E6174" s="1" t="s">
        <v>158</v>
      </c>
      <c r="F6174" s="1" t="s">
        <v>159</v>
      </c>
      <c r="G6174" s="1" t="s">
        <v>44</v>
      </c>
      <c r="H6174" s="1" t="s">
        <v>15</v>
      </c>
      <c r="I6174">
        <v>40.539605530000003</v>
      </c>
      <c r="J6174">
        <f>ROUND(employee[[#This Row],[Age]],0)</f>
        <v>41</v>
      </c>
      <c r="K61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74">
        <v>3.8610566529999999</v>
      </c>
      <c r="M6174">
        <f>ROUND(employee[[#This Row],[LengthService]],2)</f>
        <v>3.86</v>
      </c>
      <c r="N6174">
        <v>51.865019019999998</v>
      </c>
      <c r="O6174">
        <f>ROUND(employee[[#This Row],[AbsentHours]],2)</f>
        <v>51.87</v>
      </c>
      <c r="P6174" s="5">
        <f>employee[[#This Row],[RoundedAbsentHours]]/2080 *100</f>
        <v>2.4937499999999999</v>
      </c>
      <c r="Q6174" s="1" t="s">
        <v>15</v>
      </c>
    </row>
    <row r="6175" spans="1:17" x14ac:dyDescent="0.35">
      <c r="A6175">
        <v>6174</v>
      </c>
      <c r="B6175" s="1" t="s">
        <v>6425</v>
      </c>
      <c r="C6175" s="1" t="s">
        <v>11</v>
      </c>
      <c r="D6175" s="1" t="s">
        <v>50</v>
      </c>
      <c r="E6175" s="1" t="s">
        <v>312</v>
      </c>
      <c r="F6175" s="1" t="s">
        <v>266</v>
      </c>
      <c r="G6175" s="1" t="s">
        <v>18</v>
      </c>
      <c r="H6175" s="1" t="s">
        <v>15</v>
      </c>
      <c r="I6175">
        <v>45.707088140000003</v>
      </c>
      <c r="J6175">
        <f>ROUND(employee[[#This Row],[Age]],0)</f>
        <v>46</v>
      </c>
      <c r="K61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75">
        <v>2.4551472489999999</v>
      </c>
      <c r="M6175">
        <f>ROUND(employee[[#This Row],[LengthService]],2)</f>
        <v>2.46</v>
      </c>
      <c r="N6175">
        <v>80.913595950000001</v>
      </c>
      <c r="O6175">
        <f>ROUND(employee[[#This Row],[AbsentHours]],2)</f>
        <v>80.91</v>
      </c>
      <c r="P6175" s="5">
        <f>employee[[#This Row],[RoundedAbsentHours]]/2080 *100</f>
        <v>3.8899038461538455</v>
      </c>
      <c r="Q6175" s="1" t="s">
        <v>15</v>
      </c>
    </row>
    <row r="6176" spans="1:17" x14ac:dyDescent="0.35">
      <c r="A6176">
        <v>6175</v>
      </c>
      <c r="B6176" s="1" t="s">
        <v>4383</v>
      </c>
      <c r="C6176" s="1" t="s">
        <v>16</v>
      </c>
      <c r="D6176" s="1" t="s">
        <v>22</v>
      </c>
      <c r="E6176" s="1" t="s">
        <v>13</v>
      </c>
      <c r="F6176" s="1" t="s">
        <v>14</v>
      </c>
      <c r="G6176" s="1" t="s">
        <v>22</v>
      </c>
      <c r="H6176" s="1" t="s">
        <v>15</v>
      </c>
      <c r="I6176">
        <v>55.173133270000001</v>
      </c>
      <c r="J6176">
        <f>ROUND(employee[[#This Row],[Age]],0)</f>
        <v>55</v>
      </c>
      <c r="K61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176">
        <v>5.4633177369999997</v>
      </c>
      <c r="M6176">
        <f>ROUND(employee[[#This Row],[LengthService]],2)</f>
        <v>5.46</v>
      </c>
      <c r="N6176">
        <v>112.2331221</v>
      </c>
      <c r="O6176">
        <f>ROUND(employee[[#This Row],[AbsentHours]],2)</f>
        <v>112.23</v>
      </c>
      <c r="P6176" s="5">
        <f>employee[[#This Row],[RoundedAbsentHours]]/2080 *100</f>
        <v>5.3956730769230772</v>
      </c>
      <c r="Q6176" s="1" t="s">
        <v>15</v>
      </c>
    </row>
    <row r="6177" spans="1:17" x14ac:dyDescent="0.35">
      <c r="A6177">
        <v>6176</v>
      </c>
      <c r="B6177" s="1" t="s">
        <v>6426</v>
      </c>
      <c r="C6177" s="1" t="s">
        <v>16</v>
      </c>
      <c r="D6177" s="1" t="s">
        <v>17</v>
      </c>
      <c r="E6177" s="1" t="s">
        <v>312</v>
      </c>
      <c r="F6177" s="1" t="s">
        <v>266</v>
      </c>
      <c r="G6177" s="1" t="s">
        <v>18</v>
      </c>
      <c r="H6177" s="1" t="s">
        <v>15</v>
      </c>
      <c r="I6177">
        <v>41.632667220000002</v>
      </c>
      <c r="J6177">
        <f>ROUND(employee[[#This Row],[Age]],0)</f>
        <v>42</v>
      </c>
      <c r="K61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77">
        <v>4.6921044690000002</v>
      </c>
      <c r="M6177">
        <f>ROUND(employee[[#This Row],[LengthService]],2)</f>
        <v>4.6900000000000004</v>
      </c>
      <c r="N6177">
        <v>15.954151209999999</v>
      </c>
      <c r="O6177">
        <f>ROUND(employee[[#This Row],[AbsentHours]],2)</f>
        <v>15.95</v>
      </c>
      <c r="P6177" s="5">
        <f>employee[[#This Row],[RoundedAbsentHours]]/2080 *100</f>
        <v>0.76682692307692302</v>
      </c>
      <c r="Q6177" s="1" t="s">
        <v>15</v>
      </c>
    </row>
    <row r="6178" spans="1:17" x14ac:dyDescent="0.35">
      <c r="A6178">
        <v>6177</v>
      </c>
      <c r="B6178" s="1" t="s">
        <v>6427</v>
      </c>
      <c r="C6178" s="1" t="s">
        <v>16</v>
      </c>
      <c r="D6178" s="1" t="s">
        <v>22</v>
      </c>
      <c r="E6178" s="1" t="s">
        <v>13</v>
      </c>
      <c r="F6178" s="1" t="s">
        <v>14</v>
      </c>
      <c r="G6178" s="1" t="s">
        <v>22</v>
      </c>
      <c r="H6178" s="1" t="s">
        <v>15</v>
      </c>
      <c r="I6178">
        <v>39.877875400000001</v>
      </c>
      <c r="J6178">
        <f>ROUND(employee[[#This Row],[Age]],0)</f>
        <v>40</v>
      </c>
      <c r="K61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78">
        <v>5.0722823979999996</v>
      </c>
      <c r="M6178">
        <f>ROUND(employee[[#This Row],[LengthService]],2)</f>
        <v>5.07</v>
      </c>
      <c r="N6178">
        <v>67.265090900000004</v>
      </c>
      <c r="O6178">
        <f>ROUND(employee[[#This Row],[AbsentHours]],2)</f>
        <v>67.27</v>
      </c>
      <c r="P6178" s="5">
        <f>employee[[#This Row],[RoundedAbsentHours]]/2080 *100</f>
        <v>3.2341346153846153</v>
      </c>
      <c r="Q6178" s="1" t="s">
        <v>15</v>
      </c>
    </row>
    <row r="6179" spans="1:17" x14ac:dyDescent="0.35">
      <c r="A6179">
        <v>6178</v>
      </c>
      <c r="B6179" s="1" t="s">
        <v>6428</v>
      </c>
      <c r="C6179" s="1" t="s">
        <v>16</v>
      </c>
      <c r="D6179" s="1" t="s">
        <v>44</v>
      </c>
      <c r="E6179" s="1" t="s">
        <v>158</v>
      </c>
      <c r="F6179" s="1" t="s">
        <v>159</v>
      </c>
      <c r="G6179" s="1" t="s">
        <v>44</v>
      </c>
      <c r="H6179" s="1" t="s">
        <v>15</v>
      </c>
      <c r="I6179">
        <v>55.324660909999999</v>
      </c>
      <c r="J6179">
        <f>ROUND(employee[[#This Row],[Age]],0)</f>
        <v>55</v>
      </c>
      <c r="K61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179">
        <v>6.9361303039999997</v>
      </c>
      <c r="M6179">
        <f>ROUND(employee[[#This Row],[LengthService]],2)</f>
        <v>6.94</v>
      </c>
      <c r="N6179">
        <v>104.0526892</v>
      </c>
      <c r="O6179">
        <f>ROUND(employee[[#This Row],[AbsentHours]],2)</f>
        <v>104.05</v>
      </c>
      <c r="P6179" s="5">
        <f>employee[[#This Row],[RoundedAbsentHours]]/2080 *100</f>
        <v>5.0024038461538458</v>
      </c>
      <c r="Q6179" s="1" t="s">
        <v>15</v>
      </c>
    </row>
    <row r="6180" spans="1:17" x14ac:dyDescent="0.35">
      <c r="A6180">
        <v>6179</v>
      </c>
      <c r="B6180" s="1" t="s">
        <v>6429</v>
      </c>
      <c r="C6180" s="1" t="s">
        <v>16</v>
      </c>
      <c r="D6180" s="1" t="s">
        <v>321</v>
      </c>
      <c r="E6180" s="1" t="s">
        <v>158</v>
      </c>
      <c r="F6180" s="1" t="s">
        <v>159</v>
      </c>
      <c r="G6180" s="1" t="s">
        <v>29</v>
      </c>
      <c r="H6180" s="1" t="s">
        <v>15</v>
      </c>
      <c r="I6180">
        <v>52.708306780000001</v>
      </c>
      <c r="J6180">
        <f>ROUND(employee[[#This Row],[Age]],0)</f>
        <v>53</v>
      </c>
      <c r="K61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180">
        <v>3.3747821099999999</v>
      </c>
      <c r="M6180">
        <f>ROUND(employee[[#This Row],[LengthService]],2)</f>
        <v>3.37</v>
      </c>
      <c r="N6180">
        <v>119.570825</v>
      </c>
      <c r="O6180">
        <f>ROUND(employee[[#This Row],[AbsentHours]],2)</f>
        <v>119.57</v>
      </c>
      <c r="P6180" s="5">
        <f>employee[[#This Row],[RoundedAbsentHours]]/2080 *100</f>
        <v>5.748557692307692</v>
      </c>
      <c r="Q6180" s="1" t="s">
        <v>15</v>
      </c>
    </row>
    <row r="6181" spans="1:17" x14ac:dyDescent="0.35">
      <c r="A6181">
        <v>6180</v>
      </c>
      <c r="B6181" s="1" t="s">
        <v>6430</v>
      </c>
      <c r="C6181" s="1" t="s">
        <v>16</v>
      </c>
      <c r="D6181" s="1" t="s">
        <v>22</v>
      </c>
      <c r="E6181" s="1" t="s">
        <v>13</v>
      </c>
      <c r="F6181" s="1" t="s">
        <v>14</v>
      </c>
      <c r="G6181" s="1" t="s">
        <v>22</v>
      </c>
      <c r="H6181" s="1" t="s">
        <v>15</v>
      </c>
      <c r="I6181">
        <v>42.95168881</v>
      </c>
      <c r="J6181">
        <f>ROUND(employee[[#This Row],[Age]],0)</f>
        <v>43</v>
      </c>
      <c r="K61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81">
        <v>7.9766738630000003</v>
      </c>
      <c r="M6181">
        <f>ROUND(employee[[#This Row],[LengthService]],2)</f>
        <v>7.98</v>
      </c>
      <c r="N6181">
        <v>51.567142779999998</v>
      </c>
      <c r="O6181">
        <f>ROUND(employee[[#This Row],[AbsentHours]],2)</f>
        <v>51.57</v>
      </c>
      <c r="P6181" s="5">
        <f>employee[[#This Row],[RoundedAbsentHours]]/2080 *100</f>
        <v>2.4793269230769228</v>
      </c>
      <c r="Q6181" s="1" t="s">
        <v>15</v>
      </c>
    </row>
    <row r="6182" spans="1:17" x14ac:dyDescent="0.35">
      <c r="A6182">
        <v>6181</v>
      </c>
      <c r="B6182" s="1" t="s">
        <v>6431</v>
      </c>
      <c r="C6182" s="1" t="s">
        <v>11</v>
      </c>
      <c r="D6182" s="1" t="s">
        <v>272</v>
      </c>
      <c r="E6182" s="1" t="s">
        <v>158</v>
      </c>
      <c r="F6182" s="1" t="s">
        <v>159</v>
      </c>
      <c r="G6182" s="1" t="s">
        <v>51</v>
      </c>
      <c r="H6182" s="1" t="s">
        <v>15</v>
      </c>
      <c r="I6182">
        <v>47.64881948</v>
      </c>
      <c r="J6182">
        <f>ROUND(employee[[#This Row],[Age]],0)</f>
        <v>48</v>
      </c>
      <c r="K61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82">
        <v>6.1821185539999997</v>
      </c>
      <c r="M6182">
        <f>ROUND(employee[[#This Row],[LengthService]],2)</f>
        <v>6.18</v>
      </c>
      <c r="N6182">
        <v>107.770706</v>
      </c>
      <c r="O6182">
        <f>ROUND(employee[[#This Row],[AbsentHours]],2)</f>
        <v>107.77</v>
      </c>
      <c r="P6182" s="5">
        <f>employee[[#This Row],[RoundedAbsentHours]]/2080 *100</f>
        <v>5.1812499999999995</v>
      </c>
      <c r="Q6182" s="1" t="s">
        <v>15</v>
      </c>
    </row>
    <row r="6183" spans="1:17" x14ac:dyDescent="0.35">
      <c r="A6183">
        <v>6182</v>
      </c>
      <c r="B6183" s="1" t="s">
        <v>6432</v>
      </c>
      <c r="C6183" s="1" t="s">
        <v>11</v>
      </c>
      <c r="D6183" s="1" t="s">
        <v>22</v>
      </c>
      <c r="E6183" s="1" t="s">
        <v>13</v>
      </c>
      <c r="F6183" s="1" t="s">
        <v>14</v>
      </c>
      <c r="G6183" s="1" t="s">
        <v>22</v>
      </c>
      <c r="H6183" s="1" t="s">
        <v>15</v>
      </c>
      <c r="I6183">
        <v>34.66267508</v>
      </c>
      <c r="J6183">
        <f>ROUND(employee[[#This Row],[Age]],0)</f>
        <v>35</v>
      </c>
      <c r="K61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83">
        <v>1.0427180899999999</v>
      </c>
      <c r="M6183">
        <f>ROUND(employee[[#This Row],[LengthService]],2)</f>
        <v>1.04</v>
      </c>
      <c r="N6183">
        <v>45.850751969999997</v>
      </c>
      <c r="O6183">
        <f>ROUND(employee[[#This Row],[AbsentHours]],2)</f>
        <v>45.85</v>
      </c>
      <c r="P6183" s="5">
        <f>employee[[#This Row],[RoundedAbsentHours]]/2080 *100</f>
        <v>2.2043269230769229</v>
      </c>
      <c r="Q6183" s="1" t="s">
        <v>15</v>
      </c>
    </row>
    <row r="6184" spans="1:17" x14ac:dyDescent="0.35">
      <c r="A6184">
        <v>6183</v>
      </c>
      <c r="B6184" s="1" t="s">
        <v>6433</v>
      </c>
      <c r="C6184" s="1" t="s">
        <v>11</v>
      </c>
      <c r="D6184" s="1" t="s">
        <v>33</v>
      </c>
      <c r="E6184" s="1" t="s">
        <v>158</v>
      </c>
      <c r="F6184" s="1" t="s">
        <v>159</v>
      </c>
      <c r="G6184" s="1" t="s">
        <v>33</v>
      </c>
      <c r="H6184" s="1" t="s">
        <v>15</v>
      </c>
      <c r="I6184">
        <v>16.993625460000001</v>
      </c>
      <c r="J6184">
        <f>ROUND(employee[[#This Row],[Age]],0)</f>
        <v>17</v>
      </c>
      <c r="K61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6184">
        <v>5.59403512</v>
      </c>
      <c r="M6184">
        <f>ROUND(employee[[#This Row],[LengthService]],2)</f>
        <v>5.59</v>
      </c>
      <c r="N6184">
        <v>0</v>
      </c>
      <c r="O6184">
        <f>ROUND(employee[[#This Row],[AbsentHours]],2)</f>
        <v>0</v>
      </c>
      <c r="P6184" s="5">
        <f>employee[[#This Row],[RoundedAbsentHours]]/2080 *100</f>
        <v>0</v>
      </c>
      <c r="Q6184" s="1" t="s">
        <v>15</v>
      </c>
    </row>
    <row r="6185" spans="1:17" x14ac:dyDescent="0.35">
      <c r="A6185">
        <v>6184</v>
      </c>
      <c r="B6185" s="1" t="s">
        <v>1268</v>
      </c>
      <c r="C6185" s="1" t="s">
        <v>16</v>
      </c>
      <c r="D6185" s="1" t="s">
        <v>22</v>
      </c>
      <c r="E6185" s="1" t="s">
        <v>13</v>
      </c>
      <c r="F6185" s="1" t="s">
        <v>14</v>
      </c>
      <c r="G6185" s="1" t="s">
        <v>22</v>
      </c>
      <c r="H6185" s="1" t="s">
        <v>15</v>
      </c>
      <c r="I6185">
        <v>38.356548570000001</v>
      </c>
      <c r="J6185">
        <f>ROUND(employee[[#This Row],[Age]],0)</f>
        <v>38</v>
      </c>
      <c r="K61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85">
        <v>5.775699039</v>
      </c>
      <c r="M6185">
        <f>ROUND(employee[[#This Row],[LengthService]],2)</f>
        <v>5.78</v>
      </c>
      <c r="N6185">
        <v>46.152371049999999</v>
      </c>
      <c r="O6185">
        <f>ROUND(employee[[#This Row],[AbsentHours]],2)</f>
        <v>46.15</v>
      </c>
      <c r="P6185" s="5">
        <f>employee[[#This Row],[RoundedAbsentHours]]/2080 *100</f>
        <v>2.21875</v>
      </c>
      <c r="Q6185" s="1" t="s">
        <v>15</v>
      </c>
    </row>
    <row r="6186" spans="1:17" x14ac:dyDescent="0.35">
      <c r="A6186">
        <v>6185</v>
      </c>
      <c r="B6186" s="1" t="s">
        <v>6434</v>
      </c>
      <c r="C6186" s="1" t="s">
        <v>11</v>
      </c>
      <c r="D6186" s="1" t="s">
        <v>221</v>
      </c>
      <c r="E6186" s="1" t="s">
        <v>13</v>
      </c>
      <c r="F6186" s="1" t="s">
        <v>14</v>
      </c>
      <c r="G6186" s="1" t="s">
        <v>221</v>
      </c>
      <c r="H6186" s="1" t="s">
        <v>15</v>
      </c>
      <c r="I6186">
        <v>66.47702271</v>
      </c>
      <c r="J6186">
        <f>ROUND(employee[[#This Row],[Age]],0)</f>
        <v>66</v>
      </c>
      <c r="K61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6186">
        <v>5.867828072</v>
      </c>
      <c r="M6186">
        <f>ROUND(employee[[#This Row],[LengthService]],2)</f>
        <v>5.87</v>
      </c>
      <c r="N6186">
        <v>157.9964884</v>
      </c>
      <c r="O6186">
        <f>ROUND(employee[[#This Row],[AbsentHours]],2)</f>
        <v>158</v>
      </c>
      <c r="P6186" s="5">
        <f>employee[[#This Row],[RoundedAbsentHours]]/2080 *100</f>
        <v>7.5961538461538458</v>
      </c>
      <c r="Q6186" s="1" t="s">
        <v>15</v>
      </c>
    </row>
    <row r="6187" spans="1:17" x14ac:dyDescent="0.35">
      <c r="A6187">
        <v>6186</v>
      </c>
      <c r="B6187" s="1" t="s">
        <v>6435</v>
      </c>
      <c r="C6187" s="1" t="s">
        <v>11</v>
      </c>
      <c r="D6187" s="1" t="s">
        <v>22</v>
      </c>
      <c r="E6187" s="1" t="s">
        <v>13</v>
      </c>
      <c r="F6187" s="1" t="s">
        <v>14</v>
      </c>
      <c r="G6187" s="1" t="s">
        <v>22</v>
      </c>
      <c r="H6187" s="1" t="s">
        <v>15</v>
      </c>
      <c r="I6187">
        <v>48.302403349999999</v>
      </c>
      <c r="J6187">
        <f>ROUND(employee[[#This Row],[Age]],0)</f>
        <v>48</v>
      </c>
      <c r="K61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87">
        <v>4.6887934439999999</v>
      </c>
      <c r="M6187">
        <f>ROUND(employee[[#This Row],[LengthService]],2)</f>
        <v>4.6900000000000004</v>
      </c>
      <c r="N6187">
        <v>95.103258400000001</v>
      </c>
      <c r="O6187">
        <f>ROUND(employee[[#This Row],[AbsentHours]],2)</f>
        <v>95.1</v>
      </c>
      <c r="P6187" s="5">
        <f>employee[[#This Row],[RoundedAbsentHours]]/2080 *100</f>
        <v>4.5721153846153841</v>
      </c>
      <c r="Q6187" s="1" t="s">
        <v>15</v>
      </c>
    </row>
    <row r="6188" spans="1:17" x14ac:dyDescent="0.35">
      <c r="A6188">
        <v>6187</v>
      </c>
      <c r="B6188" s="1" t="s">
        <v>6436</v>
      </c>
      <c r="C6188" s="1" t="s">
        <v>16</v>
      </c>
      <c r="D6188" s="1" t="s">
        <v>22</v>
      </c>
      <c r="E6188" s="1" t="s">
        <v>13</v>
      </c>
      <c r="F6188" s="1" t="s">
        <v>14</v>
      </c>
      <c r="G6188" s="1" t="s">
        <v>22</v>
      </c>
      <c r="H6188" s="1" t="s">
        <v>15</v>
      </c>
      <c r="I6188">
        <v>60.033857640000001</v>
      </c>
      <c r="J6188">
        <f>ROUND(employee[[#This Row],[Age]],0)</f>
        <v>60</v>
      </c>
      <c r="K61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188">
        <v>7.0632890210000001</v>
      </c>
      <c r="M6188">
        <f>ROUND(employee[[#This Row],[LengthService]],2)</f>
        <v>7.06</v>
      </c>
      <c r="N6188">
        <v>117.8290822</v>
      </c>
      <c r="O6188">
        <f>ROUND(employee[[#This Row],[AbsentHours]],2)</f>
        <v>117.83</v>
      </c>
      <c r="P6188" s="5">
        <f>employee[[#This Row],[RoundedAbsentHours]]/2080 *100</f>
        <v>5.6649038461538463</v>
      </c>
      <c r="Q6188" s="1" t="s">
        <v>15</v>
      </c>
    </row>
    <row r="6189" spans="1:17" x14ac:dyDescent="0.35">
      <c r="A6189">
        <v>6188</v>
      </c>
      <c r="B6189" s="1" t="s">
        <v>6437</v>
      </c>
      <c r="C6189" s="1" t="s">
        <v>11</v>
      </c>
      <c r="D6189" s="1" t="s">
        <v>35</v>
      </c>
      <c r="E6189" s="1" t="s">
        <v>158</v>
      </c>
      <c r="F6189" s="1" t="s">
        <v>159</v>
      </c>
      <c r="G6189" s="1" t="s">
        <v>33</v>
      </c>
      <c r="H6189" s="1" t="s">
        <v>15</v>
      </c>
      <c r="I6189">
        <v>62.436376240000001</v>
      </c>
      <c r="J6189">
        <f>ROUND(employee[[#This Row],[Age]],0)</f>
        <v>62</v>
      </c>
      <c r="K61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189">
        <v>5.3537644980000003</v>
      </c>
      <c r="M6189">
        <f>ROUND(employee[[#This Row],[LengthService]],2)</f>
        <v>5.35</v>
      </c>
      <c r="N6189">
        <v>176.65621379999999</v>
      </c>
      <c r="O6189">
        <f>ROUND(employee[[#This Row],[AbsentHours]],2)</f>
        <v>176.66</v>
      </c>
      <c r="P6189" s="5">
        <f>employee[[#This Row],[RoundedAbsentHours]]/2080 *100</f>
        <v>8.493269230769231</v>
      </c>
      <c r="Q6189" s="1" t="s">
        <v>15</v>
      </c>
    </row>
    <row r="6190" spans="1:17" x14ac:dyDescent="0.35">
      <c r="A6190">
        <v>6189</v>
      </c>
      <c r="B6190" s="1" t="s">
        <v>6438</v>
      </c>
      <c r="C6190" s="1" t="s">
        <v>11</v>
      </c>
      <c r="D6190" s="1" t="s">
        <v>22</v>
      </c>
      <c r="E6190" s="1" t="s">
        <v>13</v>
      </c>
      <c r="F6190" s="1" t="s">
        <v>14</v>
      </c>
      <c r="G6190" s="1" t="s">
        <v>22</v>
      </c>
      <c r="H6190" s="1" t="s">
        <v>15</v>
      </c>
      <c r="I6190">
        <v>32.286100320000003</v>
      </c>
      <c r="J6190">
        <f>ROUND(employee[[#This Row],[Age]],0)</f>
        <v>32</v>
      </c>
      <c r="K61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90">
        <v>4.1330535480000004</v>
      </c>
      <c r="M6190">
        <f>ROUND(employee[[#This Row],[LengthService]],2)</f>
        <v>4.13</v>
      </c>
      <c r="N6190">
        <v>0</v>
      </c>
      <c r="O6190">
        <f>ROUND(employee[[#This Row],[AbsentHours]],2)</f>
        <v>0</v>
      </c>
      <c r="P6190" s="5">
        <f>employee[[#This Row],[RoundedAbsentHours]]/2080 *100</f>
        <v>0</v>
      </c>
      <c r="Q6190" s="1" t="s">
        <v>15</v>
      </c>
    </row>
    <row r="6191" spans="1:17" x14ac:dyDescent="0.35">
      <c r="A6191">
        <v>6190</v>
      </c>
      <c r="B6191" s="1" t="s">
        <v>6439</v>
      </c>
      <c r="C6191" s="1" t="s">
        <v>11</v>
      </c>
      <c r="D6191" s="1" t="s">
        <v>22</v>
      </c>
      <c r="E6191" s="1" t="s">
        <v>13</v>
      </c>
      <c r="F6191" s="1" t="s">
        <v>14</v>
      </c>
      <c r="G6191" s="1" t="s">
        <v>22</v>
      </c>
      <c r="H6191" s="1" t="s">
        <v>15</v>
      </c>
      <c r="I6191">
        <v>48.881826340000003</v>
      </c>
      <c r="J6191">
        <f>ROUND(employee[[#This Row],[Age]],0)</f>
        <v>49</v>
      </c>
      <c r="K61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91">
        <v>5.6486025389999996</v>
      </c>
      <c r="M6191">
        <f>ROUND(employee[[#This Row],[LengthService]],2)</f>
        <v>5.65</v>
      </c>
      <c r="N6191">
        <v>129.4596525</v>
      </c>
      <c r="O6191">
        <f>ROUND(employee[[#This Row],[AbsentHours]],2)</f>
        <v>129.46</v>
      </c>
      <c r="P6191" s="5">
        <f>employee[[#This Row],[RoundedAbsentHours]]/2080 *100</f>
        <v>6.2240384615384619</v>
      </c>
      <c r="Q6191" s="1" t="s">
        <v>15</v>
      </c>
    </row>
    <row r="6192" spans="1:17" x14ac:dyDescent="0.35">
      <c r="A6192">
        <v>6191</v>
      </c>
      <c r="B6192" s="1" t="s">
        <v>6440</v>
      </c>
      <c r="C6192" s="1" t="s">
        <v>11</v>
      </c>
      <c r="D6192" s="1" t="s">
        <v>118</v>
      </c>
      <c r="E6192" s="1" t="s">
        <v>158</v>
      </c>
      <c r="F6192" s="1" t="s">
        <v>159</v>
      </c>
      <c r="G6192" s="1" t="s">
        <v>29</v>
      </c>
      <c r="H6192" s="1" t="s">
        <v>15</v>
      </c>
      <c r="I6192">
        <v>46.107155239999997</v>
      </c>
      <c r="J6192">
        <f>ROUND(employee[[#This Row],[Age]],0)</f>
        <v>46</v>
      </c>
      <c r="K61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92">
        <v>2.5568992580000001</v>
      </c>
      <c r="M6192">
        <f>ROUND(employee[[#This Row],[LengthService]],2)</f>
        <v>2.56</v>
      </c>
      <c r="N6192">
        <v>107.4865556</v>
      </c>
      <c r="O6192">
        <f>ROUND(employee[[#This Row],[AbsentHours]],2)</f>
        <v>107.49</v>
      </c>
      <c r="P6192" s="5">
        <f>employee[[#This Row],[RoundedAbsentHours]]/2080 *100</f>
        <v>5.1677884615384615</v>
      </c>
      <c r="Q6192" s="1" t="s">
        <v>15</v>
      </c>
    </row>
    <row r="6193" spans="1:17" x14ac:dyDescent="0.35">
      <c r="A6193">
        <v>6192</v>
      </c>
      <c r="B6193" s="1" t="s">
        <v>6441</v>
      </c>
      <c r="C6193" s="1" t="s">
        <v>11</v>
      </c>
      <c r="D6193" s="1" t="s">
        <v>221</v>
      </c>
      <c r="E6193" s="1" t="s">
        <v>13</v>
      </c>
      <c r="F6193" s="1" t="s">
        <v>14</v>
      </c>
      <c r="G6193" s="1" t="s">
        <v>221</v>
      </c>
      <c r="H6193" s="1" t="s">
        <v>15</v>
      </c>
      <c r="I6193">
        <v>52.128876089999999</v>
      </c>
      <c r="J6193">
        <f>ROUND(employee[[#This Row],[Age]],0)</f>
        <v>52</v>
      </c>
      <c r="K61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193">
        <v>6.9822316969999996</v>
      </c>
      <c r="M6193">
        <f>ROUND(employee[[#This Row],[LengthService]],2)</f>
        <v>6.98</v>
      </c>
      <c r="N6193">
        <v>109.1471198</v>
      </c>
      <c r="O6193">
        <f>ROUND(employee[[#This Row],[AbsentHours]],2)</f>
        <v>109.15</v>
      </c>
      <c r="P6193" s="5">
        <f>employee[[#This Row],[RoundedAbsentHours]]/2080 *100</f>
        <v>5.2475961538461542</v>
      </c>
      <c r="Q6193" s="1" t="s">
        <v>15</v>
      </c>
    </row>
    <row r="6194" spans="1:17" x14ac:dyDescent="0.35">
      <c r="A6194">
        <v>6193</v>
      </c>
      <c r="B6194" s="1" t="s">
        <v>6442</v>
      </c>
      <c r="C6194" s="1" t="s">
        <v>11</v>
      </c>
      <c r="D6194" s="1" t="s">
        <v>22</v>
      </c>
      <c r="E6194" s="1" t="s">
        <v>13</v>
      </c>
      <c r="F6194" s="1" t="s">
        <v>14</v>
      </c>
      <c r="G6194" s="1" t="s">
        <v>22</v>
      </c>
      <c r="H6194" s="1" t="s">
        <v>15</v>
      </c>
      <c r="I6194">
        <v>35.827491870000003</v>
      </c>
      <c r="J6194">
        <f>ROUND(employee[[#This Row],[Age]],0)</f>
        <v>36</v>
      </c>
      <c r="K61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94">
        <v>4.6063425240000004</v>
      </c>
      <c r="M6194">
        <f>ROUND(employee[[#This Row],[LengthService]],2)</f>
        <v>4.6100000000000003</v>
      </c>
      <c r="N6194">
        <v>31.877090089999999</v>
      </c>
      <c r="O6194">
        <f>ROUND(employee[[#This Row],[AbsentHours]],2)</f>
        <v>31.88</v>
      </c>
      <c r="P6194" s="5">
        <f>employee[[#This Row],[RoundedAbsentHours]]/2080 *100</f>
        <v>1.5326923076923076</v>
      </c>
      <c r="Q6194" s="1" t="s">
        <v>15</v>
      </c>
    </row>
    <row r="6195" spans="1:17" x14ac:dyDescent="0.35">
      <c r="A6195">
        <v>6194</v>
      </c>
      <c r="B6195" s="1" t="s">
        <v>6443</v>
      </c>
      <c r="C6195" s="1" t="s">
        <v>16</v>
      </c>
      <c r="D6195" s="1" t="s">
        <v>22</v>
      </c>
      <c r="E6195" s="1" t="s">
        <v>13</v>
      </c>
      <c r="F6195" s="1" t="s">
        <v>14</v>
      </c>
      <c r="G6195" s="1" t="s">
        <v>22</v>
      </c>
      <c r="H6195" s="1" t="s">
        <v>15</v>
      </c>
      <c r="I6195">
        <v>37.804751600000003</v>
      </c>
      <c r="J6195">
        <f>ROUND(employee[[#This Row],[Age]],0)</f>
        <v>38</v>
      </c>
      <c r="K61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95">
        <v>4.2730815809999996</v>
      </c>
      <c r="M6195">
        <f>ROUND(employee[[#This Row],[LengthService]],2)</f>
        <v>4.2699999999999996</v>
      </c>
      <c r="N6195">
        <v>0</v>
      </c>
      <c r="O6195">
        <f>ROUND(employee[[#This Row],[AbsentHours]],2)</f>
        <v>0</v>
      </c>
      <c r="P6195" s="5">
        <f>employee[[#This Row],[RoundedAbsentHours]]/2080 *100</f>
        <v>0</v>
      </c>
      <c r="Q6195" s="1" t="s">
        <v>15</v>
      </c>
    </row>
    <row r="6196" spans="1:17" x14ac:dyDescent="0.35">
      <c r="A6196">
        <v>6195</v>
      </c>
      <c r="B6196" s="1" t="s">
        <v>6444</v>
      </c>
      <c r="C6196" s="1" t="s">
        <v>16</v>
      </c>
      <c r="D6196" s="1" t="s">
        <v>310</v>
      </c>
      <c r="E6196" s="1" t="s">
        <v>13</v>
      </c>
      <c r="F6196" s="1" t="s">
        <v>14</v>
      </c>
      <c r="G6196" s="1" t="s">
        <v>221</v>
      </c>
      <c r="H6196" s="1" t="s">
        <v>15</v>
      </c>
      <c r="I6196">
        <v>54.248066819999998</v>
      </c>
      <c r="J6196">
        <f>ROUND(employee[[#This Row],[Age]],0)</f>
        <v>54</v>
      </c>
      <c r="K61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196">
        <v>3.1599105920000001</v>
      </c>
      <c r="M6196">
        <f>ROUND(employee[[#This Row],[LengthService]],2)</f>
        <v>3.16</v>
      </c>
      <c r="N6196">
        <v>131.78362820000001</v>
      </c>
      <c r="O6196">
        <f>ROUND(employee[[#This Row],[AbsentHours]],2)</f>
        <v>131.78</v>
      </c>
      <c r="P6196" s="5">
        <f>employee[[#This Row],[RoundedAbsentHours]]/2080 *100</f>
        <v>6.335576923076923</v>
      </c>
      <c r="Q6196" s="1" t="s">
        <v>15</v>
      </c>
    </row>
    <row r="6197" spans="1:17" x14ac:dyDescent="0.35">
      <c r="A6197">
        <v>6196</v>
      </c>
      <c r="B6197" s="1" t="s">
        <v>6445</v>
      </c>
      <c r="C6197" s="1" t="s">
        <v>11</v>
      </c>
      <c r="D6197" s="1" t="s">
        <v>22</v>
      </c>
      <c r="E6197" s="1" t="s">
        <v>13</v>
      </c>
      <c r="F6197" s="1" t="s">
        <v>14</v>
      </c>
      <c r="G6197" s="1" t="s">
        <v>22</v>
      </c>
      <c r="H6197" s="1" t="s">
        <v>15</v>
      </c>
      <c r="I6197">
        <v>40.985506340000001</v>
      </c>
      <c r="J6197">
        <f>ROUND(employee[[#This Row],[Age]],0)</f>
        <v>41</v>
      </c>
      <c r="K61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197">
        <v>4.8066558840000004</v>
      </c>
      <c r="M6197">
        <f>ROUND(employee[[#This Row],[LengthService]],2)</f>
        <v>4.8099999999999996</v>
      </c>
      <c r="N6197">
        <v>51.570988309999997</v>
      </c>
      <c r="O6197">
        <f>ROUND(employee[[#This Row],[AbsentHours]],2)</f>
        <v>51.57</v>
      </c>
      <c r="P6197" s="5">
        <f>employee[[#This Row],[RoundedAbsentHours]]/2080 *100</f>
        <v>2.4793269230769228</v>
      </c>
      <c r="Q6197" s="1" t="s">
        <v>15</v>
      </c>
    </row>
    <row r="6198" spans="1:17" x14ac:dyDescent="0.35">
      <c r="A6198">
        <v>6197</v>
      </c>
      <c r="B6198" s="1" t="s">
        <v>6446</v>
      </c>
      <c r="C6198" s="1" t="s">
        <v>16</v>
      </c>
      <c r="D6198" s="1" t="s">
        <v>279</v>
      </c>
      <c r="E6198" s="1" t="s">
        <v>13</v>
      </c>
      <c r="F6198" s="1" t="s">
        <v>14</v>
      </c>
      <c r="G6198" s="1" t="s">
        <v>39</v>
      </c>
      <c r="H6198" s="1" t="s">
        <v>15</v>
      </c>
      <c r="I6198">
        <v>37.426226479999997</v>
      </c>
      <c r="J6198">
        <f>ROUND(employee[[#This Row],[Age]],0)</f>
        <v>37</v>
      </c>
      <c r="K61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98">
        <v>5.5189597109999999</v>
      </c>
      <c r="M6198">
        <f>ROUND(employee[[#This Row],[LengthService]],2)</f>
        <v>5.52</v>
      </c>
      <c r="N6198">
        <v>0</v>
      </c>
      <c r="O6198">
        <f>ROUND(employee[[#This Row],[AbsentHours]],2)</f>
        <v>0</v>
      </c>
      <c r="P6198" s="5">
        <f>employee[[#This Row],[RoundedAbsentHours]]/2080 *100</f>
        <v>0</v>
      </c>
      <c r="Q6198" s="1" t="s">
        <v>15</v>
      </c>
    </row>
    <row r="6199" spans="1:17" x14ac:dyDescent="0.35">
      <c r="A6199">
        <v>6198</v>
      </c>
      <c r="B6199" s="1" t="s">
        <v>6447</v>
      </c>
      <c r="C6199" s="1" t="s">
        <v>16</v>
      </c>
      <c r="D6199" s="1" t="s">
        <v>44</v>
      </c>
      <c r="E6199" s="1" t="s">
        <v>158</v>
      </c>
      <c r="F6199" s="1" t="s">
        <v>159</v>
      </c>
      <c r="G6199" s="1" t="s">
        <v>44</v>
      </c>
      <c r="H6199" s="1" t="s">
        <v>15</v>
      </c>
      <c r="I6199">
        <v>37.210894060000001</v>
      </c>
      <c r="J6199">
        <f>ROUND(employee[[#This Row],[Age]],0)</f>
        <v>37</v>
      </c>
      <c r="K61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199">
        <v>4.6412170030000004</v>
      </c>
      <c r="M6199">
        <f>ROUND(employee[[#This Row],[LengthService]],2)</f>
        <v>4.6399999999999997</v>
      </c>
      <c r="N6199">
        <v>34.931543599999998</v>
      </c>
      <c r="O6199">
        <f>ROUND(employee[[#This Row],[AbsentHours]],2)</f>
        <v>34.93</v>
      </c>
      <c r="P6199" s="5">
        <f>employee[[#This Row],[RoundedAbsentHours]]/2080 *100</f>
        <v>1.679326923076923</v>
      </c>
      <c r="Q6199" s="1" t="s">
        <v>15</v>
      </c>
    </row>
    <row r="6200" spans="1:17" x14ac:dyDescent="0.35">
      <c r="A6200">
        <v>6199</v>
      </c>
      <c r="B6200" s="1" t="s">
        <v>6448</v>
      </c>
      <c r="C6200" s="1" t="s">
        <v>11</v>
      </c>
      <c r="D6200" s="1" t="s">
        <v>22</v>
      </c>
      <c r="E6200" s="1" t="s">
        <v>13</v>
      </c>
      <c r="F6200" s="1" t="s">
        <v>14</v>
      </c>
      <c r="G6200" s="1" t="s">
        <v>22</v>
      </c>
      <c r="H6200" s="1" t="s">
        <v>15</v>
      </c>
      <c r="I6200">
        <v>28.44249451</v>
      </c>
      <c r="J6200">
        <f>ROUND(employee[[#This Row],[Age]],0)</f>
        <v>28</v>
      </c>
      <c r="K62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200">
        <v>4.4400747310000002</v>
      </c>
      <c r="M6200">
        <f>ROUND(employee[[#This Row],[LengthService]],2)</f>
        <v>4.4400000000000004</v>
      </c>
      <c r="N6200">
        <v>0</v>
      </c>
      <c r="O6200">
        <f>ROUND(employee[[#This Row],[AbsentHours]],2)</f>
        <v>0</v>
      </c>
      <c r="P6200" s="5">
        <f>employee[[#This Row],[RoundedAbsentHours]]/2080 *100</f>
        <v>0</v>
      </c>
      <c r="Q6200" s="1" t="s">
        <v>15</v>
      </c>
    </row>
    <row r="6201" spans="1:17" x14ac:dyDescent="0.35">
      <c r="A6201">
        <v>6200</v>
      </c>
      <c r="B6201" s="1" t="s">
        <v>6449</v>
      </c>
      <c r="C6201" s="1" t="s">
        <v>11</v>
      </c>
      <c r="D6201" s="1" t="s">
        <v>22</v>
      </c>
      <c r="E6201" s="1" t="s">
        <v>13</v>
      </c>
      <c r="F6201" s="1" t="s">
        <v>14</v>
      </c>
      <c r="G6201" s="1" t="s">
        <v>22</v>
      </c>
      <c r="H6201" s="1" t="s">
        <v>15</v>
      </c>
      <c r="I6201">
        <v>50.876194120000001</v>
      </c>
      <c r="J6201">
        <f>ROUND(employee[[#This Row],[Age]],0)</f>
        <v>51</v>
      </c>
      <c r="K62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201">
        <v>3.145198749</v>
      </c>
      <c r="M6201">
        <f>ROUND(employee[[#This Row],[LengthService]],2)</f>
        <v>3.15</v>
      </c>
      <c r="N6201">
        <v>132.02504769999999</v>
      </c>
      <c r="O6201">
        <f>ROUND(employee[[#This Row],[AbsentHours]],2)</f>
        <v>132.03</v>
      </c>
      <c r="P6201" s="5">
        <f>employee[[#This Row],[RoundedAbsentHours]]/2080 *100</f>
        <v>6.3475961538461538</v>
      </c>
      <c r="Q6201" s="1" t="s">
        <v>15</v>
      </c>
    </row>
    <row r="6202" spans="1:17" x14ac:dyDescent="0.35">
      <c r="A6202">
        <v>6201</v>
      </c>
      <c r="B6202" s="1" t="s">
        <v>6450</v>
      </c>
      <c r="C6202" s="1" t="s">
        <v>11</v>
      </c>
      <c r="D6202" s="1" t="s">
        <v>19</v>
      </c>
      <c r="E6202" s="1" t="s">
        <v>13</v>
      </c>
      <c r="F6202" s="1" t="s">
        <v>14</v>
      </c>
      <c r="G6202" s="1" t="s">
        <v>19</v>
      </c>
      <c r="H6202" s="1" t="s">
        <v>15</v>
      </c>
      <c r="I6202">
        <v>44.441561350000001</v>
      </c>
      <c r="J6202">
        <f>ROUND(employee[[#This Row],[Age]],0)</f>
        <v>44</v>
      </c>
      <c r="K62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02">
        <v>4.5484625840000001</v>
      </c>
      <c r="M6202">
        <f>ROUND(employee[[#This Row],[LengthService]],2)</f>
        <v>4.55</v>
      </c>
      <c r="N6202">
        <v>95.261108960000001</v>
      </c>
      <c r="O6202">
        <f>ROUND(employee[[#This Row],[AbsentHours]],2)</f>
        <v>95.26</v>
      </c>
      <c r="P6202" s="5">
        <f>employee[[#This Row],[RoundedAbsentHours]]/2080 *100</f>
        <v>4.5798076923076927</v>
      </c>
      <c r="Q6202" s="1" t="s">
        <v>15</v>
      </c>
    </row>
    <row r="6203" spans="1:17" x14ac:dyDescent="0.35">
      <c r="A6203">
        <v>6202</v>
      </c>
      <c r="B6203" s="1" t="s">
        <v>6451</v>
      </c>
      <c r="C6203" s="1" t="s">
        <v>11</v>
      </c>
      <c r="D6203" s="1" t="s">
        <v>44</v>
      </c>
      <c r="E6203" s="1" t="s">
        <v>158</v>
      </c>
      <c r="F6203" s="1" t="s">
        <v>159</v>
      </c>
      <c r="G6203" s="1" t="s">
        <v>44</v>
      </c>
      <c r="H6203" s="1" t="s">
        <v>15</v>
      </c>
      <c r="I6203">
        <v>43.521017630000003</v>
      </c>
      <c r="J6203">
        <f>ROUND(employee[[#This Row],[Age]],0)</f>
        <v>44</v>
      </c>
      <c r="K62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03">
        <v>6.3008556779999996</v>
      </c>
      <c r="M6203">
        <f>ROUND(employee[[#This Row],[LengthService]],2)</f>
        <v>6.3</v>
      </c>
      <c r="N6203">
        <v>87.030081719999998</v>
      </c>
      <c r="O6203">
        <f>ROUND(employee[[#This Row],[AbsentHours]],2)</f>
        <v>87.03</v>
      </c>
      <c r="P6203" s="5">
        <f>employee[[#This Row],[RoundedAbsentHours]]/2080 *100</f>
        <v>4.1841346153846155</v>
      </c>
      <c r="Q6203" s="1" t="s">
        <v>15</v>
      </c>
    </row>
    <row r="6204" spans="1:17" x14ac:dyDescent="0.35">
      <c r="A6204">
        <v>6203</v>
      </c>
      <c r="B6204" s="1" t="s">
        <v>6452</v>
      </c>
      <c r="C6204" s="1" t="s">
        <v>16</v>
      </c>
      <c r="D6204" s="1" t="s">
        <v>270</v>
      </c>
      <c r="E6204" s="1" t="s">
        <v>158</v>
      </c>
      <c r="F6204" s="1" t="s">
        <v>159</v>
      </c>
      <c r="G6204" s="1" t="s">
        <v>29</v>
      </c>
      <c r="H6204" s="1" t="s">
        <v>15</v>
      </c>
      <c r="I6204">
        <v>47.279944909999998</v>
      </c>
      <c r="J6204">
        <f>ROUND(employee[[#This Row],[Age]],0)</f>
        <v>47</v>
      </c>
      <c r="K62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04">
        <v>4.7724351260000004</v>
      </c>
      <c r="M6204">
        <f>ROUND(employee[[#This Row],[LengthService]],2)</f>
        <v>4.7699999999999996</v>
      </c>
      <c r="N6204">
        <v>74.587650519999997</v>
      </c>
      <c r="O6204">
        <f>ROUND(employee[[#This Row],[AbsentHours]],2)</f>
        <v>74.59</v>
      </c>
      <c r="P6204" s="5">
        <f>employee[[#This Row],[RoundedAbsentHours]]/2080 *100</f>
        <v>3.5860576923076923</v>
      </c>
      <c r="Q6204" s="1" t="s">
        <v>15</v>
      </c>
    </row>
    <row r="6205" spans="1:17" x14ac:dyDescent="0.35">
      <c r="A6205">
        <v>6204</v>
      </c>
      <c r="B6205" s="1" t="s">
        <v>6453</v>
      </c>
      <c r="C6205" s="1" t="s">
        <v>16</v>
      </c>
      <c r="D6205" s="1" t="s">
        <v>61</v>
      </c>
      <c r="E6205" s="1" t="s">
        <v>158</v>
      </c>
      <c r="F6205" s="1" t="s">
        <v>159</v>
      </c>
      <c r="G6205" s="1" t="s">
        <v>28</v>
      </c>
      <c r="H6205" s="1" t="s">
        <v>15</v>
      </c>
      <c r="I6205">
        <v>43.542547890000002</v>
      </c>
      <c r="J6205">
        <f>ROUND(employee[[#This Row],[Age]],0)</f>
        <v>44</v>
      </c>
      <c r="K62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05">
        <v>3.8768746649999999</v>
      </c>
      <c r="M6205">
        <f>ROUND(employee[[#This Row],[LengthService]],2)</f>
        <v>3.88</v>
      </c>
      <c r="N6205">
        <v>84.137268259999999</v>
      </c>
      <c r="O6205">
        <f>ROUND(employee[[#This Row],[AbsentHours]],2)</f>
        <v>84.14</v>
      </c>
      <c r="P6205" s="5">
        <f>employee[[#This Row],[RoundedAbsentHours]]/2080 *100</f>
        <v>4.0451923076923082</v>
      </c>
      <c r="Q6205" s="1" t="s">
        <v>15</v>
      </c>
    </row>
    <row r="6206" spans="1:17" x14ac:dyDescent="0.35">
      <c r="A6206">
        <v>6205</v>
      </c>
      <c r="B6206" s="1" t="s">
        <v>6454</v>
      </c>
      <c r="C6206" s="1" t="s">
        <v>16</v>
      </c>
      <c r="D6206" s="1" t="s">
        <v>17</v>
      </c>
      <c r="E6206" s="1" t="s">
        <v>312</v>
      </c>
      <c r="F6206" s="1" t="s">
        <v>266</v>
      </c>
      <c r="G6206" s="1" t="s">
        <v>18</v>
      </c>
      <c r="H6206" s="1" t="s">
        <v>15</v>
      </c>
      <c r="I6206">
        <v>38.471741469999998</v>
      </c>
      <c r="J6206">
        <f>ROUND(employee[[#This Row],[Age]],0)</f>
        <v>38</v>
      </c>
      <c r="K62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206">
        <v>3.7528603340000002</v>
      </c>
      <c r="M6206">
        <f>ROUND(employee[[#This Row],[LengthService]],2)</f>
        <v>3.75</v>
      </c>
      <c r="N6206">
        <v>59.424548880000003</v>
      </c>
      <c r="O6206">
        <f>ROUND(employee[[#This Row],[AbsentHours]],2)</f>
        <v>59.42</v>
      </c>
      <c r="P6206" s="5">
        <f>employee[[#This Row],[RoundedAbsentHours]]/2080 *100</f>
        <v>2.8567307692307695</v>
      </c>
      <c r="Q6206" s="1" t="s">
        <v>15</v>
      </c>
    </row>
    <row r="6207" spans="1:17" x14ac:dyDescent="0.35">
      <c r="A6207">
        <v>6206</v>
      </c>
      <c r="B6207" s="1" t="s">
        <v>6455</v>
      </c>
      <c r="C6207" s="1" t="s">
        <v>11</v>
      </c>
      <c r="D6207" s="1" t="s">
        <v>250</v>
      </c>
      <c r="E6207" s="1" t="s">
        <v>289</v>
      </c>
      <c r="F6207" s="1" t="s">
        <v>258</v>
      </c>
      <c r="G6207" s="1" t="s">
        <v>67</v>
      </c>
      <c r="H6207" s="1" t="s">
        <v>15</v>
      </c>
      <c r="I6207">
        <v>51.529212350000002</v>
      </c>
      <c r="J6207">
        <f>ROUND(employee[[#This Row],[Age]],0)</f>
        <v>52</v>
      </c>
      <c r="K62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207">
        <v>2.9983294410000001</v>
      </c>
      <c r="M6207">
        <f>ROUND(employee[[#This Row],[LengthService]],2)</f>
        <v>3</v>
      </c>
      <c r="N6207">
        <v>122.1943788</v>
      </c>
      <c r="O6207">
        <f>ROUND(employee[[#This Row],[AbsentHours]],2)</f>
        <v>122.19</v>
      </c>
      <c r="P6207" s="5">
        <f>employee[[#This Row],[RoundedAbsentHours]]/2080 *100</f>
        <v>5.8745192307692307</v>
      </c>
      <c r="Q6207" s="1" t="s">
        <v>15</v>
      </c>
    </row>
    <row r="6208" spans="1:17" x14ac:dyDescent="0.35">
      <c r="A6208">
        <v>6207</v>
      </c>
      <c r="B6208" s="1" t="s">
        <v>6456</v>
      </c>
      <c r="C6208" s="1" t="s">
        <v>16</v>
      </c>
      <c r="D6208" s="1" t="s">
        <v>33</v>
      </c>
      <c r="E6208" s="1" t="s">
        <v>158</v>
      </c>
      <c r="F6208" s="1" t="s">
        <v>159</v>
      </c>
      <c r="G6208" s="1" t="s">
        <v>33</v>
      </c>
      <c r="H6208" s="1" t="s">
        <v>15</v>
      </c>
      <c r="I6208">
        <v>27.409734090000001</v>
      </c>
      <c r="J6208">
        <f>ROUND(employee[[#This Row],[Age]],0)</f>
        <v>27</v>
      </c>
      <c r="K62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208">
        <v>5.2694215780000002</v>
      </c>
      <c r="M6208">
        <f>ROUND(employee[[#This Row],[LengthService]],2)</f>
        <v>5.27</v>
      </c>
      <c r="N6208">
        <v>0</v>
      </c>
      <c r="O6208">
        <f>ROUND(employee[[#This Row],[AbsentHours]],2)</f>
        <v>0</v>
      </c>
      <c r="P6208" s="5">
        <f>employee[[#This Row],[RoundedAbsentHours]]/2080 *100</f>
        <v>0</v>
      </c>
      <c r="Q6208" s="1" t="s">
        <v>15</v>
      </c>
    </row>
    <row r="6209" spans="1:17" x14ac:dyDescent="0.35">
      <c r="A6209">
        <v>6208</v>
      </c>
      <c r="B6209" s="1" t="s">
        <v>6457</v>
      </c>
      <c r="C6209" s="1" t="s">
        <v>16</v>
      </c>
      <c r="D6209" s="1" t="s">
        <v>46</v>
      </c>
      <c r="E6209" s="1" t="s">
        <v>124</v>
      </c>
      <c r="F6209" s="1" t="s">
        <v>125</v>
      </c>
      <c r="G6209" s="1" t="s">
        <v>47</v>
      </c>
      <c r="H6209" s="1" t="s">
        <v>15</v>
      </c>
      <c r="I6209">
        <v>42.787327140000002</v>
      </c>
      <c r="J6209">
        <f>ROUND(employee[[#This Row],[Age]],0)</f>
        <v>43</v>
      </c>
      <c r="K62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09">
        <v>4.8432246980000002</v>
      </c>
      <c r="M6209">
        <f>ROUND(employee[[#This Row],[LengthService]],2)</f>
        <v>4.84</v>
      </c>
      <c r="N6209">
        <v>88.310401909999996</v>
      </c>
      <c r="O6209">
        <f>ROUND(employee[[#This Row],[AbsentHours]],2)</f>
        <v>88.31</v>
      </c>
      <c r="P6209" s="5">
        <f>employee[[#This Row],[RoundedAbsentHours]]/2080 *100</f>
        <v>4.2456730769230768</v>
      </c>
      <c r="Q6209" s="1" t="s">
        <v>15</v>
      </c>
    </row>
    <row r="6210" spans="1:17" x14ac:dyDescent="0.35">
      <c r="A6210">
        <v>6209</v>
      </c>
      <c r="B6210" s="1" t="s">
        <v>6458</v>
      </c>
      <c r="C6210" s="1" t="s">
        <v>16</v>
      </c>
      <c r="D6210" s="1" t="s">
        <v>22</v>
      </c>
      <c r="E6210" s="1" t="s">
        <v>13</v>
      </c>
      <c r="F6210" s="1" t="s">
        <v>14</v>
      </c>
      <c r="G6210" s="1" t="s">
        <v>22</v>
      </c>
      <c r="H6210" s="1" t="s">
        <v>15</v>
      </c>
      <c r="I6210">
        <v>43.073895649999997</v>
      </c>
      <c r="J6210">
        <f>ROUND(employee[[#This Row],[Age]],0)</f>
        <v>43</v>
      </c>
      <c r="K62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10">
        <v>5.7654759279999999</v>
      </c>
      <c r="M6210">
        <f>ROUND(employee[[#This Row],[LengthService]],2)</f>
        <v>5.77</v>
      </c>
      <c r="N6210">
        <v>72.376484189999999</v>
      </c>
      <c r="O6210">
        <f>ROUND(employee[[#This Row],[AbsentHours]],2)</f>
        <v>72.38</v>
      </c>
      <c r="P6210" s="5">
        <f>employee[[#This Row],[RoundedAbsentHours]]/2080 *100</f>
        <v>3.4798076923076917</v>
      </c>
      <c r="Q6210" s="1" t="s">
        <v>15</v>
      </c>
    </row>
    <row r="6211" spans="1:17" x14ac:dyDescent="0.35">
      <c r="A6211">
        <v>6210</v>
      </c>
      <c r="B6211" s="1" t="s">
        <v>6459</v>
      </c>
      <c r="C6211" s="1" t="s">
        <v>11</v>
      </c>
      <c r="D6211" s="1" t="s">
        <v>22</v>
      </c>
      <c r="E6211" s="1" t="s">
        <v>13</v>
      </c>
      <c r="F6211" s="1" t="s">
        <v>14</v>
      </c>
      <c r="G6211" s="1" t="s">
        <v>22</v>
      </c>
      <c r="H6211" s="1" t="s">
        <v>15</v>
      </c>
      <c r="I6211">
        <v>29.804029180000001</v>
      </c>
      <c r="J6211">
        <f>ROUND(employee[[#This Row],[Age]],0)</f>
        <v>30</v>
      </c>
      <c r="K62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211">
        <v>5.0915314230000002</v>
      </c>
      <c r="M6211">
        <f>ROUND(employee[[#This Row],[LengthService]],2)</f>
        <v>5.09</v>
      </c>
      <c r="N6211">
        <v>0</v>
      </c>
      <c r="O6211">
        <f>ROUND(employee[[#This Row],[AbsentHours]],2)</f>
        <v>0</v>
      </c>
      <c r="P6211" s="5">
        <f>employee[[#This Row],[RoundedAbsentHours]]/2080 *100</f>
        <v>0</v>
      </c>
      <c r="Q6211" s="1" t="s">
        <v>15</v>
      </c>
    </row>
    <row r="6212" spans="1:17" x14ac:dyDescent="0.35">
      <c r="A6212">
        <v>6211</v>
      </c>
      <c r="B6212" s="1" t="s">
        <v>4001</v>
      </c>
      <c r="C6212" s="1" t="s">
        <v>16</v>
      </c>
      <c r="D6212" s="1" t="s">
        <v>20</v>
      </c>
      <c r="E6212" s="1" t="s">
        <v>13</v>
      </c>
      <c r="F6212" s="1" t="s">
        <v>14</v>
      </c>
      <c r="G6212" s="1" t="s">
        <v>20</v>
      </c>
      <c r="H6212" s="1" t="s">
        <v>15</v>
      </c>
      <c r="I6212">
        <v>39.389725050000003</v>
      </c>
      <c r="J6212">
        <f>ROUND(employee[[#This Row],[Age]],0)</f>
        <v>39</v>
      </c>
      <c r="K62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212">
        <v>6.685379502</v>
      </c>
      <c r="M6212">
        <f>ROUND(employee[[#This Row],[LengthService]],2)</f>
        <v>6.69</v>
      </c>
      <c r="N6212">
        <v>0</v>
      </c>
      <c r="O6212">
        <f>ROUND(employee[[#This Row],[AbsentHours]],2)</f>
        <v>0</v>
      </c>
      <c r="P6212" s="5">
        <f>employee[[#This Row],[RoundedAbsentHours]]/2080 *100</f>
        <v>0</v>
      </c>
      <c r="Q6212" s="1" t="s">
        <v>15</v>
      </c>
    </row>
    <row r="6213" spans="1:17" x14ac:dyDescent="0.35">
      <c r="A6213">
        <v>6212</v>
      </c>
      <c r="B6213" s="1" t="s">
        <v>6460</v>
      </c>
      <c r="C6213" s="1" t="s">
        <v>16</v>
      </c>
      <c r="D6213" s="1" t="s">
        <v>21</v>
      </c>
      <c r="E6213" s="1" t="s">
        <v>158</v>
      </c>
      <c r="F6213" s="1" t="s">
        <v>159</v>
      </c>
      <c r="G6213" s="1" t="s">
        <v>21</v>
      </c>
      <c r="H6213" s="1" t="s">
        <v>15</v>
      </c>
      <c r="I6213">
        <v>41.345204719999998</v>
      </c>
      <c r="J6213">
        <f>ROUND(employee[[#This Row],[Age]],0)</f>
        <v>41</v>
      </c>
      <c r="K62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13">
        <v>2.9752216699999998</v>
      </c>
      <c r="M6213">
        <f>ROUND(employee[[#This Row],[LengthService]],2)</f>
        <v>2.98</v>
      </c>
      <c r="N6213">
        <v>52.518803640000002</v>
      </c>
      <c r="O6213">
        <f>ROUND(employee[[#This Row],[AbsentHours]],2)</f>
        <v>52.52</v>
      </c>
      <c r="P6213" s="5">
        <f>employee[[#This Row],[RoundedAbsentHours]]/2080 *100</f>
        <v>2.5250000000000004</v>
      </c>
      <c r="Q6213" s="1" t="s">
        <v>15</v>
      </c>
    </row>
    <row r="6214" spans="1:17" x14ac:dyDescent="0.35">
      <c r="A6214">
        <v>6213</v>
      </c>
      <c r="B6214" s="1" t="s">
        <v>6461</v>
      </c>
      <c r="C6214" s="1" t="s">
        <v>11</v>
      </c>
      <c r="D6214" s="1" t="s">
        <v>192</v>
      </c>
      <c r="E6214" s="1" t="s">
        <v>124</v>
      </c>
      <c r="F6214" s="1" t="s">
        <v>125</v>
      </c>
      <c r="G6214" s="1" t="s">
        <v>47</v>
      </c>
      <c r="H6214" s="1" t="s">
        <v>15</v>
      </c>
      <c r="I6214">
        <v>56.089484380000002</v>
      </c>
      <c r="J6214">
        <f>ROUND(employee[[#This Row],[Age]],0)</f>
        <v>56</v>
      </c>
      <c r="K62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214">
        <v>4.7875308519999997</v>
      </c>
      <c r="M6214">
        <f>ROUND(employee[[#This Row],[LengthService]],2)</f>
        <v>4.79</v>
      </c>
      <c r="N6214">
        <v>57.081094749999998</v>
      </c>
      <c r="O6214">
        <f>ROUND(employee[[#This Row],[AbsentHours]],2)</f>
        <v>57.08</v>
      </c>
      <c r="P6214" s="5">
        <f>employee[[#This Row],[RoundedAbsentHours]]/2080 *100</f>
        <v>2.7442307692307693</v>
      </c>
      <c r="Q6214" s="1" t="s">
        <v>15</v>
      </c>
    </row>
    <row r="6215" spans="1:17" x14ac:dyDescent="0.35">
      <c r="A6215">
        <v>6214</v>
      </c>
      <c r="B6215" s="1" t="s">
        <v>6462</v>
      </c>
      <c r="C6215" s="1" t="s">
        <v>11</v>
      </c>
      <c r="D6215" s="1" t="s">
        <v>22</v>
      </c>
      <c r="E6215" s="1" t="s">
        <v>13</v>
      </c>
      <c r="F6215" s="1" t="s">
        <v>14</v>
      </c>
      <c r="G6215" s="1" t="s">
        <v>22</v>
      </c>
      <c r="H6215" s="1" t="s">
        <v>15</v>
      </c>
      <c r="I6215">
        <v>31.510984650000001</v>
      </c>
      <c r="J6215">
        <f>ROUND(employee[[#This Row],[Age]],0)</f>
        <v>32</v>
      </c>
      <c r="K62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215">
        <v>6.1588138209999999</v>
      </c>
      <c r="M6215">
        <f>ROUND(employee[[#This Row],[LengthService]],2)</f>
        <v>6.16</v>
      </c>
      <c r="N6215">
        <v>0</v>
      </c>
      <c r="O6215">
        <f>ROUND(employee[[#This Row],[AbsentHours]],2)</f>
        <v>0</v>
      </c>
      <c r="P6215" s="5">
        <f>employee[[#This Row],[RoundedAbsentHours]]/2080 *100</f>
        <v>0</v>
      </c>
      <c r="Q6215" s="1" t="s">
        <v>15</v>
      </c>
    </row>
    <row r="6216" spans="1:17" x14ac:dyDescent="0.35">
      <c r="A6216">
        <v>6215</v>
      </c>
      <c r="B6216" s="1" t="s">
        <v>6463</v>
      </c>
      <c r="C6216" s="1" t="s">
        <v>11</v>
      </c>
      <c r="D6216" s="1" t="s">
        <v>35</v>
      </c>
      <c r="E6216" s="1" t="s">
        <v>158</v>
      </c>
      <c r="F6216" s="1" t="s">
        <v>159</v>
      </c>
      <c r="G6216" s="1" t="s">
        <v>33</v>
      </c>
      <c r="H6216" s="1" t="s">
        <v>15</v>
      </c>
      <c r="I6216">
        <v>45.611521199999999</v>
      </c>
      <c r="J6216">
        <f>ROUND(employee[[#This Row],[Age]],0)</f>
        <v>46</v>
      </c>
      <c r="K62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16">
        <v>4.7025309780000004</v>
      </c>
      <c r="M6216">
        <f>ROUND(employee[[#This Row],[LengthService]],2)</f>
        <v>4.7</v>
      </c>
      <c r="N6216">
        <v>83.004017820000001</v>
      </c>
      <c r="O6216">
        <f>ROUND(employee[[#This Row],[AbsentHours]],2)</f>
        <v>83</v>
      </c>
      <c r="P6216" s="5">
        <f>employee[[#This Row],[RoundedAbsentHours]]/2080 *100</f>
        <v>3.990384615384615</v>
      </c>
      <c r="Q6216" s="1" t="s">
        <v>15</v>
      </c>
    </row>
    <row r="6217" spans="1:17" x14ac:dyDescent="0.35">
      <c r="A6217">
        <v>6216</v>
      </c>
      <c r="B6217" s="1" t="s">
        <v>6464</v>
      </c>
      <c r="C6217" s="1" t="s">
        <v>16</v>
      </c>
      <c r="D6217" s="1" t="s">
        <v>267</v>
      </c>
      <c r="E6217" s="1" t="s">
        <v>158</v>
      </c>
      <c r="F6217" s="1" t="s">
        <v>159</v>
      </c>
      <c r="G6217" s="1" t="s">
        <v>75</v>
      </c>
      <c r="H6217" s="1" t="s">
        <v>15</v>
      </c>
      <c r="I6217">
        <v>33.453939830000003</v>
      </c>
      <c r="J6217">
        <f>ROUND(employee[[#This Row],[Age]],0)</f>
        <v>33</v>
      </c>
      <c r="K62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217">
        <v>2.0615815799999999</v>
      </c>
      <c r="M6217">
        <f>ROUND(employee[[#This Row],[LengthService]],2)</f>
        <v>2.06</v>
      </c>
      <c r="N6217">
        <v>32.060328720000001</v>
      </c>
      <c r="O6217">
        <f>ROUND(employee[[#This Row],[AbsentHours]],2)</f>
        <v>32.06</v>
      </c>
      <c r="P6217" s="5">
        <f>employee[[#This Row],[RoundedAbsentHours]]/2080 *100</f>
        <v>1.5413461538461539</v>
      </c>
      <c r="Q6217" s="1" t="s">
        <v>15</v>
      </c>
    </row>
    <row r="6218" spans="1:17" x14ac:dyDescent="0.35">
      <c r="A6218">
        <v>6217</v>
      </c>
      <c r="B6218" s="1" t="s">
        <v>6465</v>
      </c>
      <c r="C6218" s="1" t="s">
        <v>16</v>
      </c>
      <c r="D6218" s="1" t="s">
        <v>161</v>
      </c>
      <c r="E6218" s="1" t="s">
        <v>312</v>
      </c>
      <c r="F6218" s="1" t="s">
        <v>266</v>
      </c>
      <c r="G6218" s="1" t="s">
        <v>18</v>
      </c>
      <c r="H6218" s="1" t="s">
        <v>15</v>
      </c>
      <c r="I6218">
        <v>44.446163509999998</v>
      </c>
      <c r="J6218">
        <f>ROUND(employee[[#This Row],[Age]],0)</f>
        <v>44</v>
      </c>
      <c r="K62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18">
        <v>4.7074540049999998</v>
      </c>
      <c r="M6218">
        <f>ROUND(employee[[#This Row],[LengthService]],2)</f>
        <v>4.71</v>
      </c>
      <c r="N6218">
        <v>66.403265450000006</v>
      </c>
      <c r="O6218">
        <f>ROUND(employee[[#This Row],[AbsentHours]],2)</f>
        <v>66.400000000000006</v>
      </c>
      <c r="P6218" s="5">
        <f>employee[[#This Row],[RoundedAbsentHours]]/2080 *100</f>
        <v>3.192307692307693</v>
      </c>
      <c r="Q6218" s="1" t="s">
        <v>15</v>
      </c>
    </row>
    <row r="6219" spans="1:17" x14ac:dyDescent="0.35">
      <c r="A6219">
        <v>6218</v>
      </c>
      <c r="B6219" s="1" t="s">
        <v>6466</v>
      </c>
      <c r="C6219" s="1" t="s">
        <v>16</v>
      </c>
      <c r="D6219" s="1" t="s">
        <v>39</v>
      </c>
      <c r="E6219" s="1" t="s">
        <v>13</v>
      </c>
      <c r="F6219" s="1" t="s">
        <v>14</v>
      </c>
      <c r="G6219" s="1" t="s">
        <v>39</v>
      </c>
      <c r="H6219" s="1" t="s">
        <v>15</v>
      </c>
      <c r="I6219">
        <v>46.459122929999999</v>
      </c>
      <c r="J6219">
        <f>ROUND(employee[[#This Row],[Age]],0)</f>
        <v>46</v>
      </c>
      <c r="K62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19">
        <v>5.6131845690000004</v>
      </c>
      <c r="M6219">
        <f>ROUND(employee[[#This Row],[LengthService]],2)</f>
        <v>5.61</v>
      </c>
      <c r="N6219">
        <v>21.8826097</v>
      </c>
      <c r="O6219">
        <f>ROUND(employee[[#This Row],[AbsentHours]],2)</f>
        <v>21.88</v>
      </c>
      <c r="P6219" s="5">
        <f>employee[[#This Row],[RoundedAbsentHours]]/2080 *100</f>
        <v>1.051923076923077</v>
      </c>
      <c r="Q6219" s="1" t="s">
        <v>15</v>
      </c>
    </row>
    <row r="6220" spans="1:17" x14ac:dyDescent="0.35">
      <c r="A6220">
        <v>6219</v>
      </c>
      <c r="B6220" s="1" t="s">
        <v>6467</v>
      </c>
      <c r="C6220" s="1" t="s">
        <v>11</v>
      </c>
      <c r="D6220" s="1" t="s">
        <v>21</v>
      </c>
      <c r="E6220" s="1" t="s">
        <v>158</v>
      </c>
      <c r="F6220" s="1" t="s">
        <v>159</v>
      </c>
      <c r="G6220" s="1" t="s">
        <v>21</v>
      </c>
      <c r="H6220" s="1" t="s">
        <v>15</v>
      </c>
      <c r="I6220">
        <v>56.113493810000001</v>
      </c>
      <c r="J6220">
        <f>ROUND(employee[[#This Row],[Age]],0)</f>
        <v>56</v>
      </c>
      <c r="K62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220">
        <v>5.6709699459999996</v>
      </c>
      <c r="M6220">
        <f>ROUND(employee[[#This Row],[LengthService]],2)</f>
        <v>5.67</v>
      </c>
      <c r="N6220">
        <v>115.2753003</v>
      </c>
      <c r="O6220">
        <f>ROUND(employee[[#This Row],[AbsentHours]],2)</f>
        <v>115.28</v>
      </c>
      <c r="P6220" s="5">
        <f>employee[[#This Row],[RoundedAbsentHours]]/2080 *100</f>
        <v>5.5423076923076922</v>
      </c>
      <c r="Q6220" s="1" t="s">
        <v>15</v>
      </c>
    </row>
    <row r="6221" spans="1:17" x14ac:dyDescent="0.35">
      <c r="A6221">
        <v>6220</v>
      </c>
      <c r="B6221" s="1" t="s">
        <v>6468</v>
      </c>
      <c r="C6221" s="1" t="s">
        <v>11</v>
      </c>
      <c r="D6221" s="1" t="s">
        <v>31</v>
      </c>
      <c r="E6221" s="1" t="s">
        <v>312</v>
      </c>
      <c r="F6221" s="1" t="s">
        <v>266</v>
      </c>
      <c r="G6221" s="1" t="s">
        <v>18</v>
      </c>
      <c r="H6221" s="1" t="s">
        <v>15</v>
      </c>
      <c r="I6221">
        <v>22.18349555</v>
      </c>
      <c r="J6221">
        <f>ROUND(employee[[#This Row],[Age]],0)</f>
        <v>22</v>
      </c>
      <c r="K62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221">
        <v>5.5196326170000001</v>
      </c>
      <c r="M6221">
        <f>ROUND(employee[[#This Row],[LengthService]],2)</f>
        <v>5.52</v>
      </c>
      <c r="N6221">
        <v>0</v>
      </c>
      <c r="O6221">
        <f>ROUND(employee[[#This Row],[AbsentHours]],2)</f>
        <v>0</v>
      </c>
      <c r="P6221" s="5">
        <f>employee[[#This Row],[RoundedAbsentHours]]/2080 *100</f>
        <v>0</v>
      </c>
      <c r="Q6221" s="1" t="s">
        <v>15</v>
      </c>
    </row>
    <row r="6222" spans="1:17" x14ac:dyDescent="0.35">
      <c r="A6222">
        <v>6221</v>
      </c>
      <c r="B6222" s="1" t="s">
        <v>6469</v>
      </c>
      <c r="C6222" s="1" t="s">
        <v>11</v>
      </c>
      <c r="D6222" s="1" t="s">
        <v>44</v>
      </c>
      <c r="E6222" s="1" t="s">
        <v>158</v>
      </c>
      <c r="F6222" s="1" t="s">
        <v>159</v>
      </c>
      <c r="G6222" s="1" t="s">
        <v>44</v>
      </c>
      <c r="H6222" s="1" t="s">
        <v>15</v>
      </c>
      <c r="I6222">
        <v>27.741264990000001</v>
      </c>
      <c r="J6222">
        <f>ROUND(employee[[#This Row],[Age]],0)</f>
        <v>28</v>
      </c>
      <c r="K62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222">
        <v>5.0719176719999997</v>
      </c>
      <c r="M6222">
        <f>ROUND(employee[[#This Row],[LengthService]],2)</f>
        <v>5.07</v>
      </c>
      <c r="N6222">
        <v>0</v>
      </c>
      <c r="O6222">
        <f>ROUND(employee[[#This Row],[AbsentHours]],2)</f>
        <v>0</v>
      </c>
      <c r="P6222" s="5">
        <f>employee[[#This Row],[RoundedAbsentHours]]/2080 *100</f>
        <v>0</v>
      </c>
      <c r="Q6222" s="1" t="s">
        <v>15</v>
      </c>
    </row>
    <row r="6223" spans="1:17" x14ac:dyDescent="0.35">
      <c r="A6223">
        <v>6222</v>
      </c>
      <c r="B6223" s="1" t="s">
        <v>6470</v>
      </c>
      <c r="C6223" s="1" t="s">
        <v>16</v>
      </c>
      <c r="D6223" s="1" t="s">
        <v>175</v>
      </c>
      <c r="E6223" s="1" t="s">
        <v>312</v>
      </c>
      <c r="F6223" s="1" t="s">
        <v>266</v>
      </c>
      <c r="G6223" s="1" t="s">
        <v>18</v>
      </c>
      <c r="H6223" s="1" t="s">
        <v>15</v>
      </c>
      <c r="I6223">
        <v>54.812984239999999</v>
      </c>
      <c r="J6223">
        <f>ROUND(employee[[#This Row],[Age]],0)</f>
        <v>55</v>
      </c>
      <c r="K62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223">
        <v>3.706603689</v>
      </c>
      <c r="M6223">
        <f>ROUND(employee[[#This Row],[LengthService]],2)</f>
        <v>3.71</v>
      </c>
      <c r="N6223">
        <v>136.57746560000001</v>
      </c>
      <c r="O6223">
        <f>ROUND(employee[[#This Row],[AbsentHours]],2)</f>
        <v>136.58000000000001</v>
      </c>
      <c r="P6223" s="5">
        <f>employee[[#This Row],[RoundedAbsentHours]]/2080 *100</f>
        <v>6.5663461538461547</v>
      </c>
      <c r="Q6223" s="1" t="s">
        <v>15</v>
      </c>
    </row>
    <row r="6224" spans="1:17" x14ac:dyDescent="0.35">
      <c r="A6224">
        <v>6223</v>
      </c>
      <c r="B6224" s="1" t="s">
        <v>6471</v>
      </c>
      <c r="C6224" s="1" t="s">
        <v>16</v>
      </c>
      <c r="D6224" s="1" t="s">
        <v>44</v>
      </c>
      <c r="E6224" s="1" t="s">
        <v>158</v>
      </c>
      <c r="F6224" s="1" t="s">
        <v>159</v>
      </c>
      <c r="G6224" s="1" t="s">
        <v>44</v>
      </c>
      <c r="H6224" s="1" t="s">
        <v>15</v>
      </c>
      <c r="I6224">
        <v>28.669564749999999</v>
      </c>
      <c r="J6224">
        <f>ROUND(employee[[#This Row],[Age]],0)</f>
        <v>29</v>
      </c>
      <c r="K62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224">
        <v>7.1536856689999997</v>
      </c>
      <c r="M6224">
        <f>ROUND(employee[[#This Row],[LengthService]],2)</f>
        <v>7.15</v>
      </c>
      <c r="N6224">
        <v>7.3843667530000001</v>
      </c>
      <c r="O6224">
        <f>ROUND(employee[[#This Row],[AbsentHours]],2)</f>
        <v>7.38</v>
      </c>
      <c r="P6224" s="5">
        <f>employee[[#This Row],[RoundedAbsentHours]]/2080 *100</f>
        <v>0.35480769230769227</v>
      </c>
      <c r="Q6224" s="1" t="s">
        <v>15</v>
      </c>
    </row>
    <row r="6225" spans="1:17" x14ac:dyDescent="0.35">
      <c r="A6225">
        <v>6224</v>
      </c>
      <c r="B6225" s="1" t="s">
        <v>6472</v>
      </c>
      <c r="C6225" s="1" t="s">
        <v>16</v>
      </c>
      <c r="D6225" s="1" t="s">
        <v>22</v>
      </c>
      <c r="E6225" s="1" t="s">
        <v>13</v>
      </c>
      <c r="F6225" s="1" t="s">
        <v>14</v>
      </c>
      <c r="G6225" s="1" t="s">
        <v>22</v>
      </c>
      <c r="H6225" s="1" t="s">
        <v>15</v>
      </c>
      <c r="I6225">
        <v>43.581860759999998</v>
      </c>
      <c r="J6225">
        <f>ROUND(employee[[#This Row],[Age]],0)</f>
        <v>44</v>
      </c>
      <c r="K62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25">
        <v>6.838404293</v>
      </c>
      <c r="M6225">
        <f>ROUND(employee[[#This Row],[LengthService]],2)</f>
        <v>6.84</v>
      </c>
      <c r="N6225">
        <v>79.882980619999998</v>
      </c>
      <c r="O6225">
        <f>ROUND(employee[[#This Row],[AbsentHours]],2)</f>
        <v>79.88</v>
      </c>
      <c r="P6225" s="5">
        <f>employee[[#This Row],[RoundedAbsentHours]]/2080 *100</f>
        <v>3.8403846153846151</v>
      </c>
      <c r="Q6225" s="1" t="s">
        <v>15</v>
      </c>
    </row>
    <row r="6226" spans="1:17" x14ac:dyDescent="0.35">
      <c r="A6226">
        <v>6225</v>
      </c>
      <c r="B6226" s="1" t="s">
        <v>6473</v>
      </c>
      <c r="C6226" s="1" t="s">
        <v>16</v>
      </c>
      <c r="D6226" s="1" t="s">
        <v>62</v>
      </c>
      <c r="E6226" s="1" t="s">
        <v>312</v>
      </c>
      <c r="F6226" s="1" t="s">
        <v>266</v>
      </c>
      <c r="G6226" s="1" t="s">
        <v>62</v>
      </c>
      <c r="H6226" s="1" t="s">
        <v>15</v>
      </c>
      <c r="I6226">
        <v>55.954079569999998</v>
      </c>
      <c r="J6226">
        <f>ROUND(employee[[#This Row],[Age]],0)</f>
        <v>56</v>
      </c>
      <c r="K62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226">
        <v>8.0010882520000006</v>
      </c>
      <c r="M6226">
        <f>ROUND(employee[[#This Row],[LengthService]],2)</f>
        <v>8</v>
      </c>
      <c r="N6226">
        <v>133.55362160000001</v>
      </c>
      <c r="O6226">
        <f>ROUND(employee[[#This Row],[AbsentHours]],2)</f>
        <v>133.55000000000001</v>
      </c>
      <c r="P6226" s="5">
        <f>employee[[#This Row],[RoundedAbsentHours]]/2080 *100</f>
        <v>6.4206730769230784</v>
      </c>
      <c r="Q6226" s="1" t="s">
        <v>15</v>
      </c>
    </row>
    <row r="6227" spans="1:17" x14ac:dyDescent="0.35">
      <c r="A6227">
        <v>6226</v>
      </c>
      <c r="B6227" s="1" t="s">
        <v>6474</v>
      </c>
      <c r="C6227" s="1" t="s">
        <v>11</v>
      </c>
      <c r="D6227" s="1" t="s">
        <v>226</v>
      </c>
      <c r="E6227" s="1" t="s">
        <v>158</v>
      </c>
      <c r="F6227" s="1" t="s">
        <v>159</v>
      </c>
      <c r="G6227" s="1" t="s">
        <v>33</v>
      </c>
      <c r="H6227" s="1" t="s">
        <v>15</v>
      </c>
      <c r="I6227">
        <v>44.054385719999999</v>
      </c>
      <c r="J6227">
        <f>ROUND(employee[[#This Row],[Age]],0)</f>
        <v>44</v>
      </c>
      <c r="K62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27">
        <v>6.5655845949999998</v>
      </c>
      <c r="M6227">
        <f>ROUND(employee[[#This Row],[LengthService]],2)</f>
        <v>6.57</v>
      </c>
      <c r="N6227">
        <v>79.835380880000002</v>
      </c>
      <c r="O6227">
        <f>ROUND(employee[[#This Row],[AbsentHours]],2)</f>
        <v>79.84</v>
      </c>
      <c r="P6227" s="5">
        <f>employee[[#This Row],[RoundedAbsentHours]]/2080 *100</f>
        <v>3.8384615384615386</v>
      </c>
      <c r="Q6227" s="1" t="s">
        <v>15</v>
      </c>
    </row>
    <row r="6228" spans="1:17" x14ac:dyDescent="0.35">
      <c r="A6228">
        <v>6227</v>
      </c>
      <c r="B6228" s="1" t="s">
        <v>6475</v>
      </c>
      <c r="C6228" s="1" t="s">
        <v>16</v>
      </c>
      <c r="D6228" s="1" t="s">
        <v>20</v>
      </c>
      <c r="E6228" s="1" t="s">
        <v>13</v>
      </c>
      <c r="F6228" s="1" t="s">
        <v>14</v>
      </c>
      <c r="G6228" s="1" t="s">
        <v>20</v>
      </c>
      <c r="H6228" s="1" t="s">
        <v>15</v>
      </c>
      <c r="I6228">
        <v>65.085447180000003</v>
      </c>
      <c r="J6228">
        <f>ROUND(employee[[#This Row],[Age]],0)</f>
        <v>65</v>
      </c>
      <c r="K62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228">
        <v>6.6087693520000004</v>
      </c>
      <c r="M6228">
        <f>ROUND(employee[[#This Row],[LengthService]],2)</f>
        <v>6.61</v>
      </c>
      <c r="N6228">
        <v>168.29682410000001</v>
      </c>
      <c r="O6228">
        <f>ROUND(employee[[#This Row],[AbsentHours]],2)</f>
        <v>168.3</v>
      </c>
      <c r="P6228" s="5">
        <f>employee[[#This Row],[RoundedAbsentHours]]/2080 *100</f>
        <v>8.0913461538461551</v>
      </c>
      <c r="Q6228" s="1" t="s">
        <v>15</v>
      </c>
    </row>
    <row r="6229" spans="1:17" x14ac:dyDescent="0.35">
      <c r="A6229">
        <v>6228</v>
      </c>
      <c r="B6229" s="1" t="s">
        <v>6476</v>
      </c>
      <c r="C6229" s="1" t="s">
        <v>16</v>
      </c>
      <c r="D6229" s="1" t="s">
        <v>22</v>
      </c>
      <c r="E6229" s="1" t="s">
        <v>13</v>
      </c>
      <c r="F6229" s="1" t="s">
        <v>14</v>
      </c>
      <c r="G6229" s="1" t="s">
        <v>22</v>
      </c>
      <c r="H6229" s="1" t="s">
        <v>15</v>
      </c>
      <c r="I6229">
        <v>56.480517589999998</v>
      </c>
      <c r="J6229">
        <f>ROUND(employee[[#This Row],[Age]],0)</f>
        <v>56</v>
      </c>
      <c r="K62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229">
        <v>2.8678846600000001</v>
      </c>
      <c r="M6229">
        <f>ROUND(employee[[#This Row],[LengthService]],2)</f>
        <v>2.87</v>
      </c>
      <c r="N6229">
        <v>105.7160105</v>
      </c>
      <c r="O6229">
        <f>ROUND(employee[[#This Row],[AbsentHours]],2)</f>
        <v>105.72</v>
      </c>
      <c r="P6229" s="5">
        <f>employee[[#This Row],[RoundedAbsentHours]]/2080 *100</f>
        <v>5.0826923076923078</v>
      </c>
      <c r="Q6229" s="1" t="s">
        <v>15</v>
      </c>
    </row>
    <row r="6230" spans="1:17" x14ac:dyDescent="0.35">
      <c r="A6230">
        <v>6229</v>
      </c>
      <c r="B6230" s="1" t="s">
        <v>6477</v>
      </c>
      <c r="C6230" s="1" t="s">
        <v>16</v>
      </c>
      <c r="D6230" s="1" t="s">
        <v>12</v>
      </c>
      <c r="E6230" s="1" t="s">
        <v>158</v>
      </c>
      <c r="F6230" s="1" t="s">
        <v>159</v>
      </c>
      <c r="G6230" s="1" t="s">
        <v>12</v>
      </c>
      <c r="H6230" s="1" t="s">
        <v>15</v>
      </c>
      <c r="I6230">
        <v>34.111073609999998</v>
      </c>
      <c r="J6230">
        <f>ROUND(employee[[#This Row],[Age]],0)</f>
        <v>34</v>
      </c>
      <c r="K62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230">
        <v>6.1268112139999999</v>
      </c>
      <c r="M6230">
        <f>ROUND(employee[[#This Row],[LengthService]],2)</f>
        <v>6.13</v>
      </c>
      <c r="N6230">
        <v>31.152034260000001</v>
      </c>
      <c r="O6230">
        <f>ROUND(employee[[#This Row],[AbsentHours]],2)</f>
        <v>31.15</v>
      </c>
      <c r="P6230" s="5">
        <f>employee[[#This Row],[RoundedAbsentHours]]/2080 *100</f>
        <v>1.4975961538461537</v>
      </c>
      <c r="Q6230" s="1" t="s">
        <v>15</v>
      </c>
    </row>
    <row r="6231" spans="1:17" x14ac:dyDescent="0.35">
      <c r="A6231">
        <v>6230</v>
      </c>
      <c r="B6231" s="1" t="s">
        <v>6478</v>
      </c>
      <c r="C6231" s="1" t="s">
        <v>16</v>
      </c>
      <c r="D6231" s="1" t="s">
        <v>22</v>
      </c>
      <c r="E6231" s="1" t="s">
        <v>13</v>
      </c>
      <c r="F6231" s="1" t="s">
        <v>14</v>
      </c>
      <c r="G6231" s="1" t="s">
        <v>22</v>
      </c>
      <c r="H6231" s="1" t="s">
        <v>15</v>
      </c>
      <c r="I6231">
        <v>50.150924959999998</v>
      </c>
      <c r="J6231">
        <f>ROUND(employee[[#This Row],[Age]],0)</f>
        <v>50</v>
      </c>
      <c r="K62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231">
        <v>2.9828121109999999</v>
      </c>
      <c r="M6231">
        <f>ROUND(employee[[#This Row],[LengthService]],2)</f>
        <v>2.98</v>
      </c>
      <c r="N6231">
        <v>59.473124749999997</v>
      </c>
      <c r="O6231">
        <f>ROUND(employee[[#This Row],[AbsentHours]],2)</f>
        <v>59.47</v>
      </c>
      <c r="P6231" s="5">
        <f>employee[[#This Row],[RoundedAbsentHours]]/2080 *100</f>
        <v>2.8591346153846153</v>
      </c>
      <c r="Q6231" s="1" t="s">
        <v>15</v>
      </c>
    </row>
    <row r="6232" spans="1:17" x14ac:dyDescent="0.35">
      <c r="A6232">
        <v>6231</v>
      </c>
      <c r="B6232" s="1" t="s">
        <v>6479</v>
      </c>
      <c r="C6232" s="1" t="s">
        <v>16</v>
      </c>
      <c r="D6232" s="1" t="s">
        <v>21</v>
      </c>
      <c r="E6232" s="1" t="s">
        <v>158</v>
      </c>
      <c r="F6232" s="1" t="s">
        <v>159</v>
      </c>
      <c r="G6232" s="1" t="s">
        <v>21</v>
      </c>
      <c r="H6232" s="1" t="s">
        <v>15</v>
      </c>
      <c r="I6232">
        <v>31.185005180000001</v>
      </c>
      <c r="J6232">
        <f>ROUND(employee[[#This Row],[Age]],0)</f>
        <v>31</v>
      </c>
      <c r="K62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232">
        <v>5.5016781440000004</v>
      </c>
      <c r="M6232">
        <f>ROUND(employee[[#This Row],[LengthService]],2)</f>
        <v>5.5</v>
      </c>
      <c r="N6232">
        <v>0</v>
      </c>
      <c r="O6232">
        <f>ROUND(employee[[#This Row],[AbsentHours]],2)</f>
        <v>0</v>
      </c>
      <c r="P6232" s="5">
        <f>employee[[#This Row],[RoundedAbsentHours]]/2080 *100</f>
        <v>0</v>
      </c>
      <c r="Q6232" s="1" t="s">
        <v>15</v>
      </c>
    </row>
    <row r="6233" spans="1:17" x14ac:dyDescent="0.35">
      <c r="A6233">
        <v>6232</v>
      </c>
      <c r="B6233" s="1" t="s">
        <v>6480</v>
      </c>
      <c r="C6233" s="1" t="s">
        <v>16</v>
      </c>
      <c r="D6233" s="1" t="s">
        <v>20</v>
      </c>
      <c r="E6233" s="1" t="s">
        <v>13</v>
      </c>
      <c r="F6233" s="1" t="s">
        <v>14</v>
      </c>
      <c r="G6233" s="1" t="s">
        <v>20</v>
      </c>
      <c r="H6233" s="1" t="s">
        <v>15</v>
      </c>
      <c r="I6233">
        <v>36.784424850000001</v>
      </c>
      <c r="J6233">
        <f>ROUND(employee[[#This Row],[Age]],0)</f>
        <v>37</v>
      </c>
      <c r="K62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233">
        <v>1.845472625</v>
      </c>
      <c r="M6233">
        <f>ROUND(employee[[#This Row],[LengthService]],2)</f>
        <v>1.85</v>
      </c>
      <c r="N6233">
        <v>14.42033397</v>
      </c>
      <c r="O6233">
        <f>ROUND(employee[[#This Row],[AbsentHours]],2)</f>
        <v>14.42</v>
      </c>
      <c r="P6233" s="5">
        <f>employee[[#This Row],[RoundedAbsentHours]]/2080 *100</f>
        <v>0.69326923076923075</v>
      </c>
      <c r="Q6233" s="1" t="s">
        <v>15</v>
      </c>
    </row>
    <row r="6234" spans="1:17" x14ac:dyDescent="0.35">
      <c r="A6234">
        <v>6233</v>
      </c>
      <c r="B6234" s="1" t="s">
        <v>6481</v>
      </c>
      <c r="C6234" s="1" t="s">
        <v>16</v>
      </c>
      <c r="D6234" s="1" t="s">
        <v>44</v>
      </c>
      <c r="E6234" s="1" t="s">
        <v>158</v>
      </c>
      <c r="F6234" s="1" t="s">
        <v>159</v>
      </c>
      <c r="G6234" s="1" t="s">
        <v>44</v>
      </c>
      <c r="H6234" s="1" t="s">
        <v>15</v>
      </c>
      <c r="I6234">
        <v>32.043778920000001</v>
      </c>
      <c r="J6234">
        <f>ROUND(employee[[#This Row],[Age]],0)</f>
        <v>32</v>
      </c>
      <c r="K62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234">
        <v>7.1430484339999998</v>
      </c>
      <c r="M6234">
        <f>ROUND(employee[[#This Row],[LengthService]],2)</f>
        <v>7.14</v>
      </c>
      <c r="N6234">
        <v>0</v>
      </c>
      <c r="O6234">
        <f>ROUND(employee[[#This Row],[AbsentHours]],2)</f>
        <v>0</v>
      </c>
      <c r="P6234" s="5">
        <f>employee[[#This Row],[RoundedAbsentHours]]/2080 *100</f>
        <v>0</v>
      </c>
      <c r="Q6234" s="1" t="s">
        <v>15</v>
      </c>
    </row>
    <row r="6235" spans="1:17" x14ac:dyDescent="0.35">
      <c r="A6235">
        <v>6234</v>
      </c>
      <c r="B6235" s="1" t="s">
        <v>6482</v>
      </c>
      <c r="C6235" s="1" t="s">
        <v>11</v>
      </c>
      <c r="D6235" s="1" t="s">
        <v>22</v>
      </c>
      <c r="E6235" s="1" t="s">
        <v>13</v>
      </c>
      <c r="F6235" s="1" t="s">
        <v>14</v>
      </c>
      <c r="G6235" s="1" t="s">
        <v>22</v>
      </c>
      <c r="H6235" s="1" t="s">
        <v>15</v>
      </c>
      <c r="I6235">
        <v>48.401530919999999</v>
      </c>
      <c r="J6235">
        <f>ROUND(employee[[#This Row],[Age]],0)</f>
        <v>48</v>
      </c>
      <c r="K62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35">
        <v>5.8190350249999998</v>
      </c>
      <c r="M6235">
        <f>ROUND(employee[[#This Row],[LengthService]],2)</f>
        <v>5.82</v>
      </c>
      <c r="N6235">
        <v>117.66051849999999</v>
      </c>
      <c r="O6235">
        <f>ROUND(employee[[#This Row],[AbsentHours]],2)</f>
        <v>117.66</v>
      </c>
      <c r="P6235" s="5">
        <f>employee[[#This Row],[RoundedAbsentHours]]/2080 *100</f>
        <v>5.6567307692307685</v>
      </c>
      <c r="Q6235" s="1" t="s">
        <v>15</v>
      </c>
    </row>
    <row r="6236" spans="1:17" x14ac:dyDescent="0.35">
      <c r="A6236">
        <v>6235</v>
      </c>
      <c r="B6236" s="1" t="s">
        <v>6483</v>
      </c>
      <c r="C6236" s="1" t="s">
        <v>16</v>
      </c>
      <c r="D6236" s="1" t="s">
        <v>22</v>
      </c>
      <c r="E6236" s="1" t="s">
        <v>13</v>
      </c>
      <c r="F6236" s="1" t="s">
        <v>14</v>
      </c>
      <c r="G6236" s="1" t="s">
        <v>22</v>
      </c>
      <c r="H6236" s="1" t="s">
        <v>15</v>
      </c>
      <c r="I6236">
        <v>44.427222960000002</v>
      </c>
      <c r="J6236">
        <f>ROUND(employee[[#This Row],[Age]],0)</f>
        <v>44</v>
      </c>
      <c r="K62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36">
        <v>5.3565168490000001</v>
      </c>
      <c r="M6236">
        <f>ROUND(employee[[#This Row],[LengthService]],2)</f>
        <v>5.36</v>
      </c>
      <c r="N6236">
        <v>49.267135639999999</v>
      </c>
      <c r="O6236">
        <f>ROUND(employee[[#This Row],[AbsentHours]],2)</f>
        <v>49.27</v>
      </c>
      <c r="P6236" s="5">
        <f>employee[[#This Row],[RoundedAbsentHours]]/2080 *100</f>
        <v>2.3687499999999999</v>
      </c>
      <c r="Q6236" s="1" t="s">
        <v>15</v>
      </c>
    </row>
    <row r="6237" spans="1:17" x14ac:dyDescent="0.35">
      <c r="A6237">
        <v>6236</v>
      </c>
      <c r="B6237" s="1" t="s">
        <v>6484</v>
      </c>
      <c r="C6237" s="1" t="s">
        <v>16</v>
      </c>
      <c r="D6237" s="1" t="s">
        <v>97</v>
      </c>
      <c r="E6237" s="1" t="s">
        <v>124</v>
      </c>
      <c r="F6237" s="1" t="s">
        <v>125</v>
      </c>
      <c r="G6237" s="1" t="s">
        <v>97</v>
      </c>
      <c r="H6237" s="1" t="s">
        <v>15</v>
      </c>
      <c r="I6237">
        <v>35.231521200000003</v>
      </c>
      <c r="J6237">
        <f>ROUND(employee[[#This Row],[Age]],0)</f>
        <v>35</v>
      </c>
      <c r="K62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237">
        <v>4.6259591010000003</v>
      </c>
      <c r="M6237">
        <f>ROUND(employee[[#This Row],[LengthService]],2)</f>
        <v>4.63</v>
      </c>
      <c r="N6237">
        <v>18.05310759</v>
      </c>
      <c r="O6237">
        <f>ROUND(employee[[#This Row],[AbsentHours]],2)</f>
        <v>18.05</v>
      </c>
      <c r="P6237" s="5">
        <f>employee[[#This Row],[RoundedAbsentHours]]/2080 *100</f>
        <v>0.86778846153846145</v>
      </c>
      <c r="Q6237" s="1" t="s">
        <v>15</v>
      </c>
    </row>
    <row r="6238" spans="1:17" x14ac:dyDescent="0.35">
      <c r="A6238">
        <v>6237</v>
      </c>
      <c r="B6238" s="1" t="s">
        <v>6485</v>
      </c>
      <c r="C6238" s="1" t="s">
        <v>11</v>
      </c>
      <c r="D6238" s="1" t="s">
        <v>22</v>
      </c>
      <c r="E6238" s="1" t="s">
        <v>13</v>
      </c>
      <c r="F6238" s="1" t="s">
        <v>14</v>
      </c>
      <c r="G6238" s="1" t="s">
        <v>22</v>
      </c>
      <c r="H6238" s="1" t="s">
        <v>15</v>
      </c>
      <c r="I6238">
        <v>47.716313</v>
      </c>
      <c r="J6238">
        <f>ROUND(employee[[#This Row],[Age]],0)</f>
        <v>48</v>
      </c>
      <c r="K62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38">
        <v>4.1647694319999999</v>
      </c>
      <c r="M6238">
        <f>ROUND(employee[[#This Row],[LengthService]],2)</f>
        <v>4.16</v>
      </c>
      <c r="N6238">
        <v>134.2479634</v>
      </c>
      <c r="O6238">
        <f>ROUND(employee[[#This Row],[AbsentHours]],2)</f>
        <v>134.25</v>
      </c>
      <c r="P6238" s="5">
        <f>employee[[#This Row],[RoundedAbsentHours]]/2080 *100</f>
        <v>6.4543269230769234</v>
      </c>
      <c r="Q6238" s="1" t="s">
        <v>15</v>
      </c>
    </row>
    <row r="6239" spans="1:17" x14ac:dyDescent="0.35">
      <c r="A6239">
        <v>6238</v>
      </c>
      <c r="B6239" s="1" t="s">
        <v>6486</v>
      </c>
      <c r="C6239" s="1" t="s">
        <v>16</v>
      </c>
      <c r="D6239" s="1" t="s">
        <v>21</v>
      </c>
      <c r="E6239" s="1" t="s">
        <v>158</v>
      </c>
      <c r="F6239" s="1" t="s">
        <v>159</v>
      </c>
      <c r="G6239" s="1" t="s">
        <v>21</v>
      </c>
      <c r="H6239" s="1" t="s">
        <v>15</v>
      </c>
      <c r="I6239">
        <v>45.303181270000003</v>
      </c>
      <c r="J6239">
        <f>ROUND(employee[[#This Row],[Age]],0)</f>
        <v>45</v>
      </c>
      <c r="K62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39">
        <v>4.3317111659999998</v>
      </c>
      <c r="M6239">
        <f>ROUND(employee[[#This Row],[LengthService]],2)</f>
        <v>4.33</v>
      </c>
      <c r="N6239">
        <v>66.865785819999999</v>
      </c>
      <c r="O6239">
        <f>ROUND(employee[[#This Row],[AbsentHours]],2)</f>
        <v>66.87</v>
      </c>
      <c r="P6239" s="5">
        <f>employee[[#This Row],[RoundedAbsentHours]]/2080 *100</f>
        <v>3.2149038461538466</v>
      </c>
      <c r="Q6239" s="1" t="s">
        <v>15</v>
      </c>
    </row>
    <row r="6240" spans="1:17" x14ac:dyDescent="0.35">
      <c r="A6240">
        <v>6239</v>
      </c>
      <c r="B6240" s="1" t="s">
        <v>6487</v>
      </c>
      <c r="C6240" s="1" t="s">
        <v>11</v>
      </c>
      <c r="D6240" s="1" t="s">
        <v>63</v>
      </c>
      <c r="E6240" s="1" t="s">
        <v>158</v>
      </c>
      <c r="F6240" s="1" t="s">
        <v>159</v>
      </c>
      <c r="G6240" s="1" t="s">
        <v>34</v>
      </c>
      <c r="H6240" s="1" t="s">
        <v>15</v>
      </c>
      <c r="I6240">
        <v>40.180073559999997</v>
      </c>
      <c r="J6240">
        <f>ROUND(employee[[#This Row],[Age]],0)</f>
        <v>40</v>
      </c>
      <c r="K62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40">
        <v>3.1309575860000001</v>
      </c>
      <c r="M6240">
        <f>ROUND(employee[[#This Row],[LengthService]],2)</f>
        <v>3.13</v>
      </c>
      <c r="N6240">
        <v>78.325580029999998</v>
      </c>
      <c r="O6240">
        <f>ROUND(employee[[#This Row],[AbsentHours]],2)</f>
        <v>78.33</v>
      </c>
      <c r="P6240" s="5">
        <f>employee[[#This Row],[RoundedAbsentHours]]/2080 *100</f>
        <v>3.7658653846153847</v>
      </c>
      <c r="Q6240" s="1" t="s">
        <v>15</v>
      </c>
    </row>
    <row r="6241" spans="1:17" x14ac:dyDescent="0.35">
      <c r="A6241">
        <v>6240</v>
      </c>
      <c r="B6241" s="1" t="s">
        <v>6488</v>
      </c>
      <c r="C6241" s="1" t="s">
        <v>11</v>
      </c>
      <c r="D6241" s="1" t="s">
        <v>205</v>
      </c>
      <c r="E6241" s="1" t="s">
        <v>158</v>
      </c>
      <c r="F6241" s="1" t="s">
        <v>159</v>
      </c>
      <c r="G6241" s="1" t="s">
        <v>12</v>
      </c>
      <c r="H6241" s="1" t="s">
        <v>15</v>
      </c>
      <c r="I6241">
        <v>35.632293990000001</v>
      </c>
      <c r="J6241">
        <f>ROUND(employee[[#This Row],[Age]],0)</f>
        <v>36</v>
      </c>
      <c r="K62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241">
        <v>2.9544686869999999</v>
      </c>
      <c r="M6241">
        <f>ROUND(employee[[#This Row],[LengthService]],2)</f>
        <v>2.95</v>
      </c>
      <c r="N6241">
        <v>0</v>
      </c>
      <c r="O6241">
        <f>ROUND(employee[[#This Row],[AbsentHours]],2)</f>
        <v>0</v>
      </c>
      <c r="P6241" s="5">
        <f>employee[[#This Row],[RoundedAbsentHours]]/2080 *100</f>
        <v>0</v>
      </c>
      <c r="Q6241" s="1" t="s">
        <v>15</v>
      </c>
    </row>
    <row r="6242" spans="1:17" x14ac:dyDescent="0.35">
      <c r="A6242">
        <v>6241</v>
      </c>
      <c r="B6242" s="1" t="s">
        <v>6489</v>
      </c>
      <c r="C6242" s="1" t="s">
        <v>11</v>
      </c>
      <c r="D6242" s="1" t="s">
        <v>76</v>
      </c>
      <c r="E6242" s="1" t="s">
        <v>312</v>
      </c>
      <c r="F6242" s="1" t="s">
        <v>266</v>
      </c>
      <c r="G6242" s="1" t="s">
        <v>62</v>
      </c>
      <c r="H6242" s="1" t="s">
        <v>15</v>
      </c>
      <c r="I6242">
        <v>46.289945680000002</v>
      </c>
      <c r="J6242">
        <f>ROUND(employee[[#This Row],[Age]],0)</f>
        <v>46</v>
      </c>
      <c r="K62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42">
        <v>0.65473683699999996</v>
      </c>
      <c r="M6242">
        <f>ROUND(employee[[#This Row],[LengthService]],2)</f>
        <v>0.65</v>
      </c>
      <c r="N6242">
        <v>97.340555609999996</v>
      </c>
      <c r="O6242">
        <f>ROUND(employee[[#This Row],[AbsentHours]],2)</f>
        <v>97.34</v>
      </c>
      <c r="P6242" s="5">
        <f>employee[[#This Row],[RoundedAbsentHours]]/2080 *100</f>
        <v>4.6798076923076923</v>
      </c>
      <c r="Q6242" s="1" t="s">
        <v>15</v>
      </c>
    </row>
    <row r="6243" spans="1:17" x14ac:dyDescent="0.35">
      <c r="A6243">
        <v>6242</v>
      </c>
      <c r="B6243" s="1" t="s">
        <v>6490</v>
      </c>
      <c r="C6243" s="1" t="s">
        <v>11</v>
      </c>
      <c r="D6243" s="1" t="s">
        <v>58</v>
      </c>
      <c r="E6243" s="1" t="s">
        <v>158</v>
      </c>
      <c r="F6243" s="1" t="s">
        <v>159</v>
      </c>
      <c r="G6243" s="1" t="s">
        <v>45</v>
      </c>
      <c r="H6243" s="1" t="s">
        <v>15</v>
      </c>
      <c r="I6243">
        <v>51.860804219999999</v>
      </c>
      <c r="J6243">
        <f>ROUND(employee[[#This Row],[Age]],0)</f>
        <v>52</v>
      </c>
      <c r="K62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243">
        <v>5.3717929020000001</v>
      </c>
      <c r="M6243">
        <f>ROUND(employee[[#This Row],[LengthService]],2)</f>
        <v>5.37</v>
      </c>
      <c r="N6243">
        <v>124.57253919999999</v>
      </c>
      <c r="O6243">
        <f>ROUND(employee[[#This Row],[AbsentHours]],2)</f>
        <v>124.57</v>
      </c>
      <c r="P6243" s="5">
        <f>employee[[#This Row],[RoundedAbsentHours]]/2080 *100</f>
        <v>5.9889423076923078</v>
      </c>
      <c r="Q6243" s="1" t="s">
        <v>15</v>
      </c>
    </row>
    <row r="6244" spans="1:17" x14ac:dyDescent="0.35">
      <c r="A6244">
        <v>6243</v>
      </c>
      <c r="B6244" s="1" t="s">
        <v>6491</v>
      </c>
      <c r="C6244" s="1" t="s">
        <v>11</v>
      </c>
      <c r="D6244" s="1" t="s">
        <v>33</v>
      </c>
      <c r="E6244" s="1" t="s">
        <v>158</v>
      </c>
      <c r="F6244" s="1" t="s">
        <v>159</v>
      </c>
      <c r="G6244" s="1" t="s">
        <v>33</v>
      </c>
      <c r="H6244" s="1" t="s">
        <v>15</v>
      </c>
      <c r="I6244">
        <v>44.455373999999999</v>
      </c>
      <c r="J6244">
        <f>ROUND(employee[[#This Row],[Age]],0)</f>
        <v>44</v>
      </c>
      <c r="K62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44">
        <v>3.5594349479999998</v>
      </c>
      <c r="M6244">
        <f>ROUND(employee[[#This Row],[LengthService]],2)</f>
        <v>3.56</v>
      </c>
      <c r="N6244">
        <v>69.068729009999998</v>
      </c>
      <c r="O6244">
        <f>ROUND(employee[[#This Row],[AbsentHours]],2)</f>
        <v>69.069999999999993</v>
      </c>
      <c r="P6244" s="5">
        <f>employee[[#This Row],[RoundedAbsentHours]]/2080 *100</f>
        <v>3.3206730769230766</v>
      </c>
      <c r="Q6244" s="1" t="s">
        <v>15</v>
      </c>
    </row>
    <row r="6245" spans="1:17" x14ac:dyDescent="0.35">
      <c r="A6245">
        <v>6244</v>
      </c>
      <c r="B6245" s="1" t="s">
        <v>6492</v>
      </c>
      <c r="C6245" s="1" t="s">
        <v>16</v>
      </c>
      <c r="D6245" s="1" t="s">
        <v>22</v>
      </c>
      <c r="E6245" s="1" t="s">
        <v>13</v>
      </c>
      <c r="F6245" s="1" t="s">
        <v>14</v>
      </c>
      <c r="G6245" s="1" t="s">
        <v>22</v>
      </c>
      <c r="H6245" s="1" t="s">
        <v>15</v>
      </c>
      <c r="I6245">
        <v>43.325099539999997</v>
      </c>
      <c r="J6245">
        <f>ROUND(employee[[#This Row],[Age]],0)</f>
        <v>43</v>
      </c>
      <c r="K62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45">
        <v>5.1940771220000004</v>
      </c>
      <c r="M6245">
        <f>ROUND(employee[[#This Row],[LengthService]],2)</f>
        <v>5.19</v>
      </c>
      <c r="N6245">
        <v>82.064204059999994</v>
      </c>
      <c r="O6245">
        <f>ROUND(employee[[#This Row],[AbsentHours]],2)</f>
        <v>82.06</v>
      </c>
      <c r="P6245" s="5">
        <f>employee[[#This Row],[RoundedAbsentHours]]/2080 *100</f>
        <v>3.9451923076923077</v>
      </c>
      <c r="Q6245" s="1" t="s">
        <v>15</v>
      </c>
    </row>
    <row r="6246" spans="1:17" x14ac:dyDescent="0.35">
      <c r="A6246">
        <v>6245</v>
      </c>
      <c r="B6246" s="1" t="s">
        <v>6493</v>
      </c>
      <c r="C6246" s="1" t="s">
        <v>11</v>
      </c>
      <c r="D6246" s="1" t="s">
        <v>19</v>
      </c>
      <c r="E6246" s="1" t="s">
        <v>13</v>
      </c>
      <c r="F6246" s="1" t="s">
        <v>14</v>
      </c>
      <c r="G6246" s="1" t="s">
        <v>19</v>
      </c>
      <c r="H6246" s="1" t="s">
        <v>15</v>
      </c>
      <c r="I6246">
        <v>40.116558179999998</v>
      </c>
      <c r="J6246">
        <f>ROUND(employee[[#This Row],[Age]],0)</f>
        <v>40</v>
      </c>
      <c r="K62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46">
        <v>3.8587728069999998</v>
      </c>
      <c r="M6246">
        <f>ROUND(employee[[#This Row],[LengthService]],2)</f>
        <v>3.86</v>
      </c>
      <c r="N6246">
        <v>49.498847320000003</v>
      </c>
      <c r="O6246">
        <f>ROUND(employee[[#This Row],[AbsentHours]],2)</f>
        <v>49.5</v>
      </c>
      <c r="P6246" s="5">
        <f>employee[[#This Row],[RoundedAbsentHours]]/2080 *100</f>
        <v>2.3798076923076921</v>
      </c>
      <c r="Q6246" s="1" t="s">
        <v>15</v>
      </c>
    </row>
    <row r="6247" spans="1:17" x14ac:dyDescent="0.35">
      <c r="A6247">
        <v>6246</v>
      </c>
      <c r="B6247" s="1" t="s">
        <v>6494</v>
      </c>
      <c r="C6247" s="1" t="s">
        <v>16</v>
      </c>
      <c r="D6247" s="1" t="s">
        <v>66</v>
      </c>
      <c r="E6247" s="1" t="s">
        <v>312</v>
      </c>
      <c r="F6247" s="1" t="s">
        <v>266</v>
      </c>
      <c r="G6247" s="1" t="s">
        <v>56</v>
      </c>
      <c r="H6247" s="1" t="s">
        <v>15</v>
      </c>
      <c r="I6247">
        <v>39.904481859999997</v>
      </c>
      <c r="J6247">
        <f>ROUND(employee[[#This Row],[Age]],0)</f>
        <v>40</v>
      </c>
      <c r="K62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47">
        <v>4.0039568340000002</v>
      </c>
      <c r="M6247">
        <f>ROUND(employee[[#This Row],[LengthService]],2)</f>
        <v>4</v>
      </c>
      <c r="N6247">
        <v>13.65525787</v>
      </c>
      <c r="O6247">
        <f>ROUND(employee[[#This Row],[AbsentHours]],2)</f>
        <v>13.66</v>
      </c>
      <c r="P6247" s="5">
        <f>employee[[#This Row],[RoundedAbsentHours]]/2080 *100</f>
        <v>0.65673076923076923</v>
      </c>
      <c r="Q6247" s="1" t="s">
        <v>15</v>
      </c>
    </row>
    <row r="6248" spans="1:17" x14ac:dyDescent="0.35">
      <c r="A6248">
        <v>6247</v>
      </c>
      <c r="B6248" s="1" t="s">
        <v>6495</v>
      </c>
      <c r="C6248" s="1" t="s">
        <v>16</v>
      </c>
      <c r="D6248" s="1" t="s">
        <v>97</v>
      </c>
      <c r="E6248" s="1" t="s">
        <v>124</v>
      </c>
      <c r="F6248" s="1" t="s">
        <v>125</v>
      </c>
      <c r="G6248" s="1" t="s">
        <v>97</v>
      </c>
      <c r="H6248" s="1" t="s">
        <v>15</v>
      </c>
      <c r="I6248">
        <v>40.72340303</v>
      </c>
      <c r="J6248">
        <f>ROUND(employee[[#This Row],[Age]],0)</f>
        <v>41</v>
      </c>
      <c r="K62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48">
        <v>4.6797192919999997</v>
      </c>
      <c r="M6248">
        <f>ROUND(employee[[#This Row],[LengthService]],2)</f>
        <v>4.68</v>
      </c>
      <c r="N6248">
        <v>4.9320840349999999</v>
      </c>
      <c r="O6248">
        <f>ROUND(employee[[#This Row],[AbsentHours]],2)</f>
        <v>4.93</v>
      </c>
      <c r="P6248" s="5">
        <f>employee[[#This Row],[RoundedAbsentHours]]/2080 *100</f>
        <v>0.23701923076923076</v>
      </c>
      <c r="Q6248" s="1" t="s">
        <v>15</v>
      </c>
    </row>
    <row r="6249" spans="1:17" x14ac:dyDescent="0.35">
      <c r="A6249">
        <v>6248</v>
      </c>
      <c r="B6249" s="1" t="s">
        <v>6496</v>
      </c>
      <c r="C6249" s="1" t="s">
        <v>16</v>
      </c>
      <c r="D6249" s="1" t="s">
        <v>99</v>
      </c>
      <c r="E6249" s="1" t="s">
        <v>158</v>
      </c>
      <c r="F6249" s="1" t="s">
        <v>159</v>
      </c>
      <c r="G6249" s="1" t="s">
        <v>93</v>
      </c>
      <c r="H6249" s="1" t="s">
        <v>15</v>
      </c>
      <c r="I6249">
        <v>46.594237239999998</v>
      </c>
      <c r="J6249">
        <f>ROUND(employee[[#This Row],[Age]],0)</f>
        <v>47</v>
      </c>
      <c r="K62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49">
        <v>4.7971846940000002</v>
      </c>
      <c r="M6249">
        <f>ROUND(employee[[#This Row],[LengthService]],2)</f>
        <v>4.8</v>
      </c>
      <c r="N6249">
        <v>79.427591759999999</v>
      </c>
      <c r="O6249">
        <f>ROUND(employee[[#This Row],[AbsentHours]],2)</f>
        <v>79.430000000000007</v>
      </c>
      <c r="P6249" s="5">
        <f>employee[[#This Row],[RoundedAbsentHours]]/2080 *100</f>
        <v>3.8187500000000005</v>
      </c>
      <c r="Q6249" s="1" t="s">
        <v>15</v>
      </c>
    </row>
    <row r="6250" spans="1:17" x14ac:dyDescent="0.35">
      <c r="A6250">
        <v>6249</v>
      </c>
      <c r="B6250" s="1" t="s">
        <v>6497</v>
      </c>
      <c r="C6250" s="1" t="s">
        <v>16</v>
      </c>
      <c r="D6250" s="1" t="s">
        <v>19</v>
      </c>
      <c r="E6250" s="1" t="s">
        <v>13</v>
      </c>
      <c r="F6250" s="1" t="s">
        <v>14</v>
      </c>
      <c r="G6250" s="1" t="s">
        <v>19</v>
      </c>
      <c r="H6250" s="1" t="s">
        <v>15</v>
      </c>
      <c r="I6250">
        <v>55.834927290000003</v>
      </c>
      <c r="J6250">
        <f>ROUND(employee[[#This Row],[Age]],0)</f>
        <v>56</v>
      </c>
      <c r="K62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250">
        <v>5.2231054659999998</v>
      </c>
      <c r="M6250">
        <f>ROUND(employee[[#This Row],[LengthService]],2)</f>
        <v>5.22</v>
      </c>
      <c r="N6250">
        <v>142.60988800000001</v>
      </c>
      <c r="O6250">
        <f>ROUND(employee[[#This Row],[AbsentHours]],2)</f>
        <v>142.61000000000001</v>
      </c>
      <c r="P6250" s="5">
        <f>employee[[#This Row],[RoundedAbsentHours]]/2080 *100</f>
        <v>6.8562500000000011</v>
      </c>
      <c r="Q6250" s="1" t="s">
        <v>15</v>
      </c>
    </row>
    <row r="6251" spans="1:17" x14ac:dyDescent="0.35">
      <c r="A6251">
        <v>6250</v>
      </c>
      <c r="B6251" s="1" t="s">
        <v>6498</v>
      </c>
      <c r="C6251" s="1" t="s">
        <v>11</v>
      </c>
      <c r="D6251" s="1" t="s">
        <v>22</v>
      </c>
      <c r="E6251" s="1" t="s">
        <v>13</v>
      </c>
      <c r="F6251" s="1" t="s">
        <v>14</v>
      </c>
      <c r="G6251" s="1" t="s">
        <v>22</v>
      </c>
      <c r="H6251" s="1" t="s">
        <v>15</v>
      </c>
      <c r="I6251">
        <v>37.976535460000001</v>
      </c>
      <c r="J6251">
        <f>ROUND(employee[[#This Row],[Age]],0)</f>
        <v>38</v>
      </c>
      <c r="K62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251">
        <v>2.853086829</v>
      </c>
      <c r="M6251">
        <f>ROUND(employee[[#This Row],[LengthService]],2)</f>
        <v>2.85</v>
      </c>
      <c r="N6251">
        <v>47.699767739999999</v>
      </c>
      <c r="O6251">
        <f>ROUND(employee[[#This Row],[AbsentHours]],2)</f>
        <v>47.7</v>
      </c>
      <c r="P6251" s="5">
        <f>employee[[#This Row],[RoundedAbsentHours]]/2080 *100</f>
        <v>2.2932692307692308</v>
      </c>
      <c r="Q6251" s="1" t="s">
        <v>15</v>
      </c>
    </row>
    <row r="6252" spans="1:17" x14ac:dyDescent="0.35">
      <c r="A6252">
        <v>6251</v>
      </c>
      <c r="B6252" s="1" t="s">
        <v>6499</v>
      </c>
      <c r="C6252" s="1" t="s">
        <v>16</v>
      </c>
      <c r="D6252" s="1" t="s">
        <v>75</v>
      </c>
      <c r="E6252" s="1" t="s">
        <v>158</v>
      </c>
      <c r="F6252" s="1" t="s">
        <v>159</v>
      </c>
      <c r="G6252" s="1" t="s">
        <v>75</v>
      </c>
      <c r="H6252" s="1" t="s">
        <v>15</v>
      </c>
      <c r="I6252">
        <v>46.754752230000001</v>
      </c>
      <c r="J6252">
        <f>ROUND(employee[[#This Row],[Age]],0)</f>
        <v>47</v>
      </c>
      <c r="K62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52">
        <v>5.5475662830000001</v>
      </c>
      <c r="M6252">
        <f>ROUND(employee[[#This Row],[LengthService]],2)</f>
        <v>5.55</v>
      </c>
      <c r="N6252">
        <v>90.56969101</v>
      </c>
      <c r="O6252">
        <f>ROUND(employee[[#This Row],[AbsentHours]],2)</f>
        <v>90.57</v>
      </c>
      <c r="P6252" s="5">
        <f>employee[[#This Row],[RoundedAbsentHours]]/2080 *100</f>
        <v>4.3543269230769228</v>
      </c>
      <c r="Q6252" s="1" t="s">
        <v>15</v>
      </c>
    </row>
    <row r="6253" spans="1:17" x14ac:dyDescent="0.35">
      <c r="A6253">
        <v>6252</v>
      </c>
      <c r="B6253" s="1" t="s">
        <v>6500</v>
      </c>
      <c r="C6253" s="1" t="s">
        <v>16</v>
      </c>
      <c r="D6253" s="1" t="s">
        <v>44</v>
      </c>
      <c r="E6253" s="1" t="s">
        <v>158</v>
      </c>
      <c r="F6253" s="1" t="s">
        <v>159</v>
      </c>
      <c r="G6253" s="1" t="s">
        <v>44</v>
      </c>
      <c r="H6253" s="1" t="s">
        <v>15</v>
      </c>
      <c r="I6253">
        <v>45.876155480000001</v>
      </c>
      <c r="J6253">
        <f>ROUND(employee[[#This Row],[Age]],0)</f>
        <v>46</v>
      </c>
      <c r="K62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53">
        <v>6.3684285029999996</v>
      </c>
      <c r="M6253">
        <f>ROUND(employee[[#This Row],[LengthService]],2)</f>
        <v>6.37</v>
      </c>
      <c r="N6253">
        <v>35.472270139999999</v>
      </c>
      <c r="O6253">
        <f>ROUND(employee[[#This Row],[AbsentHours]],2)</f>
        <v>35.47</v>
      </c>
      <c r="P6253" s="5">
        <f>employee[[#This Row],[RoundedAbsentHours]]/2080 *100</f>
        <v>1.7052884615384616</v>
      </c>
      <c r="Q6253" s="1" t="s">
        <v>15</v>
      </c>
    </row>
    <row r="6254" spans="1:17" x14ac:dyDescent="0.35">
      <c r="A6254">
        <v>6253</v>
      </c>
      <c r="B6254" s="1" t="s">
        <v>6501</v>
      </c>
      <c r="C6254" s="1" t="s">
        <v>11</v>
      </c>
      <c r="D6254" s="1" t="s">
        <v>12</v>
      </c>
      <c r="E6254" s="1" t="s">
        <v>158</v>
      </c>
      <c r="F6254" s="1" t="s">
        <v>159</v>
      </c>
      <c r="G6254" s="1" t="s">
        <v>12</v>
      </c>
      <c r="H6254" s="1" t="s">
        <v>15</v>
      </c>
      <c r="I6254">
        <v>42.063496010000001</v>
      </c>
      <c r="J6254">
        <f>ROUND(employee[[#This Row],[Age]],0)</f>
        <v>42</v>
      </c>
      <c r="K62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54">
        <v>5.8739742330000002</v>
      </c>
      <c r="M6254">
        <f>ROUND(employee[[#This Row],[LengthService]],2)</f>
        <v>5.87</v>
      </c>
      <c r="N6254">
        <v>65.476616370000002</v>
      </c>
      <c r="O6254">
        <f>ROUND(employee[[#This Row],[AbsentHours]],2)</f>
        <v>65.48</v>
      </c>
      <c r="P6254" s="5">
        <f>employee[[#This Row],[RoundedAbsentHours]]/2080 *100</f>
        <v>3.1480769230769234</v>
      </c>
      <c r="Q6254" s="1" t="s">
        <v>15</v>
      </c>
    </row>
    <row r="6255" spans="1:17" x14ac:dyDescent="0.35">
      <c r="A6255">
        <v>6254</v>
      </c>
      <c r="B6255" s="1" t="s">
        <v>6502</v>
      </c>
      <c r="C6255" s="1" t="s">
        <v>11</v>
      </c>
      <c r="D6255" s="1" t="s">
        <v>22</v>
      </c>
      <c r="E6255" s="1" t="s">
        <v>13</v>
      </c>
      <c r="F6255" s="1" t="s">
        <v>14</v>
      </c>
      <c r="G6255" s="1" t="s">
        <v>22</v>
      </c>
      <c r="H6255" s="1" t="s">
        <v>15</v>
      </c>
      <c r="I6255">
        <v>28.966215559999998</v>
      </c>
      <c r="J6255">
        <f>ROUND(employee[[#This Row],[Age]],0)</f>
        <v>29</v>
      </c>
      <c r="K62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255">
        <v>3.9303404159999999</v>
      </c>
      <c r="M6255">
        <f>ROUND(employee[[#This Row],[LengthService]],2)</f>
        <v>3.93</v>
      </c>
      <c r="N6255">
        <v>0</v>
      </c>
      <c r="O6255">
        <f>ROUND(employee[[#This Row],[AbsentHours]],2)</f>
        <v>0</v>
      </c>
      <c r="P6255" s="5">
        <f>employee[[#This Row],[RoundedAbsentHours]]/2080 *100</f>
        <v>0</v>
      </c>
      <c r="Q6255" s="1" t="s">
        <v>15</v>
      </c>
    </row>
    <row r="6256" spans="1:17" x14ac:dyDescent="0.35">
      <c r="A6256">
        <v>6255</v>
      </c>
      <c r="B6256" s="1" t="s">
        <v>6503</v>
      </c>
      <c r="C6256" s="1" t="s">
        <v>11</v>
      </c>
      <c r="D6256" s="1" t="s">
        <v>22</v>
      </c>
      <c r="E6256" s="1" t="s">
        <v>13</v>
      </c>
      <c r="F6256" s="1" t="s">
        <v>14</v>
      </c>
      <c r="G6256" s="1" t="s">
        <v>22</v>
      </c>
      <c r="H6256" s="1" t="s">
        <v>15</v>
      </c>
      <c r="I6256">
        <v>39.960965029999997</v>
      </c>
      <c r="J6256">
        <f>ROUND(employee[[#This Row],[Age]],0)</f>
        <v>40</v>
      </c>
      <c r="K62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56">
        <v>3.2894881649999999</v>
      </c>
      <c r="M6256">
        <f>ROUND(employee[[#This Row],[LengthService]],2)</f>
        <v>3.29</v>
      </c>
      <c r="N6256">
        <v>76.757369420000003</v>
      </c>
      <c r="O6256">
        <f>ROUND(employee[[#This Row],[AbsentHours]],2)</f>
        <v>76.760000000000005</v>
      </c>
      <c r="P6256" s="5">
        <f>employee[[#This Row],[RoundedAbsentHours]]/2080 *100</f>
        <v>3.6903846153846156</v>
      </c>
      <c r="Q6256" s="1" t="s">
        <v>15</v>
      </c>
    </row>
    <row r="6257" spans="1:17" x14ac:dyDescent="0.35">
      <c r="A6257">
        <v>6256</v>
      </c>
      <c r="B6257" s="1" t="s">
        <v>6504</v>
      </c>
      <c r="C6257" s="1" t="s">
        <v>11</v>
      </c>
      <c r="D6257" s="1" t="s">
        <v>99</v>
      </c>
      <c r="E6257" s="1" t="s">
        <v>158</v>
      </c>
      <c r="F6257" s="1" t="s">
        <v>159</v>
      </c>
      <c r="G6257" s="1" t="s">
        <v>93</v>
      </c>
      <c r="H6257" s="1" t="s">
        <v>15</v>
      </c>
      <c r="I6257">
        <v>22.739212859999999</v>
      </c>
      <c r="J6257">
        <f>ROUND(employee[[#This Row],[Age]],0)</f>
        <v>23</v>
      </c>
      <c r="K62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257">
        <v>6.035442024</v>
      </c>
      <c r="M6257">
        <f>ROUND(employee[[#This Row],[LengthService]],2)</f>
        <v>6.04</v>
      </c>
      <c r="N6257">
        <v>0</v>
      </c>
      <c r="O6257">
        <f>ROUND(employee[[#This Row],[AbsentHours]],2)</f>
        <v>0</v>
      </c>
      <c r="P6257" s="5">
        <f>employee[[#This Row],[RoundedAbsentHours]]/2080 *100</f>
        <v>0</v>
      </c>
      <c r="Q6257" s="1" t="s">
        <v>15</v>
      </c>
    </row>
    <row r="6258" spans="1:17" x14ac:dyDescent="0.35">
      <c r="A6258">
        <v>6257</v>
      </c>
      <c r="B6258" s="1" t="s">
        <v>6505</v>
      </c>
      <c r="C6258" s="1" t="s">
        <v>11</v>
      </c>
      <c r="D6258" s="1" t="s">
        <v>58</v>
      </c>
      <c r="E6258" s="1" t="s">
        <v>312</v>
      </c>
      <c r="F6258" s="1" t="s">
        <v>266</v>
      </c>
      <c r="G6258" s="1" t="s">
        <v>45</v>
      </c>
      <c r="H6258" s="1" t="s">
        <v>15</v>
      </c>
      <c r="I6258">
        <v>38.891894020000002</v>
      </c>
      <c r="J6258">
        <f>ROUND(employee[[#This Row],[Age]],0)</f>
        <v>39</v>
      </c>
      <c r="K62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258">
        <v>2.7982238779999999</v>
      </c>
      <c r="M6258">
        <f>ROUND(employee[[#This Row],[LengthService]],2)</f>
        <v>2.8</v>
      </c>
      <c r="N6258">
        <v>17.9087444</v>
      </c>
      <c r="O6258">
        <f>ROUND(employee[[#This Row],[AbsentHours]],2)</f>
        <v>17.91</v>
      </c>
      <c r="P6258" s="5">
        <f>employee[[#This Row],[RoundedAbsentHours]]/2080 *100</f>
        <v>0.86105769230769236</v>
      </c>
      <c r="Q6258" s="1" t="s">
        <v>15</v>
      </c>
    </row>
    <row r="6259" spans="1:17" x14ac:dyDescent="0.35">
      <c r="A6259">
        <v>6258</v>
      </c>
      <c r="B6259" s="1" t="s">
        <v>6506</v>
      </c>
      <c r="C6259" s="1" t="s">
        <v>11</v>
      </c>
      <c r="D6259" s="1" t="s">
        <v>22</v>
      </c>
      <c r="E6259" s="1" t="s">
        <v>13</v>
      </c>
      <c r="F6259" s="1" t="s">
        <v>14</v>
      </c>
      <c r="G6259" s="1" t="s">
        <v>22</v>
      </c>
      <c r="H6259" s="1" t="s">
        <v>15</v>
      </c>
      <c r="I6259">
        <v>42.966575990000003</v>
      </c>
      <c r="J6259">
        <f>ROUND(employee[[#This Row],[Age]],0)</f>
        <v>43</v>
      </c>
      <c r="K62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59">
        <v>2.5715981970000001</v>
      </c>
      <c r="M6259">
        <f>ROUND(employee[[#This Row],[LengthService]],2)</f>
        <v>2.57</v>
      </c>
      <c r="N6259">
        <v>70.499709170000003</v>
      </c>
      <c r="O6259">
        <f>ROUND(employee[[#This Row],[AbsentHours]],2)</f>
        <v>70.5</v>
      </c>
      <c r="P6259" s="5">
        <f>employee[[#This Row],[RoundedAbsentHours]]/2080 *100</f>
        <v>3.3894230769230766</v>
      </c>
      <c r="Q6259" s="1" t="s">
        <v>15</v>
      </c>
    </row>
    <row r="6260" spans="1:17" x14ac:dyDescent="0.35">
      <c r="A6260">
        <v>6259</v>
      </c>
      <c r="B6260" s="1" t="s">
        <v>6507</v>
      </c>
      <c r="C6260" s="1" t="s">
        <v>16</v>
      </c>
      <c r="D6260" s="1" t="s">
        <v>20</v>
      </c>
      <c r="E6260" s="1" t="s">
        <v>13</v>
      </c>
      <c r="F6260" s="1" t="s">
        <v>14</v>
      </c>
      <c r="G6260" s="1" t="s">
        <v>20</v>
      </c>
      <c r="H6260" s="1" t="s">
        <v>15</v>
      </c>
      <c r="I6260">
        <v>43.347032540000001</v>
      </c>
      <c r="J6260">
        <f>ROUND(employee[[#This Row],[Age]],0)</f>
        <v>43</v>
      </c>
      <c r="K62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60">
        <v>2.892718532</v>
      </c>
      <c r="M6260">
        <f>ROUND(employee[[#This Row],[LengthService]],2)</f>
        <v>2.89</v>
      </c>
      <c r="N6260">
        <v>53.298926880000003</v>
      </c>
      <c r="O6260">
        <f>ROUND(employee[[#This Row],[AbsentHours]],2)</f>
        <v>53.3</v>
      </c>
      <c r="P6260" s="5">
        <f>employee[[#This Row],[RoundedAbsentHours]]/2080 *100</f>
        <v>2.5625</v>
      </c>
      <c r="Q6260" s="1" t="s">
        <v>15</v>
      </c>
    </row>
    <row r="6261" spans="1:17" x14ac:dyDescent="0.35">
      <c r="A6261">
        <v>6260</v>
      </c>
      <c r="B6261" s="1" t="s">
        <v>6508</v>
      </c>
      <c r="C6261" s="1" t="s">
        <v>16</v>
      </c>
      <c r="D6261" s="1" t="s">
        <v>22</v>
      </c>
      <c r="E6261" s="1" t="s">
        <v>13</v>
      </c>
      <c r="F6261" s="1" t="s">
        <v>14</v>
      </c>
      <c r="G6261" s="1" t="s">
        <v>22</v>
      </c>
      <c r="H6261" s="1" t="s">
        <v>15</v>
      </c>
      <c r="I6261">
        <v>33.22883504</v>
      </c>
      <c r="J6261">
        <f>ROUND(employee[[#This Row],[Age]],0)</f>
        <v>33</v>
      </c>
      <c r="K62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261">
        <v>3.796463894</v>
      </c>
      <c r="M6261">
        <f>ROUND(employee[[#This Row],[LengthService]],2)</f>
        <v>3.8</v>
      </c>
      <c r="N6261">
        <v>8.1384695899999997</v>
      </c>
      <c r="O6261">
        <f>ROUND(employee[[#This Row],[AbsentHours]],2)</f>
        <v>8.14</v>
      </c>
      <c r="P6261" s="5">
        <f>employee[[#This Row],[RoundedAbsentHours]]/2080 *100</f>
        <v>0.39134615384615384</v>
      </c>
      <c r="Q6261" s="1" t="s">
        <v>15</v>
      </c>
    </row>
    <row r="6262" spans="1:17" x14ac:dyDescent="0.35">
      <c r="A6262">
        <v>6261</v>
      </c>
      <c r="B6262" s="1" t="s">
        <v>6509</v>
      </c>
      <c r="C6262" s="1" t="s">
        <v>11</v>
      </c>
      <c r="D6262" s="1" t="s">
        <v>12</v>
      </c>
      <c r="E6262" s="1" t="s">
        <v>158</v>
      </c>
      <c r="F6262" s="1" t="s">
        <v>159</v>
      </c>
      <c r="G6262" s="1" t="s">
        <v>12</v>
      </c>
      <c r="H6262" s="1" t="s">
        <v>15</v>
      </c>
      <c r="I6262">
        <v>40.254766510000003</v>
      </c>
      <c r="J6262">
        <f>ROUND(employee[[#This Row],[Age]],0)</f>
        <v>40</v>
      </c>
      <c r="K62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62">
        <v>3.3853616350000002</v>
      </c>
      <c r="M6262">
        <f>ROUND(employee[[#This Row],[LengthService]],2)</f>
        <v>3.39</v>
      </c>
      <c r="N6262">
        <v>61.445843189999998</v>
      </c>
      <c r="O6262">
        <f>ROUND(employee[[#This Row],[AbsentHours]],2)</f>
        <v>61.45</v>
      </c>
      <c r="P6262" s="5">
        <f>employee[[#This Row],[RoundedAbsentHours]]/2080 *100</f>
        <v>2.9543269230769229</v>
      </c>
      <c r="Q6262" s="1" t="s">
        <v>15</v>
      </c>
    </row>
    <row r="6263" spans="1:17" x14ac:dyDescent="0.35">
      <c r="A6263">
        <v>6262</v>
      </c>
      <c r="B6263" s="1" t="s">
        <v>6510</v>
      </c>
      <c r="C6263" s="1" t="s">
        <v>11</v>
      </c>
      <c r="D6263" s="1" t="s">
        <v>33</v>
      </c>
      <c r="E6263" s="1" t="s">
        <v>158</v>
      </c>
      <c r="F6263" s="1" t="s">
        <v>159</v>
      </c>
      <c r="G6263" s="1" t="s">
        <v>33</v>
      </c>
      <c r="H6263" s="1" t="s">
        <v>15</v>
      </c>
      <c r="I6263">
        <v>64.984406390000004</v>
      </c>
      <c r="J6263">
        <f>ROUND(employee[[#This Row],[Age]],0)</f>
        <v>65</v>
      </c>
      <c r="K62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263">
        <v>4.6858563149999997</v>
      </c>
      <c r="M6263">
        <f>ROUND(employee[[#This Row],[LengthService]],2)</f>
        <v>4.6900000000000004</v>
      </c>
      <c r="N6263">
        <v>158.9808855</v>
      </c>
      <c r="O6263">
        <f>ROUND(employee[[#This Row],[AbsentHours]],2)</f>
        <v>158.97999999999999</v>
      </c>
      <c r="P6263" s="5">
        <f>employee[[#This Row],[RoundedAbsentHours]]/2080 *100</f>
        <v>7.6432692307692296</v>
      </c>
      <c r="Q6263" s="1" t="s">
        <v>15</v>
      </c>
    </row>
    <row r="6264" spans="1:17" x14ac:dyDescent="0.35">
      <c r="A6264">
        <v>6263</v>
      </c>
      <c r="B6264" s="1" t="s">
        <v>6511</v>
      </c>
      <c r="C6264" s="1" t="s">
        <v>11</v>
      </c>
      <c r="D6264" s="1" t="s">
        <v>89</v>
      </c>
      <c r="E6264" s="1" t="s">
        <v>124</v>
      </c>
      <c r="F6264" s="1" t="s">
        <v>125</v>
      </c>
      <c r="G6264" s="1" t="s">
        <v>89</v>
      </c>
      <c r="H6264" s="1" t="s">
        <v>15</v>
      </c>
      <c r="I6264">
        <v>39.671758969999999</v>
      </c>
      <c r="J6264">
        <f>ROUND(employee[[#This Row],[Age]],0)</f>
        <v>40</v>
      </c>
      <c r="K62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64">
        <v>6.1254472959999999</v>
      </c>
      <c r="M6264">
        <f>ROUND(employee[[#This Row],[LengthService]],2)</f>
        <v>6.13</v>
      </c>
      <c r="N6264">
        <v>48.996718780000002</v>
      </c>
      <c r="O6264">
        <f>ROUND(employee[[#This Row],[AbsentHours]],2)</f>
        <v>49</v>
      </c>
      <c r="P6264" s="5">
        <f>employee[[#This Row],[RoundedAbsentHours]]/2080 *100</f>
        <v>2.3557692307692308</v>
      </c>
      <c r="Q6264" s="1" t="s">
        <v>15</v>
      </c>
    </row>
    <row r="6265" spans="1:17" x14ac:dyDescent="0.35">
      <c r="A6265">
        <v>6264</v>
      </c>
      <c r="B6265" s="1" t="s">
        <v>6512</v>
      </c>
      <c r="C6265" s="1" t="s">
        <v>11</v>
      </c>
      <c r="D6265" s="1" t="s">
        <v>22</v>
      </c>
      <c r="E6265" s="1" t="s">
        <v>13</v>
      </c>
      <c r="F6265" s="1" t="s">
        <v>14</v>
      </c>
      <c r="G6265" s="1" t="s">
        <v>22</v>
      </c>
      <c r="H6265" s="1" t="s">
        <v>15</v>
      </c>
      <c r="I6265">
        <v>44.077759710000002</v>
      </c>
      <c r="J6265">
        <f>ROUND(employee[[#This Row],[Age]],0)</f>
        <v>44</v>
      </c>
      <c r="K62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65">
        <v>3.6749700019999998</v>
      </c>
      <c r="M6265">
        <f>ROUND(employee[[#This Row],[LengthService]],2)</f>
        <v>3.67</v>
      </c>
      <c r="N6265">
        <v>37.755874419999998</v>
      </c>
      <c r="O6265">
        <f>ROUND(employee[[#This Row],[AbsentHours]],2)</f>
        <v>37.76</v>
      </c>
      <c r="P6265" s="5">
        <f>employee[[#This Row],[RoundedAbsentHours]]/2080 *100</f>
        <v>1.8153846153846152</v>
      </c>
      <c r="Q6265" s="1" t="s">
        <v>15</v>
      </c>
    </row>
    <row r="6266" spans="1:17" x14ac:dyDescent="0.35">
      <c r="A6266">
        <v>6265</v>
      </c>
      <c r="B6266" s="1" t="s">
        <v>6513</v>
      </c>
      <c r="C6266" s="1" t="s">
        <v>16</v>
      </c>
      <c r="D6266" s="1" t="s">
        <v>22</v>
      </c>
      <c r="E6266" s="1" t="s">
        <v>158</v>
      </c>
      <c r="F6266" s="1" t="s">
        <v>159</v>
      </c>
      <c r="G6266" s="1" t="s">
        <v>22</v>
      </c>
      <c r="H6266" s="1" t="s">
        <v>15</v>
      </c>
      <c r="I6266">
        <v>22.621323950000001</v>
      </c>
      <c r="J6266">
        <f>ROUND(employee[[#This Row],[Age]],0)</f>
        <v>23</v>
      </c>
      <c r="K62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266">
        <v>3.8919743179999999</v>
      </c>
      <c r="M6266">
        <f>ROUND(employee[[#This Row],[LengthService]],2)</f>
        <v>3.89</v>
      </c>
      <c r="N6266">
        <v>0</v>
      </c>
      <c r="O6266">
        <f>ROUND(employee[[#This Row],[AbsentHours]],2)</f>
        <v>0</v>
      </c>
      <c r="P6266" s="5">
        <f>employee[[#This Row],[RoundedAbsentHours]]/2080 *100</f>
        <v>0</v>
      </c>
      <c r="Q6266" s="1" t="s">
        <v>15</v>
      </c>
    </row>
    <row r="6267" spans="1:17" x14ac:dyDescent="0.35">
      <c r="A6267">
        <v>6266</v>
      </c>
      <c r="B6267" s="1" t="s">
        <v>6514</v>
      </c>
      <c r="C6267" s="1" t="s">
        <v>11</v>
      </c>
      <c r="D6267" s="1" t="s">
        <v>19</v>
      </c>
      <c r="E6267" s="1" t="s">
        <v>158</v>
      </c>
      <c r="F6267" s="1" t="s">
        <v>159</v>
      </c>
      <c r="G6267" s="1" t="s">
        <v>19</v>
      </c>
      <c r="H6267" s="1" t="s">
        <v>15</v>
      </c>
      <c r="I6267">
        <v>58.875626060000002</v>
      </c>
      <c r="J6267">
        <f>ROUND(employee[[#This Row],[Age]],0)</f>
        <v>59</v>
      </c>
      <c r="K62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267">
        <v>8.2118253800000005</v>
      </c>
      <c r="M6267">
        <f>ROUND(employee[[#This Row],[LengthService]],2)</f>
        <v>8.2100000000000009</v>
      </c>
      <c r="N6267">
        <v>142.4810549</v>
      </c>
      <c r="O6267">
        <f>ROUND(employee[[#This Row],[AbsentHours]],2)</f>
        <v>142.47999999999999</v>
      </c>
      <c r="P6267" s="5">
        <f>employee[[#This Row],[RoundedAbsentHours]]/2080 *100</f>
        <v>6.8499999999999988</v>
      </c>
      <c r="Q6267" s="1" t="s">
        <v>15</v>
      </c>
    </row>
    <row r="6268" spans="1:17" x14ac:dyDescent="0.35">
      <c r="A6268">
        <v>6267</v>
      </c>
      <c r="B6268" s="1" t="s">
        <v>6515</v>
      </c>
      <c r="C6268" s="1" t="s">
        <v>11</v>
      </c>
      <c r="D6268" s="1" t="s">
        <v>22</v>
      </c>
      <c r="E6268" s="1" t="s">
        <v>158</v>
      </c>
      <c r="F6268" s="1" t="s">
        <v>159</v>
      </c>
      <c r="G6268" s="1" t="s">
        <v>22</v>
      </c>
      <c r="H6268" s="1" t="s">
        <v>15</v>
      </c>
      <c r="I6268">
        <v>40.047531640000003</v>
      </c>
      <c r="J6268">
        <f>ROUND(employee[[#This Row],[Age]],0)</f>
        <v>40</v>
      </c>
      <c r="K62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68">
        <v>6.2120735409999996</v>
      </c>
      <c r="M6268">
        <f>ROUND(employee[[#This Row],[LengthService]],2)</f>
        <v>6.21</v>
      </c>
      <c r="N6268">
        <v>68.601504270000007</v>
      </c>
      <c r="O6268">
        <f>ROUND(employee[[#This Row],[AbsentHours]],2)</f>
        <v>68.599999999999994</v>
      </c>
      <c r="P6268" s="5">
        <f>employee[[#This Row],[RoundedAbsentHours]]/2080 *100</f>
        <v>3.2980769230769229</v>
      </c>
      <c r="Q6268" s="1" t="s">
        <v>15</v>
      </c>
    </row>
    <row r="6269" spans="1:17" x14ac:dyDescent="0.35">
      <c r="A6269">
        <v>6268</v>
      </c>
      <c r="B6269" s="1" t="s">
        <v>6516</v>
      </c>
      <c r="C6269" s="1" t="s">
        <v>11</v>
      </c>
      <c r="D6269" s="1" t="s">
        <v>36</v>
      </c>
      <c r="E6269" s="1" t="s">
        <v>312</v>
      </c>
      <c r="F6269" s="1" t="s">
        <v>266</v>
      </c>
      <c r="G6269" s="1" t="s">
        <v>37</v>
      </c>
      <c r="H6269" s="1" t="s">
        <v>15</v>
      </c>
      <c r="I6269">
        <v>38.563763770000001</v>
      </c>
      <c r="J6269">
        <f>ROUND(employee[[#This Row],[Age]],0)</f>
        <v>39</v>
      </c>
      <c r="K62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269">
        <v>5.7637250330000001</v>
      </c>
      <c r="M6269">
        <f>ROUND(employee[[#This Row],[LengthService]],2)</f>
        <v>5.76</v>
      </c>
      <c r="N6269">
        <v>35.608273070000003</v>
      </c>
      <c r="O6269">
        <f>ROUND(employee[[#This Row],[AbsentHours]],2)</f>
        <v>35.61</v>
      </c>
      <c r="P6269" s="5">
        <f>employee[[#This Row],[RoundedAbsentHours]]/2080 *100</f>
        <v>1.7120192307692308</v>
      </c>
      <c r="Q6269" s="1" t="s">
        <v>15</v>
      </c>
    </row>
    <row r="6270" spans="1:17" x14ac:dyDescent="0.35">
      <c r="A6270">
        <v>6269</v>
      </c>
      <c r="B6270" s="1" t="s">
        <v>6517</v>
      </c>
      <c r="C6270" s="1" t="s">
        <v>16</v>
      </c>
      <c r="D6270" s="1" t="s">
        <v>99</v>
      </c>
      <c r="E6270" s="1" t="s">
        <v>158</v>
      </c>
      <c r="F6270" s="1" t="s">
        <v>159</v>
      </c>
      <c r="G6270" s="1" t="s">
        <v>93</v>
      </c>
      <c r="H6270" s="1" t="s">
        <v>15</v>
      </c>
      <c r="I6270">
        <v>40.261795249999999</v>
      </c>
      <c r="J6270">
        <f>ROUND(employee[[#This Row],[Age]],0)</f>
        <v>40</v>
      </c>
      <c r="K62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70">
        <v>6.587248003</v>
      </c>
      <c r="M6270">
        <f>ROUND(employee[[#This Row],[LengthService]],2)</f>
        <v>6.59</v>
      </c>
      <c r="N6270">
        <v>12.15552169</v>
      </c>
      <c r="O6270">
        <f>ROUND(employee[[#This Row],[AbsentHours]],2)</f>
        <v>12.16</v>
      </c>
      <c r="P6270" s="5">
        <f>employee[[#This Row],[RoundedAbsentHours]]/2080 *100</f>
        <v>0.58461538461538465</v>
      </c>
      <c r="Q6270" s="1" t="s">
        <v>15</v>
      </c>
    </row>
    <row r="6271" spans="1:17" x14ac:dyDescent="0.35">
      <c r="A6271">
        <v>6270</v>
      </c>
      <c r="B6271" s="1" t="s">
        <v>6518</v>
      </c>
      <c r="C6271" s="1" t="s">
        <v>16</v>
      </c>
      <c r="D6271" s="1" t="s">
        <v>88</v>
      </c>
      <c r="E6271" s="1" t="s">
        <v>124</v>
      </c>
      <c r="F6271" s="1" t="s">
        <v>125</v>
      </c>
      <c r="G6271" s="1" t="s">
        <v>88</v>
      </c>
      <c r="H6271" s="1" t="s">
        <v>15</v>
      </c>
      <c r="I6271">
        <v>43.149316890000001</v>
      </c>
      <c r="J6271">
        <f>ROUND(employee[[#This Row],[Age]],0)</f>
        <v>43</v>
      </c>
      <c r="K62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71">
        <v>4.7716645480000004</v>
      </c>
      <c r="M6271">
        <f>ROUND(employee[[#This Row],[LengthService]],2)</f>
        <v>4.7699999999999996</v>
      </c>
      <c r="N6271">
        <v>59.683579639999998</v>
      </c>
      <c r="O6271">
        <f>ROUND(employee[[#This Row],[AbsentHours]],2)</f>
        <v>59.68</v>
      </c>
      <c r="P6271" s="5">
        <f>employee[[#This Row],[RoundedAbsentHours]]/2080 *100</f>
        <v>2.8692307692307693</v>
      </c>
      <c r="Q6271" s="1" t="s">
        <v>15</v>
      </c>
    </row>
    <row r="6272" spans="1:17" x14ac:dyDescent="0.35">
      <c r="A6272">
        <v>6271</v>
      </c>
      <c r="B6272" s="1" t="s">
        <v>6519</v>
      </c>
      <c r="C6272" s="1" t="s">
        <v>11</v>
      </c>
      <c r="D6272" s="1" t="s">
        <v>21</v>
      </c>
      <c r="E6272" s="1" t="s">
        <v>158</v>
      </c>
      <c r="F6272" s="1" t="s">
        <v>159</v>
      </c>
      <c r="G6272" s="1" t="s">
        <v>21</v>
      </c>
      <c r="H6272" s="1" t="s">
        <v>15</v>
      </c>
      <c r="I6272">
        <v>41.06749568</v>
      </c>
      <c r="J6272">
        <f>ROUND(employee[[#This Row],[Age]],0)</f>
        <v>41</v>
      </c>
      <c r="K62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72">
        <v>5.4027835460000002</v>
      </c>
      <c r="M6272">
        <f>ROUND(employee[[#This Row],[LengthService]],2)</f>
        <v>5.4</v>
      </c>
      <c r="N6272">
        <v>78.593063459999996</v>
      </c>
      <c r="O6272">
        <f>ROUND(employee[[#This Row],[AbsentHours]],2)</f>
        <v>78.59</v>
      </c>
      <c r="P6272" s="5">
        <f>employee[[#This Row],[RoundedAbsentHours]]/2080 *100</f>
        <v>3.7783653846153848</v>
      </c>
      <c r="Q6272" s="1" t="s">
        <v>15</v>
      </c>
    </row>
    <row r="6273" spans="1:17" x14ac:dyDescent="0.35">
      <c r="A6273">
        <v>6272</v>
      </c>
      <c r="B6273" s="1" t="s">
        <v>6520</v>
      </c>
      <c r="C6273" s="1" t="s">
        <v>11</v>
      </c>
      <c r="D6273" s="1" t="s">
        <v>22</v>
      </c>
      <c r="E6273" s="1" t="s">
        <v>158</v>
      </c>
      <c r="F6273" s="1" t="s">
        <v>159</v>
      </c>
      <c r="G6273" s="1" t="s">
        <v>22</v>
      </c>
      <c r="H6273" s="1" t="s">
        <v>15</v>
      </c>
      <c r="I6273">
        <v>38.007993210000002</v>
      </c>
      <c r="J6273">
        <f>ROUND(employee[[#This Row],[Age]],0)</f>
        <v>38</v>
      </c>
      <c r="K62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273">
        <v>2.6971664999999998</v>
      </c>
      <c r="M6273">
        <f>ROUND(employee[[#This Row],[LengthService]],2)</f>
        <v>2.7</v>
      </c>
      <c r="N6273">
        <v>96.008905299999995</v>
      </c>
      <c r="O6273">
        <f>ROUND(employee[[#This Row],[AbsentHours]],2)</f>
        <v>96.01</v>
      </c>
      <c r="P6273" s="5">
        <f>employee[[#This Row],[RoundedAbsentHours]]/2080 *100</f>
        <v>4.6158653846153852</v>
      </c>
      <c r="Q6273" s="1" t="s">
        <v>15</v>
      </c>
    </row>
    <row r="6274" spans="1:17" x14ac:dyDescent="0.35">
      <c r="A6274">
        <v>6273</v>
      </c>
      <c r="B6274" s="1" t="s">
        <v>6521</v>
      </c>
      <c r="C6274" s="1" t="s">
        <v>11</v>
      </c>
      <c r="D6274" s="1" t="s">
        <v>45</v>
      </c>
      <c r="E6274" s="1" t="s">
        <v>312</v>
      </c>
      <c r="F6274" s="1" t="s">
        <v>266</v>
      </c>
      <c r="G6274" s="1" t="s">
        <v>45</v>
      </c>
      <c r="H6274" s="1" t="s">
        <v>15</v>
      </c>
      <c r="I6274">
        <v>42.229502490000002</v>
      </c>
      <c r="J6274">
        <f>ROUND(employee[[#This Row],[Age]],0)</f>
        <v>42</v>
      </c>
      <c r="K62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74">
        <v>2.4393746200000002</v>
      </c>
      <c r="M6274">
        <f>ROUND(employee[[#This Row],[LengthService]],2)</f>
        <v>2.44</v>
      </c>
      <c r="N6274">
        <v>97.869882140000001</v>
      </c>
      <c r="O6274">
        <f>ROUND(employee[[#This Row],[AbsentHours]],2)</f>
        <v>97.87</v>
      </c>
      <c r="P6274" s="5">
        <f>employee[[#This Row],[RoundedAbsentHours]]/2080 *100</f>
        <v>4.7052884615384611</v>
      </c>
      <c r="Q6274" s="1" t="s">
        <v>15</v>
      </c>
    </row>
    <row r="6275" spans="1:17" x14ac:dyDescent="0.35">
      <c r="A6275">
        <v>6274</v>
      </c>
      <c r="B6275" s="1" t="s">
        <v>6522</v>
      </c>
      <c r="C6275" s="1" t="s">
        <v>16</v>
      </c>
      <c r="D6275" s="1" t="s">
        <v>22</v>
      </c>
      <c r="E6275" s="1" t="s">
        <v>158</v>
      </c>
      <c r="F6275" s="1" t="s">
        <v>159</v>
      </c>
      <c r="G6275" s="1" t="s">
        <v>22</v>
      </c>
      <c r="H6275" s="1" t="s">
        <v>15</v>
      </c>
      <c r="I6275">
        <v>33.608591449999999</v>
      </c>
      <c r="J6275">
        <f>ROUND(employee[[#This Row],[Age]],0)</f>
        <v>34</v>
      </c>
      <c r="K62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275">
        <v>6.9863983899999997</v>
      </c>
      <c r="M6275">
        <f>ROUND(employee[[#This Row],[LengthService]],2)</f>
        <v>6.99</v>
      </c>
      <c r="N6275">
        <v>7.2813035209999999</v>
      </c>
      <c r="O6275">
        <f>ROUND(employee[[#This Row],[AbsentHours]],2)</f>
        <v>7.28</v>
      </c>
      <c r="P6275" s="5">
        <f>employee[[#This Row],[RoundedAbsentHours]]/2080 *100</f>
        <v>0.35000000000000003</v>
      </c>
      <c r="Q6275" s="1" t="s">
        <v>15</v>
      </c>
    </row>
    <row r="6276" spans="1:17" x14ac:dyDescent="0.35">
      <c r="A6276">
        <v>6275</v>
      </c>
      <c r="B6276" s="1" t="s">
        <v>6523</v>
      </c>
      <c r="C6276" s="1" t="s">
        <v>16</v>
      </c>
      <c r="D6276" s="1" t="s">
        <v>281</v>
      </c>
      <c r="E6276" s="1" t="s">
        <v>158</v>
      </c>
      <c r="F6276" s="1" t="s">
        <v>159</v>
      </c>
      <c r="G6276" s="1" t="s">
        <v>33</v>
      </c>
      <c r="H6276" s="1" t="s">
        <v>15</v>
      </c>
      <c r="I6276">
        <v>49.643610330000001</v>
      </c>
      <c r="J6276">
        <f>ROUND(employee[[#This Row],[Age]],0)</f>
        <v>50</v>
      </c>
      <c r="K62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276">
        <v>4.354081495</v>
      </c>
      <c r="M6276">
        <f>ROUND(employee[[#This Row],[LengthService]],2)</f>
        <v>4.3499999999999996</v>
      </c>
      <c r="N6276">
        <v>92.542775149999997</v>
      </c>
      <c r="O6276">
        <f>ROUND(employee[[#This Row],[AbsentHours]],2)</f>
        <v>92.54</v>
      </c>
      <c r="P6276" s="5">
        <f>employee[[#This Row],[RoundedAbsentHours]]/2080 *100</f>
        <v>4.4490384615384615</v>
      </c>
      <c r="Q6276" s="1" t="s">
        <v>15</v>
      </c>
    </row>
    <row r="6277" spans="1:17" x14ac:dyDescent="0.35">
      <c r="A6277">
        <v>6276</v>
      </c>
      <c r="B6277" s="1" t="s">
        <v>6524</v>
      </c>
      <c r="C6277" s="1" t="s">
        <v>16</v>
      </c>
      <c r="D6277" s="1" t="s">
        <v>196</v>
      </c>
      <c r="E6277" s="1" t="s">
        <v>312</v>
      </c>
      <c r="F6277" s="1" t="s">
        <v>266</v>
      </c>
      <c r="G6277" s="1" t="s">
        <v>18</v>
      </c>
      <c r="H6277" s="1" t="s">
        <v>15</v>
      </c>
      <c r="I6277">
        <v>32.516961719999998</v>
      </c>
      <c r="J6277">
        <f>ROUND(employee[[#This Row],[Age]],0)</f>
        <v>33</v>
      </c>
      <c r="K62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277">
        <v>4.9081967869999996</v>
      </c>
      <c r="M6277">
        <f>ROUND(employee[[#This Row],[LengthService]],2)</f>
        <v>4.91</v>
      </c>
      <c r="N6277">
        <v>0</v>
      </c>
      <c r="O6277">
        <f>ROUND(employee[[#This Row],[AbsentHours]],2)</f>
        <v>0</v>
      </c>
      <c r="P6277" s="5">
        <f>employee[[#This Row],[RoundedAbsentHours]]/2080 *100</f>
        <v>0</v>
      </c>
      <c r="Q6277" s="1" t="s">
        <v>15</v>
      </c>
    </row>
    <row r="6278" spans="1:17" x14ac:dyDescent="0.35">
      <c r="A6278">
        <v>6277</v>
      </c>
      <c r="B6278" s="1" t="s">
        <v>6525</v>
      </c>
      <c r="C6278" s="1" t="s">
        <v>11</v>
      </c>
      <c r="D6278" s="1" t="s">
        <v>37</v>
      </c>
      <c r="E6278" s="1" t="s">
        <v>312</v>
      </c>
      <c r="F6278" s="1" t="s">
        <v>266</v>
      </c>
      <c r="G6278" s="1" t="s">
        <v>37</v>
      </c>
      <c r="H6278" s="1" t="s">
        <v>15</v>
      </c>
      <c r="I6278">
        <v>32.48001257</v>
      </c>
      <c r="J6278">
        <f>ROUND(employee[[#This Row],[Age]],0)</f>
        <v>32</v>
      </c>
      <c r="K62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278">
        <v>3.52779957</v>
      </c>
      <c r="M6278">
        <f>ROUND(employee[[#This Row],[LengthService]],2)</f>
        <v>3.53</v>
      </c>
      <c r="N6278">
        <v>0</v>
      </c>
      <c r="O6278">
        <f>ROUND(employee[[#This Row],[AbsentHours]],2)</f>
        <v>0</v>
      </c>
      <c r="P6278" s="5">
        <f>employee[[#This Row],[RoundedAbsentHours]]/2080 *100</f>
        <v>0</v>
      </c>
      <c r="Q6278" s="1" t="s">
        <v>15</v>
      </c>
    </row>
    <row r="6279" spans="1:17" x14ac:dyDescent="0.35">
      <c r="A6279">
        <v>6278</v>
      </c>
      <c r="B6279" s="1" t="s">
        <v>6526</v>
      </c>
      <c r="C6279" s="1" t="s">
        <v>11</v>
      </c>
      <c r="D6279" s="1" t="s">
        <v>319</v>
      </c>
      <c r="E6279" s="1" t="s">
        <v>158</v>
      </c>
      <c r="F6279" s="1" t="s">
        <v>159</v>
      </c>
      <c r="G6279" s="1" t="s">
        <v>29</v>
      </c>
      <c r="H6279" s="1" t="s">
        <v>15</v>
      </c>
      <c r="I6279">
        <v>40.724278339999998</v>
      </c>
      <c r="J6279">
        <f>ROUND(employee[[#This Row],[Age]],0)</f>
        <v>41</v>
      </c>
      <c r="K62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79">
        <v>4.3893907639999998</v>
      </c>
      <c r="M6279">
        <f>ROUND(employee[[#This Row],[LengthService]],2)</f>
        <v>4.3899999999999997</v>
      </c>
      <c r="N6279">
        <v>30.601597720000001</v>
      </c>
      <c r="O6279">
        <f>ROUND(employee[[#This Row],[AbsentHours]],2)</f>
        <v>30.6</v>
      </c>
      <c r="P6279" s="5">
        <f>employee[[#This Row],[RoundedAbsentHours]]/2080 *100</f>
        <v>1.4711538461538463</v>
      </c>
      <c r="Q6279" s="1" t="s">
        <v>15</v>
      </c>
    </row>
    <row r="6280" spans="1:17" x14ac:dyDescent="0.35">
      <c r="A6280">
        <v>6279</v>
      </c>
      <c r="B6280" s="1" t="s">
        <v>6527</v>
      </c>
      <c r="C6280" s="1" t="s">
        <v>11</v>
      </c>
      <c r="D6280" s="1" t="s">
        <v>19</v>
      </c>
      <c r="E6280" s="1" t="s">
        <v>158</v>
      </c>
      <c r="F6280" s="1" t="s">
        <v>159</v>
      </c>
      <c r="G6280" s="1" t="s">
        <v>19</v>
      </c>
      <c r="H6280" s="1" t="s">
        <v>15</v>
      </c>
      <c r="I6280">
        <v>46.537080330000002</v>
      </c>
      <c r="J6280">
        <f>ROUND(employee[[#This Row],[Age]],0)</f>
        <v>47</v>
      </c>
      <c r="K62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80">
        <v>5.8499704890000004</v>
      </c>
      <c r="M6280">
        <f>ROUND(employee[[#This Row],[LengthService]],2)</f>
        <v>5.85</v>
      </c>
      <c r="N6280">
        <v>104.8291871</v>
      </c>
      <c r="O6280">
        <f>ROUND(employee[[#This Row],[AbsentHours]],2)</f>
        <v>104.83</v>
      </c>
      <c r="P6280" s="5">
        <f>employee[[#This Row],[RoundedAbsentHours]]/2080 *100</f>
        <v>5.0399038461538463</v>
      </c>
      <c r="Q6280" s="1" t="s">
        <v>15</v>
      </c>
    </row>
    <row r="6281" spans="1:17" x14ac:dyDescent="0.35">
      <c r="A6281">
        <v>6280</v>
      </c>
      <c r="B6281" s="1" t="s">
        <v>6528</v>
      </c>
      <c r="C6281" s="1" t="s">
        <v>16</v>
      </c>
      <c r="D6281" s="1" t="s">
        <v>12</v>
      </c>
      <c r="E6281" s="1" t="s">
        <v>158</v>
      </c>
      <c r="F6281" s="1" t="s">
        <v>159</v>
      </c>
      <c r="G6281" s="1" t="s">
        <v>12</v>
      </c>
      <c r="H6281" s="1" t="s">
        <v>15</v>
      </c>
      <c r="I6281">
        <v>25.688501200000001</v>
      </c>
      <c r="J6281">
        <f>ROUND(employee[[#This Row],[Age]],0)</f>
        <v>26</v>
      </c>
      <c r="K62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281">
        <v>0.97919056900000001</v>
      </c>
      <c r="M6281">
        <f>ROUND(employee[[#This Row],[LengthService]],2)</f>
        <v>0.98</v>
      </c>
      <c r="N6281">
        <v>0</v>
      </c>
      <c r="O6281">
        <f>ROUND(employee[[#This Row],[AbsentHours]],2)</f>
        <v>0</v>
      </c>
      <c r="P6281" s="5">
        <f>employee[[#This Row],[RoundedAbsentHours]]/2080 *100</f>
        <v>0</v>
      </c>
      <c r="Q6281" s="1" t="s">
        <v>15</v>
      </c>
    </row>
    <row r="6282" spans="1:17" x14ac:dyDescent="0.35">
      <c r="A6282">
        <v>6281</v>
      </c>
      <c r="B6282" s="1" t="s">
        <v>6529</v>
      </c>
      <c r="C6282" s="1" t="s">
        <v>16</v>
      </c>
      <c r="D6282" s="1" t="s">
        <v>42</v>
      </c>
      <c r="E6282" s="1" t="s">
        <v>13</v>
      </c>
      <c r="F6282" s="1" t="s">
        <v>14</v>
      </c>
      <c r="G6282" s="1" t="s">
        <v>42</v>
      </c>
      <c r="H6282" s="1" t="s">
        <v>15</v>
      </c>
      <c r="I6282">
        <v>42.083502860000003</v>
      </c>
      <c r="J6282">
        <f>ROUND(employee[[#This Row],[Age]],0)</f>
        <v>42</v>
      </c>
      <c r="K62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82">
        <v>5.3499547630000004</v>
      </c>
      <c r="M6282">
        <f>ROUND(employee[[#This Row],[LengthService]],2)</f>
        <v>5.35</v>
      </c>
      <c r="N6282">
        <v>89.329646740000001</v>
      </c>
      <c r="O6282">
        <f>ROUND(employee[[#This Row],[AbsentHours]],2)</f>
        <v>89.33</v>
      </c>
      <c r="P6282" s="5">
        <f>employee[[#This Row],[RoundedAbsentHours]]/2080 *100</f>
        <v>4.294711538461538</v>
      </c>
      <c r="Q6282" s="1" t="s">
        <v>15</v>
      </c>
    </row>
    <row r="6283" spans="1:17" x14ac:dyDescent="0.35">
      <c r="A6283">
        <v>6282</v>
      </c>
      <c r="B6283" s="1" t="s">
        <v>6530</v>
      </c>
      <c r="C6283" s="1" t="s">
        <v>11</v>
      </c>
      <c r="D6283" s="1" t="s">
        <v>187</v>
      </c>
      <c r="E6283" s="1" t="s">
        <v>312</v>
      </c>
      <c r="F6283" s="1" t="s">
        <v>266</v>
      </c>
      <c r="G6283" s="1" t="s">
        <v>56</v>
      </c>
      <c r="H6283" s="1" t="s">
        <v>15</v>
      </c>
      <c r="I6283">
        <v>40.196224200000003</v>
      </c>
      <c r="J6283">
        <f>ROUND(employee[[#This Row],[Age]],0)</f>
        <v>40</v>
      </c>
      <c r="K62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83">
        <v>3.2574258930000002</v>
      </c>
      <c r="M6283">
        <f>ROUND(employee[[#This Row],[LengthService]],2)</f>
        <v>3.26</v>
      </c>
      <c r="N6283">
        <v>92.787922069999993</v>
      </c>
      <c r="O6283">
        <f>ROUND(employee[[#This Row],[AbsentHours]],2)</f>
        <v>92.79</v>
      </c>
      <c r="P6283" s="5">
        <f>employee[[#This Row],[RoundedAbsentHours]]/2080 *100</f>
        <v>4.4610576923076923</v>
      </c>
      <c r="Q6283" s="1" t="s">
        <v>15</v>
      </c>
    </row>
    <row r="6284" spans="1:17" x14ac:dyDescent="0.35">
      <c r="A6284">
        <v>6283</v>
      </c>
      <c r="B6284" s="1" t="s">
        <v>6531</v>
      </c>
      <c r="C6284" s="1" t="s">
        <v>11</v>
      </c>
      <c r="D6284" s="1" t="s">
        <v>135</v>
      </c>
      <c r="E6284" s="1" t="s">
        <v>13</v>
      </c>
      <c r="F6284" s="1" t="s">
        <v>14</v>
      </c>
      <c r="G6284" s="1" t="s">
        <v>39</v>
      </c>
      <c r="H6284" s="1" t="s">
        <v>15</v>
      </c>
      <c r="I6284">
        <v>29.240501559999998</v>
      </c>
      <c r="J6284">
        <f>ROUND(employee[[#This Row],[Age]],0)</f>
        <v>29</v>
      </c>
      <c r="K62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284">
        <v>4.5672764309999998</v>
      </c>
      <c r="M6284">
        <f>ROUND(employee[[#This Row],[LengthService]],2)</f>
        <v>4.57</v>
      </c>
      <c r="N6284">
        <v>0</v>
      </c>
      <c r="O6284">
        <f>ROUND(employee[[#This Row],[AbsentHours]],2)</f>
        <v>0</v>
      </c>
      <c r="P6284" s="5">
        <f>employee[[#This Row],[RoundedAbsentHours]]/2080 *100</f>
        <v>0</v>
      </c>
      <c r="Q6284" s="1" t="s">
        <v>15</v>
      </c>
    </row>
    <row r="6285" spans="1:17" x14ac:dyDescent="0.35">
      <c r="A6285">
        <v>6284</v>
      </c>
      <c r="B6285" s="1" t="s">
        <v>6532</v>
      </c>
      <c r="C6285" s="1" t="s">
        <v>16</v>
      </c>
      <c r="D6285" s="1" t="s">
        <v>89</v>
      </c>
      <c r="E6285" s="1" t="s">
        <v>124</v>
      </c>
      <c r="F6285" s="1" t="s">
        <v>125</v>
      </c>
      <c r="G6285" s="1" t="s">
        <v>89</v>
      </c>
      <c r="H6285" s="1" t="s">
        <v>15</v>
      </c>
      <c r="I6285">
        <v>35.626370829999999</v>
      </c>
      <c r="J6285">
        <f>ROUND(employee[[#This Row],[Age]],0)</f>
        <v>36</v>
      </c>
      <c r="K62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285">
        <v>4.8614162829999996</v>
      </c>
      <c r="M6285">
        <f>ROUND(employee[[#This Row],[LengthService]],2)</f>
        <v>4.8600000000000003</v>
      </c>
      <c r="N6285">
        <v>36.983464990000002</v>
      </c>
      <c r="O6285">
        <f>ROUND(employee[[#This Row],[AbsentHours]],2)</f>
        <v>36.979999999999997</v>
      </c>
      <c r="P6285" s="5">
        <f>employee[[#This Row],[RoundedAbsentHours]]/2080 *100</f>
        <v>1.7778846153846153</v>
      </c>
      <c r="Q6285" s="1" t="s">
        <v>15</v>
      </c>
    </row>
    <row r="6286" spans="1:17" x14ac:dyDescent="0.35">
      <c r="A6286">
        <v>6285</v>
      </c>
      <c r="B6286" s="1" t="s">
        <v>6533</v>
      </c>
      <c r="C6286" s="1" t="s">
        <v>11</v>
      </c>
      <c r="D6286" s="1" t="s">
        <v>21</v>
      </c>
      <c r="E6286" s="1" t="s">
        <v>158</v>
      </c>
      <c r="F6286" s="1" t="s">
        <v>159</v>
      </c>
      <c r="G6286" s="1" t="s">
        <v>21</v>
      </c>
      <c r="H6286" s="1" t="s">
        <v>15</v>
      </c>
      <c r="I6286">
        <v>48.460230170000003</v>
      </c>
      <c r="J6286">
        <f>ROUND(employee[[#This Row],[Age]],0)</f>
        <v>48</v>
      </c>
      <c r="K62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86">
        <v>4.2635576540000004</v>
      </c>
      <c r="M6286">
        <f>ROUND(employee[[#This Row],[LengthService]],2)</f>
        <v>4.26</v>
      </c>
      <c r="N6286">
        <v>149.1687565</v>
      </c>
      <c r="O6286">
        <f>ROUND(employee[[#This Row],[AbsentHours]],2)</f>
        <v>149.16999999999999</v>
      </c>
      <c r="P6286" s="5">
        <f>employee[[#This Row],[RoundedAbsentHours]]/2080 *100</f>
        <v>7.1716346153846144</v>
      </c>
      <c r="Q6286" s="1" t="s">
        <v>15</v>
      </c>
    </row>
    <row r="6287" spans="1:17" x14ac:dyDescent="0.35">
      <c r="A6287">
        <v>6286</v>
      </c>
      <c r="B6287" s="1" t="s">
        <v>6534</v>
      </c>
      <c r="C6287" s="1" t="s">
        <v>11</v>
      </c>
      <c r="D6287" s="1" t="s">
        <v>171</v>
      </c>
      <c r="E6287" s="1" t="s">
        <v>312</v>
      </c>
      <c r="F6287" s="1" t="s">
        <v>266</v>
      </c>
      <c r="G6287" s="1" t="s">
        <v>18</v>
      </c>
      <c r="H6287" s="1" t="s">
        <v>15</v>
      </c>
      <c r="I6287">
        <v>42.837338369999998</v>
      </c>
      <c r="J6287">
        <f>ROUND(employee[[#This Row],[Age]],0)</f>
        <v>43</v>
      </c>
      <c r="K62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87">
        <v>4.8883670070000003</v>
      </c>
      <c r="M6287">
        <f>ROUND(employee[[#This Row],[LengthService]],2)</f>
        <v>4.8899999999999997</v>
      </c>
      <c r="N6287">
        <v>86.854263090000003</v>
      </c>
      <c r="O6287">
        <f>ROUND(employee[[#This Row],[AbsentHours]],2)</f>
        <v>86.85</v>
      </c>
      <c r="P6287" s="5">
        <f>employee[[#This Row],[RoundedAbsentHours]]/2080 *100</f>
        <v>4.1754807692307692</v>
      </c>
      <c r="Q6287" s="1" t="s">
        <v>15</v>
      </c>
    </row>
    <row r="6288" spans="1:17" x14ac:dyDescent="0.35">
      <c r="A6288">
        <v>6287</v>
      </c>
      <c r="B6288" s="1" t="s">
        <v>6535</v>
      </c>
      <c r="C6288" s="1" t="s">
        <v>11</v>
      </c>
      <c r="D6288" s="1" t="s">
        <v>22</v>
      </c>
      <c r="E6288" s="1" t="s">
        <v>158</v>
      </c>
      <c r="F6288" s="1" t="s">
        <v>159</v>
      </c>
      <c r="G6288" s="1" t="s">
        <v>22</v>
      </c>
      <c r="H6288" s="1" t="s">
        <v>15</v>
      </c>
      <c r="I6288">
        <v>38.354539549999998</v>
      </c>
      <c r="J6288">
        <f>ROUND(employee[[#This Row],[Age]],0)</f>
        <v>38</v>
      </c>
      <c r="K62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288">
        <v>5.8430170779999999</v>
      </c>
      <c r="M6288">
        <f>ROUND(employee[[#This Row],[LengthService]],2)</f>
        <v>5.84</v>
      </c>
      <c r="N6288">
        <v>0</v>
      </c>
      <c r="O6288">
        <f>ROUND(employee[[#This Row],[AbsentHours]],2)</f>
        <v>0</v>
      </c>
      <c r="P6288" s="5">
        <f>employee[[#This Row],[RoundedAbsentHours]]/2080 *100</f>
        <v>0</v>
      </c>
      <c r="Q6288" s="1" t="s">
        <v>15</v>
      </c>
    </row>
    <row r="6289" spans="1:17" x14ac:dyDescent="0.35">
      <c r="A6289">
        <v>6288</v>
      </c>
      <c r="B6289" s="1" t="s">
        <v>6536</v>
      </c>
      <c r="C6289" s="1" t="s">
        <v>11</v>
      </c>
      <c r="D6289" s="1" t="s">
        <v>17</v>
      </c>
      <c r="E6289" s="1" t="s">
        <v>312</v>
      </c>
      <c r="F6289" s="1" t="s">
        <v>266</v>
      </c>
      <c r="G6289" s="1" t="s">
        <v>18</v>
      </c>
      <c r="H6289" s="1" t="s">
        <v>15</v>
      </c>
      <c r="I6289">
        <v>48.557126189999998</v>
      </c>
      <c r="J6289">
        <f>ROUND(employee[[#This Row],[Age]],0)</f>
        <v>49</v>
      </c>
      <c r="K62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89">
        <v>3.7332829599999999</v>
      </c>
      <c r="M6289">
        <f>ROUND(employee[[#This Row],[LengthService]],2)</f>
        <v>3.73</v>
      </c>
      <c r="N6289">
        <v>55.70770315</v>
      </c>
      <c r="O6289">
        <f>ROUND(employee[[#This Row],[AbsentHours]],2)</f>
        <v>55.71</v>
      </c>
      <c r="P6289" s="5">
        <f>employee[[#This Row],[RoundedAbsentHours]]/2080 *100</f>
        <v>2.6783653846153848</v>
      </c>
      <c r="Q6289" s="1" t="s">
        <v>15</v>
      </c>
    </row>
    <row r="6290" spans="1:17" x14ac:dyDescent="0.35">
      <c r="A6290">
        <v>6289</v>
      </c>
      <c r="B6290" s="1" t="s">
        <v>6537</v>
      </c>
      <c r="C6290" s="1" t="s">
        <v>16</v>
      </c>
      <c r="D6290" s="1" t="s">
        <v>100</v>
      </c>
      <c r="E6290" s="1" t="s">
        <v>158</v>
      </c>
      <c r="F6290" s="1" t="s">
        <v>159</v>
      </c>
      <c r="G6290" s="1" t="s">
        <v>29</v>
      </c>
      <c r="H6290" s="1" t="s">
        <v>15</v>
      </c>
      <c r="I6290">
        <v>40.504320270000001</v>
      </c>
      <c r="J6290">
        <f>ROUND(employee[[#This Row],[Age]],0)</f>
        <v>41</v>
      </c>
      <c r="K62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90">
        <v>3.2900804529999998</v>
      </c>
      <c r="M6290">
        <f>ROUND(employee[[#This Row],[LengthService]],2)</f>
        <v>3.29</v>
      </c>
      <c r="N6290">
        <v>29.949850619999999</v>
      </c>
      <c r="O6290">
        <f>ROUND(employee[[#This Row],[AbsentHours]],2)</f>
        <v>29.95</v>
      </c>
      <c r="P6290" s="5">
        <f>employee[[#This Row],[RoundedAbsentHours]]/2080 *100</f>
        <v>1.439903846153846</v>
      </c>
      <c r="Q6290" s="1" t="s">
        <v>15</v>
      </c>
    </row>
    <row r="6291" spans="1:17" x14ac:dyDescent="0.35">
      <c r="A6291">
        <v>6290</v>
      </c>
      <c r="B6291" s="1" t="s">
        <v>6538</v>
      </c>
      <c r="C6291" s="1" t="s">
        <v>11</v>
      </c>
      <c r="D6291" s="1" t="s">
        <v>22</v>
      </c>
      <c r="E6291" s="1" t="s">
        <v>158</v>
      </c>
      <c r="F6291" s="1" t="s">
        <v>159</v>
      </c>
      <c r="G6291" s="1" t="s">
        <v>22</v>
      </c>
      <c r="H6291" s="1" t="s">
        <v>15</v>
      </c>
      <c r="I6291">
        <v>42.376561000000002</v>
      </c>
      <c r="J6291">
        <f>ROUND(employee[[#This Row],[Age]],0)</f>
        <v>42</v>
      </c>
      <c r="K62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91">
        <v>2.950030742</v>
      </c>
      <c r="M6291">
        <f>ROUND(employee[[#This Row],[LengthService]],2)</f>
        <v>2.95</v>
      </c>
      <c r="N6291">
        <v>85.328713460000003</v>
      </c>
      <c r="O6291">
        <f>ROUND(employee[[#This Row],[AbsentHours]],2)</f>
        <v>85.33</v>
      </c>
      <c r="P6291" s="5">
        <f>employee[[#This Row],[RoundedAbsentHours]]/2080 *100</f>
        <v>4.1024038461538463</v>
      </c>
      <c r="Q6291" s="1" t="s">
        <v>15</v>
      </c>
    </row>
    <row r="6292" spans="1:17" x14ac:dyDescent="0.35">
      <c r="A6292">
        <v>6291</v>
      </c>
      <c r="B6292" s="1" t="s">
        <v>6539</v>
      </c>
      <c r="C6292" s="1" t="s">
        <v>16</v>
      </c>
      <c r="D6292" s="1" t="s">
        <v>22</v>
      </c>
      <c r="E6292" s="1" t="s">
        <v>158</v>
      </c>
      <c r="F6292" s="1" t="s">
        <v>159</v>
      </c>
      <c r="G6292" s="1" t="s">
        <v>22</v>
      </c>
      <c r="H6292" s="1" t="s">
        <v>15</v>
      </c>
      <c r="I6292">
        <v>56.371618159999997</v>
      </c>
      <c r="J6292">
        <f>ROUND(employee[[#This Row],[Age]],0)</f>
        <v>56</v>
      </c>
      <c r="K62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292">
        <v>5.622566161</v>
      </c>
      <c r="M6292">
        <f>ROUND(employee[[#This Row],[LengthService]],2)</f>
        <v>5.62</v>
      </c>
      <c r="N6292">
        <v>112.8949363</v>
      </c>
      <c r="O6292">
        <f>ROUND(employee[[#This Row],[AbsentHours]],2)</f>
        <v>112.89</v>
      </c>
      <c r="P6292" s="5">
        <f>employee[[#This Row],[RoundedAbsentHours]]/2080 *100</f>
        <v>5.4274038461538465</v>
      </c>
      <c r="Q6292" s="1" t="s">
        <v>15</v>
      </c>
    </row>
    <row r="6293" spans="1:17" x14ac:dyDescent="0.35">
      <c r="A6293">
        <v>6292</v>
      </c>
      <c r="B6293" s="1" t="s">
        <v>6540</v>
      </c>
      <c r="C6293" s="1" t="s">
        <v>11</v>
      </c>
      <c r="D6293" s="1" t="s">
        <v>32</v>
      </c>
      <c r="E6293" s="1" t="s">
        <v>13</v>
      </c>
      <c r="F6293" s="1" t="s">
        <v>14</v>
      </c>
      <c r="G6293" s="1" t="s">
        <v>32</v>
      </c>
      <c r="H6293" s="1" t="s">
        <v>15</v>
      </c>
      <c r="I6293">
        <v>38.629458759999999</v>
      </c>
      <c r="J6293">
        <f>ROUND(employee[[#This Row],[Age]],0)</f>
        <v>39</v>
      </c>
      <c r="K62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293">
        <v>4.7362876930000004</v>
      </c>
      <c r="M6293">
        <f>ROUND(employee[[#This Row],[LengthService]],2)</f>
        <v>4.74</v>
      </c>
      <c r="N6293">
        <v>70.751532179999998</v>
      </c>
      <c r="O6293">
        <f>ROUND(employee[[#This Row],[AbsentHours]],2)</f>
        <v>70.75</v>
      </c>
      <c r="P6293" s="5">
        <f>employee[[#This Row],[RoundedAbsentHours]]/2080 *100</f>
        <v>3.4014423076923075</v>
      </c>
      <c r="Q6293" s="1" t="s">
        <v>15</v>
      </c>
    </row>
    <row r="6294" spans="1:17" x14ac:dyDescent="0.35">
      <c r="A6294">
        <v>6293</v>
      </c>
      <c r="B6294" s="1" t="s">
        <v>6541</v>
      </c>
      <c r="C6294" s="1" t="s">
        <v>16</v>
      </c>
      <c r="D6294" s="1" t="s">
        <v>21</v>
      </c>
      <c r="E6294" s="1" t="s">
        <v>158</v>
      </c>
      <c r="F6294" s="1" t="s">
        <v>159</v>
      </c>
      <c r="G6294" s="1" t="s">
        <v>21</v>
      </c>
      <c r="H6294" s="1" t="s">
        <v>15</v>
      </c>
      <c r="I6294">
        <v>43.425233290000001</v>
      </c>
      <c r="J6294">
        <f>ROUND(employee[[#This Row],[Age]],0)</f>
        <v>43</v>
      </c>
      <c r="K62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94">
        <v>3.5011406040000002</v>
      </c>
      <c r="M6294">
        <f>ROUND(employee[[#This Row],[LengthService]],2)</f>
        <v>3.5</v>
      </c>
      <c r="N6294">
        <v>34.764156409999998</v>
      </c>
      <c r="O6294">
        <f>ROUND(employee[[#This Row],[AbsentHours]],2)</f>
        <v>34.76</v>
      </c>
      <c r="P6294" s="5">
        <f>employee[[#This Row],[RoundedAbsentHours]]/2080 *100</f>
        <v>1.6711538461538462</v>
      </c>
      <c r="Q6294" s="1" t="s">
        <v>15</v>
      </c>
    </row>
    <row r="6295" spans="1:17" x14ac:dyDescent="0.35">
      <c r="A6295">
        <v>6294</v>
      </c>
      <c r="B6295" s="1" t="s">
        <v>4390</v>
      </c>
      <c r="C6295" s="1" t="s">
        <v>11</v>
      </c>
      <c r="D6295" s="1" t="s">
        <v>186</v>
      </c>
      <c r="E6295" s="1" t="s">
        <v>158</v>
      </c>
      <c r="F6295" s="1" t="s">
        <v>159</v>
      </c>
      <c r="G6295" s="1" t="s">
        <v>33</v>
      </c>
      <c r="H6295" s="1" t="s">
        <v>15</v>
      </c>
      <c r="I6295">
        <v>58.065357710000001</v>
      </c>
      <c r="J6295">
        <f>ROUND(employee[[#This Row],[Age]],0)</f>
        <v>58</v>
      </c>
      <c r="K62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295">
        <v>6.5309669770000003</v>
      </c>
      <c r="M6295">
        <f>ROUND(employee[[#This Row],[LengthService]],2)</f>
        <v>6.53</v>
      </c>
      <c r="N6295">
        <v>195.13176110000001</v>
      </c>
      <c r="O6295">
        <f>ROUND(employee[[#This Row],[AbsentHours]],2)</f>
        <v>195.13</v>
      </c>
      <c r="P6295" s="5">
        <f>employee[[#This Row],[RoundedAbsentHours]]/2080 *100</f>
        <v>9.3812499999999996</v>
      </c>
      <c r="Q6295" s="1" t="s">
        <v>15</v>
      </c>
    </row>
    <row r="6296" spans="1:17" x14ac:dyDescent="0.35">
      <c r="A6296">
        <v>6295</v>
      </c>
      <c r="B6296" s="1" t="s">
        <v>6542</v>
      </c>
      <c r="C6296" s="1" t="s">
        <v>16</v>
      </c>
      <c r="D6296" s="1" t="s">
        <v>206</v>
      </c>
      <c r="E6296" s="1" t="s">
        <v>158</v>
      </c>
      <c r="F6296" s="1" t="s">
        <v>159</v>
      </c>
      <c r="G6296" s="1" t="s">
        <v>33</v>
      </c>
      <c r="H6296" s="1" t="s">
        <v>15</v>
      </c>
      <c r="I6296">
        <v>44.98312937</v>
      </c>
      <c r="J6296">
        <f>ROUND(employee[[#This Row],[Age]],0)</f>
        <v>45</v>
      </c>
      <c r="K62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96">
        <v>5.4135482179999999</v>
      </c>
      <c r="M6296">
        <f>ROUND(employee[[#This Row],[LengthService]],2)</f>
        <v>5.41</v>
      </c>
      <c r="N6296">
        <v>95.533711589999996</v>
      </c>
      <c r="O6296">
        <f>ROUND(employee[[#This Row],[AbsentHours]],2)</f>
        <v>95.53</v>
      </c>
      <c r="P6296" s="5">
        <f>employee[[#This Row],[RoundedAbsentHours]]/2080 *100</f>
        <v>4.5927884615384613</v>
      </c>
      <c r="Q6296" s="1" t="s">
        <v>15</v>
      </c>
    </row>
    <row r="6297" spans="1:17" x14ac:dyDescent="0.35">
      <c r="A6297">
        <v>6296</v>
      </c>
      <c r="B6297" s="1" t="s">
        <v>6543</v>
      </c>
      <c r="C6297" s="1" t="s">
        <v>16</v>
      </c>
      <c r="D6297" s="1" t="s">
        <v>22</v>
      </c>
      <c r="E6297" s="1" t="s">
        <v>158</v>
      </c>
      <c r="F6297" s="1" t="s">
        <v>159</v>
      </c>
      <c r="G6297" s="1" t="s">
        <v>22</v>
      </c>
      <c r="H6297" s="1" t="s">
        <v>15</v>
      </c>
      <c r="I6297">
        <v>47.651911409999997</v>
      </c>
      <c r="J6297">
        <f>ROUND(employee[[#This Row],[Age]],0)</f>
        <v>48</v>
      </c>
      <c r="K62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97">
        <v>4.9224513779999999</v>
      </c>
      <c r="M6297">
        <f>ROUND(employee[[#This Row],[LengthService]],2)</f>
        <v>4.92</v>
      </c>
      <c r="N6297">
        <v>37.607070640000003</v>
      </c>
      <c r="O6297">
        <f>ROUND(employee[[#This Row],[AbsentHours]],2)</f>
        <v>37.61</v>
      </c>
      <c r="P6297" s="5">
        <f>employee[[#This Row],[RoundedAbsentHours]]/2080 *100</f>
        <v>1.808173076923077</v>
      </c>
      <c r="Q6297" s="1" t="s">
        <v>15</v>
      </c>
    </row>
    <row r="6298" spans="1:17" x14ac:dyDescent="0.35">
      <c r="A6298">
        <v>6297</v>
      </c>
      <c r="B6298" s="1" t="s">
        <v>6544</v>
      </c>
      <c r="C6298" s="1" t="s">
        <v>11</v>
      </c>
      <c r="D6298" s="1" t="s">
        <v>30</v>
      </c>
      <c r="E6298" s="1" t="s">
        <v>312</v>
      </c>
      <c r="F6298" s="1" t="s">
        <v>266</v>
      </c>
      <c r="G6298" s="1" t="s">
        <v>30</v>
      </c>
      <c r="H6298" s="1" t="s">
        <v>15</v>
      </c>
      <c r="I6298">
        <v>48.434719919999999</v>
      </c>
      <c r="J6298">
        <f>ROUND(employee[[#This Row],[Age]],0)</f>
        <v>48</v>
      </c>
      <c r="K62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298">
        <v>5.3090622019999998</v>
      </c>
      <c r="M6298">
        <f>ROUND(employee[[#This Row],[LengthService]],2)</f>
        <v>5.31</v>
      </c>
      <c r="N6298">
        <v>107.2567537</v>
      </c>
      <c r="O6298">
        <f>ROUND(employee[[#This Row],[AbsentHours]],2)</f>
        <v>107.26</v>
      </c>
      <c r="P6298" s="5">
        <f>employee[[#This Row],[RoundedAbsentHours]]/2080 *100</f>
        <v>5.1567307692307693</v>
      </c>
      <c r="Q6298" s="1" t="s">
        <v>15</v>
      </c>
    </row>
    <row r="6299" spans="1:17" x14ac:dyDescent="0.35">
      <c r="A6299">
        <v>6298</v>
      </c>
      <c r="B6299" s="1" t="s">
        <v>6545</v>
      </c>
      <c r="C6299" s="1" t="s">
        <v>16</v>
      </c>
      <c r="D6299" s="1" t="s">
        <v>29</v>
      </c>
      <c r="E6299" s="1" t="s">
        <v>158</v>
      </c>
      <c r="F6299" s="1" t="s">
        <v>159</v>
      </c>
      <c r="G6299" s="1" t="s">
        <v>29</v>
      </c>
      <c r="H6299" s="1" t="s">
        <v>15</v>
      </c>
      <c r="I6299">
        <v>34.684556739999998</v>
      </c>
      <c r="J6299">
        <f>ROUND(employee[[#This Row],[Age]],0)</f>
        <v>35</v>
      </c>
      <c r="K62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299">
        <v>3.1440371749999998</v>
      </c>
      <c r="M6299">
        <f>ROUND(employee[[#This Row],[LengthService]],2)</f>
        <v>3.14</v>
      </c>
      <c r="N6299">
        <v>19.84365163</v>
      </c>
      <c r="O6299">
        <f>ROUND(employee[[#This Row],[AbsentHours]],2)</f>
        <v>19.84</v>
      </c>
      <c r="P6299" s="5">
        <f>employee[[#This Row],[RoundedAbsentHours]]/2080 *100</f>
        <v>0.9538461538461539</v>
      </c>
      <c r="Q6299" s="1" t="s">
        <v>15</v>
      </c>
    </row>
    <row r="6300" spans="1:17" x14ac:dyDescent="0.35">
      <c r="A6300">
        <v>6299</v>
      </c>
      <c r="B6300" s="1" t="s">
        <v>6546</v>
      </c>
      <c r="C6300" s="1" t="s">
        <v>11</v>
      </c>
      <c r="D6300" s="1" t="s">
        <v>205</v>
      </c>
      <c r="E6300" s="1" t="s">
        <v>158</v>
      </c>
      <c r="F6300" s="1" t="s">
        <v>159</v>
      </c>
      <c r="G6300" s="1" t="s">
        <v>12</v>
      </c>
      <c r="H6300" s="1" t="s">
        <v>15</v>
      </c>
      <c r="I6300">
        <v>50.462735760000001</v>
      </c>
      <c r="J6300">
        <f>ROUND(employee[[#This Row],[Age]],0)</f>
        <v>50</v>
      </c>
      <c r="K63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300">
        <v>6.1217405100000004</v>
      </c>
      <c r="M6300">
        <f>ROUND(employee[[#This Row],[LengthService]],2)</f>
        <v>6.12</v>
      </c>
      <c r="N6300">
        <v>82.933486470000005</v>
      </c>
      <c r="O6300">
        <f>ROUND(employee[[#This Row],[AbsentHours]],2)</f>
        <v>82.93</v>
      </c>
      <c r="P6300" s="5">
        <f>employee[[#This Row],[RoundedAbsentHours]]/2080 *100</f>
        <v>3.9870192307692309</v>
      </c>
      <c r="Q6300" s="1" t="s">
        <v>15</v>
      </c>
    </row>
    <row r="6301" spans="1:17" x14ac:dyDescent="0.35">
      <c r="A6301">
        <v>6300</v>
      </c>
      <c r="B6301" s="1" t="s">
        <v>6547</v>
      </c>
      <c r="C6301" s="1" t="s">
        <v>11</v>
      </c>
      <c r="D6301" s="1" t="s">
        <v>21</v>
      </c>
      <c r="E6301" s="1" t="s">
        <v>158</v>
      </c>
      <c r="F6301" s="1" t="s">
        <v>159</v>
      </c>
      <c r="G6301" s="1" t="s">
        <v>21</v>
      </c>
      <c r="H6301" s="1" t="s">
        <v>15</v>
      </c>
      <c r="I6301">
        <v>34.688021210000002</v>
      </c>
      <c r="J6301">
        <f>ROUND(employee[[#This Row],[Age]],0)</f>
        <v>35</v>
      </c>
      <c r="K63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01">
        <v>3.2666848540000002</v>
      </c>
      <c r="M6301">
        <f>ROUND(employee[[#This Row],[LengthService]],2)</f>
        <v>3.27</v>
      </c>
      <c r="N6301">
        <v>49.746884620000003</v>
      </c>
      <c r="O6301">
        <f>ROUND(employee[[#This Row],[AbsentHours]],2)</f>
        <v>49.75</v>
      </c>
      <c r="P6301" s="5">
        <f>employee[[#This Row],[RoundedAbsentHours]]/2080 *100</f>
        <v>2.3918269230769229</v>
      </c>
      <c r="Q6301" s="1" t="s">
        <v>15</v>
      </c>
    </row>
    <row r="6302" spans="1:17" x14ac:dyDescent="0.35">
      <c r="A6302">
        <v>6301</v>
      </c>
      <c r="B6302" s="1" t="s">
        <v>6548</v>
      </c>
      <c r="C6302" s="1" t="s">
        <v>11</v>
      </c>
      <c r="D6302" s="1" t="s">
        <v>22</v>
      </c>
      <c r="E6302" s="1" t="s">
        <v>158</v>
      </c>
      <c r="F6302" s="1" t="s">
        <v>159</v>
      </c>
      <c r="G6302" s="1" t="s">
        <v>22</v>
      </c>
      <c r="H6302" s="1" t="s">
        <v>15</v>
      </c>
      <c r="I6302">
        <v>29.89262806</v>
      </c>
      <c r="J6302">
        <f>ROUND(employee[[#This Row],[Age]],0)</f>
        <v>30</v>
      </c>
      <c r="K63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02">
        <v>3.6204721449999999</v>
      </c>
      <c r="M6302">
        <f>ROUND(employee[[#This Row],[LengthService]],2)</f>
        <v>3.62</v>
      </c>
      <c r="N6302">
        <v>0</v>
      </c>
      <c r="O6302">
        <f>ROUND(employee[[#This Row],[AbsentHours]],2)</f>
        <v>0</v>
      </c>
      <c r="P6302" s="5">
        <f>employee[[#This Row],[RoundedAbsentHours]]/2080 *100</f>
        <v>0</v>
      </c>
      <c r="Q6302" s="1" t="s">
        <v>15</v>
      </c>
    </row>
    <row r="6303" spans="1:17" x14ac:dyDescent="0.35">
      <c r="A6303">
        <v>6302</v>
      </c>
      <c r="B6303" s="1" t="s">
        <v>6549</v>
      </c>
      <c r="C6303" s="1" t="s">
        <v>11</v>
      </c>
      <c r="D6303" s="1" t="s">
        <v>22</v>
      </c>
      <c r="E6303" s="1" t="s">
        <v>158</v>
      </c>
      <c r="F6303" s="1" t="s">
        <v>159</v>
      </c>
      <c r="G6303" s="1" t="s">
        <v>22</v>
      </c>
      <c r="H6303" s="1" t="s">
        <v>15</v>
      </c>
      <c r="I6303">
        <v>27.383025180000001</v>
      </c>
      <c r="J6303">
        <f>ROUND(employee[[#This Row],[Age]],0)</f>
        <v>27</v>
      </c>
      <c r="K63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303">
        <v>4.2696797809999998</v>
      </c>
      <c r="M6303">
        <f>ROUND(employee[[#This Row],[LengthService]],2)</f>
        <v>4.2699999999999996</v>
      </c>
      <c r="N6303">
        <v>0</v>
      </c>
      <c r="O6303">
        <f>ROUND(employee[[#This Row],[AbsentHours]],2)</f>
        <v>0</v>
      </c>
      <c r="P6303" s="5">
        <f>employee[[#This Row],[RoundedAbsentHours]]/2080 *100</f>
        <v>0</v>
      </c>
      <c r="Q6303" s="1" t="s">
        <v>15</v>
      </c>
    </row>
    <row r="6304" spans="1:17" x14ac:dyDescent="0.35">
      <c r="A6304">
        <v>6303</v>
      </c>
      <c r="B6304" s="1" t="s">
        <v>6550</v>
      </c>
      <c r="C6304" s="1" t="s">
        <v>11</v>
      </c>
      <c r="D6304" s="1" t="s">
        <v>30</v>
      </c>
      <c r="E6304" s="1" t="s">
        <v>312</v>
      </c>
      <c r="F6304" s="1" t="s">
        <v>266</v>
      </c>
      <c r="G6304" s="1" t="s">
        <v>30</v>
      </c>
      <c r="H6304" s="1" t="s">
        <v>15</v>
      </c>
      <c r="I6304">
        <v>52.315044960000002</v>
      </c>
      <c r="J6304">
        <f>ROUND(employee[[#This Row],[Age]],0)</f>
        <v>52</v>
      </c>
      <c r="K63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304">
        <v>3.1046585539999998</v>
      </c>
      <c r="M6304">
        <f>ROUND(employee[[#This Row],[LengthService]],2)</f>
        <v>3.1</v>
      </c>
      <c r="N6304">
        <v>130.31026919999999</v>
      </c>
      <c r="O6304">
        <f>ROUND(employee[[#This Row],[AbsentHours]],2)</f>
        <v>130.31</v>
      </c>
      <c r="P6304" s="5">
        <f>employee[[#This Row],[RoundedAbsentHours]]/2080 *100</f>
        <v>6.264903846153846</v>
      </c>
      <c r="Q6304" s="1" t="s">
        <v>15</v>
      </c>
    </row>
    <row r="6305" spans="1:17" x14ac:dyDescent="0.35">
      <c r="A6305">
        <v>6304</v>
      </c>
      <c r="B6305" s="1" t="s">
        <v>6551</v>
      </c>
      <c r="C6305" s="1" t="s">
        <v>16</v>
      </c>
      <c r="D6305" s="1" t="s">
        <v>29</v>
      </c>
      <c r="E6305" s="1" t="s">
        <v>158</v>
      </c>
      <c r="F6305" s="1" t="s">
        <v>159</v>
      </c>
      <c r="G6305" s="1" t="s">
        <v>29</v>
      </c>
      <c r="H6305" s="1" t="s">
        <v>15</v>
      </c>
      <c r="I6305">
        <v>46.183029740000002</v>
      </c>
      <c r="J6305">
        <f>ROUND(employee[[#This Row],[Age]],0)</f>
        <v>46</v>
      </c>
      <c r="K63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05">
        <v>4.5078287809999997</v>
      </c>
      <c r="M6305">
        <f>ROUND(employee[[#This Row],[LengthService]],2)</f>
        <v>4.51</v>
      </c>
      <c r="N6305">
        <v>65.21207373</v>
      </c>
      <c r="O6305">
        <f>ROUND(employee[[#This Row],[AbsentHours]],2)</f>
        <v>65.209999999999994</v>
      </c>
      <c r="P6305" s="5">
        <f>employee[[#This Row],[RoundedAbsentHours]]/2080 *100</f>
        <v>3.1350961538461535</v>
      </c>
      <c r="Q6305" s="1" t="s">
        <v>15</v>
      </c>
    </row>
    <row r="6306" spans="1:17" x14ac:dyDescent="0.35">
      <c r="A6306">
        <v>6305</v>
      </c>
      <c r="B6306" s="1" t="s">
        <v>6552</v>
      </c>
      <c r="C6306" s="1" t="s">
        <v>11</v>
      </c>
      <c r="D6306" s="1" t="s">
        <v>20</v>
      </c>
      <c r="E6306" s="1" t="s">
        <v>13</v>
      </c>
      <c r="F6306" s="1" t="s">
        <v>14</v>
      </c>
      <c r="G6306" s="1" t="s">
        <v>20</v>
      </c>
      <c r="H6306" s="1" t="s">
        <v>15</v>
      </c>
      <c r="I6306">
        <v>44.277488069999997</v>
      </c>
      <c r="J6306">
        <f>ROUND(employee[[#This Row],[Age]],0)</f>
        <v>44</v>
      </c>
      <c r="K63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06">
        <v>4.0751913999999996</v>
      </c>
      <c r="M6306">
        <f>ROUND(employee[[#This Row],[LengthService]],2)</f>
        <v>4.08</v>
      </c>
      <c r="N6306">
        <v>70.842602580000005</v>
      </c>
      <c r="O6306">
        <f>ROUND(employee[[#This Row],[AbsentHours]],2)</f>
        <v>70.84</v>
      </c>
      <c r="P6306" s="5">
        <f>employee[[#This Row],[RoundedAbsentHours]]/2080 *100</f>
        <v>3.4057692307692311</v>
      </c>
      <c r="Q6306" s="1" t="s">
        <v>15</v>
      </c>
    </row>
    <row r="6307" spans="1:17" x14ac:dyDescent="0.35">
      <c r="A6307">
        <v>6306</v>
      </c>
      <c r="B6307" s="1" t="s">
        <v>6553</v>
      </c>
      <c r="C6307" s="1" t="s">
        <v>16</v>
      </c>
      <c r="D6307" s="1" t="s">
        <v>105</v>
      </c>
      <c r="E6307" s="1" t="s">
        <v>312</v>
      </c>
      <c r="F6307" s="1" t="s">
        <v>266</v>
      </c>
      <c r="G6307" s="1" t="s">
        <v>18</v>
      </c>
      <c r="H6307" s="1" t="s">
        <v>15</v>
      </c>
      <c r="I6307">
        <v>46.223304470000002</v>
      </c>
      <c r="J6307">
        <f>ROUND(employee[[#This Row],[Age]],0)</f>
        <v>46</v>
      </c>
      <c r="K63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07">
        <v>5.770580625</v>
      </c>
      <c r="M6307">
        <f>ROUND(employee[[#This Row],[LengthService]],2)</f>
        <v>5.77</v>
      </c>
      <c r="N6307">
        <v>46.475806589999998</v>
      </c>
      <c r="O6307">
        <f>ROUND(employee[[#This Row],[AbsentHours]],2)</f>
        <v>46.48</v>
      </c>
      <c r="P6307" s="5">
        <f>employee[[#This Row],[RoundedAbsentHours]]/2080 *100</f>
        <v>2.2346153846153847</v>
      </c>
      <c r="Q6307" s="1" t="s">
        <v>15</v>
      </c>
    </row>
    <row r="6308" spans="1:17" x14ac:dyDescent="0.35">
      <c r="A6308">
        <v>6307</v>
      </c>
      <c r="B6308" s="1" t="s">
        <v>6554</v>
      </c>
      <c r="C6308" s="1" t="s">
        <v>11</v>
      </c>
      <c r="D6308" s="1" t="s">
        <v>140</v>
      </c>
      <c r="E6308" s="1" t="s">
        <v>158</v>
      </c>
      <c r="F6308" s="1" t="s">
        <v>159</v>
      </c>
      <c r="G6308" s="1" t="s">
        <v>51</v>
      </c>
      <c r="H6308" s="1" t="s">
        <v>15</v>
      </c>
      <c r="I6308">
        <v>47.581939679999998</v>
      </c>
      <c r="J6308">
        <f>ROUND(employee[[#This Row],[Age]],0)</f>
        <v>48</v>
      </c>
      <c r="K63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08">
        <v>3.707817575</v>
      </c>
      <c r="M6308">
        <f>ROUND(employee[[#This Row],[LengthService]],2)</f>
        <v>3.71</v>
      </c>
      <c r="N6308">
        <v>83.722319990000003</v>
      </c>
      <c r="O6308">
        <f>ROUND(employee[[#This Row],[AbsentHours]],2)</f>
        <v>83.72</v>
      </c>
      <c r="P6308" s="5">
        <f>employee[[#This Row],[RoundedAbsentHours]]/2080 *100</f>
        <v>4.0250000000000004</v>
      </c>
      <c r="Q6308" s="1" t="s">
        <v>15</v>
      </c>
    </row>
    <row r="6309" spans="1:17" x14ac:dyDescent="0.35">
      <c r="A6309">
        <v>6308</v>
      </c>
      <c r="B6309" s="1" t="s">
        <v>6555</v>
      </c>
      <c r="C6309" s="1" t="s">
        <v>16</v>
      </c>
      <c r="D6309" s="1" t="s">
        <v>20</v>
      </c>
      <c r="E6309" s="1" t="s">
        <v>13</v>
      </c>
      <c r="F6309" s="1" t="s">
        <v>14</v>
      </c>
      <c r="G6309" s="1" t="s">
        <v>20</v>
      </c>
      <c r="H6309" s="1" t="s">
        <v>15</v>
      </c>
      <c r="I6309">
        <v>44.045126789999998</v>
      </c>
      <c r="J6309">
        <f>ROUND(employee[[#This Row],[Age]],0)</f>
        <v>44</v>
      </c>
      <c r="K63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09">
        <v>6.4422902640000004</v>
      </c>
      <c r="M6309">
        <f>ROUND(employee[[#This Row],[LengthService]],2)</f>
        <v>6.44</v>
      </c>
      <c r="N6309">
        <v>51.597947470000001</v>
      </c>
      <c r="O6309">
        <f>ROUND(employee[[#This Row],[AbsentHours]],2)</f>
        <v>51.6</v>
      </c>
      <c r="P6309" s="5">
        <f>employee[[#This Row],[RoundedAbsentHours]]/2080 *100</f>
        <v>2.4807692307692308</v>
      </c>
      <c r="Q6309" s="1" t="s">
        <v>15</v>
      </c>
    </row>
    <row r="6310" spans="1:17" x14ac:dyDescent="0.35">
      <c r="A6310">
        <v>6309</v>
      </c>
      <c r="B6310" s="1" t="s">
        <v>6556</v>
      </c>
      <c r="C6310" s="1" t="s">
        <v>11</v>
      </c>
      <c r="D6310" s="1" t="s">
        <v>20</v>
      </c>
      <c r="E6310" s="1" t="s">
        <v>13</v>
      </c>
      <c r="F6310" s="1" t="s">
        <v>14</v>
      </c>
      <c r="G6310" s="1" t="s">
        <v>20</v>
      </c>
      <c r="H6310" s="1" t="s">
        <v>15</v>
      </c>
      <c r="I6310">
        <v>33.523203219999999</v>
      </c>
      <c r="J6310">
        <f>ROUND(employee[[#This Row],[Age]],0)</f>
        <v>34</v>
      </c>
      <c r="K63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10">
        <v>5.518433827</v>
      </c>
      <c r="M6310">
        <f>ROUND(employee[[#This Row],[LengthService]],2)</f>
        <v>5.52</v>
      </c>
      <c r="N6310">
        <v>25.606812810000001</v>
      </c>
      <c r="O6310">
        <f>ROUND(employee[[#This Row],[AbsentHours]],2)</f>
        <v>25.61</v>
      </c>
      <c r="P6310" s="5">
        <f>employee[[#This Row],[RoundedAbsentHours]]/2080 *100</f>
        <v>1.23125</v>
      </c>
      <c r="Q6310" s="1" t="s">
        <v>15</v>
      </c>
    </row>
    <row r="6311" spans="1:17" x14ac:dyDescent="0.35">
      <c r="A6311">
        <v>6310</v>
      </c>
      <c r="B6311" s="1" t="s">
        <v>6557</v>
      </c>
      <c r="C6311" s="1" t="s">
        <v>11</v>
      </c>
      <c r="D6311" s="1" t="s">
        <v>30</v>
      </c>
      <c r="E6311" s="1" t="s">
        <v>312</v>
      </c>
      <c r="F6311" s="1" t="s">
        <v>266</v>
      </c>
      <c r="G6311" s="1" t="s">
        <v>30</v>
      </c>
      <c r="H6311" s="1" t="s">
        <v>15</v>
      </c>
      <c r="I6311">
        <v>44.764234440000003</v>
      </c>
      <c r="J6311">
        <f>ROUND(employee[[#This Row],[Age]],0)</f>
        <v>45</v>
      </c>
      <c r="K63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11">
        <v>3.6871762929999998</v>
      </c>
      <c r="M6311">
        <f>ROUND(employee[[#This Row],[LengthService]],2)</f>
        <v>3.69</v>
      </c>
      <c r="N6311">
        <v>97.643479130000003</v>
      </c>
      <c r="O6311">
        <f>ROUND(employee[[#This Row],[AbsentHours]],2)</f>
        <v>97.64</v>
      </c>
      <c r="P6311" s="5">
        <f>employee[[#This Row],[RoundedAbsentHours]]/2080 *100</f>
        <v>4.694230769230769</v>
      </c>
      <c r="Q6311" s="1" t="s">
        <v>15</v>
      </c>
    </row>
    <row r="6312" spans="1:17" x14ac:dyDescent="0.35">
      <c r="A6312">
        <v>6311</v>
      </c>
      <c r="B6312" s="1" t="s">
        <v>6558</v>
      </c>
      <c r="C6312" s="1" t="s">
        <v>11</v>
      </c>
      <c r="D6312" s="1" t="s">
        <v>21</v>
      </c>
      <c r="E6312" s="1" t="s">
        <v>158</v>
      </c>
      <c r="F6312" s="1" t="s">
        <v>159</v>
      </c>
      <c r="G6312" s="1" t="s">
        <v>21</v>
      </c>
      <c r="H6312" s="1" t="s">
        <v>15</v>
      </c>
      <c r="I6312">
        <v>48.522898179999999</v>
      </c>
      <c r="J6312">
        <f>ROUND(employee[[#This Row],[Age]],0)</f>
        <v>49</v>
      </c>
      <c r="K63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12">
        <v>5.8387737289999997</v>
      </c>
      <c r="M6312">
        <f>ROUND(employee[[#This Row],[LengthService]],2)</f>
        <v>5.84</v>
      </c>
      <c r="N6312">
        <v>103.66404300000001</v>
      </c>
      <c r="O6312">
        <f>ROUND(employee[[#This Row],[AbsentHours]],2)</f>
        <v>103.66</v>
      </c>
      <c r="P6312" s="5">
        <f>employee[[#This Row],[RoundedAbsentHours]]/2080 *100</f>
        <v>4.983653846153846</v>
      </c>
      <c r="Q6312" s="1" t="s">
        <v>15</v>
      </c>
    </row>
    <row r="6313" spans="1:17" x14ac:dyDescent="0.35">
      <c r="A6313">
        <v>6312</v>
      </c>
      <c r="B6313" s="1" t="s">
        <v>6559</v>
      </c>
      <c r="C6313" s="1" t="s">
        <v>16</v>
      </c>
      <c r="D6313" s="1" t="s">
        <v>310</v>
      </c>
      <c r="E6313" s="1" t="s">
        <v>158</v>
      </c>
      <c r="F6313" s="1" t="s">
        <v>159</v>
      </c>
      <c r="G6313" s="1" t="s">
        <v>221</v>
      </c>
      <c r="H6313" s="1" t="s">
        <v>15</v>
      </c>
      <c r="I6313">
        <v>31.039041860000001</v>
      </c>
      <c r="J6313">
        <f>ROUND(employee[[#This Row],[Age]],0)</f>
        <v>31</v>
      </c>
      <c r="K63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13">
        <v>2.143670454</v>
      </c>
      <c r="M6313">
        <f>ROUND(employee[[#This Row],[LengthService]],2)</f>
        <v>2.14</v>
      </c>
      <c r="N6313">
        <v>9.3691261440000009</v>
      </c>
      <c r="O6313">
        <f>ROUND(employee[[#This Row],[AbsentHours]],2)</f>
        <v>9.3699999999999992</v>
      </c>
      <c r="P6313" s="5">
        <f>employee[[#This Row],[RoundedAbsentHours]]/2080 *100</f>
        <v>0.45048076923076918</v>
      </c>
      <c r="Q6313" s="1" t="s">
        <v>15</v>
      </c>
    </row>
    <row r="6314" spans="1:17" x14ac:dyDescent="0.35">
      <c r="A6314">
        <v>6313</v>
      </c>
      <c r="B6314" s="1" t="s">
        <v>6560</v>
      </c>
      <c r="C6314" s="1" t="s">
        <v>16</v>
      </c>
      <c r="D6314" s="1" t="s">
        <v>22</v>
      </c>
      <c r="E6314" s="1" t="s">
        <v>158</v>
      </c>
      <c r="F6314" s="1" t="s">
        <v>159</v>
      </c>
      <c r="G6314" s="1" t="s">
        <v>22</v>
      </c>
      <c r="H6314" s="1" t="s">
        <v>15</v>
      </c>
      <c r="I6314">
        <v>56.473954630000001</v>
      </c>
      <c r="J6314">
        <f>ROUND(employee[[#This Row],[Age]],0)</f>
        <v>56</v>
      </c>
      <c r="K63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314">
        <v>4.3379168779999997</v>
      </c>
      <c r="M6314">
        <f>ROUND(employee[[#This Row],[LengthService]],2)</f>
        <v>4.34</v>
      </c>
      <c r="N6314">
        <v>87.095295269999994</v>
      </c>
      <c r="O6314">
        <f>ROUND(employee[[#This Row],[AbsentHours]],2)</f>
        <v>87.1</v>
      </c>
      <c r="P6314" s="5">
        <f>employee[[#This Row],[RoundedAbsentHours]]/2080 *100</f>
        <v>4.1875</v>
      </c>
      <c r="Q6314" s="1" t="s">
        <v>15</v>
      </c>
    </row>
    <row r="6315" spans="1:17" x14ac:dyDescent="0.35">
      <c r="A6315">
        <v>6314</v>
      </c>
      <c r="B6315" s="1" t="s">
        <v>6561</v>
      </c>
      <c r="C6315" s="1" t="s">
        <v>16</v>
      </c>
      <c r="D6315" s="1" t="s">
        <v>22</v>
      </c>
      <c r="E6315" s="1" t="s">
        <v>158</v>
      </c>
      <c r="F6315" s="1" t="s">
        <v>159</v>
      </c>
      <c r="G6315" s="1" t="s">
        <v>22</v>
      </c>
      <c r="H6315" s="1" t="s">
        <v>15</v>
      </c>
      <c r="I6315">
        <v>25.08333567</v>
      </c>
      <c r="J6315">
        <f>ROUND(employee[[#This Row],[Age]],0)</f>
        <v>25</v>
      </c>
      <c r="K63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315">
        <v>5.5601059890000002</v>
      </c>
      <c r="M6315">
        <f>ROUND(employee[[#This Row],[LengthService]],2)</f>
        <v>5.56</v>
      </c>
      <c r="N6315">
        <v>23.87049524</v>
      </c>
      <c r="O6315">
        <f>ROUND(employee[[#This Row],[AbsentHours]],2)</f>
        <v>23.87</v>
      </c>
      <c r="P6315" s="5">
        <f>employee[[#This Row],[RoundedAbsentHours]]/2080 *100</f>
        <v>1.1475961538461539</v>
      </c>
      <c r="Q6315" s="1" t="s">
        <v>15</v>
      </c>
    </row>
    <row r="6316" spans="1:17" x14ac:dyDescent="0.35">
      <c r="A6316">
        <v>6315</v>
      </c>
      <c r="B6316" s="1" t="s">
        <v>6324</v>
      </c>
      <c r="C6316" s="1" t="s">
        <v>16</v>
      </c>
      <c r="D6316" s="1" t="s">
        <v>134</v>
      </c>
      <c r="E6316" s="1" t="s">
        <v>312</v>
      </c>
      <c r="F6316" s="1" t="s">
        <v>266</v>
      </c>
      <c r="G6316" s="1" t="s">
        <v>51</v>
      </c>
      <c r="H6316" s="1" t="s">
        <v>15</v>
      </c>
      <c r="I6316">
        <v>35.768516290000001</v>
      </c>
      <c r="J6316">
        <f>ROUND(employee[[#This Row],[Age]],0)</f>
        <v>36</v>
      </c>
      <c r="K63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16">
        <v>5.2675283869999996</v>
      </c>
      <c r="M6316">
        <f>ROUND(employee[[#This Row],[LengthService]],2)</f>
        <v>5.27</v>
      </c>
      <c r="N6316">
        <v>23.789872750000001</v>
      </c>
      <c r="O6316">
        <f>ROUND(employee[[#This Row],[AbsentHours]],2)</f>
        <v>23.79</v>
      </c>
      <c r="P6316" s="5">
        <f>employee[[#This Row],[RoundedAbsentHours]]/2080 *100</f>
        <v>1.14375</v>
      </c>
      <c r="Q6316" s="1" t="s">
        <v>15</v>
      </c>
    </row>
    <row r="6317" spans="1:17" x14ac:dyDescent="0.35">
      <c r="A6317">
        <v>6316</v>
      </c>
      <c r="B6317" s="1" t="s">
        <v>6562</v>
      </c>
      <c r="C6317" s="1" t="s">
        <v>11</v>
      </c>
      <c r="D6317" s="1" t="s">
        <v>131</v>
      </c>
      <c r="E6317" s="1" t="s">
        <v>124</v>
      </c>
      <c r="F6317" s="1" t="s">
        <v>125</v>
      </c>
      <c r="G6317" s="1" t="s">
        <v>47</v>
      </c>
      <c r="H6317" s="1" t="s">
        <v>15</v>
      </c>
      <c r="I6317">
        <v>41.023332619999998</v>
      </c>
      <c r="J6317">
        <f>ROUND(employee[[#This Row],[Age]],0)</f>
        <v>41</v>
      </c>
      <c r="K63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17">
        <v>3.1519445080000001</v>
      </c>
      <c r="M6317">
        <f>ROUND(employee[[#This Row],[LengthService]],2)</f>
        <v>3.15</v>
      </c>
      <c r="N6317">
        <v>80.238971109999994</v>
      </c>
      <c r="O6317">
        <f>ROUND(employee[[#This Row],[AbsentHours]],2)</f>
        <v>80.239999999999995</v>
      </c>
      <c r="P6317" s="5">
        <f>employee[[#This Row],[RoundedAbsentHours]]/2080 *100</f>
        <v>3.8576923076923073</v>
      </c>
      <c r="Q6317" s="1" t="s">
        <v>15</v>
      </c>
    </row>
    <row r="6318" spans="1:17" x14ac:dyDescent="0.35">
      <c r="A6318">
        <v>6317</v>
      </c>
      <c r="B6318" s="1" t="s">
        <v>6563</v>
      </c>
      <c r="C6318" s="1" t="s">
        <v>16</v>
      </c>
      <c r="D6318" s="1" t="s">
        <v>22</v>
      </c>
      <c r="E6318" s="1" t="s">
        <v>158</v>
      </c>
      <c r="F6318" s="1" t="s">
        <v>159</v>
      </c>
      <c r="G6318" s="1" t="s">
        <v>22</v>
      </c>
      <c r="H6318" s="1" t="s">
        <v>15</v>
      </c>
      <c r="I6318">
        <v>31.0030626</v>
      </c>
      <c r="J6318">
        <f>ROUND(employee[[#This Row],[Age]],0)</f>
        <v>31</v>
      </c>
      <c r="K63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18">
        <v>3.172452072</v>
      </c>
      <c r="M6318">
        <f>ROUND(employee[[#This Row],[LengthService]],2)</f>
        <v>3.17</v>
      </c>
      <c r="N6318">
        <v>20.717606100000001</v>
      </c>
      <c r="O6318">
        <f>ROUND(employee[[#This Row],[AbsentHours]],2)</f>
        <v>20.72</v>
      </c>
      <c r="P6318" s="5">
        <f>employee[[#This Row],[RoundedAbsentHours]]/2080 *100</f>
        <v>0.99615384615384606</v>
      </c>
      <c r="Q6318" s="1" t="s">
        <v>15</v>
      </c>
    </row>
    <row r="6319" spans="1:17" x14ac:dyDescent="0.35">
      <c r="A6319">
        <v>6318</v>
      </c>
      <c r="B6319" s="1" t="s">
        <v>6564</v>
      </c>
      <c r="C6319" s="1" t="s">
        <v>11</v>
      </c>
      <c r="D6319" s="1" t="s">
        <v>311</v>
      </c>
      <c r="E6319" s="1" t="s">
        <v>312</v>
      </c>
      <c r="F6319" s="1" t="s">
        <v>266</v>
      </c>
      <c r="G6319" s="1" t="s">
        <v>56</v>
      </c>
      <c r="H6319" s="1" t="s">
        <v>15</v>
      </c>
      <c r="I6319">
        <v>61.584261849999997</v>
      </c>
      <c r="J6319">
        <f>ROUND(employee[[#This Row],[Age]],0)</f>
        <v>62</v>
      </c>
      <c r="K63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319">
        <v>4.5611801659999998</v>
      </c>
      <c r="M6319">
        <f>ROUND(employee[[#This Row],[LengthService]],2)</f>
        <v>4.5599999999999996</v>
      </c>
      <c r="N6319">
        <v>197.64320559999999</v>
      </c>
      <c r="O6319">
        <f>ROUND(employee[[#This Row],[AbsentHours]],2)</f>
        <v>197.64</v>
      </c>
      <c r="P6319" s="5">
        <f>employee[[#This Row],[RoundedAbsentHours]]/2080 *100</f>
        <v>9.5019230769230756</v>
      </c>
      <c r="Q6319" s="1" t="s">
        <v>15</v>
      </c>
    </row>
    <row r="6320" spans="1:17" x14ac:dyDescent="0.35">
      <c r="A6320">
        <v>6319</v>
      </c>
      <c r="B6320" s="1" t="s">
        <v>6565</v>
      </c>
      <c r="C6320" s="1" t="s">
        <v>16</v>
      </c>
      <c r="D6320" s="1" t="s">
        <v>183</v>
      </c>
      <c r="E6320" s="1" t="s">
        <v>312</v>
      </c>
      <c r="F6320" s="1" t="s">
        <v>266</v>
      </c>
      <c r="G6320" s="1" t="s">
        <v>56</v>
      </c>
      <c r="H6320" s="1" t="s">
        <v>15</v>
      </c>
      <c r="I6320">
        <v>36.19322811</v>
      </c>
      <c r="J6320">
        <f>ROUND(employee[[#This Row],[Age]],0)</f>
        <v>36</v>
      </c>
      <c r="K63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20">
        <v>3.0901671770000001</v>
      </c>
      <c r="M6320">
        <f>ROUND(employee[[#This Row],[LengthService]],2)</f>
        <v>3.09</v>
      </c>
      <c r="N6320">
        <v>11.056017219999999</v>
      </c>
      <c r="O6320">
        <f>ROUND(employee[[#This Row],[AbsentHours]],2)</f>
        <v>11.06</v>
      </c>
      <c r="P6320" s="5">
        <f>employee[[#This Row],[RoundedAbsentHours]]/2080 *100</f>
        <v>0.53173076923076923</v>
      </c>
      <c r="Q6320" s="1" t="s">
        <v>15</v>
      </c>
    </row>
    <row r="6321" spans="1:17" x14ac:dyDescent="0.35">
      <c r="A6321">
        <v>6320</v>
      </c>
      <c r="B6321" s="1" t="s">
        <v>6566</v>
      </c>
      <c r="C6321" s="1" t="s">
        <v>16</v>
      </c>
      <c r="D6321" s="1" t="s">
        <v>22</v>
      </c>
      <c r="E6321" s="1" t="s">
        <v>158</v>
      </c>
      <c r="F6321" s="1" t="s">
        <v>159</v>
      </c>
      <c r="G6321" s="1" t="s">
        <v>22</v>
      </c>
      <c r="H6321" s="1" t="s">
        <v>15</v>
      </c>
      <c r="I6321">
        <v>49.04396809</v>
      </c>
      <c r="J6321">
        <f>ROUND(employee[[#This Row],[Age]],0)</f>
        <v>49</v>
      </c>
      <c r="K63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21">
        <v>2.5685870249999998</v>
      </c>
      <c r="M6321">
        <f>ROUND(employee[[#This Row],[LengthService]],2)</f>
        <v>2.57</v>
      </c>
      <c r="N6321">
        <v>75.776133239999993</v>
      </c>
      <c r="O6321">
        <f>ROUND(employee[[#This Row],[AbsentHours]],2)</f>
        <v>75.78</v>
      </c>
      <c r="P6321" s="5">
        <f>employee[[#This Row],[RoundedAbsentHours]]/2080 *100</f>
        <v>3.6432692307692305</v>
      </c>
      <c r="Q6321" s="1" t="s">
        <v>15</v>
      </c>
    </row>
    <row r="6322" spans="1:17" x14ac:dyDescent="0.35">
      <c r="A6322">
        <v>6321</v>
      </c>
      <c r="B6322" s="1" t="s">
        <v>6567</v>
      </c>
      <c r="C6322" s="1" t="s">
        <v>16</v>
      </c>
      <c r="D6322" s="1" t="s">
        <v>112</v>
      </c>
      <c r="E6322" s="1" t="s">
        <v>312</v>
      </c>
      <c r="F6322" s="1" t="s">
        <v>266</v>
      </c>
      <c r="G6322" s="1" t="s">
        <v>56</v>
      </c>
      <c r="H6322" s="1" t="s">
        <v>15</v>
      </c>
      <c r="I6322">
        <v>34.901324610000003</v>
      </c>
      <c r="J6322">
        <f>ROUND(employee[[#This Row],[Age]],0)</f>
        <v>35</v>
      </c>
      <c r="K63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22">
        <v>3.4094152769999999</v>
      </c>
      <c r="M6322">
        <f>ROUND(employee[[#This Row],[LengthService]],2)</f>
        <v>3.41</v>
      </c>
      <c r="N6322">
        <v>14.034143800000001</v>
      </c>
      <c r="O6322">
        <f>ROUND(employee[[#This Row],[AbsentHours]],2)</f>
        <v>14.03</v>
      </c>
      <c r="P6322" s="5">
        <f>employee[[#This Row],[RoundedAbsentHours]]/2080 *100</f>
        <v>0.6745192307692307</v>
      </c>
      <c r="Q6322" s="1" t="s">
        <v>15</v>
      </c>
    </row>
    <row r="6323" spans="1:17" x14ac:dyDescent="0.35">
      <c r="A6323">
        <v>6322</v>
      </c>
      <c r="B6323" s="1" t="s">
        <v>6568</v>
      </c>
      <c r="C6323" s="1" t="s">
        <v>16</v>
      </c>
      <c r="D6323" s="1" t="s">
        <v>321</v>
      </c>
      <c r="E6323" s="1" t="s">
        <v>158</v>
      </c>
      <c r="F6323" s="1" t="s">
        <v>159</v>
      </c>
      <c r="G6323" s="1" t="s">
        <v>29</v>
      </c>
      <c r="H6323" s="1" t="s">
        <v>15</v>
      </c>
      <c r="I6323">
        <v>39.069018450000002</v>
      </c>
      <c r="J6323">
        <f>ROUND(employee[[#This Row],[Age]],0)</f>
        <v>39</v>
      </c>
      <c r="K63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23">
        <v>3.3426161310000002</v>
      </c>
      <c r="M6323">
        <f>ROUND(employee[[#This Row],[LengthService]],2)</f>
        <v>3.34</v>
      </c>
      <c r="N6323">
        <v>43.854492690000001</v>
      </c>
      <c r="O6323">
        <f>ROUND(employee[[#This Row],[AbsentHours]],2)</f>
        <v>43.85</v>
      </c>
      <c r="P6323" s="5">
        <f>employee[[#This Row],[RoundedAbsentHours]]/2080 *100</f>
        <v>2.1081730769230771</v>
      </c>
      <c r="Q6323" s="1" t="s">
        <v>15</v>
      </c>
    </row>
    <row r="6324" spans="1:17" x14ac:dyDescent="0.35">
      <c r="A6324">
        <v>6323</v>
      </c>
      <c r="B6324" s="1" t="s">
        <v>6569</v>
      </c>
      <c r="C6324" s="1" t="s">
        <v>16</v>
      </c>
      <c r="D6324" s="1" t="s">
        <v>60</v>
      </c>
      <c r="E6324" s="1" t="s">
        <v>289</v>
      </c>
      <c r="F6324" s="1" t="s">
        <v>258</v>
      </c>
      <c r="G6324" s="1" t="s">
        <v>60</v>
      </c>
      <c r="H6324" s="1" t="s">
        <v>15</v>
      </c>
      <c r="I6324">
        <v>37.23492804</v>
      </c>
      <c r="J6324">
        <f>ROUND(employee[[#This Row],[Age]],0)</f>
        <v>37</v>
      </c>
      <c r="K63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24">
        <v>2.5300027439999999</v>
      </c>
      <c r="M6324">
        <f>ROUND(employee[[#This Row],[LengthService]],2)</f>
        <v>2.5299999999999998</v>
      </c>
      <c r="N6324">
        <v>24.439405430000001</v>
      </c>
      <c r="O6324">
        <f>ROUND(employee[[#This Row],[AbsentHours]],2)</f>
        <v>24.44</v>
      </c>
      <c r="P6324" s="5">
        <f>employee[[#This Row],[RoundedAbsentHours]]/2080 *100</f>
        <v>1.175</v>
      </c>
      <c r="Q6324" s="1" t="s">
        <v>15</v>
      </c>
    </row>
    <row r="6325" spans="1:17" x14ac:dyDescent="0.35">
      <c r="A6325">
        <v>6324</v>
      </c>
      <c r="B6325" s="1" t="s">
        <v>6570</v>
      </c>
      <c r="C6325" s="1" t="s">
        <v>16</v>
      </c>
      <c r="D6325" s="1" t="s">
        <v>299</v>
      </c>
      <c r="E6325" s="1" t="s">
        <v>158</v>
      </c>
      <c r="F6325" s="1" t="s">
        <v>159</v>
      </c>
      <c r="G6325" s="1" t="s">
        <v>29</v>
      </c>
      <c r="H6325" s="1" t="s">
        <v>15</v>
      </c>
      <c r="I6325">
        <v>49.226061039999998</v>
      </c>
      <c r="J6325">
        <f>ROUND(employee[[#This Row],[Age]],0)</f>
        <v>49</v>
      </c>
      <c r="K63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25">
        <v>7.3670960179999998</v>
      </c>
      <c r="M6325">
        <f>ROUND(employee[[#This Row],[LengthService]],2)</f>
        <v>7.37</v>
      </c>
      <c r="N6325">
        <v>76.399069100000006</v>
      </c>
      <c r="O6325">
        <f>ROUND(employee[[#This Row],[AbsentHours]],2)</f>
        <v>76.400000000000006</v>
      </c>
      <c r="P6325" s="5">
        <f>employee[[#This Row],[RoundedAbsentHours]]/2080 *100</f>
        <v>3.6730769230769234</v>
      </c>
      <c r="Q6325" s="1" t="s">
        <v>15</v>
      </c>
    </row>
    <row r="6326" spans="1:17" x14ac:dyDescent="0.35">
      <c r="A6326">
        <v>6325</v>
      </c>
      <c r="B6326" s="1" t="s">
        <v>6571</v>
      </c>
      <c r="C6326" s="1" t="s">
        <v>11</v>
      </c>
      <c r="D6326" s="1" t="s">
        <v>29</v>
      </c>
      <c r="E6326" s="1" t="s">
        <v>158</v>
      </c>
      <c r="F6326" s="1" t="s">
        <v>159</v>
      </c>
      <c r="G6326" s="1" t="s">
        <v>29</v>
      </c>
      <c r="H6326" s="1" t="s">
        <v>15</v>
      </c>
      <c r="I6326">
        <v>55.251330670000002</v>
      </c>
      <c r="J6326">
        <f>ROUND(employee[[#This Row],[Age]],0)</f>
        <v>55</v>
      </c>
      <c r="K63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326">
        <v>6.4772869819999999</v>
      </c>
      <c r="M6326">
        <f>ROUND(employee[[#This Row],[LengthService]],2)</f>
        <v>6.48</v>
      </c>
      <c r="N6326">
        <v>124.9721375</v>
      </c>
      <c r="O6326">
        <f>ROUND(employee[[#This Row],[AbsentHours]],2)</f>
        <v>124.97</v>
      </c>
      <c r="P6326" s="5">
        <f>employee[[#This Row],[RoundedAbsentHours]]/2080 *100</f>
        <v>6.008173076923077</v>
      </c>
      <c r="Q6326" s="1" t="s">
        <v>15</v>
      </c>
    </row>
    <row r="6327" spans="1:17" x14ac:dyDescent="0.35">
      <c r="A6327">
        <v>6326</v>
      </c>
      <c r="B6327" s="1" t="s">
        <v>6572</v>
      </c>
      <c r="C6327" s="1" t="s">
        <v>11</v>
      </c>
      <c r="D6327" s="1" t="s">
        <v>22</v>
      </c>
      <c r="E6327" s="1" t="s">
        <v>158</v>
      </c>
      <c r="F6327" s="1" t="s">
        <v>159</v>
      </c>
      <c r="G6327" s="1" t="s">
        <v>22</v>
      </c>
      <c r="H6327" s="1" t="s">
        <v>15</v>
      </c>
      <c r="I6327">
        <v>28.3542679</v>
      </c>
      <c r="J6327">
        <f>ROUND(employee[[#This Row],[Age]],0)</f>
        <v>28</v>
      </c>
      <c r="K63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327">
        <v>7.7906521379999996</v>
      </c>
      <c r="M6327">
        <f>ROUND(employee[[#This Row],[LengthService]],2)</f>
        <v>7.79</v>
      </c>
      <c r="N6327">
        <v>0</v>
      </c>
      <c r="O6327">
        <f>ROUND(employee[[#This Row],[AbsentHours]],2)</f>
        <v>0</v>
      </c>
      <c r="P6327" s="5">
        <f>employee[[#This Row],[RoundedAbsentHours]]/2080 *100</f>
        <v>0</v>
      </c>
      <c r="Q6327" s="1" t="s">
        <v>15</v>
      </c>
    </row>
    <row r="6328" spans="1:17" x14ac:dyDescent="0.35">
      <c r="A6328">
        <v>6327</v>
      </c>
      <c r="B6328" s="1" t="s">
        <v>6573</v>
      </c>
      <c r="C6328" s="1" t="s">
        <v>16</v>
      </c>
      <c r="D6328" s="1" t="s">
        <v>22</v>
      </c>
      <c r="E6328" s="1" t="s">
        <v>158</v>
      </c>
      <c r="F6328" s="1" t="s">
        <v>159</v>
      </c>
      <c r="G6328" s="1" t="s">
        <v>22</v>
      </c>
      <c r="H6328" s="1" t="s">
        <v>15</v>
      </c>
      <c r="I6328">
        <v>40.679628639999997</v>
      </c>
      <c r="J6328">
        <f>ROUND(employee[[#This Row],[Age]],0)</f>
        <v>41</v>
      </c>
      <c r="K63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28">
        <v>3.6358332459999998</v>
      </c>
      <c r="M6328">
        <f>ROUND(employee[[#This Row],[LengthService]],2)</f>
        <v>3.64</v>
      </c>
      <c r="N6328">
        <v>97.330428400000002</v>
      </c>
      <c r="O6328">
        <f>ROUND(employee[[#This Row],[AbsentHours]],2)</f>
        <v>97.33</v>
      </c>
      <c r="P6328" s="5">
        <f>employee[[#This Row],[RoundedAbsentHours]]/2080 *100</f>
        <v>4.679326923076923</v>
      </c>
      <c r="Q6328" s="1" t="s">
        <v>15</v>
      </c>
    </row>
    <row r="6329" spans="1:17" x14ac:dyDescent="0.35">
      <c r="A6329">
        <v>6328</v>
      </c>
      <c r="B6329" s="1" t="s">
        <v>6574</v>
      </c>
      <c r="C6329" s="1" t="s">
        <v>11</v>
      </c>
      <c r="D6329" s="1" t="s">
        <v>22</v>
      </c>
      <c r="E6329" s="1" t="s">
        <v>158</v>
      </c>
      <c r="F6329" s="1" t="s">
        <v>159</v>
      </c>
      <c r="G6329" s="1" t="s">
        <v>22</v>
      </c>
      <c r="H6329" s="1" t="s">
        <v>15</v>
      </c>
      <c r="I6329">
        <v>57.702552420000004</v>
      </c>
      <c r="J6329">
        <f>ROUND(employee[[#This Row],[Age]],0)</f>
        <v>58</v>
      </c>
      <c r="K63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329">
        <v>3.985141118</v>
      </c>
      <c r="M6329">
        <f>ROUND(employee[[#This Row],[LengthService]],2)</f>
        <v>3.99</v>
      </c>
      <c r="N6329">
        <v>154.58633349999999</v>
      </c>
      <c r="O6329">
        <f>ROUND(employee[[#This Row],[AbsentHours]],2)</f>
        <v>154.59</v>
      </c>
      <c r="P6329" s="5">
        <f>employee[[#This Row],[RoundedAbsentHours]]/2080 *100</f>
        <v>7.432211538461539</v>
      </c>
      <c r="Q6329" s="1" t="s">
        <v>15</v>
      </c>
    </row>
    <row r="6330" spans="1:17" x14ac:dyDescent="0.35">
      <c r="A6330">
        <v>6329</v>
      </c>
      <c r="B6330" s="1" t="s">
        <v>6575</v>
      </c>
      <c r="C6330" s="1" t="s">
        <v>16</v>
      </c>
      <c r="D6330" s="1" t="s">
        <v>153</v>
      </c>
      <c r="E6330" s="1" t="s">
        <v>158</v>
      </c>
      <c r="F6330" s="1" t="s">
        <v>159</v>
      </c>
      <c r="G6330" s="1" t="s">
        <v>34</v>
      </c>
      <c r="H6330" s="1" t="s">
        <v>15</v>
      </c>
      <c r="I6330">
        <v>47.018007400000002</v>
      </c>
      <c r="J6330">
        <f>ROUND(employee[[#This Row],[Age]],0)</f>
        <v>47</v>
      </c>
      <c r="K63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30">
        <v>5.1853724650000004</v>
      </c>
      <c r="M6330">
        <f>ROUND(employee[[#This Row],[LengthService]],2)</f>
        <v>5.19</v>
      </c>
      <c r="N6330">
        <v>54.598446639999999</v>
      </c>
      <c r="O6330">
        <f>ROUND(employee[[#This Row],[AbsentHours]],2)</f>
        <v>54.6</v>
      </c>
      <c r="P6330" s="5">
        <f>employee[[#This Row],[RoundedAbsentHours]]/2080 *100</f>
        <v>2.625</v>
      </c>
      <c r="Q6330" s="1" t="s">
        <v>15</v>
      </c>
    </row>
    <row r="6331" spans="1:17" x14ac:dyDescent="0.35">
      <c r="A6331">
        <v>6330</v>
      </c>
      <c r="B6331" s="1" t="s">
        <v>6034</v>
      </c>
      <c r="C6331" s="1" t="s">
        <v>16</v>
      </c>
      <c r="D6331" s="1" t="s">
        <v>56</v>
      </c>
      <c r="E6331" s="1" t="s">
        <v>312</v>
      </c>
      <c r="F6331" s="1" t="s">
        <v>266</v>
      </c>
      <c r="G6331" s="1" t="s">
        <v>56</v>
      </c>
      <c r="H6331" s="1" t="s">
        <v>15</v>
      </c>
      <c r="I6331">
        <v>49.98354604</v>
      </c>
      <c r="J6331">
        <f>ROUND(employee[[#This Row],[Age]],0)</f>
        <v>50</v>
      </c>
      <c r="K63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331">
        <v>3.5307828109999999</v>
      </c>
      <c r="M6331">
        <f>ROUND(employee[[#This Row],[LengthService]],2)</f>
        <v>3.53</v>
      </c>
      <c r="N6331">
        <v>97.864522820000005</v>
      </c>
      <c r="O6331">
        <f>ROUND(employee[[#This Row],[AbsentHours]],2)</f>
        <v>97.86</v>
      </c>
      <c r="P6331" s="5">
        <f>employee[[#This Row],[RoundedAbsentHours]]/2080 *100</f>
        <v>4.7048076923076918</v>
      </c>
      <c r="Q6331" s="1" t="s">
        <v>15</v>
      </c>
    </row>
    <row r="6332" spans="1:17" x14ac:dyDescent="0.35">
      <c r="A6332">
        <v>6331</v>
      </c>
      <c r="B6332" s="1" t="s">
        <v>6576</v>
      </c>
      <c r="C6332" s="1" t="s">
        <v>11</v>
      </c>
      <c r="D6332" s="1" t="s">
        <v>22</v>
      </c>
      <c r="E6332" s="1" t="s">
        <v>158</v>
      </c>
      <c r="F6332" s="1" t="s">
        <v>159</v>
      </c>
      <c r="G6332" s="1" t="s">
        <v>22</v>
      </c>
      <c r="H6332" s="1" t="s">
        <v>15</v>
      </c>
      <c r="I6332">
        <v>38.847043120000002</v>
      </c>
      <c r="J6332">
        <f>ROUND(employee[[#This Row],[Age]],0)</f>
        <v>39</v>
      </c>
      <c r="K63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32">
        <v>4.9264803720000003</v>
      </c>
      <c r="M6332">
        <f>ROUND(employee[[#This Row],[LengthService]],2)</f>
        <v>4.93</v>
      </c>
      <c r="N6332">
        <v>78.227921839999993</v>
      </c>
      <c r="O6332">
        <f>ROUND(employee[[#This Row],[AbsentHours]],2)</f>
        <v>78.23</v>
      </c>
      <c r="P6332" s="5">
        <f>employee[[#This Row],[RoundedAbsentHours]]/2080 *100</f>
        <v>3.7610576923076926</v>
      </c>
      <c r="Q6332" s="1" t="s">
        <v>15</v>
      </c>
    </row>
    <row r="6333" spans="1:17" x14ac:dyDescent="0.35">
      <c r="A6333">
        <v>6332</v>
      </c>
      <c r="B6333" s="1" t="s">
        <v>6577</v>
      </c>
      <c r="C6333" s="1" t="s">
        <v>16</v>
      </c>
      <c r="D6333" s="1" t="s">
        <v>28</v>
      </c>
      <c r="E6333" s="1" t="s">
        <v>158</v>
      </c>
      <c r="F6333" s="1" t="s">
        <v>159</v>
      </c>
      <c r="G6333" s="1" t="s">
        <v>28</v>
      </c>
      <c r="H6333" s="1" t="s">
        <v>15</v>
      </c>
      <c r="I6333">
        <v>43.437864410000003</v>
      </c>
      <c r="J6333">
        <f>ROUND(employee[[#This Row],[Age]],0)</f>
        <v>43</v>
      </c>
      <c r="K63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33">
        <v>1.8574835970000001</v>
      </c>
      <c r="M6333">
        <f>ROUND(employee[[#This Row],[LengthService]],2)</f>
        <v>1.86</v>
      </c>
      <c r="N6333">
        <v>35.978394899999998</v>
      </c>
      <c r="O6333">
        <f>ROUND(employee[[#This Row],[AbsentHours]],2)</f>
        <v>35.979999999999997</v>
      </c>
      <c r="P6333" s="5">
        <f>employee[[#This Row],[RoundedAbsentHours]]/2080 *100</f>
        <v>1.7298076923076924</v>
      </c>
      <c r="Q6333" s="1" t="s">
        <v>15</v>
      </c>
    </row>
    <row r="6334" spans="1:17" x14ac:dyDescent="0.35">
      <c r="A6334">
        <v>6333</v>
      </c>
      <c r="B6334" s="1" t="s">
        <v>6578</v>
      </c>
      <c r="C6334" s="1" t="s">
        <v>11</v>
      </c>
      <c r="D6334" s="1" t="s">
        <v>33</v>
      </c>
      <c r="E6334" s="1" t="s">
        <v>158</v>
      </c>
      <c r="F6334" s="1" t="s">
        <v>159</v>
      </c>
      <c r="G6334" s="1" t="s">
        <v>33</v>
      </c>
      <c r="H6334" s="1" t="s">
        <v>15</v>
      </c>
      <c r="I6334">
        <v>41.72272581</v>
      </c>
      <c r="J6334">
        <f>ROUND(employee[[#This Row],[Age]],0)</f>
        <v>42</v>
      </c>
      <c r="K63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34">
        <v>4.5291998519999996</v>
      </c>
      <c r="M6334">
        <f>ROUND(employee[[#This Row],[LengthService]],2)</f>
        <v>4.53</v>
      </c>
      <c r="N6334">
        <v>52.978461209999999</v>
      </c>
      <c r="O6334">
        <f>ROUND(employee[[#This Row],[AbsentHours]],2)</f>
        <v>52.98</v>
      </c>
      <c r="P6334" s="5">
        <f>employee[[#This Row],[RoundedAbsentHours]]/2080 *100</f>
        <v>2.5471153846153847</v>
      </c>
      <c r="Q6334" s="1" t="s">
        <v>15</v>
      </c>
    </row>
    <row r="6335" spans="1:17" x14ac:dyDescent="0.35">
      <c r="A6335">
        <v>6334</v>
      </c>
      <c r="B6335" s="1" t="s">
        <v>6579</v>
      </c>
      <c r="C6335" s="1" t="s">
        <v>11</v>
      </c>
      <c r="D6335" s="1" t="s">
        <v>320</v>
      </c>
      <c r="E6335" s="1" t="s">
        <v>289</v>
      </c>
      <c r="F6335" s="1" t="s">
        <v>258</v>
      </c>
      <c r="G6335" s="1" t="s">
        <v>214</v>
      </c>
      <c r="H6335" s="1" t="s">
        <v>15</v>
      </c>
      <c r="I6335">
        <v>39.713151379999999</v>
      </c>
      <c r="J6335">
        <f>ROUND(employee[[#This Row],[Age]],0)</f>
        <v>40</v>
      </c>
      <c r="K63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35">
        <v>3.855133565</v>
      </c>
      <c r="M6335">
        <f>ROUND(employee[[#This Row],[LengthService]],2)</f>
        <v>3.86</v>
      </c>
      <c r="N6335">
        <v>69.303993360000007</v>
      </c>
      <c r="O6335">
        <f>ROUND(employee[[#This Row],[AbsentHours]],2)</f>
        <v>69.3</v>
      </c>
      <c r="P6335" s="5">
        <f>employee[[#This Row],[RoundedAbsentHours]]/2080 *100</f>
        <v>3.3317307692307687</v>
      </c>
      <c r="Q6335" s="1" t="s">
        <v>15</v>
      </c>
    </row>
    <row r="6336" spans="1:17" x14ac:dyDescent="0.35">
      <c r="A6336">
        <v>6335</v>
      </c>
      <c r="B6336" s="1" t="s">
        <v>6580</v>
      </c>
      <c r="C6336" s="1" t="s">
        <v>16</v>
      </c>
      <c r="D6336" s="1" t="s">
        <v>22</v>
      </c>
      <c r="E6336" s="1" t="s">
        <v>158</v>
      </c>
      <c r="F6336" s="1" t="s">
        <v>159</v>
      </c>
      <c r="G6336" s="1" t="s">
        <v>22</v>
      </c>
      <c r="H6336" s="1" t="s">
        <v>15</v>
      </c>
      <c r="I6336">
        <v>40.835863170000003</v>
      </c>
      <c r="J6336">
        <f>ROUND(employee[[#This Row],[Age]],0)</f>
        <v>41</v>
      </c>
      <c r="K63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36">
        <v>5.7694782770000002</v>
      </c>
      <c r="M6336">
        <f>ROUND(employee[[#This Row],[LengthService]],2)</f>
        <v>5.77</v>
      </c>
      <c r="N6336">
        <v>58.470941889999999</v>
      </c>
      <c r="O6336">
        <f>ROUND(employee[[#This Row],[AbsentHours]],2)</f>
        <v>58.47</v>
      </c>
      <c r="P6336" s="5">
        <f>employee[[#This Row],[RoundedAbsentHours]]/2080 *100</f>
        <v>2.8110576923076924</v>
      </c>
      <c r="Q6336" s="1" t="s">
        <v>15</v>
      </c>
    </row>
    <row r="6337" spans="1:17" x14ac:dyDescent="0.35">
      <c r="A6337">
        <v>6336</v>
      </c>
      <c r="B6337" s="1" t="s">
        <v>6581</v>
      </c>
      <c r="C6337" s="1" t="s">
        <v>16</v>
      </c>
      <c r="D6337" s="1" t="s">
        <v>42</v>
      </c>
      <c r="E6337" s="1" t="s">
        <v>13</v>
      </c>
      <c r="F6337" s="1" t="s">
        <v>14</v>
      </c>
      <c r="G6337" s="1" t="s">
        <v>42</v>
      </c>
      <c r="H6337" s="1" t="s">
        <v>15</v>
      </c>
      <c r="I6337">
        <v>26.504527060000001</v>
      </c>
      <c r="J6337">
        <f>ROUND(employee[[#This Row],[Age]],0)</f>
        <v>27</v>
      </c>
      <c r="K63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337">
        <v>4.0060271590000003</v>
      </c>
      <c r="M6337">
        <f>ROUND(employee[[#This Row],[LengthService]],2)</f>
        <v>4.01</v>
      </c>
      <c r="N6337">
        <v>0</v>
      </c>
      <c r="O6337">
        <f>ROUND(employee[[#This Row],[AbsentHours]],2)</f>
        <v>0</v>
      </c>
      <c r="P6337" s="5">
        <f>employee[[#This Row],[RoundedAbsentHours]]/2080 *100</f>
        <v>0</v>
      </c>
      <c r="Q6337" s="1" t="s">
        <v>15</v>
      </c>
    </row>
    <row r="6338" spans="1:17" x14ac:dyDescent="0.35">
      <c r="A6338">
        <v>6337</v>
      </c>
      <c r="B6338" s="1" t="s">
        <v>6582</v>
      </c>
      <c r="C6338" s="1" t="s">
        <v>16</v>
      </c>
      <c r="D6338" s="1" t="s">
        <v>20</v>
      </c>
      <c r="E6338" s="1" t="s">
        <v>13</v>
      </c>
      <c r="F6338" s="1" t="s">
        <v>14</v>
      </c>
      <c r="G6338" s="1" t="s">
        <v>20</v>
      </c>
      <c r="H6338" s="1" t="s">
        <v>15</v>
      </c>
      <c r="I6338">
        <v>42.766310310000001</v>
      </c>
      <c r="J6338">
        <f>ROUND(employee[[#This Row],[Age]],0)</f>
        <v>43</v>
      </c>
      <c r="K63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38">
        <v>4.4125244239999999</v>
      </c>
      <c r="M6338">
        <f>ROUND(employee[[#This Row],[LengthService]],2)</f>
        <v>4.41</v>
      </c>
      <c r="N6338">
        <v>74.89638884</v>
      </c>
      <c r="O6338">
        <f>ROUND(employee[[#This Row],[AbsentHours]],2)</f>
        <v>74.900000000000006</v>
      </c>
      <c r="P6338" s="5">
        <f>employee[[#This Row],[RoundedAbsentHours]]/2080 *100</f>
        <v>3.6009615384615392</v>
      </c>
      <c r="Q6338" s="1" t="s">
        <v>15</v>
      </c>
    </row>
    <row r="6339" spans="1:17" x14ac:dyDescent="0.35">
      <c r="A6339">
        <v>6338</v>
      </c>
      <c r="B6339" s="1" t="s">
        <v>6583</v>
      </c>
      <c r="C6339" s="1" t="s">
        <v>16</v>
      </c>
      <c r="D6339" s="1" t="s">
        <v>33</v>
      </c>
      <c r="E6339" s="1" t="s">
        <v>158</v>
      </c>
      <c r="F6339" s="1" t="s">
        <v>159</v>
      </c>
      <c r="G6339" s="1" t="s">
        <v>33</v>
      </c>
      <c r="H6339" s="1" t="s">
        <v>15</v>
      </c>
      <c r="I6339">
        <v>63.094259540000003</v>
      </c>
      <c r="J6339">
        <f>ROUND(employee[[#This Row],[Age]],0)</f>
        <v>63</v>
      </c>
      <c r="K63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339">
        <v>4.1168677970000003</v>
      </c>
      <c r="M6339">
        <f>ROUND(employee[[#This Row],[LengthService]],2)</f>
        <v>4.12</v>
      </c>
      <c r="N6339">
        <v>169.38134840000001</v>
      </c>
      <c r="O6339">
        <f>ROUND(employee[[#This Row],[AbsentHours]],2)</f>
        <v>169.38</v>
      </c>
      <c r="P6339" s="5">
        <f>employee[[#This Row],[RoundedAbsentHours]]/2080 *100</f>
        <v>8.1432692307692296</v>
      </c>
      <c r="Q6339" s="1" t="s">
        <v>15</v>
      </c>
    </row>
    <row r="6340" spans="1:17" x14ac:dyDescent="0.35">
      <c r="A6340">
        <v>6339</v>
      </c>
      <c r="B6340" s="1" t="s">
        <v>3099</v>
      </c>
      <c r="C6340" s="1" t="s">
        <v>16</v>
      </c>
      <c r="D6340" s="1" t="s">
        <v>40</v>
      </c>
      <c r="E6340" s="1" t="s">
        <v>312</v>
      </c>
      <c r="F6340" s="1" t="s">
        <v>266</v>
      </c>
      <c r="G6340" s="1" t="s">
        <v>18</v>
      </c>
      <c r="H6340" s="1" t="s">
        <v>15</v>
      </c>
      <c r="I6340">
        <v>38.959011840000002</v>
      </c>
      <c r="J6340">
        <f>ROUND(employee[[#This Row],[Age]],0)</f>
        <v>39</v>
      </c>
      <c r="K63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40">
        <v>5.7446298489999998</v>
      </c>
      <c r="M6340">
        <f>ROUND(employee[[#This Row],[LengthService]],2)</f>
        <v>5.74</v>
      </c>
      <c r="N6340">
        <v>0</v>
      </c>
      <c r="O6340">
        <f>ROUND(employee[[#This Row],[AbsentHours]],2)</f>
        <v>0</v>
      </c>
      <c r="P6340" s="5">
        <f>employee[[#This Row],[RoundedAbsentHours]]/2080 *100</f>
        <v>0</v>
      </c>
      <c r="Q6340" s="1" t="s">
        <v>15</v>
      </c>
    </row>
    <row r="6341" spans="1:17" x14ac:dyDescent="0.35">
      <c r="A6341">
        <v>6340</v>
      </c>
      <c r="B6341" s="1" t="s">
        <v>6584</v>
      </c>
      <c r="C6341" s="1" t="s">
        <v>16</v>
      </c>
      <c r="D6341" s="1" t="s">
        <v>105</v>
      </c>
      <c r="E6341" s="1" t="s">
        <v>312</v>
      </c>
      <c r="F6341" s="1" t="s">
        <v>266</v>
      </c>
      <c r="G6341" s="1" t="s">
        <v>18</v>
      </c>
      <c r="H6341" s="1" t="s">
        <v>15</v>
      </c>
      <c r="I6341">
        <v>46.538766189999997</v>
      </c>
      <c r="J6341">
        <f>ROUND(employee[[#This Row],[Age]],0)</f>
        <v>47</v>
      </c>
      <c r="K63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41">
        <v>5.7152861809999997</v>
      </c>
      <c r="M6341">
        <f>ROUND(employee[[#This Row],[LengthService]],2)</f>
        <v>5.72</v>
      </c>
      <c r="N6341">
        <v>60.963765680000002</v>
      </c>
      <c r="O6341">
        <f>ROUND(employee[[#This Row],[AbsentHours]],2)</f>
        <v>60.96</v>
      </c>
      <c r="P6341" s="5">
        <f>employee[[#This Row],[RoundedAbsentHours]]/2080 *100</f>
        <v>2.930769230769231</v>
      </c>
      <c r="Q6341" s="1" t="s">
        <v>15</v>
      </c>
    </row>
    <row r="6342" spans="1:17" x14ac:dyDescent="0.35">
      <c r="A6342">
        <v>6341</v>
      </c>
      <c r="B6342" s="1" t="s">
        <v>6585</v>
      </c>
      <c r="C6342" s="1" t="s">
        <v>16</v>
      </c>
      <c r="D6342" s="1" t="s">
        <v>69</v>
      </c>
      <c r="E6342" s="1" t="s">
        <v>13</v>
      </c>
      <c r="F6342" s="1" t="s">
        <v>14</v>
      </c>
      <c r="G6342" s="1" t="s">
        <v>39</v>
      </c>
      <c r="H6342" s="1" t="s">
        <v>15</v>
      </c>
      <c r="I6342">
        <v>34.243618240000004</v>
      </c>
      <c r="J6342">
        <f>ROUND(employee[[#This Row],[Age]],0)</f>
        <v>34</v>
      </c>
      <c r="K63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42">
        <v>5.8533507699999996</v>
      </c>
      <c r="M6342">
        <f>ROUND(employee[[#This Row],[LengthService]],2)</f>
        <v>5.85</v>
      </c>
      <c r="N6342">
        <v>24.089614910000002</v>
      </c>
      <c r="O6342">
        <f>ROUND(employee[[#This Row],[AbsentHours]],2)</f>
        <v>24.09</v>
      </c>
      <c r="P6342" s="5">
        <f>employee[[#This Row],[RoundedAbsentHours]]/2080 *100</f>
        <v>1.1581730769230769</v>
      </c>
      <c r="Q6342" s="1" t="s">
        <v>15</v>
      </c>
    </row>
    <row r="6343" spans="1:17" x14ac:dyDescent="0.35">
      <c r="A6343">
        <v>6342</v>
      </c>
      <c r="B6343" s="1" t="s">
        <v>6586</v>
      </c>
      <c r="C6343" s="1" t="s">
        <v>16</v>
      </c>
      <c r="D6343" s="1" t="s">
        <v>140</v>
      </c>
      <c r="E6343" s="1" t="s">
        <v>312</v>
      </c>
      <c r="F6343" s="1" t="s">
        <v>266</v>
      </c>
      <c r="G6343" s="1" t="s">
        <v>51</v>
      </c>
      <c r="H6343" s="1" t="s">
        <v>15</v>
      </c>
      <c r="I6343">
        <v>35.021361659999997</v>
      </c>
      <c r="J6343">
        <f>ROUND(employee[[#This Row],[Age]],0)</f>
        <v>35</v>
      </c>
      <c r="K63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43">
        <v>4.6957551520000003</v>
      </c>
      <c r="M6343">
        <f>ROUND(employee[[#This Row],[LengthService]],2)</f>
        <v>4.7</v>
      </c>
      <c r="N6343">
        <v>30.358419309999999</v>
      </c>
      <c r="O6343">
        <f>ROUND(employee[[#This Row],[AbsentHours]],2)</f>
        <v>30.36</v>
      </c>
      <c r="P6343" s="5">
        <f>employee[[#This Row],[RoundedAbsentHours]]/2080 *100</f>
        <v>1.4596153846153845</v>
      </c>
      <c r="Q6343" s="1" t="s">
        <v>15</v>
      </c>
    </row>
    <row r="6344" spans="1:17" x14ac:dyDescent="0.35">
      <c r="A6344">
        <v>6343</v>
      </c>
      <c r="B6344" s="1" t="s">
        <v>4195</v>
      </c>
      <c r="C6344" s="1" t="s">
        <v>16</v>
      </c>
      <c r="D6344" s="1" t="s">
        <v>21</v>
      </c>
      <c r="E6344" s="1" t="s">
        <v>158</v>
      </c>
      <c r="F6344" s="1" t="s">
        <v>159</v>
      </c>
      <c r="G6344" s="1" t="s">
        <v>21</v>
      </c>
      <c r="H6344" s="1" t="s">
        <v>15</v>
      </c>
      <c r="I6344">
        <v>54.84166553</v>
      </c>
      <c r="J6344">
        <f>ROUND(employee[[#This Row],[Age]],0)</f>
        <v>55</v>
      </c>
      <c r="K63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344">
        <v>4.4569715219999999</v>
      </c>
      <c r="M6344">
        <f>ROUND(employee[[#This Row],[LengthService]],2)</f>
        <v>4.46</v>
      </c>
      <c r="N6344">
        <v>171.8114788</v>
      </c>
      <c r="O6344">
        <f>ROUND(employee[[#This Row],[AbsentHours]],2)</f>
        <v>171.81</v>
      </c>
      <c r="P6344" s="5">
        <f>employee[[#This Row],[RoundedAbsentHours]]/2080 *100</f>
        <v>8.2600961538461544</v>
      </c>
      <c r="Q6344" s="1" t="s">
        <v>15</v>
      </c>
    </row>
    <row r="6345" spans="1:17" x14ac:dyDescent="0.35">
      <c r="A6345">
        <v>6344</v>
      </c>
      <c r="B6345" s="1" t="s">
        <v>6587</v>
      </c>
      <c r="C6345" s="1" t="s">
        <v>16</v>
      </c>
      <c r="D6345" s="1" t="s">
        <v>29</v>
      </c>
      <c r="E6345" s="1" t="s">
        <v>158</v>
      </c>
      <c r="F6345" s="1" t="s">
        <v>159</v>
      </c>
      <c r="G6345" s="1" t="s">
        <v>29</v>
      </c>
      <c r="H6345" s="1" t="s">
        <v>15</v>
      </c>
      <c r="I6345">
        <v>63.390481170000001</v>
      </c>
      <c r="J6345">
        <f>ROUND(employee[[#This Row],[Age]],0)</f>
        <v>63</v>
      </c>
      <c r="K63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345">
        <v>2.634889405</v>
      </c>
      <c r="M6345">
        <f>ROUND(employee[[#This Row],[LengthService]],2)</f>
        <v>2.63</v>
      </c>
      <c r="N6345">
        <v>120.2283125</v>
      </c>
      <c r="O6345">
        <f>ROUND(employee[[#This Row],[AbsentHours]],2)</f>
        <v>120.23</v>
      </c>
      <c r="P6345" s="5">
        <f>employee[[#This Row],[RoundedAbsentHours]]/2080 *100</f>
        <v>5.7802884615384613</v>
      </c>
      <c r="Q6345" s="1" t="s">
        <v>15</v>
      </c>
    </row>
    <row r="6346" spans="1:17" x14ac:dyDescent="0.35">
      <c r="A6346">
        <v>6345</v>
      </c>
      <c r="B6346" s="1" t="s">
        <v>6588</v>
      </c>
      <c r="C6346" s="1" t="s">
        <v>16</v>
      </c>
      <c r="D6346" s="1" t="s">
        <v>144</v>
      </c>
      <c r="E6346" s="1" t="s">
        <v>312</v>
      </c>
      <c r="F6346" s="1" t="s">
        <v>266</v>
      </c>
      <c r="G6346" s="1" t="s">
        <v>18</v>
      </c>
      <c r="H6346" s="1" t="s">
        <v>15</v>
      </c>
      <c r="I6346">
        <v>33.937705739999998</v>
      </c>
      <c r="J6346">
        <f>ROUND(employee[[#This Row],[Age]],0)</f>
        <v>34</v>
      </c>
      <c r="K63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46">
        <v>4.1829802200000001</v>
      </c>
      <c r="M6346">
        <f>ROUND(employee[[#This Row],[LengthService]],2)</f>
        <v>4.18</v>
      </c>
      <c r="N6346">
        <v>0</v>
      </c>
      <c r="O6346">
        <f>ROUND(employee[[#This Row],[AbsentHours]],2)</f>
        <v>0</v>
      </c>
      <c r="P6346" s="5">
        <f>employee[[#This Row],[RoundedAbsentHours]]/2080 *100</f>
        <v>0</v>
      </c>
      <c r="Q6346" s="1" t="s">
        <v>15</v>
      </c>
    </row>
    <row r="6347" spans="1:17" x14ac:dyDescent="0.35">
      <c r="A6347">
        <v>6346</v>
      </c>
      <c r="B6347" s="1" t="s">
        <v>6589</v>
      </c>
      <c r="C6347" s="1" t="s">
        <v>11</v>
      </c>
      <c r="D6347" s="1" t="s">
        <v>12</v>
      </c>
      <c r="E6347" s="1" t="s">
        <v>158</v>
      </c>
      <c r="F6347" s="1" t="s">
        <v>159</v>
      </c>
      <c r="G6347" s="1" t="s">
        <v>12</v>
      </c>
      <c r="H6347" s="1" t="s">
        <v>15</v>
      </c>
      <c r="I6347">
        <v>38.959891300000002</v>
      </c>
      <c r="J6347">
        <f>ROUND(employee[[#This Row],[Age]],0)</f>
        <v>39</v>
      </c>
      <c r="K63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47">
        <v>8.5464480310000006</v>
      </c>
      <c r="M6347">
        <f>ROUND(employee[[#This Row],[LengthService]],2)</f>
        <v>8.5500000000000007</v>
      </c>
      <c r="N6347">
        <v>25.556966410000001</v>
      </c>
      <c r="O6347">
        <f>ROUND(employee[[#This Row],[AbsentHours]],2)</f>
        <v>25.56</v>
      </c>
      <c r="P6347" s="5">
        <f>employee[[#This Row],[RoundedAbsentHours]]/2080 *100</f>
        <v>1.2288461538461537</v>
      </c>
      <c r="Q6347" s="1" t="s">
        <v>15</v>
      </c>
    </row>
    <row r="6348" spans="1:17" x14ac:dyDescent="0.35">
      <c r="A6348">
        <v>6347</v>
      </c>
      <c r="B6348" s="1" t="s">
        <v>6590</v>
      </c>
      <c r="C6348" s="1" t="s">
        <v>16</v>
      </c>
      <c r="D6348" s="1" t="s">
        <v>20</v>
      </c>
      <c r="E6348" s="1" t="s">
        <v>13</v>
      </c>
      <c r="F6348" s="1" t="s">
        <v>14</v>
      </c>
      <c r="G6348" s="1" t="s">
        <v>20</v>
      </c>
      <c r="H6348" s="1" t="s">
        <v>15</v>
      </c>
      <c r="I6348">
        <v>45.865602590000002</v>
      </c>
      <c r="J6348">
        <f>ROUND(employee[[#This Row],[Age]],0)</f>
        <v>46</v>
      </c>
      <c r="K63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48">
        <v>4.8177670910000003</v>
      </c>
      <c r="M6348">
        <f>ROUND(employee[[#This Row],[LengthService]],2)</f>
        <v>4.82</v>
      </c>
      <c r="N6348">
        <v>92.085164579999997</v>
      </c>
      <c r="O6348">
        <f>ROUND(employee[[#This Row],[AbsentHours]],2)</f>
        <v>92.09</v>
      </c>
      <c r="P6348" s="5">
        <f>employee[[#This Row],[RoundedAbsentHours]]/2080 *100</f>
        <v>4.4274038461538465</v>
      </c>
      <c r="Q6348" s="1" t="s">
        <v>15</v>
      </c>
    </row>
    <row r="6349" spans="1:17" x14ac:dyDescent="0.35">
      <c r="A6349">
        <v>6348</v>
      </c>
      <c r="B6349" s="1" t="s">
        <v>6591</v>
      </c>
      <c r="C6349" s="1" t="s">
        <v>11</v>
      </c>
      <c r="D6349" s="1" t="s">
        <v>21</v>
      </c>
      <c r="E6349" s="1" t="s">
        <v>158</v>
      </c>
      <c r="F6349" s="1" t="s">
        <v>159</v>
      </c>
      <c r="G6349" s="1" t="s">
        <v>21</v>
      </c>
      <c r="H6349" s="1" t="s">
        <v>15</v>
      </c>
      <c r="I6349">
        <v>54.02781281</v>
      </c>
      <c r="J6349">
        <f>ROUND(employee[[#This Row],[Age]],0)</f>
        <v>54</v>
      </c>
      <c r="K63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349">
        <v>4.6136546100000002</v>
      </c>
      <c r="M6349">
        <f>ROUND(employee[[#This Row],[LengthService]],2)</f>
        <v>4.6100000000000003</v>
      </c>
      <c r="N6349">
        <v>123.218042</v>
      </c>
      <c r="O6349">
        <f>ROUND(employee[[#This Row],[AbsentHours]],2)</f>
        <v>123.22</v>
      </c>
      <c r="P6349" s="5">
        <f>employee[[#This Row],[RoundedAbsentHours]]/2080 *100</f>
        <v>5.9240384615384611</v>
      </c>
      <c r="Q6349" s="1" t="s">
        <v>15</v>
      </c>
    </row>
    <row r="6350" spans="1:17" x14ac:dyDescent="0.35">
      <c r="A6350">
        <v>6349</v>
      </c>
      <c r="B6350" s="1" t="s">
        <v>6592</v>
      </c>
      <c r="C6350" s="1" t="s">
        <v>16</v>
      </c>
      <c r="D6350" s="1" t="s">
        <v>21</v>
      </c>
      <c r="E6350" s="1" t="s">
        <v>158</v>
      </c>
      <c r="F6350" s="1" t="s">
        <v>159</v>
      </c>
      <c r="G6350" s="1" t="s">
        <v>21</v>
      </c>
      <c r="H6350" s="1" t="s">
        <v>15</v>
      </c>
      <c r="I6350">
        <v>37.445436239999999</v>
      </c>
      <c r="J6350">
        <f>ROUND(employee[[#This Row],[Age]],0)</f>
        <v>37</v>
      </c>
      <c r="K63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50">
        <v>3.5279221519999999</v>
      </c>
      <c r="M6350">
        <f>ROUND(employee[[#This Row],[LengthService]],2)</f>
        <v>3.53</v>
      </c>
      <c r="N6350">
        <v>17.45765681</v>
      </c>
      <c r="O6350">
        <f>ROUND(employee[[#This Row],[AbsentHours]],2)</f>
        <v>17.46</v>
      </c>
      <c r="P6350" s="5">
        <f>employee[[#This Row],[RoundedAbsentHours]]/2080 *100</f>
        <v>0.83942307692307705</v>
      </c>
      <c r="Q6350" s="1" t="s">
        <v>15</v>
      </c>
    </row>
    <row r="6351" spans="1:17" x14ac:dyDescent="0.35">
      <c r="A6351">
        <v>6350</v>
      </c>
      <c r="B6351" s="1" t="s">
        <v>6593</v>
      </c>
      <c r="C6351" s="1" t="s">
        <v>16</v>
      </c>
      <c r="D6351" s="1" t="s">
        <v>42</v>
      </c>
      <c r="E6351" s="1" t="s">
        <v>13</v>
      </c>
      <c r="F6351" s="1" t="s">
        <v>14</v>
      </c>
      <c r="G6351" s="1" t="s">
        <v>42</v>
      </c>
      <c r="H6351" s="1" t="s">
        <v>15</v>
      </c>
      <c r="I6351">
        <v>37.584991860000002</v>
      </c>
      <c r="J6351">
        <f>ROUND(employee[[#This Row],[Age]],0)</f>
        <v>38</v>
      </c>
      <c r="K63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51">
        <v>3.3823338870000001</v>
      </c>
      <c r="M6351">
        <f>ROUND(employee[[#This Row],[LengthService]],2)</f>
        <v>3.38</v>
      </c>
      <c r="N6351">
        <v>48.339481040000003</v>
      </c>
      <c r="O6351">
        <f>ROUND(employee[[#This Row],[AbsentHours]],2)</f>
        <v>48.34</v>
      </c>
      <c r="P6351" s="5">
        <f>employee[[#This Row],[RoundedAbsentHours]]/2080 *100</f>
        <v>2.3240384615384619</v>
      </c>
      <c r="Q6351" s="1" t="s">
        <v>15</v>
      </c>
    </row>
    <row r="6352" spans="1:17" x14ac:dyDescent="0.35">
      <c r="A6352">
        <v>6351</v>
      </c>
      <c r="B6352" s="1" t="s">
        <v>6594</v>
      </c>
      <c r="C6352" s="1" t="s">
        <v>11</v>
      </c>
      <c r="D6352" s="1" t="s">
        <v>34</v>
      </c>
      <c r="E6352" s="1" t="s">
        <v>158</v>
      </c>
      <c r="F6352" s="1" t="s">
        <v>159</v>
      </c>
      <c r="G6352" s="1" t="s">
        <v>34</v>
      </c>
      <c r="H6352" s="1" t="s">
        <v>15</v>
      </c>
      <c r="I6352">
        <v>48.519360519999999</v>
      </c>
      <c r="J6352">
        <f>ROUND(employee[[#This Row],[Age]],0)</f>
        <v>49</v>
      </c>
      <c r="K63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52">
        <v>6.1205708870000004</v>
      </c>
      <c r="M6352">
        <f>ROUND(employee[[#This Row],[LengthService]],2)</f>
        <v>6.12</v>
      </c>
      <c r="N6352">
        <v>71.559303470000003</v>
      </c>
      <c r="O6352">
        <f>ROUND(employee[[#This Row],[AbsentHours]],2)</f>
        <v>71.56</v>
      </c>
      <c r="P6352" s="5">
        <f>employee[[#This Row],[RoundedAbsentHours]]/2080 *100</f>
        <v>3.4403846153846152</v>
      </c>
      <c r="Q6352" s="1" t="s">
        <v>15</v>
      </c>
    </row>
    <row r="6353" spans="1:17" x14ac:dyDescent="0.35">
      <c r="A6353">
        <v>6352</v>
      </c>
      <c r="B6353" s="1" t="s">
        <v>6595</v>
      </c>
      <c r="C6353" s="1" t="s">
        <v>16</v>
      </c>
      <c r="D6353" s="1" t="s">
        <v>19</v>
      </c>
      <c r="E6353" s="1" t="s">
        <v>158</v>
      </c>
      <c r="F6353" s="1" t="s">
        <v>159</v>
      </c>
      <c r="G6353" s="1" t="s">
        <v>19</v>
      </c>
      <c r="H6353" s="1" t="s">
        <v>15</v>
      </c>
      <c r="I6353">
        <v>53.41544829</v>
      </c>
      <c r="J6353">
        <f>ROUND(employee[[#This Row],[Age]],0)</f>
        <v>53</v>
      </c>
      <c r="K63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353">
        <v>2.7543995680000002</v>
      </c>
      <c r="M6353">
        <f>ROUND(employee[[#This Row],[LengthService]],2)</f>
        <v>2.75</v>
      </c>
      <c r="N6353">
        <v>136.1110291</v>
      </c>
      <c r="O6353">
        <f>ROUND(employee[[#This Row],[AbsentHours]],2)</f>
        <v>136.11000000000001</v>
      </c>
      <c r="P6353" s="5">
        <f>employee[[#This Row],[RoundedAbsentHours]]/2080 *100</f>
        <v>6.5437500000000011</v>
      </c>
      <c r="Q6353" s="1" t="s">
        <v>15</v>
      </c>
    </row>
    <row r="6354" spans="1:17" x14ac:dyDescent="0.35">
      <c r="A6354">
        <v>6353</v>
      </c>
      <c r="B6354" s="1" t="s">
        <v>6596</v>
      </c>
      <c r="C6354" s="1" t="s">
        <v>16</v>
      </c>
      <c r="D6354" s="1" t="s">
        <v>221</v>
      </c>
      <c r="E6354" s="1" t="s">
        <v>158</v>
      </c>
      <c r="F6354" s="1" t="s">
        <v>159</v>
      </c>
      <c r="G6354" s="1" t="s">
        <v>221</v>
      </c>
      <c r="H6354" s="1" t="s">
        <v>15</v>
      </c>
      <c r="I6354">
        <v>55.266300360000002</v>
      </c>
      <c r="J6354">
        <f>ROUND(employee[[#This Row],[Age]],0)</f>
        <v>55</v>
      </c>
      <c r="K63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354">
        <v>3.9552309779999999</v>
      </c>
      <c r="M6354">
        <f>ROUND(employee[[#This Row],[LengthService]],2)</f>
        <v>3.96</v>
      </c>
      <c r="N6354">
        <v>106.9748177</v>
      </c>
      <c r="O6354">
        <f>ROUND(employee[[#This Row],[AbsentHours]],2)</f>
        <v>106.97</v>
      </c>
      <c r="P6354" s="5">
        <f>employee[[#This Row],[RoundedAbsentHours]]/2080 *100</f>
        <v>5.1427884615384611</v>
      </c>
      <c r="Q6354" s="1" t="s">
        <v>15</v>
      </c>
    </row>
    <row r="6355" spans="1:17" x14ac:dyDescent="0.35">
      <c r="A6355">
        <v>6354</v>
      </c>
      <c r="B6355" s="1" t="s">
        <v>6597</v>
      </c>
      <c r="C6355" s="1" t="s">
        <v>16</v>
      </c>
      <c r="D6355" s="1" t="s">
        <v>22</v>
      </c>
      <c r="E6355" s="1" t="s">
        <v>158</v>
      </c>
      <c r="F6355" s="1" t="s">
        <v>159</v>
      </c>
      <c r="G6355" s="1" t="s">
        <v>22</v>
      </c>
      <c r="H6355" s="1" t="s">
        <v>15</v>
      </c>
      <c r="I6355">
        <v>43.334831659999999</v>
      </c>
      <c r="J6355">
        <f>ROUND(employee[[#This Row],[Age]],0)</f>
        <v>43</v>
      </c>
      <c r="K63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55">
        <v>2.3776687330000001</v>
      </c>
      <c r="M6355">
        <f>ROUND(employee[[#This Row],[LengthService]],2)</f>
        <v>2.38</v>
      </c>
      <c r="N6355">
        <v>72.516009580000002</v>
      </c>
      <c r="O6355">
        <f>ROUND(employee[[#This Row],[AbsentHours]],2)</f>
        <v>72.52</v>
      </c>
      <c r="P6355" s="5">
        <f>employee[[#This Row],[RoundedAbsentHours]]/2080 *100</f>
        <v>3.4865384615384611</v>
      </c>
      <c r="Q6355" s="1" t="s">
        <v>15</v>
      </c>
    </row>
    <row r="6356" spans="1:17" x14ac:dyDescent="0.35">
      <c r="A6356">
        <v>6355</v>
      </c>
      <c r="B6356" s="1" t="s">
        <v>6598</v>
      </c>
      <c r="C6356" s="1" t="s">
        <v>11</v>
      </c>
      <c r="D6356" s="1" t="s">
        <v>45</v>
      </c>
      <c r="E6356" s="1" t="s">
        <v>312</v>
      </c>
      <c r="F6356" s="1" t="s">
        <v>266</v>
      </c>
      <c r="G6356" s="1" t="s">
        <v>45</v>
      </c>
      <c r="H6356" s="1" t="s">
        <v>15</v>
      </c>
      <c r="I6356">
        <v>49.187968419999997</v>
      </c>
      <c r="J6356">
        <f>ROUND(employee[[#This Row],[Age]],0)</f>
        <v>49</v>
      </c>
      <c r="K63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56">
        <v>6.035805635</v>
      </c>
      <c r="M6356">
        <f>ROUND(employee[[#This Row],[LengthService]],2)</f>
        <v>6.04</v>
      </c>
      <c r="N6356">
        <v>124.3455134</v>
      </c>
      <c r="O6356">
        <f>ROUND(employee[[#This Row],[AbsentHours]],2)</f>
        <v>124.35</v>
      </c>
      <c r="P6356" s="5">
        <f>employee[[#This Row],[RoundedAbsentHours]]/2080 *100</f>
        <v>5.9783653846153841</v>
      </c>
      <c r="Q6356" s="1" t="s">
        <v>15</v>
      </c>
    </row>
    <row r="6357" spans="1:17" x14ac:dyDescent="0.35">
      <c r="A6357">
        <v>6356</v>
      </c>
      <c r="B6357" s="1" t="s">
        <v>6599</v>
      </c>
      <c r="C6357" s="1" t="s">
        <v>11</v>
      </c>
      <c r="D6357" s="1" t="s">
        <v>19</v>
      </c>
      <c r="E6357" s="1" t="s">
        <v>158</v>
      </c>
      <c r="F6357" s="1" t="s">
        <v>159</v>
      </c>
      <c r="G6357" s="1" t="s">
        <v>19</v>
      </c>
      <c r="H6357" s="1" t="s">
        <v>15</v>
      </c>
      <c r="I6357">
        <v>33.308422299999997</v>
      </c>
      <c r="J6357">
        <f>ROUND(employee[[#This Row],[Age]],0)</f>
        <v>33</v>
      </c>
      <c r="K63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57">
        <v>1.104890143</v>
      </c>
      <c r="M6357">
        <f>ROUND(employee[[#This Row],[LengthService]],2)</f>
        <v>1.1000000000000001</v>
      </c>
      <c r="N6357">
        <v>63.090378520000002</v>
      </c>
      <c r="O6357">
        <f>ROUND(employee[[#This Row],[AbsentHours]],2)</f>
        <v>63.09</v>
      </c>
      <c r="P6357" s="5">
        <f>employee[[#This Row],[RoundedAbsentHours]]/2080 *100</f>
        <v>3.0331730769230769</v>
      </c>
      <c r="Q6357" s="1" t="s">
        <v>15</v>
      </c>
    </row>
    <row r="6358" spans="1:17" x14ac:dyDescent="0.35">
      <c r="A6358">
        <v>6357</v>
      </c>
      <c r="B6358" s="1" t="s">
        <v>6600</v>
      </c>
      <c r="C6358" s="1" t="s">
        <v>11</v>
      </c>
      <c r="D6358" s="1" t="s">
        <v>30</v>
      </c>
      <c r="E6358" s="1" t="s">
        <v>312</v>
      </c>
      <c r="F6358" s="1" t="s">
        <v>266</v>
      </c>
      <c r="G6358" s="1" t="s">
        <v>30</v>
      </c>
      <c r="H6358" s="1" t="s">
        <v>15</v>
      </c>
      <c r="I6358">
        <v>38.528552820000002</v>
      </c>
      <c r="J6358">
        <f>ROUND(employee[[#This Row],[Age]],0)</f>
        <v>39</v>
      </c>
      <c r="K63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58">
        <v>1.536791604</v>
      </c>
      <c r="M6358">
        <f>ROUND(employee[[#This Row],[LengthService]],2)</f>
        <v>1.54</v>
      </c>
      <c r="N6358">
        <v>44.274872530000003</v>
      </c>
      <c r="O6358">
        <f>ROUND(employee[[#This Row],[AbsentHours]],2)</f>
        <v>44.27</v>
      </c>
      <c r="P6358" s="5">
        <f>employee[[#This Row],[RoundedAbsentHours]]/2080 *100</f>
        <v>2.1283653846153849</v>
      </c>
      <c r="Q6358" s="1" t="s">
        <v>15</v>
      </c>
    </row>
    <row r="6359" spans="1:17" x14ac:dyDescent="0.35">
      <c r="A6359">
        <v>6358</v>
      </c>
      <c r="B6359" s="1" t="s">
        <v>6601</v>
      </c>
      <c r="C6359" s="1" t="s">
        <v>11</v>
      </c>
      <c r="D6359" s="1" t="s">
        <v>20</v>
      </c>
      <c r="E6359" s="1" t="s">
        <v>13</v>
      </c>
      <c r="F6359" s="1" t="s">
        <v>14</v>
      </c>
      <c r="G6359" s="1" t="s">
        <v>20</v>
      </c>
      <c r="H6359" s="1" t="s">
        <v>15</v>
      </c>
      <c r="I6359">
        <v>47.541266460000003</v>
      </c>
      <c r="J6359">
        <f>ROUND(employee[[#This Row],[Age]],0)</f>
        <v>48</v>
      </c>
      <c r="K63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59">
        <v>5.0959611809999998</v>
      </c>
      <c r="M6359">
        <f>ROUND(employee[[#This Row],[LengthService]],2)</f>
        <v>5.0999999999999996</v>
      </c>
      <c r="N6359">
        <v>39.809703740000003</v>
      </c>
      <c r="O6359">
        <f>ROUND(employee[[#This Row],[AbsentHours]],2)</f>
        <v>39.81</v>
      </c>
      <c r="P6359" s="5">
        <f>employee[[#This Row],[RoundedAbsentHours]]/2080 *100</f>
        <v>1.9139423076923079</v>
      </c>
      <c r="Q6359" s="1" t="s">
        <v>15</v>
      </c>
    </row>
    <row r="6360" spans="1:17" x14ac:dyDescent="0.35">
      <c r="A6360">
        <v>6359</v>
      </c>
      <c r="B6360" s="1" t="s">
        <v>6602</v>
      </c>
      <c r="C6360" s="1" t="s">
        <v>16</v>
      </c>
      <c r="D6360" s="1" t="s">
        <v>36</v>
      </c>
      <c r="E6360" s="1" t="s">
        <v>312</v>
      </c>
      <c r="F6360" s="1" t="s">
        <v>266</v>
      </c>
      <c r="G6360" s="1" t="s">
        <v>37</v>
      </c>
      <c r="H6360" s="1" t="s">
        <v>15</v>
      </c>
      <c r="I6360">
        <v>30.61769644</v>
      </c>
      <c r="J6360">
        <f>ROUND(employee[[#This Row],[Age]],0)</f>
        <v>31</v>
      </c>
      <c r="K63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60">
        <v>5.4395499389999999</v>
      </c>
      <c r="M6360">
        <f>ROUND(employee[[#This Row],[LengthService]],2)</f>
        <v>5.44</v>
      </c>
      <c r="N6360">
        <v>16.81946984</v>
      </c>
      <c r="O6360">
        <f>ROUND(employee[[#This Row],[AbsentHours]],2)</f>
        <v>16.82</v>
      </c>
      <c r="P6360" s="5">
        <f>employee[[#This Row],[RoundedAbsentHours]]/2080 *100</f>
        <v>0.80865384615384606</v>
      </c>
      <c r="Q6360" s="1" t="s">
        <v>15</v>
      </c>
    </row>
    <row r="6361" spans="1:17" x14ac:dyDescent="0.35">
      <c r="A6361">
        <v>6360</v>
      </c>
      <c r="B6361" s="1" t="s">
        <v>6603</v>
      </c>
      <c r="C6361" s="1" t="s">
        <v>11</v>
      </c>
      <c r="D6361" s="1" t="s">
        <v>196</v>
      </c>
      <c r="E6361" s="1" t="s">
        <v>312</v>
      </c>
      <c r="F6361" s="1" t="s">
        <v>266</v>
      </c>
      <c r="G6361" s="1" t="s">
        <v>18</v>
      </c>
      <c r="H6361" s="1" t="s">
        <v>15</v>
      </c>
      <c r="I6361">
        <v>77.938003019999996</v>
      </c>
      <c r="J6361">
        <f>ROUND(employee[[#This Row],[Age]],0)</f>
        <v>78</v>
      </c>
      <c r="K63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6361">
        <v>3.056848461</v>
      </c>
      <c r="M6361">
        <f>ROUND(employee[[#This Row],[LengthService]],2)</f>
        <v>3.06</v>
      </c>
      <c r="N6361">
        <v>257.92495760000003</v>
      </c>
      <c r="O6361">
        <f>ROUND(employee[[#This Row],[AbsentHours]],2)</f>
        <v>257.92</v>
      </c>
      <c r="P6361" s="5">
        <f>employee[[#This Row],[RoundedAbsentHours]]/2080 *100</f>
        <v>12.400000000000002</v>
      </c>
      <c r="Q6361" s="1" t="s">
        <v>15</v>
      </c>
    </row>
    <row r="6362" spans="1:17" x14ac:dyDescent="0.35">
      <c r="A6362">
        <v>6361</v>
      </c>
      <c r="B6362" s="1" t="s">
        <v>6604</v>
      </c>
      <c r="C6362" s="1" t="s">
        <v>11</v>
      </c>
      <c r="D6362" s="1" t="s">
        <v>53</v>
      </c>
      <c r="E6362" s="1" t="s">
        <v>13</v>
      </c>
      <c r="F6362" s="1" t="s">
        <v>14</v>
      </c>
      <c r="G6362" s="1" t="s">
        <v>20</v>
      </c>
      <c r="H6362" s="1" t="s">
        <v>15</v>
      </c>
      <c r="I6362">
        <v>31.843876550000001</v>
      </c>
      <c r="J6362">
        <f>ROUND(employee[[#This Row],[Age]],0)</f>
        <v>32</v>
      </c>
      <c r="K63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62">
        <v>4.7129870240000002</v>
      </c>
      <c r="M6362">
        <f>ROUND(employee[[#This Row],[LengthService]],2)</f>
        <v>4.71</v>
      </c>
      <c r="N6362">
        <v>21.958263819999999</v>
      </c>
      <c r="O6362">
        <f>ROUND(employee[[#This Row],[AbsentHours]],2)</f>
        <v>21.96</v>
      </c>
      <c r="P6362" s="5">
        <f>employee[[#This Row],[RoundedAbsentHours]]/2080 *100</f>
        <v>1.0557692307692308</v>
      </c>
      <c r="Q6362" s="1" t="s">
        <v>15</v>
      </c>
    </row>
    <row r="6363" spans="1:17" x14ac:dyDescent="0.35">
      <c r="A6363">
        <v>6362</v>
      </c>
      <c r="B6363" s="1" t="s">
        <v>6605</v>
      </c>
      <c r="C6363" s="1" t="s">
        <v>16</v>
      </c>
      <c r="D6363" s="1" t="s">
        <v>22</v>
      </c>
      <c r="E6363" s="1" t="s">
        <v>158</v>
      </c>
      <c r="F6363" s="1" t="s">
        <v>159</v>
      </c>
      <c r="G6363" s="1" t="s">
        <v>22</v>
      </c>
      <c r="H6363" s="1" t="s">
        <v>15</v>
      </c>
      <c r="I6363">
        <v>22.47465931</v>
      </c>
      <c r="J6363">
        <f>ROUND(employee[[#This Row],[Age]],0)</f>
        <v>22</v>
      </c>
      <c r="K63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363">
        <v>7.4707523990000002</v>
      </c>
      <c r="M6363">
        <f>ROUND(employee[[#This Row],[LengthService]],2)</f>
        <v>7.47</v>
      </c>
      <c r="N6363">
        <v>0</v>
      </c>
      <c r="O6363">
        <f>ROUND(employee[[#This Row],[AbsentHours]],2)</f>
        <v>0</v>
      </c>
      <c r="P6363" s="5">
        <f>employee[[#This Row],[RoundedAbsentHours]]/2080 *100</f>
        <v>0</v>
      </c>
      <c r="Q6363" s="1" t="s">
        <v>15</v>
      </c>
    </row>
    <row r="6364" spans="1:17" x14ac:dyDescent="0.35">
      <c r="A6364">
        <v>6363</v>
      </c>
      <c r="B6364" s="1" t="s">
        <v>6606</v>
      </c>
      <c r="C6364" s="1" t="s">
        <v>16</v>
      </c>
      <c r="D6364" s="1" t="s">
        <v>188</v>
      </c>
      <c r="E6364" s="1" t="s">
        <v>13</v>
      </c>
      <c r="F6364" s="1" t="s">
        <v>14</v>
      </c>
      <c r="G6364" s="1" t="s">
        <v>20</v>
      </c>
      <c r="H6364" s="1" t="s">
        <v>15</v>
      </c>
      <c r="I6364">
        <v>45.043941050000001</v>
      </c>
      <c r="J6364">
        <f>ROUND(employee[[#This Row],[Age]],0)</f>
        <v>45</v>
      </c>
      <c r="K63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64">
        <v>5.6390337380000002</v>
      </c>
      <c r="M6364">
        <f>ROUND(employee[[#This Row],[LengthService]],2)</f>
        <v>5.64</v>
      </c>
      <c r="N6364">
        <v>41.372916170000003</v>
      </c>
      <c r="O6364">
        <f>ROUND(employee[[#This Row],[AbsentHours]],2)</f>
        <v>41.37</v>
      </c>
      <c r="P6364" s="5">
        <f>employee[[#This Row],[RoundedAbsentHours]]/2080 *100</f>
        <v>1.9889423076923076</v>
      </c>
      <c r="Q6364" s="1" t="s">
        <v>15</v>
      </c>
    </row>
    <row r="6365" spans="1:17" x14ac:dyDescent="0.35">
      <c r="A6365">
        <v>6364</v>
      </c>
      <c r="B6365" s="1" t="s">
        <v>6607</v>
      </c>
      <c r="C6365" s="1" t="s">
        <v>11</v>
      </c>
      <c r="D6365" s="1" t="s">
        <v>190</v>
      </c>
      <c r="E6365" s="1" t="s">
        <v>124</v>
      </c>
      <c r="F6365" s="1" t="s">
        <v>125</v>
      </c>
      <c r="G6365" s="1" t="s">
        <v>56</v>
      </c>
      <c r="H6365" s="1" t="s">
        <v>15</v>
      </c>
      <c r="I6365">
        <v>37.656513660000002</v>
      </c>
      <c r="J6365">
        <f>ROUND(employee[[#This Row],[Age]],0)</f>
        <v>38</v>
      </c>
      <c r="K63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65">
        <v>5.5489230510000001</v>
      </c>
      <c r="M6365">
        <f>ROUND(employee[[#This Row],[LengthService]],2)</f>
        <v>5.55</v>
      </c>
      <c r="N6365">
        <v>51.27861644</v>
      </c>
      <c r="O6365">
        <f>ROUND(employee[[#This Row],[AbsentHours]],2)</f>
        <v>51.28</v>
      </c>
      <c r="P6365" s="5">
        <f>employee[[#This Row],[RoundedAbsentHours]]/2080 *100</f>
        <v>2.4653846153846155</v>
      </c>
      <c r="Q6365" s="1" t="s">
        <v>15</v>
      </c>
    </row>
    <row r="6366" spans="1:17" x14ac:dyDescent="0.35">
      <c r="A6366">
        <v>6365</v>
      </c>
      <c r="B6366" s="1" t="s">
        <v>6608</v>
      </c>
      <c r="C6366" s="1" t="s">
        <v>16</v>
      </c>
      <c r="D6366" s="1" t="s">
        <v>43</v>
      </c>
      <c r="E6366" s="1" t="s">
        <v>124</v>
      </c>
      <c r="F6366" s="1" t="s">
        <v>125</v>
      </c>
      <c r="G6366" s="1" t="s">
        <v>43</v>
      </c>
      <c r="H6366" s="1" t="s">
        <v>15</v>
      </c>
      <c r="I6366">
        <v>45.023978390000003</v>
      </c>
      <c r="J6366">
        <f>ROUND(employee[[#This Row],[Age]],0)</f>
        <v>45</v>
      </c>
      <c r="K63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66">
        <v>3.1579814210000001</v>
      </c>
      <c r="M6366">
        <f>ROUND(employee[[#This Row],[LengthService]],2)</f>
        <v>3.16</v>
      </c>
      <c r="N6366">
        <v>23.143169090000001</v>
      </c>
      <c r="O6366">
        <f>ROUND(employee[[#This Row],[AbsentHours]],2)</f>
        <v>23.14</v>
      </c>
      <c r="P6366" s="5">
        <f>employee[[#This Row],[RoundedAbsentHours]]/2080 *100</f>
        <v>1.1125</v>
      </c>
      <c r="Q6366" s="1" t="s">
        <v>15</v>
      </c>
    </row>
    <row r="6367" spans="1:17" x14ac:dyDescent="0.35">
      <c r="A6367">
        <v>6366</v>
      </c>
      <c r="B6367" s="1" t="s">
        <v>6609</v>
      </c>
      <c r="C6367" s="1" t="s">
        <v>11</v>
      </c>
      <c r="D6367" s="1" t="s">
        <v>22</v>
      </c>
      <c r="E6367" s="1" t="s">
        <v>158</v>
      </c>
      <c r="F6367" s="1" t="s">
        <v>159</v>
      </c>
      <c r="G6367" s="1" t="s">
        <v>22</v>
      </c>
      <c r="H6367" s="1" t="s">
        <v>15</v>
      </c>
      <c r="I6367">
        <v>33.32889531</v>
      </c>
      <c r="J6367">
        <f>ROUND(employee[[#This Row],[Age]],0)</f>
        <v>33</v>
      </c>
      <c r="K63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67">
        <v>2.6395310969999999</v>
      </c>
      <c r="M6367">
        <f>ROUND(employee[[#This Row],[LengthService]],2)</f>
        <v>2.64</v>
      </c>
      <c r="N6367">
        <v>0</v>
      </c>
      <c r="O6367">
        <f>ROUND(employee[[#This Row],[AbsentHours]],2)</f>
        <v>0</v>
      </c>
      <c r="P6367" s="5">
        <f>employee[[#This Row],[RoundedAbsentHours]]/2080 *100</f>
        <v>0</v>
      </c>
      <c r="Q6367" s="1" t="s">
        <v>15</v>
      </c>
    </row>
    <row r="6368" spans="1:17" x14ac:dyDescent="0.35">
      <c r="A6368">
        <v>6367</v>
      </c>
      <c r="B6368" s="1" t="s">
        <v>6610</v>
      </c>
      <c r="C6368" s="1" t="s">
        <v>16</v>
      </c>
      <c r="D6368" s="1" t="s">
        <v>22</v>
      </c>
      <c r="E6368" s="1" t="s">
        <v>158</v>
      </c>
      <c r="F6368" s="1" t="s">
        <v>159</v>
      </c>
      <c r="G6368" s="1" t="s">
        <v>22</v>
      </c>
      <c r="H6368" s="1" t="s">
        <v>15</v>
      </c>
      <c r="I6368">
        <v>43.892643309999997</v>
      </c>
      <c r="J6368">
        <f>ROUND(employee[[#This Row],[Age]],0)</f>
        <v>44</v>
      </c>
      <c r="K63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68">
        <v>4.1874100930000004</v>
      </c>
      <c r="M6368">
        <f>ROUND(employee[[#This Row],[LengthService]],2)</f>
        <v>4.1900000000000004</v>
      </c>
      <c r="N6368">
        <v>54.012734219999999</v>
      </c>
      <c r="O6368">
        <f>ROUND(employee[[#This Row],[AbsentHours]],2)</f>
        <v>54.01</v>
      </c>
      <c r="P6368" s="5">
        <f>employee[[#This Row],[RoundedAbsentHours]]/2080 *100</f>
        <v>2.5966346153846152</v>
      </c>
      <c r="Q6368" s="1" t="s">
        <v>15</v>
      </c>
    </row>
    <row r="6369" spans="1:17" x14ac:dyDescent="0.35">
      <c r="A6369">
        <v>6368</v>
      </c>
      <c r="B6369" s="1" t="s">
        <v>6611</v>
      </c>
      <c r="C6369" s="1" t="s">
        <v>11</v>
      </c>
      <c r="D6369" s="1" t="s">
        <v>22</v>
      </c>
      <c r="E6369" s="1" t="s">
        <v>158</v>
      </c>
      <c r="F6369" s="1" t="s">
        <v>159</v>
      </c>
      <c r="G6369" s="1" t="s">
        <v>22</v>
      </c>
      <c r="H6369" s="1" t="s">
        <v>15</v>
      </c>
      <c r="I6369">
        <v>41.042551809999999</v>
      </c>
      <c r="J6369">
        <f>ROUND(employee[[#This Row],[Age]],0)</f>
        <v>41</v>
      </c>
      <c r="K63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69">
        <v>5.0001411630000003</v>
      </c>
      <c r="M6369">
        <f>ROUND(employee[[#This Row],[LengthService]],2)</f>
        <v>5</v>
      </c>
      <c r="N6369">
        <v>67.01724222</v>
      </c>
      <c r="O6369">
        <f>ROUND(employee[[#This Row],[AbsentHours]],2)</f>
        <v>67.02</v>
      </c>
      <c r="P6369" s="5">
        <f>employee[[#This Row],[RoundedAbsentHours]]/2080 *100</f>
        <v>3.2221153846153845</v>
      </c>
      <c r="Q6369" s="1" t="s">
        <v>15</v>
      </c>
    </row>
    <row r="6370" spans="1:17" x14ac:dyDescent="0.35">
      <c r="A6370">
        <v>6369</v>
      </c>
      <c r="B6370" s="1" t="s">
        <v>6612</v>
      </c>
      <c r="C6370" s="1" t="s">
        <v>16</v>
      </c>
      <c r="D6370" s="1" t="s">
        <v>44</v>
      </c>
      <c r="E6370" s="1" t="s">
        <v>158</v>
      </c>
      <c r="F6370" s="1" t="s">
        <v>159</v>
      </c>
      <c r="G6370" s="1" t="s">
        <v>44</v>
      </c>
      <c r="H6370" s="1" t="s">
        <v>15</v>
      </c>
      <c r="I6370">
        <v>30.25534163</v>
      </c>
      <c r="J6370">
        <f>ROUND(employee[[#This Row],[Age]],0)</f>
        <v>30</v>
      </c>
      <c r="K63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70">
        <v>3.5277674960000001</v>
      </c>
      <c r="M6370">
        <f>ROUND(employee[[#This Row],[LengthService]],2)</f>
        <v>3.53</v>
      </c>
      <c r="N6370">
        <v>21.845230140000002</v>
      </c>
      <c r="O6370">
        <f>ROUND(employee[[#This Row],[AbsentHours]],2)</f>
        <v>21.85</v>
      </c>
      <c r="P6370" s="5">
        <f>employee[[#This Row],[RoundedAbsentHours]]/2080 *100</f>
        <v>1.0504807692307694</v>
      </c>
      <c r="Q6370" s="1" t="s">
        <v>15</v>
      </c>
    </row>
    <row r="6371" spans="1:17" x14ac:dyDescent="0.35">
      <c r="A6371">
        <v>6370</v>
      </c>
      <c r="B6371" s="1" t="s">
        <v>6613</v>
      </c>
      <c r="C6371" s="1" t="s">
        <v>11</v>
      </c>
      <c r="D6371" s="1" t="s">
        <v>22</v>
      </c>
      <c r="E6371" s="1" t="s">
        <v>158</v>
      </c>
      <c r="F6371" s="1" t="s">
        <v>159</v>
      </c>
      <c r="G6371" s="1" t="s">
        <v>22</v>
      </c>
      <c r="H6371" s="1" t="s">
        <v>15</v>
      </c>
      <c r="I6371">
        <v>48.884027369999998</v>
      </c>
      <c r="J6371">
        <f>ROUND(employee[[#This Row],[Age]],0)</f>
        <v>49</v>
      </c>
      <c r="K63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71">
        <v>1.086557577</v>
      </c>
      <c r="M6371">
        <f>ROUND(employee[[#This Row],[LengthService]],2)</f>
        <v>1.0900000000000001</v>
      </c>
      <c r="N6371">
        <v>92.336750039999998</v>
      </c>
      <c r="O6371">
        <f>ROUND(employee[[#This Row],[AbsentHours]],2)</f>
        <v>92.34</v>
      </c>
      <c r="P6371" s="5">
        <f>employee[[#This Row],[RoundedAbsentHours]]/2080 *100</f>
        <v>4.4394230769230774</v>
      </c>
      <c r="Q6371" s="1" t="s">
        <v>15</v>
      </c>
    </row>
    <row r="6372" spans="1:17" x14ac:dyDescent="0.35">
      <c r="A6372">
        <v>6371</v>
      </c>
      <c r="B6372" s="1" t="s">
        <v>6614</v>
      </c>
      <c r="C6372" s="1" t="s">
        <v>16</v>
      </c>
      <c r="D6372" s="1" t="s">
        <v>21</v>
      </c>
      <c r="E6372" s="1" t="s">
        <v>158</v>
      </c>
      <c r="F6372" s="1" t="s">
        <v>159</v>
      </c>
      <c r="G6372" s="1" t="s">
        <v>21</v>
      </c>
      <c r="H6372" s="1" t="s">
        <v>15</v>
      </c>
      <c r="I6372">
        <v>31.888283680000001</v>
      </c>
      <c r="J6372">
        <f>ROUND(employee[[#This Row],[Age]],0)</f>
        <v>32</v>
      </c>
      <c r="K63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72">
        <v>8.2257868670000001</v>
      </c>
      <c r="M6372">
        <f>ROUND(employee[[#This Row],[LengthService]],2)</f>
        <v>8.23</v>
      </c>
      <c r="N6372">
        <v>0</v>
      </c>
      <c r="O6372">
        <f>ROUND(employee[[#This Row],[AbsentHours]],2)</f>
        <v>0</v>
      </c>
      <c r="P6372" s="5">
        <f>employee[[#This Row],[RoundedAbsentHours]]/2080 *100</f>
        <v>0</v>
      </c>
      <c r="Q6372" s="1" t="s">
        <v>15</v>
      </c>
    </row>
    <row r="6373" spans="1:17" x14ac:dyDescent="0.35">
      <c r="A6373">
        <v>6372</v>
      </c>
      <c r="B6373" s="1" t="s">
        <v>6615</v>
      </c>
      <c r="C6373" s="1" t="s">
        <v>16</v>
      </c>
      <c r="D6373" s="1" t="s">
        <v>22</v>
      </c>
      <c r="E6373" s="1" t="s">
        <v>158</v>
      </c>
      <c r="F6373" s="1" t="s">
        <v>159</v>
      </c>
      <c r="G6373" s="1" t="s">
        <v>22</v>
      </c>
      <c r="H6373" s="1" t="s">
        <v>15</v>
      </c>
      <c r="I6373">
        <v>41.028615129999999</v>
      </c>
      <c r="J6373">
        <f>ROUND(employee[[#This Row],[Age]],0)</f>
        <v>41</v>
      </c>
      <c r="K63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73">
        <v>3.8808021949999998</v>
      </c>
      <c r="M6373">
        <f>ROUND(employee[[#This Row],[LengthService]],2)</f>
        <v>3.88</v>
      </c>
      <c r="N6373">
        <v>42.034309229999998</v>
      </c>
      <c r="O6373">
        <f>ROUND(employee[[#This Row],[AbsentHours]],2)</f>
        <v>42.03</v>
      </c>
      <c r="P6373" s="5">
        <f>employee[[#This Row],[RoundedAbsentHours]]/2080 *100</f>
        <v>2.0206730769230767</v>
      </c>
      <c r="Q6373" s="1" t="s">
        <v>15</v>
      </c>
    </row>
    <row r="6374" spans="1:17" x14ac:dyDescent="0.35">
      <c r="A6374">
        <v>6373</v>
      </c>
      <c r="B6374" s="1" t="s">
        <v>6616</v>
      </c>
      <c r="C6374" s="1" t="s">
        <v>16</v>
      </c>
      <c r="D6374" s="1" t="s">
        <v>22</v>
      </c>
      <c r="E6374" s="1" t="s">
        <v>158</v>
      </c>
      <c r="F6374" s="1" t="s">
        <v>159</v>
      </c>
      <c r="G6374" s="1" t="s">
        <v>22</v>
      </c>
      <c r="H6374" s="1" t="s">
        <v>15</v>
      </c>
      <c r="I6374">
        <v>33.09283499</v>
      </c>
      <c r="J6374">
        <f>ROUND(employee[[#This Row],[Age]],0)</f>
        <v>33</v>
      </c>
      <c r="K63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74">
        <v>6.9266447910000002</v>
      </c>
      <c r="M6374">
        <f>ROUND(employee[[#This Row],[LengthService]],2)</f>
        <v>6.93</v>
      </c>
      <c r="N6374">
        <v>0.226439423</v>
      </c>
      <c r="O6374">
        <f>ROUND(employee[[#This Row],[AbsentHours]],2)</f>
        <v>0.23</v>
      </c>
      <c r="P6374" s="5">
        <f>employee[[#This Row],[RoundedAbsentHours]]/2080 *100</f>
        <v>1.1057692307692308E-2</v>
      </c>
      <c r="Q6374" s="1" t="s">
        <v>15</v>
      </c>
    </row>
    <row r="6375" spans="1:17" x14ac:dyDescent="0.35">
      <c r="A6375">
        <v>6374</v>
      </c>
      <c r="B6375" s="1" t="s">
        <v>6617</v>
      </c>
      <c r="C6375" s="1" t="s">
        <v>11</v>
      </c>
      <c r="D6375" s="1" t="s">
        <v>22</v>
      </c>
      <c r="E6375" s="1" t="s">
        <v>158</v>
      </c>
      <c r="F6375" s="1" t="s">
        <v>159</v>
      </c>
      <c r="G6375" s="1" t="s">
        <v>22</v>
      </c>
      <c r="H6375" s="1" t="s">
        <v>15</v>
      </c>
      <c r="I6375">
        <v>43.379145469999997</v>
      </c>
      <c r="J6375">
        <f>ROUND(employee[[#This Row],[Age]],0)</f>
        <v>43</v>
      </c>
      <c r="K63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75">
        <v>5.1866022379999999</v>
      </c>
      <c r="M6375">
        <f>ROUND(employee[[#This Row],[LengthService]],2)</f>
        <v>5.19</v>
      </c>
      <c r="N6375">
        <v>75.781688939999995</v>
      </c>
      <c r="O6375">
        <f>ROUND(employee[[#This Row],[AbsentHours]],2)</f>
        <v>75.78</v>
      </c>
      <c r="P6375" s="5">
        <f>employee[[#This Row],[RoundedAbsentHours]]/2080 *100</f>
        <v>3.6432692307692305</v>
      </c>
      <c r="Q6375" s="1" t="s">
        <v>15</v>
      </c>
    </row>
    <row r="6376" spans="1:17" x14ac:dyDescent="0.35">
      <c r="A6376">
        <v>6375</v>
      </c>
      <c r="B6376" s="1" t="s">
        <v>6618</v>
      </c>
      <c r="C6376" s="1" t="s">
        <v>16</v>
      </c>
      <c r="D6376" s="1" t="s">
        <v>250</v>
      </c>
      <c r="E6376" s="1" t="s">
        <v>13</v>
      </c>
      <c r="F6376" s="1" t="s">
        <v>14</v>
      </c>
      <c r="G6376" s="1" t="s">
        <v>67</v>
      </c>
      <c r="H6376" s="1" t="s">
        <v>15</v>
      </c>
      <c r="I6376">
        <v>50.99268103</v>
      </c>
      <c r="J6376">
        <f>ROUND(employee[[#This Row],[Age]],0)</f>
        <v>51</v>
      </c>
      <c r="K63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376">
        <v>1.9671785429999999</v>
      </c>
      <c r="M6376">
        <f>ROUND(employee[[#This Row],[LengthService]],2)</f>
        <v>1.97</v>
      </c>
      <c r="N6376">
        <v>70.926297910000002</v>
      </c>
      <c r="O6376">
        <f>ROUND(employee[[#This Row],[AbsentHours]],2)</f>
        <v>70.930000000000007</v>
      </c>
      <c r="P6376" s="5">
        <f>employee[[#This Row],[RoundedAbsentHours]]/2080 *100</f>
        <v>3.4100961538461538</v>
      </c>
      <c r="Q6376" s="1" t="s">
        <v>15</v>
      </c>
    </row>
    <row r="6377" spans="1:17" x14ac:dyDescent="0.35">
      <c r="A6377">
        <v>6376</v>
      </c>
      <c r="B6377" s="1" t="s">
        <v>6619</v>
      </c>
      <c r="C6377" s="1" t="s">
        <v>16</v>
      </c>
      <c r="D6377" s="1" t="s">
        <v>61</v>
      </c>
      <c r="E6377" s="1" t="s">
        <v>158</v>
      </c>
      <c r="F6377" s="1" t="s">
        <v>159</v>
      </c>
      <c r="G6377" s="1" t="s">
        <v>28</v>
      </c>
      <c r="H6377" s="1" t="s">
        <v>15</v>
      </c>
      <c r="I6377">
        <v>37.032197179999997</v>
      </c>
      <c r="J6377">
        <f>ROUND(employee[[#This Row],[Age]],0)</f>
        <v>37</v>
      </c>
      <c r="K63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77">
        <v>5.150507116</v>
      </c>
      <c r="M6377">
        <f>ROUND(employee[[#This Row],[LengthService]],2)</f>
        <v>5.15</v>
      </c>
      <c r="N6377">
        <v>0</v>
      </c>
      <c r="O6377">
        <f>ROUND(employee[[#This Row],[AbsentHours]],2)</f>
        <v>0</v>
      </c>
      <c r="P6377" s="5">
        <f>employee[[#This Row],[RoundedAbsentHours]]/2080 *100</f>
        <v>0</v>
      </c>
      <c r="Q6377" s="1" t="s">
        <v>15</v>
      </c>
    </row>
    <row r="6378" spans="1:17" x14ac:dyDescent="0.35">
      <c r="A6378">
        <v>6377</v>
      </c>
      <c r="B6378" s="1" t="s">
        <v>6620</v>
      </c>
      <c r="C6378" s="1" t="s">
        <v>16</v>
      </c>
      <c r="D6378" s="1" t="s">
        <v>28</v>
      </c>
      <c r="E6378" s="1" t="s">
        <v>158</v>
      </c>
      <c r="F6378" s="1" t="s">
        <v>159</v>
      </c>
      <c r="G6378" s="1" t="s">
        <v>28</v>
      </c>
      <c r="H6378" s="1" t="s">
        <v>15</v>
      </c>
      <c r="I6378">
        <v>52.209492959999999</v>
      </c>
      <c r="J6378">
        <f>ROUND(employee[[#This Row],[Age]],0)</f>
        <v>52</v>
      </c>
      <c r="K63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378">
        <v>4.4990879379999997</v>
      </c>
      <c r="M6378">
        <f>ROUND(employee[[#This Row],[LengthService]],2)</f>
        <v>4.5</v>
      </c>
      <c r="N6378">
        <v>66.200288880000002</v>
      </c>
      <c r="O6378">
        <f>ROUND(employee[[#This Row],[AbsentHours]],2)</f>
        <v>66.2</v>
      </c>
      <c r="P6378" s="5">
        <f>employee[[#This Row],[RoundedAbsentHours]]/2080 *100</f>
        <v>3.1826923076923079</v>
      </c>
      <c r="Q6378" s="1" t="s">
        <v>15</v>
      </c>
    </row>
    <row r="6379" spans="1:17" x14ac:dyDescent="0.35">
      <c r="A6379">
        <v>6378</v>
      </c>
      <c r="B6379" s="1" t="s">
        <v>6621</v>
      </c>
      <c r="C6379" s="1" t="s">
        <v>11</v>
      </c>
      <c r="D6379" s="1" t="s">
        <v>223</v>
      </c>
      <c r="E6379" s="1" t="s">
        <v>124</v>
      </c>
      <c r="F6379" s="1" t="s">
        <v>125</v>
      </c>
      <c r="G6379" s="1" t="s">
        <v>56</v>
      </c>
      <c r="H6379" s="1" t="s">
        <v>15</v>
      </c>
      <c r="I6379">
        <v>40.395156839999999</v>
      </c>
      <c r="J6379">
        <f>ROUND(employee[[#This Row],[Age]],0)</f>
        <v>40</v>
      </c>
      <c r="K63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79">
        <v>2.3990500419999998</v>
      </c>
      <c r="M6379">
        <f>ROUND(employee[[#This Row],[LengthService]],2)</f>
        <v>2.4</v>
      </c>
      <c r="N6379">
        <v>81.006211629999996</v>
      </c>
      <c r="O6379">
        <f>ROUND(employee[[#This Row],[AbsentHours]],2)</f>
        <v>81.010000000000005</v>
      </c>
      <c r="P6379" s="5">
        <f>employee[[#This Row],[RoundedAbsentHours]]/2080 *100</f>
        <v>3.8947115384615385</v>
      </c>
      <c r="Q6379" s="1" t="s">
        <v>15</v>
      </c>
    </row>
    <row r="6380" spans="1:17" x14ac:dyDescent="0.35">
      <c r="A6380">
        <v>6379</v>
      </c>
      <c r="B6380" s="1" t="s">
        <v>6622</v>
      </c>
      <c r="C6380" s="1" t="s">
        <v>11</v>
      </c>
      <c r="D6380" s="1" t="s">
        <v>39</v>
      </c>
      <c r="E6380" s="1" t="s">
        <v>13</v>
      </c>
      <c r="F6380" s="1" t="s">
        <v>14</v>
      </c>
      <c r="G6380" s="1" t="s">
        <v>39</v>
      </c>
      <c r="H6380" s="1" t="s">
        <v>15</v>
      </c>
      <c r="I6380">
        <v>43.265822909999997</v>
      </c>
      <c r="J6380">
        <f>ROUND(employee[[#This Row],[Age]],0)</f>
        <v>43</v>
      </c>
      <c r="K63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80">
        <v>4.0867909520000003</v>
      </c>
      <c r="M6380">
        <f>ROUND(employee[[#This Row],[LengthService]],2)</f>
        <v>4.09</v>
      </c>
      <c r="N6380">
        <v>80.007644380000002</v>
      </c>
      <c r="O6380">
        <f>ROUND(employee[[#This Row],[AbsentHours]],2)</f>
        <v>80.010000000000005</v>
      </c>
      <c r="P6380" s="5">
        <f>employee[[#This Row],[RoundedAbsentHours]]/2080 *100</f>
        <v>3.8466346153846156</v>
      </c>
      <c r="Q6380" s="1" t="s">
        <v>15</v>
      </c>
    </row>
    <row r="6381" spans="1:17" x14ac:dyDescent="0.35">
      <c r="A6381">
        <v>6380</v>
      </c>
      <c r="B6381" s="1" t="s">
        <v>6623</v>
      </c>
      <c r="C6381" s="1" t="s">
        <v>16</v>
      </c>
      <c r="D6381" s="1" t="s">
        <v>326</v>
      </c>
      <c r="E6381" s="1" t="s">
        <v>13</v>
      </c>
      <c r="F6381" s="1" t="s">
        <v>14</v>
      </c>
      <c r="G6381" s="1" t="s">
        <v>39</v>
      </c>
      <c r="H6381" s="1" t="s">
        <v>15</v>
      </c>
      <c r="I6381">
        <v>35.883262440000003</v>
      </c>
      <c r="J6381">
        <f>ROUND(employee[[#This Row],[Age]],0)</f>
        <v>36</v>
      </c>
      <c r="K63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81">
        <v>4.8082544040000004</v>
      </c>
      <c r="M6381">
        <f>ROUND(employee[[#This Row],[LengthService]],2)</f>
        <v>4.8099999999999996</v>
      </c>
      <c r="N6381">
        <v>11.573117849999999</v>
      </c>
      <c r="O6381">
        <f>ROUND(employee[[#This Row],[AbsentHours]],2)</f>
        <v>11.57</v>
      </c>
      <c r="P6381" s="5">
        <f>employee[[#This Row],[RoundedAbsentHours]]/2080 *100</f>
        <v>0.55625000000000002</v>
      </c>
      <c r="Q6381" s="1" t="s">
        <v>15</v>
      </c>
    </row>
    <row r="6382" spans="1:17" x14ac:dyDescent="0.35">
      <c r="A6382">
        <v>6381</v>
      </c>
      <c r="B6382" s="1" t="s">
        <v>6624</v>
      </c>
      <c r="C6382" s="1" t="s">
        <v>11</v>
      </c>
      <c r="D6382" s="1" t="s">
        <v>12</v>
      </c>
      <c r="E6382" s="1" t="s">
        <v>158</v>
      </c>
      <c r="F6382" s="1" t="s">
        <v>159</v>
      </c>
      <c r="G6382" s="1" t="s">
        <v>12</v>
      </c>
      <c r="H6382" s="1" t="s">
        <v>15</v>
      </c>
      <c r="I6382">
        <v>34.538434680000002</v>
      </c>
      <c r="J6382">
        <f>ROUND(employee[[#This Row],[Age]],0)</f>
        <v>35</v>
      </c>
      <c r="K63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82">
        <v>5.1487605460000001</v>
      </c>
      <c r="M6382">
        <f>ROUND(employee[[#This Row],[LengthService]],2)</f>
        <v>5.15</v>
      </c>
      <c r="N6382">
        <v>51.902450610000002</v>
      </c>
      <c r="O6382">
        <f>ROUND(employee[[#This Row],[AbsentHours]],2)</f>
        <v>51.9</v>
      </c>
      <c r="P6382" s="5">
        <f>employee[[#This Row],[RoundedAbsentHours]]/2080 *100</f>
        <v>2.4951923076923075</v>
      </c>
      <c r="Q6382" s="1" t="s">
        <v>15</v>
      </c>
    </row>
    <row r="6383" spans="1:17" x14ac:dyDescent="0.35">
      <c r="A6383">
        <v>6382</v>
      </c>
      <c r="B6383" s="1" t="s">
        <v>6625</v>
      </c>
      <c r="C6383" s="1" t="s">
        <v>11</v>
      </c>
      <c r="D6383" s="1" t="s">
        <v>40</v>
      </c>
      <c r="E6383" s="1" t="s">
        <v>312</v>
      </c>
      <c r="F6383" s="1" t="s">
        <v>266</v>
      </c>
      <c r="G6383" s="1" t="s">
        <v>18</v>
      </c>
      <c r="H6383" s="1" t="s">
        <v>15</v>
      </c>
      <c r="I6383">
        <v>29.09255898</v>
      </c>
      <c r="J6383">
        <f>ROUND(employee[[#This Row],[Age]],0)</f>
        <v>29</v>
      </c>
      <c r="K63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383">
        <v>5.8572192960000002</v>
      </c>
      <c r="M6383">
        <f>ROUND(employee[[#This Row],[LengthService]],2)</f>
        <v>5.86</v>
      </c>
      <c r="N6383">
        <v>0</v>
      </c>
      <c r="O6383">
        <f>ROUND(employee[[#This Row],[AbsentHours]],2)</f>
        <v>0</v>
      </c>
      <c r="P6383" s="5">
        <f>employee[[#This Row],[RoundedAbsentHours]]/2080 *100</f>
        <v>0</v>
      </c>
      <c r="Q6383" s="1" t="s">
        <v>15</v>
      </c>
    </row>
    <row r="6384" spans="1:17" x14ac:dyDescent="0.35">
      <c r="A6384">
        <v>6383</v>
      </c>
      <c r="B6384" s="1" t="s">
        <v>6626</v>
      </c>
      <c r="C6384" s="1" t="s">
        <v>16</v>
      </c>
      <c r="D6384" s="1" t="s">
        <v>19</v>
      </c>
      <c r="E6384" s="1" t="s">
        <v>158</v>
      </c>
      <c r="F6384" s="1" t="s">
        <v>159</v>
      </c>
      <c r="G6384" s="1" t="s">
        <v>19</v>
      </c>
      <c r="H6384" s="1" t="s">
        <v>15</v>
      </c>
      <c r="I6384">
        <v>25.98603314</v>
      </c>
      <c r="J6384">
        <f>ROUND(employee[[#This Row],[Age]],0)</f>
        <v>26</v>
      </c>
      <c r="K63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384">
        <v>5.9982148520000003</v>
      </c>
      <c r="M6384">
        <f>ROUND(employee[[#This Row],[LengthService]],2)</f>
        <v>6</v>
      </c>
      <c r="N6384">
        <v>0</v>
      </c>
      <c r="O6384">
        <f>ROUND(employee[[#This Row],[AbsentHours]],2)</f>
        <v>0</v>
      </c>
      <c r="P6384" s="5">
        <f>employee[[#This Row],[RoundedAbsentHours]]/2080 *100</f>
        <v>0</v>
      </c>
      <c r="Q6384" s="1" t="s">
        <v>15</v>
      </c>
    </row>
    <row r="6385" spans="1:17" x14ac:dyDescent="0.35">
      <c r="A6385">
        <v>6384</v>
      </c>
      <c r="B6385" s="1" t="s">
        <v>6627</v>
      </c>
      <c r="C6385" s="1" t="s">
        <v>11</v>
      </c>
      <c r="D6385" s="1" t="s">
        <v>88</v>
      </c>
      <c r="E6385" s="1" t="s">
        <v>124</v>
      </c>
      <c r="F6385" s="1" t="s">
        <v>125</v>
      </c>
      <c r="G6385" s="1" t="s">
        <v>88</v>
      </c>
      <c r="H6385" s="1" t="s">
        <v>15</v>
      </c>
      <c r="I6385">
        <v>47.325776670000003</v>
      </c>
      <c r="J6385">
        <f>ROUND(employee[[#This Row],[Age]],0)</f>
        <v>47</v>
      </c>
      <c r="K63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85">
        <v>5.4945031159999997</v>
      </c>
      <c r="M6385">
        <f>ROUND(employee[[#This Row],[LengthService]],2)</f>
        <v>5.49</v>
      </c>
      <c r="N6385">
        <v>117.447093</v>
      </c>
      <c r="O6385">
        <f>ROUND(employee[[#This Row],[AbsentHours]],2)</f>
        <v>117.45</v>
      </c>
      <c r="P6385" s="5">
        <f>employee[[#This Row],[RoundedAbsentHours]]/2080 *100</f>
        <v>5.6466346153846159</v>
      </c>
      <c r="Q6385" s="1" t="s">
        <v>15</v>
      </c>
    </row>
    <row r="6386" spans="1:17" x14ac:dyDescent="0.35">
      <c r="A6386">
        <v>6385</v>
      </c>
      <c r="B6386" s="1" t="s">
        <v>6628</v>
      </c>
      <c r="C6386" s="1" t="s">
        <v>11</v>
      </c>
      <c r="D6386" s="1" t="s">
        <v>18</v>
      </c>
      <c r="E6386" s="1" t="s">
        <v>312</v>
      </c>
      <c r="F6386" s="1" t="s">
        <v>266</v>
      </c>
      <c r="G6386" s="1" t="s">
        <v>18</v>
      </c>
      <c r="H6386" s="1" t="s">
        <v>15</v>
      </c>
      <c r="I6386">
        <v>48.48841144</v>
      </c>
      <c r="J6386">
        <f>ROUND(employee[[#This Row],[Age]],0)</f>
        <v>48</v>
      </c>
      <c r="K63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86">
        <v>2.901913913</v>
      </c>
      <c r="M6386">
        <f>ROUND(employee[[#This Row],[LengthService]],2)</f>
        <v>2.9</v>
      </c>
      <c r="N6386">
        <v>80.901928699999999</v>
      </c>
      <c r="O6386">
        <f>ROUND(employee[[#This Row],[AbsentHours]],2)</f>
        <v>80.900000000000006</v>
      </c>
      <c r="P6386" s="5">
        <f>employee[[#This Row],[RoundedAbsentHours]]/2080 *100</f>
        <v>3.8894230769230771</v>
      </c>
      <c r="Q6386" s="1" t="s">
        <v>15</v>
      </c>
    </row>
    <row r="6387" spans="1:17" x14ac:dyDescent="0.35">
      <c r="A6387">
        <v>6386</v>
      </c>
      <c r="B6387" s="1" t="s">
        <v>6629</v>
      </c>
      <c r="C6387" s="1" t="s">
        <v>16</v>
      </c>
      <c r="D6387" s="1" t="s">
        <v>21</v>
      </c>
      <c r="E6387" s="1" t="s">
        <v>158</v>
      </c>
      <c r="F6387" s="1" t="s">
        <v>159</v>
      </c>
      <c r="G6387" s="1" t="s">
        <v>21</v>
      </c>
      <c r="H6387" s="1" t="s">
        <v>15</v>
      </c>
      <c r="I6387">
        <v>52.235610649999998</v>
      </c>
      <c r="J6387">
        <f>ROUND(employee[[#This Row],[Age]],0)</f>
        <v>52</v>
      </c>
      <c r="K63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387">
        <v>3.9629387459999998</v>
      </c>
      <c r="M6387">
        <f>ROUND(employee[[#This Row],[LengthService]],2)</f>
        <v>3.96</v>
      </c>
      <c r="N6387">
        <v>80.062911200000002</v>
      </c>
      <c r="O6387">
        <f>ROUND(employee[[#This Row],[AbsentHours]],2)</f>
        <v>80.06</v>
      </c>
      <c r="P6387" s="5">
        <f>employee[[#This Row],[RoundedAbsentHours]]/2080 *100</f>
        <v>3.8490384615384614</v>
      </c>
      <c r="Q6387" s="1" t="s">
        <v>15</v>
      </c>
    </row>
    <row r="6388" spans="1:17" x14ac:dyDescent="0.35">
      <c r="A6388">
        <v>6387</v>
      </c>
      <c r="B6388" s="1" t="s">
        <v>6630</v>
      </c>
      <c r="C6388" s="1" t="s">
        <v>11</v>
      </c>
      <c r="D6388" s="1" t="s">
        <v>22</v>
      </c>
      <c r="E6388" s="1" t="s">
        <v>158</v>
      </c>
      <c r="F6388" s="1" t="s">
        <v>159</v>
      </c>
      <c r="G6388" s="1" t="s">
        <v>22</v>
      </c>
      <c r="H6388" s="1" t="s">
        <v>15</v>
      </c>
      <c r="I6388">
        <v>17.134764539999999</v>
      </c>
      <c r="J6388">
        <f>ROUND(employee[[#This Row],[Age]],0)</f>
        <v>17</v>
      </c>
      <c r="K63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6388">
        <v>6.9569610979999998</v>
      </c>
      <c r="M6388">
        <f>ROUND(employee[[#This Row],[LengthService]],2)</f>
        <v>6.96</v>
      </c>
      <c r="N6388">
        <v>0</v>
      </c>
      <c r="O6388">
        <f>ROUND(employee[[#This Row],[AbsentHours]],2)</f>
        <v>0</v>
      </c>
      <c r="P6388" s="5">
        <f>employee[[#This Row],[RoundedAbsentHours]]/2080 *100</f>
        <v>0</v>
      </c>
      <c r="Q6388" s="1" t="s">
        <v>15</v>
      </c>
    </row>
    <row r="6389" spans="1:17" x14ac:dyDescent="0.35">
      <c r="A6389">
        <v>6388</v>
      </c>
      <c r="B6389" s="1" t="s">
        <v>6631</v>
      </c>
      <c r="C6389" s="1" t="s">
        <v>11</v>
      </c>
      <c r="D6389" s="1" t="s">
        <v>111</v>
      </c>
      <c r="E6389" s="1" t="s">
        <v>13</v>
      </c>
      <c r="F6389" s="1" t="s">
        <v>14</v>
      </c>
      <c r="G6389" s="1" t="s">
        <v>20</v>
      </c>
      <c r="H6389" s="1" t="s">
        <v>15</v>
      </c>
      <c r="I6389">
        <v>49.439064250000001</v>
      </c>
      <c r="J6389">
        <f>ROUND(employee[[#This Row],[Age]],0)</f>
        <v>49</v>
      </c>
      <c r="K63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89">
        <v>5.4143162660000002</v>
      </c>
      <c r="M6389">
        <f>ROUND(employee[[#This Row],[LengthService]],2)</f>
        <v>5.41</v>
      </c>
      <c r="N6389">
        <v>66.756641689999995</v>
      </c>
      <c r="O6389">
        <f>ROUND(employee[[#This Row],[AbsentHours]],2)</f>
        <v>66.760000000000005</v>
      </c>
      <c r="P6389" s="5">
        <f>employee[[#This Row],[RoundedAbsentHours]]/2080 *100</f>
        <v>3.2096153846153852</v>
      </c>
      <c r="Q6389" s="1" t="s">
        <v>15</v>
      </c>
    </row>
    <row r="6390" spans="1:17" x14ac:dyDescent="0.35">
      <c r="A6390">
        <v>6389</v>
      </c>
      <c r="B6390" s="1" t="s">
        <v>6632</v>
      </c>
      <c r="C6390" s="1" t="s">
        <v>16</v>
      </c>
      <c r="D6390" s="1" t="s">
        <v>325</v>
      </c>
      <c r="E6390" s="1" t="s">
        <v>124</v>
      </c>
      <c r="F6390" s="1" t="s">
        <v>125</v>
      </c>
      <c r="G6390" s="1" t="s">
        <v>37</v>
      </c>
      <c r="H6390" s="1" t="s">
        <v>15</v>
      </c>
      <c r="I6390">
        <v>49.761197490000001</v>
      </c>
      <c r="J6390">
        <f>ROUND(employee[[#This Row],[Age]],0)</f>
        <v>50</v>
      </c>
      <c r="K63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390">
        <v>5.9817017530000003</v>
      </c>
      <c r="M6390">
        <f>ROUND(employee[[#This Row],[LengthService]],2)</f>
        <v>5.98</v>
      </c>
      <c r="N6390">
        <v>106.65246860000001</v>
      </c>
      <c r="O6390">
        <f>ROUND(employee[[#This Row],[AbsentHours]],2)</f>
        <v>106.65</v>
      </c>
      <c r="P6390" s="5">
        <f>employee[[#This Row],[RoundedAbsentHours]]/2080 *100</f>
        <v>5.1274038461538458</v>
      </c>
      <c r="Q6390" s="1" t="s">
        <v>15</v>
      </c>
    </row>
    <row r="6391" spans="1:17" x14ac:dyDescent="0.35">
      <c r="A6391">
        <v>6390</v>
      </c>
      <c r="B6391" s="1" t="s">
        <v>6633</v>
      </c>
      <c r="C6391" s="1" t="s">
        <v>16</v>
      </c>
      <c r="D6391" s="1" t="s">
        <v>44</v>
      </c>
      <c r="E6391" s="1" t="s">
        <v>158</v>
      </c>
      <c r="F6391" s="1" t="s">
        <v>159</v>
      </c>
      <c r="G6391" s="1" t="s">
        <v>44</v>
      </c>
      <c r="H6391" s="1" t="s">
        <v>15</v>
      </c>
      <c r="I6391">
        <v>24.18466978</v>
      </c>
      <c r="J6391">
        <f>ROUND(employee[[#This Row],[Age]],0)</f>
        <v>24</v>
      </c>
      <c r="K63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391">
        <v>5.1697871150000001</v>
      </c>
      <c r="M6391">
        <f>ROUND(employee[[#This Row],[LengthService]],2)</f>
        <v>5.17</v>
      </c>
      <c r="N6391">
        <v>7.7965033940000001</v>
      </c>
      <c r="O6391">
        <f>ROUND(employee[[#This Row],[AbsentHours]],2)</f>
        <v>7.8</v>
      </c>
      <c r="P6391" s="5">
        <f>employee[[#This Row],[RoundedAbsentHours]]/2080 *100</f>
        <v>0.375</v>
      </c>
      <c r="Q6391" s="1" t="s">
        <v>15</v>
      </c>
    </row>
    <row r="6392" spans="1:17" x14ac:dyDescent="0.35">
      <c r="A6392">
        <v>6391</v>
      </c>
      <c r="B6392" s="1" t="s">
        <v>6634</v>
      </c>
      <c r="C6392" s="1" t="s">
        <v>11</v>
      </c>
      <c r="D6392" s="1" t="s">
        <v>12</v>
      </c>
      <c r="E6392" s="1" t="s">
        <v>158</v>
      </c>
      <c r="F6392" s="1" t="s">
        <v>159</v>
      </c>
      <c r="G6392" s="1" t="s">
        <v>12</v>
      </c>
      <c r="H6392" s="1" t="s">
        <v>15</v>
      </c>
      <c r="I6392">
        <v>49.53964028</v>
      </c>
      <c r="J6392">
        <f>ROUND(employee[[#This Row],[Age]],0)</f>
        <v>50</v>
      </c>
      <c r="K63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392">
        <v>4.0279116940000002</v>
      </c>
      <c r="M6392">
        <f>ROUND(employee[[#This Row],[LengthService]],2)</f>
        <v>4.03</v>
      </c>
      <c r="N6392">
        <v>135.48708020000001</v>
      </c>
      <c r="O6392">
        <f>ROUND(employee[[#This Row],[AbsentHours]],2)</f>
        <v>135.49</v>
      </c>
      <c r="P6392" s="5">
        <f>employee[[#This Row],[RoundedAbsentHours]]/2080 *100</f>
        <v>6.5139423076923082</v>
      </c>
      <c r="Q6392" s="1" t="s">
        <v>15</v>
      </c>
    </row>
    <row r="6393" spans="1:17" x14ac:dyDescent="0.35">
      <c r="A6393">
        <v>6392</v>
      </c>
      <c r="B6393" s="1" t="s">
        <v>6635</v>
      </c>
      <c r="C6393" s="1" t="s">
        <v>11</v>
      </c>
      <c r="D6393" s="1" t="s">
        <v>22</v>
      </c>
      <c r="E6393" s="1" t="s">
        <v>158</v>
      </c>
      <c r="F6393" s="1" t="s">
        <v>159</v>
      </c>
      <c r="G6393" s="1" t="s">
        <v>22</v>
      </c>
      <c r="H6393" s="1" t="s">
        <v>15</v>
      </c>
      <c r="I6393">
        <v>52.875374000000001</v>
      </c>
      <c r="J6393">
        <f>ROUND(employee[[#This Row],[Age]],0)</f>
        <v>53</v>
      </c>
      <c r="K63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393">
        <v>4.9322257289999998</v>
      </c>
      <c r="M6393">
        <f>ROUND(employee[[#This Row],[LengthService]],2)</f>
        <v>4.93</v>
      </c>
      <c r="N6393">
        <v>141.73646640000001</v>
      </c>
      <c r="O6393">
        <f>ROUND(employee[[#This Row],[AbsentHours]],2)</f>
        <v>141.74</v>
      </c>
      <c r="P6393" s="5">
        <f>employee[[#This Row],[RoundedAbsentHours]]/2080 *100</f>
        <v>6.8144230769230774</v>
      </c>
      <c r="Q6393" s="1" t="s">
        <v>15</v>
      </c>
    </row>
    <row r="6394" spans="1:17" x14ac:dyDescent="0.35">
      <c r="A6394">
        <v>6393</v>
      </c>
      <c r="B6394" s="1" t="s">
        <v>6636</v>
      </c>
      <c r="C6394" s="1" t="s">
        <v>11</v>
      </c>
      <c r="D6394" s="1" t="s">
        <v>22</v>
      </c>
      <c r="E6394" s="1" t="s">
        <v>158</v>
      </c>
      <c r="F6394" s="1" t="s">
        <v>159</v>
      </c>
      <c r="G6394" s="1" t="s">
        <v>22</v>
      </c>
      <c r="H6394" s="1" t="s">
        <v>15</v>
      </c>
      <c r="I6394">
        <v>41.906892429999999</v>
      </c>
      <c r="J6394">
        <f>ROUND(employee[[#This Row],[Age]],0)</f>
        <v>42</v>
      </c>
      <c r="K63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94">
        <v>3.1284741610000002</v>
      </c>
      <c r="M6394">
        <f>ROUND(employee[[#This Row],[LengthService]],2)</f>
        <v>3.13</v>
      </c>
      <c r="N6394">
        <v>52.066453250000002</v>
      </c>
      <c r="O6394">
        <f>ROUND(employee[[#This Row],[AbsentHours]],2)</f>
        <v>52.07</v>
      </c>
      <c r="P6394" s="5">
        <f>employee[[#This Row],[RoundedAbsentHours]]/2080 *100</f>
        <v>2.5033653846153849</v>
      </c>
      <c r="Q6394" s="1" t="s">
        <v>15</v>
      </c>
    </row>
    <row r="6395" spans="1:17" x14ac:dyDescent="0.35">
      <c r="A6395">
        <v>6394</v>
      </c>
      <c r="B6395" s="1" t="s">
        <v>6637</v>
      </c>
      <c r="C6395" s="1" t="s">
        <v>16</v>
      </c>
      <c r="D6395" s="1" t="s">
        <v>57</v>
      </c>
      <c r="E6395" s="1" t="s">
        <v>124</v>
      </c>
      <c r="F6395" s="1" t="s">
        <v>125</v>
      </c>
      <c r="G6395" s="1" t="s">
        <v>47</v>
      </c>
      <c r="H6395" s="1" t="s">
        <v>15</v>
      </c>
      <c r="I6395">
        <v>34.394044970000003</v>
      </c>
      <c r="J6395">
        <f>ROUND(employee[[#This Row],[Age]],0)</f>
        <v>34</v>
      </c>
      <c r="K63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95">
        <v>5.8023389730000003</v>
      </c>
      <c r="M6395">
        <f>ROUND(employee[[#This Row],[LengthService]],2)</f>
        <v>5.8</v>
      </c>
      <c r="N6395">
        <v>25.807232670000001</v>
      </c>
      <c r="O6395">
        <f>ROUND(employee[[#This Row],[AbsentHours]],2)</f>
        <v>25.81</v>
      </c>
      <c r="P6395" s="5">
        <f>employee[[#This Row],[RoundedAbsentHours]]/2080 *100</f>
        <v>1.2408653846153845</v>
      </c>
      <c r="Q6395" s="1" t="s">
        <v>15</v>
      </c>
    </row>
    <row r="6396" spans="1:17" x14ac:dyDescent="0.35">
      <c r="A6396">
        <v>6395</v>
      </c>
      <c r="B6396" s="1" t="s">
        <v>6638</v>
      </c>
      <c r="C6396" s="1" t="s">
        <v>11</v>
      </c>
      <c r="D6396" s="1" t="s">
        <v>20</v>
      </c>
      <c r="E6396" s="1" t="s">
        <v>13</v>
      </c>
      <c r="F6396" s="1" t="s">
        <v>14</v>
      </c>
      <c r="G6396" s="1" t="s">
        <v>20</v>
      </c>
      <c r="H6396" s="1" t="s">
        <v>15</v>
      </c>
      <c r="I6396">
        <v>33.70976684</v>
      </c>
      <c r="J6396">
        <f>ROUND(employee[[#This Row],[Age]],0)</f>
        <v>34</v>
      </c>
      <c r="K63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96">
        <v>7.3528546349999999</v>
      </c>
      <c r="M6396">
        <f>ROUND(employee[[#This Row],[LengthService]],2)</f>
        <v>7.35</v>
      </c>
      <c r="N6396">
        <v>0</v>
      </c>
      <c r="O6396">
        <f>ROUND(employee[[#This Row],[AbsentHours]],2)</f>
        <v>0</v>
      </c>
      <c r="P6396" s="5">
        <f>employee[[#This Row],[RoundedAbsentHours]]/2080 *100</f>
        <v>0</v>
      </c>
      <c r="Q6396" s="1" t="s">
        <v>15</v>
      </c>
    </row>
    <row r="6397" spans="1:17" x14ac:dyDescent="0.35">
      <c r="A6397">
        <v>6396</v>
      </c>
      <c r="B6397" s="1" t="s">
        <v>6639</v>
      </c>
      <c r="C6397" s="1" t="s">
        <v>11</v>
      </c>
      <c r="D6397" s="1" t="s">
        <v>36</v>
      </c>
      <c r="E6397" s="1" t="s">
        <v>124</v>
      </c>
      <c r="F6397" s="1" t="s">
        <v>125</v>
      </c>
      <c r="G6397" s="1" t="s">
        <v>37</v>
      </c>
      <c r="H6397" s="1" t="s">
        <v>15</v>
      </c>
      <c r="I6397">
        <v>49.786919709999999</v>
      </c>
      <c r="J6397">
        <f>ROUND(employee[[#This Row],[Age]],0)</f>
        <v>50</v>
      </c>
      <c r="K63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397">
        <v>6.1436809520000004</v>
      </c>
      <c r="M6397">
        <f>ROUND(employee[[#This Row],[LengthService]],2)</f>
        <v>6.14</v>
      </c>
      <c r="N6397">
        <v>111.4156229</v>
      </c>
      <c r="O6397">
        <f>ROUND(employee[[#This Row],[AbsentHours]],2)</f>
        <v>111.42</v>
      </c>
      <c r="P6397" s="5">
        <f>employee[[#This Row],[RoundedAbsentHours]]/2080 *100</f>
        <v>5.3567307692307695</v>
      </c>
      <c r="Q6397" s="1" t="s">
        <v>15</v>
      </c>
    </row>
    <row r="6398" spans="1:17" x14ac:dyDescent="0.35">
      <c r="A6398">
        <v>6397</v>
      </c>
      <c r="B6398" s="1" t="s">
        <v>6640</v>
      </c>
      <c r="C6398" s="1" t="s">
        <v>11</v>
      </c>
      <c r="D6398" s="1" t="s">
        <v>131</v>
      </c>
      <c r="E6398" s="1" t="s">
        <v>124</v>
      </c>
      <c r="F6398" s="1" t="s">
        <v>125</v>
      </c>
      <c r="G6398" s="1" t="s">
        <v>47</v>
      </c>
      <c r="H6398" s="1" t="s">
        <v>15</v>
      </c>
      <c r="I6398">
        <v>40.624633729999999</v>
      </c>
      <c r="J6398">
        <f>ROUND(employee[[#This Row],[Age]],0)</f>
        <v>41</v>
      </c>
      <c r="K63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398">
        <v>4.5556604099999998</v>
      </c>
      <c r="M6398">
        <f>ROUND(employee[[#This Row],[LengthService]],2)</f>
        <v>4.5599999999999996</v>
      </c>
      <c r="N6398">
        <v>21.617093029999999</v>
      </c>
      <c r="O6398">
        <f>ROUND(employee[[#This Row],[AbsentHours]],2)</f>
        <v>21.62</v>
      </c>
      <c r="P6398" s="5">
        <f>employee[[#This Row],[RoundedAbsentHours]]/2080 *100</f>
        <v>1.039423076923077</v>
      </c>
      <c r="Q6398" s="1" t="s">
        <v>15</v>
      </c>
    </row>
    <row r="6399" spans="1:17" x14ac:dyDescent="0.35">
      <c r="A6399">
        <v>6398</v>
      </c>
      <c r="B6399" s="1" t="s">
        <v>6641</v>
      </c>
      <c r="C6399" s="1" t="s">
        <v>11</v>
      </c>
      <c r="D6399" s="1" t="s">
        <v>304</v>
      </c>
      <c r="E6399" s="1" t="s">
        <v>13</v>
      </c>
      <c r="F6399" s="1" t="s">
        <v>14</v>
      </c>
      <c r="G6399" s="1" t="s">
        <v>39</v>
      </c>
      <c r="H6399" s="1" t="s">
        <v>15</v>
      </c>
      <c r="I6399">
        <v>38.898914079999997</v>
      </c>
      <c r="J6399">
        <f>ROUND(employee[[#This Row],[Age]],0)</f>
        <v>39</v>
      </c>
      <c r="K63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399">
        <v>3.3366568910000001</v>
      </c>
      <c r="M6399">
        <f>ROUND(employee[[#This Row],[LengthService]],2)</f>
        <v>3.34</v>
      </c>
      <c r="N6399">
        <v>81.072514729999995</v>
      </c>
      <c r="O6399">
        <f>ROUND(employee[[#This Row],[AbsentHours]],2)</f>
        <v>81.069999999999993</v>
      </c>
      <c r="P6399" s="5">
        <f>employee[[#This Row],[RoundedAbsentHours]]/2080 *100</f>
        <v>3.8975961538461537</v>
      </c>
      <c r="Q6399" s="1" t="s">
        <v>15</v>
      </c>
    </row>
    <row r="6400" spans="1:17" x14ac:dyDescent="0.35">
      <c r="A6400">
        <v>6399</v>
      </c>
      <c r="B6400" s="1" t="s">
        <v>6642</v>
      </c>
      <c r="C6400" s="1" t="s">
        <v>16</v>
      </c>
      <c r="D6400" s="1" t="s">
        <v>105</v>
      </c>
      <c r="E6400" s="1" t="s">
        <v>312</v>
      </c>
      <c r="F6400" s="1" t="s">
        <v>266</v>
      </c>
      <c r="G6400" s="1" t="s">
        <v>18</v>
      </c>
      <c r="H6400" s="1" t="s">
        <v>15</v>
      </c>
      <c r="I6400">
        <v>48.904489050000002</v>
      </c>
      <c r="J6400">
        <f>ROUND(employee[[#This Row],[Age]],0)</f>
        <v>49</v>
      </c>
      <c r="K64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00">
        <v>4.0274941530000001</v>
      </c>
      <c r="M6400">
        <f>ROUND(employee[[#This Row],[LengthService]],2)</f>
        <v>4.03</v>
      </c>
      <c r="N6400">
        <v>101.12808870000001</v>
      </c>
      <c r="O6400">
        <f>ROUND(employee[[#This Row],[AbsentHours]],2)</f>
        <v>101.13</v>
      </c>
      <c r="P6400" s="5">
        <f>employee[[#This Row],[RoundedAbsentHours]]/2080 *100</f>
        <v>4.8620192307692305</v>
      </c>
      <c r="Q6400" s="1" t="s">
        <v>15</v>
      </c>
    </row>
    <row r="6401" spans="1:17" x14ac:dyDescent="0.35">
      <c r="A6401">
        <v>6400</v>
      </c>
      <c r="B6401" s="1" t="s">
        <v>6643</v>
      </c>
      <c r="C6401" s="1" t="s">
        <v>11</v>
      </c>
      <c r="D6401" s="1" t="s">
        <v>20</v>
      </c>
      <c r="E6401" s="1" t="s">
        <v>13</v>
      </c>
      <c r="F6401" s="1" t="s">
        <v>14</v>
      </c>
      <c r="G6401" s="1" t="s">
        <v>20</v>
      </c>
      <c r="H6401" s="1" t="s">
        <v>15</v>
      </c>
      <c r="I6401">
        <v>38.778435739999999</v>
      </c>
      <c r="J6401">
        <f>ROUND(employee[[#This Row],[Age]],0)</f>
        <v>39</v>
      </c>
      <c r="K64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01">
        <v>5.2656285570000003</v>
      </c>
      <c r="M6401">
        <f>ROUND(employee[[#This Row],[LengthService]],2)</f>
        <v>5.27</v>
      </c>
      <c r="N6401">
        <v>25.440526040000002</v>
      </c>
      <c r="O6401">
        <f>ROUND(employee[[#This Row],[AbsentHours]],2)</f>
        <v>25.44</v>
      </c>
      <c r="P6401" s="5">
        <f>employee[[#This Row],[RoundedAbsentHours]]/2080 *100</f>
        <v>1.2230769230769232</v>
      </c>
      <c r="Q6401" s="1" t="s">
        <v>15</v>
      </c>
    </row>
    <row r="6402" spans="1:17" x14ac:dyDescent="0.35">
      <c r="A6402">
        <v>6401</v>
      </c>
      <c r="B6402" s="1" t="s">
        <v>6644</v>
      </c>
      <c r="C6402" s="1" t="s">
        <v>11</v>
      </c>
      <c r="D6402" s="1" t="s">
        <v>19</v>
      </c>
      <c r="E6402" s="1" t="s">
        <v>158</v>
      </c>
      <c r="F6402" s="1" t="s">
        <v>159</v>
      </c>
      <c r="G6402" s="1" t="s">
        <v>19</v>
      </c>
      <c r="H6402" s="1" t="s">
        <v>15</v>
      </c>
      <c r="I6402">
        <v>30.31975718</v>
      </c>
      <c r="J6402">
        <f>ROUND(employee[[#This Row],[Age]],0)</f>
        <v>30</v>
      </c>
      <c r="K64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02">
        <v>6.6211624589999998</v>
      </c>
      <c r="M6402">
        <f>ROUND(employee[[#This Row],[LengthService]],2)</f>
        <v>6.62</v>
      </c>
      <c r="N6402">
        <v>10.463463559999999</v>
      </c>
      <c r="O6402">
        <f>ROUND(employee[[#This Row],[AbsentHours]],2)</f>
        <v>10.46</v>
      </c>
      <c r="P6402" s="5">
        <f>employee[[#This Row],[RoundedAbsentHours]]/2080 *100</f>
        <v>0.50288461538461549</v>
      </c>
      <c r="Q6402" s="1" t="s">
        <v>15</v>
      </c>
    </row>
    <row r="6403" spans="1:17" x14ac:dyDescent="0.35">
      <c r="A6403">
        <v>6402</v>
      </c>
      <c r="B6403" s="1" t="s">
        <v>6645</v>
      </c>
      <c r="C6403" s="1" t="s">
        <v>11</v>
      </c>
      <c r="D6403" s="1" t="s">
        <v>62</v>
      </c>
      <c r="E6403" s="1" t="s">
        <v>124</v>
      </c>
      <c r="F6403" s="1" t="s">
        <v>125</v>
      </c>
      <c r="G6403" s="1" t="s">
        <v>62</v>
      </c>
      <c r="H6403" s="1" t="s">
        <v>15</v>
      </c>
      <c r="I6403">
        <v>35.150487069999997</v>
      </c>
      <c r="J6403">
        <f>ROUND(employee[[#This Row],[Age]],0)</f>
        <v>35</v>
      </c>
      <c r="K64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03">
        <v>3.5628525309999999</v>
      </c>
      <c r="M6403">
        <f>ROUND(employee[[#This Row],[LengthService]],2)</f>
        <v>3.56</v>
      </c>
      <c r="N6403">
        <v>0</v>
      </c>
      <c r="O6403">
        <f>ROUND(employee[[#This Row],[AbsentHours]],2)</f>
        <v>0</v>
      </c>
      <c r="P6403" s="5">
        <f>employee[[#This Row],[RoundedAbsentHours]]/2080 *100</f>
        <v>0</v>
      </c>
      <c r="Q6403" s="1" t="s">
        <v>15</v>
      </c>
    </row>
    <row r="6404" spans="1:17" x14ac:dyDescent="0.35">
      <c r="A6404">
        <v>6403</v>
      </c>
      <c r="B6404" s="1" t="s">
        <v>6646</v>
      </c>
      <c r="C6404" s="1" t="s">
        <v>11</v>
      </c>
      <c r="D6404" s="1" t="s">
        <v>22</v>
      </c>
      <c r="E6404" s="1" t="s">
        <v>312</v>
      </c>
      <c r="F6404" s="1" t="s">
        <v>266</v>
      </c>
      <c r="G6404" s="1" t="s">
        <v>22</v>
      </c>
      <c r="H6404" s="1" t="s">
        <v>15</v>
      </c>
      <c r="I6404">
        <v>35.279318179999997</v>
      </c>
      <c r="J6404">
        <f>ROUND(employee[[#This Row],[Age]],0)</f>
        <v>35</v>
      </c>
      <c r="K64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04">
        <v>5.9995012560000003</v>
      </c>
      <c r="M6404">
        <f>ROUND(employee[[#This Row],[LengthService]],2)</f>
        <v>6</v>
      </c>
      <c r="N6404">
        <v>11.0086847</v>
      </c>
      <c r="O6404">
        <f>ROUND(employee[[#This Row],[AbsentHours]],2)</f>
        <v>11.01</v>
      </c>
      <c r="P6404" s="5">
        <f>employee[[#This Row],[RoundedAbsentHours]]/2080 *100</f>
        <v>0.52932692307692308</v>
      </c>
      <c r="Q6404" s="1" t="s">
        <v>15</v>
      </c>
    </row>
    <row r="6405" spans="1:17" x14ac:dyDescent="0.35">
      <c r="A6405">
        <v>6404</v>
      </c>
      <c r="B6405" s="1" t="s">
        <v>6647</v>
      </c>
      <c r="C6405" s="1" t="s">
        <v>11</v>
      </c>
      <c r="D6405" s="1" t="s">
        <v>19</v>
      </c>
      <c r="E6405" s="1" t="s">
        <v>158</v>
      </c>
      <c r="F6405" s="1" t="s">
        <v>159</v>
      </c>
      <c r="G6405" s="1" t="s">
        <v>19</v>
      </c>
      <c r="H6405" s="1" t="s">
        <v>15</v>
      </c>
      <c r="I6405">
        <v>38.092928020000002</v>
      </c>
      <c r="J6405">
        <f>ROUND(employee[[#This Row],[Age]],0)</f>
        <v>38</v>
      </c>
      <c r="K64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05">
        <v>6.7507075140000001</v>
      </c>
      <c r="M6405">
        <f>ROUND(employee[[#This Row],[LengthService]],2)</f>
        <v>6.75</v>
      </c>
      <c r="N6405">
        <v>43.437326110000001</v>
      </c>
      <c r="O6405">
        <f>ROUND(employee[[#This Row],[AbsentHours]],2)</f>
        <v>43.44</v>
      </c>
      <c r="P6405" s="5">
        <f>employee[[#This Row],[RoundedAbsentHours]]/2080 *100</f>
        <v>2.0884615384615381</v>
      </c>
      <c r="Q6405" s="1" t="s">
        <v>15</v>
      </c>
    </row>
    <row r="6406" spans="1:17" x14ac:dyDescent="0.35">
      <c r="A6406">
        <v>6405</v>
      </c>
      <c r="B6406" s="1" t="s">
        <v>6648</v>
      </c>
      <c r="C6406" s="1" t="s">
        <v>16</v>
      </c>
      <c r="D6406" s="1" t="s">
        <v>22</v>
      </c>
      <c r="E6406" s="1" t="s">
        <v>312</v>
      </c>
      <c r="F6406" s="1" t="s">
        <v>266</v>
      </c>
      <c r="G6406" s="1" t="s">
        <v>22</v>
      </c>
      <c r="H6406" s="1" t="s">
        <v>15</v>
      </c>
      <c r="I6406">
        <v>57.499709449999997</v>
      </c>
      <c r="J6406">
        <f>ROUND(employee[[#This Row],[Age]],0)</f>
        <v>57</v>
      </c>
      <c r="K64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406">
        <v>2.7603258479999999</v>
      </c>
      <c r="M6406">
        <f>ROUND(employee[[#This Row],[LengthService]],2)</f>
        <v>2.76</v>
      </c>
      <c r="N6406">
        <v>105.4005705</v>
      </c>
      <c r="O6406">
        <f>ROUND(employee[[#This Row],[AbsentHours]],2)</f>
        <v>105.4</v>
      </c>
      <c r="P6406" s="5">
        <f>employee[[#This Row],[RoundedAbsentHours]]/2080 *100</f>
        <v>5.0673076923076925</v>
      </c>
      <c r="Q6406" s="1" t="s">
        <v>15</v>
      </c>
    </row>
    <row r="6407" spans="1:17" x14ac:dyDescent="0.35">
      <c r="A6407">
        <v>6406</v>
      </c>
      <c r="B6407" s="1" t="s">
        <v>6649</v>
      </c>
      <c r="C6407" s="1" t="s">
        <v>11</v>
      </c>
      <c r="D6407" s="1" t="s">
        <v>22</v>
      </c>
      <c r="E6407" s="1" t="s">
        <v>312</v>
      </c>
      <c r="F6407" s="1" t="s">
        <v>266</v>
      </c>
      <c r="G6407" s="1" t="s">
        <v>22</v>
      </c>
      <c r="H6407" s="1" t="s">
        <v>15</v>
      </c>
      <c r="I6407">
        <v>55.49251186</v>
      </c>
      <c r="J6407">
        <f>ROUND(employee[[#This Row],[Age]],0)</f>
        <v>55</v>
      </c>
      <c r="K64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407">
        <v>2.5322153159999998</v>
      </c>
      <c r="M6407">
        <f>ROUND(employee[[#This Row],[LengthService]],2)</f>
        <v>2.5299999999999998</v>
      </c>
      <c r="N6407">
        <v>109.3442652</v>
      </c>
      <c r="O6407">
        <f>ROUND(employee[[#This Row],[AbsentHours]],2)</f>
        <v>109.34</v>
      </c>
      <c r="P6407" s="5">
        <f>employee[[#This Row],[RoundedAbsentHours]]/2080 *100</f>
        <v>5.256730769230769</v>
      </c>
      <c r="Q6407" s="1" t="s">
        <v>15</v>
      </c>
    </row>
    <row r="6408" spans="1:17" x14ac:dyDescent="0.35">
      <c r="A6408">
        <v>6407</v>
      </c>
      <c r="B6408" s="1" t="s">
        <v>6650</v>
      </c>
      <c r="C6408" s="1" t="s">
        <v>16</v>
      </c>
      <c r="D6408" s="1" t="s">
        <v>105</v>
      </c>
      <c r="E6408" s="1" t="s">
        <v>312</v>
      </c>
      <c r="F6408" s="1" t="s">
        <v>266</v>
      </c>
      <c r="G6408" s="1" t="s">
        <v>18</v>
      </c>
      <c r="H6408" s="1" t="s">
        <v>15</v>
      </c>
      <c r="I6408">
        <v>48.759386509999999</v>
      </c>
      <c r="J6408">
        <f>ROUND(employee[[#This Row],[Age]],0)</f>
        <v>49</v>
      </c>
      <c r="K64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08">
        <v>3.6489890119999999</v>
      </c>
      <c r="M6408">
        <f>ROUND(employee[[#This Row],[LengthService]],2)</f>
        <v>3.65</v>
      </c>
      <c r="N6408">
        <v>63.285325469999997</v>
      </c>
      <c r="O6408">
        <f>ROUND(employee[[#This Row],[AbsentHours]],2)</f>
        <v>63.29</v>
      </c>
      <c r="P6408" s="5">
        <f>employee[[#This Row],[RoundedAbsentHours]]/2080 *100</f>
        <v>3.0427884615384615</v>
      </c>
      <c r="Q6408" s="1" t="s">
        <v>15</v>
      </c>
    </row>
    <row r="6409" spans="1:17" x14ac:dyDescent="0.35">
      <c r="A6409">
        <v>6408</v>
      </c>
      <c r="B6409" s="1" t="s">
        <v>6651</v>
      </c>
      <c r="C6409" s="1" t="s">
        <v>11</v>
      </c>
      <c r="D6409" s="1" t="s">
        <v>35</v>
      </c>
      <c r="E6409" s="1" t="s">
        <v>158</v>
      </c>
      <c r="F6409" s="1" t="s">
        <v>159</v>
      </c>
      <c r="G6409" s="1" t="s">
        <v>33</v>
      </c>
      <c r="H6409" s="1" t="s">
        <v>15</v>
      </c>
      <c r="I6409">
        <v>29.46319484</v>
      </c>
      <c r="J6409">
        <f>ROUND(employee[[#This Row],[Age]],0)</f>
        <v>29</v>
      </c>
      <c r="K64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409">
        <v>3.2409637729999998</v>
      </c>
      <c r="M6409">
        <f>ROUND(employee[[#This Row],[LengthService]],2)</f>
        <v>3.24</v>
      </c>
      <c r="N6409">
        <v>29.731270309999999</v>
      </c>
      <c r="O6409">
        <f>ROUND(employee[[#This Row],[AbsentHours]],2)</f>
        <v>29.73</v>
      </c>
      <c r="P6409" s="5">
        <f>employee[[#This Row],[RoundedAbsentHours]]/2080 *100</f>
        <v>1.429326923076923</v>
      </c>
      <c r="Q6409" s="1" t="s">
        <v>15</v>
      </c>
    </row>
    <row r="6410" spans="1:17" x14ac:dyDescent="0.35">
      <c r="A6410">
        <v>6409</v>
      </c>
      <c r="B6410" s="1" t="s">
        <v>6652</v>
      </c>
      <c r="C6410" s="1" t="s">
        <v>16</v>
      </c>
      <c r="D6410" s="1" t="s">
        <v>20</v>
      </c>
      <c r="E6410" s="1" t="s">
        <v>13</v>
      </c>
      <c r="F6410" s="1" t="s">
        <v>14</v>
      </c>
      <c r="G6410" s="1" t="s">
        <v>20</v>
      </c>
      <c r="H6410" s="1" t="s">
        <v>15</v>
      </c>
      <c r="I6410">
        <v>44.053709849999997</v>
      </c>
      <c r="J6410">
        <f>ROUND(employee[[#This Row],[Age]],0)</f>
        <v>44</v>
      </c>
      <c r="K64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10">
        <v>4.2415632040000002</v>
      </c>
      <c r="M6410">
        <f>ROUND(employee[[#This Row],[LengthService]],2)</f>
        <v>4.24</v>
      </c>
      <c r="N6410">
        <v>50.264459969999997</v>
      </c>
      <c r="O6410">
        <f>ROUND(employee[[#This Row],[AbsentHours]],2)</f>
        <v>50.26</v>
      </c>
      <c r="P6410" s="5">
        <f>employee[[#This Row],[RoundedAbsentHours]]/2080 *100</f>
        <v>2.4163461538461535</v>
      </c>
      <c r="Q6410" s="1" t="s">
        <v>15</v>
      </c>
    </row>
    <row r="6411" spans="1:17" x14ac:dyDescent="0.35">
      <c r="A6411">
        <v>6410</v>
      </c>
      <c r="B6411" s="1" t="s">
        <v>6653</v>
      </c>
      <c r="C6411" s="1" t="s">
        <v>11</v>
      </c>
      <c r="D6411" s="1" t="s">
        <v>67</v>
      </c>
      <c r="E6411" s="1" t="s">
        <v>158</v>
      </c>
      <c r="F6411" s="1" t="s">
        <v>159</v>
      </c>
      <c r="G6411" s="1" t="s">
        <v>67</v>
      </c>
      <c r="H6411" s="1" t="s">
        <v>15</v>
      </c>
      <c r="I6411">
        <v>16.920936640000001</v>
      </c>
      <c r="J6411">
        <f>ROUND(employee[[#This Row],[Age]],0)</f>
        <v>17</v>
      </c>
      <c r="K64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6411">
        <v>4.0791280680000002</v>
      </c>
      <c r="M6411">
        <f>ROUND(employee[[#This Row],[LengthService]],2)</f>
        <v>4.08</v>
      </c>
      <c r="N6411">
        <v>0</v>
      </c>
      <c r="O6411">
        <f>ROUND(employee[[#This Row],[AbsentHours]],2)</f>
        <v>0</v>
      </c>
      <c r="P6411" s="5">
        <f>employee[[#This Row],[RoundedAbsentHours]]/2080 *100</f>
        <v>0</v>
      </c>
      <c r="Q6411" s="1" t="s">
        <v>15</v>
      </c>
    </row>
    <row r="6412" spans="1:17" x14ac:dyDescent="0.35">
      <c r="A6412">
        <v>6411</v>
      </c>
      <c r="B6412" s="1" t="s">
        <v>6654</v>
      </c>
      <c r="C6412" s="1" t="s">
        <v>11</v>
      </c>
      <c r="D6412" s="1" t="s">
        <v>51</v>
      </c>
      <c r="E6412" s="1" t="s">
        <v>312</v>
      </c>
      <c r="F6412" s="1" t="s">
        <v>266</v>
      </c>
      <c r="G6412" s="1" t="s">
        <v>51</v>
      </c>
      <c r="H6412" s="1" t="s">
        <v>15</v>
      </c>
      <c r="I6412">
        <v>25.232518859999999</v>
      </c>
      <c r="J6412">
        <f>ROUND(employee[[#This Row],[Age]],0)</f>
        <v>25</v>
      </c>
      <c r="K64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412">
        <v>5.6721379880000002</v>
      </c>
      <c r="M6412">
        <f>ROUND(employee[[#This Row],[LengthService]],2)</f>
        <v>5.67</v>
      </c>
      <c r="N6412">
        <v>0</v>
      </c>
      <c r="O6412">
        <f>ROUND(employee[[#This Row],[AbsentHours]],2)</f>
        <v>0</v>
      </c>
      <c r="P6412" s="5">
        <f>employee[[#This Row],[RoundedAbsentHours]]/2080 *100</f>
        <v>0</v>
      </c>
      <c r="Q6412" s="1" t="s">
        <v>15</v>
      </c>
    </row>
    <row r="6413" spans="1:17" x14ac:dyDescent="0.35">
      <c r="A6413">
        <v>6412</v>
      </c>
      <c r="B6413" s="1" t="s">
        <v>6655</v>
      </c>
      <c r="C6413" s="1" t="s">
        <v>16</v>
      </c>
      <c r="D6413" s="1" t="s">
        <v>19</v>
      </c>
      <c r="E6413" s="1" t="s">
        <v>158</v>
      </c>
      <c r="F6413" s="1" t="s">
        <v>159</v>
      </c>
      <c r="G6413" s="1" t="s">
        <v>19</v>
      </c>
      <c r="H6413" s="1" t="s">
        <v>15</v>
      </c>
      <c r="I6413">
        <v>43.621236039999999</v>
      </c>
      <c r="J6413">
        <f>ROUND(employee[[#This Row],[Age]],0)</f>
        <v>44</v>
      </c>
      <c r="K64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13">
        <v>3.2231312220000001</v>
      </c>
      <c r="M6413">
        <f>ROUND(employee[[#This Row],[LengthService]],2)</f>
        <v>3.22</v>
      </c>
      <c r="N6413">
        <v>53.835213250000002</v>
      </c>
      <c r="O6413">
        <f>ROUND(employee[[#This Row],[AbsentHours]],2)</f>
        <v>53.84</v>
      </c>
      <c r="P6413" s="5">
        <f>employee[[#This Row],[RoundedAbsentHours]]/2080 *100</f>
        <v>2.5884615384615386</v>
      </c>
      <c r="Q6413" s="1" t="s">
        <v>15</v>
      </c>
    </row>
    <row r="6414" spans="1:17" x14ac:dyDescent="0.35">
      <c r="A6414">
        <v>6413</v>
      </c>
      <c r="B6414" s="1" t="s">
        <v>6656</v>
      </c>
      <c r="C6414" s="1" t="s">
        <v>16</v>
      </c>
      <c r="D6414" s="1" t="s">
        <v>29</v>
      </c>
      <c r="E6414" s="1" t="s">
        <v>158</v>
      </c>
      <c r="F6414" s="1" t="s">
        <v>159</v>
      </c>
      <c r="G6414" s="1" t="s">
        <v>29</v>
      </c>
      <c r="H6414" s="1" t="s">
        <v>15</v>
      </c>
      <c r="I6414">
        <v>29.28818893</v>
      </c>
      <c r="J6414">
        <f>ROUND(employee[[#This Row],[Age]],0)</f>
        <v>29</v>
      </c>
      <c r="K64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414">
        <v>8.7319422269999993</v>
      </c>
      <c r="M6414">
        <f>ROUND(employee[[#This Row],[LengthService]],2)</f>
        <v>8.73</v>
      </c>
      <c r="N6414">
        <v>0</v>
      </c>
      <c r="O6414">
        <f>ROUND(employee[[#This Row],[AbsentHours]],2)</f>
        <v>0</v>
      </c>
      <c r="P6414" s="5">
        <f>employee[[#This Row],[RoundedAbsentHours]]/2080 *100</f>
        <v>0</v>
      </c>
      <c r="Q6414" s="1" t="s">
        <v>15</v>
      </c>
    </row>
    <row r="6415" spans="1:17" x14ac:dyDescent="0.35">
      <c r="A6415">
        <v>6414</v>
      </c>
      <c r="B6415" s="1" t="s">
        <v>6657</v>
      </c>
      <c r="C6415" s="1" t="s">
        <v>11</v>
      </c>
      <c r="D6415" s="1" t="s">
        <v>75</v>
      </c>
      <c r="E6415" s="1" t="s">
        <v>158</v>
      </c>
      <c r="F6415" s="1" t="s">
        <v>159</v>
      </c>
      <c r="G6415" s="1" t="s">
        <v>75</v>
      </c>
      <c r="H6415" s="1" t="s">
        <v>15</v>
      </c>
      <c r="I6415">
        <v>36.448343749999999</v>
      </c>
      <c r="J6415">
        <f>ROUND(employee[[#This Row],[Age]],0)</f>
        <v>36</v>
      </c>
      <c r="K64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15">
        <v>6.7239353209999999</v>
      </c>
      <c r="M6415">
        <f>ROUND(employee[[#This Row],[LengthService]],2)</f>
        <v>6.72</v>
      </c>
      <c r="N6415">
        <v>2.5997444540000001</v>
      </c>
      <c r="O6415">
        <f>ROUND(employee[[#This Row],[AbsentHours]],2)</f>
        <v>2.6</v>
      </c>
      <c r="P6415" s="5">
        <f>employee[[#This Row],[RoundedAbsentHours]]/2080 *100</f>
        <v>0.125</v>
      </c>
      <c r="Q6415" s="1" t="s">
        <v>15</v>
      </c>
    </row>
    <row r="6416" spans="1:17" x14ac:dyDescent="0.35">
      <c r="A6416">
        <v>6415</v>
      </c>
      <c r="B6416" s="1" t="s">
        <v>6658</v>
      </c>
      <c r="C6416" s="1" t="s">
        <v>16</v>
      </c>
      <c r="D6416" s="1" t="s">
        <v>22</v>
      </c>
      <c r="E6416" s="1" t="s">
        <v>312</v>
      </c>
      <c r="F6416" s="1" t="s">
        <v>266</v>
      </c>
      <c r="G6416" s="1" t="s">
        <v>22</v>
      </c>
      <c r="H6416" s="1" t="s">
        <v>15</v>
      </c>
      <c r="I6416">
        <v>57.237343699999997</v>
      </c>
      <c r="J6416">
        <f>ROUND(employee[[#This Row],[Age]],0)</f>
        <v>57</v>
      </c>
      <c r="K64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416">
        <v>5.490539182</v>
      </c>
      <c r="M6416">
        <f>ROUND(employee[[#This Row],[LengthService]],2)</f>
        <v>5.49</v>
      </c>
      <c r="N6416">
        <v>93.107085999999995</v>
      </c>
      <c r="O6416">
        <f>ROUND(employee[[#This Row],[AbsentHours]],2)</f>
        <v>93.11</v>
      </c>
      <c r="P6416" s="5">
        <f>employee[[#This Row],[RoundedAbsentHours]]/2080 *100</f>
        <v>4.4764423076923077</v>
      </c>
      <c r="Q6416" s="1" t="s">
        <v>15</v>
      </c>
    </row>
    <row r="6417" spans="1:17" x14ac:dyDescent="0.35">
      <c r="A6417">
        <v>6416</v>
      </c>
      <c r="B6417" s="1" t="s">
        <v>6659</v>
      </c>
      <c r="C6417" s="1" t="s">
        <v>16</v>
      </c>
      <c r="D6417" s="1" t="s">
        <v>19</v>
      </c>
      <c r="E6417" s="1" t="s">
        <v>158</v>
      </c>
      <c r="F6417" s="1" t="s">
        <v>159</v>
      </c>
      <c r="G6417" s="1" t="s">
        <v>19</v>
      </c>
      <c r="H6417" s="1" t="s">
        <v>15</v>
      </c>
      <c r="I6417">
        <v>42.269945</v>
      </c>
      <c r="J6417">
        <f>ROUND(employee[[#This Row],[Age]],0)</f>
        <v>42</v>
      </c>
      <c r="K64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17">
        <v>5.194382085</v>
      </c>
      <c r="M6417">
        <f>ROUND(employee[[#This Row],[LengthService]],2)</f>
        <v>5.19</v>
      </c>
      <c r="N6417">
        <v>65.996668319999998</v>
      </c>
      <c r="O6417">
        <f>ROUND(employee[[#This Row],[AbsentHours]],2)</f>
        <v>66</v>
      </c>
      <c r="P6417" s="5">
        <f>employee[[#This Row],[RoundedAbsentHours]]/2080 *100</f>
        <v>3.1730769230769229</v>
      </c>
      <c r="Q6417" s="1" t="s">
        <v>15</v>
      </c>
    </row>
    <row r="6418" spans="1:17" x14ac:dyDescent="0.35">
      <c r="A6418">
        <v>6417</v>
      </c>
      <c r="B6418" s="1" t="s">
        <v>6660</v>
      </c>
      <c r="C6418" s="1" t="s">
        <v>16</v>
      </c>
      <c r="D6418" s="1" t="s">
        <v>114</v>
      </c>
      <c r="E6418" s="1" t="s">
        <v>124</v>
      </c>
      <c r="F6418" s="1" t="s">
        <v>125</v>
      </c>
      <c r="G6418" s="1" t="s">
        <v>56</v>
      </c>
      <c r="H6418" s="1" t="s">
        <v>15</v>
      </c>
      <c r="I6418">
        <v>45.123583549999999</v>
      </c>
      <c r="J6418">
        <f>ROUND(employee[[#This Row],[Age]],0)</f>
        <v>45</v>
      </c>
      <c r="K64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18">
        <v>2.59402541</v>
      </c>
      <c r="M6418">
        <f>ROUND(employee[[#This Row],[LengthService]],2)</f>
        <v>2.59</v>
      </c>
      <c r="N6418">
        <v>41.915813030000002</v>
      </c>
      <c r="O6418">
        <f>ROUND(employee[[#This Row],[AbsentHours]],2)</f>
        <v>41.92</v>
      </c>
      <c r="P6418" s="5">
        <f>employee[[#This Row],[RoundedAbsentHours]]/2080 *100</f>
        <v>2.0153846153846153</v>
      </c>
      <c r="Q6418" s="1" t="s">
        <v>15</v>
      </c>
    </row>
    <row r="6419" spans="1:17" x14ac:dyDescent="0.35">
      <c r="A6419">
        <v>6418</v>
      </c>
      <c r="B6419" s="1" t="s">
        <v>6661</v>
      </c>
      <c r="C6419" s="1" t="s">
        <v>16</v>
      </c>
      <c r="D6419" s="1" t="s">
        <v>12</v>
      </c>
      <c r="E6419" s="1" t="s">
        <v>158</v>
      </c>
      <c r="F6419" s="1" t="s">
        <v>159</v>
      </c>
      <c r="G6419" s="1" t="s">
        <v>12</v>
      </c>
      <c r="H6419" s="1" t="s">
        <v>15</v>
      </c>
      <c r="I6419">
        <v>47.402957970000003</v>
      </c>
      <c r="J6419">
        <f>ROUND(employee[[#This Row],[Age]],0)</f>
        <v>47</v>
      </c>
      <c r="K64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19">
        <v>5.4172787529999997</v>
      </c>
      <c r="M6419">
        <f>ROUND(employee[[#This Row],[LengthService]],2)</f>
        <v>5.42</v>
      </c>
      <c r="N6419">
        <v>28.771256829999999</v>
      </c>
      <c r="O6419">
        <f>ROUND(employee[[#This Row],[AbsentHours]],2)</f>
        <v>28.77</v>
      </c>
      <c r="P6419" s="5">
        <f>employee[[#This Row],[RoundedAbsentHours]]/2080 *100</f>
        <v>1.383173076923077</v>
      </c>
      <c r="Q6419" s="1" t="s">
        <v>15</v>
      </c>
    </row>
    <row r="6420" spans="1:17" x14ac:dyDescent="0.35">
      <c r="A6420">
        <v>6419</v>
      </c>
      <c r="B6420" s="1" t="s">
        <v>6662</v>
      </c>
      <c r="C6420" s="1" t="s">
        <v>16</v>
      </c>
      <c r="D6420" s="1" t="s">
        <v>22</v>
      </c>
      <c r="E6420" s="1" t="s">
        <v>312</v>
      </c>
      <c r="F6420" s="1" t="s">
        <v>266</v>
      </c>
      <c r="G6420" s="1" t="s">
        <v>22</v>
      </c>
      <c r="H6420" s="1" t="s">
        <v>15</v>
      </c>
      <c r="I6420">
        <v>68.173264349999997</v>
      </c>
      <c r="J6420">
        <f>ROUND(employee[[#This Row],[Age]],0)</f>
        <v>68</v>
      </c>
      <c r="K64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6420">
        <v>5.0130542809999996</v>
      </c>
      <c r="M6420">
        <f>ROUND(employee[[#This Row],[LengthService]],2)</f>
        <v>5.01</v>
      </c>
      <c r="N6420">
        <v>105.7156979</v>
      </c>
      <c r="O6420">
        <f>ROUND(employee[[#This Row],[AbsentHours]],2)</f>
        <v>105.72</v>
      </c>
      <c r="P6420" s="5">
        <f>employee[[#This Row],[RoundedAbsentHours]]/2080 *100</f>
        <v>5.0826923076923078</v>
      </c>
      <c r="Q6420" s="1" t="s">
        <v>15</v>
      </c>
    </row>
    <row r="6421" spans="1:17" x14ac:dyDescent="0.35">
      <c r="A6421">
        <v>6420</v>
      </c>
      <c r="B6421" s="1" t="s">
        <v>6663</v>
      </c>
      <c r="C6421" s="1" t="s">
        <v>16</v>
      </c>
      <c r="D6421" s="1" t="s">
        <v>176</v>
      </c>
      <c r="E6421" s="1" t="s">
        <v>158</v>
      </c>
      <c r="F6421" s="1" t="s">
        <v>159</v>
      </c>
      <c r="G6421" s="1" t="s">
        <v>33</v>
      </c>
      <c r="H6421" s="1" t="s">
        <v>15</v>
      </c>
      <c r="I6421">
        <v>46.719986810000002</v>
      </c>
      <c r="J6421">
        <f>ROUND(employee[[#This Row],[Age]],0)</f>
        <v>47</v>
      </c>
      <c r="K64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21">
        <v>4.3842684749999998</v>
      </c>
      <c r="M6421">
        <f>ROUND(employee[[#This Row],[LengthService]],2)</f>
        <v>4.38</v>
      </c>
      <c r="N6421">
        <v>103.1988894</v>
      </c>
      <c r="O6421">
        <f>ROUND(employee[[#This Row],[AbsentHours]],2)</f>
        <v>103.2</v>
      </c>
      <c r="P6421" s="5">
        <f>employee[[#This Row],[RoundedAbsentHours]]/2080 *100</f>
        <v>4.9615384615384617</v>
      </c>
      <c r="Q6421" s="1" t="s">
        <v>15</v>
      </c>
    </row>
    <row r="6422" spans="1:17" x14ac:dyDescent="0.35">
      <c r="A6422">
        <v>6421</v>
      </c>
      <c r="B6422" s="1" t="s">
        <v>6664</v>
      </c>
      <c r="C6422" s="1" t="s">
        <v>16</v>
      </c>
      <c r="D6422" s="1" t="s">
        <v>20</v>
      </c>
      <c r="E6422" s="1" t="s">
        <v>13</v>
      </c>
      <c r="F6422" s="1" t="s">
        <v>14</v>
      </c>
      <c r="G6422" s="1" t="s">
        <v>20</v>
      </c>
      <c r="H6422" s="1" t="s">
        <v>15</v>
      </c>
      <c r="I6422">
        <v>20.4191495</v>
      </c>
      <c r="J6422">
        <f>ROUND(employee[[#This Row],[Age]],0)</f>
        <v>20</v>
      </c>
      <c r="K64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422">
        <v>9.6307505429999996</v>
      </c>
      <c r="M6422">
        <f>ROUND(employee[[#This Row],[LengthService]],2)</f>
        <v>9.6300000000000008</v>
      </c>
      <c r="N6422">
        <v>0</v>
      </c>
      <c r="O6422">
        <f>ROUND(employee[[#This Row],[AbsentHours]],2)</f>
        <v>0</v>
      </c>
      <c r="P6422" s="5">
        <f>employee[[#This Row],[RoundedAbsentHours]]/2080 *100</f>
        <v>0</v>
      </c>
      <c r="Q6422" s="1" t="s">
        <v>15</v>
      </c>
    </row>
    <row r="6423" spans="1:17" x14ac:dyDescent="0.35">
      <c r="A6423">
        <v>6422</v>
      </c>
      <c r="B6423" s="1" t="s">
        <v>6665</v>
      </c>
      <c r="C6423" s="1" t="s">
        <v>11</v>
      </c>
      <c r="D6423" s="1" t="s">
        <v>22</v>
      </c>
      <c r="E6423" s="1" t="s">
        <v>312</v>
      </c>
      <c r="F6423" s="1" t="s">
        <v>266</v>
      </c>
      <c r="G6423" s="1" t="s">
        <v>22</v>
      </c>
      <c r="H6423" s="1" t="s">
        <v>15</v>
      </c>
      <c r="I6423">
        <v>45.23181684</v>
      </c>
      <c r="J6423">
        <f>ROUND(employee[[#This Row],[Age]],0)</f>
        <v>45</v>
      </c>
      <c r="K64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23">
        <v>6.1930004849999998</v>
      </c>
      <c r="M6423">
        <f>ROUND(employee[[#This Row],[LengthService]],2)</f>
        <v>6.19</v>
      </c>
      <c r="N6423">
        <v>132.6015074</v>
      </c>
      <c r="O6423">
        <f>ROUND(employee[[#This Row],[AbsentHours]],2)</f>
        <v>132.6</v>
      </c>
      <c r="P6423" s="5">
        <f>employee[[#This Row],[RoundedAbsentHours]]/2080 *100</f>
        <v>6.375</v>
      </c>
      <c r="Q6423" s="1" t="s">
        <v>15</v>
      </c>
    </row>
    <row r="6424" spans="1:17" x14ac:dyDescent="0.35">
      <c r="A6424">
        <v>6423</v>
      </c>
      <c r="B6424" s="1" t="s">
        <v>6666</v>
      </c>
      <c r="C6424" s="1" t="s">
        <v>16</v>
      </c>
      <c r="D6424" s="1" t="s">
        <v>22</v>
      </c>
      <c r="E6424" s="1" t="s">
        <v>312</v>
      </c>
      <c r="F6424" s="1" t="s">
        <v>266</v>
      </c>
      <c r="G6424" s="1" t="s">
        <v>22</v>
      </c>
      <c r="H6424" s="1" t="s">
        <v>15</v>
      </c>
      <c r="I6424">
        <v>41.126519819999999</v>
      </c>
      <c r="J6424">
        <f>ROUND(employee[[#This Row],[Age]],0)</f>
        <v>41</v>
      </c>
      <c r="K64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24">
        <v>5.9716074890000002</v>
      </c>
      <c r="M6424">
        <f>ROUND(employee[[#This Row],[LengthService]],2)</f>
        <v>5.97</v>
      </c>
      <c r="N6424">
        <v>37.639003359999997</v>
      </c>
      <c r="O6424">
        <f>ROUND(employee[[#This Row],[AbsentHours]],2)</f>
        <v>37.64</v>
      </c>
      <c r="P6424" s="5">
        <f>employee[[#This Row],[RoundedAbsentHours]]/2080 *100</f>
        <v>1.8096153846153844</v>
      </c>
      <c r="Q6424" s="1" t="s">
        <v>15</v>
      </c>
    </row>
    <row r="6425" spans="1:17" x14ac:dyDescent="0.35">
      <c r="A6425">
        <v>6424</v>
      </c>
      <c r="B6425" s="1" t="s">
        <v>6667</v>
      </c>
      <c r="C6425" s="1" t="s">
        <v>11</v>
      </c>
      <c r="D6425" s="1" t="s">
        <v>20</v>
      </c>
      <c r="E6425" s="1" t="s">
        <v>13</v>
      </c>
      <c r="F6425" s="1" t="s">
        <v>14</v>
      </c>
      <c r="G6425" s="1" t="s">
        <v>20</v>
      </c>
      <c r="H6425" s="1" t="s">
        <v>15</v>
      </c>
      <c r="I6425">
        <v>28.82186505</v>
      </c>
      <c r="J6425">
        <f>ROUND(employee[[#This Row],[Age]],0)</f>
        <v>29</v>
      </c>
      <c r="K64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425">
        <v>6.2826508219999999</v>
      </c>
      <c r="M6425">
        <f>ROUND(employee[[#This Row],[LengthService]],2)</f>
        <v>6.28</v>
      </c>
      <c r="N6425">
        <v>14.37957402</v>
      </c>
      <c r="O6425">
        <f>ROUND(employee[[#This Row],[AbsentHours]],2)</f>
        <v>14.38</v>
      </c>
      <c r="P6425" s="5">
        <f>employee[[#This Row],[RoundedAbsentHours]]/2080 *100</f>
        <v>0.69134615384615383</v>
      </c>
      <c r="Q6425" s="1" t="s">
        <v>15</v>
      </c>
    </row>
    <row r="6426" spans="1:17" x14ac:dyDescent="0.35">
      <c r="A6426">
        <v>6425</v>
      </c>
      <c r="B6426" s="1" t="s">
        <v>6668</v>
      </c>
      <c r="C6426" s="1" t="s">
        <v>11</v>
      </c>
      <c r="D6426" s="1" t="s">
        <v>20</v>
      </c>
      <c r="E6426" s="1" t="s">
        <v>13</v>
      </c>
      <c r="F6426" s="1" t="s">
        <v>14</v>
      </c>
      <c r="G6426" s="1" t="s">
        <v>20</v>
      </c>
      <c r="H6426" s="1" t="s">
        <v>15</v>
      </c>
      <c r="I6426">
        <v>47.873569539999998</v>
      </c>
      <c r="J6426">
        <f>ROUND(employee[[#This Row],[Age]],0)</f>
        <v>48</v>
      </c>
      <c r="K64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26">
        <v>2.3054283130000002</v>
      </c>
      <c r="M6426">
        <f>ROUND(employee[[#This Row],[LengthService]],2)</f>
        <v>2.31</v>
      </c>
      <c r="N6426">
        <v>131.57201889999999</v>
      </c>
      <c r="O6426">
        <f>ROUND(employee[[#This Row],[AbsentHours]],2)</f>
        <v>131.57</v>
      </c>
      <c r="P6426" s="5">
        <f>employee[[#This Row],[RoundedAbsentHours]]/2080 *100</f>
        <v>6.3254807692307695</v>
      </c>
      <c r="Q6426" s="1" t="s">
        <v>15</v>
      </c>
    </row>
    <row r="6427" spans="1:17" x14ac:dyDescent="0.35">
      <c r="A6427">
        <v>6426</v>
      </c>
      <c r="B6427" s="1" t="s">
        <v>6669</v>
      </c>
      <c r="C6427" s="1" t="s">
        <v>11</v>
      </c>
      <c r="D6427" s="1" t="s">
        <v>75</v>
      </c>
      <c r="E6427" s="1" t="s">
        <v>312</v>
      </c>
      <c r="F6427" s="1" t="s">
        <v>266</v>
      </c>
      <c r="G6427" s="1" t="s">
        <v>75</v>
      </c>
      <c r="H6427" s="1" t="s">
        <v>15</v>
      </c>
      <c r="I6427">
        <v>25.5227547</v>
      </c>
      <c r="J6427">
        <f>ROUND(employee[[#This Row],[Age]],0)</f>
        <v>26</v>
      </c>
      <c r="K64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427">
        <v>6.5068306380000003</v>
      </c>
      <c r="M6427">
        <f>ROUND(employee[[#This Row],[LengthService]],2)</f>
        <v>6.51</v>
      </c>
      <c r="N6427">
        <v>0</v>
      </c>
      <c r="O6427">
        <f>ROUND(employee[[#This Row],[AbsentHours]],2)</f>
        <v>0</v>
      </c>
      <c r="P6427" s="5">
        <f>employee[[#This Row],[RoundedAbsentHours]]/2080 *100</f>
        <v>0</v>
      </c>
      <c r="Q6427" s="1" t="s">
        <v>15</v>
      </c>
    </row>
    <row r="6428" spans="1:17" x14ac:dyDescent="0.35">
      <c r="A6428">
        <v>6427</v>
      </c>
      <c r="B6428" s="1" t="s">
        <v>6670</v>
      </c>
      <c r="C6428" s="1" t="s">
        <v>16</v>
      </c>
      <c r="D6428" s="1" t="s">
        <v>20</v>
      </c>
      <c r="E6428" s="1" t="s">
        <v>13</v>
      </c>
      <c r="F6428" s="1" t="s">
        <v>14</v>
      </c>
      <c r="G6428" s="1" t="s">
        <v>20</v>
      </c>
      <c r="H6428" s="1" t="s">
        <v>15</v>
      </c>
      <c r="I6428">
        <v>32.310332809999998</v>
      </c>
      <c r="J6428">
        <f>ROUND(employee[[#This Row],[Age]],0)</f>
        <v>32</v>
      </c>
      <c r="K64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28">
        <v>5.4787159379999997</v>
      </c>
      <c r="M6428">
        <f>ROUND(employee[[#This Row],[LengthService]],2)</f>
        <v>5.48</v>
      </c>
      <c r="N6428">
        <v>38.59915719</v>
      </c>
      <c r="O6428">
        <f>ROUND(employee[[#This Row],[AbsentHours]],2)</f>
        <v>38.6</v>
      </c>
      <c r="P6428" s="5">
        <f>employee[[#This Row],[RoundedAbsentHours]]/2080 *100</f>
        <v>1.8557692307692311</v>
      </c>
      <c r="Q6428" s="1" t="s">
        <v>15</v>
      </c>
    </row>
    <row r="6429" spans="1:17" x14ac:dyDescent="0.35">
      <c r="A6429">
        <v>6428</v>
      </c>
      <c r="B6429" s="1" t="s">
        <v>6671</v>
      </c>
      <c r="C6429" s="1" t="s">
        <v>16</v>
      </c>
      <c r="D6429" s="1" t="s">
        <v>105</v>
      </c>
      <c r="E6429" s="1" t="s">
        <v>312</v>
      </c>
      <c r="F6429" s="1" t="s">
        <v>266</v>
      </c>
      <c r="G6429" s="1" t="s">
        <v>18</v>
      </c>
      <c r="H6429" s="1" t="s">
        <v>15</v>
      </c>
      <c r="I6429">
        <v>40.442658739999999</v>
      </c>
      <c r="J6429">
        <f>ROUND(employee[[#This Row],[Age]],0)</f>
        <v>40</v>
      </c>
      <c r="K64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29">
        <v>2.5799846199999998</v>
      </c>
      <c r="M6429">
        <f>ROUND(employee[[#This Row],[LengthService]],2)</f>
        <v>2.58</v>
      </c>
      <c r="N6429">
        <v>29.682403350000001</v>
      </c>
      <c r="O6429">
        <f>ROUND(employee[[#This Row],[AbsentHours]],2)</f>
        <v>29.68</v>
      </c>
      <c r="P6429" s="5">
        <f>employee[[#This Row],[RoundedAbsentHours]]/2080 *100</f>
        <v>1.4269230769230767</v>
      </c>
      <c r="Q6429" s="1" t="s">
        <v>15</v>
      </c>
    </row>
    <row r="6430" spans="1:17" x14ac:dyDescent="0.35">
      <c r="A6430">
        <v>6429</v>
      </c>
      <c r="B6430" s="1" t="s">
        <v>6672</v>
      </c>
      <c r="C6430" s="1" t="s">
        <v>11</v>
      </c>
      <c r="D6430" s="1" t="s">
        <v>103</v>
      </c>
      <c r="E6430" s="1" t="s">
        <v>312</v>
      </c>
      <c r="F6430" s="1" t="s">
        <v>266</v>
      </c>
      <c r="G6430" s="1" t="s">
        <v>18</v>
      </c>
      <c r="H6430" s="1" t="s">
        <v>15</v>
      </c>
      <c r="I6430">
        <v>42.020340750000003</v>
      </c>
      <c r="J6430">
        <f>ROUND(employee[[#This Row],[Age]],0)</f>
        <v>42</v>
      </c>
      <c r="K64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30">
        <v>4.7788378460000001</v>
      </c>
      <c r="M6430">
        <f>ROUND(employee[[#This Row],[LengthService]],2)</f>
        <v>4.78</v>
      </c>
      <c r="N6430">
        <v>49.8802564</v>
      </c>
      <c r="O6430">
        <f>ROUND(employee[[#This Row],[AbsentHours]],2)</f>
        <v>49.88</v>
      </c>
      <c r="P6430" s="5">
        <f>employee[[#This Row],[RoundedAbsentHours]]/2080 *100</f>
        <v>2.3980769230769234</v>
      </c>
      <c r="Q6430" s="1" t="s">
        <v>15</v>
      </c>
    </row>
    <row r="6431" spans="1:17" x14ac:dyDescent="0.35">
      <c r="A6431">
        <v>6430</v>
      </c>
      <c r="B6431" s="1" t="s">
        <v>6673</v>
      </c>
      <c r="C6431" s="1" t="s">
        <v>11</v>
      </c>
      <c r="D6431" s="1" t="s">
        <v>62</v>
      </c>
      <c r="E6431" s="1" t="s">
        <v>124</v>
      </c>
      <c r="F6431" s="1" t="s">
        <v>125</v>
      </c>
      <c r="G6431" s="1" t="s">
        <v>62</v>
      </c>
      <c r="H6431" s="1" t="s">
        <v>15</v>
      </c>
      <c r="I6431">
        <v>46.165778930000002</v>
      </c>
      <c r="J6431">
        <f>ROUND(employee[[#This Row],[Age]],0)</f>
        <v>46</v>
      </c>
      <c r="K64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31">
        <v>3.6134058659999999</v>
      </c>
      <c r="M6431">
        <f>ROUND(employee[[#This Row],[LengthService]],2)</f>
        <v>3.61</v>
      </c>
      <c r="N6431">
        <v>106.3860705</v>
      </c>
      <c r="O6431">
        <f>ROUND(employee[[#This Row],[AbsentHours]],2)</f>
        <v>106.39</v>
      </c>
      <c r="P6431" s="5">
        <f>employee[[#This Row],[RoundedAbsentHours]]/2080 *100</f>
        <v>5.1149038461538465</v>
      </c>
      <c r="Q6431" s="1" t="s">
        <v>15</v>
      </c>
    </row>
    <row r="6432" spans="1:17" x14ac:dyDescent="0.35">
      <c r="A6432">
        <v>6431</v>
      </c>
      <c r="B6432" s="1" t="s">
        <v>6674</v>
      </c>
      <c r="C6432" s="1" t="s">
        <v>11</v>
      </c>
      <c r="D6432" s="1" t="s">
        <v>67</v>
      </c>
      <c r="E6432" s="1" t="s">
        <v>158</v>
      </c>
      <c r="F6432" s="1" t="s">
        <v>159</v>
      </c>
      <c r="G6432" s="1" t="s">
        <v>67</v>
      </c>
      <c r="H6432" s="1" t="s">
        <v>15</v>
      </c>
      <c r="I6432">
        <v>52.215495089999997</v>
      </c>
      <c r="J6432">
        <f>ROUND(employee[[#This Row],[Age]],0)</f>
        <v>52</v>
      </c>
      <c r="K64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432">
        <v>3.008976461</v>
      </c>
      <c r="M6432">
        <f>ROUND(employee[[#This Row],[LengthService]],2)</f>
        <v>3.01</v>
      </c>
      <c r="N6432">
        <v>186.9751967</v>
      </c>
      <c r="O6432">
        <f>ROUND(employee[[#This Row],[AbsentHours]],2)</f>
        <v>186.98</v>
      </c>
      <c r="P6432" s="5">
        <f>employee[[#This Row],[RoundedAbsentHours]]/2080 *100</f>
        <v>8.9894230769230763</v>
      </c>
      <c r="Q6432" s="1" t="s">
        <v>15</v>
      </c>
    </row>
    <row r="6433" spans="1:17" x14ac:dyDescent="0.35">
      <c r="A6433">
        <v>6432</v>
      </c>
      <c r="B6433" s="1" t="s">
        <v>6675</v>
      </c>
      <c r="C6433" s="1" t="s">
        <v>16</v>
      </c>
      <c r="D6433" s="1" t="s">
        <v>260</v>
      </c>
      <c r="E6433" s="1" t="s">
        <v>158</v>
      </c>
      <c r="F6433" s="1" t="s">
        <v>159</v>
      </c>
      <c r="G6433" s="1" t="s">
        <v>33</v>
      </c>
      <c r="H6433" s="1" t="s">
        <v>15</v>
      </c>
      <c r="I6433">
        <v>37.394488959999997</v>
      </c>
      <c r="J6433">
        <f>ROUND(employee[[#This Row],[Age]],0)</f>
        <v>37</v>
      </c>
      <c r="K64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33">
        <v>7.0230264890000003</v>
      </c>
      <c r="M6433">
        <f>ROUND(employee[[#This Row],[LengthService]],2)</f>
        <v>7.02</v>
      </c>
      <c r="N6433">
        <v>7.2546275839999996</v>
      </c>
      <c r="O6433">
        <f>ROUND(employee[[#This Row],[AbsentHours]],2)</f>
        <v>7.25</v>
      </c>
      <c r="P6433" s="5">
        <f>employee[[#This Row],[RoundedAbsentHours]]/2080 *100</f>
        <v>0.34855769230769235</v>
      </c>
      <c r="Q6433" s="1" t="s">
        <v>15</v>
      </c>
    </row>
    <row r="6434" spans="1:17" x14ac:dyDescent="0.35">
      <c r="A6434">
        <v>6433</v>
      </c>
      <c r="B6434" s="1" t="s">
        <v>6676</v>
      </c>
      <c r="C6434" s="1" t="s">
        <v>16</v>
      </c>
      <c r="D6434" s="1" t="s">
        <v>22</v>
      </c>
      <c r="E6434" s="1" t="s">
        <v>312</v>
      </c>
      <c r="F6434" s="1" t="s">
        <v>266</v>
      </c>
      <c r="G6434" s="1" t="s">
        <v>22</v>
      </c>
      <c r="H6434" s="1" t="s">
        <v>15</v>
      </c>
      <c r="I6434">
        <v>45.721969629999997</v>
      </c>
      <c r="J6434">
        <f>ROUND(employee[[#This Row],[Age]],0)</f>
        <v>46</v>
      </c>
      <c r="K64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34">
        <v>4.0081435699999997</v>
      </c>
      <c r="M6434">
        <f>ROUND(employee[[#This Row],[LengthService]],2)</f>
        <v>4.01</v>
      </c>
      <c r="N6434">
        <v>37.561132200000003</v>
      </c>
      <c r="O6434">
        <f>ROUND(employee[[#This Row],[AbsentHours]],2)</f>
        <v>37.56</v>
      </c>
      <c r="P6434" s="5">
        <f>employee[[#This Row],[RoundedAbsentHours]]/2080 *100</f>
        <v>1.805769230769231</v>
      </c>
      <c r="Q6434" s="1" t="s">
        <v>15</v>
      </c>
    </row>
    <row r="6435" spans="1:17" x14ac:dyDescent="0.35">
      <c r="A6435">
        <v>6434</v>
      </c>
      <c r="B6435" s="1" t="s">
        <v>6677</v>
      </c>
      <c r="C6435" s="1" t="s">
        <v>16</v>
      </c>
      <c r="D6435" s="1" t="s">
        <v>22</v>
      </c>
      <c r="E6435" s="1" t="s">
        <v>312</v>
      </c>
      <c r="F6435" s="1" t="s">
        <v>266</v>
      </c>
      <c r="G6435" s="1" t="s">
        <v>22</v>
      </c>
      <c r="H6435" s="1" t="s">
        <v>15</v>
      </c>
      <c r="I6435">
        <v>52.148366019999997</v>
      </c>
      <c r="J6435">
        <f>ROUND(employee[[#This Row],[Age]],0)</f>
        <v>52</v>
      </c>
      <c r="K64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435">
        <v>5.1628161080000003</v>
      </c>
      <c r="M6435">
        <f>ROUND(employee[[#This Row],[LengthService]],2)</f>
        <v>5.16</v>
      </c>
      <c r="N6435">
        <v>129.3643477</v>
      </c>
      <c r="O6435">
        <f>ROUND(employee[[#This Row],[AbsentHours]],2)</f>
        <v>129.36000000000001</v>
      </c>
      <c r="P6435" s="5">
        <f>employee[[#This Row],[RoundedAbsentHours]]/2080 *100</f>
        <v>6.2192307692307702</v>
      </c>
      <c r="Q6435" s="1" t="s">
        <v>15</v>
      </c>
    </row>
    <row r="6436" spans="1:17" x14ac:dyDescent="0.35">
      <c r="A6436">
        <v>6435</v>
      </c>
      <c r="B6436" s="1" t="s">
        <v>6678</v>
      </c>
      <c r="C6436" s="1" t="s">
        <v>11</v>
      </c>
      <c r="D6436" s="1" t="s">
        <v>22</v>
      </c>
      <c r="E6436" s="1" t="s">
        <v>312</v>
      </c>
      <c r="F6436" s="1" t="s">
        <v>266</v>
      </c>
      <c r="G6436" s="1" t="s">
        <v>22</v>
      </c>
      <c r="H6436" s="1" t="s">
        <v>15</v>
      </c>
      <c r="I6436">
        <v>43.440759360000001</v>
      </c>
      <c r="J6436">
        <f>ROUND(employee[[#This Row],[Age]],0)</f>
        <v>43</v>
      </c>
      <c r="K64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36">
        <v>5.7360977719999999</v>
      </c>
      <c r="M6436">
        <f>ROUND(employee[[#This Row],[LengthService]],2)</f>
        <v>5.74</v>
      </c>
      <c r="N6436">
        <v>61.53216338</v>
      </c>
      <c r="O6436">
        <f>ROUND(employee[[#This Row],[AbsentHours]],2)</f>
        <v>61.53</v>
      </c>
      <c r="P6436" s="5">
        <f>employee[[#This Row],[RoundedAbsentHours]]/2080 *100</f>
        <v>2.9581730769230772</v>
      </c>
      <c r="Q6436" s="1" t="s">
        <v>15</v>
      </c>
    </row>
    <row r="6437" spans="1:17" x14ac:dyDescent="0.35">
      <c r="A6437">
        <v>6436</v>
      </c>
      <c r="B6437" s="1" t="s">
        <v>6679</v>
      </c>
      <c r="C6437" s="1" t="s">
        <v>11</v>
      </c>
      <c r="D6437" s="1" t="s">
        <v>29</v>
      </c>
      <c r="E6437" s="1" t="s">
        <v>158</v>
      </c>
      <c r="F6437" s="1" t="s">
        <v>159</v>
      </c>
      <c r="G6437" s="1" t="s">
        <v>29</v>
      </c>
      <c r="H6437" s="1" t="s">
        <v>15</v>
      </c>
      <c r="I6437">
        <v>26.148721909999999</v>
      </c>
      <c r="J6437">
        <f>ROUND(employee[[#This Row],[Age]],0)</f>
        <v>26</v>
      </c>
      <c r="K64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437">
        <v>6.6168679729999997</v>
      </c>
      <c r="M6437">
        <f>ROUND(employee[[#This Row],[LengthService]],2)</f>
        <v>6.62</v>
      </c>
      <c r="N6437">
        <v>0</v>
      </c>
      <c r="O6437">
        <f>ROUND(employee[[#This Row],[AbsentHours]],2)</f>
        <v>0</v>
      </c>
      <c r="P6437" s="5">
        <f>employee[[#This Row],[RoundedAbsentHours]]/2080 *100</f>
        <v>0</v>
      </c>
      <c r="Q6437" s="1" t="s">
        <v>15</v>
      </c>
    </row>
    <row r="6438" spans="1:17" x14ac:dyDescent="0.35">
      <c r="A6438">
        <v>6437</v>
      </c>
      <c r="B6438" s="1" t="s">
        <v>6680</v>
      </c>
      <c r="C6438" s="1" t="s">
        <v>11</v>
      </c>
      <c r="D6438" s="1" t="s">
        <v>20</v>
      </c>
      <c r="E6438" s="1" t="s">
        <v>13</v>
      </c>
      <c r="F6438" s="1" t="s">
        <v>14</v>
      </c>
      <c r="G6438" s="1" t="s">
        <v>20</v>
      </c>
      <c r="H6438" s="1" t="s">
        <v>15</v>
      </c>
      <c r="I6438">
        <v>39.254925540000002</v>
      </c>
      <c r="J6438">
        <f>ROUND(employee[[#This Row],[Age]],0)</f>
        <v>39</v>
      </c>
      <c r="K64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38">
        <v>4.8701813180000002</v>
      </c>
      <c r="M6438">
        <f>ROUND(employee[[#This Row],[LengthService]],2)</f>
        <v>4.87</v>
      </c>
      <c r="N6438">
        <v>75.196492939999999</v>
      </c>
      <c r="O6438">
        <f>ROUND(employee[[#This Row],[AbsentHours]],2)</f>
        <v>75.2</v>
      </c>
      <c r="P6438" s="5">
        <f>employee[[#This Row],[RoundedAbsentHours]]/2080 *100</f>
        <v>3.6153846153846154</v>
      </c>
      <c r="Q6438" s="1" t="s">
        <v>15</v>
      </c>
    </row>
    <row r="6439" spans="1:17" x14ac:dyDescent="0.35">
      <c r="A6439">
        <v>6438</v>
      </c>
      <c r="B6439" s="1" t="s">
        <v>6681</v>
      </c>
      <c r="C6439" s="1" t="s">
        <v>16</v>
      </c>
      <c r="D6439" s="1" t="s">
        <v>20</v>
      </c>
      <c r="E6439" s="1" t="s">
        <v>13</v>
      </c>
      <c r="F6439" s="1" t="s">
        <v>14</v>
      </c>
      <c r="G6439" s="1" t="s">
        <v>20</v>
      </c>
      <c r="H6439" s="1" t="s">
        <v>15</v>
      </c>
      <c r="I6439">
        <v>53.985823400000001</v>
      </c>
      <c r="J6439">
        <f>ROUND(employee[[#This Row],[Age]],0)</f>
        <v>54</v>
      </c>
      <c r="K64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439">
        <v>4.7062597620000002</v>
      </c>
      <c r="M6439">
        <f>ROUND(employee[[#This Row],[LengthService]],2)</f>
        <v>4.71</v>
      </c>
      <c r="N6439">
        <v>88.813831829999998</v>
      </c>
      <c r="O6439">
        <f>ROUND(employee[[#This Row],[AbsentHours]],2)</f>
        <v>88.81</v>
      </c>
      <c r="P6439" s="5">
        <f>employee[[#This Row],[RoundedAbsentHours]]/2080 *100</f>
        <v>4.2697115384615385</v>
      </c>
      <c r="Q6439" s="1" t="s">
        <v>15</v>
      </c>
    </row>
    <row r="6440" spans="1:17" x14ac:dyDescent="0.35">
      <c r="A6440">
        <v>6439</v>
      </c>
      <c r="B6440" s="1" t="s">
        <v>6682</v>
      </c>
      <c r="C6440" s="1" t="s">
        <v>11</v>
      </c>
      <c r="D6440" s="1" t="s">
        <v>22</v>
      </c>
      <c r="E6440" s="1" t="s">
        <v>312</v>
      </c>
      <c r="F6440" s="1" t="s">
        <v>266</v>
      </c>
      <c r="G6440" s="1" t="s">
        <v>22</v>
      </c>
      <c r="H6440" s="1" t="s">
        <v>15</v>
      </c>
      <c r="I6440">
        <v>45.131449590000003</v>
      </c>
      <c r="J6440">
        <f>ROUND(employee[[#This Row],[Age]],0)</f>
        <v>45</v>
      </c>
      <c r="K64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40">
        <v>6.0058488419999998</v>
      </c>
      <c r="M6440">
        <f>ROUND(employee[[#This Row],[LengthService]],2)</f>
        <v>6.01</v>
      </c>
      <c r="N6440">
        <v>79.513246199999998</v>
      </c>
      <c r="O6440">
        <f>ROUND(employee[[#This Row],[AbsentHours]],2)</f>
        <v>79.510000000000005</v>
      </c>
      <c r="P6440" s="5">
        <f>employee[[#This Row],[RoundedAbsentHours]]/2080 *100</f>
        <v>3.8225961538461544</v>
      </c>
      <c r="Q6440" s="1" t="s">
        <v>15</v>
      </c>
    </row>
    <row r="6441" spans="1:17" x14ac:dyDescent="0.35">
      <c r="A6441">
        <v>6440</v>
      </c>
      <c r="B6441" s="1" t="s">
        <v>6683</v>
      </c>
      <c r="C6441" s="1" t="s">
        <v>16</v>
      </c>
      <c r="D6441" s="1" t="s">
        <v>21</v>
      </c>
      <c r="E6441" s="1" t="s">
        <v>158</v>
      </c>
      <c r="F6441" s="1" t="s">
        <v>159</v>
      </c>
      <c r="G6441" s="1" t="s">
        <v>21</v>
      </c>
      <c r="H6441" s="1" t="s">
        <v>15</v>
      </c>
      <c r="I6441">
        <v>55.735310550000001</v>
      </c>
      <c r="J6441">
        <f>ROUND(employee[[#This Row],[Age]],0)</f>
        <v>56</v>
      </c>
      <c r="K64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441">
        <v>3.3535623270000001</v>
      </c>
      <c r="M6441">
        <f>ROUND(employee[[#This Row],[LengthService]],2)</f>
        <v>3.35</v>
      </c>
      <c r="N6441">
        <v>134.32721799999999</v>
      </c>
      <c r="O6441">
        <f>ROUND(employee[[#This Row],[AbsentHours]],2)</f>
        <v>134.33000000000001</v>
      </c>
      <c r="P6441" s="5">
        <f>employee[[#This Row],[RoundedAbsentHours]]/2080 *100</f>
        <v>6.4581730769230781</v>
      </c>
      <c r="Q6441" s="1" t="s">
        <v>15</v>
      </c>
    </row>
    <row r="6442" spans="1:17" x14ac:dyDescent="0.35">
      <c r="A6442">
        <v>6441</v>
      </c>
      <c r="B6442" s="1" t="s">
        <v>6684</v>
      </c>
      <c r="C6442" s="1" t="s">
        <v>11</v>
      </c>
      <c r="D6442" s="1" t="s">
        <v>152</v>
      </c>
      <c r="E6442" s="1" t="s">
        <v>158</v>
      </c>
      <c r="F6442" s="1" t="s">
        <v>159</v>
      </c>
      <c r="G6442" s="1" t="s">
        <v>152</v>
      </c>
      <c r="H6442" s="1" t="s">
        <v>15</v>
      </c>
      <c r="I6442">
        <v>37.961932390000001</v>
      </c>
      <c r="J6442">
        <f>ROUND(employee[[#This Row],[Age]],0)</f>
        <v>38</v>
      </c>
      <c r="K64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42">
        <v>4.229775343</v>
      </c>
      <c r="M6442">
        <f>ROUND(employee[[#This Row],[LengthService]],2)</f>
        <v>4.2300000000000004</v>
      </c>
      <c r="N6442">
        <v>62.003528629999998</v>
      </c>
      <c r="O6442">
        <f>ROUND(employee[[#This Row],[AbsentHours]],2)</f>
        <v>62</v>
      </c>
      <c r="P6442" s="5">
        <f>employee[[#This Row],[RoundedAbsentHours]]/2080 *100</f>
        <v>2.9807692307692308</v>
      </c>
      <c r="Q6442" s="1" t="s">
        <v>15</v>
      </c>
    </row>
    <row r="6443" spans="1:17" x14ac:dyDescent="0.35">
      <c r="A6443">
        <v>6442</v>
      </c>
      <c r="B6443" s="1" t="s">
        <v>6685</v>
      </c>
      <c r="C6443" s="1" t="s">
        <v>11</v>
      </c>
      <c r="D6443" s="1" t="s">
        <v>22</v>
      </c>
      <c r="E6443" s="1" t="s">
        <v>312</v>
      </c>
      <c r="F6443" s="1" t="s">
        <v>266</v>
      </c>
      <c r="G6443" s="1" t="s">
        <v>22</v>
      </c>
      <c r="H6443" s="1" t="s">
        <v>15</v>
      </c>
      <c r="I6443">
        <v>38.011946379999998</v>
      </c>
      <c r="J6443">
        <f>ROUND(employee[[#This Row],[Age]],0)</f>
        <v>38</v>
      </c>
      <c r="K64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43">
        <v>4.0259913510000001</v>
      </c>
      <c r="M6443">
        <f>ROUND(employee[[#This Row],[LengthService]],2)</f>
        <v>4.03</v>
      </c>
      <c r="N6443">
        <v>61.557643679999998</v>
      </c>
      <c r="O6443">
        <f>ROUND(employee[[#This Row],[AbsentHours]],2)</f>
        <v>61.56</v>
      </c>
      <c r="P6443" s="5">
        <f>employee[[#This Row],[RoundedAbsentHours]]/2080 *100</f>
        <v>2.9596153846153848</v>
      </c>
      <c r="Q6443" s="1" t="s">
        <v>15</v>
      </c>
    </row>
    <row r="6444" spans="1:17" x14ac:dyDescent="0.35">
      <c r="A6444">
        <v>6443</v>
      </c>
      <c r="B6444" s="1" t="s">
        <v>6686</v>
      </c>
      <c r="C6444" s="1" t="s">
        <v>11</v>
      </c>
      <c r="D6444" s="1" t="s">
        <v>20</v>
      </c>
      <c r="E6444" s="1" t="s">
        <v>13</v>
      </c>
      <c r="F6444" s="1" t="s">
        <v>14</v>
      </c>
      <c r="G6444" s="1" t="s">
        <v>20</v>
      </c>
      <c r="H6444" s="1" t="s">
        <v>15</v>
      </c>
      <c r="I6444">
        <v>38.529694040000003</v>
      </c>
      <c r="J6444">
        <f>ROUND(employee[[#This Row],[Age]],0)</f>
        <v>39</v>
      </c>
      <c r="K64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44">
        <v>5.7852412910000002</v>
      </c>
      <c r="M6444">
        <f>ROUND(employee[[#This Row],[LengthService]],2)</f>
        <v>5.79</v>
      </c>
      <c r="N6444">
        <v>8.3861582469999991</v>
      </c>
      <c r="O6444">
        <f>ROUND(employee[[#This Row],[AbsentHours]],2)</f>
        <v>8.39</v>
      </c>
      <c r="P6444" s="5">
        <f>employee[[#This Row],[RoundedAbsentHours]]/2080 *100</f>
        <v>0.40336538461538463</v>
      </c>
      <c r="Q6444" s="1" t="s">
        <v>15</v>
      </c>
    </row>
    <row r="6445" spans="1:17" x14ac:dyDescent="0.35">
      <c r="A6445">
        <v>6444</v>
      </c>
      <c r="B6445" s="1" t="s">
        <v>6687</v>
      </c>
      <c r="C6445" s="1" t="s">
        <v>11</v>
      </c>
      <c r="D6445" s="1" t="s">
        <v>100</v>
      </c>
      <c r="E6445" s="1" t="s">
        <v>158</v>
      </c>
      <c r="F6445" s="1" t="s">
        <v>159</v>
      </c>
      <c r="G6445" s="1" t="s">
        <v>29</v>
      </c>
      <c r="H6445" s="1" t="s">
        <v>15</v>
      </c>
      <c r="I6445">
        <v>37.417296450000002</v>
      </c>
      <c r="J6445">
        <f>ROUND(employee[[#This Row],[Age]],0)</f>
        <v>37</v>
      </c>
      <c r="K64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45">
        <v>8.8775766059999999</v>
      </c>
      <c r="M6445">
        <f>ROUND(employee[[#This Row],[LengthService]],2)</f>
        <v>8.8800000000000008</v>
      </c>
      <c r="N6445">
        <v>61.825686279999999</v>
      </c>
      <c r="O6445">
        <f>ROUND(employee[[#This Row],[AbsentHours]],2)</f>
        <v>61.83</v>
      </c>
      <c r="P6445" s="5">
        <f>employee[[#This Row],[RoundedAbsentHours]]/2080 *100</f>
        <v>2.9725961538461538</v>
      </c>
      <c r="Q6445" s="1" t="s">
        <v>15</v>
      </c>
    </row>
    <row r="6446" spans="1:17" x14ac:dyDescent="0.35">
      <c r="A6446">
        <v>6445</v>
      </c>
      <c r="B6446" s="1" t="s">
        <v>6688</v>
      </c>
      <c r="C6446" s="1" t="s">
        <v>16</v>
      </c>
      <c r="D6446" s="1" t="s">
        <v>29</v>
      </c>
      <c r="E6446" s="1" t="s">
        <v>158</v>
      </c>
      <c r="F6446" s="1" t="s">
        <v>159</v>
      </c>
      <c r="G6446" s="1" t="s">
        <v>29</v>
      </c>
      <c r="H6446" s="1" t="s">
        <v>15</v>
      </c>
      <c r="I6446">
        <v>48.796076550000002</v>
      </c>
      <c r="J6446">
        <f>ROUND(employee[[#This Row],[Age]],0)</f>
        <v>49</v>
      </c>
      <c r="K64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46">
        <v>6.2936358090000004</v>
      </c>
      <c r="M6446">
        <f>ROUND(employee[[#This Row],[LengthService]],2)</f>
        <v>6.29</v>
      </c>
      <c r="N6446">
        <v>80.229906970000002</v>
      </c>
      <c r="O6446">
        <f>ROUND(employee[[#This Row],[AbsentHours]],2)</f>
        <v>80.23</v>
      </c>
      <c r="P6446" s="5">
        <f>employee[[#This Row],[RoundedAbsentHours]]/2080 *100</f>
        <v>3.8572115384615384</v>
      </c>
      <c r="Q6446" s="1" t="s">
        <v>15</v>
      </c>
    </row>
    <row r="6447" spans="1:17" x14ac:dyDescent="0.35">
      <c r="A6447">
        <v>6446</v>
      </c>
      <c r="B6447" s="1" t="s">
        <v>6689</v>
      </c>
      <c r="C6447" s="1" t="s">
        <v>16</v>
      </c>
      <c r="D6447" s="1" t="s">
        <v>22</v>
      </c>
      <c r="E6447" s="1" t="s">
        <v>312</v>
      </c>
      <c r="F6447" s="1" t="s">
        <v>266</v>
      </c>
      <c r="G6447" s="1" t="s">
        <v>22</v>
      </c>
      <c r="H6447" s="1" t="s">
        <v>15</v>
      </c>
      <c r="I6447">
        <v>36.893619630000003</v>
      </c>
      <c r="J6447">
        <f>ROUND(employee[[#This Row],[Age]],0)</f>
        <v>37</v>
      </c>
      <c r="K64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47">
        <v>7.5055065440000002</v>
      </c>
      <c r="M6447">
        <f>ROUND(employee[[#This Row],[LengthService]],2)</f>
        <v>7.51</v>
      </c>
      <c r="N6447">
        <v>66.714820619999998</v>
      </c>
      <c r="O6447">
        <f>ROUND(employee[[#This Row],[AbsentHours]],2)</f>
        <v>66.709999999999994</v>
      </c>
      <c r="P6447" s="5">
        <f>employee[[#This Row],[RoundedAbsentHours]]/2080 *100</f>
        <v>3.2072115384615381</v>
      </c>
      <c r="Q6447" s="1" t="s">
        <v>15</v>
      </c>
    </row>
    <row r="6448" spans="1:17" x14ac:dyDescent="0.35">
      <c r="A6448">
        <v>6447</v>
      </c>
      <c r="B6448" s="1" t="s">
        <v>6690</v>
      </c>
      <c r="C6448" s="1" t="s">
        <v>16</v>
      </c>
      <c r="D6448" s="1" t="s">
        <v>56</v>
      </c>
      <c r="E6448" s="1" t="s">
        <v>124</v>
      </c>
      <c r="F6448" s="1" t="s">
        <v>125</v>
      </c>
      <c r="G6448" s="1" t="s">
        <v>56</v>
      </c>
      <c r="H6448" s="1" t="s">
        <v>15</v>
      </c>
      <c r="I6448">
        <v>65.310702550000002</v>
      </c>
      <c r="J6448">
        <f>ROUND(employee[[#This Row],[Age]],0)</f>
        <v>65</v>
      </c>
      <c r="K64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448">
        <v>6.267531838</v>
      </c>
      <c r="M6448">
        <f>ROUND(employee[[#This Row],[LengthService]],2)</f>
        <v>6.27</v>
      </c>
      <c r="N6448">
        <v>183.96529820000001</v>
      </c>
      <c r="O6448">
        <f>ROUND(employee[[#This Row],[AbsentHours]],2)</f>
        <v>183.97</v>
      </c>
      <c r="P6448" s="5">
        <f>employee[[#This Row],[RoundedAbsentHours]]/2080 *100</f>
        <v>8.8447115384615387</v>
      </c>
      <c r="Q6448" s="1" t="s">
        <v>15</v>
      </c>
    </row>
    <row r="6449" spans="1:17" x14ac:dyDescent="0.35">
      <c r="A6449">
        <v>6448</v>
      </c>
      <c r="B6449" s="1" t="s">
        <v>6691</v>
      </c>
      <c r="C6449" s="1" t="s">
        <v>16</v>
      </c>
      <c r="D6449" s="1" t="s">
        <v>42</v>
      </c>
      <c r="E6449" s="1" t="s">
        <v>13</v>
      </c>
      <c r="F6449" s="1" t="s">
        <v>14</v>
      </c>
      <c r="G6449" s="1" t="s">
        <v>42</v>
      </c>
      <c r="H6449" s="1" t="s">
        <v>15</v>
      </c>
      <c r="I6449">
        <v>51.074518079999997</v>
      </c>
      <c r="J6449">
        <f>ROUND(employee[[#This Row],[Age]],0)</f>
        <v>51</v>
      </c>
      <c r="K64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449">
        <v>2.8568855210000001</v>
      </c>
      <c r="M6449">
        <f>ROUND(employee[[#This Row],[LengthService]],2)</f>
        <v>2.86</v>
      </c>
      <c r="N6449">
        <v>134.8629507</v>
      </c>
      <c r="O6449">
        <f>ROUND(employee[[#This Row],[AbsentHours]],2)</f>
        <v>134.86000000000001</v>
      </c>
      <c r="P6449" s="5">
        <f>employee[[#This Row],[RoundedAbsentHours]]/2080 *100</f>
        <v>6.4836538461538478</v>
      </c>
      <c r="Q6449" s="1" t="s">
        <v>15</v>
      </c>
    </row>
    <row r="6450" spans="1:17" x14ac:dyDescent="0.35">
      <c r="A6450">
        <v>6449</v>
      </c>
      <c r="B6450" s="1" t="s">
        <v>6692</v>
      </c>
      <c r="C6450" s="1" t="s">
        <v>16</v>
      </c>
      <c r="D6450" s="1" t="s">
        <v>21</v>
      </c>
      <c r="E6450" s="1" t="s">
        <v>158</v>
      </c>
      <c r="F6450" s="1" t="s">
        <v>159</v>
      </c>
      <c r="G6450" s="1" t="s">
        <v>21</v>
      </c>
      <c r="H6450" s="1" t="s">
        <v>15</v>
      </c>
      <c r="I6450">
        <v>47.215996939999997</v>
      </c>
      <c r="J6450">
        <f>ROUND(employee[[#This Row],[Age]],0)</f>
        <v>47</v>
      </c>
      <c r="K64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50">
        <v>6.777722721</v>
      </c>
      <c r="M6450">
        <f>ROUND(employee[[#This Row],[LengthService]],2)</f>
        <v>6.78</v>
      </c>
      <c r="N6450">
        <v>119.08691109999999</v>
      </c>
      <c r="O6450">
        <f>ROUND(employee[[#This Row],[AbsentHours]],2)</f>
        <v>119.09</v>
      </c>
      <c r="P6450" s="5">
        <f>employee[[#This Row],[RoundedAbsentHours]]/2080 *100</f>
        <v>5.7254807692307699</v>
      </c>
      <c r="Q6450" s="1" t="s">
        <v>15</v>
      </c>
    </row>
    <row r="6451" spans="1:17" x14ac:dyDescent="0.35">
      <c r="A6451">
        <v>6450</v>
      </c>
      <c r="B6451" s="1" t="s">
        <v>6693</v>
      </c>
      <c r="C6451" s="1" t="s">
        <v>16</v>
      </c>
      <c r="D6451" s="1" t="s">
        <v>22</v>
      </c>
      <c r="E6451" s="1" t="s">
        <v>312</v>
      </c>
      <c r="F6451" s="1" t="s">
        <v>266</v>
      </c>
      <c r="G6451" s="1" t="s">
        <v>22</v>
      </c>
      <c r="H6451" s="1" t="s">
        <v>15</v>
      </c>
      <c r="I6451">
        <v>41.435275429999997</v>
      </c>
      <c r="J6451">
        <f>ROUND(employee[[#This Row],[Age]],0)</f>
        <v>41</v>
      </c>
      <c r="K64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51">
        <v>2.7191155839999999</v>
      </c>
      <c r="M6451">
        <f>ROUND(employee[[#This Row],[LengthService]],2)</f>
        <v>2.72</v>
      </c>
      <c r="N6451">
        <v>47.644897880000002</v>
      </c>
      <c r="O6451">
        <f>ROUND(employee[[#This Row],[AbsentHours]],2)</f>
        <v>47.64</v>
      </c>
      <c r="P6451" s="5">
        <f>employee[[#This Row],[RoundedAbsentHours]]/2080 *100</f>
        <v>2.2903846153846152</v>
      </c>
      <c r="Q6451" s="1" t="s">
        <v>15</v>
      </c>
    </row>
    <row r="6452" spans="1:17" x14ac:dyDescent="0.35">
      <c r="A6452">
        <v>6451</v>
      </c>
      <c r="B6452" s="1" t="s">
        <v>458</v>
      </c>
      <c r="C6452" s="1" t="s">
        <v>11</v>
      </c>
      <c r="D6452" s="1" t="s">
        <v>152</v>
      </c>
      <c r="E6452" s="1" t="s">
        <v>158</v>
      </c>
      <c r="F6452" s="1" t="s">
        <v>159</v>
      </c>
      <c r="G6452" s="1" t="s">
        <v>152</v>
      </c>
      <c r="H6452" s="1" t="s">
        <v>15</v>
      </c>
      <c r="I6452">
        <v>41.526039519999998</v>
      </c>
      <c r="J6452">
        <f>ROUND(employee[[#This Row],[Age]],0)</f>
        <v>42</v>
      </c>
      <c r="K64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52">
        <v>4.0009431409999996</v>
      </c>
      <c r="M6452">
        <f>ROUND(employee[[#This Row],[LengthService]],2)</f>
        <v>4</v>
      </c>
      <c r="N6452">
        <v>37.154719139999997</v>
      </c>
      <c r="O6452">
        <f>ROUND(employee[[#This Row],[AbsentHours]],2)</f>
        <v>37.15</v>
      </c>
      <c r="P6452" s="5">
        <f>employee[[#This Row],[RoundedAbsentHours]]/2080 *100</f>
        <v>1.7860576923076923</v>
      </c>
      <c r="Q6452" s="1" t="s">
        <v>15</v>
      </c>
    </row>
    <row r="6453" spans="1:17" x14ac:dyDescent="0.35">
      <c r="A6453">
        <v>6452</v>
      </c>
      <c r="B6453" s="1" t="s">
        <v>6694</v>
      </c>
      <c r="C6453" s="1" t="s">
        <v>11</v>
      </c>
      <c r="D6453" s="1" t="s">
        <v>22</v>
      </c>
      <c r="E6453" s="1" t="s">
        <v>312</v>
      </c>
      <c r="F6453" s="1" t="s">
        <v>266</v>
      </c>
      <c r="G6453" s="1" t="s">
        <v>22</v>
      </c>
      <c r="H6453" s="1" t="s">
        <v>15</v>
      </c>
      <c r="I6453">
        <v>60.942528750000001</v>
      </c>
      <c r="J6453">
        <f>ROUND(employee[[#This Row],[Age]],0)</f>
        <v>61</v>
      </c>
      <c r="K64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453">
        <v>5.4265549569999996</v>
      </c>
      <c r="M6453">
        <f>ROUND(employee[[#This Row],[LengthService]],2)</f>
        <v>5.43</v>
      </c>
      <c r="N6453">
        <v>176.4597996</v>
      </c>
      <c r="O6453">
        <f>ROUND(employee[[#This Row],[AbsentHours]],2)</f>
        <v>176.46</v>
      </c>
      <c r="P6453" s="5">
        <f>employee[[#This Row],[RoundedAbsentHours]]/2080 *100</f>
        <v>8.483653846153846</v>
      </c>
      <c r="Q6453" s="1" t="s">
        <v>15</v>
      </c>
    </row>
    <row r="6454" spans="1:17" x14ac:dyDescent="0.35">
      <c r="A6454">
        <v>6453</v>
      </c>
      <c r="B6454" s="1" t="s">
        <v>2663</v>
      </c>
      <c r="C6454" s="1" t="s">
        <v>11</v>
      </c>
      <c r="D6454" s="1" t="s">
        <v>22</v>
      </c>
      <c r="E6454" s="1" t="s">
        <v>312</v>
      </c>
      <c r="F6454" s="1" t="s">
        <v>266</v>
      </c>
      <c r="G6454" s="1" t="s">
        <v>22</v>
      </c>
      <c r="H6454" s="1" t="s">
        <v>15</v>
      </c>
      <c r="I6454">
        <v>41.584300820000003</v>
      </c>
      <c r="J6454">
        <f>ROUND(employee[[#This Row],[Age]],0)</f>
        <v>42</v>
      </c>
      <c r="K64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54">
        <v>2.0184534300000001</v>
      </c>
      <c r="M6454">
        <f>ROUND(employee[[#This Row],[LengthService]],2)</f>
        <v>2.02</v>
      </c>
      <c r="N6454">
        <v>139.9971199</v>
      </c>
      <c r="O6454">
        <f>ROUND(employee[[#This Row],[AbsentHours]],2)</f>
        <v>140</v>
      </c>
      <c r="P6454" s="5">
        <f>employee[[#This Row],[RoundedAbsentHours]]/2080 *100</f>
        <v>6.7307692307692308</v>
      </c>
      <c r="Q6454" s="1" t="s">
        <v>15</v>
      </c>
    </row>
    <row r="6455" spans="1:17" x14ac:dyDescent="0.35">
      <c r="A6455">
        <v>6454</v>
      </c>
      <c r="B6455" s="1" t="s">
        <v>6695</v>
      </c>
      <c r="C6455" s="1" t="s">
        <v>16</v>
      </c>
      <c r="D6455" s="1" t="s">
        <v>29</v>
      </c>
      <c r="E6455" s="1" t="s">
        <v>158</v>
      </c>
      <c r="F6455" s="1" t="s">
        <v>159</v>
      </c>
      <c r="G6455" s="1" t="s">
        <v>29</v>
      </c>
      <c r="H6455" s="1" t="s">
        <v>15</v>
      </c>
      <c r="I6455">
        <v>36.701441860000003</v>
      </c>
      <c r="J6455">
        <f>ROUND(employee[[#This Row],[Age]],0)</f>
        <v>37</v>
      </c>
      <c r="K64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55">
        <v>6.0903893480000004</v>
      </c>
      <c r="M6455">
        <f>ROUND(employee[[#This Row],[LengthService]],2)</f>
        <v>6.09</v>
      </c>
      <c r="N6455">
        <v>53.119589159999997</v>
      </c>
      <c r="O6455">
        <f>ROUND(employee[[#This Row],[AbsentHours]],2)</f>
        <v>53.12</v>
      </c>
      <c r="P6455" s="5">
        <f>employee[[#This Row],[RoundedAbsentHours]]/2080 *100</f>
        <v>2.5538461538461537</v>
      </c>
      <c r="Q6455" s="1" t="s">
        <v>15</v>
      </c>
    </row>
    <row r="6456" spans="1:17" x14ac:dyDescent="0.35">
      <c r="A6456">
        <v>6455</v>
      </c>
      <c r="B6456" s="1" t="s">
        <v>6696</v>
      </c>
      <c r="C6456" s="1" t="s">
        <v>11</v>
      </c>
      <c r="D6456" s="1" t="s">
        <v>19</v>
      </c>
      <c r="E6456" s="1" t="s">
        <v>158</v>
      </c>
      <c r="F6456" s="1" t="s">
        <v>159</v>
      </c>
      <c r="G6456" s="1" t="s">
        <v>19</v>
      </c>
      <c r="H6456" s="1" t="s">
        <v>15</v>
      </c>
      <c r="I6456">
        <v>44.715556100000001</v>
      </c>
      <c r="J6456">
        <f>ROUND(employee[[#This Row],[Age]],0)</f>
        <v>45</v>
      </c>
      <c r="K64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56">
        <v>5.7178989250000001</v>
      </c>
      <c r="M6456">
        <f>ROUND(employee[[#This Row],[LengthService]],2)</f>
        <v>5.72</v>
      </c>
      <c r="N6456">
        <v>81.748158059999994</v>
      </c>
      <c r="O6456">
        <f>ROUND(employee[[#This Row],[AbsentHours]],2)</f>
        <v>81.75</v>
      </c>
      <c r="P6456" s="5">
        <f>employee[[#This Row],[RoundedAbsentHours]]/2080 *100</f>
        <v>3.9302884615384617</v>
      </c>
      <c r="Q6456" s="1" t="s">
        <v>15</v>
      </c>
    </row>
    <row r="6457" spans="1:17" x14ac:dyDescent="0.35">
      <c r="A6457">
        <v>6456</v>
      </c>
      <c r="B6457" s="1" t="s">
        <v>6697</v>
      </c>
      <c r="C6457" s="1" t="s">
        <v>16</v>
      </c>
      <c r="D6457" s="1" t="s">
        <v>60</v>
      </c>
      <c r="E6457" s="1" t="s">
        <v>13</v>
      </c>
      <c r="F6457" s="1" t="s">
        <v>14</v>
      </c>
      <c r="G6457" s="1" t="s">
        <v>60</v>
      </c>
      <c r="H6457" s="1" t="s">
        <v>15</v>
      </c>
      <c r="I6457">
        <v>38.272959669999999</v>
      </c>
      <c r="J6457">
        <f>ROUND(employee[[#This Row],[Age]],0)</f>
        <v>38</v>
      </c>
      <c r="K64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57">
        <v>4.0970445079999998</v>
      </c>
      <c r="M6457">
        <f>ROUND(employee[[#This Row],[LengthService]],2)</f>
        <v>4.0999999999999996</v>
      </c>
      <c r="N6457">
        <v>45.16723958</v>
      </c>
      <c r="O6457">
        <f>ROUND(employee[[#This Row],[AbsentHours]],2)</f>
        <v>45.17</v>
      </c>
      <c r="P6457" s="5">
        <f>employee[[#This Row],[RoundedAbsentHours]]/2080 *100</f>
        <v>2.1716346153846153</v>
      </c>
      <c r="Q6457" s="1" t="s">
        <v>15</v>
      </c>
    </row>
    <row r="6458" spans="1:17" x14ac:dyDescent="0.35">
      <c r="A6458">
        <v>6457</v>
      </c>
      <c r="B6458" s="1" t="s">
        <v>6698</v>
      </c>
      <c r="C6458" s="1" t="s">
        <v>16</v>
      </c>
      <c r="D6458" s="1" t="s">
        <v>51</v>
      </c>
      <c r="E6458" s="1" t="s">
        <v>312</v>
      </c>
      <c r="F6458" s="1" t="s">
        <v>266</v>
      </c>
      <c r="G6458" s="1" t="s">
        <v>51</v>
      </c>
      <c r="H6458" s="1" t="s">
        <v>15</v>
      </c>
      <c r="I6458">
        <v>35.270846749999997</v>
      </c>
      <c r="J6458">
        <f>ROUND(employee[[#This Row],[Age]],0)</f>
        <v>35</v>
      </c>
      <c r="K64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58">
        <v>6.106751794</v>
      </c>
      <c r="M6458">
        <f>ROUND(employee[[#This Row],[LengthService]],2)</f>
        <v>6.11</v>
      </c>
      <c r="N6458">
        <v>35.426703670000002</v>
      </c>
      <c r="O6458">
        <f>ROUND(employee[[#This Row],[AbsentHours]],2)</f>
        <v>35.43</v>
      </c>
      <c r="P6458" s="5">
        <f>employee[[#This Row],[RoundedAbsentHours]]/2080 *100</f>
        <v>1.7033653846153847</v>
      </c>
      <c r="Q6458" s="1" t="s">
        <v>15</v>
      </c>
    </row>
    <row r="6459" spans="1:17" x14ac:dyDescent="0.35">
      <c r="A6459">
        <v>6458</v>
      </c>
      <c r="B6459" s="1" t="s">
        <v>2700</v>
      </c>
      <c r="C6459" s="1" t="s">
        <v>16</v>
      </c>
      <c r="D6459" s="1" t="s">
        <v>22</v>
      </c>
      <c r="E6459" s="1" t="s">
        <v>312</v>
      </c>
      <c r="F6459" s="1" t="s">
        <v>266</v>
      </c>
      <c r="G6459" s="1" t="s">
        <v>22</v>
      </c>
      <c r="H6459" s="1" t="s">
        <v>15</v>
      </c>
      <c r="I6459">
        <v>45.739065480000001</v>
      </c>
      <c r="J6459">
        <f>ROUND(employee[[#This Row],[Age]],0)</f>
        <v>46</v>
      </c>
      <c r="K64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59">
        <v>2.3730048959999999</v>
      </c>
      <c r="M6459">
        <f>ROUND(employee[[#This Row],[LengthService]],2)</f>
        <v>2.37</v>
      </c>
      <c r="N6459">
        <v>37.827021879999997</v>
      </c>
      <c r="O6459">
        <f>ROUND(employee[[#This Row],[AbsentHours]],2)</f>
        <v>37.83</v>
      </c>
      <c r="P6459" s="5">
        <f>employee[[#This Row],[RoundedAbsentHours]]/2080 *100</f>
        <v>1.8187499999999999</v>
      </c>
      <c r="Q6459" s="1" t="s">
        <v>15</v>
      </c>
    </row>
    <row r="6460" spans="1:17" x14ac:dyDescent="0.35">
      <c r="A6460">
        <v>6459</v>
      </c>
      <c r="B6460" s="1" t="s">
        <v>6699</v>
      </c>
      <c r="C6460" s="1" t="s">
        <v>11</v>
      </c>
      <c r="D6460" s="1" t="s">
        <v>74</v>
      </c>
      <c r="E6460" s="1" t="s">
        <v>312</v>
      </c>
      <c r="F6460" s="1" t="s">
        <v>266</v>
      </c>
      <c r="G6460" s="1" t="s">
        <v>75</v>
      </c>
      <c r="H6460" s="1" t="s">
        <v>15</v>
      </c>
      <c r="I6460">
        <v>40.453952549999997</v>
      </c>
      <c r="J6460">
        <f>ROUND(employee[[#This Row],[Age]],0)</f>
        <v>40</v>
      </c>
      <c r="K64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60">
        <v>2.8169044560000001</v>
      </c>
      <c r="M6460">
        <f>ROUND(employee[[#This Row],[LengthService]],2)</f>
        <v>2.82</v>
      </c>
      <c r="N6460">
        <v>110.90407260000001</v>
      </c>
      <c r="O6460">
        <f>ROUND(employee[[#This Row],[AbsentHours]],2)</f>
        <v>110.9</v>
      </c>
      <c r="P6460" s="5">
        <f>employee[[#This Row],[RoundedAbsentHours]]/2080 *100</f>
        <v>5.3317307692307692</v>
      </c>
      <c r="Q6460" s="1" t="s">
        <v>15</v>
      </c>
    </row>
    <row r="6461" spans="1:17" x14ac:dyDescent="0.35">
      <c r="A6461">
        <v>6460</v>
      </c>
      <c r="B6461" s="1" t="s">
        <v>6700</v>
      </c>
      <c r="C6461" s="1" t="s">
        <v>11</v>
      </c>
      <c r="D6461" s="1" t="s">
        <v>22</v>
      </c>
      <c r="E6461" s="1" t="s">
        <v>312</v>
      </c>
      <c r="F6461" s="1" t="s">
        <v>266</v>
      </c>
      <c r="G6461" s="1" t="s">
        <v>22</v>
      </c>
      <c r="H6461" s="1" t="s">
        <v>15</v>
      </c>
      <c r="I6461">
        <v>42.519554319999997</v>
      </c>
      <c r="J6461">
        <f>ROUND(employee[[#This Row],[Age]],0)</f>
        <v>43</v>
      </c>
      <c r="K64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61">
        <v>5.2130632380000002</v>
      </c>
      <c r="M6461">
        <f>ROUND(employee[[#This Row],[LengthService]],2)</f>
        <v>5.21</v>
      </c>
      <c r="N6461">
        <v>60.869446680000003</v>
      </c>
      <c r="O6461">
        <f>ROUND(employee[[#This Row],[AbsentHours]],2)</f>
        <v>60.87</v>
      </c>
      <c r="P6461" s="5">
        <f>employee[[#This Row],[RoundedAbsentHours]]/2080 *100</f>
        <v>2.9264423076923078</v>
      </c>
      <c r="Q6461" s="1" t="s">
        <v>15</v>
      </c>
    </row>
    <row r="6462" spans="1:17" x14ac:dyDescent="0.35">
      <c r="A6462">
        <v>6461</v>
      </c>
      <c r="B6462" s="1" t="s">
        <v>6701</v>
      </c>
      <c r="C6462" s="1" t="s">
        <v>11</v>
      </c>
      <c r="D6462" s="1" t="s">
        <v>288</v>
      </c>
      <c r="E6462" s="1" t="s">
        <v>124</v>
      </c>
      <c r="F6462" s="1" t="s">
        <v>125</v>
      </c>
      <c r="G6462" s="1" t="s">
        <v>56</v>
      </c>
      <c r="H6462" s="1" t="s">
        <v>15</v>
      </c>
      <c r="I6462">
        <v>45.322853819999999</v>
      </c>
      <c r="J6462">
        <f>ROUND(employee[[#This Row],[Age]],0)</f>
        <v>45</v>
      </c>
      <c r="K64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62">
        <v>7.7086031950000002</v>
      </c>
      <c r="M6462">
        <f>ROUND(employee[[#This Row],[LengthService]],2)</f>
        <v>7.71</v>
      </c>
      <c r="N6462">
        <v>95.212595769999993</v>
      </c>
      <c r="O6462">
        <f>ROUND(employee[[#This Row],[AbsentHours]],2)</f>
        <v>95.21</v>
      </c>
      <c r="P6462" s="5">
        <f>employee[[#This Row],[RoundedAbsentHours]]/2080 *100</f>
        <v>4.577403846153846</v>
      </c>
      <c r="Q6462" s="1" t="s">
        <v>15</v>
      </c>
    </row>
    <row r="6463" spans="1:17" x14ac:dyDescent="0.35">
      <c r="A6463">
        <v>6462</v>
      </c>
      <c r="B6463" s="1" t="s">
        <v>6702</v>
      </c>
      <c r="C6463" s="1" t="s">
        <v>11</v>
      </c>
      <c r="D6463" s="1" t="s">
        <v>105</v>
      </c>
      <c r="E6463" s="1" t="s">
        <v>312</v>
      </c>
      <c r="F6463" s="1" t="s">
        <v>266</v>
      </c>
      <c r="G6463" s="1" t="s">
        <v>18</v>
      </c>
      <c r="H6463" s="1" t="s">
        <v>15</v>
      </c>
      <c r="I6463">
        <v>61.549145600000003</v>
      </c>
      <c r="J6463">
        <f>ROUND(employee[[#This Row],[Age]],0)</f>
        <v>62</v>
      </c>
      <c r="K64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463">
        <v>6.3362812010000003</v>
      </c>
      <c r="M6463">
        <f>ROUND(employee[[#This Row],[LengthService]],2)</f>
        <v>6.34</v>
      </c>
      <c r="N6463">
        <v>196.96923989999999</v>
      </c>
      <c r="O6463">
        <f>ROUND(employee[[#This Row],[AbsentHours]],2)</f>
        <v>196.97</v>
      </c>
      <c r="P6463" s="5">
        <f>employee[[#This Row],[RoundedAbsentHours]]/2080 *100</f>
        <v>9.4697115384615387</v>
      </c>
      <c r="Q6463" s="1" t="s">
        <v>15</v>
      </c>
    </row>
    <row r="6464" spans="1:17" x14ac:dyDescent="0.35">
      <c r="A6464">
        <v>6463</v>
      </c>
      <c r="B6464" s="1" t="s">
        <v>6703</v>
      </c>
      <c r="C6464" s="1" t="s">
        <v>16</v>
      </c>
      <c r="D6464" s="1" t="s">
        <v>20</v>
      </c>
      <c r="E6464" s="1" t="s">
        <v>13</v>
      </c>
      <c r="F6464" s="1" t="s">
        <v>14</v>
      </c>
      <c r="G6464" s="1" t="s">
        <v>20</v>
      </c>
      <c r="H6464" s="1" t="s">
        <v>15</v>
      </c>
      <c r="I6464">
        <v>33.09213312</v>
      </c>
      <c r="J6464">
        <f>ROUND(employee[[#This Row],[Age]],0)</f>
        <v>33</v>
      </c>
      <c r="K64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64">
        <v>5.3090811809999998</v>
      </c>
      <c r="M6464">
        <f>ROUND(employee[[#This Row],[LengthService]],2)</f>
        <v>5.31</v>
      </c>
      <c r="N6464">
        <v>0</v>
      </c>
      <c r="O6464">
        <f>ROUND(employee[[#This Row],[AbsentHours]],2)</f>
        <v>0</v>
      </c>
      <c r="P6464" s="5">
        <f>employee[[#This Row],[RoundedAbsentHours]]/2080 *100</f>
        <v>0</v>
      </c>
      <c r="Q6464" s="1" t="s">
        <v>15</v>
      </c>
    </row>
    <row r="6465" spans="1:17" x14ac:dyDescent="0.35">
      <c r="A6465">
        <v>6464</v>
      </c>
      <c r="B6465" s="1" t="s">
        <v>6704</v>
      </c>
      <c r="C6465" s="1" t="s">
        <v>11</v>
      </c>
      <c r="D6465" s="1" t="s">
        <v>22</v>
      </c>
      <c r="E6465" s="1" t="s">
        <v>312</v>
      </c>
      <c r="F6465" s="1" t="s">
        <v>266</v>
      </c>
      <c r="G6465" s="1" t="s">
        <v>22</v>
      </c>
      <c r="H6465" s="1" t="s">
        <v>15</v>
      </c>
      <c r="I6465">
        <v>55.133202359999999</v>
      </c>
      <c r="J6465">
        <f>ROUND(employee[[#This Row],[Age]],0)</f>
        <v>55</v>
      </c>
      <c r="K64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465">
        <v>3.204856366</v>
      </c>
      <c r="M6465">
        <f>ROUND(employee[[#This Row],[LengthService]],2)</f>
        <v>3.2</v>
      </c>
      <c r="N6465">
        <v>105.70019720000001</v>
      </c>
      <c r="O6465">
        <f>ROUND(employee[[#This Row],[AbsentHours]],2)</f>
        <v>105.7</v>
      </c>
      <c r="P6465" s="5">
        <f>employee[[#This Row],[RoundedAbsentHours]]/2080 *100</f>
        <v>5.0817307692307701</v>
      </c>
      <c r="Q6465" s="1" t="s">
        <v>15</v>
      </c>
    </row>
    <row r="6466" spans="1:17" x14ac:dyDescent="0.35">
      <c r="A6466">
        <v>6465</v>
      </c>
      <c r="B6466" s="1" t="s">
        <v>6705</v>
      </c>
      <c r="C6466" s="1" t="s">
        <v>16</v>
      </c>
      <c r="D6466" s="1" t="s">
        <v>21</v>
      </c>
      <c r="E6466" s="1" t="s">
        <v>158</v>
      </c>
      <c r="F6466" s="1" t="s">
        <v>159</v>
      </c>
      <c r="G6466" s="1" t="s">
        <v>21</v>
      </c>
      <c r="H6466" s="1" t="s">
        <v>15</v>
      </c>
      <c r="I6466">
        <v>56.45957121</v>
      </c>
      <c r="J6466">
        <f>ROUND(employee[[#This Row],[Age]],0)</f>
        <v>56</v>
      </c>
      <c r="K64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466">
        <v>4.1263528139999996</v>
      </c>
      <c r="M6466">
        <f>ROUND(employee[[#This Row],[LengthService]],2)</f>
        <v>4.13</v>
      </c>
      <c r="N6466">
        <v>105.30508159999999</v>
      </c>
      <c r="O6466">
        <f>ROUND(employee[[#This Row],[AbsentHours]],2)</f>
        <v>105.31</v>
      </c>
      <c r="P6466" s="5">
        <f>employee[[#This Row],[RoundedAbsentHours]]/2080 *100</f>
        <v>5.0629807692307693</v>
      </c>
      <c r="Q6466" s="1" t="s">
        <v>15</v>
      </c>
    </row>
    <row r="6467" spans="1:17" x14ac:dyDescent="0.35">
      <c r="A6467">
        <v>6466</v>
      </c>
      <c r="B6467" s="1" t="s">
        <v>6706</v>
      </c>
      <c r="C6467" s="1" t="s">
        <v>11</v>
      </c>
      <c r="D6467" s="1" t="s">
        <v>176</v>
      </c>
      <c r="E6467" s="1" t="s">
        <v>158</v>
      </c>
      <c r="F6467" s="1" t="s">
        <v>159</v>
      </c>
      <c r="G6467" s="1" t="s">
        <v>33</v>
      </c>
      <c r="H6467" s="1" t="s">
        <v>15</v>
      </c>
      <c r="I6467">
        <v>20.713467349999998</v>
      </c>
      <c r="J6467">
        <f>ROUND(employee[[#This Row],[Age]],0)</f>
        <v>21</v>
      </c>
      <c r="K64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467">
        <v>2.9396017630000002</v>
      </c>
      <c r="M6467">
        <f>ROUND(employee[[#This Row],[LengthService]],2)</f>
        <v>2.94</v>
      </c>
      <c r="N6467">
        <v>0</v>
      </c>
      <c r="O6467">
        <f>ROUND(employee[[#This Row],[AbsentHours]],2)</f>
        <v>0</v>
      </c>
      <c r="P6467" s="5">
        <f>employee[[#This Row],[RoundedAbsentHours]]/2080 *100</f>
        <v>0</v>
      </c>
      <c r="Q6467" s="1" t="s">
        <v>15</v>
      </c>
    </row>
    <row r="6468" spans="1:17" x14ac:dyDescent="0.35">
      <c r="A6468">
        <v>6467</v>
      </c>
      <c r="B6468" s="1" t="s">
        <v>6707</v>
      </c>
      <c r="C6468" s="1" t="s">
        <v>16</v>
      </c>
      <c r="D6468" s="1" t="s">
        <v>22</v>
      </c>
      <c r="E6468" s="1" t="s">
        <v>312</v>
      </c>
      <c r="F6468" s="1" t="s">
        <v>266</v>
      </c>
      <c r="G6468" s="1" t="s">
        <v>22</v>
      </c>
      <c r="H6468" s="1" t="s">
        <v>15</v>
      </c>
      <c r="I6468">
        <v>26.39309913</v>
      </c>
      <c r="J6468">
        <f>ROUND(employee[[#This Row],[Age]],0)</f>
        <v>26</v>
      </c>
      <c r="K64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468">
        <v>3.8747370179999998</v>
      </c>
      <c r="M6468">
        <f>ROUND(employee[[#This Row],[LengthService]],2)</f>
        <v>3.87</v>
      </c>
      <c r="N6468">
        <v>0</v>
      </c>
      <c r="O6468">
        <f>ROUND(employee[[#This Row],[AbsentHours]],2)</f>
        <v>0</v>
      </c>
      <c r="P6468" s="5">
        <f>employee[[#This Row],[RoundedAbsentHours]]/2080 *100</f>
        <v>0</v>
      </c>
      <c r="Q6468" s="1" t="s">
        <v>15</v>
      </c>
    </row>
    <row r="6469" spans="1:17" x14ac:dyDescent="0.35">
      <c r="A6469">
        <v>6468</v>
      </c>
      <c r="B6469" s="1" t="s">
        <v>6708</v>
      </c>
      <c r="C6469" s="1" t="s">
        <v>11</v>
      </c>
      <c r="D6469" s="1" t="s">
        <v>22</v>
      </c>
      <c r="E6469" s="1" t="s">
        <v>312</v>
      </c>
      <c r="F6469" s="1" t="s">
        <v>266</v>
      </c>
      <c r="G6469" s="1" t="s">
        <v>22</v>
      </c>
      <c r="H6469" s="1" t="s">
        <v>15</v>
      </c>
      <c r="I6469">
        <v>34.99222906</v>
      </c>
      <c r="J6469">
        <f>ROUND(employee[[#This Row],[Age]],0)</f>
        <v>35</v>
      </c>
      <c r="K64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69">
        <v>5.7767641049999998</v>
      </c>
      <c r="M6469">
        <f>ROUND(employee[[#This Row],[LengthService]],2)</f>
        <v>5.78</v>
      </c>
      <c r="N6469">
        <v>2.9687557469999999</v>
      </c>
      <c r="O6469">
        <f>ROUND(employee[[#This Row],[AbsentHours]],2)</f>
        <v>2.97</v>
      </c>
      <c r="P6469" s="5">
        <f>employee[[#This Row],[RoundedAbsentHours]]/2080 *100</f>
        <v>0.14278846153846156</v>
      </c>
      <c r="Q6469" s="1" t="s">
        <v>15</v>
      </c>
    </row>
    <row r="6470" spans="1:17" x14ac:dyDescent="0.35">
      <c r="A6470">
        <v>6469</v>
      </c>
      <c r="B6470" s="1" t="s">
        <v>6709</v>
      </c>
      <c r="C6470" s="1" t="s">
        <v>16</v>
      </c>
      <c r="D6470" s="1" t="s">
        <v>44</v>
      </c>
      <c r="E6470" s="1" t="s">
        <v>158</v>
      </c>
      <c r="F6470" s="1" t="s">
        <v>159</v>
      </c>
      <c r="G6470" s="1" t="s">
        <v>44</v>
      </c>
      <c r="H6470" s="1" t="s">
        <v>15</v>
      </c>
      <c r="I6470">
        <v>28.915756739999999</v>
      </c>
      <c r="J6470">
        <f>ROUND(employee[[#This Row],[Age]],0)</f>
        <v>29</v>
      </c>
      <c r="K64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470">
        <v>3.6104836630000001</v>
      </c>
      <c r="M6470">
        <f>ROUND(employee[[#This Row],[LengthService]],2)</f>
        <v>3.61</v>
      </c>
      <c r="N6470">
        <v>0</v>
      </c>
      <c r="O6470">
        <f>ROUND(employee[[#This Row],[AbsentHours]],2)</f>
        <v>0</v>
      </c>
      <c r="P6470" s="5">
        <f>employee[[#This Row],[RoundedAbsentHours]]/2080 *100</f>
        <v>0</v>
      </c>
      <c r="Q6470" s="1" t="s">
        <v>15</v>
      </c>
    </row>
    <row r="6471" spans="1:17" x14ac:dyDescent="0.35">
      <c r="A6471">
        <v>6470</v>
      </c>
      <c r="B6471" s="1" t="s">
        <v>6710</v>
      </c>
      <c r="C6471" s="1" t="s">
        <v>11</v>
      </c>
      <c r="D6471" s="1" t="s">
        <v>12</v>
      </c>
      <c r="E6471" s="1" t="s">
        <v>158</v>
      </c>
      <c r="F6471" s="1" t="s">
        <v>159</v>
      </c>
      <c r="G6471" s="1" t="s">
        <v>12</v>
      </c>
      <c r="H6471" s="1" t="s">
        <v>15</v>
      </c>
      <c r="I6471">
        <v>60.472972820000003</v>
      </c>
      <c r="J6471">
        <f>ROUND(employee[[#This Row],[Age]],0)</f>
        <v>60</v>
      </c>
      <c r="K64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471">
        <v>5.0718498629999997</v>
      </c>
      <c r="M6471">
        <f>ROUND(employee[[#This Row],[LengthService]],2)</f>
        <v>5.07</v>
      </c>
      <c r="N6471">
        <v>193.82617579999999</v>
      </c>
      <c r="O6471">
        <f>ROUND(employee[[#This Row],[AbsentHours]],2)</f>
        <v>193.83</v>
      </c>
      <c r="P6471" s="5">
        <f>employee[[#This Row],[RoundedAbsentHours]]/2080 *100</f>
        <v>9.3187500000000014</v>
      </c>
      <c r="Q6471" s="1" t="s">
        <v>15</v>
      </c>
    </row>
    <row r="6472" spans="1:17" x14ac:dyDescent="0.35">
      <c r="A6472">
        <v>6471</v>
      </c>
      <c r="B6472" s="1" t="s">
        <v>6711</v>
      </c>
      <c r="C6472" s="1" t="s">
        <v>16</v>
      </c>
      <c r="D6472" s="1" t="s">
        <v>40</v>
      </c>
      <c r="E6472" s="1" t="s">
        <v>312</v>
      </c>
      <c r="F6472" s="1" t="s">
        <v>266</v>
      </c>
      <c r="G6472" s="1" t="s">
        <v>18</v>
      </c>
      <c r="H6472" s="1" t="s">
        <v>15</v>
      </c>
      <c r="I6472">
        <v>49.251910700000003</v>
      </c>
      <c r="J6472">
        <f>ROUND(employee[[#This Row],[Age]],0)</f>
        <v>49</v>
      </c>
      <c r="K64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72">
        <v>4.8983678020000001</v>
      </c>
      <c r="M6472">
        <f>ROUND(employee[[#This Row],[LengthService]],2)</f>
        <v>4.9000000000000004</v>
      </c>
      <c r="N6472">
        <v>77.177111330000002</v>
      </c>
      <c r="O6472">
        <f>ROUND(employee[[#This Row],[AbsentHours]],2)</f>
        <v>77.180000000000007</v>
      </c>
      <c r="P6472" s="5">
        <f>employee[[#This Row],[RoundedAbsentHours]]/2080 *100</f>
        <v>3.7105769230769234</v>
      </c>
      <c r="Q6472" s="1" t="s">
        <v>15</v>
      </c>
    </row>
    <row r="6473" spans="1:17" x14ac:dyDescent="0.35">
      <c r="A6473">
        <v>6472</v>
      </c>
      <c r="B6473" s="1" t="s">
        <v>6712</v>
      </c>
      <c r="C6473" s="1" t="s">
        <v>16</v>
      </c>
      <c r="D6473" s="1" t="s">
        <v>307</v>
      </c>
      <c r="E6473" s="1" t="s">
        <v>158</v>
      </c>
      <c r="F6473" s="1" t="s">
        <v>159</v>
      </c>
      <c r="G6473" s="1" t="s">
        <v>34</v>
      </c>
      <c r="H6473" s="1" t="s">
        <v>15</v>
      </c>
      <c r="I6473">
        <v>48.591248829999998</v>
      </c>
      <c r="J6473">
        <f>ROUND(employee[[#This Row],[Age]],0)</f>
        <v>49</v>
      </c>
      <c r="K64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73">
        <v>3.5387960500000002</v>
      </c>
      <c r="M6473">
        <f>ROUND(employee[[#This Row],[LengthService]],2)</f>
        <v>3.54</v>
      </c>
      <c r="N6473">
        <v>111.47184609999999</v>
      </c>
      <c r="O6473">
        <f>ROUND(employee[[#This Row],[AbsentHours]],2)</f>
        <v>111.47</v>
      </c>
      <c r="P6473" s="5">
        <f>employee[[#This Row],[RoundedAbsentHours]]/2080 *100</f>
        <v>5.3591346153846153</v>
      </c>
      <c r="Q6473" s="1" t="s">
        <v>15</v>
      </c>
    </row>
    <row r="6474" spans="1:17" x14ac:dyDescent="0.35">
      <c r="A6474">
        <v>6473</v>
      </c>
      <c r="B6474" s="1" t="s">
        <v>6713</v>
      </c>
      <c r="C6474" s="1" t="s">
        <v>11</v>
      </c>
      <c r="D6474" s="1" t="s">
        <v>90</v>
      </c>
      <c r="E6474" s="1" t="s">
        <v>158</v>
      </c>
      <c r="F6474" s="1" t="s">
        <v>159</v>
      </c>
      <c r="G6474" s="1" t="s">
        <v>33</v>
      </c>
      <c r="H6474" s="1" t="s">
        <v>15</v>
      </c>
      <c r="I6474">
        <v>41.451587000000004</v>
      </c>
      <c r="J6474">
        <f>ROUND(employee[[#This Row],[Age]],0)</f>
        <v>41</v>
      </c>
      <c r="K64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74">
        <v>2.7612325609999999</v>
      </c>
      <c r="M6474">
        <f>ROUND(employee[[#This Row],[LengthService]],2)</f>
        <v>2.76</v>
      </c>
      <c r="N6474">
        <v>98.760114580000007</v>
      </c>
      <c r="O6474">
        <f>ROUND(employee[[#This Row],[AbsentHours]],2)</f>
        <v>98.76</v>
      </c>
      <c r="P6474" s="5">
        <f>employee[[#This Row],[RoundedAbsentHours]]/2080 *100</f>
        <v>4.7480769230769235</v>
      </c>
      <c r="Q6474" s="1" t="s">
        <v>15</v>
      </c>
    </row>
    <row r="6475" spans="1:17" x14ac:dyDescent="0.35">
      <c r="A6475">
        <v>6474</v>
      </c>
      <c r="B6475" s="1" t="s">
        <v>6714</v>
      </c>
      <c r="C6475" s="1" t="s">
        <v>11</v>
      </c>
      <c r="D6475" s="1" t="s">
        <v>89</v>
      </c>
      <c r="E6475" s="1" t="s">
        <v>124</v>
      </c>
      <c r="F6475" s="1" t="s">
        <v>125</v>
      </c>
      <c r="G6475" s="1" t="s">
        <v>89</v>
      </c>
      <c r="H6475" s="1" t="s">
        <v>15</v>
      </c>
      <c r="I6475">
        <v>51.268348609999997</v>
      </c>
      <c r="J6475">
        <f>ROUND(employee[[#This Row],[Age]],0)</f>
        <v>51</v>
      </c>
      <c r="K64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475">
        <v>5.3492424740000004</v>
      </c>
      <c r="M6475">
        <f>ROUND(employee[[#This Row],[LengthService]],2)</f>
        <v>5.35</v>
      </c>
      <c r="N6475">
        <v>152.45988310000001</v>
      </c>
      <c r="O6475">
        <f>ROUND(employee[[#This Row],[AbsentHours]],2)</f>
        <v>152.46</v>
      </c>
      <c r="P6475" s="5">
        <f>employee[[#This Row],[RoundedAbsentHours]]/2080 *100</f>
        <v>7.3298076923076927</v>
      </c>
      <c r="Q6475" s="1" t="s">
        <v>15</v>
      </c>
    </row>
    <row r="6476" spans="1:17" x14ac:dyDescent="0.35">
      <c r="A6476">
        <v>6475</v>
      </c>
      <c r="B6476" s="1" t="s">
        <v>6715</v>
      </c>
      <c r="C6476" s="1" t="s">
        <v>11</v>
      </c>
      <c r="D6476" s="1" t="s">
        <v>20</v>
      </c>
      <c r="E6476" s="1" t="s">
        <v>13</v>
      </c>
      <c r="F6476" s="1" t="s">
        <v>14</v>
      </c>
      <c r="G6476" s="1" t="s">
        <v>20</v>
      </c>
      <c r="H6476" s="1" t="s">
        <v>15</v>
      </c>
      <c r="I6476">
        <v>34.19133446</v>
      </c>
      <c r="J6476">
        <f>ROUND(employee[[#This Row],[Age]],0)</f>
        <v>34</v>
      </c>
      <c r="K64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76">
        <v>4.0332591290000002</v>
      </c>
      <c r="M6476">
        <f>ROUND(employee[[#This Row],[LengthService]],2)</f>
        <v>4.03</v>
      </c>
      <c r="N6476">
        <v>48.790119439999998</v>
      </c>
      <c r="O6476">
        <f>ROUND(employee[[#This Row],[AbsentHours]],2)</f>
        <v>48.79</v>
      </c>
      <c r="P6476" s="5">
        <f>employee[[#This Row],[RoundedAbsentHours]]/2080 *100</f>
        <v>2.3456730769230769</v>
      </c>
      <c r="Q6476" s="1" t="s">
        <v>15</v>
      </c>
    </row>
    <row r="6477" spans="1:17" x14ac:dyDescent="0.35">
      <c r="A6477">
        <v>6476</v>
      </c>
      <c r="B6477" s="1" t="s">
        <v>6716</v>
      </c>
      <c r="C6477" s="1" t="s">
        <v>11</v>
      </c>
      <c r="D6477" s="1" t="s">
        <v>50</v>
      </c>
      <c r="E6477" s="1" t="s">
        <v>312</v>
      </c>
      <c r="F6477" s="1" t="s">
        <v>266</v>
      </c>
      <c r="G6477" s="1" t="s">
        <v>18</v>
      </c>
      <c r="H6477" s="1" t="s">
        <v>15</v>
      </c>
      <c r="I6477">
        <v>38.786064590000002</v>
      </c>
      <c r="J6477">
        <f>ROUND(employee[[#This Row],[Age]],0)</f>
        <v>39</v>
      </c>
      <c r="K64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77">
        <v>4.2825319769999997</v>
      </c>
      <c r="M6477">
        <f>ROUND(employee[[#This Row],[LengthService]],2)</f>
        <v>4.28</v>
      </c>
      <c r="N6477">
        <v>36.36134156</v>
      </c>
      <c r="O6477">
        <f>ROUND(employee[[#This Row],[AbsentHours]],2)</f>
        <v>36.36</v>
      </c>
      <c r="P6477" s="5">
        <f>employee[[#This Row],[RoundedAbsentHours]]/2080 *100</f>
        <v>1.7480769230769231</v>
      </c>
      <c r="Q6477" s="1" t="s">
        <v>15</v>
      </c>
    </row>
    <row r="6478" spans="1:17" x14ac:dyDescent="0.35">
      <c r="A6478">
        <v>6477</v>
      </c>
      <c r="B6478" s="1" t="s">
        <v>6717</v>
      </c>
      <c r="C6478" s="1" t="s">
        <v>11</v>
      </c>
      <c r="D6478" s="1" t="s">
        <v>21</v>
      </c>
      <c r="E6478" s="1" t="s">
        <v>158</v>
      </c>
      <c r="F6478" s="1" t="s">
        <v>159</v>
      </c>
      <c r="G6478" s="1" t="s">
        <v>21</v>
      </c>
      <c r="H6478" s="1" t="s">
        <v>15</v>
      </c>
      <c r="I6478">
        <v>48.104736070000001</v>
      </c>
      <c r="J6478">
        <f>ROUND(employee[[#This Row],[Age]],0)</f>
        <v>48</v>
      </c>
      <c r="K64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78">
        <v>5.343800366</v>
      </c>
      <c r="M6478">
        <f>ROUND(employee[[#This Row],[LengthService]],2)</f>
        <v>5.34</v>
      </c>
      <c r="N6478">
        <v>87.606588009999996</v>
      </c>
      <c r="O6478">
        <f>ROUND(employee[[#This Row],[AbsentHours]],2)</f>
        <v>87.61</v>
      </c>
      <c r="P6478" s="5">
        <f>employee[[#This Row],[RoundedAbsentHours]]/2080 *100</f>
        <v>4.212019230769231</v>
      </c>
      <c r="Q6478" s="1" t="s">
        <v>15</v>
      </c>
    </row>
    <row r="6479" spans="1:17" x14ac:dyDescent="0.35">
      <c r="A6479">
        <v>6478</v>
      </c>
      <c r="B6479" s="1" t="s">
        <v>6718</v>
      </c>
      <c r="C6479" s="1" t="s">
        <v>16</v>
      </c>
      <c r="D6479" s="1" t="s">
        <v>149</v>
      </c>
      <c r="E6479" s="1" t="s">
        <v>13</v>
      </c>
      <c r="F6479" s="1" t="s">
        <v>14</v>
      </c>
      <c r="G6479" s="1" t="s">
        <v>72</v>
      </c>
      <c r="H6479" s="1" t="s">
        <v>15</v>
      </c>
      <c r="I6479">
        <v>34.17055715</v>
      </c>
      <c r="J6479">
        <f>ROUND(employee[[#This Row],[Age]],0)</f>
        <v>34</v>
      </c>
      <c r="K64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79">
        <v>4.7912661659999998</v>
      </c>
      <c r="M6479">
        <f>ROUND(employee[[#This Row],[LengthService]],2)</f>
        <v>4.79</v>
      </c>
      <c r="N6479">
        <v>41.430473659999997</v>
      </c>
      <c r="O6479">
        <f>ROUND(employee[[#This Row],[AbsentHours]],2)</f>
        <v>41.43</v>
      </c>
      <c r="P6479" s="5">
        <f>employee[[#This Row],[RoundedAbsentHours]]/2080 *100</f>
        <v>1.991826923076923</v>
      </c>
      <c r="Q6479" s="1" t="s">
        <v>15</v>
      </c>
    </row>
    <row r="6480" spans="1:17" x14ac:dyDescent="0.35">
      <c r="A6480">
        <v>6479</v>
      </c>
      <c r="B6480" s="1" t="s">
        <v>6719</v>
      </c>
      <c r="C6480" s="1" t="s">
        <v>11</v>
      </c>
      <c r="D6480" s="1" t="s">
        <v>44</v>
      </c>
      <c r="E6480" s="1" t="s">
        <v>158</v>
      </c>
      <c r="F6480" s="1" t="s">
        <v>159</v>
      </c>
      <c r="G6480" s="1" t="s">
        <v>44</v>
      </c>
      <c r="H6480" s="1" t="s">
        <v>15</v>
      </c>
      <c r="I6480">
        <v>40.350012030000002</v>
      </c>
      <c r="J6480">
        <f>ROUND(employee[[#This Row],[Age]],0)</f>
        <v>40</v>
      </c>
      <c r="K64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80">
        <v>4.4290222510000001</v>
      </c>
      <c r="M6480">
        <f>ROUND(employee[[#This Row],[LengthService]],2)</f>
        <v>4.43</v>
      </c>
      <c r="N6480">
        <v>58.821265359999998</v>
      </c>
      <c r="O6480">
        <f>ROUND(employee[[#This Row],[AbsentHours]],2)</f>
        <v>58.82</v>
      </c>
      <c r="P6480" s="5">
        <f>employee[[#This Row],[RoundedAbsentHours]]/2080 *100</f>
        <v>2.8278846153846153</v>
      </c>
      <c r="Q6480" s="1" t="s">
        <v>15</v>
      </c>
    </row>
    <row r="6481" spans="1:17" x14ac:dyDescent="0.35">
      <c r="A6481">
        <v>6480</v>
      </c>
      <c r="B6481" s="1" t="s">
        <v>6720</v>
      </c>
      <c r="C6481" s="1" t="s">
        <v>11</v>
      </c>
      <c r="D6481" s="1" t="s">
        <v>43</v>
      </c>
      <c r="E6481" s="1" t="s">
        <v>124</v>
      </c>
      <c r="F6481" s="1" t="s">
        <v>125</v>
      </c>
      <c r="G6481" s="1" t="s">
        <v>43</v>
      </c>
      <c r="H6481" s="1" t="s">
        <v>15</v>
      </c>
      <c r="I6481">
        <v>43.788139100000002</v>
      </c>
      <c r="J6481">
        <f>ROUND(employee[[#This Row],[Age]],0)</f>
        <v>44</v>
      </c>
      <c r="K64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81">
        <v>3.1763000309999998</v>
      </c>
      <c r="M6481">
        <f>ROUND(employee[[#This Row],[LengthService]],2)</f>
        <v>3.18</v>
      </c>
      <c r="N6481">
        <v>108.23130140000001</v>
      </c>
      <c r="O6481">
        <f>ROUND(employee[[#This Row],[AbsentHours]],2)</f>
        <v>108.23</v>
      </c>
      <c r="P6481" s="5">
        <f>employee[[#This Row],[RoundedAbsentHours]]/2080 *100</f>
        <v>5.2033653846153847</v>
      </c>
      <c r="Q6481" s="1" t="s">
        <v>15</v>
      </c>
    </row>
    <row r="6482" spans="1:17" x14ac:dyDescent="0.35">
      <c r="A6482">
        <v>6481</v>
      </c>
      <c r="B6482" s="1" t="s">
        <v>6721</v>
      </c>
      <c r="C6482" s="1" t="s">
        <v>16</v>
      </c>
      <c r="D6482" s="1" t="s">
        <v>21</v>
      </c>
      <c r="E6482" s="1" t="s">
        <v>158</v>
      </c>
      <c r="F6482" s="1" t="s">
        <v>159</v>
      </c>
      <c r="G6482" s="1" t="s">
        <v>21</v>
      </c>
      <c r="H6482" s="1" t="s">
        <v>15</v>
      </c>
      <c r="I6482">
        <v>51.67430804</v>
      </c>
      <c r="J6482">
        <f>ROUND(employee[[#This Row],[Age]],0)</f>
        <v>52</v>
      </c>
      <c r="K64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482">
        <v>4.5754485430000003</v>
      </c>
      <c r="M6482">
        <f>ROUND(employee[[#This Row],[LengthService]],2)</f>
        <v>4.58</v>
      </c>
      <c r="N6482">
        <v>94.298342079999998</v>
      </c>
      <c r="O6482">
        <f>ROUND(employee[[#This Row],[AbsentHours]],2)</f>
        <v>94.3</v>
      </c>
      <c r="P6482" s="5">
        <f>employee[[#This Row],[RoundedAbsentHours]]/2080 *100</f>
        <v>4.5336538461538467</v>
      </c>
      <c r="Q6482" s="1" t="s">
        <v>15</v>
      </c>
    </row>
    <row r="6483" spans="1:17" x14ac:dyDescent="0.35">
      <c r="A6483">
        <v>6482</v>
      </c>
      <c r="B6483" s="1" t="s">
        <v>6722</v>
      </c>
      <c r="C6483" s="1" t="s">
        <v>11</v>
      </c>
      <c r="D6483" s="1" t="s">
        <v>217</v>
      </c>
      <c r="E6483" s="1" t="s">
        <v>158</v>
      </c>
      <c r="F6483" s="1" t="s">
        <v>159</v>
      </c>
      <c r="G6483" s="1" t="s">
        <v>217</v>
      </c>
      <c r="H6483" s="1" t="s">
        <v>15</v>
      </c>
      <c r="I6483">
        <v>37.630976169999997</v>
      </c>
      <c r="J6483">
        <f>ROUND(employee[[#This Row],[Age]],0)</f>
        <v>38</v>
      </c>
      <c r="K64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83">
        <v>4.4750724230000003</v>
      </c>
      <c r="M6483">
        <f>ROUND(employee[[#This Row],[LengthService]],2)</f>
        <v>4.4800000000000004</v>
      </c>
      <c r="N6483">
        <v>28.526040089999999</v>
      </c>
      <c r="O6483">
        <f>ROUND(employee[[#This Row],[AbsentHours]],2)</f>
        <v>28.53</v>
      </c>
      <c r="P6483" s="5">
        <f>employee[[#This Row],[RoundedAbsentHours]]/2080 *100</f>
        <v>1.3716346153846153</v>
      </c>
      <c r="Q6483" s="1" t="s">
        <v>15</v>
      </c>
    </row>
    <row r="6484" spans="1:17" x14ac:dyDescent="0.35">
      <c r="A6484">
        <v>6483</v>
      </c>
      <c r="B6484" s="1" t="s">
        <v>6723</v>
      </c>
      <c r="C6484" s="1" t="s">
        <v>11</v>
      </c>
      <c r="D6484" s="1" t="s">
        <v>21</v>
      </c>
      <c r="E6484" s="1" t="s">
        <v>158</v>
      </c>
      <c r="F6484" s="1" t="s">
        <v>159</v>
      </c>
      <c r="G6484" s="1" t="s">
        <v>21</v>
      </c>
      <c r="H6484" s="1" t="s">
        <v>15</v>
      </c>
      <c r="I6484">
        <v>32.736539219999997</v>
      </c>
      <c r="J6484">
        <f>ROUND(employee[[#This Row],[Age]],0)</f>
        <v>33</v>
      </c>
      <c r="K64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84">
        <v>2.55970545</v>
      </c>
      <c r="M6484">
        <f>ROUND(employee[[#This Row],[LengthService]],2)</f>
        <v>2.56</v>
      </c>
      <c r="N6484">
        <v>26.85036118</v>
      </c>
      <c r="O6484">
        <f>ROUND(employee[[#This Row],[AbsentHours]],2)</f>
        <v>26.85</v>
      </c>
      <c r="P6484" s="5">
        <f>employee[[#This Row],[RoundedAbsentHours]]/2080 *100</f>
        <v>1.2908653846153848</v>
      </c>
      <c r="Q6484" s="1" t="s">
        <v>15</v>
      </c>
    </row>
    <row r="6485" spans="1:17" x14ac:dyDescent="0.35">
      <c r="A6485">
        <v>6484</v>
      </c>
      <c r="B6485" s="1" t="s">
        <v>6724</v>
      </c>
      <c r="C6485" s="1" t="s">
        <v>16</v>
      </c>
      <c r="D6485" s="1" t="s">
        <v>324</v>
      </c>
      <c r="E6485" s="1" t="s">
        <v>158</v>
      </c>
      <c r="F6485" s="1" t="s">
        <v>159</v>
      </c>
      <c r="G6485" s="1" t="s">
        <v>33</v>
      </c>
      <c r="H6485" s="1" t="s">
        <v>15</v>
      </c>
      <c r="I6485">
        <v>41.89267452</v>
      </c>
      <c r="J6485">
        <f>ROUND(employee[[#This Row],[Age]],0)</f>
        <v>42</v>
      </c>
      <c r="K64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85">
        <v>6.1715097820000002</v>
      </c>
      <c r="M6485">
        <f>ROUND(employee[[#This Row],[LengthService]],2)</f>
        <v>6.17</v>
      </c>
      <c r="N6485">
        <v>16.915040250000001</v>
      </c>
      <c r="O6485">
        <f>ROUND(employee[[#This Row],[AbsentHours]],2)</f>
        <v>16.920000000000002</v>
      </c>
      <c r="P6485" s="5">
        <f>employee[[#This Row],[RoundedAbsentHours]]/2080 *100</f>
        <v>0.81346153846153857</v>
      </c>
      <c r="Q6485" s="1" t="s">
        <v>15</v>
      </c>
    </row>
    <row r="6486" spans="1:17" x14ac:dyDescent="0.35">
      <c r="A6486">
        <v>6485</v>
      </c>
      <c r="B6486" s="1" t="s">
        <v>6725</v>
      </c>
      <c r="C6486" s="1" t="s">
        <v>16</v>
      </c>
      <c r="D6486" s="1" t="s">
        <v>21</v>
      </c>
      <c r="E6486" s="1" t="s">
        <v>158</v>
      </c>
      <c r="F6486" s="1" t="s">
        <v>159</v>
      </c>
      <c r="G6486" s="1" t="s">
        <v>21</v>
      </c>
      <c r="H6486" s="1" t="s">
        <v>15</v>
      </c>
      <c r="I6486">
        <v>43.512490239999998</v>
      </c>
      <c r="J6486">
        <f>ROUND(employee[[#This Row],[Age]],0)</f>
        <v>44</v>
      </c>
      <c r="K64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86">
        <v>6.3972420049999998</v>
      </c>
      <c r="M6486">
        <f>ROUND(employee[[#This Row],[LengthService]],2)</f>
        <v>6.4</v>
      </c>
      <c r="N6486">
        <v>28.105372599999999</v>
      </c>
      <c r="O6486">
        <f>ROUND(employee[[#This Row],[AbsentHours]],2)</f>
        <v>28.11</v>
      </c>
      <c r="P6486" s="5">
        <f>employee[[#This Row],[RoundedAbsentHours]]/2080 *100</f>
        <v>1.3514423076923077</v>
      </c>
      <c r="Q6486" s="1" t="s">
        <v>15</v>
      </c>
    </row>
    <row r="6487" spans="1:17" x14ac:dyDescent="0.35">
      <c r="A6487">
        <v>6486</v>
      </c>
      <c r="B6487" s="1" t="s">
        <v>6726</v>
      </c>
      <c r="C6487" s="1" t="s">
        <v>11</v>
      </c>
      <c r="D6487" s="1" t="s">
        <v>276</v>
      </c>
      <c r="E6487" s="1" t="s">
        <v>124</v>
      </c>
      <c r="F6487" s="1" t="s">
        <v>125</v>
      </c>
      <c r="G6487" s="1" t="s">
        <v>56</v>
      </c>
      <c r="H6487" s="1" t="s">
        <v>15</v>
      </c>
      <c r="I6487">
        <v>35.229423300000001</v>
      </c>
      <c r="J6487">
        <f>ROUND(employee[[#This Row],[Age]],0)</f>
        <v>35</v>
      </c>
      <c r="K64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87">
        <v>6.6159563260000001</v>
      </c>
      <c r="M6487">
        <f>ROUND(employee[[#This Row],[LengthService]],2)</f>
        <v>6.62</v>
      </c>
      <c r="N6487">
        <v>52.331879639999997</v>
      </c>
      <c r="O6487">
        <f>ROUND(employee[[#This Row],[AbsentHours]],2)</f>
        <v>52.33</v>
      </c>
      <c r="P6487" s="5">
        <f>employee[[#This Row],[RoundedAbsentHours]]/2080 *100</f>
        <v>2.5158653846153847</v>
      </c>
      <c r="Q6487" s="1" t="s">
        <v>15</v>
      </c>
    </row>
    <row r="6488" spans="1:17" x14ac:dyDescent="0.35">
      <c r="A6488">
        <v>6487</v>
      </c>
      <c r="B6488" s="1" t="s">
        <v>6727</v>
      </c>
      <c r="C6488" s="1" t="s">
        <v>16</v>
      </c>
      <c r="D6488" s="1" t="s">
        <v>29</v>
      </c>
      <c r="E6488" s="1" t="s">
        <v>158</v>
      </c>
      <c r="F6488" s="1" t="s">
        <v>159</v>
      </c>
      <c r="G6488" s="1" t="s">
        <v>29</v>
      </c>
      <c r="H6488" s="1" t="s">
        <v>15</v>
      </c>
      <c r="I6488">
        <v>34.49974228</v>
      </c>
      <c r="J6488">
        <f>ROUND(employee[[#This Row],[Age]],0)</f>
        <v>34</v>
      </c>
      <c r="K64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88">
        <v>1.3807495380000001</v>
      </c>
      <c r="M6488">
        <f>ROUND(employee[[#This Row],[LengthService]],2)</f>
        <v>1.38</v>
      </c>
      <c r="N6488">
        <v>14.10709956</v>
      </c>
      <c r="O6488">
        <f>ROUND(employee[[#This Row],[AbsentHours]],2)</f>
        <v>14.11</v>
      </c>
      <c r="P6488" s="5">
        <f>employee[[#This Row],[RoundedAbsentHours]]/2080 *100</f>
        <v>0.67836538461538454</v>
      </c>
      <c r="Q6488" s="1" t="s">
        <v>15</v>
      </c>
    </row>
    <row r="6489" spans="1:17" x14ac:dyDescent="0.35">
      <c r="A6489">
        <v>6488</v>
      </c>
      <c r="B6489" s="1" t="s">
        <v>6728</v>
      </c>
      <c r="C6489" s="1" t="s">
        <v>11</v>
      </c>
      <c r="D6489" s="1" t="s">
        <v>89</v>
      </c>
      <c r="E6489" s="1" t="s">
        <v>124</v>
      </c>
      <c r="F6489" s="1" t="s">
        <v>125</v>
      </c>
      <c r="G6489" s="1" t="s">
        <v>89</v>
      </c>
      <c r="H6489" s="1" t="s">
        <v>15</v>
      </c>
      <c r="I6489">
        <v>33.882616570000003</v>
      </c>
      <c r="J6489">
        <f>ROUND(employee[[#This Row],[Age]],0)</f>
        <v>34</v>
      </c>
      <c r="K64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89">
        <v>5.670848726</v>
      </c>
      <c r="M6489">
        <f>ROUND(employee[[#This Row],[LengthService]],2)</f>
        <v>5.67</v>
      </c>
      <c r="N6489">
        <v>0</v>
      </c>
      <c r="O6489">
        <f>ROUND(employee[[#This Row],[AbsentHours]],2)</f>
        <v>0</v>
      </c>
      <c r="P6489" s="5">
        <f>employee[[#This Row],[RoundedAbsentHours]]/2080 *100</f>
        <v>0</v>
      </c>
      <c r="Q6489" s="1" t="s">
        <v>15</v>
      </c>
    </row>
    <row r="6490" spans="1:17" x14ac:dyDescent="0.35">
      <c r="A6490">
        <v>6489</v>
      </c>
      <c r="B6490" s="1" t="s">
        <v>6729</v>
      </c>
      <c r="C6490" s="1" t="s">
        <v>11</v>
      </c>
      <c r="D6490" s="1" t="s">
        <v>32</v>
      </c>
      <c r="E6490" s="1" t="s">
        <v>13</v>
      </c>
      <c r="F6490" s="1" t="s">
        <v>14</v>
      </c>
      <c r="G6490" s="1" t="s">
        <v>32</v>
      </c>
      <c r="H6490" s="1" t="s">
        <v>15</v>
      </c>
      <c r="I6490">
        <v>39.277653409999999</v>
      </c>
      <c r="J6490">
        <f>ROUND(employee[[#This Row],[Age]],0)</f>
        <v>39</v>
      </c>
      <c r="K64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90">
        <v>5.9314999129999997</v>
      </c>
      <c r="M6490">
        <f>ROUND(employee[[#This Row],[LengthService]],2)</f>
        <v>5.93</v>
      </c>
      <c r="N6490">
        <v>50.910331509999999</v>
      </c>
      <c r="O6490">
        <f>ROUND(employee[[#This Row],[AbsentHours]],2)</f>
        <v>50.91</v>
      </c>
      <c r="P6490" s="5">
        <f>employee[[#This Row],[RoundedAbsentHours]]/2080 *100</f>
        <v>2.4475961538461535</v>
      </c>
      <c r="Q6490" s="1" t="s">
        <v>15</v>
      </c>
    </row>
    <row r="6491" spans="1:17" x14ac:dyDescent="0.35">
      <c r="A6491">
        <v>6490</v>
      </c>
      <c r="B6491" s="1" t="s">
        <v>6730</v>
      </c>
      <c r="C6491" s="1" t="s">
        <v>16</v>
      </c>
      <c r="D6491" s="1" t="s">
        <v>22</v>
      </c>
      <c r="E6491" s="1" t="s">
        <v>312</v>
      </c>
      <c r="F6491" s="1" t="s">
        <v>266</v>
      </c>
      <c r="G6491" s="1" t="s">
        <v>22</v>
      </c>
      <c r="H6491" s="1" t="s">
        <v>15</v>
      </c>
      <c r="I6491">
        <v>30.729114259999999</v>
      </c>
      <c r="J6491">
        <f>ROUND(employee[[#This Row],[Age]],0)</f>
        <v>31</v>
      </c>
      <c r="K64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91">
        <v>6.6928760350000003</v>
      </c>
      <c r="M6491">
        <f>ROUND(employee[[#This Row],[LengthService]],2)</f>
        <v>6.69</v>
      </c>
      <c r="N6491">
        <v>15.383651329999999</v>
      </c>
      <c r="O6491">
        <f>ROUND(employee[[#This Row],[AbsentHours]],2)</f>
        <v>15.38</v>
      </c>
      <c r="P6491" s="5">
        <f>employee[[#This Row],[RoundedAbsentHours]]/2080 *100</f>
        <v>0.73942307692307696</v>
      </c>
      <c r="Q6491" s="1" t="s">
        <v>15</v>
      </c>
    </row>
    <row r="6492" spans="1:17" x14ac:dyDescent="0.35">
      <c r="A6492">
        <v>6491</v>
      </c>
      <c r="B6492" s="1" t="s">
        <v>6731</v>
      </c>
      <c r="C6492" s="1" t="s">
        <v>16</v>
      </c>
      <c r="D6492" s="1" t="s">
        <v>22</v>
      </c>
      <c r="E6492" s="1" t="s">
        <v>312</v>
      </c>
      <c r="F6492" s="1" t="s">
        <v>266</v>
      </c>
      <c r="G6492" s="1" t="s">
        <v>22</v>
      </c>
      <c r="H6492" s="1" t="s">
        <v>15</v>
      </c>
      <c r="I6492">
        <v>51.138564559999999</v>
      </c>
      <c r="J6492">
        <f>ROUND(employee[[#This Row],[Age]],0)</f>
        <v>51</v>
      </c>
      <c r="K64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492">
        <v>4.5273735759999996</v>
      </c>
      <c r="M6492">
        <f>ROUND(employee[[#This Row],[LengthService]],2)</f>
        <v>4.53</v>
      </c>
      <c r="N6492">
        <v>89.300604509999999</v>
      </c>
      <c r="O6492">
        <f>ROUND(employee[[#This Row],[AbsentHours]],2)</f>
        <v>89.3</v>
      </c>
      <c r="P6492" s="5">
        <f>employee[[#This Row],[RoundedAbsentHours]]/2080 *100</f>
        <v>4.2932692307692299</v>
      </c>
      <c r="Q6492" s="1" t="s">
        <v>15</v>
      </c>
    </row>
    <row r="6493" spans="1:17" x14ac:dyDescent="0.35">
      <c r="A6493">
        <v>6492</v>
      </c>
      <c r="B6493" s="1" t="s">
        <v>6732</v>
      </c>
      <c r="C6493" s="1" t="s">
        <v>11</v>
      </c>
      <c r="D6493" s="1" t="s">
        <v>22</v>
      </c>
      <c r="E6493" s="1" t="s">
        <v>312</v>
      </c>
      <c r="F6493" s="1" t="s">
        <v>266</v>
      </c>
      <c r="G6493" s="1" t="s">
        <v>22</v>
      </c>
      <c r="H6493" s="1" t="s">
        <v>15</v>
      </c>
      <c r="I6493">
        <v>29.74391219</v>
      </c>
      <c r="J6493">
        <f>ROUND(employee[[#This Row],[Age]],0)</f>
        <v>30</v>
      </c>
      <c r="K64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93">
        <v>5.4390187760000002</v>
      </c>
      <c r="M6493">
        <f>ROUND(employee[[#This Row],[LengthService]],2)</f>
        <v>5.44</v>
      </c>
      <c r="N6493">
        <v>47.097081090000003</v>
      </c>
      <c r="O6493">
        <f>ROUND(employee[[#This Row],[AbsentHours]],2)</f>
        <v>47.1</v>
      </c>
      <c r="P6493" s="5">
        <f>employee[[#This Row],[RoundedAbsentHours]]/2080 *100</f>
        <v>2.2644230769230771</v>
      </c>
      <c r="Q6493" s="1" t="s">
        <v>15</v>
      </c>
    </row>
    <row r="6494" spans="1:17" x14ac:dyDescent="0.35">
      <c r="A6494">
        <v>6493</v>
      </c>
      <c r="B6494" s="1" t="s">
        <v>6733</v>
      </c>
      <c r="C6494" s="1" t="s">
        <v>16</v>
      </c>
      <c r="D6494" s="1" t="s">
        <v>22</v>
      </c>
      <c r="E6494" s="1" t="s">
        <v>312</v>
      </c>
      <c r="F6494" s="1" t="s">
        <v>266</v>
      </c>
      <c r="G6494" s="1" t="s">
        <v>22</v>
      </c>
      <c r="H6494" s="1" t="s">
        <v>15</v>
      </c>
      <c r="I6494">
        <v>41.201510280000001</v>
      </c>
      <c r="J6494">
        <f>ROUND(employee[[#This Row],[Age]],0)</f>
        <v>41</v>
      </c>
      <c r="K64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94">
        <v>6.0223789940000003</v>
      </c>
      <c r="M6494">
        <f>ROUND(employee[[#This Row],[LengthService]],2)</f>
        <v>6.02</v>
      </c>
      <c r="N6494">
        <v>29.473258879999999</v>
      </c>
      <c r="O6494">
        <f>ROUND(employee[[#This Row],[AbsentHours]],2)</f>
        <v>29.47</v>
      </c>
      <c r="P6494" s="5">
        <f>employee[[#This Row],[RoundedAbsentHours]]/2080 *100</f>
        <v>1.416826923076923</v>
      </c>
      <c r="Q6494" s="1" t="s">
        <v>15</v>
      </c>
    </row>
    <row r="6495" spans="1:17" x14ac:dyDescent="0.35">
      <c r="A6495">
        <v>6494</v>
      </c>
      <c r="B6495" s="1" t="s">
        <v>6734</v>
      </c>
      <c r="C6495" s="1" t="s">
        <v>11</v>
      </c>
      <c r="D6495" s="1" t="s">
        <v>21</v>
      </c>
      <c r="E6495" s="1" t="s">
        <v>158</v>
      </c>
      <c r="F6495" s="1" t="s">
        <v>159</v>
      </c>
      <c r="G6495" s="1" t="s">
        <v>21</v>
      </c>
      <c r="H6495" s="1" t="s">
        <v>15</v>
      </c>
      <c r="I6495">
        <v>38.355632849999999</v>
      </c>
      <c r="J6495">
        <f>ROUND(employee[[#This Row],[Age]],0)</f>
        <v>38</v>
      </c>
      <c r="K64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495">
        <v>6.8952125889999998</v>
      </c>
      <c r="M6495">
        <f>ROUND(employee[[#This Row],[LengthService]],2)</f>
        <v>6.9</v>
      </c>
      <c r="N6495">
        <v>9.7638759789999998</v>
      </c>
      <c r="O6495">
        <f>ROUND(employee[[#This Row],[AbsentHours]],2)</f>
        <v>9.76</v>
      </c>
      <c r="P6495" s="5">
        <f>employee[[#This Row],[RoundedAbsentHours]]/2080 *100</f>
        <v>0.46923076923076917</v>
      </c>
      <c r="Q6495" s="1" t="s">
        <v>15</v>
      </c>
    </row>
    <row r="6496" spans="1:17" x14ac:dyDescent="0.35">
      <c r="A6496">
        <v>6495</v>
      </c>
      <c r="B6496" s="1" t="s">
        <v>6735</v>
      </c>
      <c r="C6496" s="1" t="s">
        <v>16</v>
      </c>
      <c r="D6496" s="1" t="s">
        <v>19</v>
      </c>
      <c r="E6496" s="1" t="s">
        <v>158</v>
      </c>
      <c r="F6496" s="1" t="s">
        <v>159</v>
      </c>
      <c r="G6496" s="1" t="s">
        <v>19</v>
      </c>
      <c r="H6496" s="1" t="s">
        <v>15</v>
      </c>
      <c r="I6496">
        <v>56.435043499999999</v>
      </c>
      <c r="J6496">
        <f>ROUND(employee[[#This Row],[Age]],0)</f>
        <v>56</v>
      </c>
      <c r="K64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496">
        <v>3.4521400469999999</v>
      </c>
      <c r="M6496">
        <f>ROUND(employee[[#This Row],[LengthService]],2)</f>
        <v>3.45</v>
      </c>
      <c r="N6496">
        <v>72.099946270000004</v>
      </c>
      <c r="O6496">
        <f>ROUND(employee[[#This Row],[AbsentHours]],2)</f>
        <v>72.099999999999994</v>
      </c>
      <c r="P6496" s="5">
        <f>employee[[#This Row],[RoundedAbsentHours]]/2080 *100</f>
        <v>3.4663461538461537</v>
      </c>
      <c r="Q6496" s="1" t="s">
        <v>15</v>
      </c>
    </row>
    <row r="6497" spans="1:17" x14ac:dyDescent="0.35">
      <c r="A6497">
        <v>6496</v>
      </c>
      <c r="B6497" s="1" t="s">
        <v>6736</v>
      </c>
      <c r="C6497" s="1" t="s">
        <v>16</v>
      </c>
      <c r="D6497" s="1" t="s">
        <v>70</v>
      </c>
      <c r="E6497" s="1" t="s">
        <v>13</v>
      </c>
      <c r="F6497" s="1" t="s">
        <v>14</v>
      </c>
      <c r="G6497" s="1" t="s">
        <v>39</v>
      </c>
      <c r="H6497" s="1" t="s">
        <v>15</v>
      </c>
      <c r="I6497">
        <v>60.819257389999997</v>
      </c>
      <c r="J6497">
        <f>ROUND(employee[[#This Row],[Age]],0)</f>
        <v>61</v>
      </c>
      <c r="K64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497">
        <v>4.4359105889999997</v>
      </c>
      <c r="M6497">
        <f>ROUND(employee[[#This Row],[LengthService]],2)</f>
        <v>4.4400000000000004</v>
      </c>
      <c r="N6497">
        <v>148.58240799999999</v>
      </c>
      <c r="O6497">
        <f>ROUND(employee[[#This Row],[AbsentHours]],2)</f>
        <v>148.58000000000001</v>
      </c>
      <c r="P6497" s="5">
        <f>employee[[#This Row],[RoundedAbsentHours]]/2080 *100</f>
        <v>7.1432692307692305</v>
      </c>
      <c r="Q6497" s="1" t="s">
        <v>15</v>
      </c>
    </row>
    <row r="6498" spans="1:17" x14ac:dyDescent="0.35">
      <c r="A6498">
        <v>6497</v>
      </c>
      <c r="B6498" s="1" t="s">
        <v>6737</v>
      </c>
      <c r="C6498" s="1" t="s">
        <v>11</v>
      </c>
      <c r="D6498" s="1" t="s">
        <v>47</v>
      </c>
      <c r="E6498" s="1" t="s">
        <v>124</v>
      </c>
      <c r="F6498" s="1" t="s">
        <v>125</v>
      </c>
      <c r="G6498" s="1" t="s">
        <v>47</v>
      </c>
      <c r="H6498" s="1" t="s">
        <v>15</v>
      </c>
      <c r="I6498">
        <v>49.92968312</v>
      </c>
      <c r="J6498">
        <f>ROUND(employee[[#This Row],[Age]],0)</f>
        <v>50</v>
      </c>
      <c r="K64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498">
        <v>3.1334722300000002</v>
      </c>
      <c r="M6498">
        <f>ROUND(employee[[#This Row],[LengthService]],2)</f>
        <v>3.13</v>
      </c>
      <c r="N6498">
        <v>96.207896860000005</v>
      </c>
      <c r="O6498">
        <f>ROUND(employee[[#This Row],[AbsentHours]],2)</f>
        <v>96.21</v>
      </c>
      <c r="P6498" s="5">
        <f>employee[[#This Row],[RoundedAbsentHours]]/2080 *100</f>
        <v>4.6254807692307693</v>
      </c>
      <c r="Q6498" s="1" t="s">
        <v>15</v>
      </c>
    </row>
    <row r="6499" spans="1:17" x14ac:dyDescent="0.35">
      <c r="A6499">
        <v>6498</v>
      </c>
      <c r="B6499" s="1" t="s">
        <v>6738</v>
      </c>
      <c r="C6499" s="1" t="s">
        <v>16</v>
      </c>
      <c r="D6499" s="1" t="s">
        <v>22</v>
      </c>
      <c r="E6499" s="1" t="s">
        <v>312</v>
      </c>
      <c r="F6499" s="1" t="s">
        <v>266</v>
      </c>
      <c r="G6499" s="1" t="s">
        <v>22</v>
      </c>
      <c r="H6499" s="1" t="s">
        <v>15</v>
      </c>
      <c r="I6499">
        <v>45.154127180000003</v>
      </c>
      <c r="J6499">
        <f>ROUND(employee[[#This Row],[Age]],0)</f>
        <v>45</v>
      </c>
      <c r="K64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499">
        <v>2.0597143949999999</v>
      </c>
      <c r="M6499">
        <f>ROUND(employee[[#This Row],[LengthService]],2)</f>
        <v>2.06</v>
      </c>
      <c r="N6499">
        <v>105.4818678</v>
      </c>
      <c r="O6499">
        <f>ROUND(employee[[#This Row],[AbsentHours]],2)</f>
        <v>105.48</v>
      </c>
      <c r="P6499" s="5">
        <f>employee[[#This Row],[RoundedAbsentHours]]/2080 *100</f>
        <v>5.0711538461538463</v>
      </c>
      <c r="Q6499" s="1" t="s">
        <v>15</v>
      </c>
    </row>
    <row r="6500" spans="1:17" x14ac:dyDescent="0.35">
      <c r="A6500">
        <v>6499</v>
      </c>
      <c r="B6500" s="1" t="s">
        <v>6739</v>
      </c>
      <c r="C6500" s="1" t="s">
        <v>11</v>
      </c>
      <c r="D6500" s="1" t="s">
        <v>50</v>
      </c>
      <c r="E6500" s="1" t="s">
        <v>312</v>
      </c>
      <c r="F6500" s="1" t="s">
        <v>266</v>
      </c>
      <c r="G6500" s="1" t="s">
        <v>18</v>
      </c>
      <c r="H6500" s="1" t="s">
        <v>15</v>
      </c>
      <c r="I6500">
        <v>44.403503860000001</v>
      </c>
      <c r="J6500">
        <f>ROUND(employee[[#This Row],[Age]],0)</f>
        <v>44</v>
      </c>
      <c r="K65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00">
        <v>6.1839449499999999</v>
      </c>
      <c r="M6500">
        <f>ROUND(employee[[#This Row],[LengthService]],2)</f>
        <v>6.18</v>
      </c>
      <c r="N6500">
        <v>107.3242522</v>
      </c>
      <c r="O6500">
        <f>ROUND(employee[[#This Row],[AbsentHours]],2)</f>
        <v>107.32</v>
      </c>
      <c r="P6500" s="5">
        <f>employee[[#This Row],[RoundedAbsentHours]]/2080 *100</f>
        <v>5.1596153846153836</v>
      </c>
      <c r="Q6500" s="1" t="s">
        <v>15</v>
      </c>
    </row>
    <row r="6501" spans="1:17" x14ac:dyDescent="0.35">
      <c r="A6501">
        <v>6500</v>
      </c>
      <c r="B6501" s="1" t="s">
        <v>6740</v>
      </c>
      <c r="C6501" s="1" t="s">
        <v>16</v>
      </c>
      <c r="D6501" s="1" t="s">
        <v>58</v>
      </c>
      <c r="E6501" s="1" t="s">
        <v>312</v>
      </c>
      <c r="F6501" s="1" t="s">
        <v>266</v>
      </c>
      <c r="G6501" s="1" t="s">
        <v>45</v>
      </c>
      <c r="H6501" s="1" t="s">
        <v>15</v>
      </c>
      <c r="I6501">
        <v>56.624496069999999</v>
      </c>
      <c r="J6501">
        <f>ROUND(employee[[#This Row],[Age]],0)</f>
        <v>57</v>
      </c>
      <c r="K65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01">
        <v>4.4210767310000003</v>
      </c>
      <c r="M6501">
        <f>ROUND(employee[[#This Row],[LengthService]],2)</f>
        <v>4.42</v>
      </c>
      <c r="N6501">
        <v>110.8772692</v>
      </c>
      <c r="O6501">
        <f>ROUND(employee[[#This Row],[AbsentHours]],2)</f>
        <v>110.88</v>
      </c>
      <c r="P6501" s="5">
        <f>employee[[#This Row],[RoundedAbsentHours]]/2080 *100</f>
        <v>5.3307692307692305</v>
      </c>
      <c r="Q6501" s="1" t="s">
        <v>15</v>
      </c>
    </row>
    <row r="6502" spans="1:17" x14ac:dyDescent="0.35">
      <c r="A6502">
        <v>6501</v>
      </c>
      <c r="B6502" s="1" t="s">
        <v>6741</v>
      </c>
      <c r="C6502" s="1" t="s">
        <v>11</v>
      </c>
      <c r="D6502" s="1" t="s">
        <v>22</v>
      </c>
      <c r="E6502" s="1" t="s">
        <v>312</v>
      </c>
      <c r="F6502" s="1" t="s">
        <v>266</v>
      </c>
      <c r="G6502" s="1" t="s">
        <v>22</v>
      </c>
      <c r="H6502" s="1" t="s">
        <v>15</v>
      </c>
      <c r="I6502">
        <v>39.37916431</v>
      </c>
      <c r="J6502">
        <f>ROUND(employee[[#This Row],[Age]],0)</f>
        <v>39</v>
      </c>
      <c r="K65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02">
        <v>4.9116175220000002</v>
      </c>
      <c r="M6502">
        <f>ROUND(employee[[#This Row],[LengthService]],2)</f>
        <v>4.91</v>
      </c>
      <c r="N6502">
        <v>36.564311359999998</v>
      </c>
      <c r="O6502">
        <f>ROUND(employee[[#This Row],[AbsentHours]],2)</f>
        <v>36.56</v>
      </c>
      <c r="P6502" s="5">
        <f>employee[[#This Row],[RoundedAbsentHours]]/2080 *100</f>
        <v>1.7576923076923077</v>
      </c>
      <c r="Q6502" s="1" t="s">
        <v>15</v>
      </c>
    </row>
    <row r="6503" spans="1:17" x14ac:dyDescent="0.35">
      <c r="A6503">
        <v>6502</v>
      </c>
      <c r="B6503" s="1" t="s">
        <v>6742</v>
      </c>
      <c r="C6503" s="1" t="s">
        <v>11</v>
      </c>
      <c r="D6503" s="1" t="s">
        <v>22</v>
      </c>
      <c r="E6503" s="1" t="s">
        <v>312</v>
      </c>
      <c r="F6503" s="1" t="s">
        <v>266</v>
      </c>
      <c r="G6503" s="1" t="s">
        <v>22</v>
      </c>
      <c r="H6503" s="1" t="s">
        <v>15</v>
      </c>
      <c r="I6503">
        <v>32.655627989999999</v>
      </c>
      <c r="J6503">
        <f>ROUND(employee[[#This Row],[Age]],0)</f>
        <v>33</v>
      </c>
      <c r="K65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03">
        <v>4.0381651200000004</v>
      </c>
      <c r="M6503">
        <f>ROUND(employee[[#This Row],[LengthService]],2)</f>
        <v>4.04</v>
      </c>
      <c r="N6503">
        <v>2.7287497279999999</v>
      </c>
      <c r="O6503">
        <f>ROUND(employee[[#This Row],[AbsentHours]],2)</f>
        <v>2.73</v>
      </c>
      <c r="P6503" s="5">
        <f>employee[[#This Row],[RoundedAbsentHours]]/2080 *100</f>
        <v>0.13125000000000001</v>
      </c>
      <c r="Q6503" s="1" t="s">
        <v>15</v>
      </c>
    </row>
    <row r="6504" spans="1:17" x14ac:dyDescent="0.35">
      <c r="A6504">
        <v>6503</v>
      </c>
      <c r="B6504" s="1" t="s">
        <v>6743</v>
      </c>
      <c r="C6504" s="1" t="s">
        <v>16</v>
      </c>
      <c r="D6504" s="1" t="s">
        <v>22</v>
      </c>
      <c r="E6504" s="1" t="s">
        <v>312</v>
      </c>
      <c r="F6504" s="1" t="s">
        <v>266</v>
      </c>
      <c r="G6504" s="1" t="s">
        <v>22</v>
      </c>
      <c r="H6504" s="1" t="s">
        <v>15</v>
      </c>
      <c r="I6504">
        <v>33.658405879999997</v>
      </c>
      <c r="J6504">
        <f>ROUND(employee[[#This Row],[Age]],0)</f>
        <v>34</v>
      </c>
      <c r="K65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04">
        <v>5.6117853770000004</v>
      </c>
      <c r="M6504">
        <f>ROUND(employee[[#This Row],[LengthService]],2)</f>
        <v>5.61</v>
      </c>
      <c r="N6504">
        <v>30.500046359999999</v>
      </c>
      <c r="O6504">
        <f>ROUND(employee[[#This Row],[AbsentHours]],2)</f>
        <v>30.5</v>
      </c>
      <c r="P6504" s="5">
        <f>employee[[#This Row],[RoundedAbsentHours]]/2080 *100</f>
        <v>1.4663461538461537</v>
      </c>
      <c r="Q6504" s="1" t="s">
        <v>15</v>
      </c>
    </row>
    <row r="6505" spans="1:17" x14ac:dyDescent="0.35">
      <c r="A6505">
        <v>6504</v>
      </c>
      <c r="B6505" s="1" t="s">
        <v>6744</v>
      </c>
      <c r="C6505" s="1" t="s">
        <v>16</v>
      </c>
      <c r="D6505" s="1" t="s">
        <v>22</v>
      </c>
      <c r="E6505" s="1" t="s">
        <v>312</v>
      </c>
      <c r="F6505" s="1" t="s">
        <v>266</v>
      </c>
      <c r="G6505" s="1" t="s">
        <v>22</v>
      </c>
      <c r="H6505" s="1" t="s">
        <v>15</v>
      </c>
      <c r="I6505">
        <v>44.605029350000002</v>
      </c>
      <c r="J6505">
        <f>ROUND(employee[[#This Row],[Age]],0)</f>
        <v>45</v>
      </c>
      <c r="K65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05">
        <v>5.094556796</v>
      </c>
      <c r="M6505">
        <f>ROUND(employee[[#This Row],[LengthService]],2)</f>
        <v>5.09</v>
      </c>
      <c r="N6505">
        <v>45.616701620000001</v>
      </c>
      <c r="O6505">
        <f>ROUND(employee[[#This Row],[AbsentHours]],2)</f>
        <v>45.62</v>
      </c>
      <c r="P6505" s="5">
        <f>employee[[#This Row],[RoundedAbsentHours]]/2080 *100</f>
        <v>2.1932692307692307</v>
      </c>
      <c r="Q6505" s="1" t="s">
        <v>15</v>
      </c>
    </row>
    <row r="6506" spans="1:17" x14ac:dyDescent="0.35">
      <c r="A6506">
        <v>6505</v>
      </c>
      <c r="B6506" s="1" t="s">
        <v>6745</v>
      </c>
      <c r="C6506" s="1" t="s">
        <v>16</v>
      </c>
      <c r="D6506" s="1" t="s">
        <v>161</v>
      </c>
      <c r="E6506" s="1" t="s">
        <v>312</v>
      </c>
      <c r="F6506" s="1" t="s">
        <v>266</v>
      </c>
      <c r="G6506" s="1" t="s">
        <v>18</v>
      </c>
      <c r="H6506" s="1" t="s">
        <v>15</v>
      </c>
      <c r="I6506">
        <v>45.857156240000002</v>
      </c>
      <c r="J6506">
        <f>ROUND(employee[[#This Row],[Age]],0)</f>
        <v>46</v>
      </c>
      <c r="K65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06">
        <v>3.3649709219999999</v>
      </c>
      <c r="M6506">
        <f>ROUND(employee[[#This Row],[LengthService]],2)</f>
        <v>3.36</v>
      </c>
      <c r="N6506">
        <v>110.9448383</v>
      </c>
      <c r="O6506">
        <f>ROUND(employee[[#This Row],[AbsentHours]],2)</f>
        <v>110.94</v>
      </c>
      <c r="P6506" s="5">
        <f>employee[[#This Row],[RoundedAbsentHours]]/2080 *100</f>
        <v>5.3336538461538465</v>
      </c>
      <c r="Q6506" s="1" t="s">
        <v>15</v>
      </c>
    </row>
    <row r="6507" spans="1:17" x14ac:dyDescent="0.35">
      <c r="A6507">
        <v>6506</v>
      </c>
      <c r="B6507" s="1" t="s">
        <v>6746</v>
      </c>
      <c r="C6507" s="1" t="s">
        <v>11</v>
      </c>
      <c r="D6507" s="1" t="s">
        <v>22</v>
      </c>
      <c r="E6507" s="1" t="s">
        <v>312</v>
      </c>
      <c r="F6507" s="1" t="s">
        <v>266</v>
      </c>
      <c r="G6507" s="1" t="s">
        <v>22</v>
      </c>
      <c r="H6507" s="1" t="s">
        <v>15</v>
      </c>
      <c r="I6507">
        <v>33.763720259999999</v>
      </c>
      <c r="J6507">
        <f>ROUND(employee[[#This Row],[Age]],0)</f>
        <v>34</v>
      </c>
      <c r="K65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07">
        <v>5.9158399470000003</v>
      </c>
      <c r="M6507">
        <f>ROUND(employee[[#This Row],[LengthService]],2)</f>
        <v>5.92</v>
      </c>
      <c r="N6507">
        <v>22.882420570000001</v>
      </c>
      <c r="O6507">
        <f>ROUND(employee[[#This Row],[AbsentHours]],2)</f>
        <v>22.88</v>
      </c>
      <c r="P6507" s="5">
        <f>employee[[#This Row],[RoundedAbsentHours]]/2080 *100</f>
        <v>1.0999999999999999</v>
      </c>
      <c r="Q6507" s="1" t="s">
        <v>15</v>
      </c>
    </row>
    <row r="6508" spans="1:17" x14ac:dyDescent="0.35">
      <c r="A6508">
        <v>6507</v>
      </c>
      <c r="B6508" s="1" t="s">
        <v>6747</v>
      </c>
      <c r="C6508" s="1" t="s">
        <v>16</v>
      </c>
      <c r="D6508" s="1" t="s">
        <v>20</v>
      </c>
      <c r="E6508" s="1" t="s">
        <v>13</v>
      </c>
      <c r="F6508" s="1" t="s">
        <v>14</v>
      </c>
      <c r="G6508" s="1" t="s">
        <v>20</v>
      </c>
      <c r="H6508" s="1" t="s">
        <v>15</v>
      </c>
      <c r="I6508">
        <v>34.851649279999997</v>
      </c>
      <c r="J6508">
        <f>ROUND(employee[[#This Row],[Age]],0)</f>
        <v>35</v>
      </c>
      <c r="K65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08">
        <v>6.1203165310000003</v>
      </c>
      <c r="M6508">
        <f>ROUND(employee[[#This Row],[LengthService]],2)</f>
        <v>6.12</v>
      </c>
      <c r="N6508">
        <v>52.249644459999999</v>
      </c>
      <c r="O6508">
        <f>ROUND(employee[[#This Row],[AbsentHours]],2)</f>
        <v>52.25</v>
      </c>
      <c r="P6508" s="5">
        <f>employee[[#This Row],[RoundedAbsentHours]]/2080 *100</f>
        <v>2.5120192307692308</v>
      </c>
      <c r="Q6508" s="1" t="s">
        <v>15</v>
      </c>
    </row>
    <row r="6509" spans="1:17" x14ac:dyDescent="0.35">
      <c r="A6509">
        <v>6508</v>
      </c>
      <c r="B6509" s="1" t="s">
        <v>6748</v>
      </c>
      <c r="C6509" s="1" t="s">
        <v>11</v>
      </c>
      <c r="D6509" s="1" t="s">
        <v>267</v>
      </c>
      <c r="E6509" s="1" t="s">
        <v>312</v>
      </c>
      <c r="F6509" s="1" t="s">
        <v>266</v>
      </c>
      <c r="G6509" s="1" t="s">
        <v>75</v>
      </c>
      <c r="H6509" s="1" t="s">
        <v>15</v>
      </c>
      <c r="I6509">
        <v>31.23952319</v>
      </c>
      <c r="J6509">
        <f>ROUND(employee[[#This Row],[Age]],0)</f>
        <v>31</v>
      </c>
      <c r="K65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09">
        <v>3.4828003750000001</v>
      </c>
      <c r="M6509">
        <f>ROUND(employee[[#This Row],[LengthService]],2)</f>
        <v>3.48</v>
      </c>
      <c r="N6509">
        <v>0</v>
      </c>
      <c r="O6509">
        <f>ROUND(employee[[#This Row],[AbsentHours]],2)</f>
        <v>0</v>
      </c>
      <c r="P6509" s="5">
        <f>employee[[#This Row],[RoundedAbsentHours]]/2080 *100</f>
        <v>0</v>
      </c>
      <c r="Q6509" s="1" t="s">
        <v>15</v>
      </c>
    </row>
    <row r="6510" spans="1:17" x14ac:dyDescent="0.35">
      <c r="A6510">
        <v>6509</v>
      </c>
      <c r="B6510" s="1" t="s">
        <v>6749</v>
      </c>
      <c r="C6510" s="1" t="s">
        <v>16</v>
      </c>
      <c r="D6510" s="1" t="s">
        <v>51</v>
      </c>
      <c r="E6510" s="1" t="s">
        <v>312</v>
      </c>
      <c r="F6510" s="1" t="s">
        <v>266</v>
      </c>
      <c r="G6510" s="1" t="s">
        <v>51</v>
      </c>
      <c r="H6510" s="1" t="s">
        <v>15</v>
      </c>
      <c r="I6510">
        <v>43.947735100000003</v>
      </c>
      <c r="J6510">
        <f>ROUND(employee[[#This Row],[Age]],0)</f>
        <v>44</v>
      </c>
      <c r="K65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10">
        <v>4.8343935340000002</v>
      </c>
      <c r="M6510">
        <f>ROUND(employee[[#This Row],[LengthService]],2)</f>
        <v>4.83</v>
      </c>
      <c r="N6510">
        <v>70.29306613</v>
      </c>
      <c r="O6510">
        <f>ROUND(employee[[#This Row],[AbsentHours]],2)</f>
        <v>70.290000000000006</v>
      </c>
      <c r="P6510" s="5">
        <f>employee[[#This Row],[RoundedAbsentHours]]/2080 *100</f>
        <v>3.3793269230769232</v>
      </c>
      <c r="Q6510" s="1" t="s">
        <v>15</v>
      </c>
    </row>
    <row r="6511" spans="1:17" x14ac:dyDescent="0.35">
      <c r="A6511">
        <v>6510</v>
      </c>
      <c r="B6511" s="1" t="s">
        <v>6750</v>
      </c>
      <c r="C6511" s="1" t="s">
        <v>11</v>
      </c>
      <c r="D6511" s="1" t="s">
        <v>36</v>
      </c>
      <c r="E6511" s="1" t="s">
        <v>124</v>
      </c>
      <c r="F6511" s="1" t="s">
        <v>125</v>
      </c>
      <c r="G6511" s="1" t="s">
        <v>37</v>
      </c>
      <c r="H6511" s="1" t="s">
        <v>15</v>
      </c>
      <c r="I6511">
        <v>55.920024920000003</v>
      </c>
      <c r="J6511">
        <f>ROUND(employee[[#This Row],[Age]],0)</f>
        <v>56</v>
      </c>
      <c r="K65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11">
        <v>4.257138265</v>
      </c>
      <c r="M6511">
        <f>ROUND(employee[[#This Row],[LengthService]],2)</f>
        <v>4.26</v>
      </c>
      <c r="N6511">
        <v>152.17681279999999</v>
      </c>
      <c r="O6511">
        <f>ROUND(employee[[#This Row],[AbsentHours]],2)</f>
        <v>152.18</v>
      </c>
      <c r="P6511" s="5">
        <f>employee[[#This Row],[RoundedAbsentHours]]/2080 *100</f>
        <v>7.3163461538461538</v>
      </c>
      <c r="Q6511" s="1" t="s">
        <v>15</v>
      </c>
    </row>
    <row r="6512" spans="1:17" x14ac:dyDescent="0.35">
      <c r="A6512">
        <v>6511</v>
      </c>
      <c r="B6512" s="1" t="s">
        <v>6751</v>
      </c>
      <c r="C6512" s="1" t="s">
        <v>11</v>
      </c>
      <c r="D6512" s="1" t="s">
        <v>22</v>
      </c>
      <c r="E6512" s="1" t="s">
        <v>312</v>
      </c>
      <c r="F6512" s="1" t="s">
        <v>266</v>
      </c>
      <c r="G6512" s="1" t="s">
        <v>22</v>
      </c>
      <c r="H6512" s="1" t="s">
        <v>15</v>
      </c>
      <c r="I6512">
        <v>54.838945719999998</v>
      </c>
      <c r="J6512">
        <f>ROUND(employee[[#This Row],[Age]],0)</f>
        <v>55</v>
      </c>
      <c r="K65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12">
        <v>2.775770799</v>
      </c>
      <c r="M6512">
        <f>ROUND(employee[[#This Row],[LengthService]],2)</f>
        <v>2.78</v>
      </c>
      <c r="N6512">
        <v>199.88577599999999</v>
      </c>
      <c r="O6512">
        <f>ROUND(employee[[#This Row],[AbsentHours]],2)</f>
        <v>199.89</v>
      </c>
      <c r="P6512" s="5">
        <f>employee[[#This Row],[RoundedAbsentHours]]/2080 *100</f>
        <v>9.610096153846154</v>
      </c>
      <c r="Q6512" s="1" t="s">
        <v>15</v>
      </c>
    </row>
    <row r="6513" spans="1:17" x14ac:dyDescent="0.35">
      <c r="A6513">
        <v>6512</v>
      </c>
      <c r="B6513" s="1" t="s">
        <v>6752</v>
      </c>
      <c r="C6513" s="1" t="s">
        <v>16</v>
      </c>
      <c r="D6513" s="1" t="s">
        <v>67</v>
      </c>
      <c r="E6513" s="1" t="s">
        <v>13</v>
      </c>
      <c r="F6513" s="1" t="s">
        <v>14</v>
      </c>
      <c r="G6513" s="1" t="s">
        <v>67</v>
      </c>
      <c r="H6513" s="1" t="s">
        <v>15</v>
      </c>
      <c r="I6513">
        <v>55.246157009999997</v>
      </c>
      <c r="J6513">
        <f>ROUND(employee[[#This Row],[Age]],0)</f>
        <v>55</v>
      </c>
      <c r="K65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13">
        <v>5.7803942060000004</v>
      </c>
      <c r="M6513">
        <f>ROUND(employee[[#This Row],[LengthService]],2)</f>
        <v>5.78</v>
      </c>
      <c r="N6513">
        <v>127.8582171</v>
      </c>
      <c r="O6513">
        <f>ROUND(employee[[#This Row],[AbsentHours]],2)</f>
        <v>127.86</v>
      </c>
      <c r="P6513" s="5">
        <f>employee[[#This Row],[RoundedAbsentHours]]/2080 *100</f>
        <v>6.1471153846153852</v>
      </c>
      <c r="Q6513" s="1" t="s">
        <v>15</v>
      </c>
    </row>
    <row r="6514" spans="1:17" x14ac:dyDescent="0.35">
      <c r="A6514">
        <v>6513</v>
      </c>
      <c r="B6514" s="1" t="s">
        <v>6753</v>
      </c>
      <c r="C6514" s="1" t="s">
        <v>16</v>
      </c>
      <c r="D6514" s="1" t="s">
        <v>22</v>
      </c>
      <c r="E6514" s="1" t="s">
        <v>312</v>
      </c>
      <c r="F6514" s="1" t="s">
        <v>266</v>
      </c>
      <c r="G6514" s="1" t="s">
        <v>22</v>
      </c>
      <c r="H6514" s="1" t="s">
        <v>15</v>
      </c>
      <c r="I6514">
        <v>60.978385930000002</v>
      </c>
      <c r="J6514">
        <f>ROUND(employee[[#This Row],[Age]],0)</f>
        <v>61</v>
      </c>
      <c r="K65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514">
        <v>5.4491784660000002</v>
      </c>
      <c r="M6514">
        <f>ROUND(employee[[#This Row],[LengthService]],2)</f>
        <v>5.45</v>
      </c>
      <c r="N6514">
        <v>127.8898875</v>
      </c>
      <c r="O6514">
        <f>ROUND(employee[[#This Row],[AbsentHours]],2)</f>
        <v>127.89</v>
      </c>
      <c r="P6514" s="5">
        <f>employee[[#This Row],[RoundedAbsentHours]]/2080 *100</f>
        <v>6.1485576923076923</v>
      </c>
      <c r="Q6514" s="1" t="s">
        <v>15</v>
      </c>
    </row>
    <row r="6515" spans="1:17" x14ac:dyDescent="0.35">
      <c r="A6515">
        <v>6514</v>
      </c>
      <c r="B6515" s="1" t="s">
        <v>6754</v>
      </c>
      <c r="C6515" s="1" t="s">
        <v>16</v>
      </c>
      <c r="D6515" s="1" t="s">
        <v>44</v>
      </c>
      <c r="E6515" s="1" t="s">
        <v>158</v>
      </c>
      <c r="F6515" s="1" t="s">
        <v>159</v>
      </c>
      <c r="G6515" s="1" t="s">
        <v>44</v>
      </c>
      <c r="H6515" s="1" t="s">
        <v>15</v>
      </c>
      <c r="I6515">
        <v>33.71384243</v>
      </c>
      <c r="J6515">
        <f>ROUND(employee[[#This Row],[Age]],0)</f>
        <v>34</v>
      </c>
      <c r="K65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15">
        <v>2.541859487</v>
      </c>
      <c r="M6515">
        <f>ROUND(employee[[#This Row],[LengthService]],2)</f>
        <v>2.54</v>
      </c>
      <c r="N6515">
        <v>52.88162895</v>
      </c>
      <c r="O6515">
        <f>ROUND(employee[[#This Row],[AbsentHours]],2)</f>
        <v>52.88</v>
      </c>
      <c r="P6515" s="5">
        <f>employee[[#This Row],[RoundedAbsentHours]]/2080 *100</f>
        <v>2.5423076923076922</v>
      </c>
      <c r="Q6515" s="1" t="s">
        <v>15</v>
      </c>
    </row>
    <row r="6516" spans="1:17" x14ac:dyDescent="0.35">
      <c r="A6516">
        <v>6515</v>
      </c>
      <c r="B6516" s="1" t="s">
        <v>6755</v>
      </c>
      <c r="C6516" s="1" t="s">
        <v>16</v>
      </c>
      <c r="D6516" s="1" t="s">
        <v>21</v>
      </c>
      <c r="E6516" s="1" t="s">
        <v>158</v>
      </c>
      <c r="F6516" s="1" t="s">
        <v>159</v>
      </c>
      <c r="G6516" s="1" t="s">
        <v>21</v>
      </c>
      <c r="H6516" s="1" t="s">
        <v>15</v>
      </c>
      <c r="I6516">
        <v>46.32755547</v>
      </c>
      <c r="J6516">
        <f>ROUND(employee[[#This Row],[Age]],0)</f>
        <v>46</v>
      </c>
      <c r="K65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16">
        <v>5.2299713959999998</v>
      </c>
      <c r="M6516">
        <f>ROUND(employee[[#This Row],[LengthService]],2)</f>
        <v>5.23</v>
      </c>
      <c r="N6516">
        <v>67.416238629999995</v>
      </c>
      <c r="O6516">
        <f>ROUND(employee[[#This Row],[AbsentHours]],2)</f>
        <v>67.42</v>
      </c>
      <c r="P6516" s="5">
        <f>employee[[#This Row],[RoundedAbsentHours]]/2080 *100</f>
        <v>3.2413461538461537</v>
      </c>
      <c r="Q6516" s="1" t="s">
        <v>15</v>
      </c>
    </row>
    <row r="6517" spans="1:17" x14ac:dyDescent="0.35">
      <c r="A6517">
        <v>6516</v>
      </c>
      <c r="B6517" s="1" t="s">
        <v>6756</v>
      </c>
      <c r="C6517" s="1" t="s">
        <v>11</v>
      </c>
      <c r="D6517" s="1" t="s">
        <v>22</v>
      </c>
      <c r="E6517" s="1" t="s">
        <v>312</v>
      </c>
      <c r="F6517" s="1" t="s">
        <v>266</v>
      </c>
      <c r="G6517" s="1" t="s">
        <v>22</v>
      </c>
      <c r="H6517" s="1" t="s">
        <v>15</v>
      </c>
      <c r="I6517">
        <v>59.417174099999997</v>
      </c>
      <c r="J6517">
        <f>ROUND(employee[[#This Row],[Age]],0)</f>
        <v>59</v>
      </c>
      <c r="K65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17">
        <v>9.0515546209999993</v>
      </c>
      <c r="M6517">
        <f>ROUND(employee[[#This Row],[LengthService]],2)</f>
        <v>9.0500000000000007</v>
      </c>
      <c r="N6517">
        <v>206.7041399</v>
      </c>
      <c r="O6517">
        <f>ROUND(employee[[#This Row],[AbsentHours]],2)</f>
        <v>206.7</v>
      </c>
      <c r="P6517" s="5">
        <f>employee[[#This Row],[RoundedAbsentHours]]/2080 *100</f>
        <v>9.9375</v>
      </c>
      <c r="Q6517" s="1" t="s">
        <v>15</v>
      </c>
    </row>
    <row r="6518" spans="1:17" x14ac:dyDescent="0.35">
      <c r="A6518">
        <v>6517</v>
      </c>
      <c r="B6518" s="1" t="s">
        <v>6757</v>
      </c>
      <c r="C6518" s="1" t="s">
        <v>11</v>
      </c>
      <c r="D6518" s="1" t="s">
        <v>170</v>
      </c>
      <c r="E6518" s="1" t="s">
        <v>312</v>
      </c>
      <c r="F6518" s="1" t="s">
        <v>266</v>
      </c>
      <c r="G6518" s="1" t="s">
        <v>75</v>
      </c>
      <c r="H6518" s="1" t="s">
        <v>15</v>
      </c>
      <c r="I6518">
        <v>33.237248819999998</v>
      </c>
      <c r="J6518">
        <f>ROUND(employee[[#This Row],[Age]],0)</f>
        <v>33</v>
      </c>
      <c r="K65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18">
        <v>4.5627093639999998</v>
      </c>
      <c r="M6518">
        <f>ROUND(employee[[#This Row],[LengthService]],2)</f>
        <v>4.5599999999999996</v>
      </c>
      <c r="N6518">
        <v>0</v>
      </c>
      <c r="O6518">
        <f>ROUND(employee[[#This Row],[AbsentHours]],2)</f>
        <v>0</v>
      </c>
      <c r="P6518" s="5">
        <f>employee[[#This Row],[RoundedAbsentHours]]/2080 *100</f>
        <v>0</v>
      </c>
      <c r="Q6518" s="1" t="s">
        <v>15</v>
      </c>
    </row>
    <row r="6519" spans="1:17" x14ac:dyDescent="0.35">
      <c r="A6519">
        <v>6518</v>
      </c>
      <c r="B6519" s="1" t="s">
        <v>6758</v>
      </c>
      <c r="C6519" s="1" t="s">
        <v>16</v>
      </c>
      <c r="D6519" s="1" t="s">
        <v>39</v>
      </c>
      <c r="E6519" s="1" t="s">
        <v>13</v>
      </c>
      <c r="F6519" s="1" t="s">
        <v>14</v>
      </c>
      <c r="G6519" s="1" t="s">
        <v>39</v>
      </c>
      <c r="H6519" s="1" t="s">
        <v>15</v>
      </c>
      <c r="I6519">
        <v>43.915977040000001</v>
      </c>
      <c r="J6519">
        <f>ROUND(employee[[#This Row],[Age]],0)</f>
        <v>44</v>
      </c>
      <c r="K65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19">
        <v>5.7243002150000004</v>
      </c>
      <c r="M6519">
        <f>ROUND(employee[[#This Row],[LengthService]],2)</f>
        <v>5.72</v>
      </c>
      <c r="N6519">
        <v>53.69880723</v>
      </c>
      <c r="O6519">
        <f>ROUND(employee[[#This Row],[AbsentHours]],2)</f>
        <v>53.7</v>
      </c>
      <c r="P6519" s="5">
        <f>employee[[#This Row],[RoundedAbsentHours]]/2080 *100</f>
        <v>2.5817307692307696</v>
      </c>
      <c r="Q6519" s="1" t="s">
        <v>15</v>
      </c>
    </row>
    <row r="6520" spans="1:17" x14ac:dyDescent="0.35">
      <c r="A6520">
        <v>6519</v>
      </c>
      <c r="B6520" s="1" t="s">
        <v>6759</v>
      </c>
      <c r="C6520" s="1" t="s">
        <v>11</v>
      </c>
      <c r="D6520" s="1" t="s">
        <v>22</v>
      </c>
      <c r="E6520" s="1" t="s">
        <v>312</v>
      </c>
      <c r="F6520" s="1" t="s">
        <v>266</v>
      </c>
      <c r="G6520" s="1" t="s">
        <v>22</v>
      </c>
      <c r="H6520" s="1" t="s">
        <v>15</v>
      </c>
      <c r="I6520">
        <v>43.451415079999997</v>
      </c>
      <c r="J6520">
        <f>ROUND(employee[[#This Row],[Age]],0)</f>
        <v>43</v>
      </c>
      <c r="K65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20">
        <v>3.4099237680000001</v>
      </c>
      <c r="M6520">
        <f>ROUND(employee[[#This Row],[LengthService]],2)</f>
        <v>3.41</v>
      </c>
      <c r="N6520">
        <v>83.31255883</v>
      </c>
      <c r="O6520">
        <f>ROUND(employee[[#This Row],[AbsentHours]],2)</f>
        <v>83.31</v>
      </c>
      <c r="P6520" s="5">
        <f>employee[[#This Row],[RoundedAbsentHours]]/2080 *100</f>
        <v>4.0052884615384619</v>
      </c>
      <c r="Q6520" s="1" t="s">
        <v>15</v>
      </c>
    </row>
    <row r="6521" spans="1:17" x14ac:dyDescent="0.35">
      <c r="A6521">
        <v>6520</v>
      </c>
      <c r="B6521" s="1" t="s">
        <v>6760</v>
      </c>
      <c r="C6521" s="1" t="s">
        <v>16</v>
      </c>
      <c r="D6521" s="1" t="s">
        <v>20</v>
      </c>
      <c r="E6521" s="1" t="s">
        <v>13</v>
      </c>
      <c r="F6521" s="1" t="s">
        <v>14</v>
      </c>
      <c r="G6521" s="1" t="s">
        <v>20</v>
      </c>
      <c r="H6521" s="1" t="s">
        <v>15</v>
      </c>
      <c r="I6521">
        <v>49.261236259999997</v>
      </c>
      <c r="J6521">
        <f>ROUND(employee[[#This Row],[Age]],0)</f>
        <v>49</v>
      </c>
      <c r="K65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21">
        <v>6.4962667669999998</v>
      </c>
      <c r="M6521">
        <f>ROUND(employee[[#This Row],[LengthService]],2)</f>
        <v>6.5</v>
      </c>
      <c r="N6521">
        <v>60.550029649999999</v>
      </c>
      <c r="O6521">
        <f>ROUND(employee[[#This Row],[AbsentHours]],2)</f>
        <v>60.55</v>
      </c>
      <c r="P6521" s="5">
        <f>employee[[#This Row],[RoundedAbsentHours]]/2080 *100</f>
        <v>2.9110576923076925</v>
      </c>
      <c r="Q6521" s="1" t="s">
        <v>15</v>
      </c>
    </row>
    <row r="6522" spans="1:17" x14ac:dyDescent="0.35">
      <c r="A6522">
        <v>6521</v>
      </c>
      <c r="B6522" s="1" t="s">
        <v>6761</v>
      </c>
      <c r="C6522" s="1" t="s">
        <v>16</v>
      </c>
      <c r="D6522" s="1" t="s">
        <v>22</v>
      </c>
      <c r="E6522" s="1" t="s">
        <v>312</v>
      </c>
      <c r="F6522" s="1" t="s">
        <v>266</v>
      </c>
      <c r="G6522" s="1" t="s">
        <v>22</v>
      </c>
      <c r="H6522" s="1" t="s">
        <v>15</v>
      </c>
      <c r="I6522">
        <v>33.093606880000003</v>
      </c>
      <c r="J6522">
        <f>ROUND(employee[[#This Row],[Age]],0)</f>
        <v>33</v>
      </c>
      <c r="K65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22">
        <v>4.6800016229999999</v>
      </c>
      <c r="M6522">
        <f>ROUND(employee[[#This Row],[LengthService]],2)</f>
        <v>4.68</v>
      </c>
      <c r="N6522">
        <v>21.531916150000001</v>
      </c>
      <c r="O6522">
        <f>ROUND(employee[[#This Row],[AbsentHours]],2)</f>
        <v>21.53</v>
      </c>
      <c r="P6522" s="5">
        <f>employee[[#This Row],[RoundedAbsentHours]]/2080 *100</f>
        <v>1.0350961538461541</v>
      </c>
      <c r="Q6522" s="1" t="s">
        <v>15</v>
      </c>
    </row>
    <row r="6523" spans="1:17" x14ac:dyDescent="0.35">
      <c r="A6523">
        <v>6522</v>
      </c>
      <c r="B6523" s="1" t="s">
        <v>6762</v>
      </c>
      <c r="C6523" s="1" t="s">
        <v>11</v>
      </c>
      <c r="D6523" s="1" t="s">
        <v>22</v>
      </c>
      <c r="E6523" s="1" t="s">
        <v>312</v>
      </c>
      <c r="F6523" s="1" t="s">
        <v>266</v>
      </c>
      <c r="G6523" s="1" t="s">
        <v>22</v>
      </c>
      <c r="H6523" s="1" t="s">
        <v>15</v>
      </c>
      <c r="I6523">
        <v>48.691987859999998</v>
      </c>
      <c r="J6523">
        <f>ROUND(employee[[#This Row],[Age]],0)</f>
        <v>49</v>
      </c>
      <c r="K65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23">
        <v>3.198805337</v>
      </c>
      <c r="M6523">
        <f>ROUND(employee[[#This Row],[LengthService]],2)</f>
        <v>3.2</v>
      </c>
      <c r="N6523">
        <v>144.9282661</v>
      </c>
      <c r="O6523">
        <f>ROUND(employee[[#This Row],[AbsentHours]],2)</f>
        <v>144.93</v>
      </c>
      <c r="P6523" s="5">
        <f>employee[[#This Row],[RoundedAbsentHours]]/2080 *100</f>
        <v>6.9677884615384613</v>
      </c>
      <c r="Q6523" s="1" t="s">
        <v>15</v>
      </c>
    </row>
    <row r="6524" spans="1:17" x14ac:dyDescent="0.35">
      <c r="A6524">
        <v>6523</v>
      </c>
      <c r="B6524" s="1" t="s">
        <v>6763</v>
      </c>
      <c r="C6524" s="1" t="s">
        <v>11</v>
      </c>
      <c r="D6524" s="1" t="s">
        <v>22</v>
      </c>
      <c r="E6524" s="1" t="s">
        <v>312</v>
      </c>
      <c r="F6524" s="1" t="s">
        <v>266</v>
      </c>
      <c r="G6524" s="1" t="s">
        <v>22</v>
      </c>
      <c r="H6524" s="1" t="s">
        <v>15</v>
      </c>
      <c r="I6524">
        <v>49.440757869999999</v>
      </c>
      <c r="J6524">
        <f>ROUND(employee[[#This Row],[Age]],0)</f>
        <v>49</v>
      </c>
      <c r="K65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24">
        <v>3.5328562959999998</v>
      </c>
      <c r="M6524">
        <f>ROUND(employee[[#This Row],[LengthService]],2)</f>
        <v>3.53</v>
      </c>
      <c r="N6524">
        <v>114.45222269999999</v>
      </c>
      <c r="O6524">
        <f>ROUND(employee[[#This Row],[AbsentHours]],2)</f>
        <v>114.45</v>
      </c>
      <c r="P6524" s="5">
        <f>employee[[#This Row],[RoundedAbsentHours]]/2080 *100</f>
        <v>5.5024038461538467</v>
      </c>
      <c r="Q6524" s="1" t="s">
        <v>15</v>
      </c>
    </row>
    <row r="6525" spans="1:17" x14ac:dyDescent="0.35">
      <c r="A6525">
        <v>6524</v>
      </c>
      <c r="B6525" s="1" t="s">
        <v>6764</v>
      </c>
      <c r="C6525" s="1" t="s">
        <v>11</v>
      </c>
      <c r="D6525" s="1" t="s">
        <v>21</v>
      </c>
      <c r="E6525" s="1" t="s">
        <v>158</v>
      </c>
      <c r="F6525" s="1" t="s">
        <v>159</v>
      </c>
      <c r="G6525" s="1" t="s">
        <v>21</v>
      </c>
      <c r="H6525" s="1" t="s">
        <v>15</v>
      </c>
      <c r="I6525">
        <v>40.379710080000002</v>
      </c>
      <c r="J6525">
        <f>ROUND(employee[[#This Row],[Age]],0)</f>
        <v>40</v>
      </c>
      <c r="K65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25">
        <v>7.047218666</v>
      </c>
      <c r="M6525">
        <f>ROUND(employee[[#This Row],[LengthService]],2)</f>
        <v>7.05</v>
      </c>
      <c r="N6525">
        <v>69.589553890000005</v>
      </c>
      <c r="O6525">
        <f>ROUND(employee[[#This Row],[AbsentHours]],2)</f>
        <v>69.59</v>
      </c>
      <c r="P6525" s="5">
        <f>employee[[#This Row],[RoundedAbsentHours]]/2080 *100</f>
        <v>3.3456730769230774</v>
      </c>
      <c r="Q6525" s="1" t="s">
        <v>15</v>
      </c>
    </row>
    <row r="6526" spans="1:17" x14ac:dyDescent="0.35">
      <c r="A6526">
        <v>6525</v>
      </c>
      <c r="B6526" s="1" t="s">
        <v>6765</v>
      </c>
      <c r="C6526" s="1" t="s">
        <v>11</v>
      </c>
      <c r="D6526" s="1" t="s">
        <v>44</v>
      </c>
      <c r="E6526" s="1" t="s">
        <v>158</v>
      </c>
      <c r="F6526" s="1" t="s">
        <v>159</v>
      </c>
      <c r="G6526" s="1" t="s">
        <v>44</v>
      </c>
      <c r="H6526" s="1" t="s">
        <v>15</v>
      </c>
      <c r="I6526">
        <v>13.827073670000001</v>
      </c>
      <c r="J6526">
        <f>ROUND(employee[[#This Row],[Age]],0)</f>
        <v>14</v>
      </c>
      <c r="K65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6526">
        <v>3.3505741169999999</v>
      </c>
      <c r="M6526">
        <f>ROUND(employee[[#This Row],[LengthService]],2)</f>
        <v>3.35</v>
      </c>
      <c r="N6526">
        <v>0</v>
      </c>
      <c r="O6526">
        <f>ROUND(employee[[#This Row],[AbsentHours]],2)</f>
        <v>0</v>
      </c>
      <c r="P6526" s="5">
        <f>employee[[#This Row],[RoundedAbsentHours]]/2080 *100</f>
        <v>0</v>
      </c>
      <c r="Q6526" s="1" t="s">
        <v>15</v>
      </c>
    </row>
    <row r="6527" spans="1:17" x14ac:dyDescent="0.35">
      <c r="A6527">
        <v>6526</v>
      </c>
      <c r="B6527" s="1" t="s">
        <v>6766</v>
      </c>
      <c r="C6527" s="1" t="s">
        <v>16</v>
      </c>
      <c r="D6527" s="1" t="s">
        <v>22</v>
      </c>
      <c r="E6527" s="1" t="s">
        <v>312</v>
      </c>
      <c r="F6527" s="1" t="s">
        <v>266</v>
      </c>
      <c r="G6527" s="1" t="s">
        <v>22</v>
      </c>
      <c r="H6527" s="1" t="s">
        <v>15</v>
      </c>
      <c r="I6527">
        <v>31.670850519999998</v>
      </c>
      <c r="J6527">
        <f>ROUND(employee[[#This Row],[Age]],0)</f>
        <v>32</v>
      </c>
      <c r="K65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27">
        <v>5.146916847</v>
      </c>
      <c r="M6527">
        <f>ROUND(employee[[#This Row],[LengthService]],2)</f>
        <v>5.15</v>
      </c>
      <c r="N6527">
        <v>29.594267039999998</v>
      </c>
      <c r="O6527">
        <f>ROUND(employee[[#This Row],[AbsentHours]],2)</f>
        <v>29.59</v>
      </c>
      <c r="P6527" s="5">
        <f>employee[[#This Row],[RoundedAbsentHours]]/2080 *100</f>
        <v>1.4225961538461538</v>
      </c>
      <c r="Q6527" s="1" t="s">
        <v>15</v>
      </c>
    </row>
    <row r="6528" spans="1:17" x14ac:dyDescent="0.35">
      <c r="A6528">
        <v>6527</v>
      </c>
      <c r="B6528" s="1" t="s">
        <v>6767</v>
      </c>
      <c r="C6528" s="1" t="s">
        <v>11</v>
      </c>
      <c r="D6528" s="1" t="s">
        <v>68</v>
      </c>
      <c r="E6528" s="1" t="s">
        <v>13</v>
      </c>
      <c r="F6528" s="1" t="s">
        <v>14</v>
      </c>
      <c r="G6528" s="1" t="s">
        <v>39</v>
      </c>
      <c r="H6528" s="1" t="s">
        <v>15</v>
      </c>
      <c r="I6528">
        <v>25.810961259999999</v>
      </c>
      <c r="J6528">
        <f>ROUND(employee[[#This Row],[Age]],0)</f>
        <v>26</v>
      </c>
      <c r="K65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528">
        <v>5.0476870700000003</v>
      </c>
      <c r="M6528">
        <f>ROUND(employee[[#This Row],[LengthService]],2)</f>
        <v>5.05</v>
      </c>
      <c r="N6528">
        <v>0</v>
      </c>
      <c r="O6528">
        <f>ROUND(employee[[#This Row],[AbsentHours]],2)</f>
        <v>0</v>
      </c>
      <c r="P6528" s="5">
        <f>employee[[#This Row],[RoundedAbsentHours]]/2080 *100</f>
        <v>0</v>
      </c>
      <c r="Q6528" s="1" t="s">
        <v>15</v>
      </c>
    </row>
    <row r="6529" spans="1:17" x14ac:dyDescent="0.35">
      <c r="A6529">
        <v>6528</v>
      </c>
      <c r="B6529" s="1" t="s">
        <v>6768</v>
      </c>
      <c r="C6529" s="1" t="s">
        <v>11</v>
      </c>
      <c r="D6529" s="1" t="s">
        <v>152</v>
      </c>
      <c r="E6529" s="1" t="s">
        <v>158</v>
      </c>
      <c r="F6529" s="1" t="s">
        <v>159</v>
      </c>
      <c r="G6529" s="1" t="s">
        <v>152</v>
      </c>
      <c r="H6529" s="1" t="s">
        <v>15</v>
      </c>
      <c r="I6529">
        <v>53.851297700000003</v>
      </c>
      <c r="J6529">
        <f>ROUND(employee[[#This Row],[Age]],0)</f>
        <v>54</v>
      </c>
      <c r="K65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29">
        <v>4.3827215859999997</v>
      </c>
      <c r="M6529">
        <f>ROUND(employee[[#This Row],[LengthService]],2)</f>
        <v>4.38</v>
      </c>
      <c r="N6529">
        <v>117.4435845</v>
      </c>
      <c r="O6529">
        <f>ROUND(employee[[#This Row],[AbsentHours]],2)</f>
        <v>117.44</v>
      </c>
      <c r="P6529" s="5">
        <f>employee[[#This Row],[RoundedAbsentHours]]/2080 *100</f>
        <v>5.6461538461538456</v>
      </c>
      <c r="Q6529" s="1" t="s">
        <v>15</v>
      </c>
    </row>
    <row r="6530" spans="1:17" x14ac:dyDescent="0.35">
      <c r="A6530">
        <v>6529</v>
      </c>
      <c r="B6530" s="1" t="s">
        <v>6769</v>
      </c>
      <c r="C6530" s="1" t="s">
        <v>11</v>
      </c>
      <c r="D6530" s="1" t="s">
        <v>42</v>
      </c>
      <c r="E6530" s="1" t="s">
        <v>13</v>
      </c>
      <c r="F6530" s="1" t="s">
        <v>14</v>
      </c>
      <c r="G6530" s="1" t="s">
        <v>42</v>
      </c>
      <c r="H6530" s="1" t="s">
        <v>15</v>
      </c>
      <c r="I6530">
        <v>30.521748129999999</v>
      </c>
      <c r="J6530">
        <f>ROUND(employee[[#This Row],[Age]],0)</f>
        <v>31</v>
      </c>
      <c r="K65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30">
        <v>4.2555796890000002</v>
      </c>
      <c r="M6530">
        <f>ROUND(employee[[#This Row],[LengthService]],2)</f>
        <v>4.26</v>
      </c>
      <c r="N6530">
        <v>31.284481499999998</v>
      </c>
      <c r="O6530">
        <f>ROUND(employee[[#This Row],[AbsentHours]],2)</f>
        <v>31.28</v>
      </c>
      <c r="P6530" s="5">
        <f>employee[[#This Row],[RoundedAbsentHours]]/2080 *100</f>
        <v>1.5038461538461538</v>
      </c>
      <c r="Q6530" s="1" t="s">
        <v>15</v>
      </c>
    </row>
    <row r="6531" spans="1:17" x14ac:dyDescent="0.35">
      <c r="A6531">
        <v>6530</v>
      </c>
      <c r="B6531" s="1" t="s">
        <v>6770</v>
      </c>
      <c r="C6531" s="1" t="s">
        <v>16</v>
      </c>
      <c r="D6531" s="1" t="s">
        <v>21</v>
      </c>
      <c r="E6531" s="1" t="s">
        <v>158</v>
      </c>
      <c r="F6531" s="1" t="s">
        <v>159</v>
      </c>
      <c r="G6531" s="1" t="s">
        <v>21</v>
      </c>
      <c r="H6531" s="1" t="s">
        <v>15</v>
      </c>
      <c r="I6531">
        <v>33.64248662</v>
      </c>
      <c r="J6531">
        <f>ROUND(employee[[#This Row],[Age]],0)</f>
        <v>34</v>
      </c>
      <c r="K65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31">
        <v>6.7198060130000004</v>
      </c>
      <c r="M6531">
        <f>ROUND(employee[[#This Row],[LengthService]],2)</f>
        <v>6.72</v>
      </c>
      <c r="N6531">
        <v>37.241870949999999</v>
      </c>
      <c r="O6531">
        <f>ROUND(employee[[#This Row],[AbsentHours]],2)</f>
        <v>37.24</v>
      </c>
      <c r="P6531" s="5">
        <f>employee[[#This Row],[RoundedAbsentHours]]/2080 *100</f>
        <v>1.7903846153846155</v>
      </c>
      <c r="Q6531" s="1" t="s">
        <v>15</v>
      </c>
    </row>
    <row r="6532" spans="1:17" x14ac:dyDescent="0.35">
      <c r="A6532">
        <v>6531</v>
      </c>
      <c r="B6532" s="1" t="s">
        <v>6771</v>
      </c>
      <c r="C6532" s="1" t="s">
        <v>16</v>
      </c>
      <c r="D6532" s="1" t="s">
        <v>44</v>
      </c>
      <c r="E6532" s="1" t="s">
        <v>158</v>
      </c>
      <c r="F6532" s="1" t="s">
        <v>159</v>
      </c>
      <c r="G6532" s="1" t="s">
        <v>44</v>
      </c>
      <c r="H6532" s="1" t="s">
        <v>15</v>
      </c>
      <c r="I6532">
        <v>60.88482217</v>
      </c>
      <c r="J6532">
        <f>ROUND(employee[[#This Row],[Age]],0)</f>
        <v>61</v>
      </c>
      <c r="K65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532">
        <v>5.318167925</v>
      </c>
      <c r="M6532">
        <f>ROUND(employee[[#This Row],[LengthService]],2)</f>
        <v>5.32</v>
      </c>
      <c r="N6532">
        <v>164.5403762</v>
      </c>
      <c r="O6532">
        <f>ROUND(employee[[#This Row],[AbsentHours]],2)</f>
        <v>164.54</v>
      </c>
      <c r="P6532" s="5">
        <f>employee[[#This Row],[RoundedAbsentHours]]/2080 *100</f>
        <v>7.9105769230769232</v>
      </c>
      <c r="Q6532" s="1" t="s">
        <v>15</v>
      </c>
    </row>
    <row r="6533" spans="1:17" x14ac:dyDescent="0.35">
      <c r="A6533">
        <v>6532</v>
      </c>
      <c r="B6533" s="1" t="s">
        <v>6772</v>
      </c>
      <c r="C6533" s="1" t="s">
        <v>16</v>
      </c>
      <c r="D6533" s="1" t="s">
        <v>136</v>
      </c>
      <c r="E6533" s="1" t="s">
        <v>312</v>
      </c>
      <c r="F6533" s="1" t="s">
        <v>266</v>
      </c>
      <c r="G6533" s="1" t="s">
        <v>18</v>
      </c>
      <c r="H6533" s="1" t="s">
        <v>15</v>
      </c>
      <c r="I6533">
        <v>55.022037099999999</v>
      </c>
      <c r="J6533">
        <f>ROUND(employee[[#This Row],[Age]],0)</f>
        <v>55</v>
      </c>
      <c r="K65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33">
        <v>4.0422919129999997</v>
      </c>
      <c r="M6533">
        <f>ROUND(employee[[#This Row],[LengthService]],2)</f>
        <v>4.04</v>
      </c>
      <c r="N6533">
        <v>117.17006379999999</v>
      </c>
      <c r="O6533">
        <f>ROUND(employee[[#This Row],[AbsentHours]],2)</f>
        <v>117.17</v>
      </c>
      <c r="P6533" s="5">
        <f>employee[[#This Row],[RoundedAbsentHours]]/2080 *100</f>
        <v>5.633173076923077</v>
      </c>
      <c r="Q6533" s="1" t="s">
        <v>15</v>
      </c>
    </row>
    <row r="6534" spans="1:17" x14ac:dyDescent="0.35">
      <c r="A6534">
        <v>6533</v>
      </c>
      <c r="B6534" s="1" t="s">
        <v>6773</v>
      </c>
      <c r="C6534" s="1" t="s">
        <v>16</v>
      </c>
      <c r="D6534" s="1" t="s">
        <v>120</v>
      </c>
      <c r="E6534" s="1" t="s">
        <v>158</v>
      </c>
      <c r="F6534" s="1" t="s">
        <v>159</v>
      </c>
      <c r="G6534" s="1" t="s">
        <v>34</v>
      </c>
      <c r="H6534" s="1" t="s">
        <v>15</v>
      </c>
      <c r="I6534">
        <v>36.826277009999998</v>
      </c>
      <c r="J6534">
        <f>ROUND(employee[[#This Row],[Age]],0)</f>
        <v>37</v>
      </c>
      <c r="K65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34">
        <v>3.3308416969999999</v>
      </c>
      <c r="M6534">
        <f>ROUND(employee[[#This Row],[LengthService]],2)</f>
        <v>3.33</v>
      </c>
      <c r="N6534">
        <v>26.870934729999998</v>
      </c>
      <c r="O6534">
        <f>ROUND(employee[[#This Row],[AbsentHours]],2)</f>
        <v>26.87</v>
      </c>
      <c r="P6534" s="5">
        <f>employee[[#This Row],[RoundedAbsentHours]]/2080 *100</f>
        <v>1.291826923076923</v>
      </c>
      <c r="Q6534" s="1" t="s">
        <v>15</v>
      </c>
    </row>
    <row r="6535" spans="1:17" x14ac:dyDescent="0.35">
      <c r="A6535">
        <v>6534</v>
      </c>
      <c r="B6535" s="1" t="s">
        <v>6774</v>
      </c>
      <c r="C6535" s="1" t="s">
        <v>16</v>
      </c>
      <c r="D6535" s="1" t="s">
        <v>22</v>
      </c>
      <c r="E6535" s="1" t="s">
        <v>312</v>
      </c>
      <c r="F6535" s="1" t="s">
        <v>266</v>
      </c>
      <c r="G6535" s="1" t="s">
        <v>22</v>
      </c>
      <c r="H6535" s="1" t="s">
        <v>15</v>
      </c>
      <c r="I6535">
        <v>49.704617599999999</v>
      </c>
      <c r="J6535">
        <f>ROUND(employee[[#This Row],[Age]],0)</f>
        <v>50</v>
      </c>
      <c r="K65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35">
        <v>6.0417136420000004</v>
      </c>
      <c r="M6535">
        <f>ROUND(employee[[#This Row],[LengthService]],2)</f>
        <v>6.04</v>
      </c>
      <c r="N6535">
        <v>102.9902888</v>
      </c>
      <c r="O6535">
        <f>ROUND(employee[[#This Row],[AbsentHours]],2)</f>
        <v>102.99</v>
      </c>
      <c r="P6535" s="5">
        <f>employee[[#This Row],[RoundedAbsentHours]]/2080 *100</f>
        <v>4.9514423076923073</v>
      </c>
      <c r="Q6535" s="1" t="s">
        <v>15</v>
      </c>
    </row>
    <row r="6536" spans="1:17" x14ac:dyDescent="0.35">
      <c r="A6536">
        <v>6535</v>
      </c>
      <c r="B6536" s="1" t="s">
        <v>6775</v>
      </c>
      <c r="C6536" s="1" t="s">
        <v>16</v>
      </c>
      <c r="D6536" s="1" t="s">
        <v>22</v>
      </c>
      <c r="E6536" s="1" t="s">
        <v>312</v>
      </c>
      <c r="F6536" s="1" t="s">
        <v>266</v>
      </c>
      <c r="G6536" s="1" t="s">
        <v>22</v>
      </c>
      <c r="H6536" s="1" t="s">
        <v>15</v>
      </c>
      <c r="I6536">
        <v>44.693821880000002</v>
      </c>
      <c r="J6536">
        <f>ROUND(employee[[#This Row],[Age]],0)</f>
        <v>45</v>
      </c>
      <c r="K65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36">
        <v>1.6675800890000001</v>
      </c>
      <c r="M6536">
        <f>ROUND(employee[[#This Row],[LengthService]],2)</f>
        <v>1.67</v>
      </c>
      <c r="N6536">
        <v>58.575188619999999</v>
      </c>
      <c r="O6536">
        <f>ROUND(employee[[#This Row],[AbsentHours]],2)</f>
        <v>58.58</v>
      </c>
      <c r="P6536" s="5">
        <f>employee[[#This Row],[RoundedAbsentHours]]/2080 *100</f>
        <v>2.8163461538461538</v>
      </c>
      <c r="Q6536" s="1" t="s">
        <v>15</v>
      </c>
    </row>
    <row r="6537" spans="1:17" x14ac:dyDescent="0.35">
      <c r="A6537">
        <v>6536</v>
      </c>
      <c r="B6537" s="1" t="s">
        <v>6776</v>
      </c>
      <c r="C6537" s="1" t="s">
        <v>16</v>
      </c>
      <c r="D6537" s="1" t="s">
        <v>32</v>
      </c>
      <c r="E6537" s="1" t="s">
        <v>13</v>
      </c>
      <c r="F6537" s="1" t="s">
        <v>14</v>
      </c>
      <c r="G6537" s="1" t="s">
        <v>32</v>
      </c>
      <c r="H6537" s="1" t="s">
        <v>15</v>
      </c>
      <c r="I6537">
        <v>48.226782440000001</v>
      </c>
      <c r="J6537">
        <f>ROUND(employee[[#This Row],[Age]],0)</f>
        <v>48</v>
      </c>
      <c r="K65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37">
        <v>5.8105774400000003</v>
      </c>
      <c r="M6537">
        <f>ROUND(employee[[#This Row],[LengthService]],2)</f>
        <v>5.81</v>
      </c>
      <c r="N6537">
        <v>86.064997140000003</v>
      </c>
      <c r="O6537">
        <f>ROUND(employee[[#This Row],[AbsentHours]],2)</f>
        <v>86.06</v>
      </c>
      <c r="P6537" s="5">
        <f>employee[[#This Row],[RoundedAbsentHours]]/2080 *100</f>
        <v>4.1375000000000002</v>
      </c>
      <c r="Q6537" s="1" t="s">
        <v>15</v>
      </c>
    </row>
    <row r="6538" spans="1:17" x14ac:dyDescent="0.35">
      <c r="A6538">
        <v>6537</v>
      </c>
      <c r="B6538" s="1" t="s">
        <v>6777</v>
      </c>
      <c r="C6538" s="1" t="s">
        <v>11</v>
      </c>
      <c r="D6538" s="1" t="s">
        <v>296</v>
      </c>
      <c r="E6538" s="1" t="s">
        <v>13</v>
      </c>
      <c r="F6538" s="1" t="s">
        <v>14</v>
      </c>
      <c r="G6538" s="1" t="s">
        <v>72</v>
      </c>
      <c r="H6538" s="1" t="s">
        <v>15</v>
      </c>
      <c r="I6538">
        <v>28.950321070000001</v>
      </c>
      <c r="J6538">
        <f>ROUND(employee[[#This Row],[Age]],0)</f>
        <v>29</v>
      </c>
      <c r="K65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538">
        <v>5.0977204130000002</v>
      </c>
      <c r="M6538">
        <f>ROUND(employee[[#This Row],[LengthService]],2)</f>
        <v>5.0999999999999996</v>
      </c>
      <c r="N6538">
        <v>0</v>
      </c>
      <c r="O6538">
        <f>ROUND(employee[[#This Row],[AbsentHours]],2)</f>
        <v>0</v>
      </c>
      <c r="P6538" s="5">
        <f>employee[[#This Row],[RoundedAbsentHours]]/2080 *100</f>
        <v>0</v>
      </c>
      <c r="Q6538" s="1" t="s">
        <v>15</v>
      </c>
    </row>
    <row r="6539" spans="1:17" x14ac:dyDescent="0.35">
      <c r="A6539">
        <v>6538</v>
      </c>
      <c r="B6539" s="1" t="s">
        <v>6778</v>
      </c>
      <c r="C6539" s="1" t="s">
        <v>16</v>
      </c>
      <c r="D6539" s="1" t="s">
        <v>194</v>
      </c>
      <c r="E6539" s="1" t="s">
        <v>158</v>
      </c>
      <c r="F6539" s="1" t="s">
        <v>159</v>
      </c>
      <c r="G6539" s="1" t="s">
        <v>72</v>
      </c>
      <c r="H6539" s="1" t="s">
        <v>15</v>
      </c>
      <c r="I6539">
        <v>30.251838119999999</v>
      </c>
      <c r="J6539">
        <f>ROUND(employee[[#This Row],[Age]],0)</f>
        <v>30</v>
      </c>
      <c r="K65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39">
        <v>5.5725415549999999</v>
      </c>
      <c r="M6539">
        <f>ROUND(employee[[#This Row],[LengthService]],2)</f>
        <v>5.57</v>
      </c>
      <c r="N6539">
        <v>0</v>
      </c>
      <c r="O6539">
        <f>ROUND(employee[[#This Row],[AbsentHours]],2)</f>
        <v>0</v>
      </c>
      <c r="P6539" s="5">
        <f>employee[[#This Row],[RoundedAbsentHours]]/2080 *100</f>
        <v>0</v>
      </c>
      <c r="Q6539" s="1" t="s">
        <v>15</v>
      </c>
    </row>
    <row r="6540" spans="1:17" x14ac:dyDescent="0.35">
      <c r="A6540">
        <v>6539</v>
      </c>
      <c r="B6540" s="1" t="s">
        <v>6779</v>
      </c>
      <c r="C6540" s="1" t="s">
        <v>11</v>
      </c>
      <c r="D6540" s="1" t="s">
        <v>20</v>
      </c>
      <c r="E6540" s="1" t="s">
        <v>13</v>
      </c>
      <c r="F6540" s="1" t="s">
        <v>14</v>
      </c>
      <c r="G6540" s="1" t="s">
        <v>20</v>
      </c>
      <c r="H6540" s="1" t="s">
        <v>15</v>
      </c>
      <c r="I6540">
        <v>34.408182670000002</v>
      </c>
      <c r="J6540">
        <f>ROUND(employee[[#This Row],[Age]],0)</f>
        <v>34</v>
      </c>
      <c r="K65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40">
        <v>3.8773816339999998</v>
      </c>
      <c r="M6540">
        <f>ROUND(employee[[#This Row],[LengthService]],2)</f>
        <v>3.88</v>
      </c>
      <c r="N6540">
        <v>0</v>
      </c>
      <c r="O6540">
        <f>ROUND(employee[[#This Row],[AbsentHours]],2)</f>
        <v>0</v>
      </c>
      <c r="P6540" s="5">
        <f>employee[[#This Row],[RoundedAbsentHours]]/2080 *100</f>
        <v>0</v>
      </c>
      <c r="Q6540" s="1" t="s">
        <v>15</v>
      </c>
    </row>
    <row r="6541" spans="1:17" x14ac:dyDescent="0.35">
      <c r="A6541">
        <v>6540</v>
      </c>
      <c r="B6541" s="1" t="s">
        <v>6780</v>
      </c>
      <c r="C6541" s="1" t="s">
        <v>16</v>
      </c>
      <c r="D6541" s="1" t="s">
        <v>20</v>
      </c>
      <c r="E6541" s="1" t="s">
        <v>13</v>
      </c>
      <c r="F6541" s="1" t="s">
        <v>14</v>
      </c>
      <c r="G6541" s="1" t="s">
        <v>20</v>
      </c>
      <c r="H6541" s="1" t="s">
        <v>15</v>
      </c>
      <c r="I6541">
        <v>65.599567179999994</v>
      </c>
      <c r="J6541">
        <f>ROUND(employee[[#This Row],[Age]],0)</f>
        <v>66</v>
      </c>
      <c r="K65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6541">
        <v>6.8412705479999998</v>
      </c>
      <c r="M6541">
        <f>ROUND(employee[[#This Row],[LengthService]],2)</f>
        <v>6.84</v>
      </c>
      <c r="N6541">
        <v>147.71642399999999</v>
      </c>
      <c r="O6541">
        <f>ROUND(employee[[#This Row],[AbsentHours]],2)</f>
        <v>147.72</v>
      </c>
      <c r="P6541" s="5">
        <f>employee[[#This Row],[RoundedAbsentHours]]/2080 *100</f>
        <v>7.1019230769230761</v>
      </c>
      <c r="Q6541" s="1" t="s">
        <v>15</v>
      </c>
    </row>
    <row r="6542" spans="1:17" x14ac:dyDescent="0.35">
      <c r="A6542">
        <v>6541</v>
      </c>
      <c r="B6542" s="1" t="s">
        <v>6781</v>
      </c>
      <c r="C6542" s="1" t="s">
        <v>11</v>
      </c>
      <c r="D6542" s="1" t="s">
        <v>290</v>
      </c>
      <c r="E6542" s="1" t="s">
        <v>124</v>
      </c>
      <c r="F6542" s="1" t="s">
        <v>125</v>
      </c>
      <c r="G6542" s="1" t="s">
        <v>47</v>
      </c>
      <c r="H6542" s="1" t="s">
        <v>15</v>
      </c>
      <c r="I6542">
        <v>35.052061180000003</v>
      </c>
      <c r="J6542">
        <f>ROUND(employee[[#This Row],[Age]],0)</f>
        <v>35</v>
      </c>
      <c r="K65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42">
        <v>4.6060817009999999</v>
      </c>
      <c r="M6542">
        <f>ROUND(employee[[#This Row],[LengthService]],2)</f>
        <v>4.6100000000000003</v>
      </c>
      <c r="N6542">
        <v>26.511565510000001</v>
      </c>
      <c r="O6542">
        <f>ROUND(employee[[#This Row],[AbsentHours]],2)</f>
        <v>26.51</v>
      </c>
      <c r="P6542" s="5">
        <f>employee[[#This Row],[RoundedAbsentHours]]/2080 *100</f>
        <v>1.2745192307692308</v>
      </c>
      <c r="Q6542" s="1" t="s">
        <v>15</v>
      </c>
    </row>
    <row r="6543" spans="1:17" x14ac:dyDescent="0.35">
      <c r="A6543">
        <v>6542</v>
      </c>
      <c r="B6543" s="1" t="s">
        <v>6782</v>
      </c>
      <c r="C6543" s="1" t="s">
        <v>16</v>
      </c>
      <c r="D6543" s="1" t="s">
        <v>21</v>
      </c>
      <c r="E6543" s="1" t="s">
        <v>158</v>
      </c>
      <c r="F6543" s="1" t="s">
        <v>159</v>
      </c>
      <c r="G6543" s="1" t="s">
        <v>21</v>
      </c>
      <c r="H6543" s="1" t="s">
        <v>15</v>
      </c>
      <c r="I6543">
        <v>36.381516249999997</v>
      </c>
      <c r="J6543">
        <f>ROUND(employee[[#This Row],[Age]],0)</f>
        <v>36</v>
      </c>
      <c r="K65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43">
        <v>5.730835151</v>
      </c>
      <c r="M6543">
        <f>ROUND(employee[[#This Row],[LengthService]],2)</f>
        <v>5.73</v>
      </c>
      <c r="N6543">
        <v>13.265591479999999</v>
      </c>
      <c r="O6543">
        <f>ROUND(employee[[#This Row],[AbsentHours]],2)</f>
        <v>13.27</v>
      </c>
      <c r="P6543" s="5">
        <f>employee[[#This Row],[RoundedAbsentHours]]/2080 *100</f>
        <v>0.6379807692307693</v>
      </c>
      <c r="Q6543" s="1" t="s">
        <v>15</v>
      </c>
    </row>
    <row r="6544" spans="1:17" x14ac:dyDescent="0.35">
      <c r="A6544">
        <v>6543</v>
      </c>
      <c r="B6544" s="1" t="s">
        <v>6783</v>
      </c>
      <c r="C6544" s="1" t="s">
        <v>16</v>
      </c>
      <c r="D6544" s="1" t="s">
        <v>22</v>
      </c>
      <c r="E6544" s="1" t="s">
        <v>312</v>
      </c>
      <c r="F6544" s="1" t="s">
        <v>266</v>
      </c>
      <c r="G6544" s="1" t="s">
        <v>22</v>
      </c>
      <c r="H6544" s="1" t="s">
        <v>15</v>
      </c>
      <c r="I6544">
        <v>30.371096399999999</v>
      </c>
      <c r="J6544">
        <f>ROUND(employee[[#This Row],[Age]],0)</f>
        <v>30</v>
      </c>
      <c r="K65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44">
        <v>4.318419724</v>
      </c>
      <c r="M6544">
        <f>ROUND(employee[[#This Row],[LengthService]],2)</f>
        <v>4.32</v>
      </c>
      <c r="N6544">
        <v>0</v>
      </c>
      <c r="O6544">
        <f>ROUND(employee[[#This Row],[AbsentHours]],2)</f>
        <v>0</v>
      </c>
      <c r="P6544" s="5">
        <f>employee[[#This Row],[RoundedAbsentHours]]/2080 *100</f>
        <v>0</v>
      </c>
      <c r="Q6544" s="1" t="s">
        <v>15</v>
      </c>
    </row>
    <row r="6545" spans="1:17" x14ac:dyDescent="0.35">
      <c r="A6545">
        <v>6544</v>
      </c>
      <c r="B6545" s="1" t="s">
        <v>6784</v>
      </c>
      <c r="C6545" s="1" t="s">
        <v>11</v>
      </c>
      <c r="D6545" s="1" t="s">
        <v>188</v>
      </c>
      <c r="E6545" s="1" t="s">
        <v>13</v>
      </c>
      <c r="F6545" s="1" t="s">
        <v>14</v>
      </c>
      <c r="G6545" s="1" t="s">
        <v>20</v>
      </c>
      <c r="H6545" s="1" t="s">
        <v>15</v>
      </c>
      <c r="I6545">
        <v>28.651458229999999</v>
      </c>
      <c r="J6545">
        <f>ROUND(employee[[#This Row],[Age]],0)</f>
        <v>29</v>
      </c>
      <c r="K65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545">
        <v>5.6277060030000001</v>
      </c>
      <c r="M6545">
        <f>ROUND(employee[[#This Row],[LengthService]],2)</f>
        <v>5.63</v>
      </c>
      <c r="N6545">
        <v>29.521342619999999</v>
      </c>
      <c r="O6545">
        <f>ROUND(employee[[#This Row],[AbsentHours]],2)</f>
        <v>29.52</v>
      </c>
      <c r="P6545" s="5">
        <f>employee[[#This Row],[RoundedAbsentHours]]/2080 *100</f>
        <v>1.4192307692307691</v>
      </c>
      <c r="Q6545" s="1" t="s">
        <v>15</v>
      </c>
    </row>
    <row r="6546" spans="1:17" x14ac:dyDescent="0.35">
      <c r="A6546">
        <v>6545</v>
      </c>
      <c r="B6546" s="1" t="s">
        <v>6785</v>
      </c>
      <c r="C6546" s="1" t="s">
        <v>16</v>
      </c>
      <c r="D6546" s="1" t="s">
        <v>19</v>
      </c>
      <c r="E6546" s="1" t="s">
        <v>158</v>
      </c>
      <c r="F6546" s="1" t="s">
        <v>159</v>
      </c>
      <c r="G6546" s="1" t="s">
        <v>19</v>
      </c>
      <c r="H6546" s="1" t="s">
        <v>15</v>
      </c>
      <c r="I6546">
        <v>39.964432610000003</v>
      </c>
      <c r="J6546">
        <f>ROUND(employee[[#This Row],[Age]],0)</f>
        <v>40</v>
      </c>
      <c r="K65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46">
        <v>3.595017039</v>
      </c>
      <c r="M6546">
        <f>ROUND(employee[[#This Row],[LengthService]],2)</f>
        <v>3.6</v>
      </c>
      <c r="N6546">
        <v>20.06984014</v>
      </c>
      <c r="O6546">
        <f>ROUND(employee[[#This Row],[AbsentHours]],2)</f>
        <v>20.07</v>
      </c>
      <c r="P6546" s="5">
        <f>employee[[#This Row],[RoundedAbsentHours]]/2080 *100</f>
        <v>0.96490384615384628</v>
      </c>
      <c r="Q6546" s="1" t="s">
        <v>15</v>
      </c>
    </row>
    <row r="6547" spans="1:17" x14ac:dyDescent="0.35">
      <c r="A6547">
        <v>6546</v>
      </c>
      <c r="B6547" s="1" t="s">
        <v>6786</v>
      </c>
      <c r="C6547" s="1" t="s">
        <v>16</v>
      </c>
      <c r="D6547" s="1" t="s">
        <v>149</v>
      </c>
      <c r="E6547" s="1" t="s">
        <v>158</v>
      </c>
      <c r="F6547" s="1" t="s">
        <v>159</v>
      </c>
      <c r="G6547" s="1" t="s">
        <v>72</v>
      </c>
      <c r="H6547" s="1" t="s">
        <v>15</v>
      </c>
      <c r="I6547">
        <v>55.586926640000001</v>
      </c>
      <c r="J6547">
        <f>ROUND(employee[[#This Row],[Age]],0)</f>
        <v>56</v>
      </c>
      <c r="K65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47">
        <v>6.3933651920000001</v>
      </c>
      <c r="M6547">
        <f>ROUND(employee[[#This Row],[LengthService]],2)</f>
        <v>6.39</v>
      </c>
      <c r="N6547">
        <v>122.68967379999999</v>
      </c>
      <c r="O6547">
        <f>ROUND(employee[[#This Row],[AbsentHours]],2)</f>
        <v>122.69</v>
      </c>
      <c r="P6547" s="5">
        <f>employee[[#This Row],[RoundedAbsentHours]]/2080 *100</f>
        <v>5.8985576923076923</v>
      </c>
      <c r="Q6547" s="1" t="s">
        <v>15</v>
      </c>
    </row>
    <row r="6548" spans="1:17" x14ac:dyDescent="0.35">
      <c r="A6548">
        <v>6547</v>
      </c>
      <c r="B6548" s="1" t="s">
        <v>6787</v>
      </c>
      <c r="C6548" s="1" t="s">
        <v>11</v>
      </c>
      <c r="D6548" s="1" t="s">
        <v>22</v>
      </c>
      <c r="E6548" s="1" t="s">
        <v>312</v>
      </c>
      <c r="F6548" s="1" t="s">
        <v>266</v>
      </c>
      <c r="G6548" s="1" t="s">
        <v>22</v>
      </c>
      <c r="H6548" s="1" t="s">
        <v>15</v>
      </c>
      <c r="I6548">
        <v>33.832015259999999</v>
      </c>
      <c r="J6548">
        <f>ROUND(employee[[#This Row],[Age]],0)</f>
        <v>34</v>
      </c>
      <c r="K65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48">
        <v>7.0847758409999999</v>
      </c>
      <c r="M6548">
        <f>ROUND(employee[[#This Row],[LengthService]],2)</f>
        <v>7.08</v>
      </c>
      <c r="N6548">
        <v>37.116646979999999</v>
      </c>
      <c r="O6548">
        <f>ROUND(employee[[#This Row],[AbsentHours]],2)</f>
        <v>37.119999999999997</v>
      </c>
      <c r="P6548" s="5">
        <f>employee[[#This Row],[RoundedAbsentHours]]/2080 *100</f>
        <v>1.7846153846153845</v>
      </c>
      <c r="Q6548" s="1" t="s">
        <v>15</v>
      </c>
    </row>
    <row r="6549" spans="1:17" x14ac:dyDescent="0.35">
      <c r="A6549">
        <v>6548</v>
      </c>
      <c r="B6549" s="1" t="s">
        <v>6788</v>
      </c>
      <c r="C6549" s="1" t="s">
        <v>11</v>
      </c>
      <c r="D6549" s="1" t="s">
        <v>17</v>
      </c>
      <c r="E6549" s="1" t="s">
        <v>312</v>
      </c>
      <c r="F6549" s="1" t="s">
        <v>266</v>
      </c>
      <c r="G6549" s="1" t="s">
        <v>18</v>
      </c>
      <c r="H6549" s="1" t="s">
        <v>15</v>
      </c>
      <c r="I6549">
        <v>36.168212959999998</v>
      </c>
      <c r="J6549">
        <f>ROUND(employee[[#This Row],[Age]],0)</f>
        <v>36</v>
      </c>
      <c r="K65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49">
        <v>3.0825934309999998</v>
      </c>
      <c r="M6549">
        <f>ROUND(employee[[#This Row],[LengthService]],2)</f>
        <v>3.08</v>
      </c>
      <c r="N6549">
        <v>29.821477430000002</v>
      </c>
      <c r="O6549">
        <f>ROUND(employee[[#This Row],[AbsentHours]],2)</f>
        <v>29.82</v>
      </c>
      <c r="P6549" s="5">
        <f>employee[[#This Row],[RoundedAbsentHours]]/2080 *100</f>
        <v>1.4336538461538462</v>
      </c>
      <c r="Q6549" s="1" t="s">
        <v>15</v>
      </c>
    </row>
    <row r="6550" spans="1:17" x14ac:dyDescent="0.35">
      <c r="A6550">
        <v>6549</v>
      </c>
      <c r="B6550" s="1" t="s">
        <v>6789</v>
      </c>
      <c r="C6550" s="1" t="s">
        <v>16</v>
      </c>
      <c r="D6550" s="1" t="s">
        <v>321</v>
      </c>
      <c r="E6550" s="1" t="s">
        <v>158</v>
      </c>
      <c r="F6550" s="1" t="s">
        <v>159</v>
      </c>
      <c r="G6550" s="1" t="s">
        <v>29</v>
      </c>
      <c r="H6550" s="1" t="s">
        <v>15</v>
      </c>
      <c r="I6550">
        <v>33.93447853</v>
      </c>
      <c r="J6550">
        <f>ROUND(employee[[#This Row],[Age]],0)</f>
        <v>34</v>
      </c>
      <c r="K65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50">
        <v>2.5771981030000002</v>
      </c>
      <c r="M6550">
        <f>ROUND(employee[[#This Row],[LengthService]],2)</f>
        <v>2.58</v>
      </c>
      <c r="N6550">
        <v>0</v>
      </c>
      <c r="O6550">
        <f>ROUND(employee[[#This Row],[AbsentHours]],2)</f>
        <v>0</v>
      </c>
      <c r="P6550" s="5">
        <f>employee[[#This Row],[RoundedAbsentHours]]/2080 *100</f>
        <v>0</v>
      </c>
      <c r="Q6550" s="1" t="s">
        <v>15</v>
      </c>
    </row>
    <row r="6551" spans="1:17" x14ac:dyDescent="0.35">
      <c r="A6551">
        <v>6550</v>
      </c>
      <c r="B6551" s="1" t="s">
        <v>6790</v>
      </c>
      <c r="C6551" s="1" t="s">
        <v>11</v>
      </c>
      <c r="D6551" s="1" t="s">
        <v>67</v>
      </c>
      <c r="E6551" s="1" t="s">
        <v>13</v>
      </c>
      <c r="F6551" s="1" t="s">
        <v>14</v>
      </c>
      <c r="G6551" s="1" t="s">
        <v>67</v>
      </c>
      <c r="H6551" s="1" t="s">
        <v>15</v>
      </c>
      <c r="I6551">
        <v>29.732673460000001</v>
      </c>
      <c r="J6551">
        <f>ROUND(employee[[#This Row],[Age]],0)</f>
        <v>30</v>
      </c>
      <c r="K65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51">
        <v>6.7745177239999999</v>
      </c>
      <c r="M6551">
        <f>ROUND(employee[[#This Row],[LengthService]],2)</f>
        <v>6.77</v>
      </c>
      <c r="N6551">
        <v>0</v>
      </c>
      <c r="O6551">
        <f>ROUND(employee[[#This Row],[AbsentHours]],2)</f>
        <v>0</v>
      </c>
      <c r="P6551" s="5">
        <f>employee[[#This Row],[RoundedAbsentHours]]/2080 *100</f>
        <v>0</v>
      </c>
      <c r="Q6551" s="1" t="s">
        <v>15</v>
      </c>
    </row>
    <row r="6552" spans="1:17" x14ac:dyDescent="0.35">
      <c r="A6552">
        <v>6551</v>
      </c>
      <c r="B6552" s="1" t="s">
        <v>6791</v>
      </c>
      <c r="C6552" s="1" t="s">
        <v>16</v>
      </c>
      <c r="D6552" s="1" t="s">
        <v>20</v>
      </c>
      <c r="E6552" s="1" t="s">
        <v>13</v>
      </c>
      <c r="F6552" s="1" t="s">
        <v>14</v>
      </c>
      <c r="G6552" s="1" t="s">
        <v>20</v>
      </c>
      <c r="H6552" s="1" t="s">
        <v>15</v>
      </c>
      <c r="I6552">
        <v>47.938669920000002</v>
      </c>
      <c r="J6552">
        <f>ROUND(employee[[#This Row],[Age]],0)</f>
        <v>48</v>
      </c>
      <c r="K65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52">
        <v>4.1619845580000003</v>
      </c>
      <c r="M6552">
        <f>ROUND(employee[[#This Row],[LengthService]],2)</f>
        <v>4.16</v>
      </c>
      <c r="N6552">
        <v>42.882872839999997</v>
      </c>
      <c r="O6552">
        <f>ROUND(employee[[#This Row],[AbsentHours]],2)</f>
        <v>42.88</v>
      </c>
      <c r="P6552" s="5">
        <f>employee[[#This Row],[RoundedAbsentHours]]/2080 *100</f>
        <v>2.0615384615384613</v>
      </c>
      <c r="Q6552" s="1" t="s">
        <v>15</v>
      </c>
    </row>
    <row r="6553" spans="1:17" x14ac:dyDescent="0.35">
      <c r="A6553">
        <v>6552</v>
      </c>
      <c r="B6553" s="1" t="s">
        <v>6792</v>
      </c>
      <c r="C6553" s="1" t="s">
        <v>16</v>
      </c>
      <c r="D6553" s="1" t="s">
        <v>21</v>
      </c>
      <c r="E6553" s="1" t="s">
        <v>158</v>
      </c>
      <c r="F6553" s="1" t="s">
        <v>159</v>
      </c>
      <c r="G6553" s="1" t="s">
        <v>21</v>
      </c>
      <c r="H6553" s="1" t="s">
        <v>15</v>
      </c>
      <c r="I6553">
        <v>30.665690359999999</v>
      </c>
      <c r="J6553">
        <f>ROUND(employee[[#This Row],[Age]],0)</f>
        <v>31</v>
      </c>
      <c r="K65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53">
        <v>3.9516743019999998</v>
      </c>
      <c r="M6553">
        <f>ROUND(employee[[#This Row],[LengthService]],2)</f>
        <v>3.95</v>
      </c>
      <c r="N6553">
        <v>0</v>
      </c>
      <c r="O6553">
        <f>ROUND(employee[[#This Row],[AbsentHours]],2)</f>
        <v>0</v>
      </c>
      <c r="P6553" s="5">
        <f>employee[[#This Row],[RoundedAbsentHours]]/2080 *100</f>
        <v>0</v>
      </c>
      <c r="Q6553" s="1" t="s">
        <v>15</v>
      </c>
    </row>
    <row r="6554" spans="1:17" x14ac:dyDescent="0.35">
      <c r="A6554">
        <v>6553</v>
      </c>
      <c r="B6554" s="1" t="s">
        <v>6793</v>
      </c>
      <c r="C6554" s="1" t="s">
        <v>16</v>
      </c>
      <c r="D6554" s="1" t="s">
        <v>18</v>
      </c>
      <c r="E6554" s="1" t="s">
        <v>312</v>
      </c>
      <c r="F6554" s="1" t="s">
        <v>266</v>
      </c>
      <c r="G6554" s="1" t="s">
        <v>18</v>
      </c>
      <c r="H6554" s="1" t="s">
        <v>15</v>
      </c>
      <c r="I6554">
        <v>52.007268979999999</v>
      </c>
      <c r="J6554">
        <f>ROUND(employee[[#This Row],[Age]],0)</f>
        <v>52</v>
      </c>
      <c r="K65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54">
        <v>2.6661615849999998</v>
      </c>
      <c r="M6554">
        <f>ROUND(employee[[#This Row],[LengthService]],2)</f>
        <v>2.67</v>
      </c>
      <c r="N6554">
        <v>115.63996969999999</v>
      </c>
      <c r="O6554">
        <f>ROUND(employee[[#This Row],[AbsentHours]],2)</f>
        <v>115.64</v>
      </c>
      <c r="P6554" s="5">
        <f>employee[[#This Row],[RoundedAbsentHours]]/2080 *100</f>
        <v>5.559615384615384</v>
      </c>
      <c r="Q6554" s="1" t="s">
        <v>15</v>
      </c>
    </row>
    <row r="6555" spans="1:17" x14ac:dyDescent="0.35">
      <c r="A6555">
        <v>6554</v>
      </c>
      <c r="B6555" s="1" t="s">
        <v>6794</v>
      </c>
      <c r="C6555" s="1" t="s">
        <v>11</v>
      </c>
      <c r="D6555" s="1" t="s">
        <v>36</v>
      </c>
      <c r="E6555" s="1" t="s">
        <v>124</v>
      </c>
      <c r="F6555" s="1" t="s">
        <v>125</v>
      </c>
      <c r="G6555" s="1" t="s">
        <v>37</v>
      </c>
      <c r="H6555" s="1" t="s">
        <v>15</v>
      </c>
      <c r="I6555">
        <v>50.323417800000001</v>
      </c>
      <c r="J6555">
        <f>ROUND(employee[[#This Row],[Age]],0)</f>
        <v>50</v>
      </c>
      <c r="K65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55">
        <v>1.5714750479999999</v>
      </c>
      <c r="M6555">
        <f>ROUND(employee[[#This Row],[LengthService]],2)</f>
        <v>1.57</v>
      </c>
      <c r="N6555">
        <v>126.77124689999999</v>
      </c>
      <c r="O6555">
        <f>ROUND(employee[[#This Row],[AbsentHours]],2)</f>
        <v>126.77</v>
      </c>
      <c r="P6555" s="5">
        <f>employee[[#This Row],[RoundedAbsentHours]]/2080 *100</f>
        <v>6.0947115384615387</v>
      </c>
      <c r="Q6555" s="1" t="s">
        <v>15</v>
      </c>
    </row>
    <row r="6556" spans="1:17" x14ac:dyDescent="0.35">
      <c r="A6556">
        <v>6555</v>
      </c>
      <c r="B6556" s="1" t="s">
        <v>6795</v>
      </c>
      <c r="C6556" s="1" t="s">
        <v>16</v>
      </c>
      <c r="D6556" s="1" t="s">
        <v>12</v>
      </c>
      <c r="E6556" s="1" t="s">
        <v>158</v>
      </c>
      <c r="F6556" s="1" t="s">
        <v>159</v>
      </c>
      <c r="G6556" s="1" t="s">
        <v>12</v>
      </c>
      <c r="H6556" s="1" t="s">
        <v>15</v>
      </c>
      <c r="I6556">
        <v>21.041730879999999</v>
      </c>
      <c r="J6556">
        <f>ROUND(employee[[#This Row],[Age]],0)</f>
        <v>21</v>
      </c>
      <c r="K65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556">
        <v>3.572945539</v>
      </c>
      <c r="M6556">
        <f>ROUND(employee[[#This Row],[LengthService]],2)</f>
        <v>3.57</v>
      </c>
      <c r="N6556">
        <v>0</v>
      </c>
      <c r="O6556">
        <f>ROUND(employee[[#This Row],[AbsentHours]],2)</f>
        <v>0</v>
      </c>
      <c r="P6556" s="5">
        <f>employee[[#This Row],[RoundedAbsentHours]]/2080 *100</f>
        <v>0</v>
      </c>
      <c r="Q6556" s="1" t="s">
        <v>15</v>
      </c>
    </row>
    <row r="6557" spans="1:17" x14ac:dyDescent="0.35">
      <c r="A6557">
        <v>6556</v>
      </c>
      <c r="B6557" s="1" t="s">
        <v>6796</v>
      </c>
      <c r="C6557" s="1" t="s">
        <v>11</v>
      </c>
      <c r="D6557" s="1" t="s">
        <v>22</v>
      </c>
      <c r="E6557" s="1" t="s">
        <v>312</v>
      </c>
      <c r="F6557" s="1" t="s">
        <v>266</v>
      </c>
      <c r="G6557" s="1" t="s">
        <v>22</v>
      </c>
      <c r="H6557" s="1" t="s">
        <v>15</v>
      </c>
      <c r="I6557">
        <v>40.091784730000001</v>
      </c>
      <c r="J6557">
        <f>ROUND(employee[[#This Row],[Age]],0)</f>
        <v>40</v>
      </c>
      <c r="K65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57">
        <v>2.4861197019999999</v>
      </c>
      <c r="M6557">
        <f>ROUND(employee[[#This Row],[LengthService]],2)</f>
        <v>2.4900000000000002</v>
      </c>
      <c r="N6557">
        <v>23.755509870000001</v>
      </c>
      <c r="O6557">
        <f>ROUND(employee[[#This Row],[AbsentHours]],2)</f>
        <v>23.76</v>
      </c>
      <c r="P6557" s="5">
        <f>employee[[#This Row],[RoundedAbsentHours]]/2080 *100</f>
        <v>1.1423076923076925</v>
      </c>
      <c r="Q6557" s="1" t="s">
        <v>15</v>
      </c>
    </row>
    <row r="6558" spans="1:17" x14ac:dyDescent="0.35">
      <c r="A6558">
        <v>6557</v>
      </c>
      <c r="B6558" s="1" t="s">
        <v>6797</v>
      </c>
      <c r="C6558" s="1" t="s">
        <v>16</v>
      </c>
      <c r="D6558" s="1" t="s">
        <v>200</v>
      </c>
      <c r="E6558" s="1" t="s">
        <v>13</v>
      </c>
      <c r="F6558" s="1" t="s">
        <v>14</v>
      </c>
      <c r="G6558" s="1" t="s">
        <v>20</v>
      </c>
      <c r="H6558" s="1" t="s">
        <v>15</v>
      </c>
      <c r="I6558">
        <v>47.411632339999997</v>
      </c>
      <c r="J6558">
        <f>ROUND(employee[[#This Row],[Age]],0)</f>
        <v>47</v>
      </c>
      <c r="K65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58">
        <v>3.7567665099999998</v>
      </c>
      <c r="M6558">
        <f>ROUND(employee[[#This Row],[LengthService]],2)</f>
        <v>3.76</v>
      </c>
      <c r="N6558">
        <v>71.120245940000004</v>
      </c>
      <c r="O6558">
        <f>ROUND(employee[[#This Row],[AbsentHours]],2)</f>
        <v>71.12</v>
      </c>
      <c r="P6558" s="5">
        <f>employee[[#This Row],[RoundedAbsentHours]]/2080 *100</f>
        <v>3.4192307692307695</v>
      </c>
      <c r="Q6558" s="1" t="s">
        <v>15</v>
      </c>
    </row>
    <row r="6559" spans="1:17" x14ac:dyDescent="0.35">
      <c r="A6559">
        <v>6558</v>
      </c>
      <c r="B6559" s="1" t="s">
        <v>6798</v>
      </c>
      <c r="C6559" s="1" t="s">
        <v>16</v>
      </c>
      <c r="D6559" s="1" t="s">
        <v>184</v>
      </c>
      <c r="E6559" s="1" t="s">
        <v>13</v>
      </c>
      <c r="F6559" s="1" t="s">
        <v>14</v>
      </c>
      <c r="G6559" s="1" t="s">
        <v>39</v>
      </c>
      <c r="H6559" s="1" t="s">
        <v>15</v>
      </c>
      <c r="I6559">
        <v>36.914135229999999</v>
      </c>
      <c r="J6559">
        <f>ROUND(employee[[#This Row],[Age]],0)</f>
        <v>37</v>
      </c>
      <c r="K65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59">
        <v>4.0457261669999998</v>
      </c>
      <c r="M6559">
        <f>ROUND(employee[[#This Row],[LengthService]],2)</f>
        <v>4.05</v>
      </c>
      <c r="N6559">
        <v>47.112995480000002</v>
      </c>
      <c r="O6559">
        <f>ROUND(employee[[#This Row],[AbsentHours]],2)</f>
        <v>47.11</v>
      </c>
      <c r="P6559" s="5">
        <f>employee[[#This Row],[RoundedAbsentHours]]/2080 *100</f>
        <v>2.264903846153846</v>
      </c>
      <c r="Q6559" s="1" t="s">
        <v>15</v>
      </c>
    </row>
    <row r="6560" spans="1:17" x14ac:dyDescent="0.35">
      <c r="A6560">
        <v>6559</v>
      </c>
      <c r="B6560" s="1" t="s">
        <v>6799</v>
      </c>
      <c r="C6560" s="1" t="s">
        <v>11</v>
      </c>
      <c r="D6560" s="1" t="s">
        <v>22</v>
      </c>
      <c r="E6560" s="1" t="s">
        <v>312</v>
      </c>
      <c r="F6560" s="1" t="s">
        <v>266</v>
      </c>
      <c r="G6560" s="1" t="s">
        <v>22</v>
      </c>
      <c r="H6560" s="1" t="s">
        <v>15</v>
      </c>
      <c r="I6560">
        <v>51.036506019999997</v>
      </c>
      <c r="J6560">
        <f>ROUND(employee[[#This Row],[Age]],0)</f>
        <v>51</v>
      </c>
      <c r="K65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60">
        <v>3.821522233</v>
      </c>
      <c r="M6560">
        <f>ROUND(employee[[#This Row],[LengthService]],2)</f>
        <v>3.82</v>
      </c>
      <c r="N6560">
        <v>122.4239012</v>
      </c>
      <c r="O6560">
        <f>ROUND(employee[[#This Row],[AbsentHours]],2)</f>
        <v>122.42</v>
      </c>
      <c r="P6560" s="5">
        <f>employee[[#This Row],[RoundedAbsentHours]]/2080 *100</f>
        <v>5.8855769230769228</v>
      </c>
      <c r="Q6560" s="1" t="s">
        <v>15</v>
      </c>
    </row>
    <row r="6561" spans="1:17" x14ac:dyDescent="0.35">
      <c r="A6561">
        <v>6560</v>
      </c>
      <c r="B6561" s="1" t="s">
        <v>6800</v>
      </c>
      <c r="C6561" s="1" t="s">
        <v>11</v>
      </c>
      <c r="D6561" s="1" t="s">
        <v>62</v>
      </c>
      <c r="E6561" s="1" t="s">
        <v>124</v>
      </c>
      <c r="F6561" s="1" t="s">
        <v>125</v>
      </c>
      <c r="G6561" s="1" t="s">
        <v>62</v>
      </c>
      <c r="H6561" s="1" t="s">
        <v>15</v>
      </c>
      <c r="I6561">
        <v>44.055088009999999</v>
      </c>
      <c r="J6561">
        <f>ROUND(employee[[#This Row],[Age]],0)</f>
        <v>44</v>
      </c>
      <c r="K65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61">
        <v>2.9757590280000001</v>
      </c>
      <c r="M6561">
        <f>ROUND(employee[[#This Row],[LengthService]],2)</f>
        <v>2.98</v>
      </c>
      <c r="N6561">
        <v>136.288262</v>
      </c>
      <c r="O6561">
        <f>ROUND(employee[[#This Row],[AbsentHours]],2)</f>
        <v>136.29</v>
      </c>
      <c r="P6561" s="5">
        <f>employee[[#This Row],[RoundedAbsentHours]]/2080 *100</f>
        <v>6.5524038461538456</v>
      </c>
      <c r="Q6561" s="1" t="s">
        <v>15</v>
      </c>
    </row>
    <row r="6562" spans="1:17" x14ac:dyDescent="0.35">
      <c r="A6562">
        <v>6561</v>
      </c>
      <c r="B6562" s="1" t="s">
        <v>6801</v>
      </c>
      <c r="C6562" s="1" t="s">
        <v>16</v>
      </c>
      <c r="D6562" s="1" t="s">
        <v>22</v>
      </c>
      <c r="E6562" s="1" t="s">
        <v>312</v>
      </c>
      <c r="F6562" s="1" t="s">
        <v>266</v>
      </c>
      <c r="G6562" s="1" t="s">
        <v>22</v>
      </c>
      <c r="H6562" s="1" t="s">
        <v>15</v>
      </c>
      <c r="I6562">
        <v>37.48089427</v>
      </c>
      <c r="J6562">
        <f>ROUND(employee[[#This Row],[Age]],0)</f>
        <v>37</v>
      </c>
      <c r="K65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62">
        <v>4.1237752920000004</v>
      </c>
      <c r="M6562">
        <f>ROUND(employee[[#This Row],[LengthService]],2)</f>
        <v>4.12</v>
      </c>
      <c r="N6562">
        <v>0</v>
      </c>
      <c r="O6562">
        <f>ROUND(employee[[#This Row],[AbsentHours]],2)</f>
        <v>0</v>
      </c>
      <c r="P6562" s="5">
        <f>employee[[#This Row],[RoundedAbsentHours]]/2080 *100</f>
        <v>0</v>
      </c>
      <c r="Q6562" s="1" t="s">
        <v>15</v>
      </c>
    </row>
    <row r="6563" spans="1:17" x14ac:dyDescent="0.35">
      <c r="A6563">
        <v>6562</v>
      </c>
      <c r="B6563" s="1" t="s">
        <v>6802</v>
      </c>
      <c r="C6563" s="1" t="s">
        <v>11</v>
      </c>
      <c r="D6563" s="1" t="s">
        <v>35</v>
      </c>
      <c r="E6563" s="1" t="s">
        <v>158</v>
      </c>
      <c r="F6563" s="1" t="s">
        <v>159</v>
      </c>
      <c r="G6563" s="1" t="s">
        <v>33</v>
      </c>
      <c r="H6563" s="1" t="s">
        <v>15</v>
      </c>
      <c r="I6563">
        <v>39.312994269999997</v>
      </c>
      <c r="J6563">
        <f>ROUND(employee[[#This Row],[Age]],0)</f>
        <v>39</v>
      </c>
      <c r="K65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63">
        <v>3.4400853690000002</v>
      </c>
      <c r="M6563">
        <f>ROUND(employee[[#This Row],[LengthService]],2)</f>
        <v>3.44</v>
      </c>
      <c r="N6563">
        <v>44.386448000000001</v>
      </c>
      <c r="O6563">
        <f>ROUND(employee[[#This Row],[AbsentHours]],2)</f>
        <v>44.39</v>
      </c>
      <c r="P6563" s="5">
        <f>employee[[#This Row],[RoundedAbsentHours]]/2080 *100</f>
        <v>2.1341346153846157</v>
      </c>
      <c r="Q6563" s="1" t="s">
        <v>15</v>
      </c>
    </row>
    <row r="6564" spans="1:17" x14ac:dyDescent="0.35">
      <c r="A6564">
        <v>6563</v>
      </c>
      <c r="B6564" s="1" t="s">
        <v>6803</v>
      </c>
      <c r="C6564" s="1" t="s">
        <v>11</v>
      </c>
      <c r="D6564" s="1" t="s">
        <v>198</v>
      </c>
      <c r="E6564" s="1" t="s">
        <v>158</v>
      </c>
      <c r="F6564" s="1" t="s">
        <v>159</v>
      </c>
      <c r="G6564" s="1" t="s">
        <v>29</v>
      </c>
      <c r="H6564" s="1" t="s">
        <v>15</v>
      </c>
      <c r="I6564">
        <v>40.436016700000003</v>
      </c>
      <c r="J6564">
        <f>ROUND(employee[[#This Row],[Age]],0)</f>
        <v>40</v>
      </c>
      <c r="K65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64">
        <v>7.9038331409999998</v>
      </c>
      <c r="M6564">
        <f>ROUND(employee[[#This Row],[LengthService]],2)</f>
        <v>7.9</v>
      </c>
      <c r="N6564">
        <v>45.756353169999997</v>
      </c>
      <c r="O6564">
        <f>ROUND(employee[[#This Row],[AbsentHours]],2)</f>
        <v>45.76</v>
      </c>
      <c r="P6564" s="5">
        <f>employee[[#This Row],[RoundedAbsentHours]]/2080 *100</f>
        <v>2.1999999999999997</v>
      </c>
      <c r="Q6564" s="1" t="s">
        <v>15</v>
      </c>
    </row>
    <row r="6565" spans="1:17" x14ac:dyDescent="0.35">
      <c r="A6565">
        <v>6564</v>
      </c>
      <c r="B6565" s="1" t="s">
        <v>6804</v>
      </c>
      <c r="C6565" s="1" t="s">
        <v>16</v>
      </c>
      <c r="D6565" s="1" t="s">
        <v>21</v>
      </c>
      <c r="E6565" s="1" t="s">
        <v>158</v>
      </c>
      <c r="F6565" s="1" t="s">
        <v>159</v>
      </c>
      <c r="G6565" s="1" t="s">
        <v>21</v>
      </c>
      <c r="H6565" s="1" t="s">
        <v>15</v>
      </c>
      <c r="I6565">
        <v>51.310860419999997</v>
      </c>
      <c r="J6565">
        <f>ROUND(employee[[#This Row],[Age]],0)</f>
        <v>51</v>
      </c>
      <c r="K65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65">
        <v>4.67740066</v>
      </c>
      <c r="M6565">
        <f>ROUND(employee[[#This Row],[LengthService]],2)</f>
        <v>4.68</v>
      </c>
      <c r="N6565">
        <v>97.033203459999996</v>
      </c>
      <c r="O6565">
        <f>ROUND(employee[[#This Row],[AbsentHours]],2)</f>
        <v>97.03</v>
      </c>
      <c r="P6565" s="5">
        <f>employee[[#This Row],[RoundedAbsentHours]]/2080 *100</f>
        <v>4.6649038461538463</v>
      </c>
      <c r="Q6565" s="1" t="s">
        <v>15</v>
      </c>
    </row>
    <row r="6566" spans="1:17" x14ac:dyDescent="0.35">
      <c r="A6566">
        <v>6565</v>
      </c>
      <c r="B6566" s="1" t="s">
        <v>6805</v>
      </c>
      <c r="C6566" s="1" t="s">
        <v>11</v>
      </c>
      <c r="D6566" s="1" t="s">
        <v>22</v>
      </c>
      <c r="E6566" s="1" t="s">
        <v>312</v>
      </c>
      <c r="F6566" s="1" t="s">
        <v>266</v>
      </c>
      <c r="G6566" s="1" t="s">
        <v>22</v>
      </c>
      <c r="H6566" s="1" t="s">
        <v>15</v>
      </c>
      <c r="I6566">
        <v>30.312820259999999</v>
      </c>
      <c r="J6566">
        <f>ROUND(employee[[#This Row],[Age]],0)</f>
        <v>30</v>
      </c>
      <c r="K65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66">
        <v>2.8198823750000002</v>
      </c>
      <c r="M6566">
        <f>ROUND(employee[[#This Row],[LengthService]],2)</f>
        <v>2.82</v>
      </c>
      <c r="N6566">
        <v>1.2987568810000001</v>
      </c>
      <c r="O6566">
        <f>ROUND(employee[[#This Row],[AbsentHours]],2)</f>
        <v>1.3</v>
      </c>
      <c r="P6566" s="5">
        <f>employee[[#This Row],[RoundedAbsentHours]]/2080 *100</f>
        <v>6.25E-2</v>
      </c>
      <c r="Q6566" s="1" t="s">
        <v>15</v>
      </c>
    </row>
    <row r="6567" spans="1:17" x14ac:dyDescent="0.35">
      <c r="A6567">
        <v>6566</v>
      </c>
      <c r="B6567" s="1" t="s">
        <v>6806</v>
      </c>
      <c r="C6567" s="1" t="s">
        <v>16</v>
      </c>
      <c r="D6567" s="1" t="s">
        <v>39</v>
      </c>
      <c r="E6567" s="1" t="s">
        <v>13</v>
      </c>
      <c r="F6567" s="1" t="s">
        <v>14</v>
      </c>
      <c r="G6567" s="1" t="s">
        <v>39</v>
      </c>
      <c r="H6567" s="1" t="s">
        <v>15</v>
      </c>
      <c r="I6567">
        <v>57.911661129999999</v>
      </c>
      <c r="J6567">
        <f>ROUND(employee[[#This Row],[Age]],0)</f>
        <v>58</v>
      </c>
      <c r="K65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67">
        <v>4.9746304769999998</v>
      </c>
      <c r="M6567">
        <f>ROUND(employee[[#This Row],[LengthService]],2)</f>
        <v>4.97</v>
      </c>
      <c r="N6567">
        <v>127.0074224</v>
      </c>
      <c r="O6567">
        <f>ROUND(employee[[#This Row],[AbsentHours]],2)</f>
        <v>127.01</v>
      </c>
      <c r="P6567" s="5">
        <f>employee[[#This Row],[RoundedAbsentHours]]/2080 *100</f>
        <v>6.1062500000000002</v>
      </c>
      <c r="Q6567" s="1" t="s">
        <v>15</v>
      </c>
    </row>
    <row r="6568" spans="1:17" x14ac:dyDescent="0.35">
      <c r="A6568">
        <v>6567</v>
      </c>
      <c r="B6568" s="1" t="s">
        <v>6807</v>
      </c>
      <c r="C6568" s="1" t="s">
        <v>16</v>
      </c>
      <c r="D6568" s="1" t="s">
        <v>20</v>
      </c>
      <c r="E6568" s="1" t="s">
        <v>13</v>
      </c>
      <c r="F6568" s="1" t="s">
        <v>14</v>
      </c>
      <c r="G6568" s="1" t="s">
        <v>20</v>
      </c>
      <c r="H6568" s="1" t="s">
        <v>15</v>
      </c>
      <c r="I6568">
        <v>50.672104230000002</v>
      </c>
      <c r="J6568">
        <f>ROUND(employee[[#This Row],[Age]],0)</f>
        <v>51</v>
      </c>
      <c r="K65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68">
        <v>5.2525617640000002</v>
      </c>
      <c r="M6568">
        <f>ROUND(employee[[#This Row],[LengthService]],2)</f>
        <v>5.25</v>
      </c>
      <c r="N6568">
        <v>87.069318359999997</v>
      </c>
      <c r="O6568">
        <f>ROUND(employee[[#This Row],[AbsentHours]],2)</f>
        <v>87.07</v>
      </c>
      <c r="P6568" s="5">
        <f>employee[[#This Row],[RoundedAbsentHours]]/2080 *100</f>
        <v>4.186057692307692</v>
      </c>
      <c r="Q6568" s="1" t="s">
        <v>15</v>
      </c>
    </row>
    <row r="6569" spans="1:17" x14ac:dyDescent="0.35">
      <c r="A6569">
        <v>6568</v>
      </c>
      <c r="B6569" s="1" t="s">
        <v>6808</v>
      </c>
      <c r="C6569" s="1" t="s">
        <v>16</v>
      </c>
      <c r="D6569" s="1" t="s">
        <v>105</v>
      </c>
      <c r="E6569" s="1" t="s">
        <v>312</v>
      </c>
      <c r="F6569" s="1" t="s">
        <v>266</v>
      </c>
      <c r="G6569" s="1" t="s">
        <v>18</v>
      </c>
      <c r="H6569" s="1" t="s">
        <v>15</v>
      </c>
      <c r="I6569">
        <v>45.826862370000001</v>
      </c>
      <c r="J6569">
        <f>ROUND(employee[[#This Row],[Age]],0)</f>
        <v>46</v>
      </c>
      <c r="K65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69">
        <v>5.506698439</v>
      </c>
      <c r="M6569">
        <f>ROUND(employee[[#This Row],[LengthService]],2)</f>
        <v>5.51</v>
      </c>
      <c r="N6569">
        <v>63.076504059999998</v>
      </c>
      <c r="O6569">
        <f>ROUND(employee[[#This Row],[AbsentHours]],2)</f>
        <v>63.08</v>
      </c>
      <c r="P6569" s="5">
        <f>employee[[#This Row],[RoundedAbsentHours]]/2080 *100</f>
        <v>3.0326923076923076</v>
      </c>
      <c r="Q6569" s="1" t="s">
        <v>15</v>
      </c>
    </row>
    <row r="6570" spans="1:17" x14ac:dyDescent="0.35">
      <c r="A6570">
        <v>6569</v>
      </c>
      <c r="B6570" s="1" t="s">
        <v>6809</v>
      </c>
      <c r="C6570" s="1" t="s">
        <v>16</v>
      </c>
      <c r="D6570" s="1" t="s">
        <v>48</v>
      </c>
      <c r="E6570" s="1" t="s">
        <v>158</v>
      </c>
      <c r="F6570" s="1" t="s">
        <v>159</v>
      </c>
      <c r="G6570" s="1" t="s">
        <v>20</v>
      </c>
      <c r="H6570" s="1" t="s">
        <v>15</v>
      </c>
      <c r="I6570">
        <v>49.353454810000002</v>
      </c>
      <c r="J6570">
        <f>ROUND(employee[[#This Row],[Age]],0)</f>
        <v>49</v>
      </c>
      <c r="K65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70">
        <v>3.2220215209999998</v>
      </c>
      <c r="M6570">
        <f>ROUND(employee[[#This Row],[LengthService]],2)</f>
        <v>3.22</v>
      </c>
      <c r="N6570">
        <v>115.2785336</v>
      </c>
      <c r="O6570">
        <f>ROUND(employee[[#This Row],[AbsentHours]],2)</f>
        <v>115.28</v>
      </c>
      <c r="P6570" s="5">
        <f>employee[[#This Row],[RoundedAbsentHours]]/2080 *100</f>
        <v>5.5423076923076922</v>
      </c>
      <c r="Q6570" s="1" t="s">
        <v>15</v>
      </c>
    </row>
    <row r="6571" spans="1:17" x14ac:dyDescent="0.35">
      <c r="A6571">
        <v>6570</v>
      </c>
      <c r="B6571" s="1" t="s">
        <v>6810</v>
      </c>
      <c r="C6571" s="1" t="s">
        <v>11</v>
      </c>
      <c r="D6571" s="1" t="s">
        <v>105</v>
      </c>
      <c r="E6571" s="1" t="s">
        <v>312</v>
      </c>
      <c r="F6571" s="1" t="s">
        <v>266</v>
      </c>
      <c r="G6571" s="1" t="s">
        <v>18</v>
      </c>
      <c r="H6571" s="1" t="s">
        <v>15</v>
      </c>
      <c r="I6571">
        <v>27.34540471</v>
      </c>
      <c r="J6571">
        <f>ROUND(employee[[#This Row],[Age]],0)</f>
        <v>27</v>
      </c>
      <c r="K65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571">
        <v>2.363725348</v>
      </c>
      <c r="M6571">
        <f>ROUND(employee[[#This Row],[LengthService]],2)</f>
        <v>2.36</v>
      </c>
      <c r="N6571">
        <v>0</v>
      </c>
      <c r="O6571">
        <f>ROUND(employee[[#This Row],[AbsentHours]],2)</f>
        <v>0</v>
      </c>
      <c r="P6571" s="5">
        <f>employee[[#This Row],[RoundedAbsentHours]]/2080 *100</f>
        <v>0</v>
      </c>
      <c r="Q6571" s="1" t="s">
        <v>15</v>
      </c>
    </row>
    <row r="6572" spans="1:17" x14ac:dyDescent="0.35">
      <c r="A6572">
        <v>6571</v>
      </c>
      <c r="B6572" s="1" t="s">
        <v>6811</v>
      </c>
      <c r="C6572" s="1" t="s">
        <v>16</v>
      </c>
      <c r="D6572" s="1" t="s">
        <v>22</v>
      </c>
      <c r="E6572" s="1" t="s">
        <v>312</v>
      </c>
      <c r="F6572" s="1" t="s">
        <v>266</v>
      </c>
      <c r="G6572" s="1" t="s">
        <v>22</v>
      </c>
      <c r="H6572" s="1" t="s">
        <v>15</v>
      </c>
      <c r="I6572">
        <v>29.893076730000001</v>
      </c>
      <c r="J6572">
        <f>ROUND(employee[[#This Row],[Age]],0)</f>
        <v>30</v>
      </c>
      <c r="K65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72">
        <v>3.4257211070000002</v>
      </c>
      <c r="M6572">
        <f>ROUND(employee[[#This Row],[LengthService]],2)</f>
        <v>3.43</v>
      </c>
      <c r="N6572">
        <v>0</v>
      </c>
      <c r="O6572">
        <f>ROUND(employee[[#This Row],[AbsentHours]],2)</f>
        <v>0</v>
      </c>
      <c r="P6572" s="5">
        <f>employee[[#This Row],[RoundedAbsentHours]]/2080 *100</f>
        <v>0</v>
      </c>
      <c r="Q6572" s="1" t="s">
        <v>15</v>
      </c>
    </row>
    <row r="6573" spans="1:17" x14ac:dyDescent="0.35">
      <c r="A6573">
        <v>6572</v>
      </c>
      <c r="B6573" s="1" t="s">
        <v>6812</v>
      </c>
      <c r="C6573" s="1" t="s">
        <v>11</v>
      </c>
      <c r="D6573" s="1" t="s">
        <v>320</v>
      </c>
      <c r="E6573" s="1" t="s">
        <v>124</v>
      </c>
      <c r="F6573" s="1" t="s">
        <v>125</v>
      </c>
      <c r="G6573" s="1" t="s">
        <v>214</v>
      </c>
      <c r="H6573" s="1" t="s">
        <v>15</v>
      </c>
      <c r="I6573">
        <v>35.314403929999997</v>
      </c>
      <c r="J6573">
        <f>ROUND(employee[[#This Row],[Age]],0)</f>
        <v>35</v>
      </c>
      <c r="K65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73">
        <v>3.6038117239999998</v>
      </c>
      <c r="M6573">
        <f>ROUND(employee[[#This Row],[LengthService]],2)</f>
        <v>3.6</v>
      </c>
      <c r="N6573">
        <v>27.05439273</v>
      </c>
      <c r="O6573">
        <f>ROUND(employee[[#This Row],[AbsentHours]],2)</f>
        <v>27.05</v>
      </c>
      <c r="P6573" s="5">
        <f>employee[[#This Row],[RoundedAbsentHours]]/2080 *100</f>
        <v>1.3004807692307692</v>
      </c>
      <c r="Q6573" s="1" t="s">
        <v>15</v>
      </c>
    </row>
    <row r="6574" spans="1:17" x14ac:dyDescent="0.35">
      <c r="A6574">
        <v>6573</v>
      </c>
      <c r="B6574" s="1" t="s">
        <v>6813</v>
      </c>
      <c r="C6574" s="1" t="s">
        <v>16</v>
      </c>
      <c r="D6574" s="1" t="s">
        <v>22</v>
      </c>
      <c r="E6574" s="1" t="s">
        <v>312</v>
      </c>
      <c r="F6574" s="1" t="s">
        <v>266</v>
      </c>
      <c r="G6574" s="1" t="s">
        <v>22</v>
      </c>
      <c r="H6574" s="1" t="s">
        <v>15</v>
      </c>
      <c r="I6574">
        <v>50.351652710000003</v>
      </c>
      <c r="J6574">
        <f>ROUND(employee[[#This Row],[Age]],0)</f>
        <v>50</v>
      </c>
      <c r="K65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74">
        <v>5.0882332989999997</v>
      </c>
      <c r="M6574">
        <f>ROUND(employee[[#This Row],[LengthService]],2)</f>
        <v>5.09</v>
      </c>
      <c r="N6574">
        <v>121.8382438</v>
      </c>
      <c r="O6574">
        <f>ROUND(employee[[#This Row],[AbsentHours]],2)</f>
        <v>121.84</v>
      </c>
      <c r="P6574" s="5">
        <f>employee[[#This Row],[RoundedAbsentHours]]/2080 *100</f>
        <v>5.8576923076923082</v>
      </c>
      <c r="Q6574" s="1" t="s">
        <v>15</v>
      </c>
    </row>
    <row r="6575" spans="1:17" x14ac:dyDescent="0.35">
      <c r="A6575">
        <v>6574</v>
      </c>
      <c r="B6575" s="1" t="s">
        <v>6814</v>
      </c>
      <c r="C6575" s="1" t="s">
        <v>16</v>
      </c>
      <c r="D6575" s="1" t="s">
        <v>18</v>
      </c>
      <c r="E6575" s="1" t="s">
        <v>312</v>
      </c>
      <c r="F6575" s="1" t="s">
        <v>266</v>
      </c>
      <c r="G6575" s="1" t="s">
        <v>18</v>
      </c>
      <c r="H6575" s="1" t="s">
        <v>15</v>
      </c>
      <c r="I6575">
        <v>44.726475639999997</v>
      </c>
      <c r="J6575">
        <f>ROUND(employee[[#This Row],[Age]],0)</f>
        <v>45</v>
      </c>
      <c r="K65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75">
        <v>5.8372640149999997</v>
      </c>
      <c r="M6575">
        <f>ROUND(employee[[#This Row],[LengthService]],2)</f>
        <v>5.84</v>
      </c>
      <c r="N6575">
        <v>63.15433161</v>
      </c>
      <c r="O6575">
        <f>ROUND(employee[[#This Row],[AbsentHours]],2)</f>
        <v>63.15</v>
      </c>
      <c r="P6575" s="5">
        <f>employee[[#This Row],[RoundedAbsentHours]]/2080 *100</f>
        <v>3.0360576923076921</v>
      </c>
      <c r="Q6575" s="1" t="s">
        <v>15</v>
      </c>
    </row>
    <row r="6576" spans="1:17" x14ac:dyDescent="0.35">
      <c r="A6576">
        <v>6575</v>
      </c>
      <c r="B6576" s="1" t="s">
        <v>6815</v>
      </c>
      <c r="C6576" s="1" t="s">
        <v>11</v>
      </c>
      <c r="D6576" s="1" t="s">
        <v>21</v>
      </c>
      <c r="E6576" s="1" t="s">
        <v>158</v>
      </c>
      <c r="F6576" s="1" t="s">
        <v>159</v>
      </c>
      <c r="G6576" s="1" t="s">
        <v>21</v>
      </c>
      <c r="H6576" s="1" t="s">
        <v>15</v>
      </c>
      <c r="I6576">
        <v>35.080871590000001</v>
      </c>
      <c r="J6576">
        <f>ROUND(employee[[#This Row],[Age]],0)</f>
        <v>35</v>
      </c>
      <c r="K65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76">
        <v>2.128996914</v>
      </c>
      <c r="M6576">
        <f>ROUND(employee[[#This Row],[LengthService]],2)</f>
        <v>2.13</v>
      </c>
      <c r="N6576">
        <v>1.545771665</v>
      </c>
      <c r="O6576">
        <f>ROUND(employee[[#This Row],[AbsentHours]],2)</f>
        <v>1.55</v>
      </c>
      <c r="P6576" s="5">
        <f>employee[[#This Row],[RoundedAbsentHours]]/2080 *100</f>
        <v>7.4519230769230768E-2</v>
      </c>
      <c r="Q6576" s="1" t="s">
        <v>15</v>
      </c>
    </row>
    <row r="6577" spans="1:17" x14ac:dyDescent="0.35">
      <c r="A6577">
        <v>6576</v>
      </c>
      <c r="B6577" s="1" t="s">
        <v>6816</v>
      </c>
      <c r="C6577" s="1" t="s">
        <v>11</v>
      </c>
      <c r="D6577" s="1" t="s">
        <v>20</v>
      </c>
      <c r="E6577" s="1" t="s">
        <v>158</v>
      </c>
      <c r="F6577" s="1" t="s">
        <v>159</v>
      </c>
      <c r="G6577" s="1" t="s">
        <v>20</v>
      </c>
      <c r="H6577" s="1" t="s">
        <v>15</v>
      </c>
      <c r="I6577">
        <v>27.484089310000002</v>
      </c>
      <c r="J6577">
        <f>ROUND(employee[[#This Row],[Age]],0)</f>
        <v>27</v>
      </c>
      <c r="K65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577">
        <v>3.3058549629999998</v>
      </c>
      <c r="M6577">
        <f>ROUND(employee[[#This Row],[LengthService]],2)</f>
        <v>3.31</v>
      </c>
      <c r="N6577">
        <v>0</v>
      </c>
      <c r="O6577">
        <f>ROUND(employee[[#This Row],[AbsentHours]],2)</f>
        <v>0</v>
      </c>
      <c r="P6577" s="5">
        <f>employee[[#This Row],[RoundedAbsentHours]]/2080 *100</f>
        <v>0</v>
      </c>
      <c r="Q6577" s="1" t="s">
        <v>15</v>
      </c>
    </row>
    <row r="6578" spans="1:17" x14ac:dyDescent="0.35">
      <c r="A6578">
        <v>6577</v>
      </c>
      <c r="B6578" s="1" t="s">
        <v>6817</v>
      </c>
      <c r="C6578" s="1" t="s">
        <v>16</v>
      </c>
      <c r="D6578" s="1" t="s">
        <v>269</v>
      </c>
      <c r="E6578" s="1" t="s">
        <v>124</v>
      </c>
      <c r="F6578" s="1" t="s">
        <v>125</v>
      </c>
      <c r="G6578" s="1" t="s">
        <v>43</v>
      </c>
      <c r="H6578" s="1" t="s">
        <v>15</v>
      </c>
      <c r="I6578">
        <v>44.623872550000002</v>
      </c>
      <c r="J6578">
        <f>ROUND(employee[[#This Row],[Age]],0)</f>
        <v>45</v>
      </c>
      <c r="K65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78">
        <v>1.871365084</v>
      </c>
      <c r="M6578">
        <f>ROUND(employee[[#This Row],[LengthService]],2)</f>
        <v>1.87</v>
      </c>
      <c r="N6578">
        <v>35.59300356</v>
      </c>
      <c r="O6578">
        <f>ROUND(employee[[#This Row],[AbsentHours]],2)</f>
        <v>35.590000000000003</v>
      </c>
      <c r="P6578" s="5">
        <f>employee[[#This Row],[RoundedAbsentHours]]/2080 *100</f>
        <v>1.7110576923076926</v>
      </c>
      <c r="Q6578" s="1" t="s">
        <v>15</v>
      </c>
    </row>
    <row r="6579" spans="1:17" x14ac:dyDescent="0.35">
      <c r="A6579">
        <v>6578</v>
      </c>
      <c r="B6579" s="1" t="s">
        <v>6818</v>
      </c>
      <c r="C6579" s="1" t="s">
        <v>11</v>
      </c>
      <c r="D6579" s="1" t="s">
        <v>22</v>
      </c>
      <c r="E6579" s="1" t="s">
        <v>312</v>
      </c>
      <c r="F6579" s="1" t="s">
        <v>266</v>
      </c>
      <c r="G6579" s="1" t="s">
        <v>22</v>
      </c>
      <c r="H6579" s="1" t="s">
        <v>15</v>
      </c>
      <c r="I6579">
        <v>44.917371160000002</v>
      </c>
      <c r="J6579">
        <f>ROUND(employee[[#This Row],[Age]],0)</f>
        <v>45</v>
      </c>
      <c r="K65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79">
        <v>5.1408705770000003</v>
      </c>
      <c r="M6579">
        <f>ROUND(employee[[#This Row],[LengthService]],2)</f>
        <v>5.14</v>
      </c>
      <c r="N6579">
        <v>96.438944219999996</v>
      </c>
      <c r="O6579">
        <f>ROUND(employee[[#This Row],[AbsentHours]],2)</f>
        <v>96.44</v>
      </c>
      <c r="P6579" s="5">
        <f>employee[[#This Row],[RoundedAbsentHours]]/2080 *100</f>
        <v>4.6365384615384615</v>
      </c>
      <c r="Q6579" s="1" t="s">
        <v>15</v>
      </c>
    </row>
    <row r="6580" spans="1:17" x14ac:dyDescent="0.35">
      <c r="A6580">
        <v>6579</v>
      </c>
      <c r="B6580" s="1" t="s">
        <v>6819</v>
      </c>
      <c r="C6580" s="1" t="s">
        <v>16</v>
      </c>
      <c r="D6580" s="1" t="s">
        <v>317</v>
      </c>
      <c r="E6580" s="1" t="s">
        <v>158</v>
      </c>
      <c r="F6580" s="1" t="s">
        <v>159</v>
      </c>
      <c r="G6580" s="1" t="s">
        <v>20</v>
      </c>
      <c r="H6580" s="1" t="s">
        <v>15</v>
      </c>
      <c r="I6580">
        <v>49.741799749999998</v>
      </c>
      <c r="J6580">
        <f>ROUND(employee[[#This Row],[Age]],0)</f>
        <v>50</v>
      </c>
      <c r="K65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80">
        <v>6.5961310839999996</v>
      </c>
      <c r="M6580">
        <f>ROUND(employee[[#This Row],[LengthService]],2)</f>
        <v>6.6</v>
      </c>
      <c r="N6580">
        <v>35.456937070000002</v>
      </c>
      <c r="O6580">
        <f>ROUND(employee[[#This Row],[AbsentHours]],2)</f>
        <v>35.46</v>
      </c>
      <c r="P6580" s="5">
        <f>employee[[#This Row],[RoundedAbsentHours]]/2080 *100</f>
        <v>1.7048076923076922</v>
      </c>
      <c r="Q6580" s="1" t="s">
        <v>15</v>
      </c>
    </row>
    <row r="6581" spans="1:17" x14ac:dyDescent="0.35">
      <c r="A6581">
        <v>6580</v>
      </c>
      <c r="B6581" s="1" t="s">
        <v>6820</v>
      </c>
      <c r="C6581" s="1" t="s">
        <v>11</v>
      </c>
      <c r="D6581" s="1" t="s">
        <v>97</v>
      </c>
      <c r="E6581" s="1" t="s">
        <v>124</v>
      </c>
      <c r="F6581" s="1" t="s">
        <v>125</v>
      </c>
      <c r="G6581" s="1" t="s">
        <v>97</v>
      </c>
      <c r="H6581" s="1" t="s">
        <v>15</v>
      </c>
      <c r="I6581">
        <v>53.010155410000003</v>
      </c>
      <c r="J6581">
        <f>ROUND(employee[[#This Row],[Age]],0)</f>
        <v>53</v>
      </c>
      <c r="K65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81">
        <v>3.7543030060000002</v>
      </c>
      <c r="M6581">
        <f>ROUND(employee[[#This Row],[LengthService]],2)</f>
        <v>3.75</v>
      </c>
      <c r="N6581">
        <v>77.191152419999995</v>
      </c>
      <c r="O6581">
        <f>ROUND(employee[[#This Row],[AbsentHours]],2)</f>
        <v>77.19</v>
      </c>
      <c r="P6581" s="5">
        <f>employee[[#This Row],[RoundedAbsentHours]]/2080 *100</f>
        <v>3.7110576923076919</v>
      </c>
      <c r="Q6581" s="1" t="s">
        <v>15</v>
      </c>
    </row>
    <row r="6582" spans="1:17" x14ac:dyDescent="0.35">
      <c r="A6582">
        <v>6581</v>
      </c>
      <c r="B6582" s="1" t="s">
        <v>6821</v>
      </c>
      <c r="C6582" s="1" t="s">
        <v>11</v>
      </c>
      <c r="D6582" s="1" t="s">
        <v>44</v>
      </c>
      <c r="E6582" s="1" t="s">
        <v>158</v>
      </c>
      <c r="F6582" s="1" t="s">
        <v>159</v>
      </c>
      <c r="G6582" s="1" t="s">
        <v>44</v>
      </c>
      <c r="H6582" s="1" t="s">
        <v>15</v>
      </c>
      <c r="I6582">
        <v>43.634261459999998</v>
      </c>
      <c r="J6582">
        <f>ROUND(employee[[#This Row],[Age]],0)</f>
        <v>44</v>
      </c>
      <c r="K65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82">
        <v>5.6368710880000004</v>
      </c>
      <c r="M6582">
        <f>ROUND(employee[[#This Row],[LengthService]],2)</f>
        <v>5.64</v>
      </c>
      <c r="N6582">
        <v>79.673159420000005</v>
      </c>
      <c r="O6582">
        <f>ROUND(employee[[#This Row],[AbsentHours]],2)</f>
        <v>79.67</v>
      </c>
      <c r="P6582" s="5">
        <f>employee[[#This Row],[RoundedAbsentHours]]/2080 *100</f>
        <v>3.8302884615384611</v>
      </c>
      <c r="Q6582" s="1" t="s">
        <v>15</v>
      </c>
    </row>
    <row r="6583" spans="1:17" x14ac:dyDescent="0.35">
      <c r="A6583">
        <v>6582</v>
      </c>
      <c r="B6583" s="1" t="s">
        <v>6822</v>
      </c>
      <c r="C6583" s="1" t="s">
        <v>11</v>
      </c>
      <c r="D6583" s="1" t="s">
        <v>39</v>
      </c>
      <c r="E6583" s="1" t="s">
        <v>13</v>
      </c>
      <c r="F6583" s="1" t="s">
        <v>14</v>
      </c>
      <c r="G6583" s="1" t="s">
        <v>39</v>
      </c>
      <c r="H6583" s="1" t="s">
        <v>15</v>
      </c>
      <c r="I6583">
        <v>58.614850850000003</v>
      </c>
      <c r="J6583">
        <f>ROUND(employee[[#This Row],[Age]],0)</f>
        <v>59</v>
      </c>
      <c r="K65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83">
        <v>3.539824774</v>
      </c>
      <c r="M6583">
        <f>ROUND(employee[[#This Row],[LengthService]],2)</f>
        <v>3.54</v>
      </c>
      <c r="N6583">
        <v>152.2950759</v>
      </c>
      <c r="O6583">
        <f>ROUND(employee[[#This Row],[AbsentHours]],2)</f>
        <v>152.30000000000001</v>
      </c>
      <c r="P6583" s="5">
        <f>employee[[#This Row],[RoundedAbsentHours]]/2080 *100</f>
        <v>7.322115384615385</v>
      </c>
      <c r="Q6583" s="1" t="s">
        <v>15</v>
      </c>
    </row>
    <row r="6584" spans="1:17" x14ac:dyDescent="0.35">
      <c r="A6584">
        <v>6583</v>
      </c>
      <c r="B6584" s="1" t="s">
        <v>6823</v>
      </c>
      <c r="C6584" s="1" t="s">
        <v>16</v>
      </c>
      <c r="D6584" s="1" t="s">
        <v>51</v>
      </c>
      <c r="E6584" s="1" t="s">
        <v>312</v>
      </c>
      <c r="F6584" s="1" t="s">
        <v>266</v>
      </c>
      <c r="G6584" s="1" t="s">
        <v>51</v>
      </c>
      <c r="H6584" s="1" t="s">
        <v>15</v>
      </c>
      <c r="I6584">
        <v>40.715550229999998</v>
      </c>
      <c r="J6584">
        <f>ROUND(employee[[#This Row],[Age]],0)</f>
        <v>41</v>
      </c>
      <c r="K65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84">
        <v>3.1923219999999999</v>
      </c>
      <c r="M6584">
        <f>ROUND(employee[[#This Row],[LengthService]],2)</f>
        <v>3.19</v>
      </c>
      <c r="N6584">
        <v>55.284092989999998</v>
      </c>
      <c r="O6584">
        <f>ROUND(employee[[#This Row],[AbsentHours]],2)</f>
        <v>55.28</v>
      </c>
      <c r="P6584" s="5">
        <f>employee[[#This Row],[RoundedAbsentHours]]/2080 *100</f>
        <v>2.6576923076923076</v>
      </c>
      <c r="Q6584" s="1" t="s">
        <v>15</v>
      </c>
    </row>
    <row r="6585" spans="1:17" x14ac:dyDescent="0.35">
      <c r="A6585">
        <v>6584</v>
      </c>
      <c r="B6585" s="1" t="s">
        <v>6824</v>
      </c>
      <c r="C6585" s="1" t="s">
        <v>11</v>
      </c>
      <c r="D6585" s="1" t="s">
        <v>22</v>
      </c>
      <c r="E6585" s="1" t="s">
        <v>312</v>
      </c>
      <c r="F6585" s="1" t="s">
        <v>266</v>
      </c>
      <c r="G6585" s="1" t="s">
        <v>22</v>
      </c>
      <c r="H6585" s="1" t="s">
        <v>15</v>
      </c>
      <c r="I6585">
        <v>43.74674229</v>
      </c>
      <c r="J6585">
        <f>ROUND(employee[[#This Row],[Age]],0)</f>
        <v>44</v>
      </c>
      <c r="K65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85">
        <v>3.6553923840000002</v>
      </c>
      <c r="M6585">
        <f>ROUND(employee[[#This Row],[LengthService]],2)</f>
        <v>3.66</v>
      </c>
      <c r="N6585">
        <v>135.66427909999999</v>
      </c>
      <c r="O6585">
        <f>ROUND(employee[[#This Row],[AbsentHours]],2)</f>
        <v>135.66</v>
      </c>
      <c r="P6585" s="5">
        <f>employee[[#This Row],[RoundedAbsentHours]]/2080 *100</f>
        <v>6.5221153846153843</v>
      </c>
      <c r="Q6585" s="1" t="s">
        <v>15</v>
      </c>
    </row>
    <row r="6586" spans="1:17" x14ac:dyDescent="0.35">
      <c r="A6586">
        <v>6585</v>
      </c>
      <c r="B6586" s="1" t="s">
        <v>6825</v>
      </c>
      <c r="C6586" s="1" t="s">
        <v>16</v>
      </c>
      <c r="D6586" s="1" t="s">
        <v>58</v>
      </c>
      <c r="E6586" s="1" t="s">
        <v>312</v>
      </c>
      <c r="F6586" s="1" t="s">
        <v>266</v>
      </c>
      <c r="G6586" s="1" t="s">
        <v>45</v>
      </c>
      <c r="H6586" s="1" t="s">
        <v>15</v>
      </c>
      <c r="I6586">
        <v>36.319602359999998</v>
      </c>
      <c r="J6586">
        <f>ROUND(employee[[#This Row],[Age]],0)</f>
        <v>36</v>
      </c>
      <c r="K65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86">
        <v>4.5025720290000004</v>
      </c>
      <c r="M6586">
        <f>ROUND(employee[[#This Row],[LengthService]],2)</f>
        <v>4.5</v>
      </c>
      <c r="N6586">
        <v>28.915014419999999</v>
      </c>
      <c r="O6586">
        <f>ROUND(employee[[#This Row],[AbsentHours]],2)</f>
        <v>28.92</v>
      </c>
      <c r="P6586" s="5">
        <f>employee[[#This Row],[RoundedAbsentHours]]/2080 *100</f>
        <v>1.3903846153846156</v>
      </c>
      <c r="Q6586" s="1" t="s">
        <v>15</v>
      </c>
    </row>
    <row r="6587" spans="1:17" x14ac:dyDescent="0.35">
      <c r="A6587">
        <v>6586</v>
      </c>
      <c r="B6587" s="1" t="s">
        <v>6826</v>
      </c>
      <c r="C6587" s="1" t="s">
        <v>11</v>
      </c>
      <c r="D6587" s="1" t="s">
        <v>97</v>
      </c>
      <c r="E6587" s="1" t="s">
        <v>124</v>
      </c>
      <c r="F6587" s="1" t="s">
        <v>125</v>
      </c>
      <c r="G6587" s="1" t="s">
        <v>97</v>
      </c>
      <c r="H6587" s="1" t="s">
        <v>15</v>
      </c>
      <c r="I6587">
        <v>57.826715049999997</v>
      </c>
      <c r="J6587">
        <f>ROUND(employee[[#This Row],[Age]],0)</f>
        <v>58</v>
      </c>
      <c r="K65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87">
        <v>5.72879761</v>
      </c>
      <c r="M6587">
        <f>ROUND(employee[[#This Row],[LengthService]],2)</f>
        <v>5.73</v>
      </c>
      <c r="N6587">
        <v>131.1688417</v>
      </c>
      <c r="O6587">
        <f>ROUND(employee[[#This Row],[AbsentHours]],2)</f>
        <v>131.16999999999999</v>
      </c>
      <c r="P6587" s="5">
        <f>employee[[#This Row],[RoundedAbsentHours]]/2080 *100</f>
        <v>6.3062499999999995</v>
      </c>
      <c r="Q6587" s="1" t="s">
        <v>15</v>
      </c>
    </row>
    <row r="6588" spans="1:17" x14ac:dyDescent="0.35">
      <c r="A6588">
        <v>6587</v>
      </c>
      <c r="B6588" s="1" t="s">
        <v>6827</v>
      </c>
      <c r="C6588" s="1" t="s">
        <v>11</v>
      </c>
      <c r="D6588" s="1" t="s">
        <v>72</v>
      </c>
      <c r="E6588" s="1" t="s">
        <v>158</v>
      </c>
      <c r="F6588" s="1" t="s">
        <v>159</v>
      </c>
      <c r="G6588" s="1" t="s">
        <v>72</v>
      </c>
      <c r="H6588" s="1" t="s">
        <v>15</v>
      </c>
      <c r="I6588">
        <v>40.098089020000003</v>
      </c>
      <c r="J6588">
        <f>ROUND(employee[[#This Row],[Age]],0)</f>
        <v>40</v>
      </c>
      <c r="K65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88">
        <v>3.6758024859999998</v>
      </c>
      <c r="M6588">
        <f>ROUND(employee[[#This Row],[LengthService]],2)</f>
        <v>3.68</v>
      </c>
      <c r="N6588">
        <v>48.116879740000002</v>
      </c>
      <c r="O6588">
        <f>ROUND(employee[[#This Row],[AbsentHours]],2)</f>
        <v>48.12</v>
      </c>
      <c r="P6588" s="5">
        <f>employee[[#This Row],[RoundedAbsentHours]]/2080 *100</f>
        <v>2.3134615384615382</v>
      </c>
      <c r="Q6588" s="1" t="s">
        <v>15</v>
      </c>
    </row>
    <row r="6589" spans="1:17" x14ac:dyDescent="0.35">
      <c r="A6589">
        <v>6588</v>
      </c>
      <c r="B6589" s="1" t="s">
        <v>6828</v>
      </c>
      <c r="C6589" s="1" t="s">
        <v>16</v>
      </c>
      <c r="D6589" s="1" t="s">
        <v>48</v>
      </c>
      <c r="E6589" s="1" t="s">
        <v>158</v>
      </c>
      <c r="F6589" s="1" t="s">
        <v>159</v>
      </c>
      <c r="G6589" s="1" t="s">
        <v>20</v>
      </c>
      <c r="H6589" s="1" t="s">
        <v>15</v>
      </c>
      <c r="I6589">
        <v>17.385454029999998</v>
      </c>
      <c r="J6589">
        <f>ROUND(employee[[#This Row],[Age]],0)</f>
        <v>17</v>
      </c>
      <c r="K65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6589">
        <v>1.2097544E-2</v>
      </c>
      <c r="M6589">
        <f>ROUND(employee[[#This Row],[LengthService]],2)</f>
        <v>0.01</v>
      </c>
      <c r="N6589">
        <v>0</v>
      </c>
      <c r="O6589">
        <f>ROUND(employee[[#This Row],[AbsentHours]],2)</f>
        <v>0</v>
      </c>
      <c r="P6589" s="5">
        <f>employee[[#This Row],[RoundedAbsentHours]]/2080 *100</f>
        <v>0</v>
      </c>
      <c r="Q6589" s="1" t="s">
        <v>15</v>
      </c>
    </row>
    <row r="6590" spans="1:17" x14ac:dyDescent="0.35">
      <c r="A6590">
        <v>6589</v>
      </c>
      <c r="B6590" s="1" t="s">
        <v>6829</v>
      </c>
      <c r="C6590" s="1" t="s">
        <v>16</v>
      </c>
      <c r="D6590" s="1" t="s">
        <v>30</v>
      </c>
      <c r="E6590" s="1" t="s">
        <v>312</v>
      </c>
      <c r="F6590" s="1" t="s">
        <v>266</v>
      </c>
      <c r="G6590" s="1" t="s">
        <v>30</v>
      </c>
      <c r="H6590" s="1" t="s">
        <v>15</v>
      </c>
      <c r="I6590">
        <v>38.7256091</v>
      </c>
      <c r="J6590">
        <f>ROUND(employee[[#This Row],[Age]],0)</f>
        <v>39</v>
      </c>
      <c r="K65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90">
        <v>5.5656992949999999</v>
      </c>
      <c r="M6590">
        <f>ROUND(employee[[#This Row],[LengthService]],2)</f>
        <v>5.57</v>
      </c>
      <c r="N6590">
        <v>0</v>
      </c>
      <c r="O6590">
        <f>ROUND(employee[[#This Row],[AbsentHours]],2)</f>
        <v>0</v>
      </c>
      <c r="P6590" s="5">
        <f>employee[[#This Row],[RoundedAbsentHours]]/2080 *100</f>
        <v>0</v>
      </c>
      <c r="Q6590" s="1" t="s">
        <v>15</v>
      </c>
    </row>
    <row r="6591" spans="1:17" x14ac:dyDescent="0.35">
      <c r="A6591">
        <v>6590</v>
      </c>
      <c r="B6591" s="1" t="s">
        <v>6830</v>
      </c>
      <c r="C6591" s="1" t="s">
        <v>11</v>
      </c>
      <c r="D6591" s="1" t="s">
        <v>18</v>
      </c>
      <c r="E6591" s="1" t="s">
        <v>312</v>
      </c>
      <c r="F6591" s="1" t="s">
        <v>266</v>
      </c>
      <c r="G6591" s="1" t="s">
        <v>18</v>
      </c>
      <c r="H6591" s="1" t="s">
        <v>15</v>
      </c>
      <c r="I6591">
        <v>33.828525939999999</v>
      </c>
      <c r="J6591">
        <f>ROUND(employee[[#This Row],[Age]],0)</f>
        <v>34</v>
      </c>
      <c r="K65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591">
        <v>5.0540489910000002</v>
      </c>
      <c r="M6591">
        <f>ROUND(employee[[#This Row],[LengthService]],2)</f>
        <v>5.05</v>
      </c>
      <c r="N6591">
        <v>36.601899449999998</v>
      </c>
      <c r="O6591">
        <f>ROUND(employee[[#This Row],[AbsentHours]],2)</f>
        <v>36.6</v>
      </c>
      <c r="P6591" s="5">
        <f>employee[[#This Row],[RoundedAbsentHours]]/2080 *100</f>
        <v>1.7596153846153848</v>
      </c>
      <c r="Q6591" s="1" t="s">
        <v>15</v>
      </c>
    </row>
    <row r="6592" spans="1:17" x14ac:dyDescent="0.35">
      <c r="A6592">
        <v>6591</v>
      </c>
      <c r="B6592" s="1" t="s">
        <v>6831</v>
      </c>
      <c r="C6592" s="1" t="s">
        <v>11</v>
      </c>
      <c r="D6592" s="1" t="s">
        <v>22</v>
      </c>
      <c r="E6592" s="1" t="s">
        <v>312</v>
      </c>
      <c r="F6592" s="1" t="s">
        <v>266</v>
      </c>
      <c r="G6592" s="1" t="s">
        <v>22</v>
      </c>
      <c r="H6592" s="1" t="s">
        <v>15</v>
      </c>
      <c r="I6592">
        <v>46.390677789999998</v>
      </c>
      <c r="J6592">
        <f>ROUND(employee[[#This Row],[Age]],0)</f>
        <v>46</v>
      </c>
      <c r="K65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92">
        <v>5.7188133250000002</v>
      </c>
      <c r="M6592">
        <f>ROUND(employee[[#This Row],[LengthService]],2)</f>
        <v>5.72</v>
      </c>
      <c r="N6592">
        <v>44.98120445</v>
      </c>
      <c r="O6592">
        <f>ROUND(employee[[#This Row],[AbsentHours]],2)</f>
        <v>44.98</v>
      </c>
      <c r="P6592" s="5">
        <f>employee[[#This Row],[RoundedAbsentHours]]/2080 *100</f>
        <v>2.1624999999999996</v>
      </c>
      <c r="Q6592" s="1" t="s">
        <v>15</v>
      </c>
    </row>
    <row r="6593" spans="1:17" x14ac:dyDescent="0.35">
      <c r="A6593">
        <v>6592</v>
      </c>
      <c r="B6593" s="1" t="s">
        <v>6832</v>
      </c>
      <c r="C6593" s="1" t="s">
        <v>11</v>
      </c>
      <c r="D6593" s="1" t="s">
        <v>21</v>
      </c>
      <c r="E6593" s="1" t="s">
        <v>158</v>
      </c>
      <c r="F6593" s="1" t="s">
        <v>159</v>
      </c>
      <c r="G6593" s="1" t="s">
        <v>21</v>
      </c>
      <c r="H6593" s="1" t="s">
        <v>15</v>
      </c>
      <c r="I6593">
        <v>56.794257360000003</v>
      </c>
      <c r="J6593">
        <f>ROUND(employee[[#This Row],[Age]],0)</f>
        <v>57</v>
      </c>
      <c r="K65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93">
        <v>7.317668565</v>
      </c>
      <c r="M6593">
        <f>ROUND(employee[[#This Row],[LengthService]],2)</f>
        <v>7.32</v>
      </c>
      <c r="N6593">
        <v>159.395903</v>
      </c>
      <c r="O6593">
        <f>ROUND(employee[[#This Row],[AbsentHours]],2)</f>
        <v>159.4</v>
      </c>
      <c r="P6593" s="5">
        <f>employee[[#This Row],[RoundedAbsentHours]]/2080 *100</f>
        <v>7.6634615384615383</v>
      </c>
      <c r="Q6593" s="1" t="s">
        <v>15</v>
      </c>
    </row>
    <row r="6594" spans="1:17" x14ac:dyDescent="0.35">
      <c r="A6594">
        <v>6593</v>
      </c>
      <c r="B6594" s="1" t="s">
        <v>6833</v>
      </c>
      <c r="C6594" s="1" t="s">
        <v>16</v>
      </c>
      <c r="D6594" s="1" t="s">
        <v>20</v>
      </c>
      <c r="E6594" s="1" t="s">
        <v>158</v>
      </c>
      <c r="F6594" s="1" t="s">
        <v>159</v>
      </c>
      <c r="G6594" s="1" t="s">
        <v>20</v>
      </c>
      <c r="H6594" s="1" t="s">
        <v>15</v>
      </c>
      <c r="I6594">
        <v>45.006099929999998</v>
      </c>
      <c r="J6594">
        <f>ROUND(employee[[#This Row],[Age]],0)</f>
        <v>45</v>
      </c>
      <c r="K65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94">
        <v>4.8969686899999996</v>
      </c>
      <c r="M6594">
        <f>ROUND(employee[[#This Row],[LengthService]],2)</f>
        <v>4.9000000000000004</v>
      </c>
      <c r="N6594">
        <v>82.63733311</v>
      </c>
      <c r="O6594">
        <f>ROUND(employee[[#This Row],[AbsentHours]],2)</f>
        <v>82.64</v>
      </c>
      <c r="P6594" s="5">
        <f>employee[[#This Row],[RoundedAbsentHours]]/2080 *100</f>
        <v>3.9730769230769227</v>
      </c>
      <c r="Q6594" s="1" t="s">
        <v>15</v>
      </c>
    </row>
    <row r="6595" spans="1:17" x14ac:dyDescent="0.35">
      <c r="A6595">
        <v>6594</v>
      </c>
      <c r="B6595" s="1" t="s">
        <v>6834</v>
      </c>
      <c r="C6595" s="1" t="s">
        <v>16</v>
      </c>
      <c r="D6595" s="1" t="s">
        <v>22</v>
      </c>
      <c r="E6595" s="1" t="s">
        <v>312</v>
      </c>
      <c r="F6595" s="1" t="s">
        <v>266</v>
      </c>
      <c r="G6595" s="1" t="s">
        <v>22</v>
      </c>
      <c r="H6595" s="1" t="s">
        <v>15</v>
      </c>
      <c r="I6595">
        <v>51.52033359</v>
      </c>
      <c r="J6595">
        <f>ROUND(employee[[#This Row],[Age]],0)</f>
        <v>52</v>
      </c>
      <c r="K65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95">
        <v>0.22722616000000001</v>
      </c>
      <c r="M6595">
        <f>ROUND(employee[[#This Row],[LengthService]],2)</f>
        <v>0.23</v>
      </c>
      <c r="N6595">
        <v>105.101297</v>
      </c>
      <c r="O6595">
        <f>ROUND(employee[[#This Row],[AbsentHours]],2)</f>
        <v>105.1</v>
      </c>
      <c r="P6595" s="5">
        <f>employee[[#This Row],[RoundedAbsentHours]]/2080 *100</f>
        <v>5.052884615384615</v>
      </c>
      <c r="Q6595" s="1" t="s">
        <v>15</v>
      </c>
    </row>
    <row r="6596" spans="1:17" x14ac:dyDescent="0.35">
      <c r="A6596">
        <v>6595</v>
      </c>
      <c r="B6596" s="1" t="s">
        <v>6835</v>
      </c>
      <c r="C6596" s="1" t="s">
        <v>16</v>
      </c>
      <c r="D6596" s="1" t="s">
        <v>22</v>
      </c>
      <c r="E6596" s="1" t="s">
        <v>312</v>
      </c>
      <c r="F6596" s="1" t="s">
        <v>266</v>
      </c>
      <c r="G6596" s="1" t="s">
        <v>22</v>
      </c>
      <c r="H6596" s="1" t="s">
        <v>15</v>
      </c>
      <c r="I6596">
        <v>57.798169459999997</v>
      </c>
      <c r="J6596">
        <f>ROUND(employee[[#This Row],[Age]],0)</f>
        <v>58</v>
      </c>
      <c r="K65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596">
        <v>3.3388185410000002</v>
      </c>
      <c r="M6596">
        <f>ROUND(employee[[#This Row],[LengthService]],2)</f>
        <v>3.34</v>
      </c>
      <c r="N6596">
        <v>101.2105921</v>
      </c>
      <c r="O6596">
        <f>ROUND(employee[[#This Row],[AbsentHours]],2)</f>
        <v>101.21</v>
      </c>
      <c r="P6596" s="5">
        <f>employee[[#This Row],[RoundedAbsentHours]]/2080 *100</f>
        <v>4.8658653846153843</v>
      </c>
      <c r="Q6596" s="1" t="s">
        <v>15</v>
      </c>
    </row>
    <row r="6597" spans="1:17" x14ac:dyDescent="0.35">
      <c r="A6597">
        <v>6596</v>
      </c>
      <c r="B6597" s="1" t="s">
        <v>6836</v>
      </c>
      <c r="C6597" s="1" t="s">
        <v>11</v>
      </c>
      <c r="D6597" s="1" t="s">
        <v>18</v>
      </c>
      <c r="E6597" s="1" t="s">
        <v>312</v>
      </c>
      <c r="F6597" s="1" t="s">
        <v>266</v>
      </c>
      <c r="G6597" s="1" t="s">
        <v>18</v>
      </c>
      <c r="H6597" s="1" t="s">
        <v>15</v>
      </c>
      <c r="I6597">
        <v>41.324037570000002</v>
      </c>
      <c r="J6597">
        <f>ROUND(employee[[#This Row],[Age]],0)</f>
        <v>41</v>
      </c>
      <c r="K65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97">
        <v>4.249370066</v>
      </c>
      <c r="M6597">
        <f>ROUND(employee[[#This Row],[LengthService]],2)</f>
        <v>4.25</v>
      </c>
      <c r="N6597">
        <v>30.222081849999999</v>
      </c>
      <c r="O6597">
        <f>ROUND(employee[[#This Row],[AbsentHours]],2)</f>
        <v>30.22</v>
      </c>
      <c r="P6597" s="5">
        <f>employee[[#This Row],[RoundedAbsentHours]]/2080 *100</f>
        <v>1.4528846153846153</v>
      </c>
      <c r="Q6597" s="1" t="s">
        <v>15</v>
      </c>
    </row>
    <row r="6598" spans="1:17" x14ac:dyDescent="0.35">
      <c r="A6598">
        <v>6597</v>
      </c>
      <c r="B6598" s="1" t="s">
        <v>6837</v>
      </c>
      <c r="C6598" s="1" t="s">
        <v>16</v>
      </c>
      <c r="D6598" s="1" t="s">
        <v>12</v>
      </c>
      <c r="E6598" s="1" t="s">
        <v>158</v>
      </c>
      <c r="F6598" s="1" t="s">
        <v>159</v>
      </c>
      <c r="G6598" s="1" t="s">
        <v>12</v>
      </c>
      <c r="H6598" s="1" t="s">
        <v>15</v>
      </c>
      <c r="I6598">
        <v>41.169748339999998</v>
      </c>
      <c r="J6598">
        <f>ROUND(employee[[#This Row],[Age]],0)</f>
        <v>41</v>
      </c>
      <c r="K65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98">
        <v>6.2595402690000004</v>
      </c>
      <c r="M6598">
        <f>ROUND(employee[[#This Row],[LengthService]],2)</f>
        <v>6.26</v>
      </c>
      <c r="N6598">
        <v>79.548224669999996</v>
      </c>
      <c r="O6598">
        <f>ROUND(employee[[#This Row],[AbsentHours]],2)</f>
        <v>79.55</v>
      </c>
      <c r="P6598" s="5">
        <f>employee[[#This Row],[RoundedAbsentHours]]/2080 *100</f>
        <v>3.8245192307692308</v>
      </c>
      <c r="Q6598" s="1" t="s">
        <v>15</v>
      </c>
    </row>
    <row r="6599" spans="1:17" x14ac:dyDescent="0.35">
      <c r="A6599">
        <v>6598</v>
      </c>
      <c r="B6599" s="1" t="s">
        <v>6838</v>
      </c>
      <c r="C6599" s="1" t="s">
        <v>11</v>
      </c>
      <c r="D6599" s="1" t="s">
        <v>22</v>
      </c>
      <c r="E6599" s="1" t="s">
        <v>312</v>
      </c>
      <c r="F6599" s="1" t="s">
        <v>266</v>
      </c>
      <c r="G6599" s="1" t="s">
        <v>22</v>
      </c>
      <c r="H6599" s="1" t="s">
        <v>15</v>
      </c>
      <c r="I6599">
        <v>48.819122909999997</v>
      </c>
      <c r="J6599">
        <f>ROUND(employee[[#This Row],[Age]],0)</f>
        <v>49</v>
      </c>
      <c r="K65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599">
        <v>4.5667310959999998</v>
      </c>
      <c r="M6599">
        <f>ROUND(employee[[#This Row],[LengthService]],2)</f>
        <v>4.57</v>
      </c>
      <c r="N6599">
        <v>69.421816660000005</v>
      </c>
      <c r="O6599">
        <f>ROUND(employee[[#This Row],[AbsentHours]],2)</f>
        <v>69.42</v>
      </c>
      <c r="P6599" s="5">
        <f>employee[[#This Row],[RoundedAbsentHours]]/2080 *100</f>
        <v>3.3375000000000004</v>
      </c>
      <c r="Q6599" s="1" t="s">
        <v>15</v>
      </c>
    </row>
    <row r="6600" spans="1:17" x14ac:dyDescent="0.35">
      <c r="A6600">
        <v>6599</v>
      </c>
      <c r="B6600" s="1" t="s">
        <v>6839</v>
      </c>
      <c r="C6600" s="1" t="s">
        <v>16</v>
      </c>
      <c r="D6600" s="1" t="s">
        <v>21</v>
      </c>
      <c r="E6600" s="1" t="s">
        <v>158</v>
      </c>
      <c r="F6600" s="1" t="s">
        <v>159</v>
      </c>
      <c r="G6600" s="1" t="s">
        <v>21</v>
      </c>
      <c r="H6600" s="1" t="s">
        <v>15</v>
      </c>
      <c r="I6600">
        <v>60.84465196</v>
      </c>
      <c r="J6600">
        <f>ROUND(employee[[#This Row],[Age]],0)</f>
        <v>61</v>
      </c>
      <c r="K66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600">
        <v>4.4022356040000004</v>
      </c>
      <c r="M6600">
        <f>ROUND(employee[[#This Row],[LengthService]],2)</f>
        <v>4.4000000000000004</v>
      </c>
      <c r="N6600">
        <v>126.10316400000001</v>
      </c>
      <c r="O6600">
        <f>ROUND(employee[[#This Row],[AbsentHours]],2)</f>
        <v>126.1</v>
      </c>
      <c r="P6600" s="5">
        <f>employee[[#This Row],[RoundedAbsentHours]]/2080 *100</f>
        <v>6.0625</v>
      </c>
      <c r="Q6600" s="1" t="s">
        <v>15</v>
      </c>
    </row>
    <row r="6601" spans="1:17" x14ac:dyDescent="0.35">
      <c r="A6601">
        <v>6600</v>
      </c>
      <c r="B6601" s="1" t="s">
        <v>6840</v>
      </c>
      <c r="C6601" s="1" t="s">
        <v>16</v>
      </c>
      <c r="D6601" s="1" t="s">
        <v>22</v>
      </c>
      <c r="E6601" s="1" t="s">
        <v>312</v>
      </c>
      <c r="F6601" s="1" t="s">
        <v>266</v>
      </c>
      <c r="G6601" s="1" t="s">
        <v>22</v>
      </c>
      <c r="H6601" s="1" t="s">
        <v>15</v>
      </c>
      <c r="I6601">
        <v>43.986017240000002</v>
      </c>
      <c r="J6601">
        <f>ROUND(employee[[#This Row],[Age]],0)</f>
        <v>44</v>
      </c>
      <c r="K66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01">
        <v>5.3914453900000003</v>
      </c>
      <c r="M6601">
        <f>ROUND(employee[[#This Row],[LengthService]],2)</f>
        <v>5.39</v>
      </c>
      <c r="N6601">
        <v>47.298225330000001</v>
      </c>
      <c r="O6601">
        <f>ROUND(employee[[#This Row],[AbsentHours]],2)</f>
        <v>47.3</v>
      </c>
      <c r="P6601" s="5">
        <f>employee[[#This Row],[RoundedAbsentHours]]/2080 *100</f>
        <v>2.2740384615384612</v>
      </c>
      <c r="Q6601" s="1" t="s">
        <v>15</v>
      </c>
    </row>
    <row r="6602" spans="1:17" x14ac:dyDescent="0.35">
      <c r="A6602">
        <v>6601</v>
      </c>
      <c r="B6602" s="1" t="s">
        <v>6841</v>
      </c>
      <c r="C6602" s="1" t="s">
        <v>16</v>
      </c>
      <c r="D6602" s="1" t="s">
        <v>22</v>
      </c>
      <c r="E6602" s="1" t="s">
        <v>312</v>
      </c>
      <c r="F6602" s="1" t="s">
        <v>266</v>
      </c>
      <c r="G6602" s="1" t="s">
        <v>22</v>
      </c>
      <c r="H6602" s="1" t="s">
        <v>15</v>
      </c>
      <c r="I6602">
        <v>42.714160100000001</v>
      </c>
      <c r="J6602">
        <f>ROUND(employee[[#This Row],[Age]],0)</f>
        <v>43</v>
      </c>
      <c r="K66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02">
        <v>3.8019312599999999</v>
      </c>
      <c r="M6602">
        <f>ROUND(employee[[#This Row],[LengthService]],2)</f>
        <v>3.8</v>
      </c>
      <c r="N6602">
        <v>51.20334029</v>
      </c>
      <c r="O6602">
        <f>ROUND(employee[[#This Row],[AbsentHours]],2)</f>
        <v>51.2</v>
      </c>
      <c r="P6602" s="5">
        <f>employee[[#This Row],[RoundedAbsentHours]]/2080 *100</f>
        <v>2.4615384615384617</v>
      </c>
      <c r="Q6602" s="1" t="s">
        <v>15</v>
      </c>
    </row>
    <row r="6603" spans="1:17" x14ac:dyDescent="0.35">
      <c r="A6603">
        <v>6602</v>
      </c>
      <c r="B6603" s="1" t="s">
        <v>6842</v>
      </c>
      <c r="C6603" s="1" t="s">
        <v>11</v>
      </c>
      <c r="D6603" s="1" t="s">
        <v>19</v>
      </c>
      <c r="E6603" s="1" t="s">
        <v>158</v>
      </c>
      <c r="F6603" s="1" t="s">
        <v>159</v>
      </c>
      <c r="G6603" s="1" t="s">
        <v>19</v>
      </c>
      <c r="H6603" s="1" t="s">
        <v>15</v>
      </c>
      <c r="I6603">
        <v>28.344208070000001</v>
      </c>
      <c r="J6603">
        <f>ROUND(employee[[#This Row],[Age]],0)</f>
        <v>28</v>
      </c>
      <c r="K66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603">
        <v>3.993511115</v>
      </c>
      <c r="M6603">
        <f>ROUND(employee[[#This Row],[LengthService]],2)</f>
        <v>3.99</v>
      </c>
      <c r="N6603">
        <v>13.954822890000001</v>
      </c>
      <c r="O6603">
        <f>ROUND(employee[[#This Row],[AbsentHours]],2)</f>
        <v>13.95</v>
      </c>
      <c r="P6603" s="5">
        <f>employee[[#This Row],[RoundedAbsentHours]]/2080 *100</f>
        <v>0.67067307692307687</v>
      </c>
      <c r="Q6603" s="1" t="s">
        <v>15</v>
      </c>
    </row>
    <row r="6604" spans="1:17" x14ac:dyDescent="0.35">
      <c r="A6604">
        <v>6603</v>
      </c>
      <c r="B6604" s="1" t="s">
        <v>6843</v>
      </c>
      <c r="C6604" s="1" t="s">
        <v>11</v>
      </c>
      <c r="D6604" s="1" t="s">
        <v>39</v>
      </c>
      <c r="E6604" s="1" t="s">
        <v>13</v>
      </c>
      <c r="F6604" s="1" t="s">
        <v>14</v>
      </c>
      <c r="G6604" s="1" t="s">
        <v>39</v>
      </c>
      <c r="H6604" s="1" t="s">
        <v>15</v>
      </c>
      <c r="I6604">
        <v>40.017668200000003</v>
      </c>
      <c r="J6604">
        <f>ROUND(employee[[#This Row],[Age]],0)</f>
        <v>40</v>
      </c>
      <c r="K66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04">
        <v>6.5258590820000002</v>
      </c>
      <c r="M6604">
        <f>ROUND(employee[[#This Row],[LengthService]],2)</f>
        <v>6.53</v>
      </c>
      <c r="N6604">
        <v>66.624545220000002</v>
      </c>
      <c r="O6604">
        <f>ROUND(employee[[#This Row],[AbsentHours]],2)</f>
        <v>66.62</v>
      </c>
      <c r="P6604" s="5">
        <f>employee[[#This Row],[RoundedAbsentHours]]/2080 *100</f>
        <v>3.2028846153846158</v>
      </c>
      <c r="Q6604" s="1" t="s">
        <v>15</v>
      </c>
    </row>
    <row r="6605" spans="1:17" x14ac:dyDescent="0.35">
      <c r="A6605">
        <v>6604</v>
      </c>
      <c r="B6605" s="1" t="s">
        <v>6844</v>
      </c>
      <c r="C6605" s="1" t="s">
        <v>16</v>
      </c>
      <c r="D6605" s="1" t="s">
        <v>20</v>
      </c>
      <c r="E6605" s="1" t="s">
        <v>158</v>
      </c>
      <c r="F6605" s="1" t="s">
        <v>159</v>
      </c>
      <c r="G6605" s="1" t="s">
        <v>20</v>
      </c>
      <c r="H6605" s="1" t="s">
        <v>15</v>
      </c>
      <c r="I6605">
        <v>59.604129800000003</v>
      </c>
      <c r="J6605">
        <f>ROUND(employee[[#This Row],[Age]],0)</f>
        <v>60</v>
      </c>
      <c r="K66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605">
        <v>5.9324565319999998</v>
      </c>
      <c r="M6605">
        <f>ROUND(employee[[#This Row],[LengthService]],2)</f>
        <v>5.93</v>
      </c>
      <c r="N6605">
        <v>78.38539059</v>
      </c>
      <c r="O6605">
        <f>ROUND(employee[[#This Row],[AbsentHours]],2)</f>
        <v>78.39</v>
      </c>
      <c r="P6605" s="5">
        <f>employee[[#This Row],[RoundedAbsentHours]]/2080 *100</f>
        <v>3.7687499999999998</v>
      </c>
      <c r="Q6605" s="1" t="s">
        <v>15</v>
      </c>
    </row>
    <row r="6606" spans="1:17" x14ac:dyDescent="0.35">
      <c r="A6606">
        <v>6605</v>
      </c>
      <c r="B6606" s="1" t="s">
        <v>6845</v>
      </c>
      <c r="C6606" s="1" t="s">
        <v>11</v>
      </c>
      <c r="D6606" s="1" t="s">
        <v>22</v>
      </c>
      <c r="E6606" s="1" t="s">
        <v>312</v>
      </c>
      <c r="F6606" s="1" t="s">
        <v>266</v>
      </c>
      <c r="G6606" s="1" t="s">
        <v>22</v>
      </c>
      <c r="H6606" s="1" t="s">
        <v>15</v>
      </c>
      <c r="I6606">
        <v>35.020598769999999</v>
      </c>
      <c r="J6606">
        <f>ROUND(employee[[#This Row],[Age]],0)</f>
        <v>35</v>
      </c>
      <c r="K66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06">
        <v>4.9195362579999999</v>
      </c>
      <c r="M6606">
        <f>ROUND(employee[[#This Row],[LengthService]],2)</f>
        <v>4.92</v>
      </c>
      <c r="N6606">
        <v>26.015943960000001</v>
      </c>
      <c r="O6606">
        <f>ROUND(employee[[#This Row],[AbsentHours]],2)</f>
        <v>26.02</v>
      </c>
      <c r="P6606" s="5">
        <f>employee[[#This Row],[RoundedAbsentHours]]/2080 *100</f>
        <v>1.2509615384615385</v>
      </c>
      <c r="Q6606" s="1" t="s">
        <v>15</v>
      </c>
    </row>
    <row r="6607" spans="1:17" x14ac:dyDescent="0.35">
      <c r="A6607">
        <v>6606</v>
      </c>
      <c r="B6607" s="1" t="s">
        <v>6846</v>
      </c>
      <c r="C6607" s="1" t="s">
        <v>11</v>
      </c>
      <c r="D6607" s="1" t="s">
        <v>22</v>
      </c>
      <c r="E6607" s="1" t="s">
        <v>312</v>
      </c>
      <c r="F6607" s="1" t="s">
        <v>266</v>
      </c>
      <c r="G6607" s="1" t="s">
        <v>22</v>
      </c>
      <c r="H6607" s="1" t="s">
        <v>15</v>
      </c>
      <c r="I6607">
        <v>52.357908399999999</v>
      </c>
      <c r="J6607">
        <f>ROUND(employee[[#This Row],[Age]],0)</f>
        <v>52</v>
      </c>
      <c r="K66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607">
        <v>3.0193279080000002</v>
      </c>
      <c r="M6607">
        <f>ROUND(employee[[#This Row],[LengthService]],2)</f>
        <v>3.02</v>
      </c>
      <c r="N6607">
        <v>137.6460759</v>
      </c>
      <c r="O6607">
        <f>ROUND(employee[[#This Row],[AbsentHours]],2)</f>
        <v>137.65</v>
      </c>
      <c r="P6607" s="5">
        <f>employee[[#This Row],[RoundedAbsentHours]]/2080 *100</f>
        <v>6.6177884615384626</v>
      </c>
      <c r="Q6607" s="1" t="s">
        <v>15</v>
      </c>
    </row>
    <row r="6608" spans="1:17" x14ac:dyDescent="0.35">
      <c r="A6608">
        <v>6607</v>
      </c>
      <c r="B6608" s="1" t="s">
        <v>6847</v>
      </c>
      <c r="C6608" s="1" t="s">
        <v>16</v>
      </c>
      <c r="D6608" s="1" t="s">
        <v>50</v>
      </c>
      <c r="E6608" s="1" t="s">
        <v>312</v>
      </c>
      <c r="F6608" s="1" t="s">
        <v>266</v>
      </c>
      <c r="G6608" s="1" t="s">
        <v>18</v>
      </c>
      <c r="H6608" s="1" t="s">
        <v>15</v>
      </c>
      <c r="I6608">
        <v>40.773307070000001</v>
      </c>
      <c r="J6608">
        <f>ROUND(employee[[#This Row],[Age]],0)</f>
        <v>41</v>
      </c>
      <c r="K66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08">
        <v>5.1118343980000001</v>
      </c>
      <c r="M6608">
        <f>ROUND(employee[[#This Row],[LengthService]],2)</f>
        <v>5.1100000000000003</v>
      </c>
      <c r="N6608">
        <v>46.255559769999998</v>
      </c>
      <c r="O6608">
        <f>ROUND(employee[[#This Row],[AbsentHours]],2)</f>
        <v>46.26</v>
      </c>
      <c r="P6608" s="5">
        <f>employee[[#This Row],[RoundedAbsentHours]]/2080 *100</f>
        <v>2.2240384615384614</v>
      </c>
      <c r="Q6608" s="1" t="s">
        <v>15</v>
      </c>
    </row>
    <row r="6609" spans="1:17" x14ac:dyDescent="0.35">
      <c r="A6609">
        <v>6608</v>
      </c>
      <c r="B6609" s="1" t="s">
        <v>6848</v>
      </c>
      <c r="C6609" s="1" t="s">
        <v>11</v>
      </c>
      <c r="D6609" s="1" t="s">
        <v>12</v>
      </c>
      <c r="E6609" s="1" t="s">
        <v>158</v>
      </c>
      <c r="F6609" s="1" t="s">
        <v>159</v>
      </c>
      <c r="G6609" s="1" t="s">
        <v>12</v>
      </c>
      <c r="H6609" s="1" t="s">
        <v>15</v>
      </c>
      <c r="I6609">
        <v>38.582692260000002</v>
      </c>
      <c r="J6609">
        <f>ROUND(employee[[#This Row],[Age]],0)</f>
        <v>39</v>
      </c>
      <c r="K66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09">
        <v>3.6715839360000002</v>
      </c>
      <c r="M6609">
        <f>ROUND(employee[[#This Row],[LengthService]],2)</f>
        <v>3.67</v>
      </c>
      <c r="N6609">
        <v>0</v>
      </c>
      <c r="O6609">
        <f>ROUND(employee[[#This Row],[AbsentHours]],2)</f>
        <v>0</v>
      </c>
      <c r="P6609" s="5">
        <f>employee[[#This Row],[RoundedAbsentHours]]/2080 *100</f>
        <v>0</v>
      </c>
      <c r="Q6609" s="1" t="s">
        <v>15</v>
      </c>
    </row>
    <row r="6610" spans="1:17" x14ac:dyDescent="0.35">
      <c r="A6610">
        <v>6609</v>
      </c>
      <c r="B6610" s="1" t="s">
        <v>6849</v>
      </c>
      <c r="C6610" s="1" t="s">
        <v>11</v>
      </c>
      <c r="D6610" s="1" t="s">
        <v>22</v>
      </c>
      <c r="E6610" s="1" t="s">
        <v>312</v>
      </c>
      <c r="F6610" s="1" t="s">
        <v>266</v>
      </c>
      <c r="G6610" s="1" t="s">
        <v>22</v>
      </c>
      <c r="H6610" s="1" t="s">
        <v>15</v>
      </c>
      <c r="I6610">
        <v>56.20825919</v>
      </c>
      <c r="J6610">
        <f>ROUND(employee[[#This Row],[Age]],0)</f>
        <v>56</v>
      </c>
      <c r="K66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610">
        <v>4.2473976819999999</v>
      </c>
      <c r="M6610">
        <f>ROUND(employee[[#This Row],[LengthService]],2)</f>
        <v>4.25</v>
      </c>
      <c r="N6610">
        <v>159.138488</v>
      </c>
      <c r="O6610">
        <f>ROUND(employee[[#This Row],[AbsentHours]],2)</f>
        <v>159.13999999999999</v>
      </c>
      <c r="P6610" s="5">
        <f>employee[[#This Row],[RoundedAbsentHours]]/2080 *100</f>
        <v>7.6509615384615381</v>
      </c>
      <c r="Q6610" s="1" t="s">
        <v>15</v>
      </c>
    </row>
    <row r="6611" spans="1:17" x14ac:dyDescent="0.35">
      <c r="A6611">
        <v>6610</v>
      </c>
      <c r="B6611" s="1" t="s">
        <v>6850</v>
      </c>
      <c r="C6611" s="1" t="s">
        <v>11</v>
      </c>
      <c r="D6611" s="1" t="s">
        <v>72</v>
      </c>
      <c r="E6611" s="1" t="s">
        <v>158</v>
      </c>
      <c r="F6611" s="1" t="s">
        <v>159</v>
      </c>
      <c r="G6611" s="1" t="s">
        <v>72</v>
      </c>
      <c r="H6611" s="1" t="s">
        <v>15</v>
      </c>
      <c r="I6611">
        <v>51.688293299999998</v>
      </c>
      <c r="J6611">
        <f>ROUND(employee[[#This Row],[Age]],0)</f>
        <v>52</v>
      </c>
      <c r="K66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611">
        <v>5.0096850049999997</v>
      </c>
      <c r="M6611">
        <f>ROUND(employee[[#This Row],[LengthService]],2)</f>
        <v>5.01</v>
      </c>
      <c r="N6611">
        <v>125.71220580000001</v>
      </c>
      <c r="O6611">
        <f>ROUND(employee[[#This Row],[AbsentHours]],2)</f>
        <v>125.71</v>
      </c>
      <c r="P6611" s="5">
        <f>employee[[#This Row],[RoundedAbsentHours]]/2080 *100</f>
        <v>6.0437500000000002</v>
      </c>
      <c r="Q6611" s="1" t="s">
        <v>15</v>
      </c>
    </row>
    <row r="6612" spans="1:17" x14ac:dyDescent="0.35">
      <c r="A6612">
        <v>6611</v>
      </c>
      <c r="B6612" s="1" t="s">
        <v>6851</v>
      </c>
      <c r="C6612" s="1" t="s">
        <v>11</v>
      </c>
      <c r="D6612" s="1" t="s">
        <v>44</v>
      </c>
      <c r="E6612" s="1" t="s">
        <v>158</v>
      </c>
      <c r="F6612" s="1" t="s">
        <v>159</v>
      </c>
      <c r="G6612" s="1" t="s">
        <v>44</v>
      </c>
      <c r="H6612" s="1" t="s">
        <v>15</v>
      </c>
      <c r="I6612">
        <v>7.1999090040000002</v>
      </c>
      <c r="J6612">
        <f>ROUND(employee[[#This Row],[Age]],0)</f>
        <v>7</v>
      </c>
      <c r="K66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Childhood</v>
      </c>
      <c r="L6612">
        <v>6.816120798</v>
      </c>
      <c r="M6612">
        <f>ROUND(employee[[#This Row],[LengthService]],2)</f>
        <v>6.82</v>
      </c>
      <c r="N6612">
        <v>0</v>
      </c>
      <c r="O6612">
        <f>ROUND(employee[[#This Row],[AbsentHours]],2)</f>
        <v>0</v>
      </c>
      <c r="P6612" s="5">
        <f>employee[[#This Row],[RoundedAbsentHours]]/2080 *100</f>
        <v>0</v>
      </c>
      <c r="Q6612" s="1" t="s">
        <v>15</v>
      </c>
    </row>
    <row r="6613" spans="1:17" x14ac:dyDescent="0.35">
      <c r="A6613">
        <v>6612</v>
      </c>
      <c r="B6613" s="1" t="s">
        <v>6852</v>
      </c>
      <c r="C6613" s="1" t="s">
        <v>11</v>
      </c>
      <c r="D6613" s="1" t="s">
        <v>21</v>
      </c>
      <c r="E6613" s="1" t="s">
        <v>158</v>
      </c>
      <c r="F6613" s="1" t="s">
        <v>159</v>
      </c>
      <c r="G6613" s="1" t="s">
        <v>21</v>
      </c>
      <c r="H6613" s="1" t="s">
        <v>15</v>
      </c>
      <c r="I6613">
        <v>52.896208350000002</v>
      </c>
      <c r="J6613">
        <f>ROUND(employee[[#This Row],[Age]],0)</f>
        <v>53</v>
      </c>
      <c r="K66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613">
        <v>2.59094822</v>
      </c>
      <c r="M6613">
        <f>ROUND(employee[[#This Row],[LengthService]],2)</f>
        <v>2.59</v>
      </c>
      <c r="N6613">
        <v>122.52518550000001</v>
      </c>
      <c r="O6613">
        <f>ROUND(employee[[#This Row],[AbsentHours]],2)</f>
        <v>122.53</v>
      </c>
      <c r="P6613" s="5">
        <f>employee[[#This Row],[RoundedAbsentHours]]/2080 *100</f>
        <v>5.8908653846153847</v>
      </c>
      <c r="Q6613" s="1" t="s">
        <v>15</v>
      </c>
    </row>
    <row r="6614" spans="1:17" x14ac:dyDescent="0.35">
      <c r="A6614">
        <v>6613</v>
      </c>
      <c r="B6614" s="1" t="s">
        <v>6853</v>
      </c>
      <c r="C6614" s="1" t="s">
        <v>11</v>
      </c>
      <c r="D6614" s="1" t="s">
        <v>20</v>
      </c>
      <c r="E6614" s="1" t="s">
        <v>158</v>
      </c>
      <c r="F6614" s="1" t="s">
        <v>159</v>
      </c>
      <c r="G6614" s="1" t="s">
        <v>20</v>
      </c>
      <c r="H6614" s="1" t="s">
        <v>15</v>
      </c>
      <c r="I6614">
        <v>25.18619786</v>
      </c>
      <c r="J6614">
        <f>ROUND(employee[[#This Row],[Age]],0)</f>
        <v>25</v>
      </c>
      <c r="K66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614">
        <v>5.7675350830000003</v>
      </c>
      <c r="M6614">
        <f>ROUND(employee[[#This Row],[LengthService]],2)</f>
        <v>5.77</v>
      </c>
      <c r="N6614">
        <v>0</v>
      </c>
      <c r="O6614">
        <f>ROUND(employee[[#This Row],[AbsentHours]],2)</f>
        <v>0</v>
      </c>
      <c r="P6614" s="5">
        <f>employee[[#This Row],[RoundedAbsentHours]]/2080 *100</f>
        <v>0</v>
      </c>
      <c r="Q6614" s="1" t="s">
        <v>15</v>
      </c>
    </row>
    <row r="6615" spans="1:17" x14ac:dyDescent="0.35">
      <c r="A6615">
        <v>6614</v>
      </c>
      <c r="B6615" s="1" t="s">
        <v>6854</v>
      </c>
      <c r="C6615" s="1" t="s">
        <v>11</v>
      </c>
      <c r="D6615" s="1" t="s">
        <v>32</v>
      </c>
      <c r="E6615" s="1" t="s">
        <v>158</v>
      </c>
      <c r="F6615" s="1" t="s">
        <v>159</v>
      </c>
      <c r="G6615" s="1" t="s">
        <v>32</v>
      </c>
      <c r="H6615" s="1" t="s">
        <v>15</v>
      </c>
      <c r="I6615">
        <v>55.973187539999998</v>
      </c>
      <c r="J6615">
        <f>ROUND(employee[[#This Row],[Age]],0)</f>
        <v>56</v>
      </c>
      <c r="K66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615">
        <v>4.9157321630000004</v>
      </c>
      <c r="M6615">
        <f>ROUND(employee[[#This Row],[LengthService]],2)</f>
        <v>4.92</v>
      </c>
      <c r="N6615">
        <v>123.5684105</v>
      </c>
      <c r="O6615">
        <f>ROUND(employee[[#This Row],[AbsentHours]],2)</f>
        <v>123.57</v>
      </c>
      <c r="P6615" s="5">
        <f>employee[[#This Row],[RoundedAbsentHours]]/2080 *100</f>
        <v>5.9408653846153836</v>
      </c>
      <c r="Q6615" s="1" t="s">
        <v>15</v>
      </c>
    </row>
    <row r="6616" spans="1:17" x14ac:dyDescent="0.35">
      <c r="A6616">
        <v>6615</v>
      </c>
      <c r="B6616" s="1" t="s">
        <v>6855</v>
      </c>
      <c r="C6616" s="1" t="s">
        <v>16</v>
      </c>
      <c r="D6616" s="1" t="s">
        <v>22</v>
      </c>
      <c r="E6616" s="1" t="s">
        <v>312</v>
      </c>
      <c r="F6616" s="1" t="s">
        <v>266</v>
      </c>
      <c r="G6616" s="1" t="s">
        <v>22</v>
      </c>
      <c r="H6616" s="1" t="s">
        <v>15</v>
      </c>
      <c r="I6616">
        <v>43.470929339999998</v>
      </c>
      <c r="J6616">
        <f>ROUND(employee[[#This Row],[Age]],0)</f>
        <v>43</v>
      </c>
      <c r="K66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16">
        <v>4.714989374</v>
      </c>
      <c r="M6616">
        <f>ROUND(employee[[#This Row],[LengthService]],2)</f>
        <v>4.71</v>
      </c>
      <c r="N6616">
        <v>90.55998649</v>
      </c>
      <c r="O6616">
        <f>ROUND(employee[[#This Row],[AbsentHours]],2)</f>
        <v>90.56</v>
      </c>
      <c r="P6616" s="5">
        <f>employee[[#This Row],[RoundedAbsentHours]]/2080 *100</f>
        <v>4.3538461538461544</v>
      </c>
      <c r="Q6616" s="1" t="s">
        <v>15</v>
      </c>
    </row>
    <row r="6617" spans="1:17" x14ac:dyDescent="0.35">
      <c r="A6617">
        <v>6616</v>
      </c>
      <c r="B6617" s="1" t="s">
        <v>6856</v>
      </c>
      <c r="C6617" s="1" t="s">
        <v>16</v>
      </c>
      <c r="D6617" s="1" t="s">
        <v>22</v>
      </c>
      <c r="E6617" s="1" t="s">
        <v>312</v>
      </c>
      <c r="F6617" s="1" t="s">
        <v>266</v>
      </c>
      <c r="G6617" s="1" t="s">
        <v>22</v>
      </c>
      <c r="H6617" s="1" t="s">
        <v>15</v>
      </c>
      <c r="I6617">
        <v>32.982923919999998</v>
      </c>
      <c r="J6617">
        <f>ROUND(employee[[#This Row],[Age]],0)</f>
        <v>33</v>
      </c>
      <c r="K66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17">
        <v>1.3668925059999999</v>
      </c>
      <c r="M6617">
        <f>ROUND(employee[[#This Row],[LengthService]],2)</f>
        <v>1.37</v>
      </c>
      <c r="N6617">
        <v>14.03957651</v>
      </c>
      <c r="O6617">
        <f>ROUND(employee[[#This Row],[AbsentHours]],2)</f>
        <v>14.04</v>
      </c>
      <c r="P6617" s="5">
        <f>employee[[#This Row],[RoundedAbsentHours]]/2080 *100</f>
        <v>0.67500000000000004</v>
      </c>
      <c r="Q6617" s="1" t="s">
        <v>15</v>
      </c>
    </row>
    <row r="6618" spans="1:17" x14ac:dyDescent="0.35">
      <c r="A6618">
        <v>6617</v>
      </c>
      <c r="B6618" s="1" t="s">
        <v>6857</v>
      </c>
      <c r="C6618" s="1" t="s">
        <v>16</v>
      </c>
      <c r="D6618" s="1" t="s">
        <v>42</v>
      </c>
      <c r="E6618" s="1" t="s">
        <v>13</v>
      </c>
      <c r="F6618" s="1" t="s">
        <v>14</v>
      </c>
      <c r="G6618" s="1" t="s">
        <v>42</v>
      </c>
      <c r="H6618" s="1" t="s">
        <v>15</v>
      </c>
      <c r="I6618">
        <v>34.652759449999998</v>
      </c>
      <c r="J6618">
        <f>ROUND(employee[[#This Row],[Age]],0)</f>
        <v>35</v>
      </c>
      <c r="K66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18">
        <v>4.9008622749999997</v>
      </c>
      <c r="M6618">
        <f>ROUND(employee[[#This Row],[LengthService]],2)</f>
        <v>4.9000000000000004</v>
      </c>
      <c r="N6618">
        <v>36.786258789999998</v>
      </c>
      <c r="O6618">
        <f>ROUND(employee[[#This Row],[AbsentHours]],2)</f>
        <v>36.79</v>
      </c>
      <c r="P6618" s="5">
        <f>employee[[#This Row],[RoundedAbsentHours]]/2080 *100</f>
        <v>1.7687499999999998</v>
      </c>
      <c r="Q6618" s="1" t="s">
        <v>15</v>
      </c>
    </row>
    <row r="6619" spans="1:17" x14ac:dyDescent="0.35">
      <c r="A6619">
        <v>6618</v>
      </c>
      <c r="B6619" s="1" t="s">
        <v>6858</v>
      </c>
      <c r="C6619" s="1" t="s">
        <v>11</v>
      </c>
      <c r="D6619" s="1" t="s">
        <v>314</v>
      </c>
      <c r="E6619" s="1" t="s">
        <v>158</v>
      </c>
      <c r="F6619" s="1" t="s">
        <v>159</v>
      </c>
      <c r="G6619" s="1" t="s">
        <v>29</v>
      </c>
      <c r="H6619" s="1" t="s">
        <v>15</v>
      </c>
      <c r="I6619">
        <v>45.604105250000003</v>
      </c>
      <c r="J6619">
        <f>ROUND(employee[[#This Row],[Age]],0)</f>
        <v>46</v>
      </c>
      <c r="K66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19">
        <v>4.665038526</v>
      </c>
      <c r="M6619">
        <f>ROUND(employee[[#This Row],[LengthService]],2)</f>
        <v>4.67</v>
      </c>
      <c r="N6619">
        <v>73.840616339999997</v>
      </c>
      <c r="O6619">
        <f>ROUND(employee[[#This Row],[AbsentHours]],2)</f>
        <v>73.84</v>
      </c>
      <c r="P6619" s="5">
        <f>employee[[#This Row],[RoundedAbsentHours]]/2080 *100</f>
        <v>3.5500000000000003</v>
      </c>
      <c r="Q6619" s="1" t="s">
        <v>15</v>
      </c>
    </row>
    <row r="6620" spans="1:17" x14ac:dyDescent="0.35">
      <c r="A6620">
        <v>6619</v>
      </c>
      <c r="B6620" s="1" t="s">
        <v>6859</v>
      </c>
      <c r="C6620" s="1" t="s">
        <v>11</v>
      </c>
      <c r="D6620" s="1" t="s">
        <v>22</v>
      </c>
      <c r="E6620" s="1" t="s">
        <v>312</v>
      </c>
      <c r="F6620" s="1" t="s">
        <v>266</v>
      </c>
      <c r="G6620" s="1" t="s">
        <v>22</v>
      </c>
      <c r="H6620" s="1" t="s">
        <v>15</v>
      </c>
      <c r="I6620">
        <v>28.288631559999999</v>
      </c>
      <c r="J6620">
        <f>ROUND(employee[[#This Row],[Age]],0)</f>
        <v>28</v>
      </c>
      <c r="K66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620">
        <v>3.6237247159999999</v>
      </c>
      <c r="M6620">
        <f>ROUND(employee[[#This Row],[LengthService]],2)</f>
        <v>3.62</v>
      </c>
      <c r="N6620">
        <v>32.967775250000003</v>
      </c>
      <c r="O6620">
        <f>ROUND(employee[[#This Row],[AbsentHours]],2)</f>
        <v>32.97</v>
      </c>
      <c r="P6620" s="5">
        <f>employee[[#This Row],[RoundedAbsentHours]]/2080 *100</f>
        <v>1.5850961538461539</v>
      </c>
      <c r="Q6620" s="1" t="s">
        <v>15</v>
      </c>
    </row>
    <row r="6621" spans="1:17" x14ac:dyDescent="0.35">
      <c r="A6621">
        <v>6620</v>
      </c>
      <c r="B6621" s="1" t="s">
        <v>6860</v>
      </c>
      <c r="C6621" s="1" t="s">
        <v>16</v>
      </c>
      <c r="D6621" s="1" t="s">
        <v>290</v>
      </c>
      <c r="E6621" s="1" t="s">
        <v>124</v>
      </c>
      <c r="F6621" s="1" t="s">
        <v>125</v>
      </c>
      <c r="G6621" s="1" t="s">
        <v>47</v>
      </c>
      <c r="H6621" s="1" t="s">
        <v>15</v>
      </c>
      <c r="I6621">
        <v>46.53399426</v>
      </c>
      <c r="J6621">
        <f>ROUND(employee[[#This Row],[Age]],0)</f>
        <v>47</v>
      </c>
      <c r="K66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21">
        <v>5.4906828120000002</v>
      </c>
      <c r="M6621">
        <f>ROUND(employee[[#This Row],[LengthService]],2)</f>
        <v>5.49</v>
      </c>
      <c r="N6621">
        <v>50.249896120000002</v>
      </c>
      <c r="O6621">
        <f>ROUND(employee[[#This Row],[AbsentHours]],2)</f>
        <v>50.25</v>
      </c>
      <c r="P6621" s="5">
        <f>employee[[#This Row],[RoundedAbsentHours]]/2080 *100</f>
        <v>2.4158653846153846</v>
      </c>
      <c r="Q6621" s="1" t="s">
        <v>15</v>
      </c>
    </row>
    <row r="6622" spans="1:17" x14ac:dyDescent="0.35">
      <c r="A6622">
        <v>6621</v>
      </c>
      <c r="B6622" s="1" t="s">
        <v>6861</v>
      </c>
      <c r="C6622" s="1" t="s">
        <v>16</v>
      </c>
      <c r="D6622" s="1" t="s">
        <v>60</v>
      </c>
      <c r="E6622" s="1" t="s">
        <v>13</v>
      </c>
      <c r="F6622" s="1" t="s">
        <v>14</v>
      </c>
      <c r="G6622" s="1" t="s">
        <v>60</v>
      </c>
      <c r="H6622" s="1" t="s">
        <v>15</v>
      </c>
      <c r="I6622">
        <v>48.497349870000001</v>
      </c>
      <c r="J6622">
        <f>ROUND(employee[[#This Row],[Age]],0)</f>
        <v>48</v>
      </c>
      <c r="K66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22">
        <v>3.5830237739999999</v>
      </c>
      <c r="M6622">
        <f>ROUND(employee[[#This Row],[LengthService]],2)</f>
        <v>3.58</v>
      </c>
      <c r="N6622">
        <v>94.992732380000007</v>
      </c>
      <c r="O6622">
        <f>ROUND(employee[[#This Row],[AbsentHours]],2)</f>
        <v>94.99</v>
      </c>
      <c r="P6622" s="5">
        <f>employee[[#This Row],[RoundedAbsentHours]]/2080 *100</f>
        <v>4.5668269230769232</v>
      </c>
      <c r="Q6622" s="1" t="s">
        <v>15</v>
      </c>
    </row>
    <row r="6623" spans="1:17" x14ac:dyDescent="0.35">
      <c r="A6623">
        <v>6622</v>
      </c>
      <c r="B6623" s="1" t="s">
        <v>6862</v>
      </c>
      <c r="C6623" s="1" t="s">
        <v>11</v>
      </c>
      <c r="D6623" s="1" t="s">
        <v>32</v>
      </c>
      <c r="E6623" s="1" t="s">
        <v>158</v>
      </c>
      <c r="F6623" s="1" t="s">
        <v>159</v>
      </c>
      <c r="G6623" s="1" t="s">
        <v>32</v>
      </c>
      <c r="H6623" s="1" t="s">
        <v>15</v>
      </c>
      <c r="I6623">
        <v>37.306103110000002</v>
      </c>
      <c r="J6623">
        <f>ROUND(employee[[#This Row],[Age]],0)</f>
        <v>37</v>
      </c>
      <c r="K66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23">
        <v>4.56549125</v>
      </c>
      <c r="M6623">
        <f>ROUND(employee[[#This Row],[LengthService]],2)</f>
        <v>4.57</v>
      </c>
      <c r="N6623">
        <v>89.138889320000004</v>
      </c>
      <c r="O6623">
        <f>ROUND(employee[[#This Row],[AbsentHours]],2)</f>
        <v>89.14</v>
      </c>
      <c r="P6623" s="5">
        <f>employee[[#This Row],[RoundedAbsentHours]]/2080 *100</f>
        <v>4.2855769230769232</v>
      </c>
      <c r="Q6623" s="1" t="s">
        <v>15</v>
      </c>
    </row>
    <row r="6624" spans="1:17" x14ac:dyDescent="0.35">
      <c r="A6624">
        <v>6623</v>
      </c>
      <c r="B6624" s="1" t="s">
        <v>6863</v>
      </c>
      <c r="C6624" s="1" t="s">
        <v>16</v>
      </c>
      <c r="D6624" s="1" t="s">
        <v>22</v>
      </c>
      <c r="E6624" s="1" t="s">
        <v>312</v>
      </c>
      <c r="F6624" s="1" t="s">
        <v>266</v>
      </c>
      <c r="G6624" s="1" t="s">
        <v>22</v>
      </c>
      <c r="H6624" s="1" t="s">
        <v>15</v>
      </c>
      <c r="I6624">
        <v>39.416607849999998</v>
      </c>
      <c r="J6624">
        <f>ROUND(employee[[#This Row],[Age]],0)</f>
        <v>39</v>
      </c>
      <c r="K66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24">
        <v>5.8091889410000004</v>
      </c>
      <c r="M6624">
        <f>ROUND(employee[[#This Row],[LengthService]],2)</f>
        <v>5.81</v>
      </c>
      <c r="N6624">
        <v>25.0002481</v>
      </c>
      <c r="O6624">
        <f>ROUND(employee[[#This Row],[AbsentHours]],2)</f>
        <v>25</v>
      </c>
      <c r="P6624" s="5">
        <f>employee[[#This Row],[RoundedAbsentHours]]/2080 *100</f>
        <v>1.2019230769230771</v>
      </c>
      <c r="Q6624" s="1" t="s">
        <v>15</v>
      </c>
    </row>
    <row r="6625" spans="1:17" x14ac:dyDescent="0.35">
      <c r="A6625">
        <v>6624</v>
      </c>
      <c r="B6625" s="1" t="s">
        <v>6864</v>
      </c>
      <c r="C6625" s="1" t="s">
        <v>11</v>
      </c>
      <c r="D6625" s="1" t="s">
        <v>21</v>
      </c>
      <c r="E6625" s="1" t="s">
        <v>158</v>
      </c>
      <c r="F6625" s="1" t="s">
        <v>159</v>
      </c>
      <c r="G6625" s="1" t="s">
        <v>21</v>
      </c>
      <c r="H6625" s="1" t="s">
        <v>15</v>
      </c>
      <c r="I6625">
        <v>59.488152749999998</v>
      </c>
      <c r="J6625">
        <f>ROUND(employee[[#This Row],[Age]],0)</f>
        <v>59</v>
      </c>
      <c r="K66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625">
        <v>2.8723153579999998</v>
      </c>
      <c r="M6625">
        <f>ROUND(employee[[#This Row],[LengthService]],2)</f>
        <v>2.87</v>
      </c>
      <c r="N6625">
        <v>170.0901288</v>
      </c>
      <c r="O6625">
        <f>ROUND(employee[[#This Row],[AbsentHours]],2)</f>
        <v>170.09</v>
      </c>
      <c r="P6625" s="5">
        <f>employee[[#This Row],[RoundedAbsentHours]]/2080 *100</f>
        <v>8.1774038461538474</v>
      </c>
      <c r="Q6625" s="1" t="s">
        <v>15</v>
      </c>
    </row>
    <row r="6626" spans="1:17" x14ac:dyDescent="0.35">
      <c r="A6626">
        <v>6625</v>
      </c>
      <c r="B6626" s="1" t="s">
        <v>6865</v>
      </c>
      <c r="C6626" s="1" t="s">
        <v>16</v>
      </c>
      <c r="D6626" s="1" t="s">
        <v>20</v>
      </c>
      <c r="E6626" s="1" t="s">
        <v>158</v>
      </c>
      <c r="F6626" s="1" t="s">
        <v>159</v>
      </c>
      <c r="G6626" s="1" t="s">
        <v>20</v>
      </c>
      <c r="H6626" s="1" t="s">
        <v>15</v>
      </c>
      <c r="I6626">
        <v>39.549083420000002</v>
      </c>
      <c r="J6626">
        <f>ROUND(employee[[#This Row],[Age]],0)</f>
        <v>40</v>
      </c>
      <c r="K66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26">
        <v>2.2912553870000001</v>
      </c>
      <c r="M6626">
        <f>ROUND(employee[[#This Row],[LengthService]],2)</f>
        <v>2.29</v>
      </c>
      <c r="N6626">
        <v>17.215125239999999</v>
      </c>
      <c r="O6626">
        <f>ROUND(employee[[#This Row],[AbsentHours]],2)</f>
        <v>17.22</v>
      </c>
      <c r="P6626" s="5">
        <f>employee[[#This Row],[RoundedAbsentHours]]/2080 *100</f>
        <v>0.82788461538461544</v>
      </c>
      <c r="Q6626" s="1" t="s">
        <v>15</v>
      </c>
    </row>
    <row r="6627" spans="1:17" x14ac:dyDescent="0.35">
      <c r="A6627">
        <v>6626</v>
      </c>
      <c r="B6627" s="1" t="s">
        <v>6866</v>
      </c>
      <c r="C6627" s="1" t="s">
        <v>11</v>
      </c>
      <c r="D6627" s="1" t="s">
        <v>22</v>
      </c>
      <c r="E6627" s="1" t="s">
        <v>312</v>
      </c>
      <c r="F6627" s="1" t="s">
        <v>266</v>
      </c>
      <c r="G6627" s="1" t="s">
        <v>22</v>
      </c>
      <c r="H6627" s="1" t="s">
        <v>15</v>
      </c>
      <c r="I6627">
        <v>53.137710400000003</v>
      </c>
      <c r="J6627">
        <f>ROUND(employee[[#This Row],[Age]],0)</f>
        <v>53</v>
      </c>
      <c r="K66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627">
        <v>4.3668172250000001</v>
      </c>
      <c r="M6627">
        <f>ROUND(employee[[#This Row],[LengthService]],2)</f>
        <v>4.37</v>
      </c>
      <c r="N6627">
        <v>144.19282490000001</v>
      </c>
      <c r="O6627">
        <f>ROUND(employee[[#This Row],[AbsentHours]],2)</f>
        <v>144.19</v>
      </c>
      <c r="P6627" s="5">
        <f>employee[[#This Row],[RoundedAbsentHours]]/2080 *100</f>
        <v>6.9322115384615381</v>
      </c>
      <c r="Q6627" s="1" t="s">
        <v>15</v>
      </c>
    </row>
    <row r="6628" spans="1:17" x14ac:dyDescent="0.35">
      <c r="A6628">
        <v>6627</v>
      </c>
      <c r="B6628" s="1" t="s">
        <v>6867</v>
      </c>
      <c r="C6628" s="1" t="s">
        <v>16</v>
      </c>
      <c r="D6628" s="1" t="s">
        <v>12</v>
      </c>
      <c r="E6628" s="1" t="s">
        <v>158</v>
      </c>
      <c r="F6628" s="1" t="s">
        <v>159</v>
      </c>
      <c r="G6628" s="1" t="s">
        <v>12</v>
      </c>
      <c r="H6628" s="1" t="s">
        <v>15</v>
      </c>
      <c r="I6628">
        <v>34.18375305</v>
      </c>
      <c r="J6628">
        <f>ROUND(employee[[#This Row],[Age]],0)</f>
        <v>34</v>
      </c>
      <c r="K66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28">
        <v>3.3565268779999999</v>
      </c>
      <c r="M6628">
        <f>ROUND(employee[[#This Row],[LengthService]],2)</f>
        <v>3.36</v>
      </c>
      <c r="N6628">
        <v>11.141788630000001</v>
      </c>
      <c r="O6628">
        <f>ROUND(employee[[#This Row],[AbsentHours]],2)</f>
        <v>11.14</v>
      </c>
      <c r="P6628" s="5">
        <f>employee[[#This Row],[RoundedAbsentHours]]/2080 *100</f>
        <v>0.53557692307692306</v>
      </c>
      <c r="Q6628" s="1" t="s">
        <v>15</v>
      </c>
    </row>
    <row r="6629" spans="1:17" x14ac:dyDescent="0.35">
      <c r="A6629">
        <v>6628</v>
      </c>
      <c r="B6629" s="1" t="s">
        <v>6868</v>
      </c>
      <c r="C6629" s="1" t="s">
        <v>16</v>
      </c>
      <c r="D6629" s="1" t="s">
        <v>36</v>
      </c>
      <c r="E6629" s="1" t="s">
        <v>124</v>
      </c>
      <c r="F6629" s="1" t="s">
        <v>125</v>
      </c>
      <c r="G6629" s="1" t="s">
        <v>37</v>
      </c>
      <c r="H6629" s="1" t="s">
        <v>15</v>
      </c>
      <c r="I6629">
        <v>49.804387820000002</v>
      </c>
      <c r="J6629">
        <f>ROUND(employee[[#This Row],[Age]],0)</f>
        <v>50</v>
      </c>
      <c r="K66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629">
        <v>4.6877032070000002</v>
      </c>
      <c r="M6629">
        <f>ROUND(employee[[#This Row],[LengthService]],2)</f>
        <v>4.6900000000000004</v>
      </c>
      <c r="N6629">
        <v>103.96276229999999</v>
      </c>
      <c r="O6629">
        <f>ROUND(employee[[#This Row],[AbsentHours]],2)</f>
        <v>103.96</v>
      </c>
      <c r="P6629" s="5">
        <f>employee[[#This Row],[RoundedAbsentHours]]/2080 *100</f>
        <v>4.9980769230769226</v>
      </c>
      <c r="Q6629" s="1" t="s">
        <v>15</v>
      </c>
    </row>
    <row r="6630" spans="1:17" x14ac:dyDescent="0.35">
      <c r="A6630">
        <v>6629</v>
      </c>
      <c r="B6630" s="1" t="s">
        <v>6869</v>
      </c>
      <c r="C6630" s="1" t="s">
        <v>16</v>
      </c>
      <c r="D6630" s="1" t="s">
        <v>22</v>
      </c>
      <c r="E6630" s="1" t="s">
        <v>312</v>
      </c>
      <c r="F6630" s="1" t="s">
        <v>266</v>
      </c>
      <c r="G6630" s="1" t="s">
        <v>22</v>
      </c>
      <c r="H6630" s="1" t="s">
        <v>15</v>
      </c>
      <c r="I6630">
        <v>45.305553410000002</v>
      </c>
      <c r="J6630">
        <f>ROUND(employee[[#This Row],[Age]],0)</f>
        <v>45</v>
      </c>
      <c r="K66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30">
        <v>6.1820217470000003</v>
      </c>
      <c r="M6630">
        <f>ROUND(employee[[#This Row],[LengthService]],2)</f>
        <v>6.18</v>
      </c>
      <c r="N6630">
        <v>73.691790280000006</v>
      </c>
      <c r="O6630">
        <f>ROUND(employee[[#This Row],[AbsentHours]],2)</f>
        <v>73.69</v>
      </c>
      <c r="P6630" s="5">
        <f>employee[[#This Row],[RoundedAbsentHours]]/2080 *100</f>
        <v>3.5427884615384611</v>
      </c>
      <c r="Q6630" s="1" t="s">
        <v>15</v>
      </c>
    </row>
    <row r="6631" spans="1:17" x14ac:dyDescent="0.35">
      <c r="A6631">
        <v>6630</v>
      </c>
      <c r="B6631" s="1" t="s">
        <v>6870</v>
      </c>
      <c r="C6631" s="1" t="s">
        <v>16</v>
      </c>
      <c r="D6631" s="1" t="s">
        <v>32</v>
      </c>
      <c r="E6631" s="1" t="s">
        <v>158</v>
      </c>
      <c r="F6631" s="1" t="s">
        <v>159</v>
      </c>
      <c r="G6631" s="1" t="s">
        <v>32</v>
      </c>
      <c r="H6631" s="1" t="s">
        <v>15</v>
      </c>
      <c r="I6631">
        <v>35.42181317</v>
      </c>
      <c r="J6631">
        <f>ROUND(employee[[#This Row],[Age]],0)</f>
        <v>35</v>
      </c>
      <c r="K66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31">
        <v>3.0594341420000002</v>
      </c>
      <c r="M6631">
        <f>ROUND(employee[[#This Row],[LengthService]],2)</f>
        <v>3.06</v>
      </c>
      <c r="N6631">
        <v>0</v>
      </c>
      <c r="O6631">
        <f>ROUND(employee[[#This Row],[AbsentHours]],2)</f>
        <v>0</v>
      </c>
      <c r="P6631" s="5">
        <f>employee[[#This Row],[RoundedAbsentHours]]/2080 *100</f>
        <v>0</v>
      </c>
      <c r="Q6631" s="1" t="s">
        <v>15</v>
      </c>
    </row>
    <row r="6632" spans="1:17" x14ac:dyDescent="0.35">
      <c r="A6632">
        <v>6631</v>
      </c>
      <c r="B6632" s="1" t="s">
        <v>6871</v>
      </c>
      <c r="C6632" s="1" t="s">
        <v>11</v>
      </c>
      <c r="D6632" s="1" t="s">
        <v>35</v>
      </c>
      <c r="E6632" s="1" t="s">
        <v>158</v>
      </c>
      <c r="F6632" s="1" t="s">
        <v>159</v>
      </c>
      <c r="G6632" s="1" t="s">
        <v>33</v>
      </c>
      <c r="H6632" s="1" t="s">
        <v>15</v>
      </c>
      <c r="I6632">
        <v>23.778750089999999</v>
      </c>
      <c r="J6632">
        <f>ROUND(employee[[#This Row],[Age]],0)</f>
        <v>24</v>
      </c>
      <c r="K66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632">
        <v>4.6245429380000003</v>
      </c>
      <c r="M6632">
        <f>ROUND(employee[[#This Row],[LengthService]],2)</f>
        <v>4.62</v>
      </c>
      <c r="N6632">
        <v>0</v>
      </c>
      <c r="O6632">
        <f>ROUND(employee[[#This Row],[AbsentHours]],2)</f>
        <v>0</v>
      </c>
      <c r="P6632" s="5">
        <f>employee[[#This Row],[RoundedAbsentHours]]/2080 *100</f>
        <v>0</v>
      </c>
      <c r="Q6632" s="1" t="s">
        <v>15</v>
      </c>
    </row>
    <row r="6633" spans="1:17" x14ac:dyDescent="0.35">
      <c r="A6633">
        <v>6632</v>
      </c>
      <c r="B6633" s="1" t="s">
        <v>6872</v>
      </c>
      <c r="C6633" s="1" t="s">
        <v>11</v>
      </c>
      <c r="D6633" s="1" t="s">
        <v>12</v>
      </c>
      <c r="E6633" s="1" t="s">
        <v>158</v>
      </c>
      <c r="F6633" s="1" t="s">
        <v>159</v>
      </c>
      <c r="G6633" s="1" t="s">
        <v>12</v>
      </c>
      <c r="H6633" s="1" t="s">
        <v>15</v>
      </c>
      <c r="I6633">
        <v>19.152654439999999</v>
      </c>
      <c r="J6633">
        <f>ROUND(employee[[#This Row],[Age]],0)</f>
        <v>19</v>
      </c>
      <c r="K66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6633">
        <v>3.0607217549999999</v>
      </c>
      <c r="M6633">
        <f>ROUND(employee[[#This Row],[LengthService]],2)</f>
        <v>3.06</v>
      </c>
      <c r="N6633">
        <v>0</v>
      </c>
      <c r="O6633">
        <f>ROUND(employee[[#This Row],[AbsentHours]],2)</f>
        <v>0</v>
      </c>
      <c r="P6633" s="5">
        <f>employee[[#This Row],[RoundedAbsentHours]]/2080 *100</f>
        <v>0</v>
      </c>
      <c r="Q6633" s="1" t="s">
        <v>15</v>
      </c>
    </row>
    <row r="6634" spans="1:17" x14ac:dyDescent="0.35">
      <c r="A6634">
        <v>6633</v>
      </c>
      <c r="B6634" s="1" t="s">
        <v>6873</v>
      </c>
      <c r="C6634" s="1" t="s">
        <v>11</v>
      </c>
      <c r="D6634" s="1" t="s">
        <v>22</v>
      </c>
      <c r="E6634" s="1" t="s">
        <v>312</v>
      </c>
      <c r="F6634" s="1" t="s">
        <v>266</v>
      </c>
      <c r="G6634" s="1" t="s">
        <v>22</v>
      </c>
      <c r="H6634" s="1" t="s">
        <v>15</v>
      </c>
      <c r="I6634">
        <v>56.476793610000001</v>
      </c>
      <c r="J6634">
        <f>ROUND(employee[[#This Row],[Age]],0)</f>
        <v>56</v>
      </c>
      <c r="K66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634">
        <v>4.0851291950000004</v>
      </c>
      <c r="M6634">
        <f>ROUND(employee[[#This Row],[LengthService]],2)</f>
        <v>4.09</v>
      </c>
      <c r="N6634">
        <v>122.1944562</v>
      </c>
      <c r="O6634">
        <f>ROUND(employee[[#This Row],[AbsentHours]],2)</f>
        <v>122.19</v>
      </c>
      <c r="P6634" s="5">
        <f>employee[[#This Row],[RoundedAbsentHours]]/2080 *100</f>
        <v>5.8745192307692307</v>
      </c>
      <c r="Q6634" s="1" t="s">
        <v>15</v>
      </c>
    </row>
    <row r="6635" spans="1:17" x14ac:dyDescent="0.35">
      <c r="A6635">
        <v>6634</v>
      </c>
      <c r="B6635" s="1" t="s">
        <v>6874</v>
      </c>
      <c r="C6635" s="1" t="s">
        <v>16</v>
      </c>
      <c r="D6635" s="1" t="s">
        <v>93</v>
      </c>
      <c r="E6635" s="1" t="s">
        <v>158</v>
      </c>
      <c r="F6635" s="1" t="s">
        <v>159</v>
      </c>
      <c r="G6635" s="1" t="s">
        <v>93</v>
      </c>
      <c r="H6635" s="1" t="s">
        <v>15</v>
      </c>
      <c r="I6635">
        <v>42.733586699999996</v>
      </c>
      <c r="J6635">
        <f>ROUND(employee[[#This Row],[Age]],0)</f>
        <v>43</v>
      </c>
      <c r="K66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35">
        <v>4.330715402</v>
      </c>
      <c r="M6635">
        <f>ROUND(employee[[#This Row],[LengthService]],2)</f>
        <v>4.33</v>
      </c>
      <c r="N6635">
        <v>14.405571269999999</v>
      </c>
      <c r="O6635">
        <f>ROUND(employee[[#This Row],[AbsentHours]],2)</f>
        <v>14.41</v>
      </c>
      <c r="P6635" s="5">
        <f>employee[[#This Row],[RoundedAbsentHours]]/2080 *100</f>
        <v>0.69278846153846152</v>
      </c>
      <c r="Q6635" s="1" t="s">
        <v>15</v>
      </c>
    </row>
    <row r="6636" spans="1:17" x14ac:dyDescent="0.35">
      <c r="A6636">
        <v>6635</v>
      </c>
      <c r="B6636" s="1" t="s">
        <v>6875</v>
      </c>
      <c r="C6636" s="1" t="s">
        <v>11</v>
      </c>
      <c r="D6636" s="1" t="s">
        <v>42</v>
      </c>
      <c r="E6636" s="1" t="s">
        <v>13</v>
      </c>
      <c r="F6636" s="1" t="s">
        <v>14</v>
      </c>
      <c r="G6636" s="1" t="s">
        <v>42</v>
      </c>
      <c r="H6636" s="1" t="s">
        <v>15</v>
      </c>
      <c r="I6636">
        <v>28.442871279999999</v>
      </c>
      <c r="J6636">
        <f>ROUND(employee[[#This Row],[Age]],0)</f>
        <v>28</v>
      </c>
      <c r="K66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636">
        <v>6.33897713</v>
      </c>
      <c r="M6636">
        <f>ROUND(employee[[#This Row],[LengthService]],2)</f>
        <v>6.34</v>
      </c>
      <c r="N6636">
        <v>0</v>
      </c>
      <c r="O6636">
        <f>ROUND(employee[[#This Row],[AbsentHours]],2)</f>
        <v>0</v>
      </c>
      <c r="P6636" s="5">
        <f>employee[[#This Row],[RoundedAbsentHours]]/2080 *100</f>
        <v>0</v>
      </c>
      <c r="Q6636" s="1" t="s">
        <v>15</v>
      </c>
    </row>
    <row r="6637" spans="1:17" x14ac:dyDescent="0.35">
      <c r="A6637">
        <v>6636</v>
      </c>
      <c r="B6637" s="1" t="s">
        <v>6876</v>
      </c>
      <c r="C6637" s="1" t="s">
        <v>16</v>
      </c>
      <c r="D6637" s="1" t="s">
        <v>20</v>
      </c>
      <c r="E6637" s="1" t="s">
        <v>158</v>
      </c>
      <c r="F6637" s="1" t="s">
        <v>159</v>
      </c>
      <c r="G6637" s="1" t="s">
        <v>20</v>
      </c>
      <c r="H6637" s="1" t="s">
        <v>15</v>
      </c>
      <c r="I6637">
        <v>39.689382479999999</v>
      </c>
      <c r="J6637">
        <f>ROUND(employee[[#This Row],[Age]],0)</f>
        <v>40</v>
      </c>
      <c r="K66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37">
        <v>6.5134466120000001</v>
      </c>
      <c r="M6637">
        <f>ROUND(employee[[#This Row],[LengthService]],2)</f>
        <v>6.51</v>
      </c>
      <c r="N6637">
        <v>52.198262419999999</v>
      </c>
      <c r="O6637">
        <f>ROUND(employee[[#This Row],[AbsentHours]],2)</f>
        <v>52.2</v>
      </c>
      <c r="P6637" s="5">
        <f>employee[[#This Row],[RoundedAbsentHours]]/2080 *100</f>
        <v>2.5096153846153846</v>
      </c>
      <c r="Q6637" s="1" t="s">
        <v>15</v>
      </c>
    </row>
    <row r="6638" spans="1:17" x14ac:dyDescent="0.35">
      <c r="A6638">
        <v>6637</v>
      </c>
      <c r="B6638" s="1" t="s">
        <v>6877</v>
      </c>
      <c r="C6638" s="1" t="s">
        <v>16</v>
      </c>
      <c r="D6638" s="1" t="s">
        <v>22</v>
      </c>
      <c r="E6638" s="1" t="s">
        <v>312</v>
      </c>
      <c r="F6638" s="1" t="s">
        <v>266</v>
      </c>
      <c r="G6638" s="1" t="s">
        <v>22</v>
      </c>
      <c r="H6638" s="1" t="s">
        <v>15</v>
      </c>
      <c r="I6638">
        <v>38.729252459999998</v>
      </c>
      <c r="J6638">
        <f>ROUND(employee[[#This Row],[Age]],0)</f>
        <v>39</v>
      </c>
      <c r="K66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38">
        <v>5.0967529559999996</v>
      </c>
      <c r="M6638">
        <f>ROUND(employee[[#This Row],[LengthService]],2)</f>
        <v>5.0999999999999996</v>
      </c>
      <c r="N6638">
        <v>96.478073769999995</v>
      </c>
      <c r="O6638">
        <f>ROUND(employee[[#This Row],[AbsentHours]],2)</f>
        <v>96.48</v>
      </c>
      <c r="P6638" s="5">
        <f>employee[[#This Row],[RoundedAbsentHours]]/2080 *100</f>
        <v>4.6384615384615389</v>
      </c>
      <c r="Q6638" s="1" t="s">
        <v>15</v>
      </c>
    </row>
    <row r="6639" spans="1:17" x14ac:dyDescent="0.35">
      <c r="A6639">
        <v>6638</v>
      </c>
      <c r="B6639" s="1" t="s">
        <v>6878</v>
      </c>
      <c r="C6639" s="1" t="s">
        <v>11</v>
      </c>
      <c r="D6639" s="1" t="s">
        <v>56</v>
      </c>
      <c r="E6639" s="1" t="s">
        <v>124</v>
      </c>
      <c r="F6639" s="1" t="s">
        <v>125</v>
      </c>
      <c r="G6639" s="1" t="s">
        <v>56</v>
      </c>
      <c r="H6639" s="1" t="s">
        <v>15</v>
      </c>
      <c r="I6639">
        <v>46.355311110000002</v>
      </c>
      <c r="J6639">
        <f>ROUND(employee[[#This Row],[Age]],0)</f>
        <v>46</v>
      </c>
      <c r="K66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39">
        <v>4.2275631300000001</v>
      </c>
      <c r="M6639">
        <f>ROUND(employee[[#This Row],[LengthService]],2)</f>
        <v>4.2300000000000004</v>
      </c>
      <c r="N6639">
        <v>136.84297770000001</v>
      </c>
      <c r="O6639">
        <f>ROUND(employee[[#This Row],[AbsentHours]],2)</f>
        <v>136.84</v>
      </c>
      <c r="P6639" s="5">
        <f>employee[[#This Row],[RoundedAbsentHours]]/2080 *100</f>
        <v>6.5788461538461549</v>
      </c>
      <c r="Q6639" s="1" t="s">
        <v>15</v>
      </c>
    </row>
    <row r="6640" spans="1:17" x14ac:dyDescent="0.35">
      <c r="A6640">
        <v>6639</v>
      </c>
      <c r="B6640" s="1" t="s">
        <v>6879</v>
      </c>
      <c r="C6640" s="1" t="s">
        <v>16</v>
      </c>
      <c r="D6640" s="1" t="s">
        <v>20</v>
      </c>
      <c r="E6640" s="1" t="s">
        <v>158</v>
      </c>
      <c r="F6640" s="1" t="s">
        <v>159</v>
      </c>
      <c r="G6640" s="1" t="s">
        <v>20</v>
      </c>
      <c r="H6640" s="1" t="s">
        <v>15</v>
      </c>
      <c r="I6640">
        <v>36.121110880000003</v>
      </c>
      <c r="J6640">
        <f>ROUND(employee[[#This Row],[Age]],0)</f>
        <v>36</v>
      </c>
      <c r="K66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40">
        <v>3.7438729730000002</v>
      </c>
      <c r="M6640">
        <f>ROUND(employee[[#This Row],[LengthService]],2)</f>
        <v>3.74</v>
      </c>
      <c r="N6640">
        <v>0</v>
      </c>
      <c r="O6640">
        <f>ROUND(employee[[#This Row],[AbsentHours]],2)</f>
        <v>0</v>
      </c>
      <c r="P6640" s="5">
        <f>employee[[#This Row],[RoundedAbsentHours]]/2080 *100</f>
        <v>0</v>
      </c>
      <c r="Q6640" s="1" t="s">
        <v>15</v>
      </c>
    </row>
    <row r="6641" spans="1:17" x14ac:dyDescent="0.35">
      <c r="A6641">
        <v>6640</v>
      </c>
      <c r="B6641" s="1" t="s">
        <v>6880</v>
      </c>
      <c r="C6641" s="1" t="s">
        <v>11</v>
      </c>
      <c r="D6641" s="1" t="s">
        <v>152</v>
      </c>
      <c r="E6641" s="1" t="s">
        <v>312</v>
      </c>
      <c r="F6641" s="1" t="s">
        <v>266</v>
      </c>
      <c r="G6641" s="1" t="s">
        <v>152</v>
      </c>
      <c r="H6641" s="1" t="s">
        <v>15</v>
      </c>
      <c r="I6641">
        <v>18.296332570000001</v>
      </c>
      <c r="J6641">
        <f>ROUND(employee[[#This Row],[Age]],0)</f>
        <v>18</v>
      </c>
      <c r="K66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6641">
        <v>5.120617706</v>
      </c>
      <c r="M6641">
        <f>ROUND(employee[[#This Row],[LengthService]],2)</f>
        <v>5.12</v>
      </c>
      <c r="N6641">
        <v>0</v>
      </c>
      <c r="O6641">
        <f>ROUND(employee[[#This Row],[AbsentHours]],2)</f>
        <v>0</v>
      </c>
      <c r="P6641" s="5">
        <f>employee[[#This Row],[RoundedAbsentHours]]/2080 *100</f>
        <v>0</v>
      </c>
      <c r="Q6641" s="1" t="s">
        <v>15</v>
      </c>
    </row>
    <row r="6642" spans="1:17" x14ac:dyDescent="0.35">
      <c r="A6642">
        <v>6641</v>
      </c>
      <c r="B6642" s="1" t="s">
        <v>6881</v>
      </c>
      <c r="C6642" s="1" t="s">
        <v>11</v>
      </c>
      <c r="D6642" s="1" t="s">
        <v>84</v>
      </c>
      <c r="E6642" s="1" t="s">
        <v>124</v>
      </c>
      <c r="F6642" s="1" t="s">
        <v>125</v>
      </c>
      <c r="G6642" s="1" t="s">
        <v>56</v>
      </c>
      <c r="H6642" s="1" t="s">
        <v>15</v>
      </c>
      <c r="I6642">
        <v>39.156670439999999</v>
      </c>
      <c r="J6642">
        <f>ROUND(employee[[#This Row],[Age]],0)</f>
        <v>39</v>
      </c>
      <c r="K66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42">
        <v>5.0075913529999996</v>
      </c>
      <c r="M6642">
        <f>ROUND(employee[[#This Row],[LengthService]],2)</f>
        <v>5.01</v>
      </c>
      <c r="N6642">
        <v>27.11167214</v>
      </c>
      <c r="O6642">
        <f>ROUND(employee[[#This Row],[AbsentHours]],2)</f>
        <v>27.11</v>
      </c>
      <c r="P6642" s="5">
        <f>employee[[#This Row],[RoundedAbsentHours]]/2080 *100</f>
        <v>1.3033653846153845</v>
      </c>
      <c r="Q6642" s="1" t="s">
        <v>15</v>
      </c>
    </row>
    <row r="6643" spans="1:17" x14ac:dyDescent="0.35">
      <c r="A6643">
        <v>6642</v>
      </c>
      <c r="B6643" s="1" t="s">
        <v>6882</v>
      </c>
      <c r="C6643" s="1" t="s">
        <v>11</v>
      </c>
      <c r="D6643" s="1" t="s">
        <v>20</v>
      </c>
      <c r="E6643" s="1" t="s">
        <v>158</v>
      </c>
      <c r="F6643" s="1" t="s">
        <v>159</v>
      </c>
      <c r="G6643" s="1" t="s">
        <v>20</v>
      </c>
      <c r="H6643" s="1" t="s">
        <v>15</v>
      </c>
      <c r="I6643">
        <v>23.994127280000001</v>
      </c>
      <c r="J6643">
        <f>ROUND(employee[[#This Row],[Age]],0)</f>
        <v>24</v>
      </c>
      <c r="K66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643">
        <v>6.3486313470000004</v>
      </c>
      <c r="M6643">
        <f>ROUND(employee[[#This Row],[LengthService]],2)</f>
        <v>6.35</v>
      </c>
      <c r="N6643">
        <v>0</v>
      </c>
      <c r="O6643">
        <f>ROUND(employee[[#This Row],[AbsentHours]],2)</f>
        <v>0</v>
      </c>
      <c r="P6643" s="5">
        <f>employee[[#This Row],[RoundedAbsentHours]]/2080 *100</f>
        <v>0</v>
      </c>
      <c r="Q6643" s="1" t="s">
        <v>15</v>
      </c>
    </row>
    <row r="6644" spans="1:17" x14ac:dyDescent="0.35">
      <c r="A6644">
        <v>6643</v>
      </c>
      <c r="B6644" s="1" t="s">
        <v>6883</v>
      </c>
      <c r="C6644" s="1" t="s">
        <v>16</v>
      </c>
      <c r="D6644" s="1" t="s">
        <v>199</v>
      </c>
      <c r="E6644" s="1" t="s">
        <v>158</v>
      </c>
      <c r="F6644" s="1" t="s">
        <v>159</v>
      </c>
      <c r="G6644" s="1" t="s">
        <v>20</v>
      </c>
      <c r="H6644" s="1" t="s">
        <v>15</v>
      </c>
      <c r="I6644">
        <v>36.74322471</v>
      </c>
      <c r="J6644">
        <f>ROUND(employee[[#This Row],[Age]],0)</f>
        <v>37</v>
      </c>
      <c r="K66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44">
        <v>2.6483121550000002</v>
      </c>
      <c r="M6644">
        <f>ROUND(employee[[#This Row],[LengthService]],2)</f>
        <v>2.65</v>
      </c>
      <c r="N6644">
        <v>0</v>
      </c>
      <c r="O6644">
        <f>ROUND(employee[[#This Row],[AbsentHours]],2)</f>
        <v>0</v>
      </c>
      <c r="P6644" s="5">
        <f>employee[[#This Row],[RoundedAbsentHours]]/2080 *100</f>
        <v>0</v>
      </c>
      <c r="Q6644" s="1" t="s">
        <v>15</v>
      </c>
    </row>
    <row r="6645" spans="1:17" x14ac:dyDescent="0.35">
      <c r="A6645">
        <v>6644</v>
      </c>
      <c r="B6645" s="1" t="s">
        <v>6884</v>
      </c>
      <c r="C6645" s="1" t="s">
        <v>16</v>
      </c>
      <c r="D6645" s="1" t="s">
        <v>22</v>
      </c>
      <c r="E6645" s="1" t="s">
        <v>124</v>
      </c>
      <c r="F6645" s="1" t="s">
        <v>125</v>
      </c>
      <c r="G6645" s="1" t="s">
        <v>22</v>
      </c>
      <c r="H6645" s="1" t="s">
        <v>15</v>
      </c>
      <c r="I6645">
        <v>48.70658049</v>
      </c>
      <c r="J6645">
        <f>ROUND(employee[[#This Row],[Age]],0)</f>
        <v>49</v>
      </c>
      <c r="K66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45">
        <v>4.9727165160000002</v>
      </c>
      <c r="M6645">
        <f>ROUND(employee[[#This Row],[LengthService]],2)</f>
        <v>4.97</v>
      </c>
      <c r="N6645">
        <v>94.109585589999995</v>
      </c>
      <c r="O6645">
        <f>ROUND(employee[[#This Row],[AbsentHours]],2)</f>
        <v>94.11</v>
      </c>
      <c r="P6645" s="5">
        <f>employee[[#This Row],[RoundedAbsentHours]]/2080 *100</f>
        <v>4.524519230769231</v>
      </c>
      <c r="Q6645" s="1" t="s">
        <v>15</v>
      </c>
    </row>
    <row r="6646" spans="1:17" x14ac:dyDescent="0.35">
      <c r="A6646">
        <v>6645</v>
      </c>
      <c r="B6646" s="1" t="s">
        <v>6885</v>
      </c>
      <c r="C6646" s="1" t="s">
        <v>11</v>
      </c>
      <c r="D6646" s="1" t="s">
        <v>109</v>
      </c>
      <c r="E6646" s="1" t="s">
        <v>124</v>
      </c>
      <c r="F6646" s="1" t="s">
        <v>125</v>
      </c>
      <c r="G6646" s="1" t="s">
        <v>56</v>
      </c>
      <c r="H6646" s="1" t="s">
        <v>15</v>
      </c>
      <c r="I6646">
        <v>23.500752420000001</v>
      </c>
      <c r="J6646">
        <f>ROUND(employee[[#This Row],[Age]],0)</f>
        <v>24</v>
      </c>
      <c r="K66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646">
        <v>5.2053844820000004</v>
      </c>
      <c r="M6646">
        <f>ROUND(employee[[#This Row],[LengthService]],2)</f>
        <v>5.21</v>
      </c>
      <c r="N6646">
        <v>0</v>
      </c>
      <c r="O6646">
        <f>ROUND(employee[[#This Row],[AbsentHours]],2)</f>
        <v>0</v>
      </c>
      <c r="P6646" s="5">
        <f>employee[[#This Row],[RoundedAbsentHours]]/2080 *100</f>
        <v>0</v>
      </c>
      <c r="Q6646" s="1" t="s">
        <v>15</v>
      </c>
    </row>
    <row r="6647" spans="1:17" x14ac:dyDescent="0.35">
      <c r="A6647">
        <v>6646</v>
      </c>
      <c r="B6647" s="1" t="s">
        <v>6886</v>
      </c>
      <c r="C6647" s="1" t="s">
        <v>11</v>
      </c>
      <c r="D6647" s="1" t="s">
        <v>35</v>
      </c>
      <c r="E6647" s="1" t="s">
        <v>158</v>
      </c>
      <c r="F6647" s="1" t="s">
        <v>159</v>
      </c>
      <c r="G6647" s="1" t="s">
        <v>33</v>
      </c>
      <c r="H6647" s="1" t="s">
        <v>15</v>
      </c>
      <c r="I6647">
        <v>37.640529430000001</v>
      </c>
      <c r="J6647">
        <f>ROUND(employee[[#This Row],[Age]],0)</f>
        <v>38</v>
      </c>
      <c r="K66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47">
        <v>4.4741889629999996</v>
      </c>
      <c r="M6647">
        <f>ROUND(employee[[#This Row],[LengthService]],2)</f>
        <v>4.47</v>
      </c>
      <c r="N6647">
        <v>82.731400129999997</v>
      </c>
      <c r="O6647">
        <f>ROUND(employee[[#This Row],[AbsentHours]],2)</f>
        <v>82.73</v>
      </c>
      <c r="P6647" s="5">
        <f>employee[[#This Row],[RoundedAbsentHours]]/2080 *100</f>
        <v>3.9774038461538463</v>
      </c>
      <c r="Q6647" s="1" t="s">
        <v>15</v>
      </c>
    </row>
    <row r="6648" spans="1:17" x14ac:dyDescent="0.35">
      <c r="A6648">
        <v>6647</v>
      </c>
      <c r="B6648" s="1" t="s">
        <v>6887</v>
      </c>
      <c r="C6648" s="1" t="s">
        <v>11</v>
      </c>
      <c r="D6648" s="1" t="s">
        <v>58</v>
      </c>
      <c r="E6648" s="1" t="s">
        <v>312</v>
      </c>
      <c r="F6648" s="1" t="s">
        <v>266</v>
      </c>
      <c r="G6648" s="1" t="s">
        <v>45</v>
      </c>
      <c r="H6648" s="1" t="s">
        <v>15</v>
      </c>
      <c r="I6648">
        <v>40.892380950000003</v>
      </c>
      <c r="J6648">
        <f>ROUND(employee[[#This Row],[Age]],0)</f>
        <v>41</v>
      </c>
      <c r="K66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48">
        <v>1.7936185520000001</v>
      </c>
      <c r="M6648">
        <f>ROUND(employee[[#This Row],[LengthService]],2)</f>
        <v>1.79</v>
      </c>
      <c r="N6648">
        <v>47.70162028</v>
      </c>
      <c r="O6648">
        <f>ROUND(employee[[#This Row],[AbsentHours]],2)</f>
        <v>47.7</v>
      </c>
      <c r="P6648" s="5">
        <f>employee[[#This Row],[RoundedAbsentHours]]/2080 *100</f>
        <v>2.2932692307692308</v>
      </c>
      <c r="Q6648" s="1" t="s">
        <v>15</v>
      </c>
    </row>
    <row r="6649" spans="1:17" x14ac:dyDescent="0.35">
      <c r="A6649">
        <v>6648</v>
      </c>
      <c r="B6649" s="1" t="s">
        <v>6888</v>
      </c>
      <c r="C6649" s="1" t="s">
        <v>16</v>
      </c>
      <c r="D6649" s="1" t="s">
        <v>21</v>
      </c>
      <c r="E6649" s="1" t="s">
        <v>158</v>
      </c>
      <c r="F6649" s="1" t="s">
        <v>159</v>
      </c>
      <c r="G6649" s="1" t="s">
        <v>21</v>
      </c>
      <c r="H6649" s="1" t="s">
        <v>15</v>
      </c>
      <c r="I6649">
        <v>38.693168149999998</v>
      </c>
      <c r="J6649">
        <f>ROUND(employee[[#This Row],[Age]],0)</f>
        <v>39</v>
      </c>
      <c r="K66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49">
        <v>3.5724290160000001</v>
      </c>
      <c r="M6649">
        <f>ROUND(employee[[#This Row],[LengthService]],2)</f>
        <v>3.57</v>
      </c>
      <c r="N6649">
        <v>0</v>
      </c>
      <c r="O6649">
        <f>ROUND(employee[[#This Row],[AbsentHours]],2)</f>
        <v>0</v>
      </c>
      <c r="P6649" s="5">
        <f>employee[[#This Row],[RoundedAbsentHours]]/2080 *100</f>
        <v>0</v>
      </c>
      <c r="Q6649" s="1" t="s">
        <v>15</v>
      </c>
    </row>
    <row r="6650" spans="1:17" x14ac:dyDescent="0.35">
      <c r="A6650">
        <v>6649</v>
      </c>
      <c r="B6650" s="1" t="s">
        <v>6889</v>
      </c>
      <c r="C6650" s="1" t="s">
        <v>16</v>
      </c>
      <c r="D6650" s="1" t="s">
        <v>279</v>
      </c>
      <c r="E6650" s="1" t="s">
        <v>13</v>
      </c>
      <c r="F6650" s="1" t="s">
        <v>14</v>
      </c>
      <c r="G6650" s="1" t="s">
        <v>39</v>
      </c>
      <c r="H6650" s="1" t="s">
        <v>15</v>
      </c>
      <c r="I6650">
        <v>59.384503879999997</v>
      </c>
      <c r="J6650">
        <f>ROUND(employee[[#This Row],[Age]],0)</f>
        <v>59</v>
      </c>
      <c r="K66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650">
        <v>4.3777432879999996</v>
      </c>
      <c r="M6650">
        <f>ROUND(employee[[#This Row],[LengthService]],2)</f>
        <v>4.38</v>
      </c>
      <c r="N6650">
        <v>98.756926390000004</v>
      </c>
      <c r="O6650">
        <f>ROUND(employee[[#This Row],[AbsentHours]],2)</f>
        <v>98.76</v>
      </c>
      <c r="P6650" s="5">
        <f>employee[[#This Row],[RoundedAbsentHours]]/2080 *100</f>
        <v>4.7480769230769235</v>
      </c>
      <c r="Q6650" s="1" t="s">
        <v>15</v>
      </c>
    </row>
    <row r="6651" spans="1:17" x14ac:dyDescent="0.35">
      <c r="A6651">
        <v>6650</v>
      </c>
      <c r="B6651" s="1" t="s">
        <v>6890</v>
      </c>
      <c r="C6651" s="1" t="s">
        <v>11</v>
      </c>
      <c r="D6651" s="1" t="s">
        <v>62</v>
      </c>
      <c r="E6651" s="1" t="s">
        <v>124</v>
      </c>
      <c r="F6651" s="1" t="s">
        <v>125</v>
      </c>
      <c r="G6651" s="1" t="s">
        <v>62</v>
      </c>
      <c r="H6651" s="1" t="s">
        <v>15</v>
      </c>
      <c r="I6651">
        <v>53.698937119999997</v>
      </c>
      <c r="J6651">
        <f>ROUND(employee[[#This Row],[Age]],0)</f>
        <v>54</v>
      </c>
      <c r="K66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651">
        <v>3.587682875</v>
      </c>
      <c r="M6651">
        <f>ROUND(employee[[#This Row],[LengthService]],2)</f>
        <v>3.59</v>
      </c>
      <c r="N6651">
        <v>175.12604569999999</v>
      </c>
      <c r="O6651">
        <f>ROUND(employee[[#This Row],[AbsentHours]],2)</f>
        <v>175.13</v>
      </c>
      <c r="P6651" s="5">
        <f>employee[[#This Row],[RoundedAbsentHours]]/2080 *100</f>
        <v>8.419711538461538</v>
      </c>
      <c r="Q6651" s="1" t="s">
        <v>15</v>
      </c>
    </row>
    <row r="6652" spans="1:17" x14ac:dyDescent="0.35">
      <c r="A6652">
        <v>6651</v>
      </c>
      <c r="B6652" s="1" t="s">
        <v>6891</v>
      </c>
      <c r="C6652" s="1" t="s">
        <v>11</v>
      </c>
      <c r="D6652" s="1" t="s">
        <v>20</v>
      </c>
      <c r="E6652" s="1" t="s">
        <v>158</v>
      </c>
      <c r="F6652" s="1" t="s">
        <v>159</v>
      </c>
      <c r="G6652" s="1" t="s">
        <v>20</v>
      </c>
      <c r="H6652" s="1" t="s">
        <v>15</v>
      </c>
      <c r="I6652">
        <v>26.677302780000002</v>
      </c>
      <c r="J6652">
        <f>ROUND(employee[[#This Row],[Age]],0)</f>
        <v>27</v>
      </c>
      <c r="K66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652">
        <v>2.515125485</v>
      </c>
      <c r="M6652">
        <f>ROUND(employee[[#This Row],[LengthService]],2)</f>
        <v>2.52</v>
      </c>
      <c r="N6652">
        <v>0</v>
      </c>
      <c r="O6652">
        <f>ROUND(employee[[#This Row],[AbsentHours]],2)</f>
        <v>0</v>
      </c>
      <c r="P6652" s="5">
        <f>employee[[#This Row],[RoundedAbsentHours]]/2080 *100</f>
        <v>0</v>
      </c>
      <c r="Q6652" s="1" t="s">
        <v>15</v>
      </c>
    </row>
    <row r="6653" spans="1:17" x14ac:dyDescent="0.35">
      <c r="A6653">
        <v>6652</v>
      </c>
      <c r="B6653" s="1" t="s">
        <v>6892</v>
      </c>
      <c r="C6653" s="1" t="s">
        <v>16</v>
      </c>
      <c r="D6653" s="1" t="s">
        <v>30</v>
      </c>
      <c r="E6653" s="1" t="s">
        <v>312</v>
      </c>
      <c r="F6653" s="1" t="s">
        <v>266</v>
      </c>
      <c r="G6653" s="1" t="s">
        <v>30</v>
      </c>
      <c r="H6653" s="1" t="s">
        <v>15</v>
      </c>
      <c r="I6653">
        <v>41.797587909999997</v>
      </c>
      <c r="J6653">
        <f>ROUND(employee[[#This Row],[Age]],0)</f>
        <v>42</v>
      </c>
      <c r="K66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53">
        <v>4.7639612720000004</v>
      </c>
      <c r="M6653">
        <f>ROUND(employee[[#This Row],[LengthService]],2)</f>
        <v>4.76</v>
      </c>
      <c r="N6653">
        <v>42.65240696</v>
      </c>
      <c r="O6653">
        <f>ROUND(employee[[#This Row],[AbsentHours]],2)</f>
        <v>42.65</v>
      </c>
      <c r="P6653" s="5">
        <f>employee[[#This Row],[RoundedAbsentHours]]/2080 *100</f>
        <v>2.0504807692307692</v>
      </c>
      <c r="Q6653" s="1" t="s">
        <v>15</v>
      </c>
    </row>
    <row r="6654" spans="1:17" x14ac:dyDescent="0.35">
      <c r="A6654">
        <v>6653</v>
      </c>
      <c r="B6654" s="1" t="s">
        <v>6893</v>
      </c>
      <c r="C6654" s="1" t="s">
        <v>11</v>
      </c>
      <c r="D6654" s="1" t="s">
        <v>206</v>
      </c>
      <c r="E6654" s="1" t="s">
        <v>158</v>
      </c>
      <c r="F6654" s="1" t="s">
        <v>159</v>
      </c>
      <c r="G6654" s="1" t="s">
        <v>33</v>
      </c>
      <c r="H6654" s="1" t="s">
        <v>15</v>
      </c>
      <c r="I6654">
        <v>41.004571630000001</v>
      </c>
      <c r="J6654">
        <f>ROUND(employee[[#This Row],[Age]],0)</f>
        <v>41</v>
      </c>
      <c r="K66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54">
        <v>3.5273989280000002</v>
      </c>
      <c r="M6654">
        <f>ROUND(employee[[#This Row],[LengthService]],2)</f>
        <v>3.53</v>
      </c>
      <c r="N6654">
        <v>57.154643720000003</v>
      </c>
      <c r="O6654">
        <f>ROUND(employee[[#This Row],[AbsentHours]],2)</f>
        <v>57.15</v>
      </c>
      <c r="P6654" s="5">
        <f>employee[[#This Row],[RoundedAbsentHours]]/2080 *100</f>
        <v>2.7475961538461537</v>
      </c>
      <c r="Q6654" s="1" t="s">
        <v>15</v>
      </c>
    </row>
    <row r="6655" spans="1:17" x14ac:dyDescent="0.35">
      <c r="A6655">
        <v>6654</v>
      </c>
      <c r="B6655" s="1" t="s">
        <v>6894</v>
      </c>
      <c r="C6655" s="1" t="s">
        <v>11</v>
      </c>
      <c r="D6655" s="1" t="s">
        <v>152</v>
      </c>
      <c r="E6655" s="1" t="s">
        <v>312</v>
      </c>
      <c r="F6655" s="1" t="s">
        <v>266</v>
      </c>
      <c r="G6655" s="1" t="s">
        <v>152</v>
      </c>
      <c r="H6655" s="1" t="s">
        <v>15</v>
      </c>
      <c r="I6655">
        <v>49.579256340000001</v>
      </c>
      <c r="J6655">
        <f>ROUND(employee[[#This Row],[Age]],0)</f>
        <v>50</v>
      </c>
      <c r="K66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655">
        <v>7.388841362</v>
      </c>
      <c r="M6655">
        <f>ROUND(employee[[#This Row],[LengthService]],2)</f>
        <v>7.39</v>
      </c>
      <c r="N6655">
        <v>119.8369012</v>
      </c>
      <c r="O6655">
        <f>ROUND(employee[[#This Row],[AbsentHours]],2)</f>
        <v>119.84</v>
      </c>
      <c r="P6655" s="5">
        <f>employee[[#This Row],[RoundedAbsentHours]]/2080 *100</f>
        <v>5.7615384615384615</v>
      </c>
      <c r="Q6655" s="1" t="s">
        <v>15</v>
      </c>
    </row>
    <row r="6656" spans="1:17" x14ac:dyDescent="0.35">
      <c r="A6656">
        <v>6655</v>
      </c>
      <c r="B6656" s="1" t="s">
        <v>6895</v>
      </c>
      <c r="C6656" s="1" t="s">
        <v>11</v>
      </c>
      <c r="D6656" s="1" t="s">
        <v>84</v>
      </c>
      <c r="E6656" s="1" t="s">
        <v>124</v>
      </c>
      <c r="F6656" s="1" t="s">
        <v>125</v>
      </c>
      <c r="G6656" s="1" t="s">
        <v>56</v>
      </c>
      <c r="H6656" s="1" t="s">
        <v>15</v>
      </c>
      <c r="I6656">
        <v>38.79869557</v>
      </c>
      <c r="J6656">
        <f>ROUND(employee[[#This Row],[Age]],0)</f>
        <v>39</v>
      </c>
      <c r="K66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56">
        <v>7.1412313999999997</v>
      </c>
      <c r="M6656">
        <f>ROUND(employee[[#This Row],[LengthService]],2)</f>
        <v>7.14</v>
      </c>
      <c r="N6656">
        <v>55.580379460000003</v>
      </c>
      <c r="O6656">
        <f>ROUND(employee[[#This Row],[AbsentHours]],2)</f>
        <v>55.58</v>
      </c>
      <c r="P6656" s="5">
        <f>employee[[#This Row],[RoundedAbsentHours]]/2080 *100</f>
        <v>2.6721153846153847</v>
      </c>
      <c r="Q6656" s="1" t="s">
        <v>15</v>
      </c>
    </row>
    <row r="6657" spans="1:17" x14ac:dyDescent="0.35">
      <c r="A6657">
        <v>6656</v>
      </c>
      <c r="B6657" s="1" t="s">
        <v>6896</v>
      </c>
      <c r="C6657" s="1" t="s">
        <v>11</v>
      </c>
      <c r="D6657" s="1" t="s">
        <v>56</v>
      </c>
      <c r="E6657" s="1" t="s">
        <v>124</v>
      </c>
      <c r="F6657" s="1" t="s">
        <v>125</v>
      </c>
      <c r="G6657" s="1" t="s">
        <v>56</v>
      </c>
      <c r="H6657" s="1" t="s">
        <v>15</v>
      </c>
      <c r="I6657">
        <v>37.333752590000003</v>
      </c>
      <c r="J6657">
        <f>ROUND(employee[[#This Row],[Age]],0)</f>
        <v>37</v>
      </c>
      <c r="K66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57">
        <v>5.4540226909999996</v>
      </c>
      <c r="M6657">
        <f>ROUND(employee[[#This Row],[LengthService]],2)</f>
        <v>5.45</v>
      </c>
      <c r="N6657">
        <v>45.412203859999998</v>
      </c>
      <c r="O6657">
        <f>ROUND(employee[[#This Row],[AbsentHours]],2)</f>
        <v>45.41</v>
      </c>
      <c r="P6657" s="5">
        <f>employee[[#This Row],[RoundedAbsentHours]]/2080 *100</f>
        <v>2.1831730769230768</v>
      </c>
      <c r="Q6657" s="1" t="s">
        <v>15</v>
      </c>
    </row>
    <row r="6658" spans="1:17" x14ac:dyDescent="0.35">
      <c r="A6658">
        <v>6657</v>
      </c>
      <c r="B6658" s="1" t="s">
        <v>6897</v>
      </c>
      <c r="C6658" s="1" t="s">
        <v>11</v>
      </c>
      <c r="D6658" s="1" t="s">
        <v>44</v>
      </c>
      <c r="E6658" s="1" t="s">
        <v>312</v>
      </c>
      <c r="F6658" s="1" t="s">
        <v>266</v>
      </c>
      <c r="G6658" s="1" t="s">
        <v>44</v>
      </c>
      <c r="H6658" s="1" t="s">
        <v>15</v>
      </c>
      <c r="I6658">
        <v>49.599725919999997</v>
      </c>
      <c r="J6658">
        <f>ROUND(employee[[#This Row],[Age]],0)</f>
        <v>50</v>
      </c>
      <c r="K66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658">
        <v>6.0848588640000001</v>
      </c>
      <c r="M6658">
        <f>ROUND(employee[[#This Row],[LengthService]],2)</f>
        <v>6.08</v>
      </c>
      <c r="N6658">
        <v>75.821131890000004</v>
      </c>
      <c r="O6658">
        <f>ROUND(employee[[#This Row],[AbsentHours]],2)</f>
        <v>75.819999999999993</v>
      </c>
      <c r="P6658" s="5">
        <f>employee[[#This Row],[RoundedAbsentHours]]/2080 *100</f>
        <v>3.6451923076923078</v>
      </c>
      <c r="Q6658" s="1" t="s">
        <v>15</v>
      </c>
    </row>
    <row r="6659" spans="1:17" x14ac:dyDescent="0.35">
      <c r="A6659">
        <v>6658</v>
      </c>
      <c r="B6659" s="1" t="s">
        <v>6898</v>
      </c>
      <c r="C6659" s="1" t="s">
        <v>16</v>
      </c>
      <c r="D6659" s="1" t="s">
        <v>47</v>
      </c>
      <c r="E6659" s="1" t="s">
        <v>124</v>
      </c>
      <c r="F6659" s="1" t="s">
        <v>125</v>
      </c>
      <c r="G6659" s="1" t="s">
        <v>47</v>
      </c>
      <c r="H6659" s="1" t="s">
        <v>15</v>
      </c>
      <c r="I6659">
        <v>35.458421170000001</v>
      </c>
      <c r="J6659">
        <f>ROUND(employee[[#This Row],[Age]],0)</f>
        <v>35</v>
      </c>
      <c r="K66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59">
        <v>4.771892319</v>
      </c>
      <c r="M6659">
        <f>ROUND(employee[[#This Row],[LengthService]],2)</f>
        <v>4.7699999999999996</v>
      </c>
      <c r="N6659">
        <v>63.81888652</v>
      </c>
      <c r="O6659">
        <f>ROUND(employee[[#This Row],[AbsentHours]],2)</f>
        <v>63.82</v>
      </c>
      <c r="P6659" s="5">
        <f>employee[[#This Row],[RoundedAbsentHours]]/2080 *100</f>
        <v>3.0682692307692307</v>
      </c>
      <c r="Q6659" s="1" t="s">
        <v>15</v>
      </c>
    </row>
    <row r="6660" spans="1:17" x14ac:dyDescent="0.35">
      <c r="A6660">
        <v>6659</v>
      </c>
      <c r="B6660" s="1" t="s">
        <v>6899</v>
      </c>
      <c r="C6660" s="1" t="s">
        <v>16</v>
      </c>
      <c r="D6660" s="1" t="s">
        <v>88</v>
      </c>
      <c r="E6660" s="1" t="s">
        <v>124</v>
      </c>
      <c r="F6660" s="1" t="s">
        <v>125</v>
      </c>
      <c r="G6660" s="1" t="s">
        <v>88</v>
      </c>
      <c r="H6660" s="1" t="s">
        <v>15</v>
      </c>
      <c r="I6660">
        <v>28.220050629999999</v>
      </c>
      <c r="J6660">
        <f>ROUND(employee[[#This Row],[Age]],0)</f>
        <v>28</v>
      </c>
      <c r="K66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660">
        <v>4.5770665580000003</v>
      </c>
      <c r="M6660">
        <f>ROUND(employee[[#This Row],[LengthService]],2)</f>
        <v>4.58</v>
      </c>
      <c r="N6660">
        <v>0</v>
      </c>
      <c r="O6660">
        <f>ROUND(employee[[#This Row],[AbsentHours]],2)</f>
        <v>0</v>
      </c>
      <c r="P6660" s="5">
        <f>employee[[#This Row],[RoundedAbsentHours]]/2080 *100</f>
        <v>0</v>
      </c>
      <c r="Q6660" s="1" t="s">
        <v>15</v>
      </c>
    </row>
    <row r="6661" spans="1:17" x14ac:dyDescent="0.35">
      <c r="A6661">
        <v>6660</v>
      </c>
      <c r="B6661" s="1" t="s">
        <v>6900</v>
      </c>
      <c r="C6661" s="1" t="s">
        <v>11</v>
      </c>
      <c r="D6661" s="1" t="s">
        <v>38</v>
      </c>
      <c r="E6661" s="1" t="s">
        <v>13</v>
      </c>
      <c r="F6661" s="1" t="s">
        <v>14</v>
      </c>
      <c r="G6661" s="1" t="s">
        <v>39</v>
      </c>
      <c r="H6661" s="1" t="s">
        <v>15</v>
      </c>
      <c r="I6661">
        <v>44.280935900000003</v>
      </c>
      <c r="J6661">
        <f>ROUND(employee[[#This Row],[Age]],0)</f>
        <v>44</v>
      </c>
      <c r="K66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61">
        <v>6.722589471</v>
      </c>
      <c r="M6661">
        <f>ROUND(employee[[#This Row],[LengthService]],2)</f>
        <v>6.72</v>
      </c>
      <c r="N6661">
        <v>69.12452227</v>
      </c>
      <c r="O6661">
        <f>ROUND(employee[[#This Row],[AbsentHours]],2)</f>
        <v>69.12</v>
      </c>
      <c r="P6661" s="5">
        <f>employee[[#This Row],[RoundedAbsentHours]]/2080 *100</f>
        <v>3.3230769230769228</v>
      </c>
      <c r="Q6661" s="1" t="s">
        <v>15</v>
      </c>
    </row>
    <row r="6662" spans="1:17" x14ac:dyDescent="0.35">
      <c r="A6662">
        <v>6661</v>
      </c>
      <c r="B6662" s="1" t="s">
        <v>6901</v>
      </c>
      <c r="C6662" s="1" t="s">
        <v>16</v>
      </c>
      <c r="D6662" s="1" t="s">
        <v>88</v>
      </c>
      <c r="E6662" s="1" t="s">
        <v>124</v>
      </c>
      <c r="F6662" s="1" t="s">
        <v>125</v>
      </c>
      <c r="G6662" s="1" t="s">
        <v>88</v>
      </c>
      <c r="H6662" s="1" t="s">
        <v>15</v>
      </c>
      <c r="I6662">
        <v>34.58295631</v>
      </c>
      <c r="J6662">
        <f>ROUND(employee[[#This Row],[Age]],0)</f>
        <v>35</v>
      </c>
      <c r="K66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62">
        <v>6.208184836</v>
      </c>
      <c r="M6662">
        <f>ROUND(employee[[#This Row],[LengthService]],2)</f>
        <v>6.21</v>
      </c>
      <c r="N6662">
        <v>9.7163604509999999</v>
      </c>
      <c r="O6662">
        <f>ROUND(employee[[#This Row],[AbsentHours]],2)</f>
        <v>9.7200000000000006</v>
      </c>
      <c r="P6662" s="5">
        <f>employee[[#This Row],[RoundedAbsentHours]]/2080 *100</f>
        <v>0.46730769230769231</v>
      </c>
      <c r="Q6662" s="1" t="s">
        <v>15</v>
      </c>
    </row>
    <row r="6663" spans="1:17" x14ac:dyDescent="0.35">
      <c r="A6663">
        <v>6662</v>
      </c>
      <c r="B6663" s="1" t="s">
        <v>6902</v>
      </c>
      <c r="C6663" s="1" t="s">
        <v>11</v>
      </c>
      <c r="D6663" s="1" t="s">
        <v>95</v>
      </c>
      <c r="E6663" s="1" t="s">
        <v>312</v>
      </c>
      <c r="F6663" s="1" t="s">
        <v>266</v>
      </c>
      <c r="G6663" s="1" t="s">
        <v>51</v>
      </c>
      <c r="H6663" s="1" t="s">
        <v>15</v>
      </c>
      <c r="I6663">
        <v>23.1275829</v>
      </c>
      <c r="J6663">
        <f>ROUND(employee[[#This Row],[Age]],0)</f>
        <v>23</v>
      </c>
      <c r="K66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663">
        <v>3.0091886300000001</v>
      </c>
      <c r="M6663">
        <f>ROUND(employee[[#This Row],[LengthService]],2)</f>
        <v>3.01</v>
      </c>
      <c r="N6663">
        <v>15.424452710000001</v>
      </c>
      <c r="O6663">
        <f>ROUND(employee[[#This Row],[AbsentHours]],2)</f>
        <v>15.42</v>
      </c>
      <c r="P6663" s="5">
        <f>employee[[#This Row],[RoundedAbsentHours]]/2080 *100</f>
        <v>0.74134615384615377</v>
      </c>
      <c r="Q6663" s="1" t="s">
        <v>15</v>
      </c>
    </row>
    <row r="6664" spans="1:17" x14ac:dyDescent="0.35">
      <c r="A6664">
        <v>6663</v>
      </c>
      <c r="B6664" s="1" t="s">
        <v>6903</v>
      </c>
      <c r="C6664" s="1" t="s">
        <v>16</v>
      </c>
      <c r="D6664" s="1" t="s">
        <v>20</v>
      </c>
      <c r="E6664" s="1" t="s">
        <v>158</v>
      </c>
      <c r="F6664" s="1" t="s">
        <v>159</v>
      </c>
      <c r="G6664" s="1" t="s">
        <v>20</v>
      </c>
      <c r="H6664" s="1" t="s">
        <v>15</v>
      </c>
      <c r="I6664">
        <v>46.472239940000001</v>
      </c>
      <c r="J6664">
        <f>ROUND(employee[[#This Row],[Age]],0)</f>
        <v>46</v>
      </c>
      <c r="K66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64">
        <v>5.4971418730000003</v>
      </c>
      <c r="M6664">
        <f>ROUND(employee[[#This Row],[LengthService]],2)</f>
        <v>5.5</v>
      </c>
      <c r="N6664">
        <v>90.565481270000006</v>
      </c>
      <c r="O6664">
        <f>ROUND(employee[[#This Row],[AbsentHours]],2)</f>
        <v>90.57</v>
      </c>
      <c r="P6664" s="5">
        <f>employee[[#This Row],[RoundedAbsentHours]]/2080 *100</f>
        <v>4.3543269230769228</v>
      </c>
      <c r="Q6664" s="1" t="s">
        <v>15</v>
      </c>
    </row>
    <row r="6665" spans="1:17" x14ac:dyDescent="0.35">
      <c r="A6665">
        <v>6664</v>
      </c>
      <c r="B6665" s="1" t="s">
        <v>6904</v>
      </c>
      <c r="C6665" s="1" t="s">
        <v>11</v>
      </c>
      <c r="D6665" s="1" t="s">
        <v>220</v>
      </c>
      <c r="E6665" s="1" t="s">
        <v>158</v>
      </c>
      <c r="F6665" s="1" t="s">
        <v>159</v>
      </c>
      <c r="G6665" s="1" t="s">
        <v>29</v>
      </c>
      <c r="H6665" s="1" t="s">
        <v>15</v>
      </c>
      <c r="I6665">
        <v>38.23595633</v>
      </c>
      <c r="J6665">
        <f>ROUND(employee[[#This Row],[Age]],0)</f>
        <v>38</v>
      </c>
      <c r="K66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65">
        <v>4.5617757399999999</v>
      </c>
      <c r="M6665">
        <f>ROUND(employee[[#This Row],[LengthService]],2)</f>
        <v>4.5599999999999996</v>
      </c>
      <c r="N6665">
        <v>86.859863090000005</v>
      </c>
      <c r="O6665">
        <f>ROUND(employee[[#This Row],[AbsentHours]],2)</f>
        <v>86.86</v>
      </c>
      <c r="P6665" s="5">
        <f>employee[[#This Row],[RoundedAbsentHours]]/2080 *100</f>
        <v>4.1759615384615385</v>
      </c>
      <c r="Q6665" s="1" t="s">
        <v>15</v>
      </c>
    </row>
    <row r="6666" spans="1:17" x14ac:dyDescent="0.35">
      <c r="A6666">
        <v>6665</v>
      </c>
      <c r="B6666" s="1" t="s">
        <v>6905</v>
      </c>
      <c r="C6666" s="1" t="s">
        <v>16</v>
      </c>
      <c r="D6666" s="1" t="s">
        <v>17</v>
      </c>
      <c r="E6666" s="1" t="s">
        <v>312</v>
      </c>
      <c r="F6666" s="1" t="s">
        <v>266</v>
      </c>
      <c r="G6666" s="1" t="s">
        <v>18</v>
      </c>
      <c r="H6666" s="1" t="s">
        <v>15</v>
      </c>
      <c r="I6666">
        <v>34.471424450000001</v>
      </c>
      <c r="J6666">
        <f>ROUND(employee[[#This Row],[Age]],0)</f>
        <v>34</v>
      </c>
      <c r="K66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66">
        <v>0.97814727499999998</v>
      </c>
      <c r="M6666">
        <f>ROUND(employee[[#This Row],[LengthService]],2)</f>
        <v>0.98</v>
      </c>
      <c r="N6666">
        <v>63.508487270000003</v>
      </c>
      <c r="O6666">
        <f>ROUND(employee[[#This Row],[AbsentHours]],2)</f>
        <v>63.51</v>
      </c>
      <c r="P6666" s="5">
        <f>employee[[#This Row],[RoundedAbsentHours]]/2080 *100</f>
        <v>3.0533653846153848</v>
      </c>
      <c r="Q6666" s="1" t="s">
        <v>15</v>
      </c>
    </row>
    <row r="6667" spans="1:17" x14ac:dyDescent="0.35">
      <c r="A6667">
        <v>6666</v>
      </c>
      <c r="B6667" s="1" t="s">
        <v>6906</v>
      </c>
      <c r="C6667" s="1" t="s">
        <v>16</v>
      </c>
      <c r="D6667" s="1" t="s">
        <v>19</v>
      </c>
      <c r="E6667" s="1" t="s">
        <v>158</v>
      </c>
      <c r="F6667" s="1" t="s">
        <v>159</v>
      </c>
      <c r="G6667" s="1" t="s">
        <v>19</v>
      </c>
      <c r="H6667" s="1" t="s">
        <v>15</v>
      </c>
      <c r="I6667">
        <v>32.005205410000002</v>
      </c>
      <c r="J6667">
        <f>ROUND(employee[[#This Row],[Age]],0)</f>
        <v>32</v>
      </c>
      <c r="K66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67">
        <v>3.4090820380000002</v>
      </c>
      <c r="M6667">
        <f>ROUND(employee[[#This Row],[LengthService]],2)</f>
        <v>3.41</v>
      </c>
      <c r="N6667">
        <v>20.720111150000001</v>
      </c>
      <c r="O6667">
        <f>ROUND(employee[[#This Row],[AbsentHours]],2)</f>
        <v>20.72</v>
      </c>
      <c r="P6667" s="5">
        <f>employee[[#This Row],[RoundedAbsentHours]]/2080 *100</f>
        <v>0.99615384615384606</v>
      </c>
      <c r="Q6667" s="1" t="s">
        <v>15</v>
      </c>
    </row>
    <row r="6668" spans="1:17" x14ac:dyDescent="0.35">
      <c r="A6668">
        <v>6667</v>
      </c>
      <c r="B6668" s="1" t="s">
        <v>6907</v>
      </c>
      <c r="C6668" s="1" t="s">
        <v>11</v>
      </c>
      <c r="D6668" s="1" t="s">
        <v>45</v>
      </c>
      <c r="E6668" s="1" t="s">
        <v>312</v>
      </c>
      <c r="F6668" s="1" t="s">
        <v>266</v>
      </c>
      <c r="G6668" s="1" t="s">
        <v>45</v>
      </c>
      <c r="H6668" s="1" t="s">
        <v>15</v>
      </c>
      <c r="I6668">
        <v>58.138141150000003</v>
      </c>
      <c r="J6668">
        <f>ROUND(employee[[#This Row],[Age]],0)</f>
        <v>58</v>
      </c>
      <c r="K66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668">
        <v>5.1791382529999996</v>
      </c>
      <c r="M6668">
        <f>ROUND(employee[[#This Row],[LengthService]],2)</f>
        <v>5.18</v>
      </c>
      <c r="N6668">
        <v>190.16906689999999</v>
      </c>
      <c r="O6668">
        <f>ROUND(employee[[#This Row],[AbsentHours]],2)</f>
        <v>190.17</v>
      </c>
      <c r="P6668" s="5">
        <f>employee[[#This Row],[RoundedAbsentHours]]/2080 *100</f>
        <v>9.1427884615384603</v>
      </c>
      <c r="Q6668" s="1" t="s">
        <v>15</v>
      </c>
    </row>
    <row r="6669" spans="1:17" x14ac:dyDescent="0.35">
      <c r="A6669">
        <v>6668</v>
      </c>
      <c r="B6669" s="1" t="s">
        <v>6908</v>
      </c>
      <c r="C6669" s="1" t="s">
        <v>11</v>
      </c>
      <c r="D6669" s="1" t="s">
        <v>88</v>
      </c>
      <c r="E6669" s="1" t="s">
        <v>124</v>
      </c>
      <c r="F6669" s="1" t="s">
        <v>125</v>
      </c>
      <c r="G6669" s="1" t="s">
        <v>88</v>
      </c>
      <c r="H6669" s="1" t="s">
        <v>15</v>
      </c>
      <c r="I6669">
        <v>22.995884799999999</v>
      </c>
      <c r="J6669">
        <f>ROUND(employee[[#This Row],[Age]],0)</f>
        <v>23</v>
      </c>
      <c r="K66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669">
        <v>3.247922752</v>
      </c>
      <c r="M6669">
        <f>ROUND(employee[[#This Row],[LengthService]],2)</f>
        <v>3.25</v>
      </c>
      <c r="N6669">
        <v>0</v>
      </c>
      <c r="O6669">
        <f>ROUND(employee[[#This Row],[AbsentHours]],2)</f>
        <v>0</v>
      </c>
      <c r="P6669" s="5">
        <f>employee[[#This Row],[RoundedAbsentHours]]/2080 *100</f>
        <v>0</v>
      </c>
      <c r="Q6669" s="1" t="s">
        <v>15</v>
      </c>
    </row>
    <row r="6670" spans="1:17" x14ac:dyDescent="0.35">
      <c r="A6670">
        <v>6669</v>
      </c>
      <c r="B6670" s="1" t="s">
        <v>6909</v>
      </c>
      <c r="C6670" s="1" t="s">
        <v>16</v>
      </c>
      <c r="D6670" s="1" t="s">
        <v>207</v>
      </c>
      <c r="E6670" s="1" t="s">
        <v>124</v>
      </c>
      <c r="F6670" s="1" t="s">
        <v>125</v>
      </c>
      <c r="G6670" s="1" t="s">
        <v>56</v>
      </c>
      <c r="H6670" s="1" t="s">
        <v>15</v>
      </c>
      <c r="I6670">
        <v>46.471882119999997</v>
      </c>
      <c r="J6670">
        <f>ROUND(employee[[#This Row],[Age]],0)</f>
        <v>46</v>
      </c>
      <c r="K66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70">
        <v>0.95416924299999994</v>
      </c>
      <c r="M6670">
        <f>ROUND(employee[[#This Row],[LengthService]],2)</f>
        <v>0.95</v>
      </c>
      <c r="N6670">
        <v>94.388173879999997</v>
      </c>
      <c r="O6670">
        <f>ROUND(employee[[#This Row],[AbsentHours]],2)</f>
        <v>94.39</v>
      </c>
      <c r="P6670" s="5">
        <f>employee[[#This Row],[RoundedAbsentHours]]/2080 *100</f>
        <v>4.537980769230769</v>
      </c>
      <c r="Q6670" s="1" t="s">
        <v>15</v>
      </c>
    </row>
    <row r="6671" spans="1:17" x14ac:dyDescent="0.35">
      <c r="A6671">
        <v>6670</v>
      </c>
      <c r="B6671" s="1" t="s">
        <v>6910</v>
      </c>
      <c r="C6671" s="1" t="s">
        <v>11</v>
      </c>
      <c r="D6671" s="1" t="s">
        <v>44</v>
      </c>
      <c r="E6671" s="1" t="s">
        <v>312</v>
      </c>
      <c r="F6671" s="1" t="s">
        <v>266</v>
      </c>
      <c r="G6671" s="1" t="s">
        <v>44</v>
      </c>
      <c r="H6671" s="1" t="s">
        <v>15</v>
      </c>
      <c r="I6671">
        <v>62.470054589999997</v>
      </c>
      <c r="J6671">
        <f>ROUND(employee[[#This Row],[Age]],0)</f>
        <v>62</v>
      </c>
      <c r="K66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671">
        <v>4.5680451729999998</v>
      </c>
      <c r="M6671">
        <f>ROUND(employee[[#This Row],[LengthService]],2)</f>
        <v>4.57</v>
      </c>
      <c r="N6671">
        <v>227.2955638</v>
      </c>
      <c r="O6671">
        <f>ROUND(employee[[#This Row],[AbsentHours]],2)</f>
        <v>227.3</v>
      </c>
      <c r="P6671" s="5">
        <f>employee[[#This Row],[RoundedAbsentHours]]/2080 *100</f>
        <v>10.927884615384615</v>
      </c>
      <c r="Q6671" s="1" t="s">
        <v>15</v>
      </c>
    </row>
    <row r="6672" spans="1:17" x14ac:dyDescent="0.35">
      <c r="A6672">
        <v>6671</v>
      </c>
      <c r="B6672" s="1" t="s">
        <v>6911</v>
      </c>
      <c r="C6672" s="1" t="s">
        <v>16</v>
      </c>
      <c r="D6672" s="1" t="s">
        <v>12</v>
      </c>
      <c r="E6672" s="1" t="s">
        <v>158</v>
      </c>
      <c r="F6672" s="1" t="s">
        <v>159</v>
      </c>
      <c r="G6672" s="1" t="s">
        <v>12</v>
      </c>
      <c r="H6672" s="1" t="s">
        <v>15</v>
      </c>
      <c r="I6672">
        <v>43.626792360000003</v>
      </c>
      <c r="J6672">
        <f>ROUND(employee[[#This Row],[Age]],0)</f>
        <v>44</v>
      </c>
      <c r="K66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72">
        <v>3.7678923289999999</v>
      </c>
      <c r="M6672">
        <f>ROUND(employee[[#This Row],[LengthService]],2)</f>
        <v>3.77</v>
      </c>
      <c r="N6672">
        <v>44.377974770000002</v>
      </c>
      <c r="O6672">
        <f>ROUND(employee[[#This Row],[AbsentHours]],2)</f>
        <v>44.38</v>
      </c>
      <c r="P6672" s="5">
        <f>employee[[#This Row],[RoundedAbsentHours]]/2080 *100</f>
        <v>2.1336538461538463</v>
      </c>
      <c r="Q6672" s="1" t="s">
        <v>15</v>
      </c>
    </row>
    <row r="6673" spans="1:17" x14ac:dyDescent="0.35">
      <c r="A6673">
        <v>6672</v>
      </c>
      <c r="B6673" s="1" t="s">
        <v>6912</v>
      </c>
      <c r="C6673" s="1" t="s">
        <v>16</v>
      </c>
      <c r="D6673" s="1" t="s">
        <v>22</v>
      </c>
      <c r="E6673" s="1" t="s">
        <v>124</v>
      </c>
      <c r="F6673" s="1" t="s">
        <v>125</v>
      </c>
      <c r="G6673" s="1" t="s">
        <v>22</v>
      </c>
      <c r="H6673" s="1" t="s">
        <v>15</v>
      </c>
      <c r="I6673">
        <v>34.986928339999999</v>
      </c>
      <c r="J6673">
        <f>ROUND(employee[[#This Row],[Age]],0)</f>
        <v>35</v>
      </c>
      <c r="K66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73">
        <v>4.864448522</v>
      </c>
      <c r="M6673">
        <f>ROUND(employee[[#This Row],[LengthService]],2)</f>
        <v>4.8600000000000003</v>
      </c>
      <c r="N6673">
        <v>2.918216084</v>
      </c>
      <c r="O6673">
        <f>ROUND(employee[[#This Row],[AbsentHours]],2)</f>
        <v>2.92</v>
      </c>
      <c r="P6673" s="5">
        <f>employee[[#This Row],[RoundedAbsentHours]]/2080 *100</f>
        <v>0.14038461538461539</v>
      </c>
      <c r="Q6673" s="1" t="s">
        <v>15</v>
      </c>
    </row>
    <row r="6674" spans="1:17" x14ac:dyDescent="0.35">
      <c r="A6674">
        <v>6673</v>
      </c>
      <c r="B6674" s="1" t="s">
        <v>6913</v>
      </c>
      <c r="C6674" s="1" t="s">
        <v>16</v>
      </c>
      <c r="D6674" s="1" t="s">
        <v>318</v>
      </c>
      <c r="E6674" s="1" t="s">
        <v>158</v>
      </c>
      <c r="F6674" s="1" t="s">
        <v>159</v>
      </c>
      <c r="G6674" s="1" t="s">
        <v>20</v>
      </c>
      <c r="H6674" s="1" t="s">
        <v>15</v>
      </c>
      <c r="I6674">
        <v>45.346559200000002</v>
      </c>
      <c r="J6674">
        <f>ROUND(employee[[#This Row],[Age]],0)</f>
        <v>45</v>
      </c>
      <c r="K66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74">
        <v>5.147849881</v>
      </c>
      <c r="M6674">
        <f>ROUND(employee[[#This Row],[LengthService]],2)</f>
        <v>5.15</v>
      </c>
      <c r="N6674">
        <v>103.8677777</v>
      </c>
      <c r="O6674">
        <f>ROUND(employee[[#This Row],[AbsentHours]],2)</f>
        <v>103.87</v>
      </c>
      <c r="P6674" s="5">
        <f>employee[[#This Row],[RoundedAbsentHours]]/2080 *100</f>
        <v>4.9937500000000004</v>
      </c>
      <c r="Q6674" s="1" t="s">
        <v>15</v>
      </c>
    </row>
    <row r="6675" spans="1:17" x14ac:dyDescent="0.35">
      <c r="A6675">
        <v>6674</v>
      </c>
      <c r="B6675" s="1" t="s">
        <v>6914</v>
      </c>
      <c r="C6675" s="1" t="s">
        <v>16</v>
      </c>
      <c r="D6675" s="1" t="s">
        <v>33</v>
      </c>
      <c r="E6675" s="1" t="s">
        <v>158</v>
      </c>
      <c r="F6675" s="1" t="s">
        <v>159</v>
      </c>
      <c r="G6675" s="1" t="s">
        <v>33</v>
      </c>
      <c r="H6675" s="1" t="s">
        <v>15</v>
      </c>
      <c r="I6675">
        <v>63.166203979999999</v>
      </c>
      <c r="J6675">
        <f>ROUND(employee[[#This Row],[Age]],0)</f>
        <v>63</v>
      </c>
      <c r="K66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675">
        <v>4.0335810179999996</v>
      </c>
      <c r="M6675">
        <f>ROUND(employee[[#This Row],[LengthService]],2)</f>
        <v>4.03</v>
      </c>
      <c r="N6675">
        <v>123.4085432</v>
      </c>
      <c r="O6675">
        <f>ROUND(employee[[#This Row],[AbsentHours]],2)</f>
        <v>123.41</v>
      </c>
      <c r="P6675" s="5">
        <f>employee[[#This Row],[RoundedAbsentHours]]/2080 *100</f>
        <v>5.9331730769230768</v>
      </c>
      <c r="Q6675" s="1" t="s">
        <v>15</v>
      </c>
    </row>
    <row r="6676" spans="1:17" x14ac:dyDescent="0.35">
      <c r="A6676">
        <v>6675</v>
      </c>
      <c r="B6676" s="1" t="s">
        <v>6915</v>
      </c>
      <c r="C6676" s="1" t="s">
        <v>16</v>
      </c>
      <c r="D6676" s="1" t="s">
        <v>12</v>
      </c>
      <c r="E6676" s="1" t="s">
        <v>158</v>
      </c>
      <c r="F6676" s="1" t="s">
        <v>159</v>
      </c>
      <c r="G6676" s="1" t="s">
        <v>12</v>
      </c>
      <c r="H6676" s="1" t="s">
        <v>15</v>
      </c>
      <c r="I6676">
        <v>40.616439200000002</v>
      </c>
      <c r="J6676">
        <f>ROUND(employee[[#This Row],[Age]],0)</f>
        <v>41</v>
      </c>
      <c r="K66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76">
        <v>5.027671067</v>
      </c>
      <c r="M6676">
        <f>ROUND(employee[[#This Row],[LengthService]],2)</f>
        <v>5.03</v>
      </c>
      <c r="N6676">
        <v>86.395495980000007</v>
      </c>
      <c r="O6676">
        <f>ROUND(employee[[#This Row],[AbsentHours]],2)</f>
        <v>86.4</v>
      </c>
      <c r="P6676" s="5">
        <f>employee[[#This Row],[RoundedAbsentHours]]/2080 *100</f>
        <v>4.1538461538461542</v>
      </c>
      <c r="Q6676" s="1" t="s">
        <v>15</v>
      </c>
    </row>
    <row r="6677" spans="1:17" x14ac:dyDescent="0.35">
      <c r="A6677">
        <v>6676</v>
      </c>
      <c r="B6677" s="1" t="s">
        <v>6916</v>
      </c>
      <c r="C6677" s="1" t="s">
        <v>11</v>
      </c>
      <c r="D6677" s="1" t="s">
        <v>97</v>
      </c>
      <c r="E6677" s="1" t="s">
        <v>124</v>
      </c>
      <c r="F6677" s="1" t="s">
        <v>125</v>
      </c>
      <c r="G6677" s="1" t="s">
        <v>97</v>
      </c>
      <c r="H6677" s="1" t="s">
        <v>15</v>
      </c>
      <c r="I6677">
        <v>45.30500447</v>
      </c>
      <c r="J6677">
        <f>ROUND(employee[[#This Row],[Age]],0)</f>
        <v>45</v>
      </c>
      <c r="K66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77">
        <v>3.9368594639999999</v>
      </c>
      <c r="M6677">
        <f>ROUND(employee[[#This Row],[LengthService]],2)</f>
        <v>3.94</v>
      </c>
      <c r="N6677">
        <v>50.23702634</v>
      </c>
      <c r="O6677">
        <f>ROUND(employee[[#This Row],[AbsentHours]],2)</f>
        <v>50.24</v>
      </c>
      <c r="P6677" s="5">
        <f>employee[[#This Row],[RoundedAbsentHours]]/2080 *100</f>
        <v>2.4153846153846152</v>
      </c>
      <c r="Q6677" s="1" t="s">
        <v>15</v>
      </c>
    </row>
    <row r="6678" spans="1:17" x14ac:dyDescent="0.35">
      <c r="A6678">
        <v>6677</v>
      </c>
      <c r="B6678" s="1" t="s">
        <v>6917</v>
      </c>
      <c r="C6678" s="1" t="s">
        <v>11</v>
      </c>
      <c r="D6678" s="1" t="s">
        <v>22</v>
      </c>
      <c r="E6678" s="1" t="s">
        <v>124</v>
      </c>
      <c r="F6678" s="1" t="s">
        <v>125</v>
      </c>
      <c r="G6678" s="1" t="s">
        <v>22</v>
      </c>
      <c r="H6678" s="1" t="s">
        <v>15</v>
      </c>
      <c r="I6678">
        <v>40.905146940000002</v>
      </c>
      <c r="J6678">
        <f>ROUND(employee[[#This Row],[Age]],0)</f>
        <v>41</v>
      </c>
      <c r="K66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78">
        <v>4.6799571249999996</v>
      </c>
      <c r="M6678">
        <f>ROUND(employee[[#This Row],[LengthService]],2)</f>
        <v>4.68</v>
      </c>
      <c r="N6678">
        <v>70.024223259999999</v>
      </c>
      <c r="O6678">
        <f>ROUND(employee[[#This Row],[AbsentHours]],2)</f>
        <v>70.02</v>
      </c>
      <c r="P6678" s="5">
        <f>employee[[#This Row],[RoundedAbsentHours]]/2080 *100</f>
        <v>3.3663461538461537</v>
      </c>
      <c r="Q6678" s="1" t="s">
        <v>15</v>
      </c>
    </row>
    <row r="6679" spans="1:17" x14ac:dyDescent="0.35">
      <c r="A6679">
        <v>6678</v>
      </c>
      <c r="B6679" s="1" t="s">
        <v>6918</v>
      </c>
      <c r="C6679" s="1" t="s">
        <v>11</v>
      </c>
      <c r="D6679" s="1" t="s">
        <v>22</v>
      </c>
      <c r="E6679" s="1" t="s">
        <v>124</v>
      </c>
      <c r="F6679" s="1" t="s">
        <v>125</v>
      </c>
      <c r="G6679" s="1" t="s">
        <v>22</v>
      </c>
      <c r="H6679" s="1" t="s">
        <v>15</v>
      </c>
      <c r="I6679">
        <v>38.677027279999997</v>
      </c>
      <c r="J6679">
        <f>ROUND(employee[[#This Row],[Age]],0)</f>
        <v>39</v>
      </c>
      <c r="K66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79">
        <v>5.4788603570000003</v>
      </c>
      <c r="M6679">
        <f>ROUND(employee[[#This Row],[LengthService]],2)</f>
        <v>5.48</v>
      </c>
      <c r="N6679">
        <v>76.507258930000006</v>
      </c>
      <c r="O6679">
        <f>ROUND(employee[[#This Row],[AbsentHours]],2)</f>
        <v>76.510000000000005</v>
      </c>
      <c r="P6679" s="5">
        <f>employee[[#This Row],[RoundedAbsentHours]]/2080 *100</f>
        <v>3.6783653846153848</v>
      </c>
      <c r="Q6679" s="1" t="s">
        <v>15</v>
      </c>
    </row>
    <row r="6680" spans="1:17" x14ac:dyDescent="0.35">
      <c r="A6680">
        <v>6679</v>
      </c>
      <c r="B6680" s="1" t="s">
        <v>6919</v>
      </c>
      <c r="C6680" s="1" t="s">
        <v>11</v>
      </c>
      <c r="D6680" s="1" t="s">
        <v>21</v>
      </c>
      <c r="E6680" s="1" t="s">
        <v>158</v>
      </c>
      <c r="F6680" s="1" t="s">
        <v>159</v>
      </c>
      <c r="G6680" s="1" t="s">
        <v>21</v>
      </c>
      <c r="H6680" s="1" t="s">
        <v>15</v>
      </c>
      <c r="I6680">
        <v>27.714974510000001</v>
      </c>
      <c r="J6680">
        <f>ROUND(employee[[#This Row],[Age]],0)</f>
        <v>28</v>
      </c>
      <c r="K66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680">
        <v>3.0312718869999999</v>
      </c>
      <c r="M6680">
        <f>ROUND(employee[[#This Row],[LengthService]],2)</f>
        <v>3.03</v>
      </c>
      <c r="N6680">
        <v>0</v>
      </c>
      <c r="O6680">
        <f>ROUND(employee[[#This Row],[AbsentHours]],2)</f>
        <v>0</v>
      </c>
      <c r="P6680" s="5">
        <f>employee[[#This Row],[RoundedAbsentHours]]/2080 *100</f>
        <v>0</v>
      </c>
      <c r="Q6680" s="1" t="s">
        <v>15</v>
      </c>
    </row>
    <row r="6681" spans="1:17" x14ac:dyDescent="0.35">
      <c r="A6681">
        <v>6680</v>
      </c>
      <c r="B6681" s="1" t="s">
        <v>6920</v>
      </c>
      <c r="C6681" s="1" t="s">
        <v>16</v>
      </c>
      <c r="D6681" s="1" t="s">
        <v>21</v>
      </c>
      <c r="E6681" s="1" t="s">
        <v>158</v>
      </c>
      <c r="F6681" s="1" t="s">
        <v>159</v>
      </c>
      <c r="G6681" s="1" t="s">
        <v>21</v>
      </c>
      <c r="H6681" s="1" t="s">
        <v>15</v>
      </c>
      <c r="I6681">
        <v>29.280952729999999</v>
      </c>
      <c r="J6681">
        <f>ROUND(employee[[#This Row],[Age]],0)</f>
        <v>29</v>
      </c>
      <c r="K66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681">
        <v>4.4414587259999996</v>
      </c>
      <c r="M6681">
        <f>ROUND(employee[[#This Row],[LengthService]],2)</f>
        <v>4.4400000000000004</v>
      </c>
      <c r="N6681">
        <v>0</v>
      </c>
      <c r="O6681">
        <f>ROUND(employee[[#This Row],[AbsentHours]],2)</f>
        <v>0</v>
      </c>
      <c r="P6681" s="5">
        <f>employee[[#This Row],[RoundedAbsentHours]]/2080 *100</f>
        <v>0</v>
      </c>
      <c r="Q6681" s="1" t="s">
        <v>15</v>
      </c>
    </row>
    <row r="6682" spans="1:17" x14ac:dyDescent="0.35">
      <c r="A6682">
        <v>6681</v>
      </c>
      <c r="B6682" s="1" t="s">
        <v>6921</v>
      </c>
      <c r="C6682" s="1" t="s">
        <v>16</v>
      </c>
      <c r="D6682" s="1" t="s">
        <v>22</v>
      </c>
      <c r="E6682" s="1" t="s">
        <v>124</v>
      </c>
      <c r="F6682" s="1" t="s">
        <v>125</v>
      </c>
      <c r="G6682" s="1" t="s">
        <v>22</v>
      </c>
      <c r="H6682" s="1" t="s">
        <v>15</v>
      </c>
      <c r="I6682">
        <v>50.762622589999999</v>
      </c>
      <c r="J6682">
        <f>ROUND(employee[[#This Row],[Age]],0)</f>
        <v>51</v>
      </c>
      <c r="K66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682">
        <v>3.678007349</v>
      </c>
      <c r="M6682">
        <f>ROUND(employee[[#This Row],[LengthService]],2)</f>
        <v>3.68</v>
      </c>
      <c r="N6682">
        <v>66.643097639999993</v>
      </c>
      <c r="O6682">
        <f>ROUND(employee[[#This Row],[AbsentHours]],2)</f>
        <v>66.64</v>
      </c>
      <c r="P6682" s="5">
        <f>employee[[#This Row],[RoundedAbsentHours]]/2080 *100</f>
        <v>3.2038461538461536</v>
      </c>
      <c r="Q6682" s="1" t="s">
        <v>15</v>
      </c>
    </row>
    <row r="6683" spans="1:17" x14ac:dyDescent="0.35">
      <c r="A6683">
        <v>6682</v>
      </c>
      <c r="B6683" s="1" t="s">
        <v>6922</v>
      </c>
      <c r="C6683" s="1" t="s">
        <v>16</v>
      </c>
      <c r="D6683" s="1" t="s">
        <v>22</v>
      </c>
      <c r="E6683" s="1" t="s">
        <v>124</v>
      </c>
      <c r="F6683" s="1" t="s">
        <v>125</v>
      </c>
      <c r="G6683" s="1" t="s">
        <v>22</v>
      </c>
      <c r="H6683" s="1" t="s">
        <v>15</v>
      </c>
      <c r="I6683">
        <v>34.692350279999999</v>
      </c>
      <c r="J6683">
        <f>ROUND(employee[[#This Row],[Age]],0)</f>
        <v>35</v>
      </c>
      <c r="K66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83">
        <v>4.099038234</v>
      </c>
      <c r="M6683">
        <f>ROUND(employee[[#This Row],[LengthService]],2)</f>
        <v>4.0999999999999996</v>
      </c>
      <c r="N6683">
        <v>7.1535652340000002</v>
      </c>
      <c r="O6683">
        <f>ROUND(employee[[#This Row],[AbsentHours]],2)</f>
        <v>7.15</v>
      </c>
      <c r="P6683" s="5">
        <f>employee[[#This Row],[RoundedAbsentHours]]/2080 *100</f>
        <v>0.34375</v>
      </c>
      <c r="Q6683" s="1" t="s">
        <v>15</v>
      </c>
    </row>
    <row r="6684" spans="1:17" x14ac:dyDescent="0.35">
      <c r="A6684">
        <v>6683</v>
      </c>
      <c r="B6684" s="1" t="s">
        <v>6923</v>
      </c>
      <c r="C6684" s="1" t="s">
        <v>16</v>
      </c>
      <c r="D6684" s="1" t="s">
        <v>32</v>
      </c>
      <c r="E6684" s="1" t="s">
        <v>158</v>
      </c>
      <c r="F6684" s="1" t="s">
        <v>159</v>
      </c>
      <c r="G6684" s="1" t="s">
        <v>32</v>
      </c>
      <c r="H6684" s="1" t="s">
        <v>15</v>
      </c>
      <c r="I6684">
        <v>40.910179749999998</v>
      </c>
      <c r="J6684">
        <f>ROUND(employee[[#This Row],[Age]],0)</f>
        <v>41</v>
      </c>
      <c r="K66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84">
        <v>2.5765173250000002</v>
      </c>
      <c r="M6684">
        <f>ROUND(employee[[#This Row],[LengthService]],2)</f>
        <v>2.58</v>
      </c>
      <c r="N6684">
        <v>51.50162211</v>
      </c>
      <c r="O6684">
        <f>ROUND(employee[[#This Row],[AbsentHours]],2)</f>
        <v>51.5</v>
      </c>
      <c r="P6684" s="5">
        <f>employee[[#This Row],[RoundedAbsentHours]]/2080 *100</f>
        <v>2.4759615384615383</v>
      </c>
      <c r="Q6684" s="1" t="s">
        <v>15</v>
      </c>
    </row>
    <row r="6685" spans="1:17" x14ac:dyDescent="0.35">
      <c r="A6685">
        <v>6684</v>
      </c>
      <c r="B6685" s="1" t="s">
        <v>6924</v>
      </c>
      <c r="C6685" s="1" t="s">
        <v>11</v>
      </c>
      <c r="D6685" s="1" t="s">
        <v>22</v>
      </c>
      <c r="E6685" s="1" t="s">
        <v>124</v>
      </c>
      <c r="F6685" s="1" t="s">
        <v>125</v>
      </c>
      <c r="G6685" s="1" t="s">
        <v>22</v>
      </c>
      <c r="H6685" s="1" t="s">
        <v>15</v>
      </c>
      <c r="I6685">
        <v>63.769864159999997</v>
      </c>
      <c r="J6685">
        <f>ROUND(employee[[#This Row],[Age]],0)</f>
        <v>64</v>
      </c>
      <c r="K66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685">
        <v>7.4030274299999999</v>
      </c>
      <c r="M6685">
        <f>ROUND(employee[[#This Row],[LengthService]],2)</f>
        <v>7.4</v>
      </c>
      <c r="N6685">
        <v>157.76414740000001</v>
      </c>
      <c r="O6685">
        <f>ROUND(employee[[#This Row],[AbsentHours]],2)</f>
        <v>157.76</v>
      </c>
      <c r="P6685" s="5">
        <f>employee[[#This Row],[RoundedAbsentHours]]/2080 *100</f>
        <v>7.5846153846153843</v>
      </c>
      <c r="Q6685" s="1" t="s">
        <v>15</v>
      </c>
    </row>
    <row r="6686" spans="1:17" x14ac:dyDescent="0.35">
      <c r="A6686">
        <v>6685</v>
      </c>
      <c r="B6686" s="1" t="s">
        <v>6925</v>
      </c>
      <c r="C6686" s="1" t="s">
        <v>11</v>
      </c>
      <c r="D6686" s="1" t="s">
        <v>21</v>
      </c>
      <c r="E6686" s="1" t="s">
        <v>158</v>
      </c>
      <c r="F6686" s="1" t="s">
        <v>159</v>
      </c>
      <c r="G6686" s="1" t="s">
        <v>21</v>
      </c>
      <c r="H6686" s="1" t="s">
        <v>15</v>
      </c>
      <c r="I6686">
        <v>42.870792780000002</v>
      </c>
      <c r="J6686">
        <f>ROUND(employee[[#This Row],[Age]],0)</f>
        <v>43</v>
      </c>
      <c r="K66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86">
        <v>7.1938188219999999</v>
      </c>
      <c r="M6686">
        <f>ROUND(employee[[#This Row],[LengthService]],2)</f>
        <v>7.19</v>
      </c>
      <c r="N6686">
        <v>74.168331109999997</v>
      </c>
      <c r="O6686">
        <f>ROUND(employee[[#This Row],[AbsentHours]],2)</f>
        <v>74.17</v>
      </c>
      <c r="P6686" s="5">
        <f>employee[[#This Row],[RoundedAbsentHours]]/2080 *100</f>
        <v>3.5658653846153845</v>
      </c>
      <c r="Q6686" s="1" t="s">
        <v>15</v>
      </c>
    </row>
    <row r="6687" spans="1:17" x14ac:dyDescent="0.35">
      <c r="A6687">
        <v>6686</v>
      </c>
      <c r="B6687" s="1" t="s">
        <v>6926</v>
      </c>
      <c r="C6687" s="1" t="s">
        <v>11</v>
      </c>
      <c r="D6687" s="1" t="s">
        <v>282</v>
      </c>
      <c r="E6687" s="1" t="s">
        <v>124</v>
      </c>
      <c r="F6687" s="1" t="s">
        <v>125</v>
      </c>
      <c r="G6687" s="1" t="s">
        <v>37</v>
      </c>
      <c r="H6687" s="1" t="s">
        <v>15</v>
      </c>
      <c r="I6687">
        <v>20.17467851</v>
      </c>
      <c r="J6687">
        <f>ROUND(employee[[#This Row],[Age]],0)</f>
        <v>20</v>
      </c>
      <c r="K66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687">
        <v>5.2525861579999997</v>
      </c>
      <c r="M6687">
        <f>ROUND(employee[[#This Row],[LengthService]],2)</f>
        <v>5.25</v>
      </c>
      <c r="N6687">
        <v>0</v>
      </c>
      <c r="O6687">
        <f>ROUND(employee[[#This Row],[AbsentHours]],2)</f>
        <v>0</v>
      </c>
      <c r="P6687" s="5">
        <f>employee[[#This Row],[RoundedAbsentHours]]/2080 *100</f>
        <v>0</v>
      </c>
      <c r="Q6687" s="1" t="s">
        <v>15</v>
      </c>
    </row>
    <row r="6688" spans="1:17" x14ac:dyDescent="0.35">
      <c r="A6688">
        <v>6687</v>
      </c>
      <c r="B6688" s="1" t="s">
        <v>6927</v>
      </c>
      <c r="C6688" s="1" t="s">
        <v>16</v>
      </c>
      <c r="D6688" s="1" t="s">
        <v>178</v>
      </c>
      <c r="E6688" s="1" t="s">
        <v>312</v>
      </c>
      <c r="F6688" s="1" t="s">
        <v>266</v>
      </c>
      <c r="G6688" s="1" t="s">
        <v>18</v>
      </c>
      <c r="H6688" s="1" t="s">
        <v>15</v>
      </c>
      <c r="I6688">
        <v>45.614859160000002</v>
      </c>
      <c r="J6688">
        <f>ROUND(employee[[#This Row],[Age]],0)</f>
        <v>46</v>
      </c>
      <c r="K66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88">
        <v>5.5367201230000003</v>
      </c>
      <c r="M6688">
        <f>ROUND(employee[[#This Row],[LengthService]],2)</f>
        <v>5.54</v>
      </c>
      <c r="N6688">
        <v>54.428459830000001</v>
      </c>
      <c r="O6688">
        <f>ROUND(employee[[#This Row],[AbsentHours]],2)</f>
        <v>54.43</v>
      </c>
      <c r="P6688" s="5">
        <f>employee[[#This Row],[RoundedAbsentHours]]/2080 *100</f>
        <v>2.616826923076923</v>
      </c>
      <c r="Q6688" s="1" t="s">
        <v>15</v>
      </c>
    </row>
    <row r="6689" spans="1:17" x14ac:dyDescent="0.35">
      <c r="A6689">
        <v>6688</v>
      </c>
      <c r="B6689" s="1" t="s">
        <v>6928</v>
      </c>
      <c r="C6689" s="1" t="s">
        <v>11</v>
      </c>
      <c r="D6689" s="1" t="s">
        <v>227</v>
      </c>
      <c r="E6689" s="1" t="s">
        <v>124</v>
      </c>
      <c r="F6689" s="1" t="s">
        <v>125</v>
      </c>
      <c r="G6689" s="1" t="s">
        <v>37</v>
      </c>
      <c r="H6689" s="1" t="s">
        <v>15</v>
      </c>
      <c r="I6689">
        <v>36.44319831</v>
      </c>
      <c r="J6689">
        <f>ROUND(employee[[#This Row],[Age]],0)</f>
        <v>36</v>
      </c>
      <c r="K66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89">
        <v>5.5003274500000003</v>
      </c>
      <c r="M6689">
        <f>ROUND(employee[[#This Row],[LengthService]],2)</f>
        <v>5.5</v>
      </c>
      <c r="N6689">
        <v>40.753303750000001</v>
      </c>
      <c r="O6689">
        <f>ROUND(employee[[#This Row],[AbsentHours]],2)</f>
        <v>40.75</v>
      </c>
      <c r="P6689" s="5">
        <f>employee[[#This Row],[RoundedAbsentHours]]/2080 *100</f>
        <v>1.9591346153846154</v>
      </c>
      <c r="Q6689" s="1" t="s">
        <v>15</v>
      </c>
    </row>
    <row r="6690" spans="1:17" x14ac:dyDescent="0.35">
      <c r="A6690">
        <v>6689</v>
      </c>
      <c r="B6690" s="1" t="s">
        <v>6929</v>
      </c>
      <c r="C6690" s="1" t="s">
        <v>16</v>
      </c>
      <c r="D6690" s="1" t="s">
        <v>22</v>
      </c>
      <c r="E6690" s="1" t="s">
        <v>124</v>
      </c>
      <c r="F6690" s="1" t="s">
        <v>125</v>
      </c>
      <c r="G6690" s="1" t="s">
        <v>22</v>
      </c>
      <c r="H6690" s="1" t="s">
        <v>15</v>
      </c>
      <c r="I6690">
        <v>37.39504651</v>
      </c>
      <c r="J6690">
        <f>ROUND(employee[[#This Row],[Age]],0)</f>
        <v>37</v>
      </c>
      <c r="K66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90">
        <v>2.6259995100000002</v>
      </c>
      <c r="M6690">
        <f>ROUND(employee[[#This Row],[LengthService]],2)</f>
        <v>2.63</v>
      </c>
      <c r="N6690">
        <v>29.276950729999999</v>
      </c>
      <c r="O6690">
        <f>ROUND(employee[[#This Row],[AbsentHours]],2)</f>
        <v>29.28</v>
      </c>
      <c r="P6690" s="5">
        <f>employee[[#This Row],[RoundedAbsentHours]]/2080 *100</f>
        <v>1.4076923076923078</v>
      </c>
      <c r="Q6690" s="1" t="s">
        <v>15</v>
      </c>
    </row>
    <row r="6691" spans="1:17" x14ac:dyDescent="0.35">
      <c r="A6691">
        <v>6690</v>
      </c>
      <c r="B6691" s="1" t="s">
        <v>6930</v>
      </c>
      <c r="C6691" s="1" t="s">
        <v>16</v>
      </c>
      <c r="D6691" s="1" t="s">
        <v>22</v>
      </c>
      <c r="E6691" s="1" t="s">
        <v>124</v>
      </c>
      <c r="F6691" s="1" t="s">
        <v>125</v>
      </c>
      <c r="G6691" s="1" t="s">
        <v>22</v>
      </c>
      <c r="H6691" s="1" t="s">
        <v>15</v>
      </c>
      <c r="I6691">
        <v>36.311883010000003</v>
      </c>
      <c r="J6691">
        <f>ROUND(employee[[#This Row],[Age]],0)</f>
        <v>36</v>
      </c>
      <c r="K66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91">
        <v>5.5218247439999999</v>
      </c>
      <c r="M6691">
        <f>ROUND(employee[[#This Row],[LengthService]],2)</f>
        <v>5.52</v>
      </c>
      <c r="N6691">
        <v>30.379888909999998</v>
      </c>
      <c r="O6691">
        <f>ROUND(employee[[#This Row],[AbsentHours]],2)</f>
        <v>30.38</v>
      </c>
      <c r="P6691" s="5">
        <f>employee[[#This Row],[RoundedAbsentHours]]/2080 *100</f>
        <v>1.460576923076923</v>
      </c>
      <c r="Q6691" s="1" t="s">
        <v>15</v>
      </c>
    </row>
    <row r="6692" spans="1:17" x14ac:dyDescent="0.35">
      <c r="A6692">
        <v>6691</v>
      </c>
      <c r="B6692" s="1" t="s">
        <v>6931</v>
      </c>
      <c r="C6692" s="1" t="s">
        <v>16</v>
      </c>
      <c r="D6692" s="1" t="s">
        <v>29</v>
      </c>
      <c r="E6692" s="1" t="s">
        <v>158</v>
      </c>
      <c r="F6692" s="1" t="s">
        <v>159</v>
      </c>
      <c r="G6692" s="1" t="s">
        <v>29</v>
      </c>
      <c r="H6692" s="1" t="s">
        <v>15</v>
      </c>
      <c r="I6692">
        <v>47.459640970000002</v>
      </c>
      <c r="J6692">
        <f>ROUND(employee[[#This Row],[Age]],0)</f>
        <v>47</v>
      </c>
      <c r="K66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92">
        <v>4.7249924119999998</v>
      </c>
      <c r="M6692">
        <f>ROUND(employee[[#This Row],[LengthService]],2)</f>
        <v>4.72</v>
      </c>
      <c r="N6692">
        <v>51.46038909</v>
      </c>
      <c r="O6692">
        <f>ROUND(employee[[#This Row],[AbsentHours]],2)</f>
        <v>51.46</v>
      </c>
      <c r="P6692" s="5">
        <f>employee[[#This Row],[RoundedAbsentHours]]/2080 *100</f>
        <v>2.4740384615384614</v>
      </c>
      <c r="Q6692" s="1" t="s">
        <v>15</v>
      </c>
    </row>
    <row r="6693" spans="1:17" x14ac:dyDescent="0.35">
      <c r="A6693">
        <v>6692</v>
      </c>
      <c r="B6693" s="1" t="s">
        <v>6932</v>
      </c>
      <c r="C6693" s="1" t="s">
        <v>11</v>
      </c>
      <c r="D6693" s="1" t="s">
        <v>22</v>
      </c>
      <c r="E6693" s="1" t="s">
        <v>124</v>
      </c>
      <c r="F6693" s="1" t="s">
        <v>125</v>
      </c>
      <c r="G6693" s="1" t="s">
        <v>22</v>
      </c>
      <c r="H6693" s="1" t="s">
        <v>15</v>
      </c>
      <c r="I6693">
        <v>60.332984740000001</v>
      </c>
      <c r="J6693">
        <f>ROUND(employee[[#This Row],[Age]],0)</f>
        <v>60</v>
      </c>
      <c r="K66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693">
        <v>4.6832476820000002</v>
      </c>
      <c r="M6693">
        <f>ROUND(employee[[#This Row],[LengthService]],2)</f>
        <v>4.68</v>
      </c>
      <c r="N6693">
        <v>175.0150802</v>
      </c>
      <c r="O6693">
        <f>ROUND(employee[[#This Row],[AbsentHours]],2)</f>
        <v>175.02</v>
      </c>
      <c r="P6693" s="5">
        <f>employee[[#This Row],[RoundedAbsentHours]]/2080 *100</f>
        <v>8.414423076923077</v>
      </c>
      <c r="Q6693" s="1" t="s">
        <v>15</v>
      </c>
    </row>
    <row r="6694" spans="1:17" x14ac:dyDescent="0.35">
      <c r="A6694">
        <v>6693</v>
      </c>
      <c r="B6694" s="1" t="s">
        <v>6933</v>
      </c>
      <c r="C6694" s="1" t="s">
        <v>11</v>
      </c>
      <c r="D6694" s="1" t="s">
        <v>178</v>
      </c>
      <c r="E6694" s="1" t="s">
        <v>312</v>
      </c>
      <c r="F6694" s="1" t="s">
        <v>266</v>
      </c>
      <c r="G6694" s="1" t="s">
        <v>18</v>
      </c>
      <c r="H6694" s="1" t="s">
        <v>15</v>
      </c>
      <c r="I6694">
        <v>44.68236856</v>
      </c>
      <c r="J6694">
        <f>ROUND(employee[[#This Row],[Age]],0)</f>
        <v>45</v>
      </c>
      <c r="K66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94">
        <v>3.9777978489999999</v>
      </c>
      <c r="M6694">
        <f>ROUND(employee[[#This Row],[LengthService]],2)</f>
        <v>3.98</v>
      </c>
      <c r="N6694">
        <v>104.49232480000001</v>
      </c>
      <c r="O6694">
        <f>ROUND(employee[[#This Row],[AbsentHours]],2)</f>
        <v>104.49</v>
      </c>
      <c r="P6694" s="5">
        <f>employee[[#This Row],[RoundedAbsentHours]]/2080 *100</f>
        <v>5.0235576923076914</v>
      </c>
      <c r="Q6694" s="1" t="s">
        <v>15</v>
      </c>
    </row>
    <row r="6695" spans="1:17" x14ac:dyDescent="0.35">
      <c r="A6695">
        <v>6694</v>
      </c>
      <c r="B6695" s="1" t="s">
        <v>6934</v>
      </c>
      <c r="C6695" s="1" t="s">
        <v>11</v>
      </c>
      <c r="D6695" s="1" t="s">
        <v>229</v>
      </c>
      <c r="E6695" s="1" t="s">
        <v>158</v>
      </c>
      <c r="F6695" s="1" t="s">
        <v>159</v>
      </c>
      <c r="G6695" s="1" t="s">
        <v>33</v>
      </c>
      <c r="H6695" s="1" t="s">
        <v>15</v>
      </c>
      <c r="I6695">
        <v>48.411110729999997</v>
      </c>
      <c r="J6695">
        <f>ROUND(employee[[#This Row],[Age]],0)</f>
        <v>48</v>
      </c>
      <c r="K66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695">
        <v>5.5474442750000001</v>
      </c>
      <c r="M6695">
        <f>ROUND(employee[[#This Row],[LengthService]],2)</f>
        <v>5.55</v>
      </c>
      <c r="N6695">
        <v>124.8978381</v>
      </c>
      <c r="O6695">
        <f>ROUND(employee[[#This Row],[AbsentHours]],2)</f>
        <v>124.9</v>
      </c>
      <c r="P6695" s="5">
        <f>employee[[#This Row],[RoundedAbsentHours]]/2080 *100</f>
        <v>6.0048076923076925</v>
      </c>
      <c r="Q6695" s="1" t="s">
        <v>15</v>
      </c>
    </row>
    <row r="6696" spans="1:17" x14ac:dyDescent="0.35">
      <c r="A6696">
        <v>6695</v>
      </c>
      <c r="B6696" s="1" t="s">
        <v>6935</v>
      </c>
      <c r="C6696" s="1" t="s">
        <v>16</v>
      </c>
      <c r="D6696" s="1" t="s">
        <v>86</v>
      </c>
      <c r="E6696" s="1" t="s">
        <v>124</v>
      </c>
      <c r="F6696" s="1" t="s">
        <v>125</v>
      </c>
      <c r="G6696" s="1" t="s">
        <v>62</v>
      </c>
      <c r="H6696" s="1" t="s">
        <v>15</v>
      </c>
      <c r="I6696">
        <v>31.706802119999999</v>
      </c>
      <c r="J6696">
        <f>ROUND(employee[[#This Row],[Age]],0)</f>
        <v>32</v>
      </c>
      <c r="K66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96">
        <v>5.6938667269999996</v>
      </c>
      <c r="M6696">
        <f>ROUND(employee[[#This Row],[LengthService]],2)</f>
        <v>5.69</v>
      </c>
      <c r="N6696">
        <v>0</v>
      </c>
      <c r="O6696">
        <f>ROUND(employee[[#This Row],[AbsentHours]],2)</f>
        <v>0</v>
      </c>
      <c r="P6696" s="5">
        <f>employee[[#This Row],[RoundedAbsentHours]]/2080 *100</f>
        <v>0</v>
      </c>
      <c r="Q6696" s="1" t="s">
        <v>15</v>
      </c>
    </row>
    <row r="6697" spans="1:17" x14ac:dyDescent="0.35">
      <c r="A6697">
        <v>6696</v>
      </c>
      <c r="B6697" s="1" t="s">
        <v>6936</v>
      </c>
      <c r="C6697" s="1" t="s">
        <v>11</v>
      </c>
      <c r="D6697" s="1" t="s">
        <v>20</v>
      </c>
      <c r="E6697" s="1" t="s">
        <v>158</v>
      </c>
      <c r="F6697" s="1" t="s">
        <v>159</v>
      </c>
      <c r="G6697" s="1" t="s">
        <v>20</v>
      </c>
      <c r="H6697" s="1" t="s">
        <v>15</v>
      </c>
      <c r="I6697">
        <v>35.249738409999999</v>
      </c>
      <c r="J6697">
        <f>ROUND(employee[[#This Row],[Age]],0)</f>
        <v>35</v>
      </c>
      <c r="K66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97">
        <v>4.9642628599999998</v>
      </c>
      <c r="M6697">
        <f>ROUND(employee[[#This Row],[LengthService]],2)</f>
        <v>4.96</v>
      </c>
      <c r="N6697">
        <v>30.501878529999999</v>
      </c>
      <c r="O6697">
        <f>ROUND(employee[[#This Row],[AbsentHours]],2)</f>
        <v>30.5</v>
      </c>
      <c r="P6697" s="5">
        <f>employee[[#This Row],[RoundedAbsentHours]]/2080 *100</f>
        <v>1.4663461538461537</v>
      </c>
      <c r="Q6697" s="1" t="s">
        <v>15</v>
      </c>
    </row>
    <row r="6698" spans="1:17" x14ac:dyDescent="0.35">
      <c r="A6698">
        <v>6697</v>
      </c>
      <c r="B6698" s="1" t="s">
        <v>6937</v>
      </c>
      <c r="C6698" s="1" t="s">
        <v>16</v>
      </c>
      <c r="D6698" s="1" t="s">
        <v>18</v>
      </c>
      <c r="E6698" s="1" t="s">
        <v>312</v>
      </c>
      <c r="F6698" s="1" t="s">
        <v>266</v>
      </c>
      <c r="G6698" s="1" t="s">
        <v>18</v>
      </c>
      <c r="H6698" s="1" t="s">
        <v>15</v>
      </c>
      <c r="I6698">
        <v>50.239931120000001</v>
      </c>
      <c r="J6698">
        <f>ROUND(employee[[#This Row],[Age]],0)</f>
        <v>50</v>
      </c>
      <c r="K66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698">
        <v>5.8196664680000003</v>
      </c>
      <c r="M6698">
        <f>ROUND(employee[[#This Row],[LengthService]],2)</f>
        <v>5.82</v>
      </c>
      <c r="N6698">
        <v>122.2947332</v>
      </c>
      <c r="O6698">
        <f>ROUND(employee[[#This Row],[AbsentHours]],2)</f>
        <v>122.29</v>
      </c>
      <c r="P6698" s="5">
        <f>employee[[#This Row],[RoundedAbsentHours]]/2080 *100</f>
        <v>5.8793269230769232</v>
      </c>
      <c r="Q6698" s="1" t="s">
        <v>15</v>
      </c>
    </row>
    <row r="6699" spans="1:17" x14ac:dyDescent="0.35">
      <c r="A6699">
        <v>6698</v>
      </c>
      <c r="B6699" s="1" t="s">
        <v>6938</v>
      </c>
      <c r="C6699" s="1" t="s">
        <v>16</v>
      </c>
      <c r="D6699" s="1" t="s">
        <v>35</v>
      </c>
      <c r="E6699" s="1" t="s">
        <v>158</v>
      </c>
      <c r="F6699" s="1" t="s">
        <v>159</v>
      </c>
      <c r="G6699" s="1" t="s">
        <v>33</v>
      </c>
      <c r="H6699" s="1" t="s">
        <v>15</v>
      </c>
      <c r="I6699">
        <v>35.662177849999999</v>
      </c>
      <c r="J6699">
        <f>ROUND(employee[[#This Row],[Age]],0)</f>
        <v>36</v>
      </c>
      <c r="K66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699">
        <v>3.9913007189999998</v>
      </c>
      <c r="M6699">
        <f>ROUND(employee[[#This Row],[LengthService]],2)</f>
        <v>3.99</v>
      </c>
      <c r="N6699">
        <v>29.042694919999999</v>
      </c>
      <c r="O6699">
        <f>ROUND(employee[[#This Row],[AbsentHours]],2)</f>
        <v>29.04</v>
      </c>
      <c r="P6699" s="5">
        <f>employee[[#This Row],[RoundedAbsentHours]]/2080 *100</f>
        <v>1.3961538461538461</v>
      </c>
      <c r="Q6699" s="1" t="s">
        <v>15</v>
      </c>
    </row>
    <row r="6700" spans="1:17" x14ac:dyDescent="0.35">
      <c r="A6700">
        <v>6699</v>
      </c>
      <c r="B6700" s="1" t="s">
        <v>6939</v>
      </c>
      <c r="C6700" s="1" t="s">
        <v>16</v>
      </c>
      <c r="D6700" s="1" t="s">
        <v>29</v>
      </c>
      <c r="E6700" s="1" t="s">
        <v>158</v>
      </c>
      <c r="F6700" s="1" t="s">
        <v>159</v>
      </c>
      <c r="G6700" s="1" t="s">
        <v>29</v>
      </c>
      <c r="H6700" s="1" t="s">
        <v>15</v>
      </c>
      <c r="I6700">
        <v>67.261476959999996</v>
      </c>
      <c r="J6700">
        <f>ROUND(employee[[#This Row],[Age]],0)</f>
        <v>67</v>
      </c>
      <c r="K67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6700">
        <v>6.7412584390000001</v>
      </c>
      <c r="M6700">
        <f>ROUND(employee[[#This Row],[LengthService]],2)</f>
        <v>6.74</v>
      </c>
      <c r="N6700">
        <v>172.2879891</v>
      </c>
      <c r="O6700">
        <f>ROUND(employee[[#This Row],[AbsentHours]],2)</f>
        <v>172.29</v>
      </c>
      <c r="P6700" s="5">
        <f>employee[[#This Row],[RoundedAbsentHours]]/2080 *100</f>
        <v>8.2831730769230774</v>
      </c>
      <c r="Q6700" s="1" t="s">
        <v>15</v>
      </c>
    </row>
    <row r="6701" spans="1:17" x14ac:dyDescent="0.35">
      <c r="A6701">
        <v>6700</v>
      </c>
      <c r="B6701" s="1" t="s">
        <v>6940</v>
      </c>
      <c r="C6701" s="1" t="s">
        <v>11</v>
      </c>
      <c r="D6701" s="1" t="s">
        <v>17</v>
      </c>
      <c r="E6701" s="1" t="s">
        <v>312</v>
      </c>
      <c r="F6701" s="1" t="s">
        <v>266</v>
      </c>
      <c r="G6701" s="1" t="s">
        <v>18</v>
      </c>
      <c r="H6701" s="1" t="s">
        <v>15</v>
      </c>
      <c r="I6701">
        <v>37.794316719999998</v>
      </c>
      <c r="J6701">
        <f>ROUND(employee[[#This Row],[Age]],0)</f>
        <v>38</v>
      </c>
      <c r="K67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01">
        <v>2.4889545169999998</v>
      </c>
      <c r="M6701">
        <f>ROUND(employee[[#This Row],[LengthService]],2)</f>
        <v>2.4900000000000002</v>
      </c>
      <c r="N6701">
        <v>35.657247650000002</v>
      </c>
      <c r="O6701">
        <f>ROUND(employee[[#This Row],[AbsentHours]],2)</f>
        <v>35.659999999999997</v>
      </c>
      <c r="P6701" s="5">
        <f>employee[[#This Row],[RoundedAbsentHours]]/2080 *100</f>
        <v>1.7144230769230768</v>
      </c>
      <c r="Q6701" s="1" t="s">
        <v>15</v>
      </c>
    </row>
    <row r="6702" spans="1:17" x14ac:dyDescent="0.35">
      <c r="A6702">
        <v>6701</v>
      </c>
      <c r="B6702" s="1" t="s">
        <v>6941</v>
      </c>
      <c r="C6702" s="1" t="s">
        <v>16</v>
      </c>
      <c r="D6702" s="1" t="s">
        <v>22</v>
      </c>
      <c r="E6702" s="1" t="s">
        <v>124</v>
      </c>
      <c r="F6702" s="1" t="s">
        <v>125</v>
      </c>
      <c r="G6702" s="1" t="s">
        <v>22</v>
      </c>
      <c r="H6702" s="1" t="s">
        <v>15</v>
      </c>
      <c r="I6702">
        <v>48.846252669999998</v>
      </c>
      <c r="J6702">
        <f>ROUND(employee[[#This Row],[Age]],0)</f>
        <v>49</v>
      </c>
      <c r="K67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02">
        <v>5.2224498160000001</v>
      </c>
      <c r="M6702">
        <f>ROUND(employee[[#This Row],[LengthService]],2)</f>
        <v>5.22</v>
      </c>
      <c r="N6702">
        <v>90.973619310000004</v>
      </c>
      <c r="O6702">
        <f>ROUND(employee[[#This Row],[AbsentHours]],2)</f>
        <v>90.97</v>
      </c>
      <c r="P6702" s="5">
        <f>employee[[#This Row],[RoundedAbsentHours]]/2080 *100</f>
        <v>4.3735576923076929</v>
      </c>
      <c r="Q6702" s="1" t="s">
        <v>15</v>
      </c>
    </row>
    <row r="6703" spans="1:17" x14ac:dyDescent="0.35">
      <c r="A6703">
        <v>6702</v>
      </c>
      <c r="B6703" s="1" t="s">
        <v>6942</v>
      </c>
      <c r="C6703" s="1" t="s">
        <v>11</v>
      </c>
      <c r="D6703" s="1" t="s">
        <v>152</v>
      </c>
      <c r="E6703" s="1" t="s">
        <v>312</v>
      </c>
      <c r="F6703" s="1" t="s">
        <v>266</v>
      </c>
      <c r="G6703" s="1" t="s">
        <v>152</v>
      </c>
      <c r="H6703" s="1" t="s">
        <v>15</v>
      </c>
      <c r="I6703">
        <v>26.172573629999999</v>
      </c>
      <c r="J6703">
        <f>ROUND(employee[[#This Row],[Age]],0)</f>
        <v>26</v>
      </c>
      <c r="K67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703">
        <v>5.9720407959999999</v>
      </c>
      <c r="M6703">
        <f>ROUND(employee[[#This Row],[LengthService]],2)</f>
        <v>5.97</v>
      </c>
      <c r="N6703">
        <v>0</v>
      </c>
      <c r="O6703">
        <f>ROUND(employee[[#This Row],[AbsentHours]],2)</f>
        <v>0</v>
      </c>
      <c r="P6703" s="5">
        <f>employee[[#This Row],[RoundedAbsentHours]]/2080 *100</f>
        <v>0</v>
      </c>
      <c r="Q6703" s="1" t="s">
        <v>15</v>
      </c>
    </row>
    <row r="6704" spans="1:17" x14ac:dyDescent="0.35">
      <c r="A6704">
        <v>6703</v>
      </c>
      <c r="B6704" s="1" t="s">
        <v>6943</v>
      </c>
      <c r="C6704" s="1" t="s">
        <v>11</v>
      </c>
      <c r="D6704" s="1" t="s">
        <v>22</v>
      </c>
      <c r="E6704" s="1" t="s">
        <v>124</v>
      </c>
      <c r="F6704" s="1" t="s">
        <v>125</v>
      </c>
      <c r="G6704" s="1" t="s">
        <v>22</v>
      </c>
      <c r="H6704" s="1" t="s">
        <v>15</v>
      </c>
      <c r="I6704">
        <v>51.051118989999999</v>
      </c>
      <c r="J6704">
        <f>ROUND(employee[[#This Row],[Age]],0)</f>
        <v>51</v>
      </c>
      <c r="K67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704">
        <v>3.9782150230000002</v>
      </c>
      <c r="M6704">
        <f>ROUND(employee[[#This Row],[LengthService]],2)</f>
        <v>3.98</v>
      </c>
      <c r="N6704">
        <v>85.927033190000003</v>
      </c>
      <c r="O6704">
        <f>ROUND(employee[[#This Row],[AbsentHours]],2)</f>
        <v>85.93</v>
      </c>
      <c r="P6704" s="5">
        <f>employee[[#This Row],[RoundedAbsentHours]]/2080 *100</f>
        <v>4.1312500000000005</v>
      </c>
      <c r="Q6704" s="1" t="s">
        <v>15</v>
      </c>
    </row>
    <row r="6705" spans="1:17" x14ac:dyDescent="0.35">
      <c r="A6705">
        <v>6704</v>
      </c>
      <c r="B6705" s="1" t="s">
        <v>6944</v>
      </c>
      <c r="C6705" s="1" t="s">
        <v>11</v>
      </c>
      <c r="D6705" s="1" t="s">
        <v>21</v>
      </c>
      <c r="E6705" s="1" t="s">
        <v>158</v>
      </c>
      <c r="F6705" s="1" t="s">
        <v>159</v>
      </c>
      <c r="G6705" s="1" t="s">
        <v>21</v>
      </c>
      <c r="H6705" s="1" t="s">
        <v>15</v>
      </c>
      <c r="I6705">
        <v>42.913163580000003</v>
      </c>
      <c r="J6705">
        <f>ROUND(employee[[#This Row],[Age]],0)</f>
        <v>43</v>
      </c>
      <c r="K67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05">
        <v>5.509650175</v>
      </c>
      <c r="M6705">
        <f>ROUND(employee[[#This Row],[LengthService]],2)</f>
        <v>5.51</v>
      </c>
      <c r="N6705">
        <v>60.040840129999999</v>
      </c>
      <c r="O6705">
        <f>ROUND(employee[[#This Row],[AbsentHours]],2)</f>
        <v>60.04</v>
      </c>
      <c r="P6705" s="5">
        <f>employee[[#This Row],[RoundedAbsentHours]]/2080 *100</f>
        <v>2.8865384615384615</v>
      </c>
      <c r="Q6705" s="1" t="s">
        <v>15</v>
      </c>
    </row>
    <row r="6706" spans="1:17" x14ac:dyDescent="0.35">
      <c r="A6706">
        <v>6705</v>
      </c>
      <c r="B6706" s="1" t="s">
        <v>6945</v>
      </c>
      <c r="C6706" s="1" t="s">
        <v>16</v>
      </c>
      <c r="D6706" s="1" t="s">
        <v>12</v>
      </c>
      <c r="E6706" s="1" t="s">
        <v>158</v>
      </c>
      <c r="F6706" s="1" t="s">
        <v>159</v>
      </c>
      <c r="G6706" s="1" t="s">
        <v>12</v>
      </c>
      <c r="H6706" s="1" t="s">
        <v>15</v>
      </c>
      <c r="I6706">
        <v>40.869153310000002</v>
      </c>
      <c r="J6706">
        <f>ROUND(employee[[#This Row],[Age]],0)</f>
        <v>41</v>
      </c>
      <c r="K67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06">
        <v>4.007191357</v>
      </c>
      <c r="M6706">
        <f>ROUND(employee[[#This Row],[LengthService]],2)</f>
        <v>4.01</v>
      </c>
      <c r="N6706">
        <v>50.442391139999998</v>
      </c>
      <c r="O6706">
        <f>ROUND(employee[[#This Row],[AbsentHours]],2)</f>
        <v>50.44</v>
      </c>
      <c r="P6706" s="5">
        <f>employee[[#This Row],[RoundedAbsentHours]]/2080 *100</f>
        <v>2.4249999999999998</v>
      </c>
      <c r="Q6706" s="1" t="s">
        <v>15</v>
      </c>
    </row>
    <row r="6707" spans="1:17" x14ac:dyDescent="0.35">
      <c r="A6707">
        <v>6706</v>
      </c>
      <c r="B6707" s="1" t="s">
        <v>6946</v>
      </c>
      <c r="C6707" s="1" t="s">
        <v>16</v>
      </c>
      <c r="D6707" s="1" t="s">
        <v>35</v>
      </c>
      <c r="E6707" s="1" t="s">
        <v>158</v>
      </c>
      <c r="F6707" s="1" t="s">
        <v>159</v>
      </c>
      <c r="G6707" s="1" t="s">
        <v>33</v>
      </c>
      <c r="H6707" s="1" t="s">
        <v>15</v>
      </c>
      <c r="I6707">
        <v>30.393952550000002</v>
      </c>
      <c r="J6707">
        <f>ROUND(employee[[#This Row],[Age]],0)</f>
        <v>30</v>
      </c>
      <c r="K67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07">
        <v>3.9293991190000002</v>
      </c>
      <c r="M6707">
        <f>ROUND(employee[[#This Row],[LengthService]],2)</f>
        <v>3.93</v>
      </c>
      <c r="N6707">
        <v>22.53976565</v>
      </c>
      <c r="O6707">
        <f>ROUND(employee[[#This Row],[AbsentHours]],2)</f>
        <v>22.54</v>
      </c>
      <c r="P6707" s="5">
        <f>employee[[#This Row],[RoundedAbsentHours]]/2080 *100</f>
        <v>1.0836538461538461</v>
      </c>
      <c r="Q6707" s="1" t="s">
        <v>15</v>
      </c>
    </row>
    <row r="6708" spans="1:17" x14ac:dyDescent="0.35">
      <c r="A6708">
        <v>6707</v>
      </c>
      <c r="B6708" s="1" t="s">
        <v>6947</v>
      </c>
      <c r="C6708" s="1" t="s">
        <v>16</v>
      </c>
      <c r="D6708" s="1" t="s">
        <v>12</v>
      </c>
      <c r="E6708" s="1" t="s">
        <v>158</v>
      </c>
      <c r="F6708" s="1" t="s">
        <v>159</v>
      </c>
      <c r="G6708" s="1" t="s">
        <v>12</v>
      </c>
      <c r="H6708" s="1" t="s">
        <v>15</v>
      </c>
      <c r="I6708">
        <v>40.653580750000003</v>
      </c>
      <c r="J6708">
        <f>ROUND(employee[[#This Row],[Age]],0)</f>
        <v>41</v>
      </c>
      <c r="K67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08">
        <v>2.84898842</v>
      </c>
      <c r="M6708">
        <f>ROUND(employee[[#This Row],[LengthService]],2)</f>
        <v>2.85</v>
      </c>
      <c r="N6708">
        <v>24.75011465</v>
      </c>
      <c r="O6708">
        <f>ROUND(employee[[#This Row],[AbsentHours]],2)</f>
        <v>24.75</v>
      </c>
      <c r="P6708" s="5">
        <f>employee[[#This Row],[RoundedAbsentHours]]/2080 *100</f>
        <v>1.189903846153846</v>
      </c>
      <c r="Q6708" s="1" t="s">
        <v>15</v>
      </c>
    </row>
    <row r="6709" spans="1:17" x14ac:dyDescent="0.35">
      <c r="A6709">
        <v>6708</v>
      </c>
      <c r="B6709" s="1" t="s">
        <v>6948</v>
      </c>
      <c r="C6709" s="1" t="s">
        <v>16</v>
      </c>
      <c r="D6709" s="1" t="s">
        <v>40</v>
      </c>
      <c r="E6709" s="1" t="s">
        <v>312</v>
      </c>
      <c r="F6709" s="1" t="s">
        <v>266</v>
      </c>
      <c r="G6709" s="1" t="s">
        <v>18</v>
      </c>
      <c r="H6709" s="1" t="s">
        <v>15</v>
      </c>
      <c r="I6709">
        <v>36.183831089999998</v>
      </c>
      <c r="J6709">
        <f>ROUND(employee[[#This Row],[Age]],0)</f>
        <v>36</v>
      </c>
      <c r="K67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09">
        <v>4.0262553629999998</v>
      </c>
      <c r="M6709">
        <f>ROUND(employee[[#This Row],[LengthService]],2)</f>
        <v>4.03</v>
      </c>
      <c r="N6709">
        <v>5.1145429030000003</v>
      </c>
      <c r="O6709">
        <f>ROUND(employee[[#This Row],[AbsentHours]],2)</f>
        <v>5.1100000000000003</v>
      </c>
      <c r="P6709" s="5">
        <f>employee[[#This Row],[RoundedAbsentHours]]/2080 *100</f>
        <v>0.24567307692307691</v>
      </c>
      <c r="Q6709" s="1" t="s">
        <v>15</v>
      </c>
    </row>
    <row r="6710" spans="1:17" x14ac:dyDescent="0.35">
      <c r="A6710">
        <v>6709</v>
      </c>
      <c r="B6710" s="1" t="s">
        <v>6949</v>
      </c>
      <c r="C6710" s="1" t="s">
        <v>11</v>
      </c>
      <c r="D6710" s="1" t="s">
        <v>154</v>
      </c>
      <c r="E6710" s="1" t="s">
        <v>124</v>
      </c>
      <c r="F6710" s="1" t="s">
        <v>125</v>
      </c>
      <c r="G6710" s="1" t="s">
        <v>62</v>
      </c>
      <c r="H6710" s="1" t="s">
        <v>15</v>
      </c>
      <c r="I6710">
        <v>24.42078867</v>
      </c>
      <c r="J6710">
        <f>ROUND(employee[[#This Row],[Age]],0)</f>
        <v>24</v>
      </c>
      <c r="K67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710">
        <v>4.2091984719999997</v>
      </c>
      <c r="M6710">
        <f>ROUND(employee[[#This Row],[LengthService]],2)</f>
        <v>4.21</v>
      </c>
      <c r="N6710">
        <v>35.096089919999997</v>
      </c>
      <c r="O6710">
        <f>ROUND(employee[[#This Row],[AbsentHours]],2)</f>
        <v>35.1</v>
      </c>
      <c r="P6710" s="5">
        <f>employee[[#This Row],[RoundedAbsentHours]]/2080 *100</f>
        <v>1.6875</v>
      </c>
      <c r="Q6710" s="1" t="s">
        <v>15</v>
      </c>
    </row>
    <row r="6711" spans="1:17" x14ac:dyDescent="0.35">
      <c r="A6711">
        <v>6710</v>
      </c>
      <c r="B6711" s="1" t="s">
        <v>6950</v>
      </c>
      <c r="C6711" s="1" t="s">
        <v>11</v>
      </c>
      <c r="D6711" s="1" t="s">
        <v>152</v>
      </c>
      <c r="E6711" s="1" t="s">
        <v>312</v>
      </c>
      <c r="F6711" s="1" t="s">
        <v>266</v>
      </c>
      <c r="G6711" s="1" t="s">
        <v>152</v>
      </c>
      <c r="H6711" s="1" t="s">
        <v>15</v>
      </c>
      <c r="I6711">
        <v>43.02817099</v>
      </c>
      <c r="J6711">
        <f>ROUND(employee[[#This Row],[Age]],0)</f>
        <v>43</v>
      </c>
      <c r="K67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11">
        <v>4.1098631340000003</v>
      </c>
      <c r="M6711">
        <f>ROUND(employee[[#This Row],[LengthService]],2)</f>
        <v>4.1100000000000003</v>
      </c>
      <c r="N6711">
        <v>51.237317189999999</v>
      </c>
      <c r="O6711">
        <f>ROUND(employee[[#This Row],[AbsentHours]],2)</f>
        <v>51.24</v>
      </c>
      <c r="P6711" s="5">
        <f>employee[[#This Row],[RoundedAbsentHours]]/2080 *100</f>
        <v>2.4634615384615386</v>
      </c>
      <c r="Q6711" s="1" t="s">
        <v>15</v>
      </c>
    </row>
    <row r="6712" spans="1:17" x14ac:dyDescent="0.35">
      <c r="A6712">
        <v>6711</v>
      </c>
      <c r="B6712" s="1" t="s">
        <v>6951</v>
      </c>
      <c r="C6712" s="1" t="s">
        <v>16</v>
      </c>
      <c r="D6712" s="1" t="s">
        <v>22</v>
      </c>
      <c r="E6712" s="1" t="s">
        <v>124</v>
      </c>
      <c r="F6712" s="1" t="s">
        <v>125</v>
      </c>
      <c r="G6712" s="1" t="s">
        <v>22</v>
      </c>
      <c r="H6712" s="1" t="s">
        <v>15</v>
      </c>
      <c r="I6712">
        <v>64.909921049999994</v>
      </c>
      <c r="J6712">
        <f>ROUND(employee[[#This Row],[Age]],0)</f>
        <v>65</v>
      </c>
      <c r="K67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712">
        <v>4.5879808730000002</v>
      </c>
      <c r="M6712">
        <f>ROUND(employee[[#This Row],[LengthService]],2)</f>
        <v>4.59</v>
      </c>
      <c r="N6712">
        <v>140.33052169999999</v>
      </c>
      <c r="O6712">
        <f>ROUND(employee[[#This Row],[AbsentHours]],2)</f>
        <v>140.33000000000001</v>
      </c>
      <c r="P6712" s="5">
        <f>employee[[#This Row],[RoundedAbsentHours]]/2080 *100</f>
        <v>6.7466346153846155</v>
      </c>
      <c r="Q6712" s="1" t="s">
        <v>15</v>
      </c>
    </row>
    <row r="6713" spans="1:17" x14ac:dyDescent="0.35">
      <c r="A6713">
        <v>6712</v>
      </c>
      <c r="B6713" s="1" t="s">
        <v>6952</v>
      </c>
      <c r="C6713" s="1" t="s">
        <v>11</v>
      </c>
      <c r="D6713" s="1" t="s">
        <v>33</v>
      </c>
      <c r="E6713" s="1" t="s">
        <v>158</v>
      </c>
      <c r="F6713" s="1" t="s">
        <v>159</v>
      </c>
      <c r="G6713" s="1" t="s">
        <v>33</v>
      </c>
      <c r="H6713" s="1" t="s">
        <v>15</v>
      </c>
      <c r="I6713">
        <v>55.155034299999997</v>
      </c>
      <c r="J6713">
        <f>ROUND(employee[[#This Row],[Age]],0)</f>
        <v>55</v>
      </c>
      <c r="K67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713">
        <v>3.93276242</v>
      </c>
      <c r="M6713">
        <f>ROUND(employee[[#This Row],[LengthService]],2)</f>
        <v>3.93</v>
      </c>
      <c r="N6713">
        <v>129.72960090000001</v>
      </c>
      <c r="O6713">
        <f>ROUND(employee[[#This Row],[AbsentHours]],2)</f>
        <v>129.72999999999999</v>
      </c>
      <c r="P6713" s="5">
        <f>employee[[#This Row],[RoundedAbsentHours]]/2080 *100</f>
        <v>6.2370192307692296</v>
      </c>
      <c r="Q6713" s="1" t="s">
        <v>15</v>
      </c>
    </row>
    <row r="6714" spans="1:17" x14ac:dyDescent="0.35">
      <c r="A6714">
        <v>6713</v>
      </c>
      <c r="B6714" s="1" t="s">
        <v>6953</v>
      </c>
      <c r="C6714" s="1" t="s">
        <v>11</v>
      </c>
      <c r="D6714" s="1" t="s">
        <v>67</v>
      </c>
      <c r="E6714" s="1" t="s">
        <v>13</v>
      </c>
      <c r="F6714" s="1" t="s">
        <v>14</v>
      </c>
      <c r="G6714" s="1" t="s">
        <v>67</v>
      </c>
      <c r="H6714" s="1" t="s">
        <v>15</v>
      </c>
      <c r="I6714">
        <v>55.4800799</v>
      </c>
      <c r="J6714">
        <f>ROUND(employee[[#This Row],[Age]],0)</f>
        <v>55</v>
      </c>
      <c r="K67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714">
        <v>4.7250044569999998</v>
      </c>
      <c r="M6714">
        <f>ROUND(employee[[#This Row],[LengthService]],2)</f>
        <v>4.7300000000000004</v>
      </c>
      <c r="N6714">
        <v>136.0749227</v>
      </c>
      <c r="O6714">
        <f>ROUND(employee[[#This Row],[AbsentHours]],2)</f>
        <v>136.07</v>
      </c>
      <c r="P6714" s="5">
        <f>employee[[#This Row],[RoundedAbsentHours]]/2080 *100</f>
        <v>6.5418269230769228</v>
      </c>
      <c r="Q6714" s="1" t="s">
        <v>15</v>
      </c>
    </row>
    <row r="6715" spans="1:17" x14ac:dyDescent="0.35">
      <c r="A6715">
        <v>6714</v>
      </c>
      <c r="B6715" s="1" t="s">
        <v>6954</v>
      </c>
      <c r="C6715" s="1" t="s">
        <v>11</v>
      </c>
      <c r="D6715" s="1" t="s">
        <v>44</v>
      </c>
      <c r="E6715" s="1" t="s">
        <v>312</v>
      </c>
      <c r="F6715" s="1" t="s">
        <v>266</v>
      </c>
      <c r="G6715" s="1" t="s">
        <v>44</v>
      </c>
      <c r="H6715" s="1" t="s">
        <v>15</v>
      </c>
      <c r="I6715">
        <v>40.648338879999997</v>
      </c>
      <c r="J6715">
        <f>ROUND(employee[[#This Row],[Age]],0)</f>
        <v>41</v>
      </c>
      <c r="K67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15">
        <v>4.4420761430000004</v>
      </c>
      <c r="M6715">
        <f>ROUND(employee[[#This Row],[LengthService]],2)</f>
        <v>4.4400000000000004</v>
      </c>
      <c r="N6715">
        <v>44.79939366</v>
      </c>
      <c r="O6715">
        <f>ROUND(employee[[#This Row],[AbsentHours]],2)</f>
        <v>44.8</v>
      </c>
      <c r="P6715" s="5">
        <f>employee[[#This Row],[RoundedAbsentHours]]/2080 *100</f>
        <v>2.1538461538461537</v>
      </c>
      <c r="Q6715" s="1" t="s">
        <v>15</v>
      </c>
    </row>
    <row r="6716" spans="1:17" x14ac:dyDescent="0.35">
      <c r="A6716">
        <v>6715</v>
      </c>
      <c r="B6716" s="1" t="s">
        <v>3060</v>
      </c>
      <c r="C6716" s="1" t="s">
        <v>11</v>
      </c>
      <c r="D6716" s="1" t="s">
        <v>29</v>
      </c>
      <c r="E6716" s="1" t="s">
        <v>158</v>
      </c>
      <c r="F6716" s="1" t="s">
        <v>159</v>
      </c>
      <c r="G6716" s="1" t="s">
        <v>29</v>
      </c>
      <c r="H6716" s="1" t="s">
        <v>15</v>
      </c>
      <c r="I6716">
        <v>43.104601250000002</v>
      </c>
      <c r="J6716">
        <f>ROUND(employee[[#This Row],[Age]],0)</f>
        <v>43</v>
      </c>
      <c r="K67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16">
        <v>5.8823390020000001</v>
      </c>
      <c r="M6716">
        <f>ROUND(employee[[#This Row],[LengthService]],2)</f>
        <v>5.88</v>
      </c>
      <c r="N6716">
        <v>93.894452009999995</v>
      </c>
      <c r="O6716">
        <f>ROUND(employee[[#This Row],[AbsentHours]],2)</f>
        <v>93.89</v>
      </c>
      <c r="P6716" s="5">
        <f>employee[[#This Row],[RoundedAbsentHours]]/2080 *100</f>
        <v>4.5139423076923073</v>
      </c>
      <c r="Q6716" s="1" t="s">
        <v>15</v>
      </c>
    </row>
    <row r="6717" spans="1:17" x14ac:dyDescent="0.35">
      <c r="A6717">
        <v>6716</v>
      </c>
      <c r="B6717" s="1" t="s">
        <v>6955</v>
      </c>
      <c r="C6717" s="1" t="s">
        <v>16</v>
      </c>
      <c r="D6717" s="1" t="s">
        <v>315</v>
      </c>
      <c r="E6717" s="1" t="s">
        <v>124</v>
      </c>
      <c r="F6717" s="1" t="s">
        <v>125</v>
      </c>
      <c r="G6717" s="1" t="s">
        <v>47</v>
      </c>
      <c r="H6717" s="1" t="s">
        <v>15</v>
      </c>
      <c r="I6717">
        <v>47.31433612</v>
      </c>
      <c r="J6717">
        <f>ROUND(employee[[#This Row],[Age]],0)</f>
        <v>47</v>
      </c>
      <c r="K67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17">
        <v>0.72752662300000004</v>
      </c>
      <c r="M6717">
        <f>ROUND(employee[[#This Row],[LengthService]],2)</f>
        <v>0.73</v>
      </c>
      <c r="N6717">
        <v>70.452481219999996</v>
      </c>
      <c r="O6717">
        <f>ROUND(employee[[#This Row],[AbsentHours]],2)</f>
        <v>70.45</v>
      </c>
      <c r="P6717" s="5">
        <f>employee[[#This Row],[RoundedAbsentHours]]/2080 *100</f>
        <v>3.3870192307692308</v>
      </c>
      <c r="Q6717" s="1" t="s">
        <v>15</v>
      </c>
    </row>
    <row r="6718" spans="1:17" x14ac:dyDescent="0.35">
      <c r="A6718">
        <v>6717</v>
      </c>
      <c r="B6718" s="1" t="s">
        <v>6956</v>
      </c>
      <c r="C6718" s="1" t="s">
        <v>11</v>
      </c>
      <c r="D6718" s="1" t="s">
        <v>93</v>
      </c>
      <c r="E6718" s="1" t="s">
        <v>312</v>
      </c>
      <c r="F6718" s="1" t="s">
        <v>266</v>
      </c>
      <c r="G6718" s="1" t="s">
        <v>93</v>
      </c>
      <c r="H6718" s="1" t="s">
        <v>15</v>
      </c>
      <c r="I6718">
        <v>36.423500310000001</v>
      </c>
      <c r="J6718">
        <f>ROUND(employee[[#This Row],[Age]],0)</f>
        <v>36</v>
      </c>
      <c r="K67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18">
        <v>4.2180785800000002</v>
      </c>
      <c r="M6718">
        <f>ROUND(employee[[#This Row],[LengthService]],2)</f>
        <v>4.22</v>
      </c>
      <c r="N6718">
        <v>28.916795109999999</v>
      </c>
      <c r="O6718">
        <f>ROUND(employee[[#This Row],[AbsentHours]],2)</f>
        <v>28.92</v>
      </c>
      <c r="P6718" s="5">
        <f>employee[[#This Row],[RoundedAbsentHours]]/2080 *100</f>
        <v>1.3903846153846156</v>
      </c>
      <c r="Q6718" s="1" t="s">
        <v>15</v>
      </c>
    </row>
    <row r="6719" spans="1:17" x14ac:dyDescent="0.35">
      <c r="A6719">
        <v>6718</v>
      </c>
      <c r="B6719" s="1" t="s">
        <v>6957</v>
      </c>
      <c r="C6719" s="1" t="s">
        <v>16</v>
      </c>
      <c r="D6719" s="1" t="s">
        <v>30</v>
      </c>
      <c r="E6719" s="1" t="s">
        <v>312</v>
      </c>
      <c r="F6719" s="1" t="s">
        <v>266</v>
      </c>
      <c r="G6719" s="1" t="s">
        <v>30</v>
      </c>
      <c r="H6719" s="1" t="s">
        <v>15</v>
      </c>
      <c r="I6719">
        <v>44.81808273</v>
      </c>
      <c r="J6719">
        <f>ROUND(employee[[#This Row],[Age]],0)</f>
        <v>45</v>
      </c>
      <c r="K67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19">
        <v>5.1050626640000001</v>
      </c>
      <c r="M6719">
        <f>ROUND(employee[[#This Row],[LengthService]],2)</f>
        <v>5.1100000000000003</v>
      </c>
      <c r="N6719">
        <v>67.905455279999998</v>
      </c>
      <c r="O6719">
        <f>ROUND(employee[[#This Row],[AbsentHours]],2)</f>
        <v>67.91</v>
      </c>
      <c r="P6719" s="5">
        <f>employee[[#This Row],[RoundedAbsentHours]]/2080 *100</f>
        <v>3.264903846153846</v>
      </c>
      <c r="Q6719" s="1" t="s">
        <v>15</v>
      </c>
    </row>
    <row r="6720" spans="1:17" x14ac:dyDescent="0.35">
      <c r="A6720">
        <v>6719</v>
      </c>
      <c r="B6720" s="1" t="s">
        <v>6958</v>
      </c>
      <c r="C6720" s="1" t="s">
        <v>16</v>
      </c>
      <c r="D6720" s="1" t="s">
        <v>22</v>
      </c>
      <c r="E6720" s="1" t="s">
        <v>124</v>
      </c>
      <c r="F6720" s="1" t="s">
        <v>125</v>
      </c>
      <c r="G6720" s="1" t="s">
        <v>22</v>
      </c>
      <c r="H6720" s="1" t="s">
        <v>15</v>
      </c>
      <c r="I6720">
        <v>28.67576863</v>
      </c>
      <c r="J6720">
        <f>ROUND(employee[[#This Row],[Age]],0)</f>
        <v>29</v>
      </c>
      <c r="K67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720">
        <v>3.7439037979999998</v>
      </c>
      <c r="M6720">
        <f>ROUND(employee[[#This Row],[LengthService]],2)</f>
        <v>3.74</v>
      </c>
      <c r="N6720">
        <v>29.798511609999998</v>
      </c>
      <c r="O6720">
        <f>ROUND(employee[[#This Row],[AbsentHours]],2)</f>
        <v>29.8</v>
      </c>
      <c r="P6720" s="5">
        <f>employee[[#This Row],[RoundedAbsentHours]]/2080 *100</f>
        <v>1.4326923076923077</v>
      </c>
      <c r="Q6720" s="1" t="s">
        <v>15</v>
      </c>
    </row>
    <row r="6721" spans="1:17" x14ac:dyDescent="0.35">
      <c r="A6721">
        <v>6720</v>
      </c>
      <c r="B6721" s="1" t="s">
        <v>6959</v>
      </c>
      <c r="C6721" s="1" t="s">
        <v>16</v>
      </c>
      <c r="D6721" s="1" t="s">
        <v>21</v>
      </c>
      <c r="E6721" s="1" t="s">
        <v>158</v>
      </c>
      <c r="F6721" s="1" t="s">
        <v>159</v>
      </c>
      <c r="G6721" s="1" t="s">
        <v>21</v>
      </c>
      <c r="H6721" s="1" t="s">
        <v>15</v>
      </c>
      <c r="I6721">
        <v>54.359324010000002</v>
      </c>
      <c r="J6721">
        <f>ROUND(employee[[#This Row],[Age]],0)</f>
        <v>54</v>
      </c>
      <c r="K67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721">
        <v>2.618205949</v>
      </c>
      <c r="M6721">
        <f>ROUND(employee[[#This Row],[LengthService]],2)</f>
        <v>2.62</v>
      </c>
      <c r="N6721">
        <v>158.8036103</v>
      </c>
      <c r="O6721">
        <f>ROUND(employee[[#This Row],[AbsentHours]],2)</f>
        <v>158.80000000000001</v>
      </c>
      <c r="P6721" s="5">
        <f>employee[[#This Row],[RoundedAbsentHours]]/2080 *100</f>
        <v>7.6346153846153859</v>
      </c>
      <c r="Q6721" s="1" t="s">
        <v>15</v>
      </c>
    </row>
    <row r="6722" spans="1:17" x14ac:dyDescent="0.35">
      <c r="A6722">
        <v>6721</v>
      </c>
      <c r="B6722" s="1" t="s">
        <v>6960</v>
      </c>
      <c r="C6722" s="1" t="s">
        <v>16</v>
      </c>
      <c r="D6722" s="1" t="s">
        <v>12</v>
      </c>
      <c r="E6722" s="1" t="s">
        <v>158</v>
      </c>
      <c r="F6722" s="1" t="s">
        <v>159</v>
      </c>
      <c r="G6722" s="1" t="s">
        <v>12</v>
      </c>
      <c r="H6722" s="1" t="s">
        <v>15</v>
      </c>
      <c r="I6722">
        <v>30.849961820000001</v>
      </c>
      <c r="J6722">
        <f>ROUND(employee[[#This Row],[Age]],0)</f>
        <v>31</v>
      </c>
      <c r="K67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22">
        <v>7.1201428699999996</v>
      </c>
      <c r="M6722">
        <f>ROUND(employee[[#This Row],[LengthService]],2)</f>
        <v>7.12</v>
      </c>
      <c r="N6722">
        <v>0</v>
      </c>
      <c r="O6722">
        <f>ROUND(employee[[#This Row],[AbsentHours]],2)</f>
        <v>0</v>
      </c>
      <c r="P6722" s="5">
        <f>employee[[#This Row],[RoundedAbsentHours]]/2080 *100</f>
        <v>0</v>
      </c>
      <c r="Q6722" s="1" t="s">
        <v>15</v>
      </c>
    </row>
    <row r="6723" spans="1:17" x14ac:dyDescent="0.35">
      <c r="A6723">
        <v>6722</v>
      </c>
      <c r="B6723" s="1" t="s">
        <v>6961</v>
      </c>
      <c r="C6723" s="1" t="s">
        <v>16</v>
      </c>
      <c r="D6723" s="1" t="s">
        <v>22</v>
      </c>
      <c r="E6723" s="1" t="s">
        <v>124</v>
      </c>
      <c r="F6723" s="1" t="s">
        <v>125</v>
      </c>
      <c r="G6723" s="1" t="s">
        <v>22</v>
      </c>
      <c r="H6723" s="1" t="s">
        <v>15</v>
      </c>
      <c r="I6723">
        <v>52.28877748</v>
      </c>
      <c r="J6723">
        <f>ROUND(employee[[#This Row],[Age]],0)</f>
        <v>52</v>
      </c>
      <c r="K67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723">
        <v>3.8534720610000002</v>
      </c>
      <c r="M6723">
        <f>ROUND(employee[[#This Row],[LengthService]],2)</f>
        <v>3.85</v>
      </c>
      <c r="N6723">
        <v>97.609163870000003</v>
      </c>
      <c r="O6723">
        <f>ROUND(employee[[#This Row],[AbsentHours]],2)</f>
        <v>97.61</v>
      </c>
      <c r="P6723" s="5">
        <f>employee[[#This Row],[RoundedAbsentHours]]/2080 *100</f>
        <v>4.6927884615384619</v>
      </c>
      <c r="Q6723" s="1" t="s">
        <v>15</v>
      </c>
    </row>
    <row r="6724" spans="1:17" x14ac:dyDescent="0.35">
      <c r="A6724">
        <v>6723</v>
      </c>
      <c r="B6724" s="1" t="s">
        <v>6962</v>
      </c>
      <c r="C6724" s="1" t="s">
        <v>11</v>
      </c>
      <c r="D6724" s="1" t="s">
        <v>53</v>
      </c>
      <c r="E6724" s="1" t="s">
        <v>158</v>
      </c>
      <c r="F6724" s="1" t="s">
        <v>159</v>
      </c>
      <c r="G6724" s="1" t="s">
        <v>20</v>
      </c>
      <c r="H6724" s="1" t="s">
        <v>15</v>
      </c>
      <c r="I6724">
        <v>55.458315140000003</v>
      </c>
      <c r="J6724">
        <f>ROUND(employee[[#This Row],[Age]],0)</f>
        <v>55</v>
      </c>
      <c r="K67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724">
        <v>4.6939033989999999</v>
      </c>
      <c r="M6724">
        <f>ROUND(employee[[#This Row],[LengthService]],2)</f>
        <v>4.6900000000000004</v>
      </c>
      <c r="N6724">
        <v>181.88977940000001</v>
      </c>
      <c r="O6724">
        <f>ROUND(employee[[#This Row],[AbsentHours]],2)</f>
        <v>181.89</v>
      </c>
      <c r="P6724" s="5">
        <f>employee[[#This Row],[RoundedAbsentHours]]/2080 *100</f>
        <v>8.7447115384615373</v>
      </c>
      <c r="Q6724" s="1" t="s">
        <v>15</v>
      </c>
    </row>
    <row r="6725" spans="1:17" x14ac:dyDescent="0.35">
      <c r="A6725">
        <v>6724</v>
      </c>
      <c r="B6725" s="1" t="s">
        <v>6963</v>
      </c>
      <c r="C6725" s="1" t="s">
        <v>16</v>
      </c>
      <c r="D6725" s="1" t="s">
        <v>56</v>
      </c>
      <c r="E6725" s="1" t="s">
        <v>124</v>
      </c>
      <c r="F6725" s="1" t="s">
        <v>125</v>
      </c>
      <c r="G6725" s="1" t="s">
        <v>56</v>
      </c>
      <c r="H6725" s="1" t="s">
        <v>15</v>
      </c>
      <c r="I6725">
        <v>51.82158699</v>
      </c>
      <c r="J6725">
        <f>ROUND(employee[[#This Row],[Age]],0)</f>
        <v>52</v>
      </c>
      <c r="K67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725">
        <v>5.3034890739999998</v>
      </c>
      <c r="M6725">
        <f>ROUND(employee[[#This Row],[LengthService]],2)</f>
        <v>5.3</v>
      </c>
      <c r="N6725">
        <v>76.824306419999999</v>
      </c>
      <c r="O6725">
        <f>ROUND(employee[[#This Row],[AbsentHours]],2)</f>
        <v>76.819999999999993</v>
      </c>
      <c r="P6725" s="5">
        <f>employee[[#This Row],[RoundedAbsentHours]]/2080 *100</f>
        <v>3.6932692307692303</v>
      </c>
      <c r="Q6725" s="1" t="s">
        <v>15</v>
      </c>
    </row>
    <row r="6726" spans="1:17" x14ac:dyDescent="0.35">
      <c r="A6726">
        <v>6725</v>
      </c>
      <c r="B6726" s="1" t="s">
        <v>6964</v>
      </c>
      <c r="C6726" s="1" t="s">
        <v>11</v>
      </c>
      <c r="D6726" s="1" t="s">
        <v>22</v>
      </c>
      <c r="E6726" s="1" t="s">
        <v>124</v>
      </c>
      <c r="F6726" s="1" t="s">
        <v>125</v>
      </c>
      <c r="G6726" s="1" t="s">
        <v>22</v>
      </c>
      <c r="H6726" s="1" t="s">
        <v>15</v>
      </c>
      <c r="I6726">
        <v>42.061920260000001</v>
      </c>
      <c r="J6726">
        <f>ROUND(employee[[#This Row],[Age]],0)</f>
        <v>42</v>
      </c>
      <c r="K67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26">
        <v>6.8549355580000002</v>
      </c>
      <c r="M6726">
        <f>ROUND(employee[[#This Row],[LengthService]],2)</f>
        <v>6.85</v>
      </c>
      <c r="N6726">
        <v>80.445526849999993</v>
      </c>
      <c r="O6726">
        <f>ROUND(employee[[#This Row],[AbsentHours]],2)</f>
        <v>80.45</v>
      </c>
      <c r="P6726" s="5">
        <f>employee[[#This Row],[RoundedAbsentHours]]/2080 *100</f>
        <v>3.8677884615384612</v>
      </c>
      <c r="Q6726" s="1" t="s">
        <v>15</v>
      </c>
    </row>
    <row r="6727" spans="1:17" x14ac:dyDescent="0.35">
      <c r="A6727">
        <v>6726</v>
      </c>
      <c r="B6727" s="1" t="s">
        <v>6965</v>
      </c>
      <c r="C6727" s="1" t="s">
        <v>11</v>
      </c>
      <c r="D6727" s="1" t="s">
        <v>20</v>
      </c>
      <c r="E6727" s="1" t="s">
        <v>158</v>
      </c>
      <c r="F6727" s="1" t="s">
        <v>159</v>
      </c>
      <c r="G6727" s="1" t="s">
        <v>20</v>
      </c>
      <c r="H6727" s="1" t="s">
        <v>15</v>
      </c>
      <c r="I6727">
        <v>26.95413722</v>
      </c>
      <c r="J6727">
        <f>ROUND(employee[[#This Row],[Age]],0)</f>
        <v>27</v>
      </c>
      <c r="K67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727">
        <v>4.2117985080000002</v>
      </c>
      <c r="M6727">
        <f>ROUND(employee[[#This Row],[LengthService]],2)</f>
        <v>4.21</v>
      </c>
      <c r="N6727">
        <v>0</v>
      </c>
      <c r="O6727">
        <f>ROUND(employee[[#This Row],[AbsentHours]],2)</f>
        <v>0</v>
      </c>
      <c r="P6727" s="5">
        <f>employee[[#This Row],[RoundedAbsentHours]]/2080 *100</f>
        <v>0</v>
      </c>
      <c r="Q6727" s="1" t="s">
        <v>15</v>
      </c>
    </row>
    <row r="6728" spans="1:17" x14ac:dyDescent="0.35">
      <c r="A6728">
        <v>6727</v>
      </c>
      <c r="B6728" s="1" t="s">
        <v>6966</v>
      </c>
      <c r="C6728" s="1" t="s">
        <v>11</v>
      </c>
      <c r="D6728" s="1" t="s">
        <v>22</v>
      </c>
      <c r="E6728" s="1" t="s">
        <v>124</v>
      </c>
      <c r="F6728" s="1" t="s">
        <v>125</v>
      </c>
      <c r="G6728" s="1" t="s">
        <v>22</v>
      </c>
      <c r="H6728" s="1" t="s">
        <v>15</v>
      </c>
      <c r="I6728">
        <v>41.084223280000003</v>
      </c>
      <c r="J6728">
        <f>ROUND(employee[[#This Row],[Age]],0)</f>
        <v>41</v>
      </c>
      <c r="K67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28">
        <v>1.818699396</v>
      </c>
      <c r="M6728">
        <f>ROUND(employee[[#This Row],[LengthService]],2)</f>
        <v>1.82</v>
      </c>
      <c r="N6728">
        <v>77.852537229999996</v>
      </c>
      <c r="O6728">
        <f>ROUND(employee[[#This Row],[AbsentHours]],2)</f>
        <v>77.849999999999994</v>
      </c>
      <c r="P6728" s="5">
        <f>employee[[#This Row],[RoundedAbsentHours]]/2080 *100</f>
        <v>3.7427884615384612</v>
      </c>
      <c r="Q6728" s="1" t="s">
        <v>15</v>
      </c>
    </row>
    <row r="6729" spans="1:17" x14ac:dyDescent="0.35">
      <c r="A6729">
        <v>6728</v>
      </c>
      <c r="B6729" s="1" t="s">
        <v>6967</v>
      </c>
      <c r="C6729" s="1" t="s">
        <v>11</v>
      </c>
      <c r="D6729" s="1" t="s">
        <v>72</v>
      </c>
      <c r="E6729" s="1" t="s">
        <v>158</v>
      </c>
      <c r="F6729" s="1" t="s">
        <v>159</v>
      </c>
      <c r="G6729" s="1" t="s">
        <v>72</v>
      </c>
      <c r="H6729" s="1" t="s">
        <v>15</v>
      </c>
      <c r="I6729">
        <v>35.874694830000003</v>
      </c>
      <c r="J6729">
        <f>ROUND(employee[[#This Row],[Age]],0)</f>
        <v>36</v>
      </c>
      <c r="K67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29">
        <v>5.1867695229999997</v>
      </c>
      <c r="M6729">
        <f>ROUND(employee[[#This Row],[LengthService]],2)</f>
        <v>5.19</v>
      </c>
      <c r="N6729">
        <v>40.45808632</v>
      </c>
      <c r="O6729">
        <f>ROUND(employee[[#This Row],[AbsentHours]],2)</f>
        <v>40.46</v>
      </c>
      <c r="P6729" s="5">
        <f>employee[[#This Row],[RoundedAbsentHours]]/2080 *100</f>
        <v>1.9451923076923079</v>
      </c>
      <c r="Q6729" s="1" t="s">
        <v>15</v>
      </c>
    </row>
    <row r="6730" spans="1:17" x14ac:dyDescent="0.35">
      <c r="A6730">
        <v>6729</v>
      </c>
      <c r="B6730" s="1" t="s">
        <v>6968</v>
      </c>
      <c r="C6730" s="1" t="s">
        <v>11</v>
      </c>
      <c r="D6730" s="1" t="s">
        <v>20</v>
      </c>
      <c r="E6730" s="1" t="s">
        <v>158</v>
      </c>
      <c r="F6730" s="1" t="s">
        <v>159</v>
      </c>
      <c r="G6730" s="1" t="s">
        <v>20</v>
      </c>
      <c r="H6730" s="1" t="s">
        <v>15</v>
      </c>
      <c r="I6730">
        <v>41.517332830000001</v>
      </c>
      <c r="J6730">
        <f>ROUND(employee[[#This Row],[Age]],0)</f>
        <v>42</v>
      </c>
      <c r="K67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30">
        <v>3.103004012</v>
      </c>
      <c r="M6730">
        <f>ROUND(employee[[#This Row],[LengthService]],2)</f>
        <v>3.1</v>
      </c>
      <c r="N6730">
        <v>105.7442983</v>
      </c>
      <c r="O6730">
        <f>ROUND(employee[[#This Row],[AbsentHours]],2)</f>
        <v>105.74</v>
      </c>
      <c r="P6730" s="5">
        <f>employee[[#This Row],[RoundedAbsentHours]]/2080 *100</f>
        <v>5.0836538461538456</v>
      </c>
      <c r="Q6730" s="1" t="s">
        <v>15</v>
      </c>
    </row>
    <row r="6731" spans="1:17" x14ac:dyDescent="0.35">
      <c r="A6731">
        <v>6730</v>
      </c>
      <c r="B6731" s="1" t="s">
        <v>6969</v>
      </c>
      <c r="C6731" s="1" t="s">
        <v>11</v>
      </c>
      <c r="D6731" s="1" t="s">
        <v>22</v>
      </c>
      <c r="E6731" s="1" t="s">
        <v>124</v>
      </c>
      <c r="F6731" s="1" t="s">
        <v>125</v>
      </c>
      <c r="G6731" s="1" t="s">
        <v>22</v>
      </c>
      <c r="H6731" s="1" t="s">
        <v>15</v>
      </c>
      <c r="I6731">
        <v>45.623088240000001</v>
      </c>
      <c r="J6731">
        <f>ROUND(employee[[#This Row],[Age]],0)</f>
        <v>46</v>
      </c>
      <c r="K67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31">
        <v>2.11432121</v>
      </c>
      <c r="M6731">
        <f>ROUND(employee[[#This Row],[LengthService]],2)</f>
        <v>2.11</v>
      </c>
      <c r="N6731">
        <v>78.507576830000005</v>
      </c>
      <c r="O6731">
        <f>ROUND(employee[[#This Row],[AbsentHours]],2)</f>
        <v>78.510000000000005</v>
      </c>
      <c r="P6731" s="5">
        <f>employee[[#This Row],[RoundedAbsentHours]]/2080 *100</f>
        <v>3.7745192307692315</v>
      </c>
      <c r="Q6731" s="1" t="s">
        <v>15</v>
      </c>
    </row>
    <row r="6732" spans="1:17" x14ac:dyDescent="0.35">
      <c r="A6732">
        <v>6731</v>
      </c>
      <c r="B6732" s="1" t="s">
        <v>6970</v>
      </c>
      <c r="C6732" s="1" t="s">
        <v>16</v>
      </c>
      <c r="D6732" s="1" t="s">
        <v>20</v>
      </c>
      <c r="E6732" s="1" t="s">
        <v>158</v>
      </c>
      <c r="F6732" s="1" t="s">
        <v>159</v>
      </c>
      <c r="G6732" s="1" t="s">
        <v>20</v>
      </c>
      <c r="H6732" s="1" t="s">
        <v>15</v>
      </c>
      <c r="I6732">
        <v>42.424898409999997</v>
      </c>
      <c r="J6732">
        <f>ROUND(employee[[#This Row],[Age]],0)</f>
        <v>42</v>
      </c>
      <c r="K67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32">
        <v>7.5439947509999996</v>
      </c>
      <c r="M6732">
        <f>ROUND(employee[[#This Row],[LengthService]],2)</f>
        <v>7.54</v>
      </c>
      <c r="N6732">
        <v>64.064887850000005</v>
      </c>
      <c r="O6732">
        <f>ROUND(employee[[#This Row],[AbsentHours]],2)</f>
        <v>64.06</v>
      </c>
      <c r="P6732" s="5">
        <f>employee[[#This Row],[RoundedAbsentHours]]/2080 *100</f>
        <v>3.0798076923076922</v>
      </c>
      <c r="Q6732" s="1" t="s">
        <v>15</v>
      </c>
    </row>
    <row r="6733" spans="1:17" x14ac:dyDescent="0.35">
      <c r="A6733">
        <v>6732</v>
      </c>
      <c r="B6733" s="1" t="s">
        <v>4383</v>
      </c>
      <c r="C6733" s="1" t="s">
        <v>16</v>
      </c>
      <c r="D6733" s="1" t="s">
        <v>86</v>
      </c>
      <c r="E6733" s="1" t="s">
        <v>124</v>
      </c>
      <c r="F6733" s="1" t="s">
        <v>125</v>
      </c>
      <c r="G6733" s="1" t="s">
        <v>62</v>
      </c>
      <c r="H6733" s="1" t="s">
        <v>15</v>
      </c>
      <c r="I6733">
        <v>39.81176267</v>
      </c>
      <c r="J6733">
        <f>ROUND(employee[[#This Row],[Age]],0)</f>
        <v>40</v>
      </c>
      <c r="K67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33">
        <v>6.3834319109999997</v>
      </c>
      <c r="M6733">
        <f>ROUND(employee[[#This Row],[LengthService]],2)</f>
        <v>6.38</v>
      </c>
      <c r="N6733">
        <v>72.702939389999997</v>
      </c>
      <c r="O6733">
        <f>ROUND(employee[[#This Row],[AbsentHours]],2)</f>
        <v>72.7</v>
      </c>
      <c r="P6733" s="5">
        <f>employee[[#This Row],[RoundedAbsentHours]]/2080 *100</f>
        <v>3.4951923076923075</v>
      </c>
      <c r="Q6733" s="1" t="s">
        <v>15</v>
      </c>
    </row>
    <row r="6734" spans="1:17" x14ac:dyDescent="0.35">
      <c r="A6734">
        <v>6733</v>
      </c>
      <c r="B6734" s="1" t="s">
        <v>6971</v>
      </c>
      <c r="C6734" s="1" t="s">
        <v>11</v>
      </c>
      <c r="D6734" s="1" t="s">
        <v>21</v>
      </c>
      <c r="E6734" s="1" t="s">
        <v>158</v>
      </c>
      <c r="F6734" s="1" t="s">
        <v>159</v>
      </c>
      <c r="G6734" s="1" t="s">
        <v>21</v>
      </c>
      <c r="H6734" s="1" t="s">
        <v>15</v>
      </c>
      <c r="I6734">
        <v>34.518932720000002</v>
      </c>
      <c r="J6734">
        <f>ROUND(employee[[#This Row],[Age]],0)</f>
        <v>35</v>
      </c>
      <c r="K67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34">
        <v>5.5525514139999999</v>
      </c>
      <c r="M6734">
        <f>ROUND(employee[[#This Row],[LengthService]],2)</f>
        <v>5.55</v>
      </c>
      <c r="N6734">
        <v>10.716091459999999</v>
      </c>
      <c r="O6734">
        <f>ROUND(employee[[#This Row],[AbsentHours]],2)</f>
        <v>10.72</v>
      </c>
      <c r="P6734" s="5">
        <f>employee[[#This Row],[RoundedAbsentHours]]/2080 *100</f>
        <v>0.51538461538461533</v>
      </c>
      <c r="Q6734" s="1" t="s">
        <v>15</v>
      </c>
    </row>
    <row r="6735" spans="1:17" x14ac:dyDescent="0.35">
      <c r="A6735">
        <v>6734</v>
      </c>
      <c r="B6735" s="1" t="s">
        <v>6972</v>
      </c>
      <c r="C6735" s="1" t="s">
        <v>16</v>
      </c>
      <c r="D6735" s="1" t="s">
        <v>196</v>
      </c>
      <c r="E6735" s="1" t="s">
        <v>312</v>
      </c>
      <c r="F6735" s="1" t="s">
        <v>266</v>
      </c>
      <c r="G6735" s="1" t="s">
        <v>18</v>
      </c>
      <c r="H6735" s="1" t="s">
        <v>15</v>
      </c>
      <c r="I6735">
        <v>49.455783400000001</v>
      </c>
      <c r="J6735">
        <f>ROUND(employee[[#This Row],[Age]],0)</f>
        <v>49</v>
      </c>
      <c r="K67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35">
        <v>0.50819472200000004</v>
      </c>
      <c r="M6735">
        <f>ROUND(employee[[#This Row],[LengthService]],2)</f>
        <v>0.51</v>
      </c>
      <c r="N6735">
        <v>109.2591087</v>
      </c>
      <c r="O6735">
        <f>ROUND(employee[[#This Row],[AbsentHours]],2)</f>
        <v>109.26</v>
      </c>
      <c r="P6735" s="5">
        <f>employee[[#This Row],[RoundedAbsentHours]]/2080 *100</f>
        <v>5.2528846153846152</v>
      </c>
      <c r="Q6735" s="1" t="s">
        <v>15</v>
      </c>
    </row>
    <row r="6736" spans="1:17" x14ac:dyDescent="0.35">
      <c r="A6736">
        <v>6735</v>
      </c>
      <c r="B6736" s="1" t="s">
        <v>6973</v>
      </c>
      <c r="C6736" s="1" t="s">
        <v>16</v>
      </c>
      <c r="D6736" s="1" t="s">
        <v>135</v>
      </c>
      <c r="E6736" s="1" t="s">
        <v>158</v>
      </c>
      <c r="F6736" s="1" t="s">
        <v>159</v>
      </c>
      <c r="G6736" s="1" t="s">
        <v>39</v>
      </c>
      <c r="H6736" s="1" t="s">
        <v>15</v>
      </c>
      <c r="I6736">
        <v>62.250490730000003</v>
      </c>
      <c r="J6736">
        <f>ROUND(employee[[#This Row],[Age]],0)</f>
        <v>62</v>
      </c>
      <c r="K67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736">
        <v>4.2108381240000003</v>
      </c>
      <c r="M6736">
        <f>ROUND(employee[[#This Row],[LengthService]],2)</f>
        <v>4.21</v>
      </c>
      <c r="N6736">
        <v>163.86820209999999</v>
      </c>
      <c r="O6736">
        <f>ROUND(employee[[#This Row],[AbsentHours]],2)</f>
        <v>163.87</v>
      </c>
      <c r="P6736" s="5">
        <f>employee[[#This Row],[RoundedAbsentHours]]/2080 *100</f>
        <v>7.8783653846153854</v>
      </c>
      <c r="Q6736" s="1" t="s">
        <v>15</v>
      </c>
    </row>
    <row r="6737" spans="1:17" x14ac:dyDescent="0.35">
      <c r="A6737">
        <v>6736</v>
      </c>
      <c r="B6737" s="1" t="s">
        <v>6974</v>
      </c>
      <c r="C6737" s="1" t="s">
        <v>11</v>
      </c>
      <c r="D6737" s="1" t="s">
        <v>19</v>
      </c>
      <c r="E6737" s="1" t="s">
        <v>158</v>
      </c>
      <c r="F6737" s="1" t="s">
        <v>159</v>
      </c>
      <c r="G6737" s="1" t="s">
        <v>19</v>
      </c>
      <c r="H6737" s="1" t="s">
        <v>15</v>
      </c>
      <c r="I6737">
        <v>42.319838509999997</v>
      </c>
      <c r="J6737">
        <f>ROUND(employee[[#This Row],[Age]],0)</f>
        <v>42</v>
      </c>
      <c r="K67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37">
        <v>2.9761839729999999</v>
      </c>
      <c r="M6737">
        <f>ROUND(employee[[#This Row],[LengthService]],2)</f>
        <v>2.98</v>
      </c>
      <c r="N6737">
        <v>57.877527569999998</v>
      </c>
      <c r="O6737">
        <f>ROUND(employee[[#This Row],[AbsentHours]],2)</f>
        <v>57.88</v>
      </c>
      <c r="P6737" s="5">
        <f>employee[[#This Row],[RoundedAbsentHours]]/2080 *100</f>
        <v>2.782692307692308</v>
      </c>
      <c r="Q6737" s="1" t="s">
        <v>15</v>
      </c>
    </row>
    <row r="6738" spans="1:17" x14ac:dyDescent="0.35">
      <c r="A6738">
        <v>6737</v>
      </c>
      <c r="B6738" s="1" t="s">
        <v>6975</v>
      </c>
      <c r="C6738" s="1" t="s">
        <v>11</v>
      </c>
      <c r="D6738" s="1" t="s">
        <v>161</v>
      </c>
      <c r="E6738" s="1" t="s">
        <v>312</v>
      </c>
      <c r="F6738" s="1" t="s">
        <v>266</v>
      </c>
      <c r="G6738" s="1" t="s">
        <v>18</v>
      </c>
      <c r="H6738" s="1" t="s">
        <v>15</v>
      </c>
      <c r="I6738">
        <v>36.579780200000002</v>
      </c>
      <c r="J6738">
        <f>ROUND(employee[[#This Row],[Age]],0)</f>
        <v>37</v>
      </c>
      <c r="K67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38">
        <v>2.5531716470000001</v>
      </c>
      <c r="M6738">
        <f>ROUND(employee[[#This Row],[LengthService]],2)</f>
        <v>2.5499999999999998</v>
      </c>
      <c r="N6738">
        <v>92.321272149999999</v>
      </c>
      <c r="O6738">
        <f>ROUND(employee[[#This Row],[AbsentHours]],2)</f>
        <v>92.32</v>
      </c>
      <c r="P6738" s="5">
        <f>employee[[#This Row],[RoundedAbsentHours]]/2080 *100</f>
        <v>4.4384615384615387</v>
      </c>
      <c r="Q6738" s="1" t="s">
        <v>15</v>
      </c>
    </row>
    <row r="6739" spans="1:17" x14ac:dyDescent="0.35">
      <c r="A6739">
        <v>6738</v>
      </c>
      <c r="B6739" s="1" t="s">
        <v>6976</v>
      </c>
      <c r="C6739" s="1" t="s">
        <v>11</v>
      </c>
      <c r="D6739" s="1" t="s">
        <v>22</v>
      </c>
      <c r="E6739" s="1" t="s">
        <v>124</v>
      </c>
      <c r="F6739" s="1" t="s">
        <v>125</v>
      </c>
      <c r="G6739" s="1" t="s">
        <v>22</v>
      </c>
      <c r="H6739" s="1" t="s">
        <v>15</v>
      </c>
      <c r="I6739">
        <v>46.005586809999997</v>
      </c>
      <c r="J6739">
        <f>ROUND(employee[[#This Row],[Age]],0)</f>
        <v>46</v>
      </c>
      <c r="K67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39">
        <v>4.6674004550000001</v>
      </c>
      <c r="M6739">
        <f>ROUND(employee[[#This Row],[LengthService]],2)</f>
        <v>4.67</v>
      </c>
      <c r="N6739">
        <v>139.2362755</v>
      </c>
      <c r="O6739">
        <f>ROUND(employee[[#This Row],[AbsentHours]],2)</f>
        <v>139.24</v>
      </c>
      <c r="P6739" s="5">
        <f>employee[[#This Row],[RoundedAbsentHours]]/2080 *100</f>
        <v>6.694230769230769</v>
      </c>
      <c r="Q6739" s="1" t="s">
        <v>15</v>
      </c>
    </row>
    <row r="6740" spans="1:17" x14ac:dyDescent="0.35">
      <c r="A6740">
        <v>6739</v>
      </c>
      <c r="B6740" s="1" t="s">
        <v>6977</v>
      </c>
      <c r="C6740" s="1" t="s">
        <v>16</v>
      </c>
      <c r="D6740" s="1" t="s">
        <v>20</v>
      </c>
      <c r="E6740" s="1" t="s">
        <v>158</v>
      </c>
      <c r="F6740" s="1" t="s">
        <v>159</v>
      </c>
      <c r="G6740" s="1" t="s">
        <v>20</v>
      </c>
      <c r="H6740" s="1" t="s">
        <v>15</v>
      </c>
      <c r="I6740">
        <v>38.390511089999997</v>
      </c>
      <c r="J6740">
        <f>ROUND(employee[[#This Row],[Age]],0)</f>
        <v>38</v>
      </c>
      <c r="K67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40">
        <v>4.3849808020000003</v>
      </c>
      <c r="M6740">
        <f>ROUND(employee[[#This Row],[LengthService]],2)</f>
        <v>4.38</v>
      </c>
      <c r="N6740">
        <v>31.430827440000002</v>
      </c>
      <c r="O6740">
        <f>ROUND(employee[[#This Row],[AbsentHours]],2)</f>
        <v>31.43</v>
      </c>
      <c r="P6740" s="5">
        <f>employee[[#This Row],[RoundedAbsentHours]]/2080 *100</f>
        <v>1.5110576923076924</v>
      </c>
      <c r="Q6740" s="1" t="s">
        <v>15</v>
      </c>
    </row>
    <row r="6741" spans="1:17" x14ac:dyDescent="0.35">
      <c r="A6741">
        <v>6740</v>
      </c>
      <c r="B6741" s="1" t="s">
        <v>2082</v>
      </c>
      <c r="C6741" s="1" t="s">
        <v>16</v>
      </c>
      <c r="D6741" s="1" t="s">
        <v>60</v>
      </c>
      <c r="E6741" s="1" t="s">
        <v>13</v>
      </c>
      <c r="F6741" s="1" t="s">
        <v>14</v>
      </c>
      <c r="G6741" s="1" t="s">
        <v>60</v>
      </c>
      <c r="H6741" s="1" t="s">
        <v>15</v>
      </c>
      <c r="I6741">
        <v>45.419315910000002</v>
      </c>
      <c r="J6741">
        <f>ROUND(employee[[#This Row],[Age]],0)</f>
        <v>45</v>
      </c>
      <c r="K67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41">
        <v>7.9034581839999998</v>
      </c>
      <c r="M6741">
        <f>ROUND(employee[[#This Row],[LengthService]],2)</f>
        <v>7.9</v>
      </c>
      <c r="N6741">
        <v>93.324002199999995</v>
      </c>
      <c r="O6741">
        <f>ROUND(employee[[#This Row],[AbsentHours]],2)</f>
        <v>93.32</v>
      </c>
      <c r="P6741" s="5">
        <f>employee[[#This Row],[RoundedAbsentHours]]/2080 *100</f>
        <v>4.4865384615384611</v>
      </c>
      <c r="Q6741" s="1" t="s">
        <v>15</v>
      </c>
    </row>
    <row r="6742" spans="1:17" x14ac:dyDescent="0.35">
      <c r="A6742">
        <v>6741</v>
      </c>
      <c r="B6742" s="1" t="s">
        <v>6978</v>
      </c>
      <c r="C6742" s="1" t="s">
        <v>11</v>
      </c>
      <c r="D6742" s="1" t="s">
        <v>89</v>
      </c>
      <c r="E6742" s="1" t="s">
        <v>124</v>
      </c>
      <c r="F6742" s="1" t="s">
        <v>125</v>
      </c>
      <c r="G6742" s="1" t="s">
        <v>89</v>
      </c>
      <c r="H6742" s="1" t="s">
        <v>15</v>
      </c>
      <c r="I6742">
        <v>41.130257729999997</v>
      </c>
      <c r="J6742">
        <f>ROUND(employee[[#This Row],[Age]],0)</f>
        <v>41</v>
      </c>
      <c r="K67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42">
        <v>3.7241011610000001</v>
      </c>
      <c r="M6742">
        <f>ROUND(employee[[#This Row],[LengthService]],2)</f>
        <v>3.72</v>
      </c>
      <c r="N6742">
        <v>71.585958189999999</v>
      </c>
      <c r="O6742">
        <f>ROUND(employee[[#This Row],[AbsentHours]],2)</f>
        <v>71.59</v>
      </c>
      <c r="P6742" s="5">
        <f>employee[[#This Row],[RoundedAbsentHours]]/2080 *100</f>
        <v>3.4418269230769232</v>
      </c>
      <c r="Q6742" s="1" t="s">
        <v>15</v>
      </c>
    </row>
    <row r="6743" spans="1:17" x14ac:dyDescent="0.35">
      <c r="A6743">
        <v>6742</v>
      </c>
      <c r="B6743" s="1" t="s">
        <v>6979</v>
      </c>
      <c r="C6743" s="1" t="s">
        <v>11</v>
      </c>
      <c r="D6743" s="1" t="s">
        <v>21</v>
      </c>
      <c r="E6743" s="1" t="s">
        <v>158</v>
      </c>
      <c r="F6743" s="1" t="s">
        <v>159</v>
      </c>
      <c r="G6743" s="1" t="s">
        <v>21</v>
      </c>
      <c r="H6743" s="1" t="s">
        <v>15</v>
      </c>
      <c r="I6743">
        <v>43.734270160000001</v>
      </c>
      <c r="J6743">
        <f>ROUND(employee[[#This Row],[Age]],0)</f>
        <v>44</v>
      </c>
      <c r="K67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43">
        <v>5.292597217</v>
      </c>
      <c r="M6743">
        <f>ROUND(employee[[#This Row],[LengthService]],2)</f>
        <v>5.29</v>
      </c>
      <c r="N6743">
        <v>71.95536371</v>
      </c>
      <c r="O6743">
        <f>ROUND(employee[[#This Row],[AbsentHours]],2)</f>
        <v>71.959999999999994</v>
      </c>
      <c r="P6743" s="5">
        <f>employee[[#This Row],[RoundedAbsentHours]]/2080 *100</f>
        <v>3.4596153846153848</v>
      </c>
      <c r="Q6743" s="1" t="s">
        <v>15</v>
      </c>
    </row>
    <row r="6744" spans="1:17" x14ac:dyDescent="0.35">
      <c r="A6744">
        <v>6743</v>
      </c>
      <c r="B6744" s="1" t="s">
        <v>6980</v>
      </c>
      <c r="C6744" s="1" t="s">
        <v>11</v>
      </c>
      <c r="D6744" s="1" t="s">
        <v>20</v>
      </c>
      <c r="E6744" s="1" t="s">
        <v>158</v>
      </c>
      <c r="F6744" s="1" t="s">
        <v>159</v>
      </c>
      <c r="G6744" s="1" t="s">
        <v>20</v>
      </c>
      <c r="H6744" s="1" t="s">
        <v>15</v>
      </c>
      <c r="I6744">
        <v>44.306870170000003</v>
      </c>
      <c r="J6744">
        <f>ROUND(employee[[#This Row],[Age]],0)</f>
        <v>44</v>
      </c>
      <c r="K67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44">
        <v>4.9418340169999997</v>
      </c>
      <c r="M6744">
        <f>ROUND(employee[[#This Row],[LengthService]],2)</f>
        <v>4.9400000000000004</v>
      </c>
      <c r="N6744">
        <v>89.272536959999996</v>
      </c>
      <c r="O6744">
        <f>ROUND(employee[[#This Row],[AbsentHours]],2)</f>
        <v>89.27</v>
      </c>
      <c r="P6744" s="5">
        <f>employee[[#This Row],[RoundedAbsentHours]]/2080 *100</f>
        <v>4.2918269230769228</v>
      </c>
      <c r="Q6744" s="1" t="s">
        <v>15</v>
      </c>
    </row>
    <row r="6745" spans="1:17" x14ac:dyDescent="0.35">
      <c r="A6745">
        <v>6744</v>
      </c>
      <c r="B6745" s="1" t="s">
        <v>6981</v>
      </c>
      <c r="C6745" s="1" t="s">
        <v>16</v>
      </c>
      <c r="D6745" s="1" t="s">
        <v>44</v>
      </c>
      <c r="E6745" s="1" t="s">
        <v>312</v>
      </c>
      <c r="F6745" s="1" t="s">
        <v>266</v>
      </c>
      <c r="G6745" s="1" t="s">
        <v>44</v>
      </c>
      <c r="H6745" s="1" t="s">
        <v>15</v>
      </c>
      <c r="I6745">
        <v>47.444109279999999</v>
      </c>
      <c r="J6745">
        <f>ROUND(employee[[#This Row],[Age]],0)</f>
        <v>47</v>
      </c>
      <c r="K67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45">
        <v>1</v>
      </c>
      <c r="M6745">
        <f>ROUND(employee[[#This Row],[LengthService]],2)</f>
        <v>1</v>
      </c>
      <c r="N6745">
        <v>48.247998199999998</v>
      </c>
      <c r="O6745">
        <f>ROUND(employee[[#This Row],[AbsentHours]],2)</f>
        <v>48.25</v>
      </c>
      <c r="P6745" s="5">
        <f>employee[[#This Row],[RoundedAbsentHours]]/2080 *100</f>
        <v>2.3197115384615383</v>
      </c>
      <c r="Q6745" s="1" t="s">
        <v>15</v>
      </c>
    </row>
    <row r="6746" spans="1:17" x14ac:dyDescent="0.35">
      <c r="A6746">
        <v>6745</v>
      </c>
      <c r="B6746" s="1" t="s">
        <v>6982</v>
      </c>
      <c r="C6746" s="1" t="s">
        <v>16</v>
      </c>
      <c r="D6746" s="1" t="s">
        <v>93</v>
      </c>
      <c r="E6746" s="1" t="s">
        <v>312</v>
      </c>
      <c r="F6746" s="1" t="s">
        <v>266</v>
      </c>
      <c r="G6746" s="1" t="s">
        <v>93</v>
      </c>
      <c r="H6746" s="1" t="s">
        <v>15</v>
      </c>
      <c r="I6746">
        <v>29.939857289999999</v>
      </c>
      <c r="J6746">
        <f>ROUND(employee[[#This Row],[Age]],0)</f>
        <v>30</v>
      </c>
      <c r="K67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46">
        <v>6.4775358279999997</v>
      </c>
      <c r="M6746">
        <f>ROUND(employee[[#This Row],[LengthService]],2)</f>
        <v>6.48</v>
      </c>
      <c r="N6746">
        <v>0</v>
      </c>
      <c r="O6746">
        <f>ROUND(employee[[#This Row],[AbsentHours]],2)</f>
        <v>0</v>
      </c>
      <c r="P6746" s="5">
        <f>employee[[#This Row],[RoundedAbsentHours]]/2080 *100</f>
        <v>0</v>
      </c>
      <c r="Q6746" s="1" t="s">
        <v>15</v>
      </c>
    </row>
    <row r="6747" spans="1:17" x14ac:dyDescent="0.35">
      <c r="A6747">
        <v>6746</v>
      </c>
      <c r="B6747" s="1" t="s">
        <v>6983</v>
      </c>
      <c r="C6747" s="1" t="s">
        <v>16</v>
      </c>
      <c r="D6747" s="1" t="s">
        <v>20</v>
      </c>
      <c r="E6747" s="1" t="s">
        <v>158</v>
      </c>
      <c r="F6747" s="1" t="s">
        <v>159</v>
      </c>
      <c r="G6747" s="1" t="s">
        <v>20</v>
      </c>
      <c r="H6747" s="1" t="s">
        <v>15</v>
      </c>
      <c r="I6747">
        <v>47.907499180000002</v>
      </c>
      <c r="J6747">
        <f>ROUND(employee[[#This Row],[Age]],0)</f>
        <v>48</v>
      </c>
      <c r="K67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47">
        <v>3.8543865460000002</v>
      </c>
      <c r="M6747">
        <f>ROUND(employee[[#This Row],[LengthService]],2)</f>
        <v>3.85</v>
      </c>
      <c r="N6747">
        <v>46.389436080000003</v>
      </c>
      <c r="O6747">
        <f>ROUND(employee[[#This Row],[AbsentHours]],2)</f>
        <v>46.39</v>
      </c>
      <c r="P6747" s="5">
        <f>employee[[#This Row],[RoundedAbsentHours]]/2080 *100</f>
        <v>2.2302884615384615</v>
      </c>
      <c r="Q6747" s="1" t="s">
        <v>15</v>
      </c>
    </row>
    <row r="6748" spans="1:17" x14ac:dyDescent="0.35">
      <c r="A6748">
        <v>6747</v>
      </c>
      <c r="B6748" s="1" t="s">
        <v>6984</v>
      </c>
      <c r="C6748" s="1" t="s">
        <v>11</v>
      </c>
      <c r="D6748" s="1" t="s">
        <v>56</v>
      </c>
      <c r="E6748" s="1" t="s">
        <v>124</v>
      </c>
      <c r="F6748" s="1" t="s">
        <v>125</v>
      </c>
      <c r="G6748" s="1" t="s">
        <v>56</v>
      </c>
      <c r="H6748" s="1" t="s">
        <v>15</v>
      </c>
      <c r="I6748">
        <v>26.38730533</v>
      </c>
      <c r="J6748">
        <f>ROUND(employee[[#This Row],[Age]],0)</f>
        <v>26</v>
      </c>
      <c r="K67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748">
        <v>2.320855141</v>
      </c>
      <c r="M6748">
        <f>ROUND(employee[[#This Row],[LengthService]],2)</f>
        <v>2.3199999999999998</v>
      </c>
      <c r="N6748">
        <v>0</v>
      </c>
      <c r="O6748">
        <f>ROUND(employee[[#This Row],[AbsentHours]],2)</f>
        <v>0</v>
      </c>
      <c r="P6748" s="5">
        <f>employee[[#This Row],[RoundedAbsentHours]]/2080 *100</f>
        <v>0</v>
      </c>
      <c r="Q6748" s="1" t="s">
        <v>15</v>
      </c>
    </row>
    <row r="6749" spans="1:17" x14ac:dyDescent="0.35">
      <c r="A6749">
        <v>6748</v>
      </c>
      <c r="B6749" s="1" t="s">
        <v>6985</v>
      </c>
      <c r="C6749" s="1" t="s">
        <v>16</v>
      </c>
      <c r="D6749" s="1" t="s">
        <v>22</v>
      </c>
      <c r="E6749" s="1" t="s">
        <v>124</v>
      </c>
      <c r="F6749" s="1" t="s">
        <v>125</v>
      </c>
      <c r="G6749" s="1" t="s">
        <v>22</v>
      </c>
      <c r="H6749" s="1" t="s">
        <v>15</v>
      </c>
      <c r="I6749">
        <v>46.962451459999997</v>
      </c>
      <c r="J6749">
        <f>ROUND(employee[[#This Row],[Age]],0)</f>
        <v>47</v>
      </c>
      <c r="K67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49">
        <v>2.579367628</v>
      </c>
      <c r="M6749">
        <f>ROUND(employee[[#This Row],[LengthService]],2)</f>
        <v>2.58</v>
      </c>
      <c r="N6749">
        <v>44.948427789999997</v>
      </c>
      <c r="O6749">
        <f>ROUND(employee[[#This Row],[AbsentHours]],2)</f>
        <v>44.95</v>
      </c>
      <c r="P6749" s="5">
        <f>employee[[#This Row],[RoundedAbsentHours]]/2080 *100</f>
        <v>2.1610576923076925</v>
      </c>
      <c r="Q6749" s="1" t="s">
        <v>15</v>
      </c>
    </row>
    <row r="6750" spans="1:17" x14ac:dyDescent="0.35">
      <c r="A6750">
        <v>6749</v>
      </c>
      <c r="B6750" s="1" t="s">
        <v>6986</v>
      </c>
      <c r="C6750" s="1" t="s">
        <v>11</v>
      </c>
      <c r="D6750" s="1" t="s">
        <v>44</v>
      </c>
      <c r="E6750" s="1" t="s">
        <v>312</v>
      </c>
      <c r="F6750" s="1" t="s">
        <v>266</v>
      </c>
      <c r="G6750" s="1" t="s">
        <v>44</v>
      </c>
      <c r="H6750" s="1" t="s">
        <v>15</v>
      </c>
      <c r="I6750">
        <v>30.902290950000001</v>
      </c>
      <c r="J6750">
        <f>ROUND(employee[[#This Row],[Age]],0)</f>
        <v>31</v>
      </c>
      <c r="K67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50">
        <v>2.839381516</v>
      </c>
      <c r="M6750">
        <f>ROUND(employee[[#This Row],[LengthService]],2)</f>
        <v>2.84</v>
      </c>
      <c r="N6750">
        <v>53.253853960000001</v>
      </c>
      <c r="O6750">
        <f>ROUND(employee[[#This Row],[AbsentHours]],2)</f>
        <v>53.25</v>
      </c>
      <c r="P6750" s="5">
        <f>employee[[#This Row],[RoundedAbsentHours]]/2080 *100</f>
        <v>2.5600961538461537</v>
      </c>
      <c r="Q6750" s="1" t="s">
        <v>15</v>
      </c>
    </row>
    <row r="6751" spans="1:17" x14ac:dyDescent="0.35">
      <c r="A6751">
        <v>6750</v>
      </c>
      <c r="B6751" s="1" t="s">
        <v>6987</v>
      </c>
      <c r="C6751" s="1" t="s">
        <v>11</v>
      </c>
      <c r="D6751" s="1" t="s">
        <v>22</v>
      </c>
      <c r="E6751" s="1" t="s">
        <v>124</v>
      </c>
      <c r="F6751" s="1" t="s">
        <v>125</v>
      </c>
      <c r="G6751" s="1" t="s">
        <v>22</v>
      </c>
      <c r="H6751" s="1" t="s">
        <v>15</v>
      </c>
      <c r="I6751">
        <v>55.224937230000002</v>
      </c>
      <c r="J6751">
        <f>ROUND(employee[[#This Row],[Age]],0)</f>
        <v>55</v>
      </c>
      <c r="K67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751">
        <v>3.2920250420000001</v>
      </c>
      <c r="M6751">
        <f>ROUND(employee[[#This Row],[LengthService]],2)</f>
        <v>3.29</v>
      </c>
      <c r="N6751">
        <v>135.49311710000001</v>
      </c>
      <c r="O6751">
        <f>ROUND(employee[[#This Row],[AbsentHours]],2)</f>
        <v>135.49</v>
      </c>
      <c r="P6751" s="5">
        <f>employee[[#This Row],[RoundedAbsentHours]]/2080 *100</f>
        <v>6.5139423076923082</v>
      </c>
      <c r="Q6751" s="1" t="s">
        <v>15</v>
      </c>
    </row>
    <row r="6752" spans="1:17" x14ac:dyDescent="0.35">
      <c r="A6752">
        <v>6751</v>
      </c>
      <c r="B6752" s="1" t="s">
        <v>6988</v>
      </c>
      <c r="C6752" s="1" t="s">
        <v>11</v>
      </c>
      <c r="D6752" s="1" t="s">
        <v>20</v>
      </c>
      <c r="E6752" s="1" t="s">
        <v>158</v>
      </c>
      <c r="F6752" s="1" t="s">
        <v>159</v>
      </c>
      <c r="G6752" s="1" t="s">
        <v>20</v>
      </c>
      <c r="H6752" s="1" t="s">
        <v>15</v>
      </c>
      <c r="I6752">
        <v>32.845561910000001</v>
      </c>
      <c r="J6752">
        <f>ROUND(employee[[#This Row],[Age]],0)</f>
        <v>33</v>
      </c>
      <c r="K67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52">
        <v>3.0115995660000001</v>
      </c>
      <c r="M6752">
        <f>ROUND(employee[[#This Row],[LengthService]],2)</f>
        <v>3.01</v>
      </c>
      <c r="N6752">
        <v>29.958618940000001</v>
      </c>
      <c r="O6752">
        <f>ROUND(employee[[#This Row],[AbsentHours]],2)</f>
        <v>29.96</v>
      </c>
      <c r="P6752" s="5">
        <f>employee[[#This Row],[RoundedAbsentHours]]/2080 *100</f>
        <v>1.4403846153846154</v>
      </c>
      <c r="Q6752" s="1" t="s">
        <v>15</v>
      </c>
    </row>
    <row r="6753" spans="1:17" x14ac:dyDescent="0.35">
      <c r="A6753">
        <v>6752</v>
      </c>
      <c r="B6753" s="1" t="s">
        <v>6989</v>
      </c>
      <c r="C6753" s="1" t="s">
        <v>11</v>
      </c>
      <c r="D6753" s="1" t="s">
        <v>21</v>
      </c>
      <c r="E6753" s="1" t="s">
        <v>158</v>
      </c>
      <c r="F6753" s="1" t="s">
        <v>159</v>
      </c>
      <c r="G6753" s="1" t="s">
        <v>21</v>
      </c>
      <c r="H6753" s="1" t="s">
        <v>15</v>
      </c>
      <c r="I6753">
        <v>42.166872339999998</v>
      </c>
      <c r="J6753">
        <f>ROUND(employee[[#This Row],[Age]],0)</f>
        <v>42</v>
      </c>
      <c r="K67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53">
        <v>3.4936628559999998</v>
      </c>
      <c r="M6753">
        <f>ROUND(employee[[#This Row],[LengthService]],2)</f>
        <v>3.49</v>
      </c>
      <c r="N6753">
        <v>21.87029265</v>
      </c>
      <c r="O6753">
        <f>ROUND(employee[[#This Row],[AbsentHours]],2)</f>
        <v>21.87</v>
      </c>
      <c r="P6753" s="5">
        <f>employee[[#This Row],[RoundedAbsentHours]]/2080 *100</f>
        <v>1.0514423076923078</v>
      </c>
      <c r="Q6753" s="1" t="s">
        <v>15</v>
      </c>
    </row>
    <row r="6754" spans="1:17" x14ac:dyDescent="0.35">
      <c r="A6754">
        <v>6753</v>
      </c>
      <c r="B6754" s="1" t="s">
        <v>6990</v>
      </c>
      <c r="C6754" s="1" t="s">
        <v>11</v>
      </c>
      <c r="D6754" s="1" t="s">
        <v>44</v>
      </c>
      <c r="E6754" s="1" t="s">
        <v>312</v>
      </c>
      <c r="F6754" s="1" t="s">
        <v>266</v>
      </c>
      <c r="G6754" s="1" t="s">
        <v>44</v>
      </c>
      <c r="H6754" s="1" t="s">
        <v>15</v>
      </c>
      <c r="I6754">
        <v>39.899553169999997</v>
      </c>
      <c r="J6754">
        <f>ROUND(employee[[#This Row],[Age]],0)</f>
        <v>40</v>
      </c>
      <c r="K67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54">
        <v>3.3323959379999999</v>
      </c>
      <c r="M6754">
        <f>ROUND(employee[[#This Row],[LengthService]],2)</f>
        <v>3.33</v>
      </c>
      <c r="N6754">
        <v>28.22969634</v>
      </c>
      <c r="O6754">
        <f>ROUND(employee[[#This Row],[AbsentHours]],2)</f>
        <v>28.23</v>
      </c>
      <c r="P6754" s="5">
        <f>employee[[#This Row],[RoundedAbsentHours]]/2080 *100</f>
        <v>1.3572115384615386</v>
      </c>
      <c r="Q6754" s="1" t="s">
        <v>15</v>
      </c>
    </row>
    <row r="6755" spans="1:17" x14ac:dyDescent="0.35">
      <c r="A6755">
        <v>6754</v>
      </c>
      <c r="B6755" s="1" t="s">
        <v>6991</v>
      </c>
      <c r="C6755" s="1" t="s">
        <v>11</v>
      </c>
      <c r="D6755" s="1" t="s">
        <v>35</v>
      </c>
      <c r="E6755" s="1" t="s">
        <v>312</v>
      </c>
      <c r="F6755" s="1" t="s">
        <v>266</v>
      </c>
      <c r="G6755" s="1" t="s">
        <v>33</v>
      </c>
      <c r="H6755" s="1" t="s">
        <v>15</v>
      </c>
      <c r="I6755">
        <v>34.240632269999999</v>
      </c>
      <c r="J6755">
        <f>ROUND(employee[[#This Row],[Age]],0)</f>
        <v>34</v>
      </c>
      <c r="K67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55">
        <v>1.8011976190000001</v>
      </c>
      <c r="M6755">
        <f>ROUND(employee[[#This Row],[LengthService]],2)</f>
        <v>1.8</v>
      </c>
      <c r="N6755">
        <v>61.94542328</v>
      </c>
      <c r="O6755">
        <f>ROUND(employee[[#This Row],[AbsentHours]],2)</f>
        <v>61.95</v>
      </c>
      <c r="P6755" s="5">
        <f>employee[[#This Row],[RoundedAbsentHours]]/2080 *100</f>
        <v>2.978365384615385</v>
      </c>
      <c r="Q6755" s="1" t="s">
        <v>15</v>
      </c>
    </row>
    <row r="6756" spans="1:17" x14ac:dyDescent="0.35">
      <c r="A6756">
        <v>6755</v>
      </c>
      <c r="B6756" s="1" t="s">
        <v>6992</v>
      </c>
      <c r="C6756" s="1" t="s">
        <v>11</v>
      </c>
      <c r="D6756" s="1" t="s">
        <v>42</v>
      </c>
      <c r="E6756" s="1" t="s">
        <v>13</v>
      </c>
      <c r="F6756" s="1" t="s">
        <v>14</v>
      </c>
      <c r="G6756" s="1" t="s">
        <v>42</v>
      </c>
      <c r="H6756" s="1" t="s">
        <v>15</v>
      </c>
      <c r="I6756">
        <v>38.397528620000003</v>
      </c>
      <c r="J6756">
        <f>ROUND(employee[[#This Row],[Age]],0)</f>
        <v>38</v>
      </c>
      <c r="K67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56">
        <v>4.6404916969999999</v>
      </c>
      <c r="M6756">
        <f>ROUND(employee[[#This Row],[LengthService]],2)</f>
        <v>4.6399999999999997</v>
      </c>
      <c r="N6756">
        <v>12.09185791</v>
      </c>
      <c r="O6756">
        <f>ROUND(employee[[#This Row],[AbsentHours]],2)</f>
        <v>12.09</v>
      </c>
      <c r="P6756" s="5">
        <f>employee[[#This Row],[RoundedAbsentHours]]/2080 *100</f>
        <v>0.58125000000000004</v>
      </c>
      <c r="Q6756" s="1" t="s">
        <v>15</v>
      </c>
    </row>
    <row r="6757" spans="1:17" x14ac:dyDescent="0.35">
      <c r="A6757">
        <v>6756</v>
      </c>
      <c r="B6757" s="1" t="s">
        <v>6993</v>
      </c>
      <c r="C6757" s="1" t="s">
        <v>11</v>
      </c>
      <c r="D6757" s="1" t="s">
        <v>19</v>
      </c>
      <c r="E6757" s="1" t="s">
        <v>158</v>
      </c>
      <c r="F6757" s="1" t="s">
        <v>159</v>
      </c>
      <c r="G6757" s="1" t="s">
        <v>19</v>
      </c>
      <c r="H6757" s="1" t="s">
        <v>15</v>
      </c>
      <c r="I6757">
        <v>35.089136529999998</v>
      </c>
      <c r="J6757">
        <f>ROUND(employee[[#This Row],[Age]],0)</f>
        <v>35</v>
      </c>
      <c r="K67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57">
        <v>5.441380154</v>
      </c>
      <c r="M6757">
        <f>ROUND(employee[[#This Row],[LengthService]],2)</f>
        <v>5.44</v>
      </c>
      <c r="N6757">
        <v>62.005683179999998</v>
      </c>
      <c r="O6757">
        <f>ROUND(employee[[#This Row],[AbsentHours]],2)</f>
        <v>62.01</v>
      </c>
      <c r="P6757" s="5">
        <f>employee[[#This Row],[RoundedAbsentHours]]/2080 *100</f>
        <v>2.9812499999999997</v>
      </c>
      <c r="Q6757" s="1" t="s">
        <v>15</v>
      </c>
    </row>
    <row r="6758" spans="1:17" x14ac:dyDescent="0.35">
      <c r="A6758">
        <v>6757</v>
      </c>
      <c r="B6758" s="1" t="s">
        <v>6994</v>
      </c>
      <c r="C6758" s="1" t="s">
        <v>11</v>
      </c>
      <c r="D6758" s="1" t="s">
        <v>93</v>
      </c>
      <c r="E6758" s="1" t="s">
        <v>312</v>
      </c>
      <c r="F6758" s="1" t="s">
        <v>266</v>
      </c>
      <c r="G6758" s="1" t="s">
        <v>93</v>
      </c>
      <c r="H6758" s="1" t="s">
        <v>15</v>
      </c>
      <c r="I6758">
        <v>44.219903530000003</v>
      </c>
      <c r="J6758">
        <f>ROUND(employee[[#This Row],[Age]],0)</f>
        <v>44</v>
      </c>
      <c r="K67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58">
        <v>3.266133124</v>
      </c>
      <c r="M6758">
        <f>ROUND(employee[[#This Row],[LengthService]],2)</f>
        <v>3.27</v>
      </c>
      <c r="N6758">
        <v>83.55071667</v>
      </c>
      <c r="O6758">
        <f>ROUND(employee[[#This Row],[AbsentHours]],2)</f>
        <v>83.55</v>
      </c>
      <c r="P6758" s="5">
        <f>employee[[#This Row],[RoundedAbsentHours]]/2080 *100</f>
        <v>4.0168269230769234</v>
      </c>
      <c r="Q6758" s="1" t="s">
        <v>15</v>
      </c>
    </row>
    <row r="6759" spans="1:17" x14ac:dyDescent="0.35">
      <c r="A6759">
        <v>6758</v>
      </c>
      <c r="B6759" s="1" t="s">
        <v>6995</v>
      </c>
      <c r="C6759" s="1" t="s">
        <v>11</v>
      </c>
      <c r="D6759" s="1" t="s">
        <v>12</v>
      </c>
      <c r="E6759" s="1" t="s">
        <v>158</v>
      </c>
      <c r="F6759" s="1" t="s">
        <v>159</v>
      </c>
      <c r="G6759" s="1" t="s">
        <v>12</v>
      </c>
      <c r="H6759" s="1" t="s">
        <v>15</v>
      </c>
      <c r="I6759">
        <v>68.380953860000005</v>
      </c>
      <c r="J6759">
        <f>ROUND(employee[[#This Row],[Age]],0)</f>
        <v>68</v>
      </c>
      <c r="K67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6759">
        <v>5.6552015300000003</v>
      </c>
      <c r="M6759">
        <f>ROUND(employee[[#This Row],[LengthService]],2)</f>
        <v>5.66</v>
      </c>
      <c r="N6759">
        <v>259.53222540000002</v>
      </c>
      <c r="O6759">
        <f>ROUND(employee[[#This Row],[AbsentHours]],2)</f>
        <v>259.52999999999997</v>
      </c>
      <c r="P6759" s="5">
        <f>employee[[#This Row],[RoundedAbsentHours]]/2080 *100</f>
        <v>12.477403846153845</v>
      </c>
      <c r="Q6759" s="1" t="s">
        <v>15</v>
      </c>
    </row>
    <row r="6760" spans="1:17" x14ac:dyDescent="0.35">
      <c r="A6760">
        <v>6759</v>
      </c>
      <c r="B6760" s="1" t="s">
        <v>6996</v>
      </c>
      <c r="C6760" s="1" t="s">
        <v>16</v>
      </c>
      <c r="D6760" s="1" t="s">
        <v>56</v>
      </c>
      <c r="E6760" s="1" t="s">
        <v>124</v>
      </c>
      <c r="F6760" s="1" t="s">
        <v>125</v>
      </c>
      <c r="G6760" s="1" t="s">
        <v>56</v>
      </c>
      <c r="H6760" s="1" t="s">
        <v>15</v>
      </c>
      <c r="I6760">
        <v>47.057958149999997</v>
      </c>
      <c r="J6760">
        <f>ROUND(employee[[#This Row],[Age]],0)</f>
        <v>47</v>
      </c>
      <c r="K67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60">
        <v>7.2539957140000002</v>
      </c>
      <c r="M6760">
        <f>ROUND(employee[[#This Row],[LengthService]],2)</f>
        <v>7.25</v>
      </c>
      <c r="N6760">
        <v>71.126303359999994</v>
      </c>
      <c r="O6760">
        <f>ROUND(employee[[#This Row],[AbsentHours]],2)</f>
        <v>71.13</v>
      </c>
      <c r="P6760" s="5">
        <f>employee[[#This Row],[RoundedAbsentHours]]/2080 *100</f>
        <v>3.419711538461538</v>
      </c>
      <c r="Q6760" s="1" t="s">
        <v>15</v>
      </c>
    </row>
    <row r="6761" spans="1:17" x14ac:dyDescent="0.35">
      <c r="A6761">
        <v>6760</v>
      </c>
      <c r="B6761" s="1" t="s">
        <v>6997</v>
      </c>
      <c r="C6761" s="1" t="s">
        <v>11</v>
      </c>
      <c r="D6761" s="1" t="s">
        <v>20</v>
      </c>
      <c r="E6761" s="1" t="s">
        <v>158</v>
      </c>
      <c r="F6761" s="1" t="s">
        <v>159</v>
      </c>
      <c r="G6761" s="1" t="s">
        <v>20</v>
      </c>
      <c r="H6761" s="1" t="s">
        <v>15</v>
      </c>
      <c r="I6761">
        <v>47.66478326</v>
      </c>
      <c r="J6761">
        <f>ROUND(employee[[#This Row],[Age]],0)</f>
        <v>48</v>
      </c>
      <c r="K67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61">
        <v>3.6900653590000001</v>
      </c>
      <c r="M6761">
        <f>ROUND(employee[[#This Row],[LengthService]],2)</f>
        <v>3.69</v>
      </c>
      <c r="N6761">
        <v>77.733074459999997</v>
      </c>
      <c r="O6761">
        <f>ROUND(employee[[#This Row],[AbsentHours]],2)</f>
        <v>77.73</v>
      </c>
      <c r="P6761" s="5">
        <f>employee[[#This Row],[RoundedAbsentHours]]/2080 *100</f>
        <v>3.7370192307692314</v>
      </c>
      <c r="Q6761" s="1" t="s">
        <v>15</v>
      </c>
    </row>
    <row r="6762" spans="1:17" x14ac:dyDescent="0.35">
      <c r="A6762">
        <v>6761</v>
      </c>
      <c r="B6762" s="1" t="s">
        <v>6998</v>
      </c>
      <c r="C6762" s="1" t="s">
        <v>16</v>
      </c>
      <c r="D6762" s="1" t="s">
        <v>80</v>
      </c>
      <c r="E6762" s="1" t="s">
        <v>158</v>
      </c>
      <c r="F6762" s="1" t="s">
        <v>159</v>
      </c>
      <c r="G6762" s="1" t="s">
        <v>20</v>
      </c>
      <c r="H6762" s="1" t="s">
        <v>15</v>
      </c>
      <c r="I6762">
        <v>32.34100634</v>
      </c>
      <c r="J6762">
        <f>ROUND(employee[[#This Row],[Age]],0)</f>
        <v>32</v>
      </c>
      <c r="K67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62">
        <v>4.9525321829999998</v>
      </c>
      <c r="M6762">
        <f>ROUND(employee[[#This Row],[LengthService]],2)</f>
        <v>4.95</v>
      </c>
      <c r="N6762">
        <v>0</v>
      </c>
      <c r="O6762">
        <f>ROUND(employee[[#This Row],[AbsentHours]],2)</f>
        <v>0</v>
      </c>
      <c r="P6762" s="5">
        <f>employee[[#This Row],[RoundedAbsentHours]]/2080 *100</f>
        <v>0</v>
      </c>
      <c r="Q6762" s="1" t="s">
        <v>15</v>
      </c>
    </row>
    <row r="6763" spans="1:17" x14ac:dyDescent="0.35">
      <c r="A6763">
        <v>6762</v>
      </c>
      <c r="B6763" s="1" t="s">
        <v>6999</v>
      </c>
      <c r="C6763" s="1" t="s">
        <v>11</v>
      </c>
      <c r="D6763" s="1" t="s">
        <v>22</v>
      </c>
      <c r="E6763" s="1" t="s">
        <v>124</v>
      </c>
      <c r="F6763" s="1" t="s">
        <v>125</v>
      </c>
      <c r="G6763" s="1" t="s">
        <v>22</v>
      </c>
      <c r="H6763" s="1" t="s">
        <v>15</v>
      </c>
      <c r="I6763">
        <v>37.881981449999998</v>
      </c>
      <c r="J6763">
        <f>ROUND(employee[[#This Row],[Age]],0)</f>
        <v>38</v>
      </c>
      <c r="K67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63">
        <v>6.169874912</v>
      </c>
      <c r="M6763">
        <f>ROUND(employee[[#This Row],[LengthService]],2)</f>
        <v>6.17</v>
      </c>
      <c r="N6763">
        <v>27.217029320000002</v>
      </c>
      <c r="O6763">
        <f>ROUND(employee[[#This Row],[AbsentHours]],2)</f>
        <v>27.22</v>
      </c>
      <c r="P6763" s="5">
        <f>employee[[#This Row],[RoundedAbsentHours]]/2080 *100</f>
        <v>1.3086538461538459</v>
      </c>
      <c r="Q6763" s="1" t="s">
        <v>15</v>
      </c>
    </row>
    <row r="6764" spans="1:17" x14ac:dyDescent="0.35">
      <c r="A6764">
        <v>6763</v>
      </c>
      <c r="B6764" s="1" t="s">
        <v>7000</v>
      </c>
      <c r="C6764" s="1" t="s">
        <v>16</v>
      </c>
      <c r="D6764" s="1" t="s">
        <v>97</v>
      </c>
      <c r="E6764" s="1" t="s">
        <v>124</v>
      </c>
      <c r="F6764" s="1" t="s">
        <v>125</v>
      </c>
      <c r="G6764" s="1" t="s">
        <v>97</v>
      </c>
      <c r="H6764" s="1" t="s">
        <v>15</v>
      </c>
      <c r="I6764">
        <v>42.326222459999997</v>
      </c>
      <c r="J6764">
        <f>ROUND(employee[[#This Row],[Age]],0)</f>
        <v>42</v>
      </c>
      <c r="K67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64">
        <v>3.4465170710000002</v>
      </c>
      <c r="M6764">
        <f>ROUND(employee[[#This Row],[LengthService]],2)</f>
        <v>3.45</v>
      </c>
      <c r="N6764">
        <v>50.362619930000001</v>
      </c>
      <c r="O6764">
        <f>ROUND(employee[[#This Row],[AbsentHours]],2)</f>
        <v>50.36</v>
      </c>
      <c r="P6764" s="5">
        <f>employee[[#This Row],[RoundedAbsentHours]]/2080 *100</f>
        <v>2.421153846153846</v>
      </c>
      <c r="Q6764" s="1" t="s">
        <v>15</v>
      </c>
    </row>
    <row r="6765" spans="1:17" x14ac:dyDescent="0.35">
      <c r="A6765">
        <v>6764</v>
      </c>
      <c r="B6765" s="1" t="s">
        <v>7001</v>
      </c>
      <c r="C6765" s="1" t="s">
        <v>11</v>
      </c>
      <c r="D6765" s="1" t="s">
        <v>21</v>
      </c>
      <c r="E6765" s="1" t="s">
        <v>158</v>
      </c>
      <c r="F6765" s="1" t="s">
        <v>159</v>
      </c>
      <c r="G6765" s="1" t="s">
        <v>21</v>
      </c>
      <c r="H6765" s="1" t="s">
        <v>15</v>
      </c>
      <c r="I6765">
        <v>46.733471389999998</v>
      </c>
      <c r="J6765">
        <f>ROUND(employee[[#This Row],[Age]],0)</f>
        <v>47</v>
      </c>
      <c r="K67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65">
        <v>4.9031948170000001</v>
      </c>
      <c r="M6765">
        <f>ROUND(employee[[#This Row],[LengthService]],2)</f>
        <v>4.9000000000000004</v>
      </c>
      <c r="N6765">
        <v>85.848133290000007</v>
      </c>
      <c r="O6765">
        <f>ROUND(employee[[#This Row],[AbsentHours]],2)</f>
        <v>85.85</v>
      </c>
      <c r="P6765" s="5">
        <f>employee[[#This Row],[RoundedAbsentHours]]/2080 *100</f>
        <v>4.1274038461538458</v>
      </c>
      <c r="Q6765" s="1" t="s">
        <v>15</v>
      </c>
    </row>
    <row r="6766" spans="1:17" x14ac:dyDescent="0.35">
      <c r="A6766">
        <v>6765</v>
      </c>
      <c r="B6766" s="1" t="s">
        <v>7002</v>
      </c>
      <c r="C6766" s="1" t="s">
        <v>11</v>
      </c>
      <c r="D6766" s="1" t="s">
        <v>120</v>
      </c>
      <c r="E6766" s="1" t="s">
        <v>158</v>
      </c>
      <c r="F6766" s="1" t="s">
        <v>159</v>
      </c>
      <c r="G6766" s="1" t="s">
        <v>34</v>
      </c>
      <c r="H6766" s="1" t="s">
        <v>15</v>
      </c>
      <c r="I6766">
        <v>52.536893210000002</v>
      </c>
      <c r="J6766">
        <f>ROUND(employee[[#This Row],[Age]],0)</f>
        <v>53</v>
      </c>
      <c r="K67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766">
        <v>6.1334520049999997</v>
      </c>
      <c r="M6766">
        <f>ROUND(employee[[#This Row],[LengthService]],2)</f>
        <v>6.13</v>
      </c>
      <c r="N6766">
        <v>143.89092020000001</v>
      </c>
      <c r="O6766">
        <f>ROUND(employee[[#This Row],[AbsentHours]],2)</f>
        <v>143.88999999999999</v>
      </c>
      <c r="P6766" s="5">
        <f>employee[[#This Row],[RoundedAbsentHours]]/2080 *100</f>
        <v>6.9177884615384615</v>
      </c>
      <c r="Q6766" s="1" t="s">
        <v>15</v>
      </c>
    </row>
    <row r="6767" spans="1:17" x14ac:dyDescent="0.35">
      <c r="A6767">
        <v>6766</v>
      </c>
      <c r="B6767" s="1" t="s">
        <v>7003</v>
      </c>
      <c r="C6767" s="1" t="s">
        <v>11</v>
      </c>
      <c r="D6767" s="1" t="s">
        <v>21</v>
      </c>
      <c r="E6767" s="1" t="s">
        <v>158</v>
      </c>
      <c r="F6767" s="1" t="s">
        <v>159</v>
      </c>
      <c r="G6767" s="1" t="s">
        <v>21</v>
      </c>
      <c r="H6767" s="1" t="s">
        <v>15</v>
      </c>
      <c r="I6767">
        <v>32.12994226</v>
      </c>
      <c r="J6767">
        <f>ROUND(employee[[#This Row],[Age]],0)</f>
        <v>32</v>
      </c>
      <c r="K67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67">
        <v>4.9694246480000004</v>
      </c>
      <c r="M6767">
        <f>ROUND(employee[[#This Row],[LengthService]],2)</f>
        <v>4.97</v>
      </c>
      <c r="N6767">
        <v>12.809564480000001</v>
      </c>
      <c r="O6767">
        <f>ROUND(employee[[#This Row],[AbsentHours]],2)</f>
        <v>12.81</v>
      </c>
      <c r="P6767" s="5">
        <f>employee[[#This Row],[RoundedAbsentHours]]/2080 *100</f>
        <v>0.61586538461538465</v>
      </c>
      <c r="Q6767" s="1" t="s">
        <v>15</v>
      </c>
    </row>
    <row r="6768" spans="1:17" x14ac:dyDescent="0.35">
      <c r="A6768">
        <v>6767</v>
      </c>
      <c r="B6768" s="1" t="s">
        <v>7004</v>
      </c>
      <c r="C6768" s="1" t="s">
        <v>16</v>
      </c>
      <c r="D6768" s="1" t="s">
        <v>42</v>
      </c>
      <c r="E6768" s="1" t="s">
        <v>13</v>
      </c>
      <c r="F6768" s="1" t="s">
        <v>14</v>
      </c>
      <c r="G6768" s="1" t="s">
        <v>42</v>
      </c>
      <c r="H6768" s="1" t="s">
        <v>15</v>
      </c>
      <c r="I6768">
        <v>37.967765810000003</v>
      </c>
      <c r="J6768">
        <f>ROUND(employee[[#This Row],[Age]],0)</f>
        <v>38</v>
      </c>
      <c r="K67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68">
        <v>2.5720625350000001</v>
      </c>
      <c r="M6768">
        <f>ROUND(employee[[#This Row],[LengthService]],2)</f>
        <v>2.57</v>
      </c>
      <c r="N6768">
        <v>28.929306310000001</v>
      </c>
      <c r="O6768">
        <f>ROUND(employee[[#This Row],[AbsentHours]],2)</f>
        <v>28.93</v>
      </c>
      <c r="P6768" s="5">
        <f>employee[[#This Row],[RoundedAbsentHours]]/2080 *100</f>
        <v>1.3908653846153847</v>
      </c>
      <c r="Q6768" s="1" t="s">
        <v>15</v>
      </c>
    </row>
    <row r="6769" spans="1:17" x14ac:dyDescent="0.35">
      <c r="A6769">
        <v>6768</v>
      </c>
      <c r="B6769" s="1" t="s">
        <v>7005</v>
      </c>
      <c r="C6769" s="1" t="s">
        <v>16</v>
      </c>
      <c r="D6769" s="1" t="s">
        <v>22</v>
      </c>
      <c r="E6769" s="1" t="s">
        <v>124</v>
      </c>
      <c r="F6769" s="1" t="s">
        <v>125</v>
      </c>
      <c r="G6769" s="1" t="s">
        <v>22</v>
      </c>
      <c r="H6769" s="1" t="s">
        <v>15</v>
      </c>
      <c r="I6769">
        <v>32.766101659999997</v>
      </c>
      <c r="J6769">
        <f>ROUND(employee[[#This Row],[Age]],0)</f>
        <v>33</v>
      </c>
      <c r="K67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69">
        <v>4.1951561269999997</v>
      </c>
      <c r="M6769">
        <f>ROUND(employee[[#This Row],[LengthService]],2)</f>
        <v>4.2</v>
      </c>
      <c r="N6769">
        <v>28.521334190000001</v>
      </c>
      <c r="O6769">
        <f>ROUND(employee[[#This Row],[AbsentHours]],2)</f>
        <v>28.52</v>
      </c>
      <c r="P6769" s="5">
        <f>employee[[#This Row],[RoundedAbsentHours]]/2080 *100</f>
        <v>1.3711538461538462</v>
      </c>
      <c r="Q6769" s="1" t="s">
        <v>15</v>
      </c>
    </row>
    <row r="6770" spans="1:17" x14ac:dyDescent="0.35">
      <c r="A6770">
        <v>6769</v>
      </c>
      <c r="B6770" s="1" t="s">
        <v>7006</v>
      </c>
      <c r="C6770" s="1" t="s">
        <v>11</v>
      </c>
      <c r="D6770" s="1" t="s">
        <v>40</v>
      </c>
      <c r="E6770" s="1" t="s">
        <v>312</v>
      </c>
      <c r="F6770" s="1" t="s">
        <v>266</v>
      </c>
      <c r="G6770" s="1" t="s">
        <v>18</v>
      </c>
      <c r="H6770" s="1" t="s">
        <v>15</v>
      </c>
      <c r="I6770">
        <v>63.166577019999998</v>
      </c>
      <c r="J6770">
        <f>ROUND(employee[[#This Row],[Age]],0)</f>
        <v>63</v>
      </c>
      <c r="K67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770">
        <v>4.8378469539999998</v>
      </c>
      <c r="M6770">
        <f>ROUND(employee[[#This Row],[LengthService]],2)</f>
        <v>4.84</v>
      </c>
      <c r="N6770">
        <v>196.99954529999999</v>
      </c>
      <c r="O6770">
        <f>ROUND(employee[[#This Row],[AbsentHours]],2)</f>
        <v>197</v>
      </c>
      <c r="P6770" s="5">
        <f>employee[[#This Row],[RoundedAbsentHours]]/2080 *100</f>
        <v>9.4711538461538467</v>
      </c>
      <c r="Q6770" s="1" t="s">
        <v>15</v>
      </c>
    </row>
    <row r="6771" spans="1:17" x14ac:dyDescent="0.35">
      <c r="A6771">
        <v>6770</v>
      </c>
      <c r="B6771" s="1" t="s">
        <v>7007</v>
      </c>
      <c r="C6771" s="1" t="s">
        <v>16</v>
      </c>
      <c r="D6771" s="1" t="s">
        <v>22</v>
      </c>
      <c r="E6771" s="1" t="s">
        <v>124</v>
      </c>
      <c r="F6771" s="1" t="s">
        <v>125</v>
      </c>
      <c r="G6771" s="1" t="s">
        <v>22</v>
      </c>
      <c r="H6771" s="1" t="s">
        <v>15</v>
      </c>
      <c r="I6771">
        <v>37.303914040000002</v>
      </c>
      <c r="J6771">
        <f>ROUND(employee[[#This Row],[Age]],0)</f>
        <v>37</v>
      </c>
      <c r="K67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71">
        <v>4.9953799170000002</v>
      </c>
      <c r="M6771">
        <f>ROUND(employee[[#This Row],[LengthService]],2)</f>
        <v>5</v>
      </c>
      <c r="N6771">
        <v>22.316648229999998</v>
      </c>
      <c r="O6771">
        <f>ROUND(employee[[#This Row],[AbsentHours]],2)</f>
        <v>22.32</v>
      </c>
      <c r="P6771" s="5">
        <f>employee[[#This Row],[RoundedAbsentHours]]/2080 *100</f>
        <v>1.073076923076923</v>
      </c>
      <c r="Q6771" s="1" t="s">
        <v>15</v>
      </c>
    </row>
    <row r="6772" spans="1:17" x14ac:dyDescent="0.35">
      <c r="A6772">
        <v>6771</v>
      </c>
      <c r="B6772" s="1" t="s">
        <v>7008</v>
      </c>
      <c r="C6772" s="1" t="s">
        <v>11</v>
      </c>
      <c r="D6772" s="1" t="s">
        <v>40</v>
      </c>
      <c r="E6772" s="1" t="s">
        <v>312</v>
      </c>
      <c r="F6772" s="1" t="s">
        <v>266</v>
      </c>
      <c r="G6772" s="1" t="s">
        <v>18</v>
      </c>
      <c r="H6772" s="1" t="s">
        <v>15</v>
      </c>
      <c r="I6772">
        <v>34.380159720000002</v>
      </c>
      <c r="J6772">
        <f>ROUND(employee[[#This Row],[Age]],0)</f>
        <v>34</v>
      </c>
      <c r="K67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72">
        <v>4.1264762429999999</v>
      </c>
      <c r="M6772">
        <f>ROUND(employee[[#This Row],[LengthService]],2)</f>
        <v>4.13</v>
      </c>
      <c r="N6772">
        <v>21.90411375</v>
      </c>
      <c r="O6772">
        <f>ROUND(employee[[#This Row],[AbsentHours]],2)</f>
        <v>21.9</v>
      </c>
      <c r="P6772" s="5">
        <f>employee[[#This Row],[RoundedAbsentHours]]/2080 *100</f>
        <v>1.0528846153846152</v>
      </c>
      <c r="Q6772" s="1" t="s">
        <v>15</v>
      </c>
    </row>
    <row r="6773" spans="1:17" x14ac:dyDescent="0.35">
      <c r="A6773">
        <v>6772</v>
      </c>
      <c r="B6773" s="1" t="s">
        <v>7009</v>
      </c>
      <c r="C6773" s="1" t="s">
        <v>16</v>
      </c>
      <c r="D6773" s="1" t="s">
        <v>20</v>
      </c>
      <c r="E6773" s="1" t="s">
        <v>158</v>
      </c>
      <c r="F6773" s="1" t="s">
        <v>159</v>
      </c>
      <c r="G6773" s="1" t="s">
        <v>20</v>
      </c>
      <c r="H6773" s="1" t="s">
        <v>15</v>
      </c>
      <c r="I6773">
        <v>48.36443981</v>
      </c>
      <c r="J6773">
        <f>ROUND(employee[[#This Row],[Age]],0)</f>
        <v>48</v>
      </c>
      <c r="K67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73">
        <v>5.6342607310000004</v>
      </c>
      <c r="M6773">
        <f>ROUND(employee[[#This Row],[LengthService]],2)</f>
        <v>5.63</v>
      </c>
      <c r="N6773">
        <v>88.620994330000002</v>
      </c>
      <c r="O6773">
        <f>ROUND(employee[[#This Row],[AbsentHours]],2)</f>
        <v>88.62</v>
      </c>
      <c r="P6773" s="5">
        <f>employee[[#This Row],[RoundedAbsentHours]]/2080 *100</f>
        <v>4.2605769230769228</v>
      </c>
      <c r="Q6773" s="1" t="s">
        <v>15</v>
      </c>
    </row>
    <row r="6774" spans="1:17" x14ac:dyDescent="0.35">
      <c r="A6774">
        <v>6773</v>
      </c>
      <c r="B6774" s="1" t="s">
        <v>7010</v>
      </c>
      <c r="C6774" s="1" t="s">
        <v>11</v>
      </c>
      <c r="D6774" s="1" t="s">
        <v>29</v>
      </c>
      <c r="E6774" s="1" t="s">
        <v>312</v>
      </c>
      <c r="F6774" s="1" t="s">
        <v>266</v>
      </c>
      <c r="G6774" s="1" t="s">
        <v>29</v>
      </c>
      <c r="H6774" s="1" t="s">
        <v>15</v>
      </c>
      <c r="I6774">
        <v>34.297494219999997</v>
      </c>
      <c r="J6774">
        <f>ROUND(employee[[#This Row],[Age]],0)</f>
        <v>34</v>
      </c>
      <c r="K67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74">
        <v>3.3424395740000001</v>
      </c>
      <c r="M6774">
        <f>ROUND(employee[[#This Row],[LengthService]],2)</f>
        <v>3.34</v>
      </c>
      <c r="N6774">
        <v>43.10107335</v>
      </c>
      <c r="O6774">
        <f>ROUND(employee[[#This Row],[AbsentHours]],2)</f>
        <v>43.1</v>
      </c>
      <c r="P6774" s="5">
        <f>employee[[#This Row],[RoundedAbsentHours]]/2080 *100</f>
        <v>2.0721153846153846</v>
      </c>
      <c r="Q6774" s="1" t="s">
        <v>15</v>
      </c>
    </row>
    <row r="6775" spans="1:17" x14ac:dyDescent="0.35">
      <c r="A6775">
        <v>6774</v>
      </c>
      <c r="B6775" s="1" t="s">
        <v>7011</v>
      </c>
      <c r="C6775" s="1" t="s">
        <v>11</v>
      </c>
      <c r="D6775" s="1" t="s">
        <v>114</v>
      </c>
      <c r="E6775" s="1" t="s">
        <v>124</v>
      </c>
      <c r="F6775" s="1" t="s">
        <v>125</v>
      </c>
      <c r="G6775" s="1" t="s">
        <v>56</v>
      </c>
      <c r="H6775" s="1" t="s">
        <v>15</v>
      </c>
      <c r="I6775">
        <v>40.03869718</v>
      </c>
      <c r="J6775">
        <f>ROUND(employee[[#This Row],[Age]],0)</f>
        <v>40</v>
      </c>
      <c r="K67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75">
        <v>4.1977107890000003</v>
      </c>
      <c r="M6775">
        <f>ROUND(employee[[#This Row],[LengthService]],2)</f>
        <v>4.2</v>
      </c>
      <c r="N6775">
        <v>35.833669309999998</v>
      </c>
      <c r="O6775">
        <f>ROUND(employee[[#This Row],[AbsentHours]],2)</f>
        <v>35.83</v>
      </c>
      <c r="P6775" s="5">
        <f>employee[[#This Row],[RoundedAbsentHours]]/2080 *100</f>
        <v>1.7225961538461538</v>
      </c>
      <c r="Q6775" s="1" t="s">
        <v>15</v>
      </c>
    </row>
    <row r="6776" spans="1:17" x14ac:dyDescent="0.35">
      <c r="A6776">
        <v>6775</v>
      </c>
      <c r="B6776" s="1" t="s">
        <v>7012</v>
      </c>
      <c r="C6776" s="1" t="s">
        <v>11</v>
      </c>
      <c r="D6776" s="1" t="s">
        <v>284</v>
      </c>
      <c r="E6776" s="1" t="s">
        <v>312</v>
      </c>
      <c r="F6776" s="1" t="s">
        <v>266</v>
      </c>
      <c r="G6776" s="1" t="s">
        <v>51</v>
      </c>
      <c r="H6776" s="1" t="s">
        <v>15</v>
      </c>
      <c r="I6776">
        <v>32.81798628</v>
      </c>
      <c r="J6776">
        <f>ROUND(employee[[#This Row],[Age]],0)</f>
        <v>33</v>
      </c>
      <c r="K67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76">
        <v>4.1428301789999997</v>
      </c>
      <c r="M6776">
        <f>ROUND(employee[[#This Row],[LengthService]],2)</f>
        <v>4.1399999999999997</v>
      </c>
      <c r="N6776">
        <v>15.55864935</v>
      </c>
      <c r="O6776">
        <f>ROUND(employee[[#This Row],[AbsentHours]],2)</f>
        <v>15.56</v>
      </c>
      <c r="P6776" s="5">
        <f>employee[[#This Row],[RoundedAbsentHours]]/2080 *100</f>
        <v>0.74807692307692308</v>
      </c>
      <c r="Q6776" s="1" t="s">
        <v>15</v>
      </c>
    </row>
    <row r="6777" spans="1:17" x14ac:dyDescent="0.35">
      <c r="A6777">
        <v>6776</v>
      </c>
      <c r="B6777" s="1" t="s">
        <v>7013</v>
      </c>
      <c r="C6777" s="1" t="s">
        <v>11</v>
      </c>
      <c r="D6777" s="1" t="s">
        <v>22</v>
      </c>
      <c r="E6777" s="1" t="s">
        <v>124</v>
      </c>
      <c r="F6777" s="1" t="s">
        <v>125</v>
      </c>
      <c r="G6777" s="1" t="s">
        <v>22</v>
      </c>
      <c r="H6777" s="1" t="s">
        <v>15</v>
      </c>
      <c r="I6777">
        <v>19.577382719999999</v>
      </c>
      <c r="J6777">
        <f>ROUND(employee[[#This Row],[Age]],0)</f>
        <v>20</v>
      </c>
      <c r="K67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777">
        <v>6.5278974730000003</v>
      </c>
      <c r="M6777">
        <f>ROUND(employee[[#This Row],[LengthService]],2)</f>
        <v>6.53</v>
      </c>
      <c r="N6777">
        <v>0</v>
      </c>
      <c r="O6777">
        <f>ROUND(employee[[#This Row],[AbsentHours]],2)</f>
        <v>0</v>
      </c>
      <c r="P6777" s="5">
        <f>employee[[#This Row],[RoundedAbsentHours]]/2080 *100</f>
        <v>0</v>
      </c>
      <c r="Q6777" s="1" t="s">
        <v>15</v>
      </c>
    </row>
    <row r="6778" spans="1:17" x14ac:dyDescent="0.35">
      <c r="A6778">
        <v>6777</v>
      </c>
      <c r="B6778" s="1" t="s">
        <v>7014</v>
      </c>
      <c r="C6778" s="1" t="s">
        <v>16</v>
      </c>
      <c r="D6778" s="1" t="s">
        <v>21</v>
      </c>
      <c r="E6778" s="1" t="s">
        <v>158</v>
      </c>
      <c r="F6778" s="1" t="s">
        <v>159</v>
      </c>
      <c r="G6778" s="1" t="s">
        <v>21</v>
      </c>
      <c r="H6778" s="1" t="s">
        <v>15</v>
      </c>
      <c r="I6778">
        <v>32.036311789999999</v>
      </c>
      <c r="J6778">
        <f>ROUND(employee[[#This Row],[Age]],0)</f>
        <v>32</v>
      </c>
      <c r="K67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78">
        <v>7.2199968119999998</v>
      </c>
      <c r="M6778">
        <f>ROUND(employee[[#This Row],[LengthService]],2)</f>
        <v>7.22</v>
      </c>
      <c r="N6778">
        <v>0</v>
      </c>
      <c r="O6778">
        <f>ROUND(employee[[#This Row],[AbsentHours]],2)</f>
        <v>0</v>
      </c>
      <c r="P6778" s="5">
        <f>employee[[#This Row],[RoundedAbsentHours]]/2080 *100</f>
        <v>0</v>
      </c>
      <c r="Q6778" s="1" t="s">
        <v>15</v>
      </c>
    </row>
    <row r="6779" spans="1:17" x14ac:dyDescent="0.35">
      <c r="A6779">
        <v>6778</v>
      </c>
      <c r="B6779" s="1" t="s">
        <v>5109</v>
      </c>
      <c r="C6779" s="1" t="s">
        <v>16</v>
      </c>
      <c r="D6779" s="1" t="s">
        <v>22</v>
      </c>
      <c r="E6779" s="1" t="s">
        <v>124</v>
      </c>
      <c r="F6779" s="1" t="s">
        <v>125</v>
      </c>
      <c r="G6779" s="1" t="s">
        <v>22</v>
      </c>
      <c r="H6779" s="1" t="s">
        <v>15</v>
      </c>
      <c r="I6779">
        <v>39.201796209999998</v>
      </c>
      <c r="J6779">
        <f>ROUND(employee[[#This Row],[Age]],0)</f>
        <v>39</v>
      </c>
      <c r="K67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79">
        <v>3.515985471</v>
      </c>
      <c r="M6779">
        <f>ROUND(employee[[#This Row],[LengthService]],2)</f>
        <v>3.52</v>
      </c>
      <c r="N6779">
        <v>3.072597193</v>
      </c>
      <c r="O6779">
        <f>ROUND(employee[[#This Row],[AbsentHours]],2)</f>
        <v>3.07</v>
      </c>
      <c r="P6779" s="5">
        <f>employee[[#This Row],[RoundedAbsentHours]]/2080 *100</f>
        <v>0.14759615384615385</v>
      </c>
      <c r="Q6779" s="1" t="s">
        <v>15</v>
      </c>
    </row>
    <row r="6780" spans="1:17" x14ac:dyDescent="0.35">
      <c r="A6780">
        <v>6779</v>
      </c>
      <c r="B6780" s="1" t="s">
        <v>7015</v>
      </c>
      <c r="C6780" s="1" t="s">
        <v>16</v>
      </c>
      <c r="D6780" s="1" t="s">
        <v>39</v>
      </c>
      <c r="E6780" s="1" t="s">
        <v>158</v>
      </c>
      <c r="F6780" s="1" t="s">
        <v>159</v>
      </c>
      <c r="G6780" s="1" t="s">
        <v>39</v>
      </c>
      <c r="H6780" s="1" t="s">
        <v>15</v>
      </c>
      <c r="I6780">
        <v>47.394642789999999</v>
      </c>
      <c r="J6780">
        <f>ROUND(employee[[#This Row],[Age]],0)</f>
        <v>47</v>
      </c>
      <c r="K67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80">
        <v>4.9961065500000004</v>
      </c>
      <c r="M6780">
        <f>ROUND(employee[[#This Row],[LengthService]],2)</f>
        <v>5</v>
      </c>
      <c r="N6780">
        <v>74.556631400000001</v>
      </c>
      <c r="O6780">
        <f>ROUND(employee[[#This Row],[AbsentHours]],2)</f>
        <v>74.56</v>
      </c>
      <c r="P6780" s="5">
        <f>employee[[#This Row],[RoundedAbsentHours]]/2080 *100</f>
        <v>3.5846153846153848</v>
      </c>
      <c r="Q6780" s="1" t="s">
        <v>15</v>
      </c>
    </row>
    <row r="6781" spans="1:17" x14ac:dyDescent="0.35">
      <c r="A6781">
        <v>6780</v>
      </c>
      <c r="B6781" s="1" t="s">
        <v>7016</v>
      </c>
      <c r="C6781" s="1" t="s">
        <v>16</v>
      </c>
      <c r="D6781" s="1" t="s">
        <v>22</v>
      </c>
      <c r="E6781" s="1" t="s">
        <v>124</v>
      </c>
      <c r="F6781" s="1" t="s">
        <v>125</v>
      </c>
      <c r="G6781" s="1" t="s">
        <v>22</v>
      </c>
      <c r="H6781" s="1" t="s">
        <v>15</v>
      </c>
      <c r="I6781">
        <v>45.850806169999998</v>
      </c>
      <c r="J6781">
        <f>ROUND(employee[[#This Row],[Age]],0)</f>
        <v>46</v>
      </c>
      <c r="K67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81">
        <v>5.1172884190000003</v>
      </c>
      <c r="M6781">
        <f>ROUND(employee[[#This Row],[LengthService]],2)</f>
        <v>5.12</v>
      </c>
      <c r="N6781">
        <v>44.715494739999997</v>
      </c>
      <c r="O6781">
        <f>ROUND(employee[[#This Row],[AbsentHours]],2)</f>
        <v>44.72</v>
      </c>
      <c r="P6781" s="5">
        <f>employee[[#This Row],[RoundedAbsentHours]]/2080 *100</f>
        <v>2.15</v>
      </c>
      <c r="Q6781" s="1" t="s">
        <v>15</v>
      </c>
    </row>
    <row r="6782" spans="1:17" x14ac:dyDescent="0.35">
      <c r="A6782">
        <v>6781</v>
      </c>
      <c r="B6782" s="1" t="s">
        <v>7017</v>
      </c>
      <c r="C6782" s="1" t="s">
        <v>11</v>
      </c>
      <c r="D6782" s="1" t="s">
        <v>60</v>
      </c>
      <c r="E6782" s="1" t="s">
        <v>13</v>
      </c>
      <c r="F6782" s="1" t="s">
        <v>14</v>
      </c>
      <c r="G6782" s="1" t="s">
        <v>60</v>
      </c>
      <c r="H6782" s="1" t="s">
        <v>15</v>
      </c>
      <c r="I6782">
        <v>43.122965600000001</v>
      </c>
      <c r="J6782">
        <f>ROUND(employee[[#This Row],[Age]],0)</f>
        <v>43</v>
      </c>
      <c r="K67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82">
        <v>7.0435177449999999</v>
      </c>
      <c r="M6782">
        <f>ROUND(employee[[#This Row],[LengthService]],2)</f>
        <v>7.04</v>
      </c>
      <c r="N6782">
        <v>63.557006729999998</v>
      </c>
      <c r="O6782">
        <f>ROUND(employee[[#This Row],[AbsentHours]],2)</f>
        <v>63.56</v>
      </c>
      <c r="P6782" s="5">
        <f>employee[[#This Row],[RoundedAbsentHours]]/2080 *100</f>
        <v>3.055769230769231</v>
      </c>
      <c r="Q6782" s="1" t="s">
        <v>15</v>
      </c>
    </row>
    <row r="6783" spans="1:17" x14ac:dyDescent="0.35">
      <c r="A6783">
        <v>6782</v>
      </c>
      <c r="B6783" s="1" t="s">
        <v>7018</v>
      </c>
      <c r="C6783" s="1" t="s">
        <v>16</v>
      </c>
      <c r="D6783" s="1" t="s">
        <v>22</v>
      </c>
      <c r="E6783" s="1" t="s">
        <v>124</v>
      </c>
      <c r="F6783" s="1" t="s">
        <v>125</v>
      </c>
      <c r="G6783" s="1" t="s">
        <v>22</v>
      </c>
      <c r="H6783" s="1" t="s">
        <v>15</v>
      </c>
      <c r="I6783">
        <v>36.219807529999997</v>
      </c>
      <c r="J6783">
        <f>ROUND(employee[[#This Row],[Age]],0)</f>
        <v>36</v>
      </c>
      <c r="K67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83">
        <v>3.4294792649999999</v>
      </c>
      <c r="M6783">
        <f>ROUND(employee[[#This Row],[LengthService]],2)</f>
        <v>3.43</v>
      </c>
      <c r="N6783">
        <v>84.846690269999996</v>
      </c>
      <c r="O6783">
        <f>ROUND(employee[[#This Row],[AbsentHours]],2)</f>
        <v>84.85</v>
      </c>
      <c r="P6783" s="5">
        <f>employee[[#This Row],[RoundedAbsentHours]]/2080 *100</f>
        <v>4.0793269230769234</v>
      </c>
      <c r="Q6783" s="1" t="s">
        <v>15</v>
      </c>
    </row>
    <row r="6784" spans="1:17" x14ac:dyDescent="0.35">
      <c r="A6784">
        <v>6783</v>
      </c>
      <c r="B6784" s="1" t="s">
        <v>7019</v>
      </c>
      <c r="C6784" s="1" t="s">
        <v>16</v>
      </c>
      <c r="D6784" s="1" t="s">
        <v>22</v>
      </c>
      <c r="E6784" s="1" t="s">
        <v>124</v>
      </c>
      <c r="F6784" s="1" t="s">
        <v>125</v>
      </c>
      <c r="G6784" s="1" t="s">
        <v>22</v>
      </c>
      <c r="H6784" s="1" t="s">
        <v>15</v>
      </c>
      <c r="I6784">
        <v>38.244413549999997</v>
      </c>
      <c r="J6784">
        <f>ROUND(employee[[#This Row],[Age]],0)</f>
        <v>38</v>
      </c>
      <c r="K67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84">
        <v>4.1650991680000002</v>
      </c>
      <c r="M6784">
        <f>ROUND(employee[[#This Row],[LengthService]],2)</f>
        <v>4.17</v>
      </c>
      <c r="N6784">
        <v>18.207535610000001</v>
      </c>
      <c r="O6784">
        <f>ROUND(employee[[#This Row],[AbsentHours]],2)</f>
        <v>18.21</v>
      </c>
      <c r="P6784" s="5">
        <f>employee[[#This Row],[RoundedAbsentHours]]/2080 *100</f>
        <v>0.87548076923076923</v>
      </c>
      <c r="Q6784" s="1" t="s">
        <v>15</v>
      </c>
    </row>
    <row r="6785" spans="1:17" x14ac:dyDescent="0.35">
      <c r="A6785">
        <v>6784</v>
      </c>
      <c r="B6785" s="1" t="s">
        <v>7020</v>
      </c>
      <c r="C6785" s="1" t="s">
        <v>16</v>
      </c>
      <c r="D6785" s="1" t="s">
        <v>174</v>
      </c>
      <c r="E6785" s="1" t="s">
        <v>158</v>
      </c>
      <c r="F6785" s="1" t="s">
        <v>159</v>
      </c>
      <c r="G6785" s="1" t="s">
        <v>174</v>
      </c>
      <c r="H6785" s="1" t="s">
        <v>15</v>
      </c>
      <c r="I6785">
        <v>43.933435439999997</v>
      </c>
      <c r="J6785">
        <f>ROUND(employee[[#This Row],[Age]],0)</f>
        <v>44</v>
      </c>
      <c r="K67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85">
        <v>3.2266478489999999</v>
      </c>
      <c r="M6785">
        <f>ROUND(employee[[#This Row],[LengthService]],2)</f>
        <v>3.23</v>
      </c>
      <c r="N6785">
        <v>80.877589479999997</v>
      </c>
      <c r="O6785">
        <f>ROUND(employee[[#This Row],[AbsentHours]],2)</f>
        <v>80.88</v>
      </c>
      <c r="P6785" s="5">
        <f>employee[[#This Row],[RoundedAbsentHours]]/2080 *100</f>
        <v>3.8884615384615384</v>
      </c>
      <c r="Q6785" s="1" t="s">
        <v>15</v>
      </c>
    </row>
    <row r="6786" spans="1:17" x14ac:dyDescent="0.35">
      <c r="A6786">
        <v>6785</v>
      </c>
      <c r="B6786" s="1" t="s">
        <v>7021</v>
      </c>
      <c r="C6786" s="1" t="s">
        <v>16</v>
      </c>
      <c r="D6786" s="1" t="s">
        <v>51</v>
      </c>
      <c r="E6786" s="1" t="s">
        <v>312</v>
      </c>
      <c r="F6786" s="1" t="s">
        <v>266</v>
      </c>
      <c r="G6786" s="1" t="s">
        <v>51</v>
      </c>
      <c r="H6786" s="1" t="s">
        <v>15</v>
      </c>
      <c r="I6786">
        <v>37.50344922</v>
      </c>
      <c r="J6786">
        <f>ROUND(employee[[#This Row],[Age]],0)</f>
        <v>38</v>
      </c>
      <c r="K67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86">
        <v>3.4288716099999998</v>
      </c>
      <c r="M6786">
        <f>ROUND(employee[[#This Row],[LengthService]],2)</f>
        <v>3.43</v>
      </c>
      <c r="N6786">
        <v>30.74507693</v>
      </c>
      <c r="O6786">
        <f>ROUND(employee[[#This Row],[AbsentHours]],2)</f>
        <v>30.75</v>
      </c>
      <c r="P6786" s="5">
        <f>employee[[#This Row],[RoundedAbsentHours]]/2080 *100</f>
        <v>1.4783653846153846</v>
      </c>
      <c r="Q6786" s="1" t="s">
        <v>15</v>
      </c>
    </row>
    <row r="6787" spans="1:17" x14ac:dyDescent="0.35">
      <c r="A6787">
        <v>6786</v>
      </c>
      <c r="B6787" s="1" t="s">
        <v>7022</v>
      </c>
      <c r="C6787" s="1" t="s">
        <v>16</v>
      </c>
      <c r="D6787" s="1" t="s">
        <v>22</v>
      </c>
      <c r="E6787" s="1" t="s">
        <v>124</v>
      </c>
      <c r="F6787" s="1" t="s">
        <v>125</v>
      </c>
      <c r="G6787" s="1" t="s">
        <v>22</v>
      </c>
      <c r="H6787" s="1" t="s">
        <v>15</v>
      </c>
      <c r="I6787">
        <v>50.244165029999998</v>
      </c>
      <c r="J6787">
        <f>ROUND(employee[[#This Row],[Age]],0)</f>
        <v>50</v>
      </c>
      <c r="K67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787">
        <v>4.6352700960000002</v>
      </c>
      <c r="M6787">
        <f>ROUND(employee[[#This Row],[LengthService]],2)</f>
        <v>4.6399999999999997</v>
      </c>
      <c r="N6787">
        <v>141.5583283</v>
      </c>
      <c r="O6787">
        <f>ROUND(employee[[#This Row],[AbsentHours]],2)</f>
        <v>141.56</v>
      </c>
      <c r="P6787" s="5">
        <f>employee[[#This Row],[RoundedAbsentHours]]/2080 *100</f>
        <v>6.8057692307692301</v>
      </c>
      <c r="Q6787" s="1" t="s">
        <v>15</v>
      </c>
    </row>
    <row r="6788" spans="1:17" x14ac:dyDescent="0.35">
      <c r="A6788">
        <v>6787</v>
      </c>
      <c r="B6788" s="1" t="s">
        <v>7023</v>
      </c>
      <c r="C6788" s="1" t="s">
        <v>16</v>
      </c>
      <c r="D6788" s="1" t="s">
        <v>21</v>
      </c>
      <c r="E6788" s="1" t="s">
        <v>158</v>
      </c>
      <c r="F6788" s="1" t="s">
        <v>159</v>
      </c>
      <c r="G6788" s="1" t="s">
        <v>21</v>
      </c>
      <c r="H6788" s="1" t="s">
        <v>15</v>
      </c>
      <c r="I6788">
        <v>48.535749850000002</v>
      </c>
      <c r="J6788">
        <f>ROUND(employee[[#This Row],[Age]],0)</f>
        <v>49</v>
      </c>
      <c r="K67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88">
        <v>2.574089233</v>
      </c>
      <c r="M6788">
        <f>ROUND(employee[[#This Row],[LengthService]],2)</f>
        <v>2.57</v>
      </c>
      <c r="N6788">
        <v>94.140327360000001</v>
      </c>
      <c r="O6788">
        <f>ROUND(employee[[#This Row],[AbsentHours]],2)</f>
        <v>94.14</v>
      </c>
      <c r="P6788" s="5">
        <f>employee[[#This Row],[RoundedAbsentHours]]/2080 *100</f>
        <v>4.5259615384615381</v>
      </c>
      <c r="Q6788" s="1" t="s">
        <v>15</v>
      </c>
    </row>
    <row r="6789" spans="1:17" x14ac:dyDescent="0.35">
      <c r="A6789">
        <v>6788</v>
      </c>
      <c r="B6789" s="1" t="s">
        <v>7024</v>
      </c>
      <c r="C6789" s="1" t="s">
        <v>11</v>
      </c>
      <c r="D6789" s="1" t="s">
        <v>75</v>
      </c>
      <c r="E6789" s="1" t="s">
        <v>312</v>
      </c>
      <c r="F6789" s="1" t="s">
        <v>266</v>
      </c>
      <c r="G6789" s="1" t="s">
        <v>75</v>
      </c>
      <c r="H6789" s="1" t="s">
        <v>15</v>
      </c>
      <c r="I6789">
        <v>33.582501499999999</v>
      </c>
      <c r="J6789">
        <f>ROUND(employee[[#This Row],[Age]],0)</f>
        <v>34</v>
      </c>
      <c r="K67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89">
        <v>5.3018869979999996</v>
      </c>
      <c r="M6789">
        <f>ROUND(employee[[#This Row],[LengthService]],2)</f>
        <v>5.3</v>
      </c>
      <c r="N6789">
        <v>47.333154149999999</v>
      </c>
      <c r="O6789">
        <f>ROUND(employee[[#This Row],[AbsentHours]],2)</f>
        <v>47.33</v>
      </c>
      <c r="P6789" s="5">
        <f>employee[[#This Row],[RoundedAbsentHours]]/2080 *100</f>
        <v>2.2754807692307693</v>
      </c>
      <c r="Q6789" s="1" t="s">
        <v>15</v>
      </c>
    </row>
    <row r="6790" spans="1:17" x14ac:dyDescent="0.35">
      <c r="A6790">
        <v>6789</v>
      </c>
      <c r="B6790" s="1" t="s">
        <v>7025</v>
      </c>
      <c r="C6790" s="1" t="s">
        <v>11</v>
      </c>
      <c r="D6790" s="1" t="s">
        <v>12</v>
      </c>
      <c r="E6790" s="1" t="s">
        <v>158</v>
      </c>
      <c r="F6790" s="1" t="s">
        <v>159</v>
      </c>
      <c r="G6790" s="1" t="s">
        <v>12</v>
      </c>
      <c r="H6790" s="1" t="s">
        <v>15</v>
      </c>
      <c r="I6790">
        <v>59.26096398</v>
      </c>
      <c r="J6790">
        <f>ROUND(employee[[#This Row],[Age]],0)</f>
        <v>59</v>
      </c>
      <c r="K67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790">
        <v>4.4277044959999996</v>
      </c>
      <c r="M6790">
        <f>ROUND(employee[[#This Row],[LengthService]],2)</f>
        <v>4.43</v>
      </c>
      <c r="N6790">
        <v>144.17448010000001</v>
      </c>
      <c r="O6790">
        <f>ROUND(employee[[#This Row],[AbsentHours]],2)</f>
        <v>144.16999999999999</v>
      </c>
      <c r="P6790" s="5">
        <f>employee[[#This Row],[RoundedAbsentHours]]/2080 *100</f>
        <v>6.9312500000000004</v>
      </c>
      <c r="Q6790" s="1" t="s">
        <v>15</v>
      </c>
    </row>
    <row r="6791" spans="1:17" x14ac:dyDescent="0.35">
      <c r="A6791">
        <v>6790</v>
      </c>
      <c r="B6791" s="1" t="s">
        <v>7026</v>
      </c>
      <c r="C6791" s="1" t="s">
        <v>11</v>
      </c>
      <c r="D6791" s="1" t="s">
        <v>22</v>
      </c>
      <c r="E6791" s="1" t="s">
        <v>124</v>
      </c>
      <c r="F6791" s="1" t="s">
        <v>125</v>
      </c>
      <c r="G6791" s="1" t="s">
        <v>22</v>
      </c>
      <c r="H6791" s="1" t="s">
        <v>15</v>
      </c>
      <c r="I6791">
        <v>24.78919977</v>
      </c>
      <c r="J6791">
        <f>ROUND(employee[[#This Row],[Age]],0)</f>
        <v>25</v>
      </c>
      <c r="K67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791">
        <v>4.6911901699999996</v>
      </c>
      <c r="M6791">
        <f>ROUND(employee[[#This Row],[LengthService]],2)</f>
        <v>4.6900000000000004</v>
      </c>
      <c r="N6791">
        <v>0</v>
      </c>
      <c r="O6791">
        <f>ROUND(employee[[#This Row],[AbsentHours]],2)</f>
        <v>0</v>
      </c>
      <c r="P6791" s="5">
        <f>employee[[#This Row],[RoundedAbsentHours]]/2080 *100</f>
        <v>0</v>
      </c>
      <c r="Q6791" s="1" t="s">
        <v>15</v>
      </c>
    </row>
    <row r="6792" spans="1:17" x14ac:dyDescent="0.35">
      <c r="A6792">
        <v>6791</v>
      </c>
      <c r="B6792" s="1" t="s">
        <v>7027</v>
      </c>
      <c r="C6792" s="1" t="s">
        <v>16</v>
      </c>
      <c r="D6792" s="1" t="s">
        <v>18</v>
      </c>
      <c r="E6792" s="1" t="s">
        <v>312</v>
      </c>
      <c r="F6792" s="1" t="s">
        <v>266</v>
      </c>
      <c r="G6792" s="1" t="s">
        <v>18</v>
      </c>
      <c r="H6792" s="1" t="s">
        <v>15</v>
      </c>
      <c r="I6792">
        <v>40.604604029999997</v>
      </c>
      <c r="J6792">
        <f>ROUND(employee[[#This Row],[Age]],0)</f>
        <v>41</v>
      </c>
      <c r="K67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92">
        <v>4.6611429600000003</v>
      </c>
      <c r="M6792">
        <f>ROUND(employee[[#This Row],[LengthService]],2)</f>
        <v>4.66</v>
      </c>
      <c r="N6792">
        <v>80.593040149999993</v>
      </c>
      <c r="O6792">
        <f>ROUND(employee[[#This Row],[AbsentHours]],2)</f>
        <v>80.59</v>
      </c>
      <c r="P6792" s="5">
        <f>employee[[#This Row],[RoundedAbsentHours]]/2080 *100</f>
        <v>3.8745192307692307</v>
      </c>
      <c r="Q6792" s="1" t="s">
        <v>15</v>
      </c>
    </row>
    <row r="6793" spans="1:17" x14ac:dyDescent="0.35">
      <c r="A6793">
        <v>6792</v>
      </c>
      <c r="B6793" s="1" t="s">
        <v>7028</v>
      </c>
      <c r="C6793" s="1" t="s">
        <v>11</v>
      </c>
      <c r="D6793" s="1" t="s">
        <v>18</v>
      </c>
      <c r="E6793" s="1" t="s">
        <v>312</v>
      </c>
      <c r="F6793" s="1" t="s">
        <v>266</v>
      </c>
      <c r="G6793" s="1" t="s">
        <v>18</v>
      </c>
      <c r="H6793" s="1" t="s">
        <v>15</v>
      </c>
      <c r="I6793">
        <v>38.483263319999999</v>
      </c>
      <c r="J6793">
        <f>ROUND(employee[[#This Row],[Age]],0)</f>
        <v>38</v>
      </c>
      <c r="K67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93">
        <v>1.6096198580000001</v>
      </c>
      <c r="M6793">
        <f>ROUND(employee[[#This Row],[LengthService]],2)</f>
        <v>1.61</v>
      </c>
      <c r="N6793">
        <v>46.930520129999998</v>
      </c>
      <c r="O6793">
        <f>ROUND(employee[[#This Row],[AbsentHours]],2)</f>
        <v>46.93</v>
      </c>
      <c r="P6793" s="5">
        <f>employee[[#This Row],[RoundedAbsentHours]]/2080 *100</f>
        <v>2.2562500000000001</v>
      </c>
      <c r="Q6793" s="1" t="s">
        <v>15</v>
      </c>
    </row>
    <row r="6794" spans="1:17" x14ac:dyDescent="0.35">
      <c r="A6794">
        <v>6793</v>
      </c>
      <c r="B6794" s="1" t="s">
        <v>7029</v>
      </c>
      <c r="C6794" s="1" t="s">
        <v>11</v>
      </c>
      <c r="D6794" s="1" t="s">
        <v>44</v>
      </c>
      <c r="E6794" s="1" t="s">
        <v>312</v>
      </c>
      <c r="F6794" s="1" t="s">
        <v>266</v>
      </c>
      <c r="G6794" s="1" t="s">
        <v>44</v>
      </c>
      <c r="H6794" s="1" t="s">
        <v>15</v>
      </c>
      <c r="I6794">
        <v>72.340353609999994</v>
      </c>
      <c r="J6794">
        <f>ROUND(employee[[#This Row],[Age]],0)</f>
        <v>72</v>
      </c>
      <c r="K67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6794">
        <v>4.8025111039999997</v>
      </c>
      <c r="M6794">
        <f>ROUND(employee[[#This Row],[LengthService]],2)</f>
        <v>4.8</v>
      </c>
      <c r="N6794">
        <v>236.692995</v>
      </c>
      <c r="O6794">
        <f>ROUND(employee[[#This Row],[AbsentHours]],2)</f>
        <v>236.69</v>
      </c>
      <c r="P6794" s="5">
        <f>employee[[#This Row],[RoundedAbsentHours]]/2080 *100</f>
        <v>11.379326923076922</v>
      </c>
      <c r="Q6794" s="1" t="s">
        <v>15</v>
      </c>
    </row>
    <row r="6795" spans="1:17" x14ac:dyDescent="0.35">
      <c r="A6795">
        <v>6794</v>
      </c>
      <c r="B6795" s="1" t="s">
        <v>7030</v>
      </c>
      <c r="C6795" s="1" t="s">
        <v>16</v>
      </c>
      <c r="D6795" s="1" t="s">
        <v>75</v>
      </c>
      <c r="E6795" s="1" t="s">
        <v>312</v>
      </c>
      <c r="F6795" s="1" t="s">
        <v>266</v>
      </c>
      <c r="G6795" s="1" t="s">
        <v>75</v>
      </c>
      <c r="H6795" s="1" t="s">
        <v>15</v>
      </c>
      <c r="I6795">
        <v>50.267959099999999</v>
      </c>
      <c r="J6795">
        <f>ROUND(employee[[#This Row],[Age]],0)</f>
        <v>50</v>
      </c>
      <c r="K67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795">
        <v>5.6646571080000001</v>
      </c>
      <c r="M6795">
        <f>ROUND(employee[[#This Row],[LengthService]],2)</f>
        <v>5.66</v>
      </c>
      <c r="N6795">
        <v>108.9619371</v>
      </c>
      <c r="O6795">
        <f>ROUND(employee[[#This Row],[AbsentHours]],2)</f>
        <v>108.96</v>
      </c>
      <c r="P6795" s="5">
        <f>employee[[#This Row],[RoundedAbsentHours]]/2080 *100</f>
        <v>5.2384615384615385</v>
      </c>
      <c r="Q6795" s="1" t="s">
        <v>15</v>
      </c>
    </row>
    <row r="6796" spans="1:17" x14ac:dyDescent="0.35">
      <c r="A6796">
        <v>6795</v>
      </c>
      <c r="B6796" s="1" t="s">
        <v>7031</v>
      </c>
      <c r="C6796" s="1" t="s">
        <v>11</v>
      </c>
      <c r="D6796" s="1" t="s">
        <v>22</v>
      </c>
      <c r="E6796" s="1" t="s">
        <v>124</v>
      </c>
      <c r="F6796" s="1" t="s">
        <v>125</v>
      </c>
      <c r="G6796" s="1" t="s">
        <v>22</v>
      </c>
      <c r="H6796" s="1" t="s">
        <v>15</v>
      </c>
      <c r="I6796">
        <v>51.28712694</v>
      </c>
      <c r="J6796">
        <f>ROUND(employee[[#This Row],[Age]],0)</f>
        <v>51</v>
      </c>
      <c r="K67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796">
        <v>4.7457413739999996</v>
      </c>
      <c r="M6796">
        <f>ROUND(employee[[#This Row],[LengthService]],2)</f>
        <v>4.75</v>
      </c>
      <c r="N6796">
        <v>134.06943459999999</v>
      </c>
      <c r="O6796">
        <f>ROUND(employee[[#This Row],[AbsentHours]],2)</f>
        <v>134.07</v>
      </c>
      <c r="P6796" s="5">
        <f>employee[[#This Row],[RoundedAbsentHours]]/2080 *100</f>
        <v>6.445673076923077</v>
      </c>
      <c r="Q6796" s="1" t="s">
        <v>15</v>
      </c>
    </row>
    <row r="6797" spans="1:17" x14ac:dyDescent="0.35">
      <c r="A6797">
        <v>6796</v>
      </c>
      <c r="B6797" s="1" t="s">
        <v>7032</v>
      </c>
      <c r="C6797" s="1" t="s">
        <v>11</v>
      </c>
      <c r="D6797" s="1" t="s">
        <v>99</v>
      </c>
      <c r="E6797" s="1" t="s">
        <v>312</v>
      </c>
      <c r="F6797" s="1" t="s">
        <v>266</v>
      </c>
      <c r="G6797" s="1" t="s">
        <v>93</v>
      </c>
      <c r="H6797" s="1" t="s">
        <v>15</v>
      </c>
      <c r="I6797">
        <v>30.987680309999998</v>
      </c>
      <c r="J6797">
        <f>ROUND(employee[[#This Row],[Age]],0)</f>
        <v>31</v>
      </c>
      <c r="K67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797">
        <v>3.6951322900000001</v>
      </c>
      <c r="M6797">
        <f>ROUND(employee[[#This Row],[LengthService]],2)</f>
        <v>3.7</v>
      </c>
      <c r="N6797">
        <v>40.480064980000002</v>
      </c>
      <c r="O6797">
        <f>ROUND(employee[[#This Row],[AbsentHours]],2)</f>
        <v>40.479999999999997</v>
      </c>
      <c r="P6797" s="5">
        <f>employee[[#This Row],[RoundedAbsentHours]]/2080 *100</f>
        <v>1.9461538461538461</v>
      </c>
      <c r="Q6797" s="1" t="s">
        <v>15</v>
      </c>
    </row>
    <row r="6798" spans="1:17" x14ac:dyDescent="0.35">
      <c r="A6798">
        <v>6797</v>
      </c>
      <c r="B6798" s="1" t="s">
        <v>7033</v>
      </c>
      <c r="C6798" s="1" t="s">
        <v>11</v>
      </c>
      <c r="D6798" s="1" t="s">
        <v>232</v>
      </c>
      <c r="E6798" s="1" t="s">
        <v>312</v>
      </c>
      <c r="F6798" s="1" t="s">
        <v>266</v>
      </c>
      <c r="G6798" s="1" t="s">
        <v>18</v>
      </c>
      <c r="H6798" s="1" t="s">
        <v>15</v>
      </c>
      <c r="I6798">
        <v>44.326342189999998</v>
      </c>
      <c r="J6798">
        <f>ROUND(employee[[#This Row],[Age]],0)</f>
        <v>44</v>
      </c>
      <c r="K67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798">
        <v>3.18994921</v>
      </c>
      <c r="M6798">
        <f>ROUND(employee[[#This Row],[LengthService]],2)</f>
        <v>3.19</v>
      </c>
      <c r="N6798">
        <v>101.091145</v>
      </c>
      <c r="O6798">
        <f>ROUND(employee[[#This Row],[AbsentHours]],2)</f>
        <v>101.09</v>
      </c>
      <c r="P6798" s="5">
        <f>employee[[#This Row],[RoundedAbsentHours]]/2080 *100</f>
        <v>4.860096153846154</v>
      </c>
      <c r="Q6798" s="1" t="s">
        <v>15</v>
      </c>
    </row>
    <row r="6799" spans="1:17" x14ac:dyDescent="0.35">
      <c r="A6799">
        <v>6798</v>
      </c>
      <c r="B6799" s="1" t="s">
        <v>7034</v>
      </c>
      <c r="C6799" s="1" t="s">
        <v>11</v>
      </c>
      <c r="D6799" s="1" t="s">
        <v>51</v>
      </c>
      <c r="E6799" s="1" t="s">
        <v>312</v>
      </c>
      <c r="F6799" s="1" t="s">
        <v>266</v>
      </c>
      <c r="G6799" s="1" t="s">
        <v>51</v>
      </c>
      <c r="H6799" s="1" t="s">
        <v>15</v>
      </c>
      <c r="I6799">
        <v>50.752876800000003</v>
      </c>
      <c r="J6799">
        <f>ROUND(employee[[#This Row],[Age]],0)</f>
        <v>51</v>
      </c>
      <c r="K67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799">
        <v>5.8077389799999999</v>
      </c>
      <c r="M6799">
        <f>ROUND(employee[[#This Row],[LengthService]],2)</f>
        <v>5.81</v>
      </c>
      <c r="N6799">
        <v>157.01402279999999</v>
      </c>
      <c r="O6799">
        <f>ROUND(employee[[#This Row],[AbsentHours]],2)</f>
        <v>157.01</v>
      </c>
      <c r="P6799" s="5">
        <f>employee[[#This Row],[RoundedAbsentHours]]/2080 *100</f>
        <v>7.5485576923076918</v>
      </c>
      <c r="Q6799" s="1" t="s">
        <v>15</v>
      </c>
    </row>
    <row r="6800" spans="1:17" x14ac:dyDescent="0.35">
      <c r="A6800">
        <v>6799</v>
      </c>
      <c r="B6800" s="1" t="s">
        <v>7035</v>
      </c>
      <c r="C6800" s="1" t="s">
        <v>16</v>
      </c>
      <c r="D6800" s="1" t="s">
        <v>62</v>
      </c>
      <c r="E6800" s="1" t="s">
        <v>124</v>
      </c>
      <c r="F6800" s="1" t="s">
        <v>125</v>
      </c>
      <c r="G6800" s="1" t="s">
        <v>62</v>
      </c>
      <c r="H6800" s="1" t="s">
        <v>15</v>
      </c>
      <c r="I6800">
        <v>37.595463219999999</v>
      </c>
      <c r="J6800">
        <f>ROUND(employee[[#This Row],[Age]],0)</f>
        <v>38</v>
      </c>
      <c r="K68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00">
        <v>3.8889167140000001</v>
      </c>
      <c r="M6800">
        <f>ROUND(employee[[#This Row],[LengthService]],2)</f>
        <v>3.89</v>
      </c>
      <c r="N6800">
        <v>13.596265900000001</v>
      </c>
      <c r="O6800">
        <f>ROUND(employee[[#This Row],[AbsentHours]],2)</f>
        <v>13.6</v>
      </c>
      <c r="P6800" s="5">
        <f>employee[[#This Row],[RoundedAbsentHours]]/2080 *100</f>
        <v>0.65384615384615385</v>
      </c>
      <c r="Q6800" s="1" t="s">
        <v>15</v>
      </c>
    </row>
    <row r="6801" spans="1:17" x14ac:dyDescent="0.35">
      <c r="A6801">
        <v>6800</v>
      </c>
      <c r="B6801" s="1" t="s">
        <v>7036</v>
      </c>
      <c r="C6801" s="1" t="s">
        <v>11</v>
      </c>
      <c r="D6801" s="1" t="s">
        <v>30</v>
      </c>
      <c r="E6801" s="1" t="s">
        <v>312</v>
      </c>
      <c r="F6801" s="1" t="s">
        <v>266</v>
      </c>
      <c r="G6801" s="1" t="s">
        <v>30</v>
      </c>
      <c r="H6801" s="1" t="s">
        <v>15</v>
      </c>
      <c r="I6801">
        <v>26.288959940000002</v>
      </c>
      <c r="J6801">
        <f>ROUND(employee[[#This Row],[Age]],0)</f>
        <v>26</v>
      </c>
      <c r="K68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801">
        <v>4.3051547650000002</v>
      </c>
      <c r="M6801">
        <f>ROUND(employee[[#This Row],[LengthService]],2)</f>
        <v>4.3099999999999996</v>
      </c>
      <c r="N6801">
        <v>29.716996259999998</v>
      </c>
      <c r="O6801">
        <f>ROUND(employee[[#This Row],[AbsentHours]],2)</f>
        <v>29.72</v>
      </c>
      <c r="P6801" s="5">
        <f>employee[[#This Row],[RoundedAbsentHours]]/2080 *100</f>
        <v>1.4288461538461539</v>
      </c>
      <c r="Q6801" s="1" t="s">
        <v>15</v>
      </c>
    </row>
    <row r="6802" spans="1:17" x14ac:dyDescent="0.35">
      <c r="A6802">
        <v>6801</v>
      </c>
      <c r="B6802" s="1" t="s">
        <v>7037</v>
      </c>
      <c r="C6802" s="1" t="s">
        <v>16</v>
      </c>
      <c r="D6802" s="1" t="s">
        <v>44</v>
      </c>
      <c r="E6802" s="1" t="s">
        <v>312</v>
      </c>
      <c r="F6802" s="1" t="s">
        <v>266</v>
      </c>
      <c r="G6802" s="1" t="s">
        <v>44</v>
      </c>
      <c r="H6802" s="1" t="s">
        <v>15</v>
      </c>
      <c r="I6802">
        <v>36.905445229999998</v>
      </c>
      <c r="J6802">
        <f>ROUND(employee[[#This Row],[Age]],0)</f>
        <v>37</v>
      </c>
      <c r="K68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02">
        <v>8.4449782780000007</v>
      </c>
      <c r="M6802">
        <f>ROUND(employee[[#This Row],[LengthService]],2)</f>
        <v>8.44</v>
      </c>
      <c r="N6802">
        <v>48.06335851</v>
      </c>
      <c r="O6802">
        <f>ROUND(employee[[#This Row],[AbsentHours]],2)</f>
        <v>48.06</v>
      </c>
      <c r="P6802" s="5">
        <f>employee[[#This Row],[RoundedAbsentHours]]/2080 *100</f>
        <v>2.3105769230769231</v>
      </c>
      <c r="Q6802" s="1" t="s">
        <v>15</v>
      </c>
    </row>
    <row r="6803" spans="1:17" x14ac:dyDescent="0.35">
      <c r="A6803">
        <v>6802</v>
      </c>
      <c r="B6803" s="1" t="s">
        <v>7038</v>
      </c>
      <c r="C6803" s="1" t="s">
        <v>11</v>
      </c>
      <c r="D6803" s="1" t="s">
        <v>22</v>
      </c>
      <c r="E6803" s="1" t="s">
        <v>124</v>
      </c>
      <c r="F6803" s="1" t="s">
        <v>125</v>
      </c>
      <c r="G6803" s="1" t="s">
        <v>22</v>
      </c>
      <c r="H6803" s="1" t="s">
        <v>15</v>
      </c>
      <c r="I6803">
        <v>37.366428939999999</v>
      </c>
      <c r="J6803">
        <f>ROUND(employee[[#This Row],[Age]],0)</f>
        <v>37</v>
      </c>
      <c r="K68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03">
        <v>5.2781866190000004</v>
      </c>
      <c r="M6803">
        <f>ROUND(employee[[#This Row],[LengthService]],2)</f>
        <v>5.28</v>
      </c>
      <c r="N6803">
        <v>30.24390708</v>
      </c>
      <c r="O6803">
        <f>ROUND(employee[[#This Row],[AbsentHours]],2)</f>
        <v>30.24</v>
      </c>
      <c r="P6803" s="5">
        <f>employee[[#This Row],[RoundedAbsentHours]]/2080 *100</f>
        <v>1.4538461538461538</v>
      </c>
      <c r="Q6803" s="1" t="s">
        <v>15</v>
      </c>
    </row>
    <row r="6804" spans="1:17" x14ac:dyDescent="0.35">
      <c r="A6804">
        <v>6803</v>
      </c>
      <c r="B6804" s="1" t="s">
        <v>7039</v>
      </c>
      <c r="C6804" s="1" t="s">
        <v>16</v>
      </c>
      <c r="D6804" s="1" t="s">
        <v>304</v>
      </c>
      <c r="E6804" s="1" t="s">
        <v>158</v>
      </c>
      <c r="F6804" s="1" t="s">
        <v>159</v>
      </c>
      <c r="G6804" s="1" t="s">
        <v>39</v>
      </c>
      <c r="H6804" s="1" t="s">
        <v>15</v>
      </c>
      <c r="I6804">
        <v>33.698441299999999</v>
      </c>
      <c r="J6804">
        <f>ROUND(employee[[#This Row],[Age]],0)</f>
        <v>34</v>
      </c>
      <c r="K68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04">
        <v>4.7223706549999998</v>
      </c>
      <c r="M6804">
        <f>ROUND(employee[[#This Row],[LengthService]],2)</f>
        <v>4.72</v>
      </c>
      <c r="N6804">
        <v>0</v>
      </c>
      <c r="O6804">
        <f>ROUND(employee[[#This Row],[AbsentHours]],2)</f>
        <v>0</v>
      </c>
      <c r="P6804" s="5">
        <f>employee[[#This Row],[RoundedAbsentHours]]/2080 *100</f>
        <v>0</v>
      </c>
      <c r="Q6804" s="1" t="s">
        <v>15</v>
      </c>
    </row>
    <row r="6805" spans="1:17" x14ac:dyDescent="0.35">
      <c r="A6805">
        <v>6804</v>
      </c>
      <c r="B6805" s="1" t="s">
        <v>7040</v>
      </c>
      <c r="C6805" s="1" t="s">
        <v>16</v>
      </c>
      <c r="D6805" s="1" t="s">
        <v>286</v>
      </c>
      <c r="E6805" s="1" t="s">
        <v>124</v>
      </c>
      <c r="F6805" s="1" t="s">
        <v>125</v>
      </c>
      <c r="G6805" s="1" t="s">
        <v>56</v>
      </c>
      <c r="H6805" s="1" t="s">
        <v>15</v>
      </c>
      <c r="I6805">
        <v>44.555607850000001</v>
      </c>
      <c r="J6805">
        <f>ROUND(employee[[#This Row],[Age]],0)</f>
        <v>45</v>
      </c>
      <c r="K68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05">
        <v>6.7252175300000001</v>
      </c>
      <c r="M6805">
        <f>ROUND(employee[[#This Row],[LengthService]],2)</f>
        <v>6.73</v>
      </c>
      <c r="N6805">
        <v>75.741040519999999</v>
      </c>
      <c r="O6805">
        <f>ROUND(employee[[#This Row],[AbsentHours]],2)</f>
        <v>75.739999999999995</v>
      </c>
      <c r="P6805" s="5">
        <f>employee[[#This Row],[RoundedAbsentHours]]/2080 *100</f>
        <v>3.6413461538461531</v>
      </c>
      <c r="Q6805" s="1" t="s">
        <v>15</v>
      </c>
    </row>
    <row r="6806" spans="1:17" x14ac:dyDescent="0.35">
      <c r="A6806">
        <v>6805</v>
      </c>
      <c r="B6806" s="1" t="s">
        <v>7041</v>
      </c>
      <c r="C6806" s="1" t="s">
        <v>16</v>
      </c>
      <c r="D6806" s="1" t="s">
        <v>21</v>
      </c>
      <c r="E6806" s="1" t="s">
        <v>158</v>
      </c>
      <c r="F6806" s="1" t="s">
        <v>159</v>
      </c>
      <c r="G6806" s="1" t="s">
        <v>21</v>
      </c>
      <c r="H6806" s="1" t="s">
        <v>15</v>
      </c>
      <c r="I6806">
        <v>44.22441405</v>
      </c>
      <c r="J6806">
        <f>ROUND(employee[[#This Row],[Age]],0)</f>
        <v>44</v>
      </c>
      <c r="K68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06">
        <v>2.6972356290000001</v>
      </c>
      <c r="M6806">
        <f>ROUND(employee[[#This Row],[LengthService]],2)</f>
        <v>2.7</v>
      </c>
      <c r="N6806">
        <v>96.384820950000005</v>
      </c>
      <c r="O6806">
        <f>ROUND(employee[[#This Row],[AbsentHours]],2)</f>
        <v>96.38</v>
      </c>
      <c r="P6806" s="5">
        <f>employee[[#This Row],[RoundedAbsentHours]]/2080 *100</f>
        <v>4.6336538461538455</v>
      </c>
      <c r="Q6806" s="1" t="s">
        <v>15</v>
      </c>
    </row>
    <row r="6807" spans="1:17" x14ac:dyDescent="0.35">
      <c r="A6807">
        <v>6806</v>
      </c>
      <c r="B6807" s="1" t="s">
        <v>7042</v>
      </c>
      <c r="C6807" s="1" t="s">
        <v>16</v>
      </c>
      <c r="D6807" s="1" t="s">
        <v>22</v>
      </c>
      <c r="E6807" s="1" t="s">
        <v>124</v>
      </c>
      <c r="F6807" s="1" t="s">
        <v>125</v>
      </c>
      <c r="G6807" s="1" t="s">
        <v>22</v>
      </c>
      <c r="H6807" s="1" t="s">
        <v>15</v>
      </c>
      <c r="I6807">
        <v>42.011392090000001</v>
      </c>
      <c r="J6807">
        <f>ROUND(employee[[#This Row],[Age]],0)</f>
        <v>42</v>
      </c>
      <c r="K68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07">
        <v>3.579308363</v>
      </c>
      <c r="M6807">
        <f>ROUND(employee[[#This Row],[LengthService]],2)</f>
        <v>3.58</v>
      </c>
      <c r="N6807">
        <v>56.311286840000001</v>
      </c>
      <c r="O6807">
        <f>ROUND(employee[[#This Row],[AbsentHours]],2)</f>
        <v>56.31</v>
      </c>
      <c r="P6807" s="5">
        <f>employee[[#This Row],[RoundedAbsentHours]]/2080 *100</f>
        <v>2.7072115384615385</v>
      </c>
      <c r="Q6807" s="1" t="s">
        <v>15</v>
      </c>
    </row>
    <row r="6808" spans="1:17" x14ac:dyDescent="0.35">
      <c r="A6808">
        <v>6807</v>
      </c>
      <c r="B6808" s="1" t="s">
        <v>7043</v>
      </c>
      <c r="C6808" s="1" t="s">
        <v>16</v>
      </c>
      <c r="D6808" s="1" t="s">
        <v>22</v>
      </c>
      <c r="E6808" s="1" t="s">
        <v>124</v>
      </c>
      <c r="F6808" s="1" t="s">
        <v>125</v>
      </c>
      <c r="G6808" s="1" t="s">
        <v>22</v>
      </c>
      <c r="H6808" s="1" t="s">
        <v>15</v>
      </c>
      <c r="I6808">
        <v>46.965249749999998</v>
      </c>
      <c r="J6808">
        <f>ROUND(employee[[#This Row],[Age]],0)</f>
        <v>47</v>
      </c>
      <c r="K68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08">
        <v>3.4097825959999999</v>
      </c>
      <c r="M6808">
        <f>ROUND(employee[[#This Row],[LengthService]],2)</f>
        <v>3.41</v>
      </c>
      <c r="N6808">
        <v>98.948193709999998</v>
      </c>
      <c r="O6808">
        <f>ROUND(employee[[#This Row],[AbsentHours]],2)</f>
        <v>98.95</v>
      </c>
      <c r="P6808" s="5">
        <f>employee[[#This Row],[RoundedAbsentHours]]/2080 *100</f>
        <v>4.7572115384615383</v>
      </c>
      <c r="Q6808" s="1" t="s">
        <v>15</v>
      </c>
    </row>
    <row r="6809" spans="1:17" x14ac:dyDescent="0.35">
      <c r="A6809">
        <v>6808</v>
      </c>
      <c r="B6809" s="1" t="s">
        <v>7044</v>
      </c>
      <c r="C6809" s="1" t="s">
        <v>11</v>
      </c>
      <c r="D6809" s="1" t="s">
        <v>22</v>
      </c>
      <c r="E6809" s="1" t="s">
        <v>124</v>
      </c>
      <c r="F6809" s="1" t="s">
        <v>125</v>
      </c>
      <c r="G6809" s="1" t="s">
        <v>22</v>
      </c>
      <c r="H6809" s="1" t="s">
        <v>15</v>
      </c>
      <c r="I6809">
        <v>46.66420506</v>
      </c>
      <c r="J6809">
        <f>ROUND(employee[[#This Row],[Age]],0)</f>
        <v>47</v>
      </c>
      <c r="K68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09">
        <v>3.7731296400000001</v>
      </c>
      <c r="M6809">
        <f>ROUND(employee[[#This Row],[LengthService]],2)</f>
        <v>3.77</v>
      </c>
      <c r="N6809">
        <v>83.89857524</v>
      </c>
      <c r="O6809">
        <f>ROUND(employee[[#This Row],[AbsentHours]],2)</f>
        <v>83.9</v>
      </c>
      <c r="P6809" s="5">
        <f>employee[[#This Row],[RoundedAbsentHours]]/2080 *100</f>
        <v>4.0336538461538467</v>
      </c>
      <c r="Q6809" s="1" t="s">
        <v>15</v>
      </c>
    </row>
    <row r="6810" spans="1:17" x14ac:dyDescent="0.35">
      <c r="A6810">
        <v>6809</v>
      </c>
      <c r="B6810" s="1" t="s">
        <v>7045</v>
      </c>
      <c r="C6810" s="1" t="s">
        <v>16</v>
      </c>
      <c r="D6810" s="1" t="s">
        <v>22</v>
      </c>
      <c r="E6810" s="1" t="s">
        <v>124</v>
      </c>
      <c r="F6810" s="1" t="s">
        <v>125</v>
      </c>
      <c r="G6810" s="1" t="s">
        <v>22</v>
      </c>
      <c r="H6810" s="1" t="s">
        <v>15</v>
      </c>
      <c r="I6810">
        <v>32.371614800000003</v>
      </c>
      <c r="J6810">
        <f>ROUND(employee[[#This Row],[Age]],0)</f>
        <v>32</v>
      </c>
      <c r="K68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10">
        <v>6.0128068199999998</v>
      </c>
      <c r="M6810">
        <f>ROUND(employee[[#This Row],[LengthService]],2)</f>
        <v>6.01</v>
      </c>
      <c r="N6810">
        <v>0</v>
      </c>
      <c r="O6810">
        <f>ROUND(employee[[#This Row],[AbsentHours]],2)</f>
        <v>0</v>
      </c>
      <c r="P6810" s="5">
        <f>employee[[#This Row],[RoundedAbsentHours]]/2080 *100</f>
        <v>0</v>
      </c>
      <c r="Q6810" s="1" t="s">
        <v>15</v>
      </c>
    </row>
    <row r="6811" spans="1:17" x14ac:dyDescent="0.35">
      <c r="A6811">
        <v>6810</v>
      </c>
      <c r="B6811" s="1" t="s">
        <v>7046</v>
      </c>
      <c r="C6811" s="1" t="s">
        <v>16</v>
      </c>
      <c r="D6811" s="1" t="s">
        <v>37</v>
      </c>
      <c r="E6811" s="1" t="s">
        <v>124</v>
      </c>
      <c r="F6811" s="1" t="s">
        <v>125</v>
      </c>
      <c r="G6811" s="1" t="s">
        <v>37</v>
      </c>
      <c r="H6811" s="1" t="s">
        <v>15</v>
      </c>
      <c r="I6811">
        <v>40.200136520000001</v>
      </c>
      <c r="J6811">
        <f>ROUND(employee[[#This Row],[Age]],0)</f>
        <v>40</v>
      </c>
      <c r="K68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11">
        <v>3.4474958349999998</v>
      </c>
      <c r="M6811">
        <f>ROUND(employee[[#This Row],[LengthService]],2)</f>
        <v>3.45</v>
      </c>
      <c r="N6811">
        <v>46.38028766</v>
      </c>
      <c r="O6811">
        <f>ROUND(employee[[#This Row],[AbsentHours]],2)</f>
        <v>46.38</v>
      </c>
      <c r="P6811" s="5">
        <f>employee[[#This Row],[RoundedAbsentHours]]/2080 *100</f>
        <v>2.2298076923076926</v>
      </c>
      <c r="Q6811" s="1" t="s">
        <v>15</v>
      </c>
    </row>
    <row r="6812" spans="1:17" x14ac:dyDescent="0.35">
      <c r="A6812">
        <v>6811</v>
      </c>
      <c r="B6812" s="1" t="s">
        <v>7047</v>
      </c>
      <c r="C6812" s="1" t="s">
        <v>11</v>
      </c>
      <c r="D6812" s="1" t="s">
        <v>118</v>
      </c>
      <c r="E6812" s="1" t="s">
        <v>312</v>
      </c>
      <c r="F6812" s="1" t="s">
        <v>266</v>
      </c>
      <c r="G6812" s="1" t="s">
        <v>29</v>
      </c>
      <c r="H6812" s="1" t="s">
        <v>15</v>
      </c>
      <c r="I6812">
        <v>33.087757799999999</v>
      </c>
      <c r="J6812">
        <f>ROUND(employee[[#This Row],[Age]],0)</f>
        <v>33</v>
      </c>
      <c r="K68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12">
        <v>4.5918319939999996</v>
      </c>
      <c r="M6812">
        <f>ROUND(employee[[#This Row],[LengthService]],2)</f>
        <v>4.59</v>
      </c>
      <c r="N6812">
        <v>45.222058539999999</v>
      </c>
      <c r="O6812">
        <f>ROUND(employee[[#This Row],[AbsentHours]],2)</f>
        <v>45.22</v>
      </c>
      <c r="P6812" s="5">
        <f>employee[[#This Row],[RoundedAbsentHours]]/2080 *100</f>
        <v>2.1740384615384616</v>
      </c>
      <c r="Q6812" s="1" t="s">
        <v>15</v>
      </c>
    </row>
    <row r="6813" spans="1:17" x14ac:dyDescent="0.35">
      <c r="A6813">
        <v>6812</v>
      </c>
      <c r="B6813" s="1" t="s">
        <v>7048</v>
      </c>
      <c r="C6813" s="1" t="s">
        <v>11</v>
      </c>
      <c r="D6813" s="1" t="s">
        <v>223</v>
      </c>
      <c r="E6813" s="1" t="s">
        <v>124</v>
      </c>
      <c r="F6813" s="1" t="s">
        <v>125</v>
      </c>
      <c r="G6813" s="1" t="s">
        <v>56</v>
      </c>
      <c r="H6813" s="1" t="s">
        <v>15</v>
      </c>
      <c r="I6813">
        <v>25.130372650000002</v>
      </c>
      <c r="J6813">
        <f>ROUND(employee[[#This Row],[Age]],0)</f>
        <v>25</v>
      </c>
      <c r="K68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813">
        <v>2.9408872499999998</v>
      </c>
      <c r="M6813">
        <f>ROUND(employee[[#This Row],[LengthService]],2)</f>
        <v>2.94</v>
      </c>
      <c r="N6813">
        <v>7.9246805000000003E-2</v>
      </c>
      <c r="O6813">
        <f>ROUND(employee[[#This Row],[AbsentHours]],2)</f>
        <v>0.08</v>
      </c>
      <c r="P6813" s="5">
        <f>employee[[#This Row],[RoundedAbsentHours]]/2080 *100</f>
        <v>3.8461538461538464E-3</v>
      </c>
      <c r="Q6813" s="1" t="s">
        <v>15</v>
      </c>
    </row>
    <row r="6814" spans="1:17" x14ac:dyDescent="0.35">
      <c r="A6814">
        <v>6813</v>
      </c>
      <c r="B6814" s="1" t="s">
        <v>7049</v>
      </c>
      <c r="C6814" s="1" t="s">
        <v>16</v>
      </c>
      <c r="D6814" s="1" t="s">
        <v>178</v>
      </c>
      <c r="E6814" s="1" t="s">
        <v>312</v>
      </c>
      <c r="F6814" s="1" t="s">
        <v>266</v>
      </c>
      <c r="G6814" s="1" t="s">
        <v>18</v>
      </c>
      <c r="H6814" s="1" t="s">
        <v>15</v>
      </c>
      <c r="I6814">
        <v>45.14499953</v>
      </c>
      <c r="J6814">
        <f>ROUND(employee[[#This Row],[Age]],0)</f>
        <v>45</v>
      </c>
      <c r="K68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14">
        <v>3.1631930029999999</v>
      </c>
      <c r="M6814">
        <f>ROUND(employee[[#This Row],[LengthService]],2)</f>
        <v>3.16</v>
      </c>
      <c r="N6814">
        <v>76.151381169999993</v>
      </c>
      <c r="O6814">
        <f>ROUND(employee[[#This Row],[AbsentHours]],2)</f>
        <v>76.150000000000006</v>
      </c>
      <c r="P6814" s="5">
        <f>employee[[#This Row],[RoundedAbsentHours]]/2080 *100</f>
        <v>3.6610576923076925</v>
      </c>
      <c r="Q6814" s="1" t="s">
        <v>15</v>
      </c>
    </row>
    <row r="6815" spans="1:17" x14ac:dyDescent="0.35">
      <c r="A6815">
        <v>6814</v>
      </c>
      <c r="B6815" s="1" t="s">
        <v>7050</v>
      </c>
      <c r="C6815" s="1" t="s">
        <v>16</v>
      </c>
      <c r="D6815" s="1" t="s">
        <v>118</v>
      </c>
      <c r="E6815" s="1" t="s">
        <v>312</v>
      </c>
      <c r="F6815" s="1" t="s">
        <v>266</v>
      </c>
      <c r="G6815" s="1" t="s">
        <v>29</v>
      </c>
      <c r="H6815" s="1" t="s">
        <v>15</v>
      </c>
      <c r="I6815">
        <v>31.95389552</v>
      </c>
      <c r="J6815">
        <f>ROUND(employee[[#This Row],[Age]],0)</f>
        <v>32</v>
      </c>
      <c r="K68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15">
        <v>3.7960635379999998</v>
      </c>
      <c r="M6815">
        <f>ROUND(employee[[#This Row],[LengthService]],2)</f>
        <v>3.8</v>
      </c>
      <c r="N6815">
        <v>17.264467839999998</v>
      </c>
      <c r="O6815">
        <f>ROUND(employee[[#This Row],[AbsentHours]],2)</f>
        <v>17.260000000000002</v>
      </c>
      <c r="P6815" s="5">
        <f>employee[[#This Row],[RoundedAbsentHours]]/2080 *100</f>
        <v>0.82980769230769236</v>
      </c>
      <c r="Q6815" s="1" t="s">
        <v>15</v>
      </c>
    </row>
    <row r="6816" spans="1:17" x14ac:dyDescent="0.35">
      <c r="A6816">
        <v>6815</v>
      </c>
      <c r="B6816" s="1" t="s">
        <v>7051</v>
      </c>
      <c r="C6816" s="1" t="s">
        <v>16</v>
      </c>
      <c r="D6816" s="1" t="s">
        <v>22</v>
      </c>
      <c r="E6816" s="1" t="s">
        <v>124</v>
      </c>
      <c r="F6816" s="1" t="s">
        <v>125</v>
      </c>
      <c r="G6816" s="1" t="s">
        <v>22</v>
      </c>
      <c r="H6816" s="1" t="s">
        <v>15</v>
      </c>
      <c r="I6816">
        <v>57.525859670000003</v>
      </c>
      <c r="J6816">
        <f>ROUND(employee[[#This Row],[Age]],0)</f>
        <v>58</v>
      </c>
      <c r="K68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816">
        <v>3.8928744169999998</v>
      </c>
      <c r="M6816">
        <f>ROUND(employee[[#This Row],[LengthService]],2)</f>
        <v>3.89</v>
      </c>
      <c r="N6816">
        <v>139.10678909999999</v>
      </c>
      <c r="O6816">
        <f>ROUND(employee[[#This Row],[AbsentHours]],2)</f>
        <v>139.11000000000001</v>
      </c>
      <c r="P6816" s="5">
        <f>employee[[#This Row],[RoundedAbsentHours]]/2080 *100</f>
        <v>6.6879807692307693</v>
      </c>
      <c r="Q6816" s="1" t="s">
        <v>15</v>
      </c>
    </row>
    <row r="6817" spans="1:17" x14ac:dyDescent="0.35">
      <c r="A6817">
        <v>6816</v>
      </c>
      <c r="B6817" s="1" t="s">
        <v>7052</v>
      </c>
      <c r="C6817" s="1" t="s">
        <v>16</v>
      </c>
      <c r="D6817" s="1" t="s">
        <v>22</v>
      </c>
      <c r="E6817" s="1" t="s">
        <v>124</v>
      </c>
      <c r="F6817" s="1" t="s">
        <v>125</v>
      </c>
      <c r="G6817" s="1" t="s">
        <v>22</v>
      </c>
      <c r="H6817" s="1" t="s">
        <v>15</v>
      </c>
      <c r="I6817">
        <v>36.500313980000001</v>
      </c>
      <c r="J6817">
        <f>ROUND(employee[[#This Row],[Age]],0)</f>
        <v>37</v>
      </c>
      <c r="K68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17">
        <v>4.7059391010000002</v>
      </c>
      <c r="M6817">
        <f>ROUND(employee[[#This Row],[LengthService]],2)</f>
        <v>4.71</v>
      </c>
      <c r="N6817">
        <v>19.914047709999998</v>
      </c>
      <c r="O6817">
        <f>ROUND(employee[[#This Row],[AbsentHours]],2)</f>
        <v>19.91</v>
      </c>
      <c r="P6817" s="5">
        <f>employee[[#This Row],[RoundedAbsentHours]]/2080 *100</f>
        <v>0.9572115384615385</v>
      </c>
      <c r="Q6817" s="1" t="s">
        <v>15</v>
      </c>
    </row>
    <row r="6818" spans="1:17" x14ac:dyDescent="0.35">
      <c r="A6818">
        <v>6817</v>
      </c>
      <c r="B6818" s="1" t="s">
        <v>7053</v>
      </c>
      <c r="C6818" s="1" t="s">
        <v>16</v>
      </c>
      <c r="D6818" s="1" t="s">
        <v>20</v>
      </c>
      <c r="E6818" s="1" t="s">
        <v>158</v>
      </c>
      <c r="F6818" s="1" t="s">
        <v>159</v>
      </c>
      <c r="G6818" s="1" t="s">
        <v>20</v>
      </c>
      <c r="H6818" s="1" t="s">
        <v>15</v>
      </c>
      <c r="I6818">
        <v>46.940819429999998</v>
      </c>
      <c r="J6818">
        <f>ROUND(employee[[#This Row],[Age]],0)</f>
        <v>47</v>
      </c>
      <c r="K68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18">
        <v>7.8020564859999997</v>
      </c>
      <c r="M6818">
        <f>ROUND(employee[[#This Row],[LengthService]],2)</f>
        <v>7.8</v>
      </c>
      <c r="N6818">
        <v>83.085553640000001</v>
      </c>
      <c r="O6818">
        <f>ROUND(employee[[#This Row],[AbsentHours]],2)</f>
        <v>83.09</v>
      </c>
      <c r="P6818" s="5">
        <f>employee[[#This Row],[RoundedAbsentHours]]/2080 *100</f>
        <v>3.9947115384615386</v>
      </c>
      <c r="Q6818" s="1" t="s">
        <v>15</v>
      </c>
    </row>
    <row r="6819" spans="1:17" x14ac:dyDescent="0.35">
      <c r="A6819">
        <v>6818</v>
      </c>
      <c r="B6819" s="1" t="s">
        <v>7054</v>
      </c>
      <c r="C6819" s="1" t="s">
        <v>16</v>
      </c>
      <c r="D6819" s="1" t="s">
        <v>72</v>
      </c>
      <c r="E6819" s="1" t="s">
        <v>158</v>
      </c>
      <c r="F6819" s="1" t="s">
        <v>159</v>
      </c>
      <c r="G6819" s="1" t="s">
        <v>72</v>
      </c>
      <c r="H6819" s="1" t="s">
        <v>15</v>
      </c>
      <c r="I6819">
        <v>39.10050176</v>
      </c>
      <c r="J6819">
        <f>ROUND(employee[[#This Row],[Age]],0)</f>
        <v>39</v>
      </c>
      <c r="K68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19">
        <v>3.5576860209999999</v>
      </c>
      <c r="M6819">
        <f>ROUND(employee[[#This Row],[LengthService]],2)</f>
        <v>3.56</v>
      </c>
      <c r="N6819">
        <v>0</v>
      </c>
      <c r="O6819">
        <f>ROUND(employee[[#This Row],[AbsentHours]],2)</f>
        <v>0</v>
      </c>
      <c r="P6819" s="5">
        <f>employee[[#This Row],[RoundedAbsentHours]]/2080 *100</f>
        <v>0</v>
      </c>
      <c r="Q6819" s="1" t="s">
        <v>15</v>
      </c>
    </row>
    <row r="6820" spans="1:17" x14ac:dyDescent="0.35">
      <c r="A6820">
        <v>6819</v>
      </c>
      <c r="B6820" s="1" t="s">
        <v>7055</v>
      </c>
      <c r="C6820" s="1" t="s">
        <v>16</v>
      </c>
      <c r="D6820" s="1" t="s">
        <v>108</v>
      </c>
      <c r="E6820" s="1" t="s">
        <v>312</v>
      </c>
      <c r="F6820" s="1" t="s">
        <v>266</v>
      </c>
      <c r="G6820" s="1" t="s">
        <v>51</v>
      </c>
      <c r="H6820" s="1" t="s">
        <v>15</v>
      </c>
      <c r="I6820">
        <v>31.820785239999999</v>
      </c>
      <c r="J6820">
        <f>ROUND(employee[[#This Row],[Age]],0)</f>
        <v>32</v>
      </c>
      <c r="K68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20">
        <v>3.2847169530000002</v>
      </c>
      <c r="M6820">
        <f>ROUND(employee[[#This Row],[LengthService]],2)</f>
        <v>3.28</v>
      </c>
      <c r="N6820">
        <v>0</v>
      </c>
      <c r="O6820">
        <f>ROUND(employee[[#This Row],[AbsentHours]],2)</f>
        <v>0</v>
      </c>
      <c r="P6820" s="5">
        <f>employee[[#This Row],[RoundedAbsentHours]]/2080 *100</f>
        <v>0</v>
      </c>
      <c r="Q6820" s="1" t="s">
        <v>15</v>
      </c>
    </row>
    <row r="6821" spans="1:17" x14ac:dyDescent="0.35">
      <c r="A6821">
        <v>6820</v>
      </c>
      <c r="B6821" s="1" t="s">
        <v>7056</v>
      </c>
      <c r="C6821" s="1" t="s">
        <v>16</v>
      </c>
      <c r="D6821" s="1" t="s">
        <v>22</v>
      </c>
      <c r="E6821" s="1" t="s">
        <v>124</v>
      </c>
      <c r="F6821" s="1" t="s">
        <v>125</v>
      </c>
      <c r="G6821" s="1" t="s">
        <v>22</v>
      </c>
      <c r="H6821" s="1" t="s">
        <v>15</v>
      </c>
      <c r="I6821">
        <v>43.702312069999998</v>
      </c>
      <c r="J6821">
        <f>ROUND(employee[[#This Row],[Age]],0)</f>
        <v>44</v>
      </c>
      <c r="K68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21">
        <v>5.0973712730000003</v>
      </c>
      <c r="M6821">
        <f>ROUND(employee[[#This Row],[LengthService]],2)</f>
        <v>5.0999999999999996</v>
      </c>
      <c r="N6821">
        <v>73.265992060000002</v>
      </c>
      <c r="O6821">
        <f>ROUND(employee[[#This Row],[AbsentHours]],2)</f>
        <v>73.27</v>
      </c>
      <c r="P6821" s="5">
        <f>employee[[#This Row],[RoundedAbsentHours]]/2080 *100</f>
        <v>3.5225961538461541</v>
      </c>
      <c r="Q6821" s="1" t="s">
        <v>15</v>
      </c>
    </row>
    <row r="6822" spans="1:17" x14ac:dyDescent="0.35">
      <c r="A6822">
        <v>6821</v>
      </c>
      <c r="B6822" s="1" t="s">
        <v>7057</v>
      </c>
      <c r="C6822" s="1" t="s">
        <v>11</v>
      </c>
      <c r="D6822" s="1" t="s">
        <v>19</v>
      </c>
      <c r="E6822" s="1" t="s">
        <v>158</v>
      </c>
      <c r="F6822" s="1" t="s">
        <v>159</v>
      </c>
      <c r="G6822" s="1" t="s">
        <v>19</v>
      </c>
      <c r="H6822" s="1" t="s">
        <v>15</v>
      </c>
      <c r="I6822">
        <v>30.722307189999999</v>
      </c>
      <c r="J6822">
        <f>ROUND(employee[[#This Row],[Age]],0)</f>
        <v>31</v>
      </c>
      <c r="K68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22">
        <v>1.3606119590000001</v>
      </c>
      <c r="M6822">
        <f>ROUND(employee[[#This Row],[LengthService]],2)</f>
        <v>1.36</v>
      </c>
      <c r="N6822">
        <v>0</v>
      </c>
      <c r="O6822">
        <f>ROUND(employee[[#This Row],[AbsentHours]],2)</f>
        <v>0</v>
      </c>
      <c r="P6822" s="5">
        <f>employee[[#This Row],[RoundedAbsentHours]]/2080 *100</f>
        <v>0</v>
      </c>
      <c r="Q6822" s="1" t="s">
        <v>15</v>
      </c>
    </row>
    <row r="6823" spans="1:17" x14ac:dyDescent="0.35">
      <c r="A6823">
        <v>6822</v>
      </c>
      <c r="B6823" s="1" t="s">
        <v>7058</v>
      </c>
      <c r="C6823" s="1" t="s">
        <v>11</v>
      </c>
      <c r="D6823" s="1" t="s">
        <v>75</v>
      </c>
      <c r="E6823" s="1" t="s">
        <v>312</v>
      </c>
      <c r="F6823" s="1" t="s">
        <v>266</v>
      </c>
      <c r="G6823" s="1" t="s">
        <v>75</v>
      </c>
      <c r="H6823" s="1" t="s">
        <v>15</v>
      </c>
      <c r="I6823">
        <v>46.015744470000001</v>
      </c>
      <c r="J6823">
        <f>ROUND(employee[[#This Row],[Age]],0)</f>
        <v>46</v>
      </c>
      <c r="K68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23">
        <v>4.312504026</v>
      </c>
      <c r="M6823">
        <f>ROUND(employee[[#This Row],[LengthService]],2)</f>
        <v>4.3099999999999996</v>
      </c>
      <c r="N6823">
        <v>116.7597682</v>
      </c>
      <c r="O6823">
        <f>ROUND(employee[[#This Row],[AbsentHours]],2)</f>
        <v>116.76</v>
      </c>
      <c r="P6823" s="5">
        <f>employee[[#This Row],[RoundedAbsentHours]]/2080 *100</f>
        <v>5.6134615384615385</v>
      </c>
      <c r="Q6823" s="1" t="s">
        <v>15</v>
      </c>
    </row>
    <row r="6824" spans="1:17" x14ac:dyDescent="0.35">
      <c r="A6824">
        <v>6823</v>
      </c>
      <c r="B6824" s="1" t="s">
        <v>7059</v>
      </c>
      <c r="C6824" s="1" t="s">
        <v>16</v>
      </c>
      <c r="D6824" s="1" t="s">
        <v>21</v>
      </c>
      <c r="E6824" s="1" t="s">
        <v>158</v>
      </c>
      <c r="F6824" s="1" t="s">
        <v>159</v>
      </c>
      <c r="G6824" s="1" t="s">
        <v>21</v>
      </c>
      <c r="H6824" s="1" t="s">
        <v>15</v>
      </c>
      <c r="I6824">
        <v>43.03061211</v>
      </c>
      <c r="J6824">
        <f>ROUND(employee[[#This Row],[Age]],0)</f>
        <v>43</v>
      </c>
      <c r="K68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24">
        <v>4.5545442940000003</v>
      </c>
      <c r="M6824">
        <f>ROUND(employee[[#This Row],[LengthService]],2)</f>
        <v>4.55</v>
      </c>
      <c r="N6824">
        <v>29.397083240000001</v>
      </c>
      <c r="O6824">
        <f>ROUND(employee[[#This Row],[AbsentHours]],2)</f>
        <v>29.4</v>
      </c>
      <c r="P6824" s="5">
        <f>employee[[#This Row],[RoundedAbsentHours]]/2080 *100</f>
        <v>1.4134615384615383</v>
      </c>
      <c r="Q6824" s="1" t="s">
        <v>15</v>
      </c>
    </row>
    <row r="6825" spans="1:17" x14ac:dyDescent="0.35">
      <c r="A6825">
        <v>6824</v>
      </c>
      <c r="B6825" s="1" t="s">
        <v>7060</v>
      </c>
      <c r="C6825" s="1" t="s">
        <v>16</v>
      </c>
      <c r="D6825" s="1" t="s">
        <v>19</v>
      </c>
      <c r="E6825" s="1" t="s">
        <v>312</v>
      </c>
      <c r="F6825" s="1" t="s">
        <v>266</v>
      </c>
      <c r="G6825" s="1" t="s">
        <v>19</v>
      </c>
      <c r="H6825" s="1" t="s">
        <v>15</v>
      </c>
      <c r="I6825">
        <v>31.72333798</v>
      </c>
      <c r="J6825">
        <f>ROUND(employee[[#This Row],[Age]],0)</f>
        <v>32</v>
      </c>
      <c r="K68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25">
        <v>3.621646905</v>
      </c>
      <c r="M6825">
        <f>ROUND(employee[[#This Row],[LengthService]],2)</f>
        <v>3.62</v>
      </c>
      <c r="N6825">
        <v>0</v>
      </c>
      <c r="O6825">
        <f>ROUND(employee[[#This Row],[AbsentHours]],2)</f>
        <v>0</v>
      </c>
      <c r="P6825" s="5">
        <f>employee[[#This Row],[RoundedAbsentHours]]/2080 *100</f>
        <v>0</v>
      </c>
      <c r="Q6825" s="1" t="s">
        <v>15</v>
      </c>
    </row>
    <row r="6826" spans="1:17" x14ac:dyDescent="0.35">
      <c r="A6826">
        <v>6825</v>
      </c>
      <c r="B6826" s="1" t="s">
        <v>7061</v>
      </c>
      <c r="C6826" s="1" t="s">
        <v>16</v>
      </c>
      <c r="D6826" s="1" t="s">
        <v>19</v>
      </c>
      <c r="E6826" s="1" t="s">
        <v>312</v>
      </c>
      <c r="F6826" s="1" t="s">
        <v>266</v>
      </c>
      <c r="G6826" s="1" t="s">
        <v>19</v>
      </c>
      <c r="H6826" s="1" t="s">
        <v>15</v>
      </c>
      <c r="I6826">
        <v>54.006913330000003</v>
      </c>
      <c r="J6826">
        <f>ROUND(employee[[#This Row],[Age]],0)</f>
        <v>54</v>
      </c>
      <c r="K68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826">
        <v>2.0369819869999999</v>
      </c>
      <c r="M6826">
        <f>ROUND(employee[[#This Row],[LengthService]],2)</f>
        <v>2.04</v>
      </c>
      <c r="N6826">
        <v>102.6672629</v>
      </c>
      <c r="O6826">
        <f>ROUND(employee[[#This Row],[AbsentHours]],2)</f>
        <v>102.67</v>
      </c>
      <c r="P6826" s="5">
        <f>employee[[#This Row],[RoundedAbsentHours]]/2080 *100</f>
        <v>4.936057692307692</v>
      </c>
      <c r="Q6826" s="1" t="s">
        <v>15</v>
      </c>
    </row>
    <row r="6827" spans="1:17" x14ac:dyDescent="0.35">
      <c r="A6827">
        <v>6826</v>
      </c>
      <c r="B6827" s="1" t="s">
        <v>7062</v>
      </c>
      <c r="C6827" s="1" t="s">
        <v>11</v>
      </c>
      <c r="D6827" s="1" t="s">
        <v>20</v>
      </c>
      <c r="E6827" s="1" t="s">
        <v>158</v>
      </c>
      <c r="F6827" s="1" t="s">
        <v>159</v>
      </c>
      <c r="G6827" s="1" t="s">
        <v>20</v>
      </c>
      <c r="H6827" s="1" t="s">
        <v>15</v>
      </c>
      <c r="I6827">
        <v>45.906682060000001</v>
      </c>
      <c r="J6827">
        <f>ROUND(employee[[#This Row],[Age]],0)</f>
        <v>46</v>
      </c>
      <c r="K68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27">
        <v>3.948581618</v>
      </c>
      <c r="M6827">
        <f>ROUND(employee[[#This Row],[LengthService]],2)</f>
        <v>3.95</v>
      </c>
      <c r="N6827">
        <v>50.369940149999998</v>
      </c>
      <c r="O6827">
        <f>ROUND(employee[[#This Row],[AbsentHours]],2)</f>
        <v>50.37</v>
      </c>
      <c r="P6827" s="5">
        <f>employee[[#This Row],[RoundedAbsentHours]]/2080 *100</f>
        <v>2.4216346153846153</v>
      </c>
      <c r="Q6827" s="1" t="s">
        <v>15</v>
      </c>
    </row>
    <row r="6828" spans="1:17" x14ac:dyDescent="0.35">
      <c r="A6828">
        <v>6827</v>
      </c>
      <c r="B6828" s="1" t="s">
        <v>7063</v>
      </c>
      <c r="C6828" s="1" t="s">
        <v>16</v>
      </c>
      <c r="D6828" s="1" t="s">
        <v>33</v>
      </c>
      <c r="E6828" s="1" t="s">
        <v>312</v>
      </c>
      <c r="F6828" s="1" t="s">
        <v>266</v>
      </c>
      <c r="G6828" s="1" t="s">
        <v>33</v>
      </c>
      <c r="H6828" s="1" t="s">
        <v>15</v>
      </c>
      <c r="I6828">
        <v>44.735073710000002</v>
      </c>
      <c r="J6828">
        <f>ROUND(employee[[#This Row],[Age]],0)</f>
        <v>45</v>
      </c>
      <c r="K68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28">
        <v>4.3289524799999999</v>
      </c>
      <c r="M6828">
        <f>ROUND(employee[[#This Row],[LengthService]],2)</f>
        <v>4.33</v>
      </c>
      <c r="N6828">
        <v>10.30427143</v>
      </c>
      <c r="O6828">
        <f>ROUND(employee[[#This Row],[AbsentHours]],2)</f>
        <v>10.3</v>
      </c>
      <c r="P6828" s="5">
        <f>employee[[#This Row],[RoundedAbsentHours]]/2080 *100</f>
        <v>0.49519230769230771</v>
      </c>
      <c r="Q6828" s="1" t="s">
        <v>15</v>
      </c>
    </row>
    <row r="6829" spans="1:17" x14ac:dyDescent="0.35">
      <c r="A6829">
        <v>6828</v>
      </c>
      <c r="B6829" s="1" t="s">
        <v>7064</v>
      </c>
      <c r="C6829" s="1" t="s">
        <v>11</v>
      </c>
      <c r="D6829" s="1" t="s">
        <v>34</v>
      </c>
      <c r="E6829" s="1" t="s">
        <v>158</v>
      </c>
      <c r="F6829" s="1" t="s">
        <v>159</v>
      </c>
      <c r="G6829" s="1" t="s">
        <v>34</v>
      </c>
      <c r="H6829" s="1" t="s">
        <v>15</v>
      </c>
      <c r="I6829">
        <v>30.192008649999998</v>
      </c>
      <c r="J6829">
        <f>ROUND(employee[[#This Row],[Age]],0)</f>
        <v>30</v>
      </c>
      <c r="K68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29">
        <v>6.3968985939999996</v>
      </c>
      <c r="M6829">
        <f>ROUND(employee[[#This Row],[LengthService]],2)</f>
        <v>6.4</v>
      </c>
      <c r="N6829">
        <v>16.93461327</v>
      </c>
      <c r="O6829">
        <f>ROUND(employee[[#This Row],[AbsentHours]],2)</f>
        <v>16.93</v>
      </c>
      <c r="P6829" s="5">
        <f>employee[[#This Row],[RoundedAbsentHours]]/2080 *100</f>
        <v>0.81394230769230769</v>
      </c>
      <c r="Q6829" s="1" t="s">
        <v>15</v>
      </c>
    </row>
    <row r="6830" spans="1:17" x14ac:dyDescent="0.35">
      <c r="A6830">
        <v>6829</v>
      </c>
      <c r="B6830" s="1" t="s">
        <v>7065</v>
      </c>
      <c r="C6830" s="1" t="s">
        <v>11</v>
      </c>
      <c r="D6830" s="1" t="s">
        <v>322</v>
      </c>
      <c r="E6830" s="1" t="s">
        <v>312</v>
      </c>
      <c r="F6830" s="1" t="s">
        <v>266</v>
      </c>
      <c r="G6830" s="1" t="s">
        <v>29</v>
      </c>
      <c r="H6830" s="1" t="s">
        <v>15</v>
      </c>
      <c r="I6830">
        <v>40.087049149999999</v>
      </c>
      <c r="J6830">
        <f>ROUND(employee[[#This Row],[Age]],0)</f>
        <v>40</v>
      </c>
      <c r="K68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30">
        <v>3.8181379610000001</v>
      </c>
      <c r="M6830">
        <f>ROUND(employee[[#This Row],[LengthService]],2)</f>
        <v>3.82</v>
      </c>
      <c r="N6830">
        <v>35.38195494</v>
      </c>
      <c r="O6830">
        <f>ROUND(employee[[#This Row],[AbsentHours]],2)</f>
        <v>35.380000000000003</v>
      </c>
      <c r="P6830" s="5">
        <f>employee[[#This Row],[RoundedAbsentHours]]/2080 *100</f>
        <v>1.7009615384615386</v>
      </c>
      <c r="Q6830" s="1" t="s">
        <v>15</v>
      </c>
    </row>
    <row r="6831" spans="1:17" x14ac:dyDescent="0.35">
      <c r="A6831">
        <v>6830</v>
      </c>
      <c r="B6831" s="1" t="s">
        <v>7066</v>
      </c>
      <c r="C6831" s="1" t="s">
        <v>16</v>
      </c>
      <c r="D6831" s="1" t="s">
        <v>20</v>
      </c>
      <c r="E6831" s="1" t="s">
        <v>158</v>
      </c>
      <c r="F6831" s="1" t="s">
        <v>159</v>
      </c>
      <c r="G6831" s="1" t="s">
        <v>20</v>
      </c>
      <c r="H6831" s="1" t="s">
        <v>15</v>
      </c>
      <c r="I6831">
        <v>43.473157839999999</v>
      </c>
      <c r="J6831">
        <f>ROUND(employee[[#This Row],[Age]],0)</f>
        <v>43</v>
      </c>
      <c r="K68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31">
        <v>3.3714809780000001</v>
      </c>
      <c r="M6831">
        <f>ROUND(employee[[#This Row],[LengthService]],2)</f>
        <v>3.37</v>
      </c>
      <c r="N6831">
        <v>44.002118029999998</v>
      </c>
      <c r="O6831">
        <f>ROUND(employee[[#This Row],[AbsentHours]],2)</f>
        <v>44</v>
      </c>
      <c r="P6831" s="5">
        <f>employee[[#This Row],[RoundedAbsentHours]]/2080 *100</f>
        <v>2.1153846153846154</v>
      </c>
      <c r="Q6831" s="1" t="s">
        <v>15</v>
      </c>
    </row>
    <row r="6832" spans="1:17" x14ac:dyDescent="0.35">
      <c r="A6832">
        <v>6831</v>
      </c>
      <c r="B6832" s="1" t="s">
        <v>7067</v>
      </c>
      <c r="C6832" s="1" t="s">
        <v>11</v>
      </c>
      <c r="D6832" s="1" t="s">
        <v>84</v>
      </c>
      <c r="E6832" s="1" t="s">
        <v>124</v>
      </c>
      <c r="F6832" s="1" t="s">
        <v>125</v>
      </c>
      <c r="G6832" s="1" t="s">
        <v>56</v>
      </c>
      <c r="H6832" s="1" t="s">
        <v>15</v>
      </c>
      <c r="I6832">
        <v>28.543804189999999</v>
      </c>
      <c r="J6832">
        <f>ROUND(employee[[#This Row],[Age]],0)</f>
        <v>29</v>
      </c>
      <c r="K68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832">
        <v>3.335289376</v>
      </c>
      <c r="M6832">
        <f>ROUND(employee[[#This Row],[LengthService]],2)</f>
        <v>3.34</v>
      </c>
      <c r="N6832">
        <v>0</v>
      </c>
      <c r="O6832">
        <f>ROUND(employee[[#This Row],[AbsentHours]],2)</f>
        <v>0</v>
      </c>
      <c r="P6832" s="5">
        <f>employee[[#This Row],[RoundedAbsentHours]]/2080 *100</f>
        <v>0</v>
      </c>
      <c r="Q6832" s="1" t="s">
        <v>15</v>
      </c>
    </row>
    <row r="6833" spans="1:17" x14ac:dyDescent="0.35">
      <c r="A6833">
        <v>6832</v>
      </c>
      <c r="B6833" s="1" t="s">
        <v>7068</v>
      </c>
      <c r="C6833" s="1" t="s">
        <v>11</v>
      </c>
      <c r="D6833" s="1" t="s">
        <v>34</v>
      </c>
      <c r="E6833" s="1" t="s">
        <v>158</v>
      </c>
      <c r="F6833" s="1" t="s">
        <v>159</v>
      </c>
      <c r="G6833" s="1" t="s">
        <v>34</v>
      </c>
      <c r="H6833" s="1" t="s">
        <v>15</v>
      </c>
      <c r="I6833">
        <v>51.960937629999997</v>
      </c>
      <c r="J6833">
        <f>ROUND(employee[[#This Row],[Age]],0)</f>
        <v>52</v>
      </c>
      <c r="K68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833">
        <v>3.7634175839999999</v>
      </c>
      <c r="M6833">
        <f>ROUND(employee[[#This Row],[LengthService]],2)</f>
        <v>3.76</v>
      </c>
      <c r="N6833">
        <v>146.19780840000001</v>
      </c>
      <c r="O6833">
        <f>ROUND(employee[[#This Row],[AbsentHours]],2)</f>
        <v>146.19999999999999</v>
      </c>
      <c r="P6833" s="5">
        <f>employee[[#This Row],[RoundedAbsentHours]]/2080 *100</f>
        <v>7.0288461538461533</v>
      </c>
      <c r="Q6833" s="1" t="s">
        <v>15</v>
      </c>
    </row>
    <row r="6834" spans="1:17" x14ac:dyDescent="0.35">
      <c r="A6834">
        <v>6833</v>
      </c>
      <c r="B6834" s="1" t="s">
        <v>7069</v>
      </c>
      <c r="C6834" s="1" t="s">
        <v>11</v>
      </c>
      <c r="D6834" s="1" t="s">
        <v>88</v>
      </c>
      <c r="E6834" s="1" t="s">
        <v>124</v>
      </c>
      <c r="F6834" s="1" t="s">
        <v>125</v>
      </c>
      <c r="G6834" s="1" t="s">
        <v>88</v>
      </c>
      <c r="H6834" s="1" t="s">
        <v>15</v>
      </c>
      <c r="I6834">
        <v>38.434718529999998</v>
      </c>
      <c r="J6834">
        <f>ROUND(employee[[#This Row],[Age]],0)</f>
        <v>38</v>
      </c>
      <c r="K68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34">
        <v>6.2687351759999999</v>
      </c>
      <c r="M6834">
        <f>ROUND(employee[[#This Row],[LengthService]],2)</f>
        <v>6.27</v>
      </c>
      <c r="N6834">
        <v>36.664991639999997</v>
      </c>
      <c r="O6834">
        <f>ROUND(employee[[#This Row],[AbsentHours]],2)</f>
        <v>36.659999999999997</v>
      </c>
      <c r="P6834" s="5">
        <f>employee[[#This Row],[RoundedAbsentHours]]/2080 *100</f>
        <v>1.7624999999999997</v>
      </c>
      <c r="Q6834" s="1" t="s">
        <v>15</v>
      </c>
    </row>
    <row r="6835" spans="1:17" x14ac:dyDescent="0.35">
      <c r="A6835">
        <v>6834</v>
      </c>
      <c r="B6835" s="1" t="s">
        <v>7070</v>
      </c>
      <c r="C6835" s="1" t="s">
        <v>16</v>
      </c>
      <c r="D6835" s="1" t="s">
        <v>62</v>
      </c>
      <c r="E6835" s="1" t="s">
        <v>124</v>
      </c>
      <c r="F6835" s="1" t="s">
        <v>125</v>
      </c>
      <c r="G6835" s="1" t="s">
        <v>62</v>
      </c>
      <c r="H6835" s="1" t="s">
        <v>15</v>
      </c>
      <c r="I6835">
        <v>30.094183390000001</v>
      </c>
      <c r="J6835">
        <f>ROUND(employee[[#This Row],[Age]],0)</f>
        <v>30</v>
      </c>
      <c r="K68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35">
        <v>3.7325446310000001</v>
      </c>
      <c r="M6835">
        <f>ROUND(employee[[#This Row],[LengthService]],2)</f>
        <v>3.73</v>
      </c>
      <c r="N6835">
        <v>0</v>
      </c>
      <c r="O6835">
        <f>ROUND(employee[[#This Row],[AbsentHours]],2)</f>
        <v>0</v>
      </c>
      <c r="P6835" s="5">
        <f>employee[[#This Row],[RoundedAbsentHours]]/2080 *100</f>
        <v>0</v>
      </c>
      <c r="Q6835" s="1" t="s">
        <v>15</v>
      </c>
    </row>
    <row r="6836" spans="1:17" x14ac:dyDescent="0.35">
      <c r="A6836">
        <v>6835</v>
      </c>
      <c r="B6836" s="1" t="s">
        <v>7071</v>
      </c>
      <c r="C6836" s="1" t="s">
        <v>16</v>
      </c>
      <c r="D6836" s="1" t="s">
        <v>29</v>
      </c>
      <c r="E6836" s="1" t="s">
        <v>312</v>
      </c>
      <c r="F6836" s="1" t="s">
        <v>266</v>
      </c>
      <c r="G6836" s="1" t="s">
        <v>29</v>
      </c>
      <c r="H6836" s="1" t="s">
        <v>15</v>
      </c>
      <c r="I6836">
        <v>40.042965979999998</v>
      </c>
      <c r="J6836">
        <f>ROUND(employee[[#This Row],[Age]],0)</f>
        <v>40</v>
      </c>
      <c r="K68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36">
        <v>3.3827098590000002</v>
      </c>
      <c r="M6836">
        <f>ROUND(employee[[#This Row],[LengthService]],2)</f>
        <v>3.38</v>
      </c>
      <c r="N6836">
        <v>23.114316779999999</v>
      </c>
      <c r="O6836">
        <f>ROUND(employee[[#This Row],[AbsentHours]],2)</f>
        <v>23.11</v>
      </c>
      <c r="P6836" s="5">
        <f>employee[[#This Row],[RoundedAbsentHours]]/2080 *100</f>
        <v>1.1110576923076922</v>
      </c>
      <c r="Q6836" s="1" t="s">
        <v>15</v>
      </c>
    </row>
    <row r="6837" spans="1:17" x14ac:dyDescent="0.35">
      <c r="A6837">
        <v>6836</v>
      </c>
      <c r="B6837" s="1" t="s">
        <v>7072</v>
      </c>
      <c r="C6837" s="1" t="s">
        <v>11</v>
      </c>
      <c r="D6837" s="1" t="s">
        <v>21</v>
      </c>
      <c r="E6837" s="1" t="s">
        <v>158</v>
      </c>
      <c r="F6837" s="1" t="s">
        <v>159</v>
      </c>
      <c r="G6837" s="1" t="s">
        <v>21</v>
      </c>
      <c r="H6837" s="1" t="s">
        <v>15</v>
      </c>
      <c r="I6837">
        <v>47.498927100000003</v>
      </c>
      <c r="J6837">
        <f>ROUND(employee[[#This Row],[Age]],0)</f>
        <v>47</v>
      </c>
      <c r="K68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37">
        <v>4.2504371770000002</v>
      </c>
      <c r="M6837">
        <f>ROUND(employee[[#This Row],[LengthService]],2)</f>
        <v>4.25</v>
      </c>
      <c r="N6837">
        <v>50.48002451</v>
      </c>
      <c r="O6837">
        <f>ROUND(employee[[#This Row],[AbsentHours]],2)</f>
        <v>50.48</v>
      </c>
      <c r="P6837" s="5">
        <f>employee[[#This Row],[RoundedAbsentHours]]/2080 *100</f>
        <v>2.4269230769230767</v>
      </c>
      <c r="Q6837" s="1" t="s">
        <v>15</v>
      </c>
    </row>
    <row r="6838" spans="1:17" x14ac:dyDescent="0.35">
      <c r="A6838">
        <v>6837</v>
      </c>
      <c r="B6838" s="1" t="s">
        <v>7073</v>
      </c>
      <c r="C6838" s="1" t="s">
        <v>11</v>
      </c>
      <c r="D6838" s="1" t="s">
        <v>93</v>
      </c>
      <c r="E6838" s="1" t="s">
        <v>312</v>
      </c>
      <c r="F6838" s="1" t="s">
        <v>266</v>
      </c>
      <c r="G6838" s="1" t="s">
        <v>93</v>
      </c>
      <c r="H6838" s="1" t="s">
        <v>15</v>
      </c>
      <c r="I6838">
        <v>40.115869570000001</v>
      </c>
      <c r="J6838">
        <f>ROUND(employee[[#This Row],[Age]],0)</f>
        <v>40</v>
      </c>
      <c r="K68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38">
        <v>5.6226835639999999</v>
      </c>
      <c r="M6838">
        <f>ROUND(employee[[#This Row],[LengthService]],2)</f>
        <v>5.62</v>
      </c>
      <c r="N6838">
        <v>25.077071419999999</v>
      </c>
      <c r="O6838">
        <f>ROUND(employee[[#This Row],[AbsentHours]],2)</f>
        <v>25.08</v>
      </c>
      <c r="P6838" s="5">
        <f>employee[[#This Row],[RoundedAbsentHours]]/2080 *100</f>
        <v>1.2057692307692307</v>
      </c>
      <c r="Q6838" s="1" t="s">
        <v>15</v>
      </c>
    </row>
    <row r="6839" spans="1:17" x14ac:dyDescent="0.35">
      <c r="A6839">
        <v>6838</v>
      </c>
      <c r="B6839" s="1" t="s">
        <v>7074</v>
      </c>
      <c r="C6839" s="1" t="s">
        <v>11</v>
      </c>
      <c r="D6839" s="1" t="s">
        <v>134</v>
      </c>
      <c r="E6839" s="1" t="s">
        <v>312</v>
      </c>
      <c r="F6839" s="1" t="s">
        <v>266</v>
      </c>
      <c r="G6839" s="1" t="s">
        <v>51</v>
      </c>
      <c r="H6839" s="1" t="s">
        <v>15</v>
      </c>
      <c r="I6839">
        <v>32.936667819999997</v>
      </c>
      <c r="J6839">
        <f>ROUND(employee[[#This Row],[Age]],0)</f>
        <v>33</v>
      </c>
      <c r="K68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39">
        <v>5.5568308159999997</v>
      </c>
      <c r="M6839">
        <f>ROUND(employee[[#This Row],[LengthService]],2)</f>
        <v>5.56</v>
      </c>
      <c r="N6839">
        <v>0</v>
      </c>
      <c r="O6839">
        <f>ROUND(employee[[#This Row],[AbsentHours]],2)</f>
        <v>0</v>
      </c>
      <c r="P6839" s="5">
        <f>employee[[#This Row],[RoundedAbsentHours]]/2080 *100</f>
        <v>0</v>
      </c>
      <c r="Q6839" s="1" t="s">
        <v>15</v>
      </c>
    </row>
    <row r="6840" spans="1:17" x14ac:dyDescent="0.35">
      <c r="A6840">
        <v>6839</v>
      </c>
      <c r="B6840" s="1" t="s">
        <v>7075</v>
      </c>
      <c r="C6840" s="1" t="s">
        <v>16</v>
      </c>
      <c r="D6840" s="1" t="s">
        <v>75</v>
      </c>
      <c r="E6840" s="1" t="s">
        <v>312</v>
      </c>
      <c r="F6840" s="1" t="s">
        <v>266</v>
      </c>
      <c r="G6840" s="1" t="s">
        <v>75</v>
      </c>
      <c r="H6840" s="1" t="s">
        <v>15</v>
      </c>
      <c r="I6840">
        <v>54.531419270000001</v>
      </c>
      <c r="J6840">
        <f>ROUND(employee[[#This Row],[Age]],0)</f>
        <v>55</v>
      </c>
      <c r="K68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840">
        <v>3.4490397810000002</v>
      </c>
      <c r="M6840">
        <f>ROUND(employee[[#This Row],[LengthService]],2)</f>
        <v>3.45</v>
      </c>
      <c r="N6840">
        <v>82.625898730000003</v>
      </c>
      <c r="O6840">
        <f>ROUND(employee[[#This Row],[AbsentHours]],2)</f>
        <v>82.63</v>
      </c>
      <c r="P6840" s="5">
        <f>employee[[#This Row],[RoundedAbsentHours]]/2080 *100</f>
        <v>3.9725961538461538</v>
      </c>
      <c r="Q6840" s="1" t="s">
        <v>15</v>
      </c>
    </row>
    <row r="6841" spans="1:17" x14ac:dyDescent="0.35">
      <c r="A6841">
        <v>6840</v>
      </c>
      <c r="B6841" s="1" t="s">
        <v>7076</v>
      </c>
      <c r="C6841" s="1" t="s">
        <v>11</v>
      </c>
      <c r="D6841" s="1" t="s">
        <v>22</v>
      </c>
      <c r="E6841" s="1" t="s">
        <v>124</v>
      </c>
      <c r="F6841" s="1" t="s">
        <v>125</v>
      </c>
      <c r="G6841" s="1" t="s">
        <v>22</v>
      </c>
      <c r="H6841" s="1" t="s">
        <v>15</v>
      </c>
      <c r="I6841">
        <v>28.21871187</v>
      </c>
      <c r="J6841">
        <f>ROUND(employee[[#This Row],[Age]],0)</f>
        <v>28</v>
      </c>
      <c r="K68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841">
        <v>4.0558037249999996</v>
      </c>
      <c r="M6841">
        <f>ROUND(employee[[#This Row],[LengthService]],2)</f>
        <v>4.0599999999999996</v>
      </c>
      <c r="N6841">
        <v>4.9100328510000004</v>
      </c>
      <c r="O6841">
        <f>ROUND(employee[[#This Row],[AbsentHours]],2)</f>
        <v>4.91</v>
      </c>
      <c r="P6841" s="5">
        <f>employee[[#This Row],[RoundedAbsentHours]]/2080 *100</f>
        <v>0.2360576923076923</v>
      </c>
      <c r="Q6841" s="1" t="s">
        <v>15</v>
      </c>
    </row>
    <row r="6842" spans="1:17" x14ac:dyDescent="0.35">
      <c r="A6842">
        <v>6841</v>
      </c>
      <c r="B6842" s="1" t="s">
        <v>7077</v>
      </c>
      <c r="C6842" s="1" t="s">
        <v>11</v>
      </c>
      <c r="D6842" s="1" t="s">
        <v>136</v>
      </c>
      <c r="E6842" s="1" t="s">
        <v>312</v>
      </c>
      <c r="F6842" s="1" t="s">
        <v>266</v>
      </c>
      <c r="G6842" s="1" t="s">
        <v>18</v>
      </c>
      <c r="H6842" s="1" t="s">
        <v>15</v>
      </c>
      <c r="I6842">
        <v>45.59656519</v>
      </c>
      <c r="J6842">
        <f>ROUND(employee[[#This Row],[Age]],0)</f>
        <v>46</v>
      </c>
      <c r="K68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42">
        <v>6.5764455909999997</v>
      </c>
      <c r="M6842">
        <f>ROUND(employee[[#This Row],[LengthService]],2)</f>
        <v>6.58</v>
      </c>
      <c r="N6842">
        <v>109.34116849999999</v>
      </c>
      <c r="O6842">
        <f>ROUND(employee[[#This Row],[AbsentHours]],2)</f>
        <v>109.34</v>
      </c>
      <c r="P6842" s="5">
        <f>employee[[#This Row],[RoundedAbsentHours]]/2080 *100</f>
        <v>5.256730769230769</v>
      </c>
      <c r="Q6842" s="1" t="s">
        <v>15</v>
      </c>
    </row>
    <row r="6843" spans="1:17" x14ac:dyDescent="0.35">
      <c r="A6843">
        <v>6842</v>
      </c>
      <c r="B6843" s="1" t="s">
        <v>7078</v>
      </c>
      <c r="C6843" s="1" t="s">
        <v>16</v>
      </c>
      <c r="D6843" s="1" t="s">
        <v>22</v>
      </c>
      <c r="E6843" s="1" t="s">
        <v>124</v>
      </c>
      <c r="F6843" s="1" t="s">
        <v>125</v>
      </c>
      <c r="G6843" s="1" t="s">
        <v>22</v>
      </c>
      <c r="H6843" s="1" t="s">
        <v>15</v>
      </c>
      <c r="I6843">
        <v>39.7132741</v>
      </c>
      <c r="J6843">
        <f>ROUND(employee[[#This Row],[Age]],0)</f>
        <v>40</v>
      </c>
      <c r="K68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43">
        <v>5.5109854919999997</v>
      </c>
      <c r="M6843">
        <f>ROUND(employee[[#This Row],[LengthService]],2)</f>
        <v>5.51</v>
      </c>
      <c r="N6843">
        <v>45.963993240000001</v>
      </c>
      <c r="O6843">
        <f>ROUND(employee[[#This Row],[AbsentHours]],2)</f>
        <v>45.96</v>
      </c>
      <c r="P6843" s="5">
        <f>employee[[#This Row],[RoundedAbsentHours]]/2080 *100</f>
        <v>2.2096153846153843</v>
      </c>
      <c r="Q6843" s="1" t="s">
        <v>15</v>
      </c>
    </row>
    <row r="6844" spans="1:17" x14ac:dyDescent="0.35">
      <c r="A6844">
        <v>6843</v>
      </c>
      <c r="B6844" s="1" t="s">
        <v>7079</v>
      </c>
      <c r="C6844" s="1" t="s">
        <v>16</v>
      </c>
      <c r="D6844" s="1" t="s">
        <v>51</v>
      </c>
      <c r="E6844" s="1" t="s">
        <v>312</v>
      </c>
      <c r="F6844" s="1" t="s">
        <v>266</v>
      </c>
      <c r="G6844" s="1" t="s">
        <v>51</v>
      </c>
      <c r="H6844" s="1" t="s">
        <v>15</v>
      </c>
      <c r="I6844">
        <v>51.166028869999998</v>
      </c>
      <c r="J6844">
        <f>ROUND(employee[[#This Row],[Age]],0)</f>
        <v>51</v>
      </c>
      <c r="K68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844">
        <v>4.7684772420000003</v>
      </c>
      <c r="M6844">
        <f>ROUND(employee[[#This Row],[LengthService]],2)</f>
        <v>4.7699999999999996</v>
      </c>
      <c r="N6844">
        <v>53.519016059999998</v>
      </c>
      <c r="O6844">
        <f>ROUND(employee[[#This Row],[AbsentHours]],2)</f>
        <v>53.52</v>
      </c>
      <c r="P6844" s="5">
        <f>employee[[#This Row],[RoundedAbsentHours]]/2080 *100</f>
        <v>2.5730769230769233</v>
      </c>
      <c r="Q6844" s="1" t="s">
        <v>15</v>
      </c>
    </row>
    <row r="6845" spans="1:17" x14ac:dyDescent="0.35">
      <c r="A6845">
        <v>6844</v>
      </c>
      <c r="B6845" s="1" t="s">
        <v>7080</v>
      </c>
      <c r="C6845" s="1" t="s">
        <v>16</v>
      </c>
      <c r="D6845" s="1" t="s">
        <v>22</v>
      </c>
      <c r="E6845" s="1" t="s">
        <v>124</v>
      </c>
      <c r="F6845" s="1" t="s">
        <v>125</v>
      </c>
      <c r="G6845" s="1" t="s">
        <v>22</v>
      </c>
      <c r="H6845" s="1" t="s">
        <v>15</v>
      </c>
      <c r="I6845">
        <v>42.734134050000002</v>
      </c>
      <c r="J6845">
        <f>ROUND(employee[[#This Row],[Age]],0)</f>
        <v>43</v>
      </c>
      <c r="K68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45">
        <v>4.3504991080000002</v>
      </c>
      <c r="M6845">
        <f>ROUND(employee[[#This Row],[LengthService]],2)</f>
        <v>4.3499999999999996</v>
      </c>
      <c r="N6845">
        <v>36.803995749999999</v>
      </c>
      <c r="O6845">
        <f>ROUND(employee[[#This Row],[AbsentHours]],2)</f>
        <v>36.799999999999997</v>
      </c>
      <c r="P6845" s="5">
        <f>employee[[#This Row],[RoundedAbsentHours]]/2080 *100</f>
        <v>1.7692307692307692</v>
      </c>
      <c r="Q6845" s="1" t="s">
        <v>15</v>
      </c>
    </row>
    <row r="6846" spans="1:17" x14ac:dyDescent="0.35">
      <c r="A6846">
        <v>6845</v>
      </c>
      <c r="B6846" s="1" t="s">
        <v>7081</v>
      </c>
      <c r="C6846" s="1" t="s">
        <v>16</v>
      </c>
      <c r="D6846" s="1" t="s">
        <v>22</v>
      </c>
      <c r="E6846" s="1" t="s">
        <v>124</v>
      </c>
      <c r="F6846" s="1" t="s">
        <v>125</v>
      </c>
      <c r="G6846" s="1" t="s">
        <v>22</v>
      </c>
      <c r="H6846" s="1" t="s">
        <v>15</v>
      </c>
      <c r="I6846">
        <v>51.004104210000001</v>
      </c>
      <c r="J6846">
        <f>ROUND(employee[[#This Row],[Age]],0)</f>
        <v>51</v>
      </c>
      <c r="K68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846">
        <v>5.6862102180000003</v>
      </c>
      <c r="M6846">
        <f>ROUND(employee[[#This Row],[LengthService]],2)</f>
        <v>5.69</v>
      </c>
      <c r="N6846">
        <v>131.3549907</v>
      </c>
      <c r="O6846">
        <f>ROUND(employee[[#This Row],[AbsentHours]],2)</f>
        <v>131.35</v>
      </c>
      <c r="P6846" s="5">
        <f>employee[[#This Row],[RoundedAbsentHours]]/2080 *100</f>
        <v>6.3149038461538467</v>
      </c>
      <c r="Q6846" s="1" t="s">
        <v>15</v>
      </c>
    </row>
    <row r="6847" spans="1:17" x14ac:dyDescent="0.35">
      <c r="A6847">
        <v>6846</v>
      </c>
      <c r="B6847" s="1" t="s">
        <v>7082</v>
      </c>
      <c r="C6847" s="1" t="s">
        <v>11</v>
      </c>
      <c r="D6847" s="1" t="s">
        <v>21</v>
      </c>
      <c r="E6847" s="1" t="s">
        <v>158</v>
      </c>
      <c r="F6847" s="1" t="s">
        <v>159</v>
      </c>
      <c r="G6847" s="1" t="s">
        <v>21</v>
      </c>
      <c r="H6847" s="1" t="s">
        <v>15</v>
      </c>
      <c r="I6847">
        <v>25.557129320000001</v>
      </c>
      <c r="J6847">
        <f>ROUND(employee[[#This Row],[Age]],0)</f>
        <v>26</v>
      </c>
      <c r="K68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847">
        <v>6.0697443529999999</v>
      </c>
      <c r="M6847">
        <f>ROUND(employee[[#This Row],[LengthService]],2)</f>
        <v>6.07</v>
      </c>
      <c r="N6847">
        <v>14.62730672</v>
      </c>
      <c r="O6847">
        <f>ROUND(employee[[#This Row],[AbsentHours]],2)</f>
        <v>14.63</v>
      </c>
      <c r="P6847" s="5">
        <f>employee[[#This Row],[RoundedAbsentHours]]/2080 *100</f>
        <v>0.70336538461538467</v>
      </c>
      <c r="Q6847" s="1" t="s">
        <v>15</v>
      </c>
    </row>
    <row r="6848" spans="1:17" x14ac:dyDescent="0.35">
      <c r="A6848">
        <v>6847</v>
      </c>
      <c r="B6848" s="1" t="s">
        <v>7083</v>
      </c>
      <c r="C6848" s="1" t="s">
        <v>11</v>
      </c>
      <c r="D6848" s="1" t="s">
        <v>34</v>
      </c>
      <c r="E6848" s="1" t="s">
        <v>312</v>
      </c>
      <c r="F6848" s="1" t="s">
        <v>266</v>
      </c>
      <c r="G6848" s="1" t="s">
        <v>34</v>
      </c>
      <c r="H6848" s="1" t="s">
        <v>15</v>
      </c>
      <c r="I6848">
        <v>57.135840979999998</v>
      </c>
      <c r="J6848">
        <f>ROUND(employee[[#This Row],[Age]],0)</f>
        <v>57</v>
      </c>
      <c r="K68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848">
        <v>3.2838511989999999</v>
      </c>
      <c r="M6848">
        <f>ROUND(employee[[#This Row],[LengthService]],2)</f>
        <v>3.28</v>
      </c>
      <c r="N6848">
        <v>163.8239481</v>
      </c>
      <c r="O6848">
        <f>ROUND(employee[[#This Row],[AbsentHours]],2)</f>
        <v>163.82</v>
      </c>
      <c r="P6848" s="5">
        <f>employee[[#This Row],[RoundedAbsentHours]]/2080 *100</f>
        <v>7.8759615384615387</v>
      </c>
      <c r="Q6848" s="1" t="s">
        <v>15</v>
      </c>
    </row>
    <row r="6849" spans="1:17" x14ac:dyDescent="0.35">
      <c r="A6849">
        <v>6848</v>
      </c>
      <c r="B6849" s="1" t="s">
        <v>7084</v>
      </c>
      <c r="C6849" s="1" t="s">
        <v>16</v>
      </c>
      <c r="D6849" s="1" t="s">
        <v>33</v>
      </c>
      <c r="E6849" s="1" t="s">
        <v>312</v>
      </c>
      <c r="F6849" s="1" t="s">
        <v>266</v>
      </c>
      <c r="G6849" s="1" t="s">
        <v>33</v>
      </c>
      <c r="H6849" s="1" t="s">
        <v>15</v>
      </c>
      <c r="I6849">
        <v>52.779843339999999</v>
      </c>
      <c r="J6849">
        <f>ROUND(employee[[#This Row],[Age]],0)</f>
        <v>53</v>
      </c>
      <c r="K68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849">
        <v>5.7660045929999999</v>
      </c>
      <c r="M6849">
        <f>ROUND(employee[[#This Row],[LengthService]],2)</f>
        <v>5.77</v>
      </c>
      <c r="N6849">
        <v>122.65344450000001</v>
      </c>
      <c r="O6849">
        <f>ROUND(employee[[#This Row],[AbsentHours]],2)</f>
        <v>122.65</v>
      </c>
      <c r="P6849" s="5">
        <f>employee[[#This Row],[RoundedAbsentHours]]/2080 *100</f>
        <v>5.896634615384615</v>
      </c>
      <c r="Q6849" s="1" t="s">
        <v>15</v>
      </c>
    </row>
    <row r="6850" spans="1:17" x14ac:dyDescent="0.35">
      <c r="A6850">
        <v>6849</v>
      </c>
      <c r="B6850" s="1" t="s">
        <v>7085</v>
      </c>
      <c r="C6850" s="1" t="s">
        <v>16</v>
      </c>
      <c r="D6850" s="1" t="s">
        <v>56</v>
      </c>
      <c r="E6850" s="1" t="s">
        <v>124</v>
      </c>
      <c r="F6850" s="1" t="s">
        <v>125</v>
      </c>
      <c r="G6850" s="1" t="s">
        <v>56</v>
      </c>
      <c r="H6850" s="1" t="s">
        <v>15</v>
      </c>
      <c r="I6850">
        <v>35.08845204</v>
      </c>
      <c r="J6850">
        <f>ROUND(employee[[#This Row],[Age]],0)</f>
        <v>35</v>
      </c>
      <c r="K68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50">
        <v>1.9290514670000001</v>
      </c>
      <c r="M6850">
        <f>ROUND(employee[[#This Row],[LengthService]],2)</f>
        <v>1.93</v>
      </c>
      <c r="N6850">
        <v>11.70460482</v>
      </c>
      <c r="O6850">
        <f>ROUND(employee[[#This Row],[AbsentHours]],2)</f>
        <v>11.7</v>
      </c>
      <c r="P6850" s="5">
        <f>employee[[#This Row],[RoundedAbsentHours]]/2080 *100</f>
        <v>0.5625</v>
      </c>
      <c r="Q6850" s="1" t="s">
        <v>15</v>
      </c>
    </row>
    <row r="6851" spans="1:17" x14ac:dyDescent="0.35">
      <c r="A6851">
        <v>6850</v>
      </c>
      <c r="B6851" s="1" t="s">
        <v>7086</v>
      </c>
      <c r="C6851" s="1" t="s">
        <v>16</v>
      </c>
      <c r="D6851" s="1" t="s">
        <v>29</v>
      </c>
      <c r="E6851" s="1" t="s">
        <v>312</v>
      </c>
      <c r="F6851" s="1" t="s">
        <v>266</v>
      </c>
      <c r="G6851" s="1" t="s">
        <v>29</v>
      </c>
      <c r="H6851" s="1" t="s">
        <v>15</v>
      </c>
      <c r="I6851">
        <v>50.209469380000002</v>
      </c>
      <c r="J6851">
        <f>ROUND(employee[[#This Row],[Age]],0)</f>
        <v>50</v>
      </c>
      <c r="K68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851">
        <v>5.0930452639999997</v>
      </c>
      <c r="M6851">
        <f>ROUND(employee[[#This Row],[LengthService]],2)</f>
        <v>5.09</v>
      </c>
      <c r="N6851">
        <v>113.82387850000001</v>
      </c>
      <c r="O6851">
        <f>ROUND(employee[[#This Row],[AbsentHours]],2)</f>
        <v>113.82</v>
      </c>
      <c r="P6851" s="5">
        <f>employee[[#This Row],[RoundedAbsentHours]]/2080 *100</f>
        <v>5.4721153846153845</v>
      </c>
      <c r="Q6851" s="1" t="s">
        <v>15</v>
      </c>
    </row>
    <row r="6852" spans="1:17" x14ac:dyDescent="0.35">
      <c r="A6852">
        <v>6851</v>
      </c>
      <c r="B6852" s="1" t="s">
        <v>7087</v>
      </c>
      <c r="C6852" s="1" t="s">
        <v>11</v>
      </c>
      <c r="D6852" s="1" t="s">
        <v>58</v>
      </c>
      <c r="E6852" s="1" t="s">
        <v>312</v>
      </c>
      <c r="F6852" s="1" t="s">
        <v>266</v>
      </c>
      <c r="G6852" s="1" t="s">
        <v>45</v>
      </c>
      <c r="H6852" s="1" t="s">
        <v>15</v>
      </c>
      <c r="I6852">
        <v>35.383015530000002</v>
      </c>
      <c r="J6852">
        <f>ROUND(employee[[#This Row],[Age]],0)</f>
        <v>35</v>
      </c>
      <c r="K68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52">
        <v>3.6080056439999999</v>
      </c>
      <c r="M6852">
        <f>ROUND(employee[[#This Row],[LengthService]],2)</f>
        <v>3.61</v>
      </c>
      <c r="N6852">
        <v>25.202260280000001</v>
      </c>
      <c r="O6852">
        <f>ROUND(employee[[#This Row],[AbsentHours]],2)</f>
        <v>25.2</v>
      </c>
      <c r="P6852" s="5">
        <f>employee[[#This Row],[RoundedAbsentHours]]/2080 *100</f>
        <v>1.2115384615384615</v>
      </c>
      <c r="Q6852" s="1" t="s">
        <v>15</v>
      </c>
    </row>
    <row r="6853" spans="1:17" x14ac:dyDescent="0.35">
      <c r="A6853">
        <v>6852</v>
      </c>
      <c r="B6853" s="1" t="s">
        <v>7088</v>
      </c>
      <c r="C6853" s="1" t="s">
        <v>16</v>
      </c>
      <c r="D6853" s="1" t="s">
        <v>70</v>
      </c>
      <c r="E6853" s="1" t="s">
        <v>158</v>
      </c>
      <c r="F6853" s="1" t="s">
        <v>159</v>
      </c>
      <c r="G6853" s="1" t="s">
        <v>39</v>
      </c>
      <c r="H6853" s="1" t="s">
        <v>15</v>
      </c>
      <c r="I6853">
        <v>55.513518210000001</v>
      </c>
      <c r="J6853">
        <f>ROUND(employee[[#This Row],[Age]],0)</f>
        <v>56</v>
      </c>
      <c r="K68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853">
        <v>4.125974029</v>
      </c>
      <c r="M6853">
        <f>ROUND(employee[[#This Row],[LengthService]],2)</f>
        <v>4.13</v>
      </c>
      <c r="N6853">
        <v>155.71308239999999</v>
      </c>
      <c r="O6853">
        <f>ROUND(employee[[#This Row],[AbsentHours]],2)</f>
        <v>155.71</v>
      </c>
      <c r="P6853" s="5">
        <f>employee[[#This Row],[RoundedAbsentHours]]/2080 *100</f>
        <v>7.4860576923076936</v>
      </c>
      <c r="Q6853" s="1" t="s">
        <v>15</v>
      </c>
    </row>
    <row r="6854" spans="1:17" x14ac:dyDescent="0.35">
      <c r="A6854">
        <v>6853</v>
      </c>
      <c r="B6854" s="1" t="s">
        <v>7089</v>
      </c>
      <c r="C6854" s="1" t="s">
        <v>11</v>
      </c>
      <c r="D6854" s="1" t="s">
        <v>12</v>
      </c>
      <c r="E6854" s="1" t="s">
        <v>158</v>
      </c>
      <c r="F6854" s="1" t="s">
        <v>159</v>
      </c>
      <c r="G6854" s="1" t="s">
        <v>12</v>
      </c>
      <c r="H6854" s="1" t="s">
        <v>15</v>
      </c>
      <c r="I6854">
        <v>35.025886280000002</v>
      </c>
      <c r="J6854">
        <f>ROUND(employee[[#This Row],[Age]],0)</f>
        <v>35</v>
      </c>
      <c r="K68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54">
        <v>0.77436543899999999</v>
      </c>
      <c r="M6854">
        <f>ROUND(employee[[#This Row],[LengthService]],2)</f>
        <v>0.77</v>
      </c>
      <c r="N6854">
        <v>6.2582493299999999</v>
      </c>
      <c r="O6854">
        <f>ROUND(employee[[#This Row],[AbsentHours]],2)</f>
        <v>6.26</v>
      </c>
      <c r="P6854" s="5">
        <f>employee[[#This Row],[RoundedAbsentHours]]/2080 *100</f>
        <v>0.30096153846153845</v>
      </c>
      <c r="Q6854" s="1" t="s">
        <v>15</v>
      </c>
    </row>
    <row r="6855" spans="1:17" x14ac:dyDescent="0.35">
      <c r="A6855">
        <v>6854</v>
      </c>
      <c r="B6855" s="1" t="s">
        <v>7090</v>
      </c>
      <c r="C6855" s="1" t="s">
        <v>11</v>
      </c>
      <c r="D6855" s="1" t="s">
        <v>32</v>
      </c>
      <c r="E6855" s="1" t="s">
        <v>158</v>
      </c>
      <c r="F6855" s="1" t="s">
        <v>159</v>
      </c>
      <c r="G6855" s="1" t="s">
        <v>32</v>
      </c>
      <c r="H6855" s="1" t="s">
        <v>15</v>
      </c>
      <c r="I6855">
        <v>47.987081860000004</v>
      </c>
      <c r="J6855">
        <f>ROUND(employee[[#This Row],[Age]],0)</f>
        <v>48</v>
      </c>
      <c r="K68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55">
        <v>4.1051904300000004</v>
      </c>
      <c r="M6855">
        <f>ROUND(employee[[#This Row],[LengthService]],2)</f>
        <v>4.1100000000000003</v>
      </c>
      <c r="N6855">
        <v>79.606529120000005</v>
      </c>
      <c r="O6855">
        <f>ROUND(employee[[#This Row],[AbsentHours]],2)</f>
        <v>79.61</v>
      </c>
      <c r="P6855" s="5">
        <f>employee[[#This Row],[RoundedAbsentHours]]/2080 *100</f>
        <v>3.8274038461538464</v>
      </c>
      <c r="Q6855" s="1" t="s">
        <v>15</v>
      </c>
    </row>
    <row r="6856" spans="1:17" x14ac:dyDescent="0.35">
      <c r="A6856">
        <v>6855</v>
      </c>
      <c r="B6856" s="1" t="s">
        <v>7091</v>
      </c>
      <c r="C6856" s="1" t="s">
        <v>11</v>
      </c>
      <c r="D6856" s="1" t="s">
        <v>33</v>
      </c>
      <c r="E6856" s="1" t="s">
        <v>312</v>
      </c>
      <c r="F6856" s="1" t="s">
        <v>266</v>
      </c>
      <c r="G6856" s="1" t="s">
        <v>33</v>
      </c>
      <c r="H6856" s="1" t="s">
        <v>15</v>
      </c>
      <c r="I6856">
        <v>13.625930970000001</v>
      </c>
      <c r="J6856">
        <f>ROUND(employee[[#This Row],[Age]],0)</f>
        <v>14</v>
      </c>
      <c r="K68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6856">
        <v>3.644857327</v>
      </c>
      <c r="M6856">
        <f>ROUND(employee[[#This Row],[LengthService]],2)</f>
        <v>3.64</v>
      </c>
      <c r="N6856">
        <v>0</v>
      </c>
      <c r="O6856">
        <f>ROUND(employee[[#This Row],[AbsentHours]],2)</f>
        <v>0</v>
      </c>
      <c r="P6856" s="5">
        <f>employee[[#This Row],[RoundedAbsentHours]]/2080 *100</f>
        <v>0</v>
      </c>
      <c r="Q6856" s="1" t="s">
        <v>15</v>
      </c>
    </row>
    <row r="6857" spans="1:17" x14ac:dyDescent="0.35">
      <c r="A6857">
        <v>6856</v>
      </c>
      <c r="B6857" s="1" t="s">
        <v>7092</v>
      </c>
      <c r="C6857" s="1" t="s">
        <v>11</v>
      </c>
      <c r="D6857" s="1" t="s">
        <v>315</v>
      </c>
      <c r="E6857" s="1" t="s">
        <v>124</v>
      </c>
      <c r="F6857" s="1" t="s">
        <v>125</v>
      </c>
      <c r="G6857" s="1" t="s">
        <v>47</v>
      </c>
      <c r="H6857" s="1" t="s">
        <v>15</v>
      </c>
      <c r="I6857">
        <v>34.177530570000002</v>
      </c>
      <c r="J6857">
        <f>ROUND(employee[[#This Row],[Age]],0)</f>
        <v>34</v>
      </c>
      <c r="K68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57">
        <v>4.6461061670000001</v>
      </c>
      <c r="M6857">
        <f>ROUND(employee[[#This Row],[LengthService]],2)</f>
        <v>4.6500000000000004</v>
      </c>
      <c r="N6857">
        <v>32.92102027</v>
      </c>
      <c r="O6857">
        <f>ROUND(employee[[#This Row],[AbsentHours]],2)</f>
        <v>32.92</v>
      </c>
      <c r="P6857" s="5">
        <f>employee[[#This Row],[RoundedAbsentHours]]/2080 *100</f>
        <v>1.5826923076923078</v>
      </c>
      <c r="Q6857" s="1" t="s">
        <v>15</v>
      </c>
    </row>
    <row r="6858" spans="1:17" x14ac:dyDescent="0.35">
      <c r="A6858">
        <v>6857</v>
      </c>
      <c r="B6858" s="1" t="s">
        <v>7093</v>
      </c>
      <c r="C6858" s="1" t="s">
        <v>16</v>
      </c>
      <c r="D6858" s="1" t="s">
        <v>172</v>
      </c>
      <c r="E6858" s="1" t="s">
        <v>312</v>
      </c>
      <c r="F6858" s="1" t="s">
        <v>266</v>
      </c>
      <c r="G6858" s="1" t="s">
        <v>45</v>
      </c>
      <c r="H6858" s="1" t="s">
        <v>15</v>
      </c>
      <c r="I6858">
        <v>48.46825888</v>
      </c>
      <c r="J6858">
        <f>ROUND(employee[[#This Row],[Age]],0)</f>
        <v>48</v>
      </c>
      <c r="K68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58">
        <v>7.393075573</v>
      </c>
      <c r="M6858">
        <f>ROUND(employee[[#This Row],[LengthService]],2)</f>
        <v>7.39</v>
      </c>
      <c r="N6858">
        <v>67.300218549999997</v>
      </c>
      <c r="O6858">
        <f>ROUND(employee[[#This Row],[AbsentHours]],2)</f>
        <v>67.3</v>
      </c>
      <c r="P6858" s="5">
        <f>employee[[#This Row],[RoundedAbsentHours]]/2080 *100</f>
        <v>3.2355769230769229</v>
      </c>
      <c r="Q6858" s="1" t="s">
        <v>15</v>
      </c>
    </row>
    <row r="6859" spans="1:17" x14ac:dyDescent="0.35">
      <c r="A6859">
        <v>6858</v>
      </c>
      <c r="B6859" s="1" t="s">
        <v>7094</v>
      </c>
      <c r="C6859" s="1" t="s">
        <v>16</v>
      </c>
      <c r="D6859" s="1" t="s">
        <v>20</v>
      </c>
      <c r="E6859" s="1" t="s">
        <v>158</v>
      </c>
      <c r="F6859" s="1" t="s">
        <v>159</v>
      </c>
      <c r="G6859" s="1" t="s">
        <v>20</v>
      </c>
      <c r="H6859" s="1" t="s">
        <v>15</v>
      </c>
      <c r="I6859">
        <v>50.01072963</v>
      </c>
      <c r="J6859">
        <f>ROUND(employee[[#This Row],[Age]],0)</f>
        <v>50</v>
      </c>
      <c r="K68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859">
        <v>6.2415102669999998</v>
      </c>
      <c r="M6859">
        <f>ROUND(employee[[#This Row],[LengthService]],2)</f>
        <v>6.24</v>
      </c>
      <c r="N6859">
        <v>114.1528641</v>
      </c>
      <c r="O6859">
        <f>ROUND(employee[[#This Row],[AbsentHours]],2)</f>
        <v>114.15</v>
      </c>
      <c r="P6859" s="5">
        <f>employee[[#This Row],[RoundedAbsentHours]]/2080 *100</f>
        <v>5.4879807692307692</v>
      </c>
      <c r="Q6859" s="1" t="s">
        <v>15</v>
      </c>
    </row>
    <row r="6860" spans="1:17" x14ac:dyDescent="0.35">
      <c r="A6860">
        <v>6859</v>
      </c>
      <c r="B6860" s="1" t="s">
        <v>7095</v>
      </c>
      <c r="C6860" s="1" t="s">
        <v>16</v>
      </c>
      <c r="D6860" s="1" t="s">
        <v>21</v>
      </c>
      <c r="E6860" s="1" t="s">
        <v>158</v>
      </c>
      <c r="F6860" s="1" t="s">
        <v>159</v>
      </c>
      <c r="G6860" s="1" t="s">
        <v>21</v>
      </c>
      <c r="H6860" s="1" t="s">
        <v>15</v>
      </c>
      <c r="I6860">
        <v>17.558426069999999</v>
      </c>
      <c r="J6860">
        <f>ROUND(employee[[#This Row],[Age]],0)</f>
        <v>18</v>
      </c>
      <c r="K68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6860">
        <v>4.2572319209999998</v>
      </c>
      <c r="M6860">
        <f>ROUND(employee[[#This Row],[LengthService]],2)</f>
        <v>4.26</v>
      </c>
      <c r="N6860">
        <v>0</v>
      </c>
      <c r="O6860">
        <f>ROUND(employee[[#This Row],[AbsentHours]],2)</f>
        <v>0</v>
      </c>
      <c r="P6860" s="5">
        <f>employee[[#This Row],[RoundedAbsentHours]]/2080 *100</f>
        <v>0</v>
      </c>
      <c r="Q6860" s="1" t="s">
        <v>15</v>
      </c>
    </row>
    <row r="6861" spans="1:17" x14ac:dyDescent="0.35">
      <c r="A6861">
        <v>6860</v>
      </c>
      <c r="B6861" s="1" t="s">
        <v>7096</v>
      </c>
      <c r="C6861" s="1" t="s">
        <v>11</v>
      </c>
      <c r="D6861" s="1" t="s">
        <v>279</v>
      </c>
      <c r="E6861" s="1" t="s">
        <v>158</v>
      </c>
      <c r="F6861" s="1" t="s">
        <v>159</v>
      </c>
      <c r="G6861" s="1" t="s">
        <v>39</v>
      </c>
      <c r="H6861" s="1" t="s">
        <v>15</v>
      </c>
      <c r="I6861">
        <v>35.134957139999997</v>
      </c>
      <c r="J6861">
        <f>ROUND(employee[[#This Row],[Age]],0)</f>
        <v>35</v>
      </c>
      <c r="K68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61">
        <v>4.1994724469999998</v>
      </c>
      <c r="M6861">
        <f>ROUND(employee[[#This Row],[LengthService]],2)</f>
        <v>4.2</v>
      </c>
      <c r="N6861">
        <v>7.8459304320000003</v>
      </c>
      <c r="O6861">
        <f>ROUND(employee[[#This Row],[AbsentHours]],2)</f>
        <v>7.85</v>
      </c>
      <c r="P6861" s="5">
        <f>employee[[#This Row],[RoundedAbsentHours]]/2080 *100</f>
        <v>0.37740384615384615</v>
      </c>
      <c r="Q6861" s="1" t="s">
        <v>15</v>
      </c>
    </row>
    <row r="6862" spans="1:17" x14ac:dyDescent="0.35">
      <c r="A6862">
        <v>6861</v>
      </c>
      <c r="B6862" s="1" t="s">
        <v>7097</v>
      </c>
      <c r="C6862" s="1" t="s">
        <v>11</v>
      </c>
      <c r="D6862" s="1" t="s">
        <v>21</v>
      </c>
      <c r="E6862" s="1" t="s">
        <v>158</v>
      </c>
      <c r="F6862" s="1" t="s">
        <v>159</v>
      </c>
      <c r="G6862" s="1" t="s">
        <v>21</v>
      </c>
      <c r="H6862" s="1" t="s">
        <v>15</v>
      </c>
      <c r="I6862">
        <v>31.296619379999999</v>
      </c>
      <c r="J6862">
        <f>ROUND(employee[[#This Row],[Age]],0)</f>
        <v>31</v>
      </c>
      <c r="K68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62">
        <v>4.0690064860000001</v>
      </c>
      <c r="M6862">
        <f>ROUND(employee[[#This Row],[LengthService]],2)</f>
        <v>4.07</v>
      </c>
      <c r="N6862">
        <v>23.902947770000001</v>
      </c>
      <c r="O6862">
        <f>ROUND(employee[[#This Row],[AbsentHours]],2)</f>
        <v>23.9</v>
      </c>
      <c r="P6862" s="5">
        <f>employee[[#This Row],[RoundedAbsentHours]]/2080 *100</f>
        <v>1.1490384615384615</v>
      </c>
      <c r="Q6862" s="1" t="s">
        <v>15</v>
      </c>
    </row>
    <row r="6863" spans="1:17" x14ac:dyDescent="0.35">
      <c r="A6863">
        <v>6862</v>
      </c>
      <c r="B6863" s="1" t="s">
        <v>7098</v>
      </c>
      <c r="C6863" s="1" t="s">
        <v>11</v>
      </c>
      <c r="D6863" s="1" t="s">
        <v>56</v>
      </c>
      <c r="E6863" s="1" t="s">
        <v>124</v>
      </c>
      <c r="F6863" s="1" t="s">
        <v>125</v>
      </c>
      <c r="G6863" s="1" t="s">
        <v>56</v>
      </c>
      <c r="H6863" s="1" t="s">
        <v>15</v>
      </c>
      <c r="I6863">
        <v>45.89796595</v>
      </c>
      <c r="J6863">
        <f>ROUND(employee[[#This Row],[Age]],0)</f>
        <v>46</v>
      </c>
      <c r="K68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63">
        <v>6.5518673019999998</v>
      </c>
      <c r="M6863">
        <f>ROUND(employee[[#This Row],[LengthService]],2)</f>
        <v>6.55</v>
      </c>
      <c r="N6863">
        <v>65.525587029999997</v>
      </c>
      <c r="O6863">
        <f>ROUND(employee[[#This Row],[AbsentHours]],2)</f>
        <v>65.53</v>
      </c>
      <c r="P6863" s="5">
        <f>employee[[#This Row],[RoundedAbsentHours]]/2080 *100</f>
        <v>3.1504807692307693</v>
      </c>
      <c r="Q6863" s="1" t="s">
        <v>15</v>
      </c>
    </row>
    <row r="6864" spans="1:17" x14ac:dyDescent="0.35">
      <c r="A6864">
        <v>6863</v>
      </c>
      <c r="B6864" s="1" t="s">
        <v>7099</v>
      </c>
      <c r="C6864" s="1" t="s">
        <v>11</v>
      </c>
      <c r="D6864" s="1" t="s">
        <v>267</v>
      </c>
      <c r="E6864" s="1" t="s">
        <v>312</v>
      </c>
      <c r="F6864" s="1" t="s">
        <v>266</v>
      </c>
      <c r="G6864" s="1" t="s">
        <v>75</v>
      </c>
      <c r="H6864" s="1" t="s">
        <v>15</v>
      </c>
      <c r="I6864">
        <v>43.677170009999998</v>
      </c>
      <c r="J6864">
        <f>ROUND(employee[[#This Row],[Age]],0)</f>
        <v>44</v>
      </c>
      <c r="K68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64">
        <v>3.600751716</v>
      </c>
      <c r="M6864">
        <f>ROUND(employee[[#This Row],[LengthService]],2)</f>
        <v>3.6</v>
      </c>
      <c r="N6864">
        <v>92.624856149999999</v>
      </c>
      <c r="O6864">
        <f>ROUND(employee[[#This Row],[AbsentHours]],2)</f>
        <v>92.62</v>
      </c>
      <c r="P6864" s="5">
        <f>employee[[#This Row],[RoundedAbsentHours]]/2080 *100</f>
        <v>4.4528846153846153</v>
      </c>
      <c r="Q6864" s="1" t="s">
        <v>15</v>
      </c>
    </row>
    <row r="6865" spans="1:17" x14ac:dyDescent="0.35">
      <c r="A6865">
        <v>6864</v>
      </c>
      <c r="B6865" s="1" t="s">
        <v>7100</v>
      </c>
      <c r="C6865" s="1" t="s">
        <v>16</v>
      </c>
      <c r="D6865" s="1" t="s">
        <v>126</v>
      </c>
      <c r="E6865" s="1" t="s">
        <v>312</v>
      </c>
      <c r="F6865" s="1" t="s">
        <v>266</v>
      </c>
      <c r="G6865" s="1" t="s">
        <v>34</v>
      </c>
      <c r="H6865" s="1" t="s">
        <v>15</v>
      </c>
      <c r="I6865">
        <v>42.904621599999999</v>
      </c>
      <c r="J6865">
        <f>ROUND(employee[[#This Row],[Age]],0)</f>
        <v>43</v>
      </c>
      <c r="K68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65">
        <v>7.5555113269999996</v>
      </c>
      <c r="M6865">
        <f>ROUND(employee[[#This Row],[LengthService]],2)</f>
        <v>7.56</v>
      </c>
      <c r="N6865">
        <v>40.671500819999999</v>
      </c>
      <c r="O6865">
        <f>ROUND(employee[[#This Row],[AbsentHours]],2)</f>
        <v>40.67</v>
      </c>
      <c r="P6865" s="5">
        <f>employee[[#This Row],[RoundedAbsentHours]]/2080 *100</f>
        <v>1.9552884615384618</v>
      </c>
      <c r="Q6865" s="1" t="s">
        <v>15</v>
      </c>
    </row>
    <row r="6866" spans="1:17" x14ac:dyDescent="0.35">
      <c r="A6866">
        <v>6865</v>
      </c>
      <c r="B6866" s="1" t="s">
        <v>7101</v>
      </c>
      <c r="C6866" s="1" t="s">
        <v>16</v>
      </c>
      <c r="D6866" s="1" t="s">
        <v>206</v>
      </c>
      <c r="E6866" s="1" t="s">
        <v>312</v>
      </c>
      <c r="F6866" s="1" t="s">
        <v>266</v>
      </c>
      <c r="G6866" s="1" t="s">
        <v>33</v>
      </c>
      <c r="H6866" s="1" t="s">
        <v>15</v>
      </c>
      <c r="I6866">
        <v>28.074474129999999</v>
      </c>
      <c r="J6866">
        <f>ROUND(employee[[#This Row],[Age]],0)</f>
        <v>28</v>
      </c>
      <c r="K68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866">
        <v>6.0685962350000002</v>
      </c>
      <c r="M6866">
        <f>ROUND(employee[[#This Row],[LengthService]],2)</f>
        <v>6.07</v>
      </c>
      <c r="N6866">
        <v>11.968999739999999</v>
      </c>
      <c r="O6866">
        <f>ROUND(employee[[#This Row],[AbsentHours]],2)</f>
        <v>11.97</v>
      </c>
      <c r="P6866" s="5">
        <f>employee[[#This Row],[RoundedAbsentHours]]/2080 *100</f>
        <v>0.5754807692307693</v>
      </c>
      <c r="Q6866" s="1" t="s">
        <v>15</v>
      </c>
    </row>
    <row r="6867" spans="1:17" x14ac:dyDescent="0.35">
      <c r="A6867">
        <v>6866</v>
      </c>
      <c r="B6867" s="1" t="s">
        <v>7102</v>
      </c>
      <c r="C6867" s="1" t="s">
        <v>16</v>
      </c>
      <c r="D6867" s="1" t="s">
        <v>161</v>
      </c>
      <c r="E6867" s="1" t="s">
        <v>312</v>
      </c>
      <c r="F6867" s="1" t="s">
        <v>266</v>
      </c>
      <c r="G6867" s="1" t="s">
        <v>18</v>
      </c>
      <c r="H6867" s="1" t="s">
        <v>15</v>
      </c>
      <c r="I6867">
        <v>31.412145290000002</v>
      </c>
      <c r="J6867">
        <f>ROUND(employee[[#This Row],[Age]],0)</f>
        <v>31</v>
      </c>
      <c r="K68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67">
        <v>4.5310184319999998</v>
      </c>
      <c r="M6867">
        <f>ROUND(employee[[#This Row],[LengthService]],2)</f>
        <v>4.53</v>
      </c>
      <c r="N6867">
        <v>31.023365380000001</v>
      </c>
      <c r="O6867">
        <f>ROUND(employee[[#This Row],[AbsentHours]],2)</f>
        <v>31.02</v>
      </c>
      <c r="P6867" s="5">
        <f>employee[[#This Row],[RoundedAbsentHours]]/2080 *100</f>
        <v>1.4913461538461539</v>
      </c>
      <c r="Q6867" s="1" t="s">
        <v>15</v>
      </c>
    </row>
    <row r="6868" spans="1:17" x14ac:dyDescent="0.35">
      <c r="A6868">
        <v>6867</v>
      </c>
      <c r="B6868" s="1" t="s">
        <v>7103</v>
      </c>
      <c r="C6868" s="1" t="s">
        <v>11</v>
      </c>
      <c r="D6868" s="1" t="s">
        <v>20</v>
      </c>
      <c r="E6868" s="1" t="s">
        <v>158</v>
      </c>
      <c r="F6868" s="1" t="s">
        <v>159</v>
      </c>
      <c r="G6868" s="1" t="s">
        <v>20</v>
      </c>
      <c r="H6868" s="1" t="s">
        <v>15</v>
      </c>
      <c r="I6868">
        <v>30.630105319999998</v>
      </c>
      <c r="J6868">
        <f>ROUND(employee[[#This Row],[Age]],0)</f>
        <v>31</v>
      </c>
      <c r="K68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68">
        <v>2.8384755699999999</v>
      </c>
      <c r="M6868">
        <f>ROUND(employee[[#This Row],[LengthService]],2)</f>
        <v>2.84</v>
      </c>
      <c r="N6868">
        <v>18.719660829999999</v>
      </c>
      <c r="O6868">
        <f>ROUND(employee[[#This Row],[AbsentHours]],2)</f>
        <v>18.72</v>
      </c>
      <c r="P6868" s="5">
        <f>employee[[#This Row],[RoundedAbsentHours]]/2080 *100</f>
        <v>0.89999999999999991</v>
      </c>
      <c r="Q6868" s="1" t="s">
        <v>15</v>
      </c>
    </row>
    <row r="6869" spans="1:17" x14ac:dyDescent="0.35">
      <c r="A6869">
        <v>6868</v>
      </c>
      <c r="B6869" s="1" t="s">
        <v>7104</v>
      </c>
      <c r="C6869" s="1" t="s">
        <v>11</v>
      </c>
      <c r="D6869" s="1" t="s">
        <v>79</v>
      </c>
      <c r="E6869" s="1" t="s">
        <v>312</v>
      </c>
      <c r="F6869" s="1" t="s">
        <v>266</v>
      </c>
      <c r="G6869" s="1" t="s">
        <v>34</v>
      </c>
      <c r="H6869" s="1" t="s">
        <v>15</v>
      </c>
      <c r="I6869">
        <v>31.00882459</v>
      </c>
      <c r="J6869">
        <f>ROUND(employee[[#This Row],[Age]],0)</f>
        <v>31</v>
      </c>
      <c r="K68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69">
        <v>5.1874951769999997</v>
      </c>
      <c r="M6869">
        <f>ROUND(employee[[#This Row],[LengthService]],2)</f>
        <v>5.19</v>
      </c>
      <c r="N6869">
        <v>27.43881202</v>
      </c>
      <c r="O6869">
        <f>ROUND(employee[[#This Row],[AbsentHours]],2)</f>
        <v>27.44</v>
      </c>
      <c r="P6869" s="5">
        <f>employee[[#This Row],[RoundedAbsentHours]]/2080 *100</f>
        <v>1.3192307692307692</v>
      </c>
      <c r="Q6869" s="1" t="s">
        <v>15</v>
      </c>
    </row>
    <row r="6870" spans="1:17" x14ac:dyDescent="0.35">
      <c r="A6870">
        <v>6869</v>
      </c>
      <c r="B6870" s="1" t="s">
        <v>6526</v>
      </c>
      <c r="C6870" s="1" t="s">
        <v>11</v>
      </c>
      <c r="D6870" s="1" t="s">
        <v>12</v>
      </c>
      <c r="E6870" s="1" t="s">
        <v>158</v>
      </c>
      <c r="F6870" s="1" t="s">
        <v>159</v>
      </c>
      <c r="G6870" s="1" t="s">
        <v>12</v>
      </c>
      <c r="H6870" s="1" t="s">
        <v>15</v>
      </c>
      <c r="I6870">
        <v>58.229532390000003</v>
      </c>
      <c r="J6870">
        <f>ROUND(employee[[#This Row],[Age]],0)</f>
        <v>58</v>
      </c>
      <c r="K68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870">
        <v>4.2682275970000001</v>
      </c>
      <c r="M6870">
        <f>ROUND(employee[[#This Row],[LengthService]],2)</f>
        <v>4.2699999999999996</v>
      </c>
      <c r="N6870">
        <v>125.2543273</v>
      </c>
      <c r="O6870">
        <f>ROUND(employee[[#This Row],[AbsentHours]],2)</f>
        <v>125.25</v>
      </c>
      <c r="P6870" s="5">
        <f>employee[[#This Row],[RoundedAbsentHours]]/2080 *100</f>
        <v>6.0216346153846159</v>
      </c>
      <c r="Q6870" s="1" t="s">
        <v>15</v>
      </c>
    </row>
    <row r="6871" spans="1:17" x14ac:dyDescent="0.35">
      <c r="A6871">
        <v>6870</v>
      </c>
      <c r="B6871" s="1" t="s">
        <v>7105</v>
      </c>
      <c r="C6871" s="1" t="s">
        <v>11</v>
      </c>
      <c r="D6871" s="1" t="s">
        <v>152</v>
      </c>
      <c r="E6871" s="1" t="s">
        <v>312</v>
      </c>
      <c r="F6871" s="1" t="s">
        <v>266</v>
      </c>
      <c r="G6871" s="1" t="s">
        <v>152</v>
      </c>
      <c r="H6871" s="1" t="s">
        <v>15</v>
      </c>
      <c r="I6871">
        <v>44.585331549999999</v>
      </c>
      <c r="J6871">
        <f>ROUND(employee[[#This Row],[Age]],0)</f>
        <v>45</v>
      </c>
      <c r="K68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71">
        <v>4.2955220770000002</v>
      </c>
      <c r="M6871">
        <f>ROUND(employee[[#This Row],[LengthService]],2)</f>
        <v>4.3</v>
      </c>
      <c r="N6871">
        <v>80.152087219999999</v>
      </c>
      <c r="O6871">
        <f>ROUND(employee[[#This Row],[AbsentHours]],2)</f>
        <v>80.150000000000006</v>
      </c>
      <c r="P6871" s="5">
        <f>employee[[#This Row],[RoundedAbsentHours]]/2080 *100</f>
        <v>3.853365384615385</v>
      </c>
      <c r="Q6871" s="1" t="s">
        <v>15</v>
      </c>
    </row>
    <row r="6872" spans="1:17" x14ac:dyDescent="0.35">
      <c r="A6872">
        <v>6871</v>
      </c>
      <c r="B6872" s="1" t="s">
        <v>7106</v>
      </c>
      <c r="C6872" s="1" t="s">
        <v>16</v>
      </c>
      <c r="D6872" s="1" t="s">
        <v>42</v>
      </c>
      <c r="E6872" s="1" t="s">
        <v>13</v>
      </c>
      <c r="F6872" s="1" t="s">
        <v>14</v>
      </c>
      <c r="G6872" s="1" t="s">
        <v>42</v>
      </c>
      <c r="H6872" s="1" t="s">
        <v>15</v>
      </c>
      <c r="I6872">
        <v>44.167644549999999</v>
      </c>
      <c r="J6872">
        <f>ROUND(employee[[#This Row],[Age]],0)</f>
        <v>44</v>
      </c>
      <c r="K68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72">
        <v>1.3205916550000001</v>
      </c>
      <c r="M6872">
        <f>ROUND(employee[[#This Row],[LengthService]],2)</f>
        <v>1.32</v>
      </c>
      <c r="N6872">
        <v>37.887703500000001</v>
      </c>
      <c r="O6872">
        <f>ROUND(employee[[#This Row],[AbsentHours]],2)</f>
        <v>37.89</v>
      </c>
      <c r="P6872" s="5">
        <f>employee[[#This Row],[RoundedAbsentHours]]/2080 *100</f>
        <v>1.8216346153846152</v>
      </c>
      <c r="Q6872" s="1" t="s">
        <v>15</v>
      </c>
    </row>
    <row r="6873" spans="1:17" x14ac:dyDescent="0.35">
      <c r="A6873">
        <v>6872</v>
      </c>
      <c r="B6873" s="1" t="s">
        <v>7107</v>
      </c>
      <c r="C6873" s="1" t="s">
        <v>16</v>
      </c>
      <c r="D6873" s="1" t="s">
        <v>174</v>
      </c>
      <c r="E6873" s="1" t="s">
        <v>158</v>
      </c>
      <c r="F6873" s="1" t="s">
        <v>159</v>
      </c>
      <c r="G6873" s="1" t="s">
        <v>174</v>
      </c>
      <c r="H6873" s="1" t="s">
        <v>15</v>
      </c>
      <c r="I6873">
        <v>36.101603679999997</v>
      </c>
      <c r="J6873">
        <f>ROUND(employee[[#This Row],[Age]],0)</f>
        <v>36</v>
      </c>
      <c r="K68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73">
        <v>6.5095236219999997</v>
      </c>
      <c r="M6873">
        <f>ROUND(employee[[#This Row],[LengthService]],2)</f>
        <v>6.51</v>
      </c>
      <c r="N6873">
        <v>55.467001150000002</v>
      </c>
      <c r="O6873">
        <f>ROUND(employee[[#This Row],[AbsentHours]],2)</f>
        <v>55.47</v>
      </c>
      <c r="P6873" s="5">
        <f>employee[[#This Row],[RoundedAbsentHours]]/2080 *100</f>
        <v>2.6668269230769233</v>
      </c>
      <c r="Q6873" s="1" t="s">
        <v>15</v>
      </c>
    </row>
    <row r="6874" spans="1:17" x14ac:dyDescent="0.35">
      <c r="A6874">
        <v>6873</v>
      </c>
      <c r="B6874" s="1" t="s">
        <v>5374</v>
      </c>
      <c r="C6874" s="1" t="s">
        <v>16</v>
      </c>
      <c r="D6874" s="1" t="s">
        <v>22</v>
      </c>
      <c r="E6874" s="1" t="s">
        <v>124</v>
      </c>
      <c r="F6874" s="1" t="s">
        <v>125</v>
      </c>
      <c r="G6874" s="1" t="s">
        <v>22</v>
      </c>
      <c r="H6874" s="1" t="s">
        <v>15</v>
      </c>
      <c r="I6874">
        <v>45.33481862</v>
      </c>
      <c r="J6874">
        <f>ROUND(employee[[#This Row],[Age]],0)</f>
        <v>45</v>
      </c>
      <c r="K68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74">
        <v>7.7977002840000003</v>
      </c>
      <c r="M6874">
        <f>ROUND(employee[[#This Row],[LengthService]],2)</f>
        <v>7.8</v>
      </c>
      <c r="N6874">
        <v>98.975821370000006</v>
      </c>
      <c r="O6874">
        <f>ROUND(employee[[#This Row],[AbsentHours]],2)</f>
        <v>98.98</v>
      </c>
      <c r="P6874" s="5">
        <f>employee[[#This Row],[RoundedAbsentHours]]/2080 *100</f>
        <v>4.7586538461538463</v>
      </c>
      <c r="Q6874" s="1" t="s">
        <v>15</v>
      </c>
    </row>
    <row r="6875" spans="1:17" x14ac:dyDescent="0.35">
      <c r="A6875">
        <v>6874</v>
      </c>
      <c r="B6875" s="1" t="s">
        <v>7108</v>
      </c>
      <c r="C6875" s="1" t="s">
        <v>11</v>
      </c>
      <c r="D6875" s="1" t="s">
        <v>19</v>
      </c>
      <c r="E6875" s="1" t="s">
        <v>312</v>
      </c>
      <c r="F6875" s="1" t="s">
        <v>266</v>
      </c>
      <c r="G6875" s="1" t="s">
        <v>19</v>
      </c>
      <c r="H6875" s="1" t="s">
        <v>15</v>
      </c>
      <c r="I6875">
        <v>54.771689109999997</v>
      </c>
      <c r="J6875">
        <f>ROUND(employee[[#This Row],[Age]],0)</f>
        <v>55</v>
      </c>
      <c r="K68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875">
        <v>3.7814966619999999</v>
      </c>
      <c r="M6875">
        <f>ROUND(employee[[#This Row],[LengthService]],2)</f>
        <v>3.78</v>
      </c>
      <c r="N6875">
        <v>93.579509299999998</v>
      </c>
      <c r="O6875">
        <f>ROUND(employee[[#This Row],[AbsentHours]],2)</f>
        <v>93.58</v>
      </c>
      <c r="P6875" s="5">
        <f>employee[[#This Row],[RoundedAbsentHours]]/2080 *100</f>
        <v>4.4990384615384613</v>
      </c>
      <c r="Q6875" s="1" t="s">
        <v>15</v>
      </c>
    </row>
    <row r="6876" spans="1:17" x14ac:dyDescent="0.35">
      <c r="A6876">
        <v>6875</v>
      </c>
      <c r="B6876" s="1" t="s">
        <v>7109</v>
      </c>
      <c r="C6876" s="1" t="s">
        <v>11</v>
      </c>
      <c r="D6876" s="1" t="s">
        <v>48</v>
      </c>
      <c r="E6876" s="1" t="s">
        <v>158</v>
      </c>
      <c r="F6876" s="1" t="s">
        <v>159</v>
      </c>
      <c r="G6876" s="1" t="s">
        <v>20</v>
      </c>
      <c r="H6876" s="1" t="s">
        <v>15</v>
      </c>
      <c r="I6876">
        <v>49.177555159999997</v>
      </c>
      <c r="J6876">
        <f>ROUND(employee[[#This Row],[Age]],0)</f>
        <v>49</v>
      </c>
      <c r="K68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76">
        <v>3.175178072</v>
      </c>
      <c r="M6876">
        <f>ROUND(employee[[#This Row],[LengthService]],2)</f>
        <v>3.18</v>
      </c>
      <c r="N6876">
        <v>71.12140986</v>
      </c>
      <c r="O6876">
        <f>ROUND(employee[[#This Row],[AbsentHours]],2)</f>
        <v>71.12</v>
      </c>
      <c r="P6876" s="5">
        <f>employee[[#This Row],[RoundedAbsentHours]]/2080 *100</f>
        <v>3.4192307692307695</v>
      </c>
      <c r="Q6876" s="1" t="s">
        <v>15</v>
      </c>
    </row>
    <row r="6877" spans="1:17" x14ac:dyDescent="0.35">
      <c r="A6877">
        <v>6876</v>
      </c>
      <c r="B6877" s="1" t="s">
        <v>7110</v>
      </c>
      <c r="C6877" s="1" t="s">
        <v>16</v>
      </c>
      <c r="D6877" s="1" t="s">
        <v>87</v>
      </c>
      <c r="E6877" s="1" t="s">
        <v>158</v>
      </c>
      <c r="F6877" s="1" t="s">
        <v>159</v>
      </c>
      <c r="G6877" s="1" t="s">
        <v>39</v>
      </c>
      <c r="H6877" s="1" t="s">
        <v>15</v>
      </c>
      <c r="I6877">
        <v>55.651511929999998</v>
      </c>
      <c r="J6877">
        <f>ROUND(employee[[#This Row],[Age]],0)</f>
        <v>56</v>
      </c>
      <c r="K68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877">
        <v>4.8096374549999998</v>
      </c>
      <c r="M6877">
        <f>ROUND(employee[[#This Row],[LengthService]],2)</f>
        <v>4.8099999999999996</v>
      </c>
      <c r="N6877">
        <v>137.3460431</v>
      </c>
      <c r="O6877">
        <f>ROUND(employee[[#This Row],[AbsentHours]],2)</f>
        <v>137.35</v>
      </c>
      <c r="P6877" s="5">
        <f>employee[[#This Row],[RoundedAbsentHours]]/2080 *100</f>
        <v>6.6033653846153841</v>
      </c>
      <c r="Q6877" s="1" t="s">
        <v>15</v>
      </c>
    </row>
    <row r="6878" spans="1:17" x14ac:dyDescent="0.35">
      <c r="A6878">
        <v>6877</v>
      </c>
      <c r="B6878" s="1" t="s">
        <v>7111</v>
      </c>
      <c r="C6878" s="1" t="s">
        <v>16</v>
      </c>
      <c r="D6878" s="1" t="s">
        <v>44</v>
      </c>
      <c r="E6878" s="1" t="s">
        <v>312</v>
      </c>
      <c r="F6878" s="1" t="s">
        <v>266</v>
      </c>
      <c r="G6878" s="1" t="s">
        <v>44</v>
      </c>
      <c r="H6878" s="1" t="s">
        <v>15</v>
      </c>
      <c r="I6878">
        <v>47.937035229999999</v>
      </c>
      <c r="J6878">
        <f>ROUND(employee[[#This Row],[Age]],0)</f>
        <v>48</v>
      </c>
      <c r="K68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78">
        <v>6.2205932879999999</v>
      </c>
      <c r="M6878">
        <f>ROUND(employee[[#This Row],[LengthService]],2)</f>
        <v>6.22</v>
      </c>
      <c r="N6878">
        <v>81.970406949999997</v>
      </c>
      <c r="O6878">
        <f>ROUND(employee[[#This Row],[AbsentHours]],2)</f>
        <v>81.97</v>
      </c>
      <c r="P6878" s="5">
        <f>employee[[#This Row],[RoundedAbsentHours]]/2080 *100</f>
        <v>3.9408653846153845</v>
      </c>
      <c r="Q6878" s="1" t="s">
        <v>15</v>
      </c>
    </row>
    <row r="6879" spans="1:17" x14ac:dyDescent="0.35">
      <c r="A6879">
        <v>6878</v>
      </c>
      <c r="B6879" s="1" t="s">
        <v>7112</v>
      </c>
      <c r="C6879" s="1" t="s">
        <v>16</v>
      </c>
      <c r="D6879" s="1" t="s">
        <v>303</v>
      </c>
      <c r="E6879" s="1" t="s">
        <v>124</v>
      </c>
      <c r="F6879" s="1" t="s">
        <v>125</v>
      </c>
      <c r="G6879" s="1" t="s">
        <v>62</v>
      </c>
      <c r="H6879" s="1" t="s">
        <v>15</v>
      </c>
      <c r="I6879">
        <v>44.189723860000001</v>
      </c>
      <c r="J6879">
        <f>ROUND(employee[[#This Row],[Age]],0)</f>
        <v>44</v>
      </c>
      <c r="K68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79">
        <v>5.9872207810000004</v>
      </c>
      <c r="M6879">
        <f>ROUND(employee[[#This Row],[LengthService]],2)</f>
        <v>5.99</v>
      </c>
      <c r="N6879">
        <v>23.958044739999998</v>
      </c>
      <c r="O6879">
        <f>ROUND(employee[[#This Row],[AbsentHours]],2)</f>
        <v>23.96</v>
      </c>
      <c r="P6879" s="5">
        <f>employee[[#This Row],[RoundedAbsentHours]]/2080 *100</f>
        <v>1.151923076923077</v>
      </c>
      <c r="Q6879" s="1" t="s">
        <v>15</v>
      </c>
    </row>
    <row r="6880" spans="1:17" x14ac:dyDescent="0.35">
      <c r="A6880">
        <v>6879</v>
      </c>
      <c r="B6880" s="1" t="s">
        <v>7113</v>
      </c>
      <c r="C6880" s="1" t="s">
        <v>16</v>
      </c>
      <c r="D6880" s="1" t="s">
        <v>30</v>
      </c>
      <c r="E6880" s="1" t="s">
        <v>312</v>
      </c>
      <c r="F6880" s="1" t="s">
        <v>266</v>
      </c>
      <c r="G6880" s="1" t="s">
        <v>30</v>
      </c>
      <c r="H6880" s="1" t="s">
        <v>15</v>
      </c>
      <c r="I6880">
        <v>48.151363189999998</v>
      </c>
      <c r="J6880">
        <f>ROUND(employee[[#This Row],[Age]],0)</f>
        <v>48</v>
      </c>
      <c r="K68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80">
        <v>5.0591066480000002</v>
      </c>
      <c r="M6880">
        <f>ROUND(employee[[#This Row],[LengthService]],2)</f>
        <v>5.0599999999999996</v>
      </c>
      <c r="N6880">
        <v>74.979882009999997</v>
      </c>
      <c r="O6880">
        <f>ROUND(employee[[#This Row],[AbsentHours]],2)</f>
        <v>74.98</v>
      </c>
      <c r="P6880" s="5">
        <f>employee[[#This Row],[RoundedAbsentHours]]/2080 *100</f>
        <v>3.6048076923076926</v>
      </c>
      <c r="Q6880" s="1" t="s">
        <v>15</v>
      </c>
    </row>
    <row r="6881" spans="1:17" x14ac:dyDescent="0.35">
      <c r="A6881">
        <v>6880</v>
      </c>
      <c r="B6881" s="1" t="s">
        <v>7114</v>
      </c>
      <c r="C6881" s="1" t="s">
        <v>11</v>
      </c>
      <c r="D6881" s="1" t="s">
        <v>20</v>
      </c>
      <c r="E6881" s="1" t="s">
        <v>158</v>
      </c>
      <c r="F6881" s="1" t="s">
        <v>159</v>
      </c>
      <c r="G6881" s="1" t="s">
        <v>20</v>
      </c>
      <c r="H6881" s="1" t="s">
        <v>15</v>
      </c>
      <c r="I6881">
        <v>22.887537080000001</v>
      </c>
      <c r="J6881">
        <f>ROUND(employee[[#This Row],[Age]],0)</f>
        <v>23</v>
      </c>
      <c r="K68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881">
        <v>3.7670690659999999</v>
      </c>
      <c r="M6881">
        <f>ROUND(employee[[#This Row],[LengthService]],2)</f>
        <v>3.77</v>
      </c>
      <c r="N6881">
        <v>0</v>
      </c>
      <c r="O6881">
        <f>ROUND(employee[[#This Row],[AbsentHours]],2)</f>
        <v>0</v>
      </c>
      <c r="P6881" s="5">
        <f>employee[[#This Row],[RoundedAbsentHours]]/2080 *100</f>
        <v>0</v>
      </c>
      <c r="Q6881" s="1" t="s">
        <v>15</v>
      </c>
    </row>
    <row r="6882" spans="1:17" x14ac:dyDescent="0.35">
      <c r="A6882">
        <v>6881</v>
      </c>
      <c r="B6882" s="1" t="s">
        <v>7115</v>
      </c>
      <c r="C6882" s="1" t="s">
        <v>16</v>
      </c>
      <c r="D6882" s="1" t="s">
        <v>21</v>
      </c>
      <c r="E6882" s="1" t="s">
        <v>158</v>
      </c>
      <c r="F6882" s="1" t="s">
        <v>159</v>
      </c>
      <c r="G6882" s="1" t="s">
        <v>21</v>
      </c>
      <c r="H6882" s="1" t="s">
        <v>15</v>
      </c>
      <c r="I6882">
        <v>38.971868669999999</v>
      </c>
      <c r="J6882">
        <f>ROUND(employee[[#This Row],[Age]],0)</f>
        <v>39</v>
      </c>
      <c r="K68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82">
        <v>1.929184735</v>
      </c>
      <c r="M6882">
        <f>ROUND(employee[[#This Row],[LengthService]],2)</f>
        <v>1.93</v>
      </c>
      <c r="N6882">
        <v>27.584549389999999</v>
      </c>
      <c r="O6882">
        <f>ROUND(employee[[#This Row],[AbsentHours]],2)</f>
        <v>27.58</v>
      </c>
      <c r="P6882" s="5">
        <f>employee[[#This Row],[RoundedAbsentHours]]/2080 *100</f>
        <v>1.3259615384615384</v>
      </c>
      <c r="Q6882" s="1" t="s">
        <v>15</v>
      </c>
    </row>
    <row r="6883" spans="1:17" x14ac:dyDescent="0.35">
      <c r="A6883">
        <v>6882</v>
      </c>
      <c r="B6883" s="1" t="s">
        <v>7116</v>
      </c>
      <c r="C6883" s="1" t="s">
        <v>16</v>
      </c>
      <c r="D6883" s="1" t="s">
        <v>20</v>
      </c>
      <c r="E6883" s="1" t="s">
        <v>158</v>
      </c>
      <c r="F6883" s="1" t="s">
        <v>159</v>
      </c>
      <c r="G6883" s="1" t="s">
        <v>20</v>
      </c>
      <c r="H6883" s="1" t="s">
        <v>15</v>
      </c>
      <c r="I6883">
        <v>46.272762909999997</v>
      </c>
      <c r="J6883">
        <f>ROUND(employee[[#This Row],[Age]],0)</f>
        <v>46</v>
      </c>
      <c r="K68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83">
        <v>5.0129864020000001</v>
      </c>
      <c r="M6883">
        <f>ROUND(employee[[#This Row],[LengthService]],2)</f>
        <v>5.01</v>
      </c>
      <c r="N6883">
        <v>87.920263300000002</v>
      </c>
      <c r="O6883">
        <f>ROUND(employee[[#This Row],[AbsentHours]],2)</f>
        <v>87.92</v>
      </c>
      <c r="P6883" s="5">
        <f>employee[[#This Row],[RoundedAbsentHours]]/2080 *100</f>
        <v>4.226923076923077</v>
      </c>
      <c r="Q6883" s="1" t="s">
        <v>15</v>
      </c>
    </row>
    <row r="6884" spans="1:17" x14ac:dyDescent="0.35">
      <c r="A6884">
        <v>6883</v>
      </c>
      <c r="B6884" s="1" t="s">
        <v>7117</v>
      </c>
      <c r="C6884" s="1" t="s">
        <v>16</v>
      </c>
      <c r="D6884" s="1" t="s">
        <v>33</v>
      </c>
      <c r="E6884" s="1" t="s">
        <v>312</v>
      </c>
      <c r="F6884" s="1" t="s">
        <v>266</v>
      </c>
      <c r="G6884" s="1" t="s">
        <v>33</v>
      </c>
      <c r="H6884" s="1" t="s">
        <v>15</v>
      </c>
      <c r="I6884">
        <v>34.667964840000003</v>
      </c>
      <c r="J6884">
        <f>ROUND(employee[[#This Row],[Age]],0)</f>
        <v>35</v>
      </c>
      <c r="K68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84">
        <v>4.4148222930000003</v>
      </c>
      <c r="M6884">
        <f>ROUND(employee[[#This Row],[LengthService]],2)</f>
        <v>4.41</v>
      </c>
      <c r="N6884">
        <v>51.549308680000003</v>
      </c>
      <c r="O6884">
        <f>ROUND(employee[[#This Row],[AbsentHours]],2)</f>
        <v>51.55</v>
      </c>
      <c r="P6884" s="5">
        <f>employee[[#This Row],[RoundedAbsentHours]]/2080 *100</f>
        <v>2.4783653846153846</v>
      </c>
      <c r="Q6884" s="1" t="s">
        <v>15</v>
      </c>
    </row>
    <row r="6885" spans="1:17" x14ac:dyDescent="0.35">
      <c r="A6885">
        <v>6884</v>
      </c>
      <c r="B6885" s="1" t="s">
        <v>7118</v>
      </c>
      <c r="C6885" s="1" t="s">
        <v>11</v>
      </c>
      <c r="D6885" s="1" t="s">
        <v>21</v>
      </c>
      <c r="E6885" s="1" t="s">
        <v>158</v>
      </c>
      <c r="F6885" s="1" t="s">
        <v>159</v>
      </c>
      <c r="G6885" s="1" t="s">
        <v>21</v>
      </c>
      <c r="H6885" s="1" t="s">
        <v>15</v>
      </c>
      <c r="I6885">
        <v>36.314735900000002</v>
      </c>
      <c r="J6885">
        <f>ROUND(employee[[#This Row],[Age]],0)</f>
        <v>36</v>
      </c>
      <c r="K68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85">
        <v>4.1275407810000004</v>
      </c>
      <c r="M6885">
        <f>ROUND(employee[[#This Row],[LengthService]],2)</f>
        <v>4.13</v>
      </c>
      <c r="N6885">
        <v>39.17511433</v>
      </c>
      <c r="O6885">
        <f>ROUND(employee[[#This Row],[AbsentHours]],2)</f>
        <v>39.18</v>
      </c>
      <c r="P6885" s="5">
        <f>employee[[#This Row],[RoundedAbsentHours]]/2080 *100</f>
        <v>1.8836538461538459</v>
      </c>
      <c r="Q6885" s="1" t="s">
        <v>15</v>
      </c>
    </row>
    <row r="6886" spans="1:17" x14ac:dyDescent="0.35">
      <c r="A6886">
        <v>6885</v>
      </c>
      <c r="B6886" s="1" t="s">
        <v>7119</v>
      </c>
      <c r="C6886" s="1" t="s">
        <v>16</v>
      </c>
      <c r="D6886" s="1" t="s">
        <v>22</v>
      </c>
      <c r="E6886" s="1" t="s">
        <v>124</v>
      </c>
      <c r="F6886" s="1" t="s">
        <v>125</v>
      </c>
      <c r="G6886" s="1" t="s">
        <v>22</v>
      </c>
      <c r="H6886" s="1" t="s">
        <v>15</v>
      </c>
      <c r="I6886">
        <v>39.865719009999999</v>
      </c>
      <c r="J6886">
        <f>ROUND(employee[[#This Row],[Age]],0)</f>
        <v>40</v>
      </c>
      <c r="K68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86">
        <v>4.0860957510000002</v>
      </c>
      <c r="M6886">
        <f>ROUND(employee[[#This Row],[LengthService]],2)</f>
        <v>4.09</v>
      </c>
      <c r="N6886">
        <v>4.7838479039999999</v>
      </c>
      <c r="O6886">
        <f>ROUND(employee[[#This Row],[AbsentHours]],2)</f>
        <v>4.78</v>
      </c>
      <c r="P6886" s="5">
        <f>employee[[#This Row],[RoundedAbsentHours]]/2080 *100</f>
        <v>0.2298076923076923</v>
      </c>
      <c r="Q6886" s="1" t="s">
        <v>15</v>
      </c>
    </row>
    <row r="6887" spans="1:17" x14ac:dyDescent="0.35">
      <c r="A6887">
        <v>6886</v>
      </c>
      <c r="B6887" s="1" t="s">
        <v>7120</v>
      </c>
      <c r="C6887" s="1" t="s">
        <v>16</v>
      </c>
      <c r="D6887" s="1" t="s">
        <v>22</v>
      </c>
      <c r="E6887" s="1" t="s">
        <v>124</v>
      </c>
      <c r="F6887" s="1" t="s">
        <v>125</v>
      </c>
      <c r="G6887" s="1" t="s">
        <v>22</v>
      </c>
      <c r="H6887" s="1" t="s">
        <v>15</v>
      </c>
      <c r="I6887">
        <v>31.19409903</v>
      </c>
      <c r="J6887">
        <f>ROUND(employee[[#This Row],[Age]],0)</f>
        <v>31</v>
      </c>
      <c r="K68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87">
        <v>6.1524723259999998</v>
      </c>
      <c r="M6887">
        <f>ROUND(employee[[#This Row],[LengthService]],2)</f>
        <v>6.15</v>
      </c>
      <c r="N6887">
        <v>49.425441640000003</v>
      </c>
      <c r="O6887">
        <f>ROUND(employee[[#This Row],[AbsentHours]],2)</f>
        <v>49.43</v>
      </c>
      <c r="P6887" s="5">
        <f>employee[[#This Row],[RoundedAbsentHours]]/2080 *100</f>
        <v>2.3764423076923076</v>
      </c>
      <c r="Q6887" s="1" t="s">
        <v>15</v>
      </c>
    </row>
    <row r="6888" spans="1:17" x14ac:dyDescent="0.35">
      <c r="A6888">
        <v>6887</v>
      </c>
      <c r="B6888" s="1" t="s">
        <v>7121</v>
      </c>
      <c r="C6888" s="1" t="s">
        <v>11</v>
      </c>
      <c r="D6888" s="1" t="s">
        <v>171</v>
      </c>
      <c r="E6888" s="1" t="s">
        <v>312</v>
      </c>
      <c r="F6888" s="1" t="s">
        <v>266</v>
      </c>
      <c r="G6888" s="1" t="s">
        <v>18</v>
      </c>
      <c r="H6888" s="1" t="s">
        <v>15</v>
      </c>
      <c r="I6888">
        <v>48.744780120000001</v>
      </c>
      <c r="J6888">
        <f>ROUND(employee[[#This Row],[Age]],0)</f>
        <v>49</v>
      </c>
      <c r="K68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88">
        <v>4.4611948410000002</v>
      </c>
      <c r="M6888">
        <f>ROUND(employee[[#This Row],[LengthService]],2)</f>
        <v>4.46</v>
      </c>
      <c r="N6888">
        <v>98.873312350000006</v>
      </c>
      <c r="O6888">
        <f>ROUND(employee[[#This Row],[AbsentHours]],2)</f>
        <v>98.87</v>
      </c>
      <c r="P6888" s="5">
        <f>employee[[#This Row],[RoundedAbsentHours]]/2080 *100</f>
        <v>4.7533653846153854</v>
      </c>
      <c r="Q6888" s="1" t="s">
        <v>15</v>
      </c>
    </row>
    <row r="6889" spans="1:17" x14ac:dyDescent="0.35">
      <c r="A6889">
        <v>6888</v>
      </c>
      <c r="B6889" s="1" t="s">
        <v>7122</v>
      </c>
      <c r="C6889" s="1" t="s">
        <v>16</v>
      </c>
      <c r="D6889" s="1" t="s">
        <v>34</v>
      </c>
      <c r="E6889" s="1" t="s">
        <v>312</v>
      </c>
      <c r="F6889" s="1" t="s">
        <v>266</v>
      </c>
      <c r="G6889" s="1" t="s">
        <v>34</v>
      </c>
      <c r="H6889" s="1" t="s">
        <v>15</v>
      </c>
      <c r="I6889">
        <v>51.512568350000002</v>
      </c>
      <c r="J6889">
        <f>ROUND(employee[[#This Row],[Age]],0)</f>
        <v>52</v>
      </c>
      <c r="K68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889">
        <v>6.2616196689999999</v>
      </c>
      <c r="M6889">
        <f>ROUND(employee[[#This Row],[LengthService]],2)</f>
        <v>6.26</v>
      </c>
      <c r="N6889">
        <v>49.330223830000001</v>
      </c>
      <c r="O6889">
        <f>ROUND(employee[[#This Row],[AbsentHours]],2)</f>
        <v>49.33</v>
      </c>
      <c r="P6889" s="5">
        <f>employee[[#This Row],[RoundedAbsentHours]]/2080 *100</f>
        <v>2.3716346153846155</v>
      </c>
      <c r="Q6889" s="1" t="s">
        <v>15</v>
      </c>
    </row>
    <row r="6890" spans="1:17" x14ac:dyDescent="0.35">
      <c r="A6890">
        <v>6889</v>
      </c>
      <c r="B6890" s="1" t="s">
        <v>7123</v>
      </c>
      <c r="C6890" s="1" t="s">
        <v>16</v>
      </c>
      <c r="D6890" s="1" t="s">
        <v>116</v>
      </c>
      <c r="E6890" s="1" t="s">
        <v>158</v>
      </c>
      <c r="F6890" s="1" t="s">
        <v>159</v>
      </c>
      <c r="G6890" s="1" t="s">
        <v>20</v>
      </c>
      <c r="H6890" s="1" t="s">
        <v>15</v>
      </c>
      <c r="I6890">
        <v>33.471708190000001</v>
      </c>
      <c r="J6890">
        <f>ROUND(employee[[#This Row],[Age]],0)</f>
        <v>33</v>
      </c>
      <c r="K68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90">
        <v>6.1400152639999996</v>
      </c>
      <c r="M6890">
        <f>ROUND(employee[[#This Row],[LengthService]],2)</f>
        <v>6.14</v>
      </c>
      <c r="N6890">
        <v>3.7226664129999998</v>
      </c>
      <c r="O6890">
        <f>ROUND(employee[[#This Row],[AbsentHours]],2)</f>
        <v>3.72</v>
      </c>
      <c r="P6890" s="5">
        <f>employee[[#This Row],[RoundedAbsentHours]]/2080 *100</f>
        <v>0.17884615384615385</v>
      </c>
      <c r="Q6890" s="1" t="s">
        <v>15</v>
      </c>
    </row>
    <row r="6891" spans="1:17" x14ac:dyDescent="0.35">
      <c r="A6891">
        <v>6890</v>
      </c>
      <c r="B6891" s="1" t="s">
        <v>7124</v>
      </c>
      <c r="C6891" s="1" t="s">
        <v>11</v>
      </c>
      <c r="D6891" s="1" t="s">
        <v>19</v>
      </c>
      <c r="E6891" s="1" t="s">
        <v>312</v>
      </c>
      <c r="F6891" s="1" t="s">
        <v>266</v>
      </c>
      <c r="G6891" s="1" t="s">
        <v>19</v>
      </c>
      <c r="H6891" s="1" t="s">
        <v>15</v>
      </c>
      <c r="I6891">
        <v>37.313835670000003</v>
      </c>
      <c r="J6891">
        <f>ROUND(employee[[#This Row],[Age]],0)</f>
        <v>37</v>
      </c>
      <c r="K68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91">
        <v>4.1975098849999997</v>
      </c>
      <c r="M6891">
        <f>ROUND(employee[[#This Row],[LengthService]],2)</f>
        <v>4.2</v>
      </c>
      <c r="N6891">
        <v>44.802134010000003</v>
      </c>
      <c r="O6891">
        <f>ROUND(employee[[#This Row],[AbsentHours]],2)</f>
        <v>44.8</v>
      </c>
      <c r="P6891" s="5">
        <f>employee[[#This Row],[RoundedAbsentHours]]/2080 *100</f>
        <v>2.1538461538461537</v>
      </c>
      <c r="Q6891" s="1" t="s">
        <v>15</v>
      </c>
    </row>
    <row r="6892" spans="1:17" x14ac:dyDescent="0.35">
      <c r="A6892">
        <v>6891</v>
      </c>
      <c r="B6892" s="1" t="s">
        <v>7125</v>
      </c>
      <c r="C6892" s="1" t="s">
        <v>11</v>
      </c>
      <c r="D6892" s="1" t="s">
        <v>42</v>
      </c>
      <c r="E6892" s="1" t="s">
        <v>13</v>
      </c>
      <c r="F6892" s="1" t="s">
        <v>14</v>
      </c>
      <c r="G6892" s="1" t="s">
        <v>42</v>
      </c>
      <c r="H6892" s="1" t="s">
        <v>15</v>
      </c>
      <c r="I6892">
        <v>43.46949077</v>
      </c>
      <c r="J6892">
        <f>ROUND(employee[[#This Row],[Age]],0)</f>
        <v>43</v>
      </c>
      <c r="K68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92">
        <v>4.9625355359999999</v>
      </c>
      <c r="M6892">
        <f>ROUND(employee[[#This Row],[LengthService]],2)</f>
        <v>4.96</v>
      </c>
      <c r="N6892">
        <v>30.998129479999999</v>
      </c>
      <c r="O6892">
        <f>ROUND(employee[[#This Row],[AbsentHours]],2)</f>
        <v>31</v>
      </c>
      <c r="P6892" s="5">
        <f>employee[[#This Row],[RoundedAbsentHours]]/2080 *100</f>
        <v>1.4903846153846154</v>
      </c>
      <c r="Q6892" s="1" t="s">
        <v>15</v>
      </c>
    </row>
    <row r="6893" spans="1:17" x14ac:dyDescent="0.35">
      <c r="A6893">
        <v>6892</v>
      </c>
      <c r="B6893" s="1" t="s">
        <v>7126</v>
      </c>
      <c r="C6893" s="1" t="s">
        <v>16</v>
      </c>
      <c r="D6893" s="1" t="s">
        <v>68</v>
      </c>
      <c r="E6893" s="1" t="s">
        <v>158</v>
      </c>
      <c r="F6893" s="1" t="s">
        <v>159</v>
      </c>
      <c r="G6893" s="1" t="s">
        <v>39</v>
      </c>
      <c r="H6893" s="1" t="s">
        <v>15</v>
      </c>
      <c r="I6893">
        <v>39.777372280000002</v>
      </c>
      <c r="J6893">
        <f>ROUND(employee[[#This Row],[Age]],0)</f>
        <v>40</v>
      </c>
      <c r="K68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93">
        <v>3.6870416050000001</v>
      </c>
      <c r="M6893">
        <f>ROUND(employee[[#This Row],[LengthService]],2)</f>
        <v>3.69</v>
      </c>
      <c r="N6893">
        <v>39.961985669999997</v>
      </c>
      <c r="O6893">
        <f>ROUND(employee[[#This Row],[AbsentHours]],2)</f>
        <v>39.96</v>
      </c>
      <c r="P6893" s="5">
        <f>employee[[#This Row],[RoundedAbsentHours]]/2080 *100</f>
        <v>1.921153846153846</v>
      </c>
      <c r="Q6893" s="1" t="s">
        <v>15</v>
      </c>
    </row>
    <row r="6894" spans="1:17" x14ac:dyDescent="0.35">
      <c r="A6894">
        <v>6893</v>
      </c>
      <c r="B6894" s="1" t="s">
        <v>7127</v>
      </c>
      <c r="C6894" s="1" t="s">
        <v>16</v>
      </c>
      <c r="D6894" s="1" t="s">
        <v>285</v>
      </c>
      <c r="E6894" s="1" t="s">
        <v>158</v>
      </c>
      <c r="F6894" s="1" t="s">
        <v>159</v>
      </c>
      <c r="G6894" s="1" t="s">
        <v>39</v>
      </c>
      <c r="H6894" s="1" t="s">
        <v>15</v>
      </c>
      <c r="I6894">
        <v>39.396215429999998</v>
      </c>
      <c r="J6894">
        <f>ROUND(employee[[#This Row],[Age]],0)</f>
        <v>39</v>
      </c>
      <c r="K68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94">
        <v>1.981389391</v>
      </c>
      <c r="M6894">
        <f>ROUND(employee[[#This Row],[LengthService]],2)</f>
        <v>1.98</v>
      </c>
      <c r="N6894">
        <v>26.844859929999998</v>
      </c>
      <c r="O6894">
        <f>ROUND(employee[[#This Row],[AbsentHours]],2)</f>
        <v>26.84</v>
      </c>
      <c r="P6894" s="5">
        <f>employee[[#This Row],[RoundedAbsentHours]]/2080 *100</f>
        <v>1.2903846153846155</v>
      </c>
      <c r="Q6894" s="1" t="s">
        <v>15</v>
      </c>
    </row>
    <row r="6895" spans="1:17" x14ac:dyDescent="0.35">
      <c r="A6895">
        <v>6894</v>
      </c>
      <c r="B6895" s="1" t="s">
        <v>7128</v>
      </c>
      <c r="C6895" s="1" t="s">
        <v>11</v>
      </c>
      <c r="D6895" s="1" t="s">
        <v>20</v>
      </c>
      <c r="E6895" s="1" t="s">
        <v>158</v>
      </c>
      <c r="F6895" s="1" t="s">
        <v>159</v>
      </c>
      <c r="G6895" s="1" t="s">
        <v>20</v>
      </c>
      <c r="H6895" s="1" t="s">
        <v>15</v>
      </c>
      <c r="I6895">
        <v>39.162741799999999</v>
      </c>
      <c r="J6895">
        <f>ROUND(employee[[#This Row],[Age]],0)</f>
        <v>39</v>
      </c>
      <c r="K68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95">
        <v>4.5489249750000003</v>
      </c>
      <c r="M6895">
        <f>ROUND(employee[[#This Row],[LengthService]],2)</f>
        <v>4.55</v>
      </c>
      <c r="N6895">
        <v>27.98869998</v>
      </c>
      <c r="O6895">
        <f>ROUND(employee[[#This Row],[AbsentHours]],2)</f>
        <v>27.99</v>
      </c>
      <c r="P6895" s="5">
        <f>employee[[#This Row],[RoundedAbsentHours]]/2080 *100</f>
        <v>1.3456730769230767</v>
      </c>
      <c r="Q6895" s="1" t="s">
        <v>15</v>
      </c>
    </row>
    <row r="6896" spans="1:17" x14ac:dyDescent="0.35">
      <c r="A6896">
        <v>6895</v>
      </c>
      <c r="B6896" s="1" t="s">
        <v>7129</v>
      </c>
      <c r="C6896" s="1" t="s">
        <v>16</v>
      </c>
      <c r="D6896" s="1" t="s">
        <v>39</v>
      </c>
      <c r="E6896" s="1" t="s">
        <v>158</v>
      </c>
      <c r="F6896" s="1" t="s">
        <v>159</v>
      </c>
      <c r="G6896" s="1" t="s">
        <v>39</v>
      </c>
      <c r="H6896" s="1" t="s">
        <v>15</v>
      </c>
      <c r="I6896">
        <v>32.871848370000002</v>
      </c>
      <c r="J6896">
        <f>ROUND(employee[[#This Row],[Age]],0)</f>
        <v>33</v>
      </c>
      <c r="K68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96">
        <v>3.838106979</v>
      </c>
      <c r="M6896">
        <f>ROUND(employee[[#This Row],[LengthService]],2)</f>
        <v>3.84</v>
      </c>
      <c r="N6896">
        <v>7.1931183809999997</v>
      </c>
      <c r="O6896">
        <f>ROUND(employee[[#This Row],[AbsentHours]],2)</f>
        <v>7.19</v>
      </c>
      <c r="P6896" s="5">
        <f>employee[[#This Row],[RoundedAbsentHours]]/2080 *100</f>
        <v>0.34567307692307692</v>
      </c>
      <c r="Q6896" s="1" t="s">
        <v>15</v>
      </c>
    </row>
    <row r="6897" spans="1:17" x14ac:dyDescent="0.35">
      <c r="A6897">
        <v>6896</v>
      </c>
      <c r="B6897" s="1" t="s">
        <v>4120</v>
      </c>
      <c r="C6897" s="1" t="s">
        <v>16</v>
      </c>
      <c r="D6897" s="1" t="s">
        <v>22</v>
      </c>
      <c r="E6897" s="1" t="s">
        <v>124</v>
      </c>
      <c r="F6897" s="1" t="s">
        <v>125</v>
      </c>
      <c r="G6897" s="1" t="s">
        <v>22</v>
      </c>
      <c r="H6897" s="1" t="s">
        <v>15</v>
      </c>
      <c r="I6897">
        <v>31.345119090000001</v>
      </c>
      <c r="J6897">
        <f>ROUND(employee[[#This Row],[Age]],0)</f>
        <v>31</v>
      </c>
      <c r="K68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97">
        <v>7.7470730540000003</v>
      </c>
      <c r="M6897">
        <f>ROUND(employee[[#This Row],[LengthService]],2)</f>
        <v>7.75</v>
      </c>
      <c r="N6897">
        <v>52.110936299999999</v>
      </c>
      <c r="O6897">
        <f>ROUND(employee[[#This Row],[AbsentHours]],2)</f>
        <v>52.11</v>
      </c>
      <c r="P6897" s="5">
        <f>employee[[#This Row],[RoundedAbsentHours]]/2080 *100</f>
        <v>2.5052884615384614</v>
      </c>
      <c r="Q6897" s="1" t="s">
        <v>15</v>
      </c>
    </row>
    <row r="6898" spans="1:17" x14ac:dyDescent="0.35">
      <c r="A6898">
        <v>6897</v>
      </c>
      <c r="B6898" s="1" t="s">
        <v>7130</v>
      </c>
      <c r="C6898" s="1" t="s">
        <v>11</v>
      </c>
      <c r="D6898" s="1" t="s">
        <v>20</v>
      </c>
      <c r="E6898" s="1" t="s">
        <v>158</v>
      </c>
      <c r="F6898" s="1" t="s">
        <v>159</v>
      </c>
      <c r="G6898" s="1" t="s">
        <v>20</v>
      </c>
      <c r="H6898" s="1" t="s">
        <v>15</v>
      </c>
      <c r="I6898">
        <v>41.318882049999999</v>
      </c>
      <c r="J6898">
        <f>ROUND(employee[[#This Row],[Age]],0)</f>
        <v>41</v>
      </c>
      <c r="K68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898">
        <v>3.7247537880000001</v>
      </c>
      <c r="M6898">
        <f>ROUND(employee[[#This Row],[LengthService]],2)</f>
        <v>3.72</v>
      </c>
      <c r="N6898">
        <v>91.484854400000003</v>
      </c>
      <c r="O6898">
        <f>ROUND(employee[[#This Row],[AbsentHours]],2)</f>
        <v>91.48</v>
      </c>
      <c r="P6898" s="5">
        <f>employee[[#This Row],[RoundedAbsentHours]]/2080 *100</f>
        <v>4.398076923076923</v>
      </c>
      <c r="Q6898" s="1" t="s">
        <v>15</v>
      </c>
    </row>
    <row r="6899" spans="1:17" x14ac:dyDescent="0.35">
      <c r="A6899">
        <v>6898</v>
      </c>
      <c r="B6899" s="1" t="s">
        <v>7131</v>
      </c>
      <c r="C6899" s="1" t="s">
        <v>16</v>
      </c>
      <c r="D6899" s="1" t="s">
        <v>22</v>
      </c>
      <c r="E6899" s="1" t="s">
        <v>124</v>
      </c>
      <c r="F6899" s="1" t="s">
        <v>125</v>
      </c>
      <c r="G6899" s="1" t="s">
        <v>22</v>
      </c>
      <c r="H6899" s="1" t="s">
        <v>15</v>
      </c>
      <c r="I6899">
        <v>30.921268040000001</v>
      </c>
      <c r="J6899">
        <f>ROUND(employee[[#This Row],[Age]],0)</f>
        <v>31</v>
      </c>
      <c r="K68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899">
        <v>5.3162168760000004</v>
      </c>
      <c r="M6899">
        <f>ROUND(employee[[#This Row],[LengthService]],2)</f>
        <v>5.32</v>
      </c>
      <c r="N6899">
        <v>18.139252190000001</v>
      </c>
      <c r="O6899">
        <f>ROUND(employee[[#This Row],[AbsentHours]],2)</f>
        <v>18.14</v>
      </c>
      <c r="P6899" s="5">
        <f>employee[[#This Row],[RoundedAbsentHours]]/2080 *100</f>
        <v>0.87211538461538474</v>
      </c>
      <c r="Q6899" s="1" t="s">
        <v>15</v>
      </c>
    </row>
    <row r="6900" spans="1:17" x14ac:dyDescent="0.35">
      <c r="A6900">
        <v>6899</v>
      </c>
      <c r="B6900" s="1" t="s">
        <v>7132</v>
      </c>
      <c r="C6900" s="1" t="s">
        <v>11</v>
      </c>
      <c r="D6900" s="1" t="s">
        <v>44</v>
      </c>
      <c r="E6900" s="1" t="s">
        <v>312</v>
      </c>
      <c r="F6900" s="1" t="s">
        <v>266</v>
      </c>
      <c r="G6900" s="1" t="s">
        <v>44</v>
      </c>
      <c r="H6900" s="1" t="s">
        <v>15</v>
      </c>
      <c r="I6900">
        <v>54.455229039999999</v>
      </c>
      <c r="J6900">
        <f>ROUND(employee[[#This Row],[Age]],0)</f>
        <v>54</v>
      </c>
      <c r="K69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900">
        <v>0.17803981199999999</v>
      </c>
      <c r="M6900">
        <f>ROUND(employee[[#This Row],[LengthService]],2)</f>
        <v>0.18</v>
      </c>
      <c r="N6900">
        <v>83.890854189999999</v>
      </c>
      <c r="O6900">
        <f>ROUND(employee[[#This Row],[AbsentHours]],2)</f>
        <v>83.89</v>
      </c>
      <c r="P6900" s="5">
        <f>employee[[#This Row],[RoundedAbsentHours]]/2080 *100</f>
        <v>4.0331730769230774</v>
      </c>
      <c r="Q6900" s="1" t="s">
        <v>15</v>
      </c>
    </row>
    <row r="6901" spans="1:17" x14ac:dyDescent="0.35">
      <c r="A6901">
        <v>6900</v>
      </c>
      <c r="B6901" s="1" t="s">
        <v>7133</v>
      </c>
      <c r="C6901" s="1" t="s">
        <v>16</v>
      </c>
      <c r="D6901" s="1" t="s">
        <v>22</v>
      </c>
      <c r="E6901" s="1" t="s">
        <v>124</v>
      </c>
      <c r="F6901" s="1" t="s">
        <v>125</v>
      </c>
      <c r="G6901" s="1" t="s">
        <v>22</v>
      </c>
      <c r="H6901" s="1" t="s">
        <v>15</v>
      </c>
      <c r="I6901">
        <v>41.522473419999997</v>
      </c>
      <c r="J6901">
        <f>ROUND(employee[[#This Row],[Age]],0)</f>
        <v>42</v>
      </c>
      <c r="K69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01">
        <v>5.5148820790000004</v>
      </c>
      <c r="M6901">
        <f>ROUND(employee[[#This Row],[LengthService]],2)</f>
        <v>5.51</v>
      </c>
      <c r="N6901">
        <v>60.06465326</v>
      </c>
      <c r="O6901">
        <f>ROUND(employee[[#This Row],[AbsentHours]],2)</f>
        <v>60.06</v>
      </c>
      <c r="P6901" s="5">
        <f>employee[[#This Row],[RoundedAbsentHours]]/2080 *100</f>
        <v>2.8875000000000002</v>
      </c>
      <c r="Q6901" s="1" t="s">
        <v>15</v>
      </c>
    </row>
    <row r="6902" spans="1:17" x14ac:dyDescent="0.35">
      <c r="A6902">
        <v>6901</v>
      </c>
      <c r="B6902" s="1" t="s">
        <v>7134</v>
      </c>
      <c r="C6902" s="1" t="s">
        <v>11</v>
      </c>
      <c r="D6902" s="1" t="s">
        <v>212</v>
      </c>
      <c r="E6902" s="1" t="s">
        <v>312</v>
      </c>
      <c r="F6902" s="1" t="s">
        <v>266</v>
      </c>
      <c r="G6902" s="1" t="s">
        <v>29</v>
      </c>
      <c r="H6902" s="1" t="s">
        <v>15</v>
      </c>
      <c r="I6902">
        <v>31.473627029999999</v>
      </c>
      <c r="J6902">
        <f>ROUND(employee[[#This Row],[Age]],0)</f>
        <v>31</v>
      </c>
      <c r="K69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02">
        <v>3.1526129520000001</v>
      </c>
      <c r="M6902">
        <f>ROUND(employee[[#This Row],[LengthService]],2)</f>
        <v>3.15</v>
      </c>
      <c r="N6902">
        <v>32.324556039999997</v>
      </c>
      <c r="O6902">
        <f>ROUND(employee[[#This Row],[AbsentHours]],2)</f>
        <v>32.32</v>
      </c>
      <c r="P6902" s="5">
        <f>employee[[#This Row],[RoundedAbsentHours]]/2080 *100</f>
        <v>1.5538461538461539</v>
      </c>
      <c r="Q6902" s="1" t="s">
        <v>15</v>
      </c>
    </row>
    <row r="6903" spans="1:17" x14ac:dyDescent="0.35">
      <c r="A6903">
        <v>6902</v>
      </c>
      <c r="B6903" s="1" t="s">
        <v>7135</v>
      </c>
      <c r="C6903" s="1" t="s">
        <v>16</v>
      </c>
      <c r="D6903" s="1" t="s">
        <v>99</v>
      </c>
      <c r="E6903" s="1" t="s">
        <v>312</v>
      </c>
      <c r="F6903" s="1" t="s">
        <v>266</v>
      </c>
      <c r="G6903" s="1" t="s">
        <v>93</v>
      </c>
      <c r="H6903" s="1" t="s">
        <v>15</v>
      </c>
      <c r="I6903">
        <v>46.894356549999998</v>
      </c>
      <c r="J6903">
        <f>ROUND(employee[[#This Row],[Age]],0)</f>
        <v>47</v>
      </c>
      <c r="K69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03">
        <v>6.4170739320000001</v>
      </c>
      <c r="M6903">
        <f>ROUND(employee[[#This Row],[LengthService]],2)</f>
        <v>6.42</v>
      </c>
      <c r="N6903">
        <v>99.13917361</v>
      </c>
      <c r="O6903">
        <f>ROUND(employee[[#This Row],[AbsentHours]],2)</f>
        <v>99.14</v>
      </c>
      <c r="P6903" s="5">
        <f>employee[[#This Row],[RoundedAbsentHours]]/2080 *100</f>
        <v>4.766346153846154</v>
      </c>
      <c r="Q6903" s="1" t="s">
        <v>15</v>
      </c>
    </row>
    <row r="6904" spans="1:17" x14ac:dyDescent="0.35">
      <c r="A6904">
        <v>6903</v>
      </c>
      <c r="B6904" s="1" t="s">
        <v>7136</v>
      </c>
      <c r="C6904" s="1" t="s">
        <v>11</v>
      </c>
      <c r="D6904" s="1" t="s">
        <v>21</v>
      </c>
      <c r="E6904" s="1" t="s">
        <v>312</v>
      </c>
      <c r="F6904" s="1" t="s">
        <v>266</v>
      </c>
      <c r="G6904" s="1" t="s">
        <v>21</v>
      </c>
      <c r="H6904" s="1" t="s">
        <v>15</v>
      </c>
      <c r="I6904">
        <v>35.095090300000003</v>
      </c>
      <c r="J6904">
        <f>ROUND(employee[[#This Row],[Age]],0)</f>
        <v>35</v>
      </c>
      <c r="K69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04">
        <v>6.4148810520000001</v>
      </c>
      <c r="M6904">
        <f>ROUND(employee[[#This Row],[LengthService]],2)</f>
        <v>6.41</v>
      </c>
      <c r="N6904">
        <v>53.846886830000003</v>
      </c>
      <c r="O6904">
        <f>ROUND(employee[[#This Row],[AbsentHours]],2)</f>
        <v>53.85</v>
      </c>
      <c r="P6904" s="5">
        <f>employee[[#This Row],[RoundedAbsentHours]]/2080 *100</f>
        <v>2.5889423076923079</v>
      </c>
      <c r="Q6904" s="1" t="s">
        <v>15</v>
      </c>
    </row>
    <row r="6905" spans="1:17" x14ac:dyDescent="0.35">
      <c r="A6905">
        <v>6904</v>
      </c>
      <c r="B6905" s="1" t="s">
        <v>7137</v>
      </c>
      <c r="C6905" s="1" t="s">
        <v>11</v>
      </c>
      <c r="D6905" s="1" t="s">
        <v>22</v>
      </c>
      <c r="E6905" s="1" t="s">
        <v>124</v>
      </c>
      <c r="F6905" s="1" t="s">
        <v>125</v>
      </c>
      <c r="G6905" s="1" t="s">
        <v>22</v>
      </c>
      <c r="H6905" s="1" t="s">
        <v>15</v>
      </c>
      <c r="I6905">
        <v>43.576235019999999</v>
      </c>
      <c r="J6905">
        <f>ROUND(employee[[#This Row],[Age]],0)</f>
        <v>44</v>
      </c>
      <c r="K69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05">
        <v>2.4917480369999998</v>
      </c>
      <c r="M6905">
        <f>ROUND(employee[[#This Row],[LengthService]],2)</f>
        <v>2.4900000000000002</v>
      </c>
      <c r="N6905">
        <v>71.16144946</v>
      </c>
      <c r="O6905">
        <f>ROUND(employee[[#This Row],[AbsentHours]],2)</f>
        <v>71.16</v>
      </c>
      <c r="P6905" s="5">
        <f>employee[[#This Row],[RoundedAbsentHours]]/2080 *100</f>
        <v>3.421153846153846</v>
      </c>
      <c r="Q6905" s="1" t="s">
        <v>15</v>
      </c>
    </row>
    <row r="6906" spans="1:17" x14ac:dyDescent="0.35">
      <c r="A6906">
        <v>6905</v>
      </c>
      <c r="B6906" s="1" t="s">
        <v>7138</v>
      </c>
      <c r="C6906" s="1" t="s">
        <v>11</v>
      </c>
      <c r="D6906" s="1" t="s">
        <v>20</v>
      </c>
      <c r="E6906" s="1" t="s">
        <v>158</v>
      </c>
      <c r="F6906" s="1" t="s">
        <v>159</v>
      </c>
      <c r="G6906" s="1" t="s">
        <v>20</v>
      </c>
      <c r="H6906" s="1" t="s">
        <v>15</v>
      </c>
      <c r="I6906">
        <v>27.185653080000002</v>
      </c>
      <c r="J6906">
        <f>ROUND(employee[[#This Row],[Age]],0)</f>
        <v>27</v>
      </c>
      <c r="K69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906">
        <v>4.9808205369999996</v>
      </c>
      <c r="M6906">
        <f>ROUND(employee[[#This Row],[LengthService]],2)</f>
        <v>4.9800000000000004</v>
      </c>
      <c r="N6906">
        <v>26.13225838</v>
      </c>
      <c r="O6906">
        <f>ROUND(employee[[#This Row],[AbsentHours]],2)</f>
        <v>26.13</v>
      </c>
      <c r="P6906" s="5">
        <f>employee[[#This Row],[RoundedAbsentHours]]/2080 *100</f>
        <v>1.2562499999999999</v>
      </c>
      <c r="Q6906" s="1" t="s">
        <v>15</v>
      </c>
    </row>
    <row r="6907" spans="1:17" x14ac:dyDescent="0.35">
      <c r="A6907">
        <v>6906</v>
      </c>
      <c r="B6907" s="1" t="s">
        <v>7139</v>
      </c>
      <c r="C6907" s="1" t="s">
        <v>16</v>
      </c>
      <c r="D6907" s="1" t="s">
        <v>20</v>
      </c>
      <c r="E6907" s="1" t="s">
        <v>158</v>
      </c>
      <c r="F6907" s="1" t="s">
        <v>159</v>
      </c>
      <c r="G6907" s="1" t="s">
        <v>20</v>
      </c>
      <c r="H6907" s="1" t="s">
        <v>15</v>
      </c>
      <c r="I6907">
        <v>37.681685880000003</v>
      </c>
      <c r="J6907">
        <f>ROUND(employee[[#This Row],[Age]],0)</f>
        <v>38</v>
      </c>
      <c r="K69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07">
        <v>6.8367481440000004</v>
      </c>
      <c r="M6907">
        <f>ROUND(employee[[#This Row],[LengthService]],2)</f>
        <v>6.84</v>
      </c>
      <c r="N6907">
        <v>11.44196698</v>
      </c>
      <c r="O6907">
        <f>ROUND(employee[[#This Row],[AbsentHours]],2)</f>
        <v>11.44</v>
      </c>
      <c r="P6907" s="5">
        <f>employee[[#This Row],[RoundedAbsentHours]]/2080 *100</f>
        <v>0.54999999999999993</v>
      </c>
      <c r="Q6907" s="1" t="s">
        <v>15</v>
      </c>
    </row>
    <row r="6908" spans="1:17" x14ac:dyDescent="0.35">
      <c r="A6908">
        <v>6907</v>
      </c>
      <c r="B6908" s="1" t="s">
        <v>7140</v>
      </c>
      <c r="C6908" s="1" t="s">
        <v>16</v>
      </c>
      <c r="D6908" s="1" t="s">
        <v>20</v>
      </c>
      <c r="E6908" s="1" t="s">
        <v>158</v>
      </c>
      <c r="F6908" s="1" t="s">
        <v>159</v>
      </c>
      <c r="G6908" s="1" t="s">
        <v>20</v>
      </c>
      <c r="H6908" s="1" t="s">
        <v>15</v>
      </c>
      <c r="I6908">
        <v>36.277851429999998</v>
      </c>
      <c r="J6908">
        <f>ROUND(employee[[#This Row],[Age]],0)</f>
        <v>36</v>
      </c>
      <c r="K69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08">
        <v>3.349128748</v>
      </c>
      <c r="M6908">
        <f>ROUND(employee[[#This Row],[LengthService]],2)</f>
        <v>3.35</v>
      </c>
      <c r="N6908">
        <v>0</v>
      </c>
      <c r="O6908">
        <f>ROUND(employee[[#This Row],[AbsentHours]],2)</f>
        <v>0</v>
      </c>
      <c r="P6908" s="5">
        <f>employee[[#This Row],[RoundedAbsentHours]]/2080 *100</f>
        <v>0</v>
      </c>
      <c r="Q6908" s="1" t="s">
        <v>15</v>
      </c>
    </row>
    <row r="6909" spans="1:17" x14ac:dyDescent="0.35">
      <c r="A6909">
        <v>6908</v>
      </c>
      <c r="B6909" s="1" t="s">
        <v>7141</v>
      </c>
      <c r="C6909" s="1" t="s">
        <v>16</v>
      </c>
      <c r="D6909" s="1" t="s">
        <v>42</v>
      </c>
      <c r="E6909" s="1" t="s">
        <v>13</v>
      </c>
      <c r="F6909" s="1" t="s">
        <v>14</v>
      </c>
      <c r="G6909" s="1" t="s">
        <v>42</v>
      </c>
      <c r="H6909" s="1" t="s">
        <v>15</v>
      </c>
      <c r="I6909">
        <v>26.009431209999999</v>
      </c>
      <c r="J6909">
        <f>ROUND(employee[[#This Row],[Age]],0)</f>
        <v>26</v>
      </c>
      <c r="K69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909">
        <v>5.7801014119999996</v>
      </c>
      <c r="M6909">
        <f>ROUND(employee[[#This Row],[LengthService]],2)</f>
        <v>5.78</v>
      </c>
      <c r="N6909">
        <v>0</v>
      </c>
      <c r="O6909">
        <f>ROUND(employee[[#This Row],[AbsentHours]],2)</f>
        <v>0</v>
      </c>
      <c r="P6909" s="5">
        <f>employee[[#This Row],[RoundedAbsentHours]]/2080 *100</f>
        <v>0</v>
      </c>
      <c r="Q6909" s="1" t="s">
        <v>15</v>
      </c>
    </row>
    <row r="6910" spans="1:17" x14ac:dyDescent="0.35">
      <c r="A6910">
        <v>6909</v>
      </c>
      <c r="B6910" s="1" t="s">
        <v>7142</v>
      </c>
      <c r="C6910" s="1" t="s">
        <v>11</v>
      </c>
      <c r="D6910" s="1" t="s">
        <v>205</v>
      </c>
      <c r="E6910" s="1" t="s">
        <v>158</v>
      </c>
      <c r="F6910" s="1" t="s">
        <v>159</v>
      </c>
      <c r="G6910" s="1" t="s">
        <v>12</v>
      </c>
      <c r="H6910" s="1" t="s">
        <v>15</v>
      </c>
      <c r="I6910">
        <v>36.033096749999999</v>
      </c>
      <c r="J6910">
        <f>ROUND(employee[[#This Row],[Age]],0)</f>
        <v>36</v>
      </c>
      <c r="K69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10">
        <v>6.3767526539999997</v>
      </c>
      <c r="M6910">
        <f>ROUND(employee[[#This Row],[LengthService]],2)</f>
        <v>6.38</v>
      </c>
      <c r="N6910">
        <v>45.167191469999999</v>
      </c>
      <c r="O6910">
        <f>ROUND(employee[[#This Row],[AbsentHours]],2)</f>
        <v>45.17</v>
      </c>
      <c r="P6910" s="5">
        <f>employee[[#This Row],[RoundedAbsentHours]]/2080 *100</f>
        <v>2.1716346153846153</v>
      </c>
      <c r="Q6910" s="1" t="s">
        <v>15</v>
      </c>
    </row>
    <row r="6911" spans="1:17" x14ac:dyDescent="0.35">
      <c r="A6911">
        <v>6910</v>
      </c>
      <c r="B6911" s="1" t="s">
        <v>7143</v>
      </c>
      <c r="C6911" s="1" t="s">
        <v>16</v>
      </c>
      <c r="D6911" s="1" t="s">
        <v>22</v>
      </c>
      <c r="E6911" s="1" t="s">
        <v>124</v>
      </c>
      <c r="F6911" s="1" t="s">
        <v>125</v>
      </c>
      <c r="G6911" s="1" t="s">
        <v>22</v>
      </c>
      <c r="H6911" s="1" t="s">
        <v>15</v>
      </c>
      <c r="I6911">
        <v>30.955350769999999</v>
      </c>
      <c r="J6911">
        <f>ROUND(employee[[#This Row],[Age]],0)</f>
        <v>31</v>
      </c>
      <c r="K69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11">
        <v>5.7307339820000003</v>
      </c>
      <c r="M6911">
        <f>ROUND(employee[[#This Row],[LengthService]],2)</f>
        <v>5.73</v>
      </c>
      <c r="N6911">
        <v>11.58932819</v>
      </c>
      <c r="O6911">
        <f>ROUND(employee[[#This Row],[AbsentHours]],2)</f>
        <v>11.59</v>
      </c>
      <c r="P6911" s="5">
        <f>employee[[#This Row],[RoundedAbsentHours]]/2080 *100</f>
        <v>0.55721153846153848</v>
      </c>
      <c r="Q6911" s="1" t="s">
        <v>15</v>
      </c>
    </row>
    <row r="6912" spans="1:17" x14ac:dyDescent="0.35">
      <c r="A6912">
        <v>6911</v>
      </c>
      <c r="B6912" s="1" t="s">
        <v>7144</v>
      </c>
      <c r="C6912" s="1" t="s">
        <v>11</v>
      </c>
      <c r="D6912" s="1" t="s">
        <v>44</v>
      </c>
      <c r="E6912" s="1" t="s">
        <v>312</v>
      </c>
      <c r="F6912" s="1" t="s">
        <v>266</v>
      </c>
      <c r="G6912" s="1" t="s">
        <v>44</v>
      </c>
      <c r="H6912" s="1" t="s">
        <v>15</v>
      </c>
      <c r="I6912">
        <v>20.58032704</v>
      </c>
      <c r="J6912">
        <f>ROUND(employee[[#This Row],[Age]],0)</f>
        <v>21</v>
      </c>
      <c r="K69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912">
        <v>4.3258049109999996</v>
      </c>
      <c r="M6912">
        <f>ROUND(employee[[#This Row],[LengthService]],2)</f>
        <v>4.33</v>
      </c>
      <c r="N6912">
        <v>0</v>
      </c>
      <c r="O6912">
        <f>ROUND(employee[[#This Row],[AbsentHours]],2)</f>
        <v>0</v>
      </c>
      <c r="P6912" s="5">
        <f>employee[[#This Row],[RoundedAbsentHours]]/2080 *100</f>
        <v>0</v>
      </c>
      <c r="Q6912" s="1" t="s">
        <v>15</v>
      </c>
    </row>
    <row r="6913" spans="1:17" x14ac:dyDescent="0.35">
      <c r="A6913">
        <v>6912</v>
      </c>
      <c r="B6913" s="1" t="s">
        <v>7145</v>
      </c>
      <c r="C6913" s="1" t="s">
        <v>11</v>
      </c>
      <c r="D6913" s="1" t="s">
        <v>133</v>
      </c>
      <c r="E6913" s="1" t="s">
        <v>289</v>
      </c>
      <c r="F6913" s="1" t="s">
        <v>258</v>
      </c>
      <c r="G6913" s="1" t="s">
        <v>133</v>
      </c>
      <c r="H6913" s="1" t="s">
        <v>15</v>
      </c>
      <c r="I6913">
        <v>41.428670070000003</v>
      </c>
      <c r="J6913">
        <f>ROUND(employee[[#This Row],[Age]],0)</f>
        <v>41</v>
      </c>
      <c r="K69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13">
        <v>2.6863922869999999</v>
      </c>
      <c r="M6913">
        <f>ROUND(employee[[#This Row],[LengthService]],2)</f>
        <v>2.69</v>
      </c>
      <c r="N6913">
        <v>105.24954990000001</v>
      </c>
      <c r="O6913">
        <f>ROUND(employee[[#This Row],[AbsentHours]],2)</f>
        <v>105.25</v>
      </c>
      <c r="P6913" s="5">
        <f>employee[[#This Row],[RoundedAbsentHours]]/2080 *100</f>
        <v>5.0600961538461542</v>
      </c>
      <c r="Q6913" s="1" t="s">
        <v>15</v>
      </c>
    </row>
    <row r="6914" spans="1:17" x14ac:dyDescent="0.35">
      <c r="A6914">
        <v>6913</v>
      </c>
      <c r="B6914" s="1" t="s">
        <v>7146</v>
      </c>
      <c r="C6914" s="1" t="s">
        <v>16</v>
      </c>
      <c r="D6914" s="1" t="s">
        <v>20</v>
      </c>
      <c r="E6914" s="1" t="s">
        <v>158</v>
      </c>
      <c r="F6914" s="1" t="s">
        <v>159</v>
      </c>
      <c r="G6914" s="1" t="s">
        <v>20</v>
      </c>
      <c r="H6914" s="1" t="s">
        <v>15</v>
      </c>
      <c r="I6914">
        <v>41.265556779999997</v>
      </c>
      <c r="J6914">
        <f>ROUND(employee[[#This Row],[Age]],0)</f>
        <v>41</v>
      </c>
      <c r="K69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14">
        <v>5.32791938</v>
      </c>
      <c r="M6914">
        <f>ROUND(employee[[#This Row],[LengthService]],2)</f>
        <v>5.33</v>
      </c>
      <c r="N6914">
        <v>67.094831499999998</v>
      </c>
      <c r="O6914">
        <f>ROUND(employee[[#This Row],[AbsentHours]],2)</f>
        <v>67.09</v>
      </c>
      <c r="P6914" s="5">
        <f>employee[[#This Row],[RoundedAbsentHours]]/2080 *100</f>
        <v>3.2254807692307694</v>
      </c>
      <c r="Q6914" s="1" t="s">
        <v>15</v>
      </c>
    </row>
    <row r="6915" spans="1:17" x14ac:dyDescent="0.35">
      <c r="A6915">
        <v>6914</v>
      </c>
      <c r="B6915" s="1" t="s">
        <v>7147</v>
      </c>
      <c r="C6915" s="1" t="s">
        <v>16</v>
      </c>
      <c r="D6915" s="1" t="s">
        <v>35</v>
      </c>
      <c r="E6915" s="1" t="s">
        <v>312</v>
      </c>
      <c r="F6915" s="1" t="s">
        <v>266</v>
      </c>
      <c r="G6915" s="1" t="s">
        <v>33</v>
      </c>
      <c r="H6915" s="1" t="s">
        <v>15</v>
      </c>
      <c r="I6915">
        <v>54.069802510000002</v>
      </c>
      <c r="J6915">
        <f>ROUND(employee[[#This Row],[Age]],0)</f>
        <v>54</v>
      </c>
      <c r="K69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915">
        <v>5.6161795010000004</v>
      </c>
      <c r="M6915">
        <f>ROUND(employee[[#This Row],[LengthService]],2)</f>
        <v>5.62</v>
      </c>
      <c r="N6915">
        <v>85.256032340000004</v>
      </c>
      <c r="O6915">
        <f>ROUND(employee[[#This Row],[AbsentHours]],2)</f>
        <v>85.26</v>
      </c>
      <c r="P6915" s="5">
        <f>employee[[#This Row],[RoundedAbsentHours]]/2080 *100</f>
        <v>4.0990384615384619</v>
      </c>
      <c r="Q6915" s="1" t="s">
        <v>15</v>
      </c>
    </row>
    <row r="6916" spans="1:17" x14ac:dyDescent="0.35">
      <c r="A6916">
        <v>6915</v>
      </c>
      <c r="B6916" s="1" t="s">
        <v>7148</v>
      </c>
      <c r="C6916" s="1" t="s">
        <v>16</v>
      </c>
      <c r="D6916" s="1" t="s">
        <v>48</v>
      </c>
      <c r="E6916" s="1" t="s">
        <v>158</v>
      </c>
      <c r="F6916" s="1" t="s">
        <v>159</v>
      </c>
      <c r="G6916" s="1" t="s">
        <v>20</v>
      </c>
      <c r="H6916" s="1" t="s">
        <v>15</v>
      </c>
      <c r="I6916">
        <v>36.251050409999998</v>
      </c>
      <c r="J6916">
        <f>ROUND(employee[[#This Row],[Age]],0)</f>
        <v>36</v>
      </c>
      <c r="K69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16">
        <v>3.7698144999999998</v>
      </c>
      <c r="M6916">
        <f>ROUND(employee[[#This Row],[LengthService]],2)</f>
        <v>3.77</v>
      </c>
      <c r="N6916">
        <v>22.261606499999999</v>
      </c>
      <c r="O6916">
        <f>ROUND(employee[[#This Row],[AbsentHours]],2)</f>
        <v>22.26</v>
      </c>
      <c r="P6916" s="5">
        <f>employee[[#This Row],[RoundedAbsentHours]]/2080 *100</f>
        <v>1.0701923076923077</v>
      </c>
      <c r="Q6916" s="1" t="s">
        <v>15</v>
      </c>
    </row>
    <row r="6917" spans="1:17" x14ac:dyDescent="0.35">
      <c r="A6917">
        <v>6916</v>
      </c>
      <c r="B6917" s="1" t="s">
        <v>7149</v>
      </c>
      <c r="C6917" s="1" t="s">
        <v>16</v>
      </c>
      <c r="D6917" s="1" t="s">
        <v>267</v>
      </c>
      <c r="E6917" s="1" t="s">
        <v>124</v>
      </c>
      <c r="F6917" s="1" t="s">
        <v>125</v>
      </c>
      <c r="G6917" s="1" t="s">
        <v>75</v>
      </c>
      <c r="H6917" s="1" t="s">
        <v>15</v>
      </c>
      <c r="I6917">
        <v>44.680423150000003</v>
      </c>
      <c r="J6917">
        <f>ROUND(employee[[#This Row],[Age]],0)</f>
        <v>45</v>
      </c>
      <c r="K69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17">
        <v>4.566089335</v>
      </c>
      <c r="M6917">
        <f>ROUND(employee[[#This Row],[LengthService]],2)</f>
        <v>4.57</v>
      </c>
      <c r="N6917">
        <v>0.77817664900000005</v>
      </c>
      <c r="O6917">
        <f>ROUND(employee[[#This Row],[AbsentHours]],2)</f>
        <v>0.78</v>
      </c>
      <c r="P6917" s="5">
        <f>employee[[#This Row],[RoundedAbsentHours]]/2080 *100</f>
        <v>3.7499999999999999E-2</v>
      </c>
      <c r="Q6917" s="1" t="s">
        <v>15</v>
      </c>
    </row>
    <row r="6918" spans="1:17" x14ac:dyDescent="0.35">
      <c r="A6918">
        <v>6917</v>
      </c>
      <c r="B6918" s="1" t="s">
        <v>7150</v>
      </c>
      <c r="C6918" s="1" t="s">
        <v>11</v>
      </c>
      <c r="D6918" s="1" t="s">
        <v>67</v>
      </c>
      <c r="E6918" s="1" t="s">
        <v>13</v>
      </c>
      <c r="F6918" s="1" t="s">
        <v>14</v>
      </c>
      <c r="G6918" s="1" t="s">
        <v>67</v>
      </c>
      <c r="H6918" s="1" t="s">
        <v>15</v>
      </c>
      <c r="I6918">
        <v>44.656308549999999</v>
      </c>
      <c r="J6918">
        <f>ROUND(employee[[#This Row],[Age]],0)</f>
        <v>45</v>
      </c>
      <c r="K69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18">
        <v>5.7368214100000001</v>
      </c>
      <c r="M6918">
        <f>ROUND(employee[[#This Row],[LengthService]],2)</f>
        <v>5.74</v>
      </c>
      <c r="N6918">
        <v>66.801436580000001</v>
      </c>
      <c r="O6918">
        <f>ROUND(employee[[#This Row],[AbsentHours]],2)</f>
        <v>66.8</v>
      </c>
      <c r="P6918" s="5">
        <f>employee[[#This Row],[RoundedAbsentHours]]/2080 *100</f>
        <v>3.2115384615384617</v>
      </c>
      <c r="Q6918" s="1" t="s">
        <v>15</v>
      </c>
    </row>
    <row r="6919" spans="1:17" x14ac:dyDescent="0.35">
      <c r="A6919">
        <v>6918</v>
      </c>
      <c r="B6919" s="1" t="s">
        <v>7151</v>
      </c>
      <c r="C6919" s="1" t="s">
        <v>16</v>
      </c>
      <c r="D6919" s="1" t="s">
        <v>22</v>
      </c>
      <c r="E6919" s="1" t="s">
        <v>124</v>
      </c>
      <c r="F6919" s="1" t="s">
        <v>125</v>
      </c>
      <c r="G6919" s="1" t="s">
        <v>22</v>
      </c>
      <c r="H6919" s="1" t="s">
        <v>15</v>
      </c>
      <c r="I6919">
        <v>41.259602000000001</v>
      </c>
      <c r="J6919">
        <f>ROUND(employee[[#This Row],[Age]],0)</f>
        <v>41</v>
      </c>
      <c r="K69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19">
        <v>5.1697834880000002</v>
      </c>
      <c r="M6919">
        <f>ROUND(employee[[#This Row],[LengthService]],2)</f>
        <v>5.17</v>
      </c>
      <c r="N6919">
        <v>71.324032750000001</v>
      </c>
      <c r="O6919">
        <f>ROUND(employee[[#This Row],[AbsentHours]],2)</f>
        <v>71.319999999999993</v>
      </c>
      <c r="P6919" s="5">
        <f>employee[[#This Row],[RoundedAbsentHours]]/2080 *100</f>
        <v>3.4288461538461537</v>
      </c>
      <c r="Q6919" s="1" t="s">
        <v>15</v>
      </c>
    </row>
    <row r="6920" spans="1:17" x14ac:dyDescent="0.35">
      <c r="A6920">
        <v>6919</v>
      </c>
      <c r="B6920" s="1" t="s">
        <v>7152</v>
      </c>
      <c r="C6920" s="1" t="s">
        <v>11</v>
      </c>
      <c r="D6920" s="1" t="s">
        <v>105</v>
      </c>
      <c r="E6920" s="1" t="s">
        <v>312</v>
      </c>
      <c r="F6920" s="1" t="s">
        <v>266</v>
      </c>
      <c r="G6920" s="1" t="s">
        <v>18</v>
      </c>
      <c r="H6920" s="1" t="s">
        <v>15</v>
      </c>
      <c r="I6920">
        <v>38.296463029999998</v>
      </c>
      <c r="J6920">
        <f>ROUND(employee[[#This Row],[Age]],0)</f>
        <v>38</v>
      </c>
      <c r="K69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20">
        <v>4.4769710309999997</v>
      </c>
      <c r="M6920">
        <f>ROUND(employee[[#This Row],[LengthService]],2)</f>
        <v>4.4800000000000004</v>
      </c>
      <c r="N6920">
        <v>31.81643794</v>
      </c>
      <c r="O6920">
        <f>ROUND(employee[[#This Row],[AbsentHours]],2)</f>
        <v>31.82</v>
      </c>
      <c r="P6920" s="5">
        <f>employee[[#This Row],[RoundedAbsentHours]]/2080 *100</f>
        <v>1.5298076923076922</v>
      </c>
      <c r="Q6920" s="1" t="s">
        <v>15</v>
      </c>
    </row>
    <row r="6921" spans="1:17" x14ac:dyDescent="0.35">
      <c r="A6921">
        <v>6920</v>
      </c>
      <c r="B6921" s="1" t="s">
        <v>7153</v>
      </c>
      <c r="C6921" s="1" t="s">
        <v>16</v>
      </c>
      <c r="D6921" s="1" t="s">
        <v>300</v>
      </c>
      <c r="E6921" s="1" t="s">
        <v>158</v>
      </c>
      <c r="F6921" s="1" t="s">
        <v>159</v>
      </c>
      <c r="G6921" s="1" t="s">
        <v>20</v>
      </c>
      <c r="H6921" s="1" t="s">
        <v>15</v>
      </c>
      <c r="I6921">
        <v>40.842464829999997</v>
      </c>
      <c r="J6921">
        <f>ROUND(employee[[#This Row],[Age]],0)</f>
        <v>41</v>
      </c>
      <c r="K69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21">
        <v>5.6451182529999997</v>
      </c>
      <c r="M6921">
        <f>ROUND(employee[[#This Row],[LengthService]],2)</f>
        <v>5.65</v>
      </c>
      <c r="N6921">
        <v>10.51290169</v>
      </c>
      <c r="O6921">
        <f>ROUND(employee[[#This Row],[AbsentHours]],2)</f>
        <v>10.51</v>
      </c>
      <c r="P6921" s="5">
        <f>employee[[#This Row],[RoundedAbsentHours]]/2080 *100</f>
        <v>0.50528846153846152</v>
      </c>
      <c r="Q6921" s="1" t="s">
        <v>15</v>
      </c>
    </row>
    <row r="6922" spans="1:17" x14ac:dyDescent="0.35">
      <c r="A6922">
        <v>6921</v>
      </c>
      <c r="B6922" s="1" t="s">
        <v>7154</v>
      </c>
      <c r="C6922" s="1" t="s">
        <v>16</v>
      </c>
      <c r="D6922" s="1" t="s">
        <v>22</v>
      </c>
      <c r="E6922" s="1" t="s">
        <v>124</v>
      </c>
      <c r="F6922" s="1" t="s">
        <v>125</v>
      </c>
      <c r="G6922" s="1" t="s">
        <v>22</v>
      </c>
      <c r="H6922" s="1" t="s">
        <v>15</v>
      </c>
      <c r="I6922">
        <v>48.418013889999997</v>
      </c>
      <c r="J6922">
        <f>ROUND(employee[[#This Row],[Age]],0)</f>
        <v>48</v>
      </c>
      <c r="K69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22">
        <v>4.3397309670000004</v>
      </c>
      <c r="M6922">
        <f>ROUND(employee[[#This Row],[LengthService]],2)</f>
        <v>4.34</v>
      </c>
      <c r="N6922">
        <v>95.534746040000002</v>
      </c>
      <c r="O6922">
        <f>ROUND(employee[[#This Row],[AbsentHours]],2)</f>
        <v>95.53</v>
      </c>
      <c r="P6922" s="5">
        <f>employee[[#This Row],[RoundedAbsentHours]]/2080 *100</f>
        <v>4.5927884615384613</v>
      </c>
      <c r="Q6922" s="1" t="s">
        <v>15</v>
      </c>
    </row>
    <row r="6923" spans="1:17" x14ac:dyDescent="0.35">
      <c r="A6923">
        <v>6922</v>
      </c>
      <c r="B6923" s="1" t="s">
        <v>7155</v>
      </c>
      <c r="C6923" s="1" t="s">
        <v>11</v>
      </c>
      <c r="D6923" s="1" t="s">
        <v>33</v>
      </c>
      <c r="E6923" s="1" t="s">
        <v>312</v>
      </c>
      <c r="F6923" s="1" t="s">
        <v>266</v>
      </c>
      <c r="G6923" s="1" t="s">
        <v>33</v>
      </c>
      <c r="H6923" s="1" t="s">
        <v>15</v>
      </c>
      <c r="I6923">
        <v>41.900953010000002</v>
      </c>
      <c r="J6923">
        <f>ROUND(employee[[#This Row],[Age]],0)</f>
        <v>42</v>
      </c>
      <c r="K69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23">
        <v>2.7180563270000002</v>
      </c>
      <c r="M6923">
        <f>ROUND(employee[[#This Row],[LengthService]],2)</f>
        <v>2.72</v>
      </c>
      <c r="N6923">
        <v>54.144801399999999</v>
      </c>
      <c r="O6923">
        <f>ROUND(employee[[#This Row],[AbsentHours]],2)</f>
        <v>54.14</v>
      </c>
      <c r="P6923" s="5">
        <f>employee[[#This Row],[RoundedAbsentHours]]/2080 *100</f>
        <v>2.6028846153846152</v>
      </c>
      <c r="Q6923" s="1" t="s">
        <v>15</v>
      </c>
    </row>
    <row r="6924" spans="1:17" x14ac:dyDescent="0.35">
      <c r="A6924">
        <v>6923</v>
      </c>
      <c r="B6924" s="1" t="s">
        <v>7156</v>
      </c>
      <c r="C6924" s="1" t="s">
        <v>16</v>
      </c>
      <c r="D6924" s="1" t="s">
        <v>29</v>
      </c>
      <c r="E6924" s="1" t="s">
        <v>312</v>
      </c>
      <c r="F6924" s="1" t="s">
        <v>266</v>
      </c>
      <c r="G6924" s="1" t="s">
        <v>29</v>
      </c>
      <c r="H6924" s="1" t="s">
        <v>15</v>
      </c>
      <c r="I6924">
        <v>38.218435130000003</v>
      </c>
      <c r="J6924">
        <f>ROUND(employee[[#This Row],[Age]],0)</f>
        <v>38</v>
      </c>
      <c r="K69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24">
        <v>2.5991416379999999</v>
      </c>
      <c r="M6924">
        <f>ROUND(employee[[#This Row],[LengthService]],2)</f>
        <v>2.6</v>
      </c>
      <c r="N6924">
        <v>51.26253079</v>
      </c>
      <c r="O6924">
        <f>ROUND(employee[[#This Row],[AbsentHours]],2)</f>
        <v>51.26</v>
      </c>
      <c r="P6924" s="5">
        <f>employee[[#This Row],[RoundedAbsentHours]]/2080 *100</f>
        <v>2.4644230769230768</v>
      </c>
      <c r="Q6924" s="1" t="s">
        <v>15</v>
      </c>
    </row>
    <row r="6925" spans="1:17" x14ac:dyDescent="0.35">
      <c r="A6925">
        <v>6924</v>
      </c>
      <c r="B6925" s="1" t="s">
        <v>7157</v>
      </c>
      <c r="C6925" s="1" t="s">
        <v>11</v>
      </c>
      <c r="D6925" s="1" t="s">
        <v>32</v>
      </c>
      <c r="E6925" s="1" t="s">
        <v>158</v>
      </c>
      <c r="F6925" s="1" t="s">
        <v>159</v>
      </c>
      <c r="G6925" s="1" t="s">
        <v>32</v>
      </c>
      <c r="H6925" s="1" t="s">
        <v>15</v>
      </c>
      <c r="I6925">
        <v>43.113244790000003</v>
      </c>
      <c r="J6925">
        <f>ROUND(employee[[#This Row],[Age]],0)</f>
        <v>43</v>
      </c>
      <c r="K69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25">
        <v>5.4575603900000003</v>
      </c>
      <c r="M6925">
        <f>ROUND(employee[[#This Row],[LengthService]],2)</f>
        <v>5.46</v>
      </c>
      <c r="N6925">
        <v>57.821072620000002</v>
      </c>
      <c r="O6925">
        <f>ROUND(employee[[#This Row],[AbsentHours]],2)</f>
        <v>57.82</v>
      </c>
      <c r="P6925" s="5">
        <f>employee[[#This Row],[RoundedAbsentHours]]/2080 *100</f>
        <v>2.779807692307692</v>
      </c>
      <c r="Q6925" s="1" t="s">
        <v>15</v>
      </c>
    </row>
    <row r="6926" spans="1:17" x14ac:dyDescent="0.35">
      <c r="A6926">
        <v>6925</v>
      </c>
      <c r="B6926" s="1" t="s">
        <v>7158</v>
      </c>
      <c r="C6926" s="1" t="s">
        <v>11</v>
      </c>
      <c r="D6926" s="1" t="s">
        <v>22</v>
      </c>
      <c r="E6926" s="1" t="s">
        <v>124</v>
      </c>
      <c r="F6926" s="1" t="s">
        <v>125</v>
      </c>
      <c r="G6926" s="1" t="s">
        <v>22</v>
      </c>
      <c r="H6926" s="1" t="s">
        <v>15</v>
      </c>
      <c r="I6926">
        <v>41.327603310000001</v>
      </c>
      <c r="J6926">
        <f>ROUND(employee[[#This Row],[Age]],0)</f>
        <v>41</v>
      </c>
      <c r="K69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26">
        <v>5.6390169349999999</v>
      </c>
      <c r="M6926">
        <f>ROUND(employee[[#This Row],[LengthService]],2)</f>
        <v>5.64</v>
      </c>
      <c r="N6926">
        <v>76.166925160000005</v>
      </c>
      <c r="O6926">
        <f>ROUND(employee[[#This Row],[AbsentHours]],2)</f>
        <v>76.17</v>
      </c>
      <c r="P6926" s="5">
        <f>employee[[#This Row],[RoundedAbsentHours]]/2080 *100</f>
        <v>3.6620192307692312</v>
      </c>
      <c r="Q6926" s="1" t="s">
        <v>15</v>
      </c>
    </row>
    <row r="6927" spans="1:17" x14ac:dyDescent="0.35">
      <c r="A6927">
        <v>6926</v>
      </c>
      <c r="B6927" s="1" t="s">
        <v>7159</v>
      </c>
      <c r="C6927" s="1" t="s">
        <v>16</v>
      </c>
      <c r="D6927" s="1" t="s">
        <v>20</v>
      </c>
      <c r="E6927" s="1" t="s">
        <v>158</v>
      </c>
      <c r="F6927" s="1" t="s">
        <v>159</v>
      </c>
      <c r="G6927" s="1" t="s">
        <v>20</v>
      </c>
      <c r="H6927" s="1" t="s">
        <v>15</v>
      </c>
      <c r="I6927">
        <v>34.290009769999998</v>
      </c>
      <c r="J6927">
        <f>ROUND(employee[[#This Row],[Age]],0)</f>
        <v>34</v>
      </c>
      <c r="K69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27">
        <v>5.3795391410000004</v>
      </c>
      <c r="M6927">
        <f>ROUND(employee[[#This Row],[LengthService]],2)</f>
        <v>5.38</v>
      </c>
      <c r="N6927">
        <v>14.71165953</v>
      </c>
      <c r="O6927">
        <f>ROUND(employee[[#This Row],[AbsentHours]],2)</f>
        <v>14.71</v>
      </c>
      <c r="P6927" s="5">
        <f>employee[[#This Row],[RoundedAbsentHours]]/2080 *100</f>
        <v>0.7072115384615385</v>
      </c>
      <c r="Q6927" s="1" t="s">
        <v>15</v>
      </c>
    </row>
    <row r="6928" spans="1:17" x14ac:dyDescent="0.35">
      <c r="A6928">
        <v>6927</v>
      </c>
      <c r="B6928" s="1" t="s">
        <v>7160</v>
      </c>
      <c r="C6928" s="1" t="s">
        <v>16</v>
      </c>
      <c r="D6928" s="1" t="s">
        <v>179</v>
      </c>
      <c r="E6928" s="1" t="s">
        <v>158</v>
      </c>
      <c r="F6928" s="1" t="s">
        <v>159</v>
      </c>
      <c r="G6928" s="1" t="s">
        <v>20</v>
      </c>
      <c r="H6928" s="1" t="s">
        <v>15</v>
      </c>
      <c r="I6928">
        <v>43.303130330000002</v>
      </c>
      <c r="J6928">
        <f>ROUND(employee[[#This Row],[Age]],0)</f>
        <v>43</v>
      </c>
      <c r="K69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28">
        <v>6.3642411389999998</v>
      </c>
      <c r="M6928">
        <f>ROUND(employee[[#This Row],[LengthService]],2)</f>
        <v>6.36</v>
      </c>
      <c r="N6928">
        <v>2.2773099179999998</v>
      </c>
      <c r="O6928">
        <f>ROUND(employee[[#This Row],[AbsentHours]],2)</f>
        <v>2.2799999999999998</v>
      </c>
      <c r="P6928" s="5">
        <f>employee[[#This Row],[RoundedAbsentHours]]/2080 *100</f>
        <v>0.10961538461538461</v>
      </c>
      <c r="Q6928" s="1" t="s">
        <v>15</v>
      </c>
    </row>
    <row r="6929" spans="1:17" x14ac:dyDescent="0.35">
      <c r="A6929">
        <v>6928</v>
      </c>
      <c r="B6929" s="1" t="s">
        <v>7161</v>
      </c>
      <c r="C6929" s="1" t="s">
        <v>16</v>
      </c>
      <c r="D6929" s="1" t="s">
        <v>20</v>
      </c>
      <c r="E6929" s="1" t="s">
        <v>158</v>
      </c>
      <c r="F6929" s="1" t="s">
        <v>159</v>
      </c>
      <c r="G6929" s="1" t="s">
        <v>20</v>
      </c>
      <c r="H6929" s="1" t="s">
        <v>15</v>
      </c>
      <c r="I6929">
        <v>50.691621400000002</v>
      </c>
      <c r="J6929">
        <f>ROUND(employee[[#This Row],[Age]],0)</f>
        <v>51</v>
      </c>
      <c r="K69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929">
        <v>6.2030679470000001</v>
      </c>
      <c r="M6929">
        <f>ROUND(employee[[#This Row],[LengthService]],2)</f>
        <v>6.2</v>
      </c>
      <c r="N6929">
        <v>68.890361100000007</v>
      </c>
      <c r="O6929">
        <f>ROUND(employee[[#This Row],[AbsentHours]],2)</f>
        <v>68.89</v>
      </c>
      <c r="P6929" s="5">
        <f>employee[[#This Row],[RoundedAbsentHours]]/2080 *100</f>
        <v>3.3120192307692307</v>
      </c>
      <c r="Q6929" s="1" t="s">
        <v>15</v>
      </c>
    </row>
    <row r="6930" spans="1:17" x14ac:dyDescent="0.35">
      <c r="A6930">
        <v>6929</v>
      </c>
      <c r="B6930" s="1" t="s">
        <v>7162</v>
      </c>
      <c r="C6930" s="1" t="s">
        <v>16</v>
      </c>
      <c r="D6930" s="1" t="s">
        <v>29</v>
      </c>
      <c r="E6930" s="1" t="s">
        <v>312</v>
      </c>
      <c r="F6930" s="1" t="s">
        <v>266</v>
      </c>
      <c r="G6930" s="1" t="s">
        <v>29</v>
      </c>
      <c r="H6930" s="1" t="s">
        <v>15</v>
      </c>
      <c r="I6930">
        <v>54.03803036</v>
      </c>
      <c r="J6930">
        <f>ROUND(employee[[#This Row],[Age]],0)</f>
        <v>54</v>
      </c>
      <c r="K69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930">
        <v>4.8669913769999997</v>
      </c>
      <c r="M6930">
        <f>ROUND(employee[[#This Row],[LengthService]],2)</f>
        <v>4.87</v>
      </c>
      <c r="N6930">
        <v>98.950798430000006</v>
      </c>
      <c r="O6930">
        <f>ROUND(employee[[#This Row],[AbsentHours]],2)</f>
        <v>98.95</v>
      </c>
      <c r="P6930" s="5">
        <f>employee[[#This Row],[RoundedAbsentHours]]/2080 *100</f>
        <v>4.7572115384615383</v>
      </c>
      <c r="Q6930" s="1" t="s">
        <v>15</v>
      </c>
    </row>
    <row r="6931" spans="1:17" x14ac:dyDescent="0.35">
      <c r="A6931">
        <v>6930</v>
      </c>
      <c r="B6931" s="1" t="s">
        <v>7163</v>
      </c>
      <c r="C6931" s="1" t="s">
        <v>16</v>
      </c>
      <c r="D6931" s="1" t="s">
        <v>22</v>
      </c>
      <c r="E6931" s="1" t="s">
        <v>124</v>
      </c>
      <c r="F6931" s="1" t="s">
        <v>125</v>
      </c>
      <c r="G6931" s="1" t="s">
        <v>22</v>
      </c>
      <c r="H6931" s="1" t="s">
        <v>15</v>
      </c>
      <c r="I6931">
        <v>62.808208110000002</v>
      </c>
      <c r="J6931">
        <f>ROUND(employee[[#This Row],[Age]],0)</f>
        <v>63</v>
      </c>
      <c r="K69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931">
        <v>4.0497174889999998</v>
      </c>
      <c r="M6931">
        <f>ROUND(employee[[#This Row],[LengthService]],2)</f>
        <v>4.05</v>
      </c>
      <c r="N6931">
        <v>195.6533355</v>
      </c>
      <c r="O6931">
        <f>ROUND(employee[[#This Row],[AbsentHours]],2)</f>
        <v>195.65</v>
      </c>
      <c r="P6931" s="5">
        <f>employee[[#This Row],[RoundedAbsentHours]]/2080 *100</f>
        <v>9.40625</v>
      </c>
      <c r="Q6931" s="1" t="s">
        <v>15</v>
      </c>
    </row>
    <row r="6932" spans="1:17" x14ac:dyDescent="0.35">
      <c r="A6932">
        <v>6931</v>
      </c>
      <c r="B6932" s="1" t="s">
        <v>7164</v>
      </c>
      <c r="C6932" s="1" t="s">
        <v>16</v>
      </c>
      <c r="D6932" s="1" t="s">
        <v>34</v>
      </c>
      <c r="E6932" s="1" t="s">
        <v>312</v>
      </c>
      <c r="F6932" s="1" t="s">
        <v>266</v>
      </c>
      <c r="G6932" s="1" t="s">
        <v>34</v>
      </c>
      <c r="H6932" s="1" t="s">
        <v>15</v>
      </c>
      <c r="I6932">
        <v>50.385848330000002</v>
      </c>
      <c r="J6932">
        <f>ROUND(employee[[#This Row],[Age]],0)</f>
        <v>50</v>
      </c>
      <c r="K69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932">
        <v>4.7012628320000003</v>
      </c>
      <c r="M6932">
        <f>ROUND(employee[[#This Row],[LengthService]],2)</f>
        <v>4.7</v>
      </c>
      <c r="N6932">
        <v>115.83317030000001</v>
      </c>
      <c r="O6932">
        <f>ROUND(employee[[#This Row],[AbsentHours]],2)</f>
        <v>115.83</v>
      </c>
      <c r="P6932" s="5">
        <f>employee[[#This Row],[RoundedAbsentHours]]/2080 *100</f>
        <v>5.5687499999999996</v>
      </c>
      <c r="Q6932" s="1" t="s">
        <v>15</v>
      </c>
    </row>
    <row r="6933" spans="1:17" x14ac:dyDescent="0.35">
      <c r="A6933">
        <v>6932</v>
      </c>
      <c r="B6933" s="1" t="s">
        <v>7165</v>
      </c>
      <c r="C6933" s="1" t="s">
        <v>11</v>
      </c>
      <c r="D6933" s="1" t="s">
        <v>44</v>
      </c>
      <c r="E6933" s="1" t="s">
        <v>312</v>
      </c>
      <c r="F6933" s="1" t="s">
        <v>266</v>
      </c>
      <c r="G6933" s="1" t="s">
        <v>44</v>
      </c>
      <c r="H6933" s="1" t="s">
        <v>15</v>
      </c>
      <c r="I6933">
        <v>36.484959060000001</v>
      </c>
      <c r="J6933">
        <f>ROUND(employee[[#This Row],[Age]],0)</f>
        <v>36</v>
      </c>
      <c r="K69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33">
        <v>2.8151913550000001</v>
      </c>
      <c r="M6933">
        <f>ROUND(employee[[#This Row],[LengthService]],2)</f>
        <v>2.82</v>
      </c>
      <c r="N6933">
        <v>57.221541719999998</v>
      </c>
      <c r="O6933">
        <f>ROUND(employee[[#This Row],[AbsentHours]],2)</f>
        <v>57.22</v>
      </c>
      <c r="P6933" s="5">
        <f>employee[[#This Row],[RoundedAbsentHours]]/2080 *100</f>
        <v>2.7509615384615382</v>
      </c>
      <c r="Q6933" s="1" t="s">
        <v>15</v>
      </c>
    </row>
    <row r="6934" spans="1:17" x14ac:dyDescent="0.35">
      <c r="A6934">
        <v>6933</v>
      </c>
      <c r="B6934" s="1" t="s">
        <v>7166</v>
      </c>
      <c r="C6934" s="1" t="s">
        <v>11</v>
      </c>
      <c r="D6934" s="1" t="s">
        <v>42</v>
      </c>
      <c r="E6934" s="1" t="s">
        <v>158</v>
      </c>
      <c r="F6934" s="1" t="s">
        <v>159</v>
      </c>
      <c r="G6934" s="1" t="s">
        <v>42</v>
      </c>
      <c r="H6934" s="1" t="s">
        <v>15</v>
      </c>
      <c r="I6934">
        <v>35.034747230000001</v>
      </c>
      <c r="J6934">
        <f>ROUND(employee[[#This Row],[Age]],0)</f>
        <v>35</v>
      </c>
      <c r="K69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34">
        <v>7.2498358789999999</v>
      </c>
      <c r="M6934">
        <f>ROUND(employee[[#This Row],[LengthService]],2)</f>
        <v>7.25</v>
      </c>
      <c r="N6934">
        <v>39.572065819999999</v>
      </c>
      <c r="O6934">
        <f>ROUND(employee[[#This Row],[AbsentHours]],2)</f>
        <v>39.57</v>
      </c>
      <c r="P6934" s="5">
        <f>employee[[#This Row],[RoundedAbsentHours]]/2080 *100</f>
        <v>1.9024038461538459</v>
      </c>
      <c r="Q6934" s="1" t="s">
        <v>15</v>
      </c>
    </row>
    <row r="6935" spans="1:17" x14ac:dyDescent="0.35">
      <c r="A6935">
        <v>6934</v>
      </c>
      <c r="B6935" s="1" t="s">
        <v>7167</v>
      </c>
      <c r="C6935" s="1" t="s">
        <v>16</v>
      </c>
      <c r="D6935" s="1" t="s">
        <v>33</v>
      </c>
      <c r="E6935" s="1" t="s">
        <v>312</v>
      </c>
      <c r="F6935" s="1" t="s">
        <v>266</v>
      </c>
      <c r="G6935" s="1" t="s">
        <v>33</v>
      </c>
      <c r="H6935" s="1" t="s">
        <v>15</v>
      </c>
      <c r="I6935">
        <v>37.710082710000002</v>
      </c>
      <c r="J6935">
        <f>ROUND(employee[[#This Row],[Age]],0)</f>
        <v>38</v>
      </c>
      <c r="K69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35">
        <v>5.185081877</v>
      </c>
      <c r="M6935">
        <f>ROUND(employee[[#This Row],[LengthService]],2)</f>
        <v>5.19</v>
      </c>
      <c r="N6935">
        <v>25.86161487</v>
      </c>
      <c r="O6935">
        <f>ROUND(employee[[#This Row],[AbsentHours]],2)</f>
        <v>25.86</v>
      </c>
      <c r="P6935" s="5">
        <f>employee[[#This Row],[RoundedAbsentHours]]/2080 *100</f>
        <v>1.2432692307692308</v>
      </c>
      <c r="Q6935" s="1" t="s">
        <v>15</v>
      </c>
    </row>
    <row r="6936" spans="1:17" x14ac:dyDescent="0.35">
      <c r="A6936">
        <v>6935</v>
      </c>
      <c r="B6936" s="1" t="s">
        <v>7168</v>
      </c>
      <c r="C6936" s="1" t="s">
        <v>16</v>
      </c>
      <c r="D6936" s="1" t="s">
        <v>20</v>
      </c>
      <c r="E6936" s="1" t="s">
        <v>158</v>
      </c>
      <c r="F6936" s="1" t="s">
        <v>159</v>
      </c>
      <c r="G6936" s="1" t="s">
        <v>20</v>
      </c>
      <c r="H6936" s="1" t="s">
        <v>15</v>
      </c>
      <c r="I6936">
        <v>27.242822199999999</v>
      </c>
      <c r="J6936">
        <f>ROUND(employee[[#This Row],[Age]],0)</f>
        <v>27</v>
      </c>
      <c r="K69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936">
        <v>3.994321217</v>
      </c>
      <c r="M6936">
        <f>ROUND(employee[[#This Row],[LengthService]],2)</f>
        <v>3.99</v>
      </c>
      <c r="N6936">
        <v>0</v>
      </c>
      <c r="O6936">
        <f>ROUND(employee[[#This Row],[AbsentHours]],2)</f>
        <v>0</v>
      </c>
      <c r="P6936" s="5">
        <f>employee[[#This Row],[RoundedAbsentHours]]/2080 *100</f>
        <v>0</v>
      </c>
      <c r="Q6936" s="1" t="s">
        <v>15</v>
      </c>
    </row>
    <row r="6937" spans="1:17" x14ac:dyDescent="0.35">
      <c r="A6937">
        <v>6936</v>
      </c>
      <c r="B6937" s="1" t="s">
        <v>7169</v>
      </c>
      <c r="C6937" s="1" t="s">
        <v>11</v>
      </c>
      <c r="D6937" s="1" t="s">
        <v>42</v>
      </c>
      <c r="E6937" s="1" t="s">
        <v>158</v>
      </c>
      <c r="F6937" s="1" t="s">
        <v>159</v>
      </c>
      <c r="G6937" s="1" t="s">
        <v>42</v>
      </c>
      <c r="H6937" s="1" t="s">
        <v>15</v>
      </c>
      <c r="I6937">
        <v>30.358346139999998</v>
      </c>
      <c r="J6937">
        <f>ROUND(employee[[#This Row],[Age]],0)</f>
        <v>30</v>
      </c>
      <c r="K69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37">
        <v>5.1320849839999996</v>
      </c>
      <c r="M6937">
        <f>ROUND(employee[[#This Row],[LengthService]],2)</f>
        <v>5.13</v>
      </c>
      <c r="N6937">
        <v>21.043264690000001</v>
      </c>
      <c r="O6937">
        <f>ROUND(employee[[#This Row],[AbsentHours]],2)</f>
        <v>21.04</v>
      </c>
      <c r="P6937" s="5">
        <f>employee[[#This Row],[RoundedAbsentHours]]/2080 *100</f>
        <v>1.0115384615384615</v>
      </c>
      <c r="Q6937" s="1" t="s">
        <v>15</v>
      </c>
    </row>
    <row r="6938" spans="1:17" x14ac:dyDescent="0.35">
      <c r="A6938">
        <v>6937</v>
      </c>
      <c r="B6938" s="1" t="s">
        <v>7170</v>
      </c>
      <c r="C6938" s="1" t="s">
        <v>11</v>
      </c>
      <c r="D6938" s="1" t="s">
        <v>22</v>
      </c>
      <c r="E6938" s="1" t="s">
        <v>124</v>
      </c>
      <c r="F6938" s="1" t="s">
        <v>125</v>
      </c>
      <c r="G6938" s="1" t="s">
        <v>22</v>
      </c>
      <c r="H6938" s="1" t="s">
        <v>15</v>
      </c>
      <c r="I6938">
        <v>51.530716060000003</v>
      </c>
      <c r="J6938">
        <f>ROUND(employee[[#This Row],[Age]],0)</f>
        <v>52</v>
      </c>
      <c r="K69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938">
        <v>4.3142854770000003</v>
      </c>
      <c r="M6938">
        <f>ROUND(employee[[#This Row],[LengthService]],2)</f>
        <v>4.3099999999999996</v>
      </c>
      <c r="N6938">
        <v>100.50344029999999</v>
      </c>
      <c r="O6938">
        <f>ROUND(employee[[#This Row],[AbsentHours]],2)</f>
        <v>100.5</v>
      </c>
      <c r="P6938" s="5">
        <f>employee[[#This Row],[RoundedAbsentHours]]/2080 *100</f>
        <v>4.8317307692307692</v>
      </c>
      <c r="Q6938" s="1" t="s">
        <v>15</v>
      </c>
    </row>
    <row r="6939" spans="1:17" x14ac:dyDescent="0.35">
      <c r="A6939">
        <v>6938</v>
      </c>
      <c r="B6939" s="1" t="s">
        <v>7171</v>
      </c>
      <c r="C6939" s="1" t="s">
        <v>11</v>
      </c>
      <c r="D6939" s="1" t="s">
        <v>18</v>
      </c>
      <c r="E6939" s="1" t="s">
        <v>312</v>
      </c>
      <c r="F6939" s="1" t="s">
        <v>266</v>
      </c>
      <c r="G6939" s="1" t="s">
        <v>18</v>
      </c>
      <c r="H6939" s="1" t="s">
        <v>15</v>
      </c>
      <c r="I6939">
        <v>29.315847099999999</v>
      </c>
      <c r="J6939">
        <f>ROUND(employee[[#This Row],[Age]],0)</f>
        <v>29</v>
      </c>
      <c r="K69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939">
        <v>3.7133458930000001</v>
      </c>
      <c r="M6939">
        <f>ROUND(employee[[#This Row],[LengthService]],2)</f>
        <v>3.71</v>
      </c>
      <c r="N6939">
        <v>0</v>
      </c>
      <c r="O6939">
        <f>ROUND(employee[[#This Row],[AbsentHours]],2)</f>
        <v>0</v>
      </c>
      <c r="P6939" s="5">
        <f>employee[[#This Row],[RoundedAbsentHours]]/2080 *100</f>
        <v>0</v>
      </c>
      <c r="Q6939" s="1" t="s">
        <v>15</v>
      </c>
    </row>
    <row r="6940" spans="1:17" x14ac:dyDescent="0.35">
      <c r="A6940">
        <v>6939</v>
      </c>
      <c r="B6940" s="1" t="s">
        <v>7172</v>
      </c>
      <c r="C6940" s="1" t="s">
        <v>16</v>
      </c>
      <c r="D6940" s="1" t="s">
        <v>21</v>
      </c>
      <c r="E6940" s="1" t="s">
        <v>312</v>
      </c>
      <c r="F6940" s="1" t="s">
        <v>266</v>
      </c>
      <c r="G6940" s="1" t="s">
        <v>21</v>
      </c>
      <c r="H6940" s="1" t="s">
        <v>15</v>
      </c>
      <c r="I6940">
        <v>52.923137369999999</v>
      </c>
      <c r="J6940">
        <f>ROUND(employee[[#This Row],[Age]],0)</f>
        <v>53</v>
      </c>
      <c r="K69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940">
        <v>3.2250160330000002</v>
      </c>
      <c r="M6940">
        <f>ROUND(employee[[#This Row],[LengthService]],2)</f>
        <v>3.23</v>
      </c>
      <c r="N6940">
        <v>114.0466696</v>
      </c>
      <c r="O6940">
        <f>ROUND(employee[[#This Row],[AbsentHours]],2)</f>
        <v>114.05</v>
      </c>
      <c r="P6940" s="5">
        <f>employee[[#This Row],[RoundedAbsentHours]]/2080 *100</f>
        <v>5.4831730769230766</v>
      </c>
      <c r="Q6940" s="1" t="s">
        <v>15</v>
      </c>
    </row>
    <row r="6941" spans="1:17" x14ac:dyDescent="0.35">
      <c r="A6941">
        <v>6940</v>
      </c>
      <c r="B6941" s="1" t="s">
        <v>7173</v>
      </c>
      <c r="C6941" s="1" t="s">
        <v>16</v>
      </c>
      <c r="D6941" s="1" t="s">
        <v>27</v>
      </c>
      <c r="E6941" s="1" t="s">
        <v>158</v>
      </c>
      <c r="F6941" s="1" t="s">
        <v>159</v>
      </c>
      <c r="G6941" s="1" t="s">
        <v>28</v>
      </c>
      <c r="H6941" s="1" t="s">
        <v>15</v>
      </c>
      <c r="I6941">
        <v>49.653016340000001</v>
      </c>
      <c r="J6941">
        <f>ROUND(employee[[#This Row],[Age]],0)</f>
        <v>50</v>
      </c>
      <c r="K69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941">
        <v>4.4328027189999997</v>
      </c>
      <c r="M6941">
        <f>ROUND(employee[[#This Row],[LengthService]],2)</f>
        <v>4.43</v>
      </c>
      <c r="N6941">
        <v>101.9624381</v>
      </c>
      <c r="O6941">
        <f>ROUND(employee[[#This Row],[AbsentHours]],2)</f>
        <v>101.96</v>
      </c>
      <c r="P6941" s="5">
        <f>employee[[#This Row],[RoundedAbsentHours]]/2080 *100</f>
        <v>4.9019230769230768</v>
      </c>
      <c r="Q6941" s="1" t="s">
        <v>15</v>
      </c>
    </row>
    <row r="6942" spans="1:17" x14ac:dyDescent="0.35">
      <c r="A6942">
        <v>6941</v>
      </c>
      <c r="B6942" s="1" t="s">
        <v>7174</v>
      </c>
      <c r="C6942" s="1" t="s">
        <v>11</v>
      </c>
      <c r="D6942" s="1" t="s">
        <v>133</v>
      </c>
      <c r="E6942" s="1" t="s">
        <v>124</v>
      </c>
      <c r="F6942" s="1" t="s">
        <v>125</v>
      </c>
      <c r="G6942" s="1" t="s">
        <v>133</v>
      </c>
      <c r="H6942" s="1" t="s">
        <v>15</v>
      </c>
      <c r="I6942">
        <v>35.78122776</v>
      </c>
      <c r="J6942">
        <f>ROUND(employee[[#This Row],[Age]],0)</f>
        <v>36</v>
      </c>
      <c r="K69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42">
        <v>5.3333767720000003</v>
      </c>
      <c r="M6942">
        <f>ROUND(employee[[#This Row],[LengthService]],2)</f>
        <v>5.33</v>
      </c>
      <c r="N6942">
        <v>0</v>
      </c>
      <c r="O6942">
        <f>ROUND(employee[[#This Row],[AbsentHours]],2)</f>
        <v>0</v>
      </c>
      <c r="P6942" s="5">
        <f>employee[[#This Row],[RoundedAbsentHours]]/2080 *100</f>
        <v>0</v>
      </c>
      <c r="Q6942" s="1" t="s">
        <v>15</v>
      </c>
    </row>
    <row r="6943" spans="1:17" x14ac:dyDescent="0.35">
      <c r="A6943">
        <v>6942</v>
      </c>
      <c r="B6943" s="1" t="s">
        <v>7175</v>
      </c>
      <c r="C6943" s="1" t="s">
        <v>16</v>
      </c>
      <c r="D6943" s="1" t="s">
        <v>30</v>
      </c>
      <c r="E6943" s="1" t="s">
        <v>312</v>
      </c>
      <c r="F6943" s="1" t="s">
        <v>266</v>
      </c>
      <c r="G6943" s="1" t="s">
        <v>30</v>
      </c>
      <c r="H6943" s="1" t="s">
        <v>15</v>
      </c>
      <c r="I6943">
        <v>54.609274929999998</v>
      </c>
      <c r="J6943">
        <f>ROUND(employee[[#This Row],[Age]],0)</f>
        <v>55</v>
      </c>
      <c r="K69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943">
        <v>6.1676254349999997</v>
      </c>
      <c r="M6943">
        <f>ROUND(employee[[#This Row],[LengthService]],2)</f>
        <v>6.17</v>
      </c>
      <c r="N6943">
        <v>55.108249440000002</v>
      </c>
      <c r="O6943">
        <f>ROUND(employee[[#This Row],[AbsentHours]],2)</f>
        <v>55.11</v>
      </c>
      <c r="P6943" s="5">
        <f>employee[[#This Row],[RoundedAbsentHours]]/2080 *100</f>
        <v>2.6495192307692306</v>
      </c>
      <c r="Q6943" s="1" t="s">
        <v>15</v>
      </c>
    </row>
    <row r="6944" spans="1:17" x14ac:dyDescent="0.35">
      <c r="A6944">
        <v>6943</v>
      </c>
      <c r="B6944" s="1" t="s">
        <v>7176</v>
      </c>
      <c r="C6944" s="1" t="s">
        <v>16</v>
      </c>
      <c r="D6944" s="1" t="s">
        <v>37</v>
      </c>
      <c r="E6944" s="1" t="s">
        <v>124</v>
      </c>
      <c r="F6944" s="1" t="s">
        <v>125</v>
      </c>
      <c r="G6944" s="1" t="s">
        <v>37</v>
      </c>
      <c r="H6944" s="1" t="s">
        <v>15</v>
      </c>
      <c r="I6944">
        <v>13.80410539</v>
      </c>
      <c r="J6944">
        <f>ROUND(employee[[#This Row],[Age]],0)</f>
        <v>14</v>
      </c>
      <c r="K69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6944">
        <v>7.3766090220000002</v>
      </c>
      <c r="M6944">
        <f>ROUND(employee[[#This Row],[LengthService]],2)</f>
        <v>7.38</v>
      </c>
      <c r="N6944">
        <v>0</v>
      </c>
      <c r="O6944">
        <f>ROUND(employee[[#This Row],[AbsentHours]],2)</f>
        <v>0</v>
      </c>
      <c r="P6944" s="5">
        <f>employee[[#This Row],[RoundedAbsentHours]]/2080 *100</f>
        <v>0</v>
      </c>
      <c r="Q6944" s="1" t="s">
        <v>15</v>
      </c>
    </row>
    <row r="6945" spans="1:17" x14ac:dyDescent="0.35">
      <c r="A6945">
        <v>6944</v>
      </c>
      <c r="B6945" s="1" t="s">
        <v>7177</v>
      </c>
      <c r="C6945" s="1" t="s">
        <v>11</v>
      </c>
      <c r="D6945" s="1" t="s">
        <v>20</v>
      </c>
      <c r="E6945" s="1" t="s">
        <v>158</v>
      </c>
      <c r="F6945" s="1" t="s">
        <v>159</v>
      </c>
      <c r="G6945" s="1" t="s">
        <v>20</v>
      </c>
      <c r="H6945" s="1" t="s">
        <v>15</v>
      </c>
      <c r="I6945">
        <v>53.778545989999998</v>
      </c>
      <c r="J6945">
        <f>ROUND(employee[[#This Row],[Age]],0)</f>
        <v>54</v>
      </c>
      <c r="K69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945">
        <v>4.8160499569999997</v>
      </c>
      <c r="M6945">
        <f>ROUND(employee[[#This Row],[LengthService]],2)</f>
        <v>4.82</v>
      </c>
      <c r="N6945">
        <v>143.5455714</v>
      </c>
      <c r="O6945">
        <f>ROUND(employee[[#This Row],[AbsentHours]],2)</f>
        <v>143.55000000000001</v>
      </c>
      <c r="P6945" s="5">
        <f>employee[[#This Row],[RoundedAbsentHours]]/2080 *100</f>
        <v>6.9014423076923084</v>
      </c>
      <c r="Q6945" s="1" t="s">
        <v>15</v>
      </c>
    </row>
    <row r="6946" spans="1:17" x14ac:dyDescent="0.35">
      <c r="A6946">
        <v>6945</v>
      </c>
      <c r="B6946" s="1" t="s">
        <v>7178</v>
      </c>
      <c r="C6946" s="1" t="s">
        <v>16</v>
      </c>
      <c r="D6946" s="1" t="s">
        <v>20</v>
      </c>
      <c r="E6946" s="1" t="s">
        <v>158</v>
      </c>
      <c r="F6946" s="1" t="s">
        <v>159</v>
      </c>
      <c r="G6946" s="1" t="s">
        <v>20</v>
      </c>
      <c r="H6946" s="1" t="s">
        <v>15</v>
      </c>
      <c r="I6946">
        <v>49.240199519999997</v>
      </c>
      <c r="J6946">
        <f>ROUND(employee[[#This Row],[Age]],0)</f>
        <v>49</v>
      </c>
      <c r="K69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46">
        <v>5.3402043409999997</v>
      </c>
      <c r="M6946">
        <f>ROUND(employee[[#This Row],[LengthService]],2)</f>
        <v>5.34</v>
      </c>
      <c r="N6946">
        <v>109.65770430000001</v>
      </c>
      <c r="O6946">
        <f>ROUND(employee[[#This Row],[AbsentHours]],2)</f>
        <v>109.66</v>
      </c>
      <c r="P6946" s="5">
        <f>employee[[#This Row],[RoundedAbsentHours]]/2080 *100</f>
        <v>5.2721153846153843</v>
      </c>
      <c r="Q6946" s="1" t="s">
        <v>15</v>
      </c>
    </row>
    <row r="6947" spans="1:17" x14ac:dyDescent="0.35">
      <c r="A6947">
        <v>6946</v>
      </c>
      <c r="B6947" s="1" t="s">
        <v>7179</v>
      </c>
      <c r="C6947" s="1" t="s">
        <v>11</v>
      </c>
      <c r="D6947" s="1" t="s">
        <v>171</v>
      </c>
      <c r="E6947" s="1" t="s">
        <v>312</v>
      </c>
      <c r="F6947" s="1" t="s">
        <v>266</v>
      </c>
      <c r="G6947" s="1" t="s">
        <v>18</v>
      </c>
      <c r="H6947" s="1" t="s">
        <v>15</v>
      </c>
      <c r="I6947">
        <v>42.94818669</v>
      </c>
      <c r="J6947">
        <f>ROUND(employee[[#This Row],[Age]],0)</f>
        <v>43</v>
      </c>
      <c r="K69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47">
        <v>5.6567975800000001</v>
      </c>
      <c r="M6947">
        <f>ROUND(employee[[#This Row],[LengthService]],2)</f>
        <v>5.66</v>
      </c>
      <c r="N6947">
        <v>76.781493339999997</v>
      </c>
      <c r="O6947">
        <f>ROUND(employee[[#This Row],[AbsentHours]],2)</f>
        <v>76.78</v>
      </c>
      <c r="P6947" s="5">
        <f>employee[[#This Row],[RoundedAbsentHours]]/2080 *100</f>
        <v>3.6913461538461543</v>
      </c>
      <c r="Q6947" s="1" t="s">
        <v>15</v>
      </c>
    </row>
    <row r="6948" spans="1:17" x14ac:dyDescent="0.35">
      <c r="A6948">
        <v>6947</v>
      </c>
      <c r="B6948" s="1" t="s">
        <v>7180</v>
      </c>
      <c r="C6948" s="1" t="s">
        <v>16</v>
      </c>
      <c r="D6948" s="1" t="s">
        <v>42</v>
      </c>
      <c r="E6948" s="1" t="s">
        <v>158</v>
      </c>
      <c r="F6948" s="1" t="s">
        <v>159</v>
      </c>
      <c r="G6948" s="1" t="s">
        <v>42</v>
      </c>
      <c r="H6948" s="1" t="s">
        <v>15</v>
      </c>
      <c r="I6948">
        <v>49.959151030000001</v>
      </c>
      <c r="J6948">
        <f>ROUND(employee[[#This Row],[Age]],0)</f>
        <v>50</v>
      </c>
      <c r="K69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948">
        <v>5.6792490469999999</v>
      </c>
      <c r="M6948">
        <f>ROUND(employee[[#This Row],[LengthService]],2)</f>
        <v>5.68</v>
      </c>
      <c r="N6948">
        <v>62.380580070000001</v>
      </c>
      <c r="O6948">
        <f>ROUND(employee[[#This Row],[AbsentHours]],2)</f>
        <v>62.38</v>
      </c>
      <c r="P6948" s="5">
        <f>employee[[#This Row],[RoundedAbsentHours]]/2080 *100</f>
        <v>2.9990384615384618</v>
      </c>
      <c r="Q6948" s="1" t="s">
        <v>15</v>
      </c>
    </row>
    <row r="6949" spans="1:17" x14ac:dyDescent="0.35">
      <c r="A6949">
        <v>6948</v>
      </c>
      <c r="B6949" s="1" t="s">
        <v>7181</v>
      </c>
      <c r="C6949" s="1" t="s">
        <v>11</v>
      </c>
      <c r="D6949" s="1" t="s">
        <v>20</v>
      </c>
      <c r="E6949" s="1" t="s">
        <v>158</v>
      </c>
      <c r="F6949" s="1" t="s">
        <v>159</v>
      </c>
      <c r="G6949" s="1" t="s">
        <v>20</v>
      </c>
      <c r="H6949" s="1" t="s">
        <v>15</v>
      </c>
      <c r="I6949">
        <v>43.817184490000002</v>
      </c>
      <c r="J6949">
        <f>ROUND(employee[[#This Row],[Age]],0)</f>
        <v>44</v>
      </c>
      <c r="K69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49">
        <v>5.648792673</v>
      </c>
      <c r="M6949">
        <f>ROUND(employee[[#This Row],[LengthService]],2)</f>
        <v>5.65</v>
      </c>
      <c r="N6949">
        <v>131.82379030000001</v>
      </c>
      <c r="O6949">
        <f>ROUND(employee[[#This Row],[AbsentHours]],2)</f>
        <v>131.82</v>
      </c>
      <c r="P6949" s="5">
        <f>employee[[#This Row],[RoundedAbsentHours]]/2080 *100</f>
        <v>6.3375000000000004</v>
      </c>
      <c r="Q6949" s="1" t="s">
        <v>15</v>
      </c>
    </row>
    <row r="6950" spans="1:17" x14ac:dyDescent="0.35">
      <c r="A6950">
        <v>6949</v>
      </c>
      <c r="B6950" s="1" t="s">
        <v>7182</v>
      </c>
      <c r="C6950" s="1" t="s">
        <v>16</v>
      </c>
      <c r="D6950" s="1" t="s">
        <v>20</v>
      </c>
      <c r="E6950" s="1" t="s">
        <v>158</v>
      </c>
      <c r="F6950" s="1" t="s">
        <v>159</v>
      </c>
      <c r="G6950" s="1" t="s">
        <v>20</v>
      </c>
      <c r="H6950" s="1" t="s">
        <v>15</v>
      </c>
      <c r="I6950">
        <v>45.783714719999999</v>
      </c>
      <c r="J6950">
        <f>ROUND(employee[[#This Row],[Age]],0)</f>
        <v>46</v>
      </c>
      <c r="K69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50">
        <v>5.5935110080000001</v>
      </c>
      <c r="M6950">
        <f>ROUND(employee[[#This Row],[LengthService]],2)</f>
        <v>5.59</v>
      </c>
      <c r="N6950">
        <v>74.50640516</v>
      </c>
      <c r="O6950">
        <f>ROUND(employee[[#This Row],[AbsentHours]],2)</f>
        <v>74.510000000000005</v>
      </c>
      <c r="P6950" s="5">
        <f>employee[[#This Row],[RoundedAbsentHours]]/2080 *100</f>
        <v>3.5822115384615389</v>
      </c>
      <c r="Q6950" s="1" t="s">
        <v>15</v>
      </c>
    </row>
    <row r="6951" spans="1:17" x14ac:dyDescent="0.35">
      <c r="A6951">
        <v>6950</v>
      </c>
      <c r="B6951" s="1" t="s">
        <v>7183</v>
      </c>
      <c r="C6951" s="1" t="s">
        <v>16</v>
      </c>
      <c r="D6951" s="1" t="s">
        <v>44</v>
      </c>
      <c r="E6951" s="1" t="s">
        <v>312</v>
      </c>
      <c r="F6951" s="1" t="s">
        <v>266</v>
      </c>
      <c r="G6951" s="1" t="s">
        <v>44</v>
      </c>
      <c r="H6951" s="1" t="s">
        <v>15</v>
      </c>
      <c r="I6951">
        <v>50.507948730000003</v>
      </c>
      <c r="J6951">
        <f>ROUND(employee[[#This Row],[Age]],0)</f>
        <v>51</v>
      </c>
      <c r="K69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951">
        <v>3.2124476039999998</v>
      </c>
      <c r="M6951">
        <f>ROUND(employee[[#This Row],[LengthService]],2)</f>
        <v>3.21</v>
      </c>
      <c r="N6951">
        <v>81.450999179999997</v>
      </c>
      <c r="O6951">
        <f>ROUND(employee[[#This Row],[AbsentHours]],2)</f>
        <v>81.45</v>
      </c>
      <c r="P6951" s="5">
        <f>employee[[#This Row],[RoundedAbsentHours]]/2080 *100</f>
        <v>3.915865384615385</v>
      </c>
      <c r="Q6951" s="1" t="s">
        <v>15</v>
      </c>
    </row>
    <row r="6952" spans="1:17" x14ac:dyDescent="0.35">
      <c r="A6952">
        <v>6951</v>
      </c>
      <c r="B6952" s="1" t="s">
        <v>7184</v>
      </c>
      <c r="C6952" s="1" t="s">
        <v>16</v>
      </c>
      <c r="D6952" s="1" t="s">
        <v>22</v>
      </c>
      <c r="E6952" s="1" t="s">
        <v>124</v>
      </c>
      <c r="F6952" s="1" t="s">
        <v>125</v>
      </c>
      <c r="G6952" s="1" t="s">
        <v>22</v>
      </c>
      <c r="H6952" s="1" t="s">
        <v>15</v>
      </c>
      <c r="I6952">
        <v>31.508747280000001</v>
      </c>
      <c r="J6952">
        <f>ROUND(employee[[#This Row],[Age]],0)</f>
        <v>32</v>
      </c>
      <c r="K69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52">
        <v>4.6973701380000001</v>
      </c>
      <c r="M6952">
        <f>ROUND(employee[[#This Row],[LengthService]],2)</f>
        <v>4.7</v>
      </c>
      <c r="N6952">
        <v>0.41050120800000001</v>
      </c>
      <c r="O6952">
        <f>ROUND(employee[[#This Row],[AbsentHours]],2)</f>
        <v>0.41</v>
      </c>
      <c r="P6952" s="5">
        <f>employee[[#This Row],[RoundedAbsentHours]]/2080 *100</f>
        <v>1.9711538461538461E-2</v>
      </c>
      <c r="Q6952" s="1" t="s">
        <v>15</v>
      </c>
    </row>
    <row r="6953" spans="1:17" x14ac:dyDescent="0.35">
      <c r="A6953">
        <v>6952</v>
      </c>
      <c r="B6953" s="1" t="s">
        <v>7185</v>
      </c>
      <c r="C6953" s="1" t="s">
        <v>11</v>
      </c>
      <c r="D6953" s="1" t="s">
        <v>135</v>
      </c>
      <c r="E6953" s="1" t="s">
        <v>158</v>
      </c>
      <c r="F6953" s="1" t="s">
        <v>159</v>
      </c>
      <c r="G6953" s="1" t="s">
        <v>39</v>
      </c>
      <c r="H6953" s="1" t="s">
        <v>15</v>
      </c>
      <c r="I6953">
        <v>34.572911619999999</v>
      </c>
      <c r="J6953">
        <f>ROUND(employee[[#This Row],[Age]],0)</f>
        <v>35</v>
      </c>
      <c r="K69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53">
        <v>2.606299178</v>
      </c>
      <c r="M6953">
        <f>ROUND(employee[[#This Row],[LengthService]],2)</f>
        <v>2.61</v>
      </c>
      <c r="N6953">
        <v>90.770481500000002</v>
      </c>
      <c r="O6953">
        <f>ROUND(employee[[#This Row],[AbsentHours]],2)</f>
        <v>90.77</v>
      </c>
      <c r="P6953" s="5">
        <f>employee[[#This Row],[RoundedAbsentHours]]/2080 *100</f>
        <v>4.3639423076923078</v>
      </c>
      <c r="Q6953" s="1" t="s">
        <v>15</v>
      </c>
    </row>
    <row r="6954" spans="1:17" x14ac:dyDescent="0.35">
      <c r="A6954">
        <v>6953</v>
      </c>
      <c r="B6954" s="1" t="s">
        <v>7186</v>
      </c>
      <c r="C6954" s="1" t="s">
        <v>16</v>
      </c>
      <c r="D6954" s="1" t="s">
        <v>21</v>
      </c>
      <c r="E6954" s="1" t="s">
        <v>312</v>
      </c>
      <c r="F6954" s="1" t="s">
        <v>266</v>
      </c>
      <c r="G6954" s="1" t="s">
        <v>21</v>
      </c>
      <c r="H6954" s="1" t="s">
        <v>15</v>
      </c>
      <c r="I6954">
        <v>41.75885572</v>
      </c>
      <c r="J6954">
        <f>ROUND(employee[[#This Row],[Age]],0)</f>
        <v>42</v>
      </c>
      <c r="K69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54">
        <v>7.0017491510000003</v>
      </c>
      <c r="M6954">
        <f>ROUND(employee[[#This Row],[LengthService]],2)</f>
        <v>7</v>
      </c>
      <c r="N6954">
        <v>51.483504920000001</v>
      </c>
      <c r="O6954">
        <f>ROUND(employee[[#This Row],[AbsentHours]],2)</f>
        <v>51.48</v>
      </c>
      <c r="P6954" s="5">
        <f>employee[[#This Row],[RoundedAbsentHours]]/2080 *100</f>
        <v>2.4749999999999996</v>
      </c>
      <c r="Q6954" s="1" t="s">
        <v>15</v>
      </c>
    </row>
    <row r="6955" spans="1:17" x14ac:dyDescent="0.35">
      <c r="A6955">
        <v>6954</v>
      </c>
      <c r="B6955" s="1" t="s">
        <v>7187</v>
      </c>
      <c r="C6955" s="1" t="s">
        <v>11</v>
      </c>
      <c r="D6955" s="1" t="s">
        <v>33</v>
      </c>
      <c r="E6955" s="1" t="s">
        <v>312</v>
      </c>
      <c r="F6955" s="1" t="s">
        <v>266</v>
      </c>
      <c r="G6955" s="1" t="s">
        <v>33</v>
      </c>
      <c r="H6955" s="1" t="s">
        <v>15</v>
      </c>
      <c r="I6955">
        <v>49.493181290000003</v>
      </c>
      <c r="J6955">
        <f>ROUND(employee[[#This Row],[Age]],0)</f>
        <v>49</v>
      </c>
      <c r="K69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55">
        <v>3.7858187010000002</v>
      </c>
      <c r="M6955">
        <f>ROUND(employee[[#This Row],[LengthService]],2)</f>
        <v>3.79</v>
      </c>
      <c r="N6955">
        <v>138.57944430000001</v>
      </c>
      <c r="O6955">
        <f>ROUND(employee[[#This Row],[AbsentHours]],2)</f>
        <v>138.58000000000001</v>
      </c>
      <c r="P6955" s="5">
        <f>employee[[#This Row],[RoundedAbsentHours]]/2080 *100</f>
        <v>6.6625000000000005</v>
      </c>
      <c r="Q6955" s="1" t="s">
        <v>15</v>
      </c>
    </row>
    <row r="6956" spans="1:17" x14ac:dyDescent="0.35">
      <c r="A6956">
        <v>6955</v>
      </c>
      <c r="B6956" s="1" t="s">
        <v>7188</v>
      </c>
      <c r="C6956" s="1" t="s">
        <v>11</v>
      </c>
      <c r="D6956" s="1" t="s">
        <v>60</v>
      </c>
      <c r="E6956" s="1" t="s">
        <v>13</v>
      </c>
      <c r="F6956" s="1" t="s">
        <v>14</v>
      </c>
      <c r="G6956" s="1" t="s">
        <v>60</v>
      </c>
      <c r="H6956" s="1" t="s">
        <v>15</v>
      </c>
      <c r="I6956">
        <v>45.598108330000002</v>
      </c>
      <c r="J6956">
        <f>ROUND(employee[[#This Row],[Age]],0)</f>
        <v>46</v>
      </c>
      <c r="K69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56">
        <v>2.8431950769999998</v>
      </c>
      <c r="M6956">
        <f>ROUND(employee[[#This Row],[LengthService]],2)</f>
        <v>2.84</v>
      </c>
      <c r="N6956">
        <v>63.924857000000003</v>
      </c>
      <c r="O6956">
        <f>ROUND(employee[[#This Row],[AbsentHours]],2)</f>
        <v>63.92</v>
      </c>
      <c r="P6956" s="5">
        <f>employee[[#This Row],[RoundedAbsentHours]]/2080 *100</f>
        <v>3.0730769230769233</v>
      </c>
      <c r="Q6956" s="1" t="s">
        <v>15</v>
      </c>
    </row>
    <row r="6957" spans="1:17" x14ac:dyDescent="0.35">
      <c r="A6957">
        <v>6956</v>
      </c>
      <c r="B6957" s="1" t="s">
        <v>7189</v>
      </c>
      <c r="C6957" s="1" t="s">
        <v>16</v>
      </c>
      <c r="D6957" s="1" t="s">
        <v>19</v>
      </c>
      <c r="E6957" s="1" t="s">
        <v>312</v>
      </c>
      <c r="F6957" s="1" t="s">
        <v>266</v>
      </c>
      <c r="G6957" s="1" t="s">
        <v>19</v>
      </c>
      <c r="H6957" s="1" t="s">
        <v>15</v>
      </c>
      <c r="I6957">
        <v>28.995183480000001</v>
      </c>
      <c r="J6957">
        <f>ROUND(employee[[#This Row],[Age]],0)</f>
        <v>29</v>
      </c>
      <c r="K69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957">
        <v>3.1648659160000001</v>
      </c>
      <c r="M6957">
        <f>ROUND(employee[[#This Row],[LengthService]],2)</f>
        <v>3.16</v>
      </c>
      <c r="N6957">
        <v>0</v>
      </c>
      <c r="O6957">
        <f>ROUND(employee[[#This Row],[AbsentHours]],2)</f>
        <v>0</v>
      </c>
      <c r="P6957" s="5">
        <f>employee[[#This Row],[RoundedAbsentHours]]/2080 *100</f>
        <v>0</v>
      </c>
      <c r="Q6957" s="1" t="s">
        <v>15</v>
      </c>
    </row>
    <row r="6958" spans="1:17" x14ac:dyDescent="0.35">
      <c r="A6958">
        <v>6957</v>
      </c>
      <c r="B6958" s="1" t="s">
        <v>7190</v>
      </c>
      <c r="C6958" s="1" t="s">
        <v>11</v>
      </c>
      <c r="D6958" s="1" t="s">
        <v>18</v>
      </c>
      <c r="E6958" s="1" t="s">
        <v>312</v>
      </c>
      <c r="F6958" s="1" t="s">
        <v>266</v>
      </c>
      <c r="G6958" s="1" t="s">
        <v>18</v>
      </c>
      <c r="H6958" s="1" t="s">
        <v>15</v>
      </c>
      <c r="I6958">
        <v>40.116552220000003</v>
      </c>
      <c r="J6958">
        <f>ROUND(employee[[#This Row],[Age]],0)</f>
        <v>40</v>
      </c>
      <c r="K69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58">
        <v>7.0757042429999997</v>
      </c>
      <c r="M6958">
        <f>ROUND(employee[[#This Row],[LengthService]],2)</f>
        <v>7.08</v>
      </c>
      <c r="N6958">
        <v>85.998424240000006</v>
      </c>
      <c r="O6958">
        <f>ROUND(employee[[#This Row],[AbsentHours]],2)</f>
        <v>86</v>
      </c>
      <c r="P6958" s="5">
        <f>employee[[#This Row],[RoundedAbsentHours]]/2080 *100</f>
        <v>4.1346153846153841</v>
      </c>
      <c r="Q6958" s="1" t="s">
        <v>15</v>
      </c>
    </row>
    <row r="6959" spans="1:17" x14ac:dyDescent="0.35">
      <c r="A6959">
        <v>6958</v>
      </c>
      <c r="B6959" s="1" t="s">
        <v>7191</v>
      </c>
      <c r="C6959" s="1" t="s">
        <v>16</v>
      </c>
      <c r="D6959" s="1" t="s">
        <v>22</v>
      </c>
      <c r="E6959" s="1" t="s">
        <v>124</v>
      </c>
      <c r="F6959" s="1" t="s">
        <v>125</v>
      </c>
      <c r="G6959" s="1" t="s">
        <v>22</v>
      </c>
      <c r="H6959" s="1" t="s">
        <v>15</v>
      </c>
      <c r="I6959">
        <v>41.723343989999996</v>
      </c>
      <c r="J6959">
        <f>ROUND(employee[[#This Row],[Age]],0)</f>
        <v>42</v>
      </c>
      <c r="K69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59">
        <v>4.9881821149999999</v>
      </c>
      <c r="M6959">
        <f>ROUND(employee[[#This Row],[LengthService]],2)</f>
        <v>4.99</v>
      </c>
      <c r="N6959">
        <v>22.069877529999999</v>
      </c>
      <c r="O6959">
        <f>ROUND(employee[[#This Row],[AbsentHours]],2)</f>
        <v>22.07</v>
      </c>
      <c r="P6959" s="5">
        <f>employee[[#This Row],[RoundedAbsentHours]]/2080 *100</f>
        <v>1.0610576923076924</v>
      </c>
      <c r="Q6959" s="1" t="s">
        <v>15</v>
      </c>
    </row>
    <row r="6960" spans="1:17" x14ac:dyDescent="0.35">
      <c r="A6960">
        <v>6959</v>
      </c>
      <c r="B6960" s="1" t="s">
        <v>7192</v>
      </c>
      <c r="C6960" s="1" t="s">
        <v>16</v>
      </c>
      <c r="D6960" s="1" t="s">
        <v>20</v>
      </c>
      <c r="E6960" s="1" t="s">
        <v>158</v>
      </c>
      <c r="F6960" s="1" t="s">
        <v>159</v>
      </c>
      <c r="G6960" s="1" t="s">
        <v>20</v>
      </c>
      <c r="H6960" s="1" t="s">
        <v>15</v>
      </c>
      <c r="I6960">
        <v>26.15730542</v>
      </c>
      <c r="J6960">
        <f>ROUND(employee[[#This Row],[Age]],0)</f>
        <v>26</v>
      </c>
      <c r="K69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960">
        <v>3.4662924390000001</v>
      </c>
      <c r="M6960">
        <f>ROUND(employee[[#This Row],[LengthService]],2)</f>
        <v>3.47</v>
      </c>
      <c r="N6960">
        <v>0</v>
      </c>
      <c r="O6960">
        <f>ROUND(employee[[#This Row],[AbsentHours]],2)</f>
        <v>0</v>
      </c>
      <c r="P6960" s="5">
        <f>employee[[#This Row],[RoundedAbsentHours]]/2080 *100</f>
        <v>0</v>
      </c>
      <c r="Q6960" s="1" t="s">
        <v>15</v>
      </c>
    </row>
    <row r="6961" spans="1:17" x14ac:dyDescent="0.35">
      <c r="A6961">
        <v>6960</v>
      </c>
      <c r="B6961" s="1" t="s">
        <v>7193</v>
      </c>
      <c r="C6961" s="1" t="s">
        <v>16</v>
      </c>
      <c r="D6961" s="1" t="s">
        <v>307</v>
      </c>
      <c r="E6961" s="1" t="s">
        <v>312</v>
      </c>
      <c r="F6961" s="1" t="s">
        <v>266</v>
      </c>
      <c r="G6961" s="1" t="s">
        <v>34</v>
      </c>
      <c r="H6961" s="1" t="s">
        <v>15</v>
      </c>
      <c r="I6961">
        <v>53.562554800000001</v>
      </c>
      <c r="J6961">
        <f>ROUND(employee[[#This Row],[Age]],0)</f>
        <v>54</v>
      </c>
      <c r="K69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961">
        <v>6.2250678720000003</v>
      </c>
      <c r="M6961">
        <f>ROUND(employee[[#This Row],[LengthService]],2)</f>
        <v>6.23</v>
      </c>
      <c r="N6961">
        <v>113.054897</v>
      </c>
      <c r="O6961">
        <f>ROUND(employee[[#This Row],[AbsentHours]],2)</f>
        <v>113.05</v>
      </c>
      <c r="P6961" s="5">
        <f>employee[[#This Row],[RoundedAbsentHours]]/2080 *100</f>
        <v>5.4350961538461533</v>
      </c>
      <c r="Q6961" s="1" t="s">
        <v>15</v>
      </c>
    </row>
    <row r="6962" spans="1:17" x14ac:dyDescent="0.35">
      <c r="A6962">
        <v>6961</v>
      </c>
      <c r="B6962" s="1" t="s">
        <v>7194</v>
      </c>
      <c r="C6962" s="1" t="s">
        <v>11</v>
      </c>
      <c r="D6962" s="1" t="s">
        <v>212</v>
      </c>
      <c r="E6962" s="1" t="s">
        <v>312</v>
      </c>
      <c r="F6962" s="1" t="s">
        <v>266</v>
      </c>
      <c r="G6962" s="1" t="s">
        <v>29</v>
      </c>
      <c r="H6962" s="1" t="s">
        <v>15</v>
      </c>
      <c r="I6962">
        <v>54.16886349</v>
      </c>
      <c r="J6962">
        <f>ROUND(employee[[#This Row],[Age]],0)</f>
        <v>54</v>
      </c>
      <c r="K69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962">
        <v>2.4102268859999998</v>
      </c>
      <c r="M6962">
        <f>ROUND(employee[[#This Row],[LengthService]],2)</f>
        <v>2.41</v>
      </c>
      <c r="N6962">
        <v>156.0952724</v>
      </c>
      <c r="O6962">
        <f>ROUND(employee[[#This Row],[AbsentHours]],2)</f>
        <v>156.1</v>
      </c>
      <c r="P6962" s="5">
        <f>employee[[#This Row],[RoundedAbsentHours]]/2080 *100</f>
        <v>7.5048076923076925</v>
      </c>
      <c r="Q6962" s="1" t="s">
        <v>15</v>
      </c>
    </row>
    <row r="6963" spans="1:17" x14ac:dyDescent="0.35">
      <c r="A6963">
        <v>6962</v>
      </c>
      <c r="B6963" s="1" t="s">
        <v>7195</v>
      </c>
      <c r="C6963" s="1" t="s">
        <v>11</v>
      </c>
      <c r="D6963" s="1" t="s">
        <v>147</v>
      </c>
      <c r="E6963" s="1" t="s">
        <v>124</v>
      </c>
      <c r="F6963" s="1" t="s">
        <v>125</v>
      </c>
      <c r="G6963" s="1" t="s">
        <v>45</v>
      </c>
      <c r="H6963" s="1" t="s">
        <v>15</v>
      </c>
      <c r="I6963">
        <v>42.045226540000002</v>
      </c>
      <c r="J6963">
        <f>ROUND(employee[[#This Row],[Age]],0)</f>
        <v>42</v>
      </c>
      <c r="K69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63">
        <v>3.5059439330000002</v>
      </c>
      <c r="M6963">
        <f>ROUND(employee[[#This Row],[LengthService]],2)</f>
        <v>3.51</v>
      </c>
      <c r="N6963">
        <v>50.905948440000003</v>
      </c>
      <c r="O6963">
        <f>ROUND(employee[[#This Row],[AbsentHours]],2)</f>
        <v>50.91</v>
      </c>
      <c r="P6963" s="5">
        <f>employee[[#This Row],[RoundedAbsentHours]]/2080 *100</f>
        <v>2.4475961538461535</v>
      </c>
      <c r="Q6963" s="1" t="s">
        <v>15</v>
      </c>
    </row>
    <row r="6964" spans="1:17" x14ac:dyDescent="0.35">
      <c r="A6964">
        <v>6963</v>
      </c>
      <c r="B6964" s="1" t="s">
        <v>7196</v>
      </c>
      <c r="C6964" s="1" t="s">
        <v>16</v>
      </c>
      <c r="D6964" s="1" t="s">
        <v>22</v>
      </c>
      <c r="E6964" s="1" t="s">
        <v>124</v>
      </c>
      <c r="F6964" s="1" t="s">
        <v>125</v>
      </c>
      <c r="G6964" s="1" t="s">
        <v>22</v>
      </c>
      <c r="H6964" s="1" t="s">
        <v>15</v>
      </c>
      <c r="I6964">
        <v>36.939124790000001</v>
      </c>
      <c r="J6964">
        <f>ROUND(employee[[#This Row],[Age]],0)</f>
        <v>37</v>
      </c>
      <c r="K69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64">
        <v>3.3458729869999999</v>
      </c>
      <c r="M6964">
        <f>ROUND(employee[[#This Row],[LengthService]],2)</f>
        <v>3.35</v>
      </c>
      <c r="N6964">
        <v>59.990575849999999</v>
      </c>
      <c r="O6964">
        <f>ROUND(employee[[#This Row],[AbsentHours]],2)</f>
        <v>59.99</v>
      </c>
      <c r="P6964" s="5">
        <f>employee[[#This Row],[RoundedAbsentHours]]/2080 *100</f>
        <v>2.8841346153846157</v>
      </c>
      <c r="Q6964" s="1" t="s">
        <v>15</v>
      </c>
    </row>
    <row r="6965" spans="1:17" x14ac:dyDescent="0.35">
      <c r="A6965">
        <v>6964</v>
      </c>
      <c r="B6965" s="1" t="s">
        <v>7197</v>
      </c>
      <c r="C6965" s="1" t="s">
        <v>11</v>
      </c>
      <c r="D6965" s="1" t="s">
        <v>39</v>
      </c>
      <c r="E6965" s="1" t="s">
        <v>312</v>
      </c>
      <c r="F6965" s="1" t="s">
        <v>266</v>
      </c>
      <c r="G6965" s="1" t="s">
        <v>39</v>
      </c>
      <c r="H6965" s="1" t="s">
        <v>15</v>
      </c>
      <c r="I6965">
        <v>46.558170070000003</v>
      </c>
      <c r="J6965">
        <f>ROUND(employee[[#This Row],[Age]],0)</f>
        <v>47</v>
      </c>
      <c r="K69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65">
        <v>4.2899506799999996</v>
      </c>
      <c r="M6965">
        <f>ROUND(employee[[#This Row],[LengthService]],2)</f>
        <v>4.29</v>
      </c>
      <c r="N6965">
        <v>88.056546699999998</v>
      </c>
      <c r="O6965">
        <f>ROUND(employee[[#This Row],[AbsentHours]],2)</f>
        <v>88.06</v>
      </c>
      <c r="P6965" s="5">
        <f>employee[[#This Row],[RoundedAbsentHours]]/2080 *100</f>
        <v>4.233653846153846</v>
      </c>
      <c r="Q6965" s="1" t="s">
        <v>15</v>
      </c>
    </row>
    <row r="6966" spans="1:17" x14ac:dyDescent="0.35">
      <c r="A6966">
        <v>6965</v>
      </c>
      <c r="B6966" s="1" t="s">
        <v>7198</v>
      </c>
      <c r="C6966" s="1" t="s">
        <v>11</v>
      </c>
      <c r="D6966" s="1" t="s">
        <v>12</v>
      </c>
      <c r="E6966" s="1" t="s">
        <v>158</v>
      </c>
      <c r="F6966" s="1" t="s">
        <v>159</v>
      </c>
      <c r="G6966" s="1" t="s">
        <v>12</v>
      </c>
      <c r="H6966" s="1" t="s">
        <v>15</v>
      </c>
      <c r="I6966">
        <v>52.627452650000002</v>
      </c>
      <c r="J6966">
        <f>ROUND(employee[[#This Row],[Age]],0)</f>
        <v>53</v>
      </c>
      <c r="K69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966">
        <v>5.0271743979999997</v>
      </c>
      <c r="M6966">
        <f>ROUND(employee[[#This Row],[LengthService]],2)</f>
        <v>5.03</v>
      </c>
      <c r="N6966">
        <v>101.99817640000001</v>
      </c>
      <c r="O6966">
        <f>ROUND(employee[[#This Row],[AbsentHours]],2)</f>
        <v>102</v>
      </c>
      <c r="P6966" s="5">
        <f>employee[[#This Row],[RoundedAbsentHours]]/2080 *100</f>
        <v>4.9038461538461542</v>
      </c>
      <c r="Q6966" s="1" t="s">
        <v>15</v>
      </c>
    </row>
    <row r="6967" spans="1:17" x14ac:dyDescent="0.35">
      <c r="A6967">
        <v>6966</v>
      </c>
      <c r="B6967" s="1" t="s">
        <v>7199</v>
      </c>
      <c r="C6967" s="1" t="s">
        <v>16</v>
      </c>
      <c r="D6967" s="1" t="s">
        <v>57</v>
      </c>
      <c r="E6967" s="1" t="s">
        <v>124</v>
      </c>
      <c r="F6967" s="1" t="s">
        <v>125</v>
      </c>
      <c r="G6967" s="1" t="s">
        <v>47</v>
      </c>
      <c r="H6967" s="1" t="s">
        <v>15</v>
      </c>
      <c r="I6967">
        <v>49.705464139999997</v>
      </c>
      <c r="J6967">
        <f>ROUND(employee[[#This Row],[Age]],0)</f>
        <v>50</v>
      </c>
      <c r="K69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967">
        <v>4.3602738089999997</v>
      </c>
      <c r="M6967">
        <f>ROUND(employee[[#This Row],[LengthService]],2)</f>
        <v>4.3600000000000003</v>
      </c>
      <c r="N6967">
        <v>116.6027043</v>
      </c>
      <c r="O6967">
        <f>ROUND(employee[[#This Row],[AbsentHours]],2)</f>
        <v>116.6</v>
      </c>
      <c r="P6967" s="5">
        <f>employee[[#This Row],[RoundedAbsentHours]]/2080 *100</f>
        <v>5.6057692307692308</v>
      </c>
      <c r="Q6967" s="1" t="s">
        <v>15</v>
      </c>
    </row>
    <row r="6968" spans="1:17" x14ac:dyDescent="0.35">
      <c r="A6968">
        <v>6967</v>
      </c>
      <c r="B6968" s="1" t="s">
        <v>7200</v>
      </c>
      <c r="C6968" s="1" t="s">
        <v>11</v>
      </c>
      <c r="D6968" s="1" t="s">
        <v>22</v>
      </c>
      <c r="E6968" s="1" t="s">
        <v>124</v>
      </c>
      <c r="F6968" s="1" t="s">
        <v>125</v>
      </c>
      <c r="G6968" s="1" t="s">
        <v>22</v>
      </c>
      <c r="H6968" s="1" t="s">
        <v>15</v>
      </c>
      <c r="I6968">
        <v>38.764221200000001</v>
      </c>
      <c r="J6968">
        <f>ROUND(employee[[#This Row],[Age]],0)</f>
        <v>39</v>
      </c>
      <c r="K69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68">
        <v>4.3863152200000002</v>
      </c>
      <c r="M6968">
        <f>ROUND(employee[[#This Row],[LengthService]],2)</f>
        <v>4.3899999999999997</v>
      </c>
      <c r="N6968">
        <v>51.44684007</v>
      </c>
      <c r="O6968">
        <f>ROUND(employee[[#This Row],[AbsentHours]],2)</f>
        <v>51.45</v>
      </c>
      <c r="P6968" s="5">
        <f>employee[[#This Row],[RoundedAbsentHours]]/2080 *100</f>
        <v>2.4735576923076925</v>
      </c>
      <c r="Q6968" s="1" t="s">
        <v>15</v>
      </c>
    </row>
    <row r="6969" spans="1:17" x14ac:dyDescent="0.35">
      <c r="A6969">
        <v>6968</v>
      </c>
      <c r="B6969" s="1" t="s">
        <v>7201</v>
      </c>
      <c r="C6969" s="1" t="s">
        <v>16</v>
      </c>
      <c r="D6969" s="1" t="s">
        <v>22</v>
      </c>
      <c r="E6969" s="1" t="s">
        <v>124</v>
      </c>
      <c r="F6969" s="1" t="s">
        <v>125</v>
      </c>
      <c r="G6969" s="1" t="s">
        <v>22</v>
      </c>
      <c r="H6969" s="1" t="s">
        <v>15</v>
      </c>
      <c r="I6969">
        <v>50.737312170000003</v>
      </c>
      <c r="J6969">
        <f>ROUND(employee[[#This Row],[Age]],0)</f>
        <v>51</v>
      </c>
      <c r="K69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969">
        <v>2.107871888</v>
      </c>
      <c r="M6969">
        <f>ROUND(employee[[#This Row],[LengthService]],2)</f>
        <v>2.11</v>
      </c>
      <c r="N6969">
        <v>25.998206840000002</v>
      </c>
      <c r="O6969">
        <f>ROUND(employee[[#This Row],[AbsentHours]],2)</f>
        <v>26</v>
      </c>
      <c r="P6969" s="5">
        <f>employee[[#This Row],[RoundedAbsentHours]]/2080 *100</f>
        <v>1.25</v>
      </c>
      <c r="Q6969" s="1" t="s">
        <v>15</v>
      </c>
    </row>
    <row r="6970" spans="1:17" x14ac:dyDescent="0.35">
      <c r="A6970">
        <v>6969</v>
      </c>
      <c r="B6970" s="1" t="s">
        <v>7202</v>
      </c>
      <c r="C6970" s="1" t="s">
        <v>16</v>
      </c>
      <c r="D6970" s="1" t="s">
        <v>62</v>
      </c>
      <c r="E6970" s="1" t="s">
        <v>124</v>
      </c>
      <c r="F6970" s="1" t="s">
        <v>125</v>
      </c>
      <c r="G6970" s="1" t="s">
        <v>62</v>
      </c>
      <c r="H6970" s="1" t="s">
        <v>15</v>
      </c>
      <c r="I6970">
        <v>41.988670800000001</v>
      </c>
      <c r="J6970">
        <f>ROUND(employee[[#This Row],[Age]],0)</f>
        <v>42</v>
      </c>
      <c r="K69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70">
        <v>7.2493169789999996</v>
      </c>
      <c r="M6970">
        <f>ROUND(employee[[#This Row],[LengthService]],2)</f>
        <v>7.25</v>
      </c>
      <c r="N6970">
        <v>48.961790550000003</v>
      </c>
      <c r="O6970">
        <f>ROUND(employee[[#This Row],[AbsentHours]],2)</f>
        <v>48.96</v>
      </c>
      <c r="P6970" s="5">
        <f>employee[[#This Row],[RoundedAbsentHours]]/2080 *100</f>
        <v>2.3538461538461539</v>
      </c>
      <c r="Q6970" s="1" t="s">
        <v>15</v>
      </c>
    </row>
    <row r="6971" spans="1:17" x14ac:dyDescent="0.35">
      <c r="A6971">
        <v>6970</v>
      </c>
      <c r="B6971" s="1" t="s">
        <v>7203</v>
      </c>
      <c r="C6971" s="1" t="s">
        <v>11</v>
      </c>
      <c r="D6971" s="1" t="s">
        <v>22</v>
      </c>
      <c r="E6971" s="1" t="s">
        <v>124</v>
      </c>
      <c r="F6971" s="1" t="s">
        <v>125</v>
      </c>
      <c r="G6971" s="1" t="s">
        <v>22</v>
      </c>
      <c r="H6971" s="1" t="s">
        <v>15</v>
      </c>
      <c r="I6971">
        <v>37.005133720000003</v>
      </c>
      <c r="J6971">
        <f>ROUND(employee[[#This Row],[Age]],0)</f>
        <v>37</v>
      </c>
      <c r="K69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71">
        <v>5.3328827590000003</v>
      </c>
      <c r="M6971">
        <f>ROUND(employee[[#This Row],[LengthService]],2)</f>
        <v>5.33</v>
      </c>
      <c r="N6971">
        <v>38.091044850000003</v>
      </c>
      <c r="O6971">
        <f>ROUND(employee[[#This Row],[AbsentHours]],2)</f>
        <v>38.090000000000003</v>
      </c>
      <c r="P6971" s="5">
        <f>employee[[#This Row],[RoundedAbsentHours]]/2080 *100</f>
        <v>1.8312500000000003</v>
      </c>
      <c r="Q6971" s="1" t="s">
        <v>15</v>
      </c>
    </row>
    <row r="6972" spans="1:17" x14ac:dyDescent="0.35">
      <c r="A6972">
        <v>6971</v>
      </c>
      <c r="B6972" s="1" t="s">
        <v>7204</v>
      </c>
      <c r="C6972" s="1" t="s">
        <v>16</v>
      </c>
      <c r="D6972" s="1" t="s">
        <v>90</v>
      </c>
      <c r="E6972" s="1" t="s">
        <v>312</v>
      </c>
      <c r="F6972" s="1" t="s">
        <v>266</v>
      </c>
      <c r="G6972" s="1" t="s">
        <v>33</v>
      </c>
      <c r="H6972" s="1" t="s">
        <v>15</v>
      </c>
      <c r="I6972">
        <v>49.093443290000003</v>
      </c>
      <c r="J6972">
        <f>ROUND(employee[[#This Row],[Age]],0)</f>
        <v>49</v>
      </c>
      <c r="K69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72">
        <v>5.660071351</v>
      </c>
      <c r="M6972">
        <f>ROUND(employee[[#This Row],[LengthService]],2)</f>
        <v>5.66</v>
      </c>
      <c r="N6972">
        <v>36.210636880000003</v>
      </c>
      <c r="O6972">
        <f>ROUND(employee[[#This Row],[AbsentHours]],2)</f>
        <v>36.21</v>
      </c>
      <c r="P6972" s="5">
        <f>employee[[#This Row],[RoundedAbsentHours]]/2080 *100</f>
        <v>1.7408653846153848</v>
      </c>
      <c r="Q6972" s="1" t="s">
        <v>15</v>
      </c>
    </row>
    <row r="6973" spans="1:17" x14ac:dyDescent="0.35">
      <c r="A6973">
        <v>6972</v>
      </c>
      <c r="B6973" s="1" t="s">
        <v>7205</v>
      </c>
      <c r="C6973" s="1" t="s">
        <v>16</v>
      </c>
      <c r="D6973" s="1" t="s">
        <v>50</v>
      </c>
      <c r="E6973" s="1" t="s">
        <v>312</v>
      </c>
      <c r="F6973" s="1" t="s">
        <v>266</v>
      </c>
      <c r="G6973" s="1" t="s">
        <v>18</v>
      </c>
      <c r="H6973" s="1" t="s">
        <v>15</v>
      </c>
      <c r="I6973">
        <v>48.77286599</v>
      </c>
      <c r="J6973">
        <f>ROUND(employee[[#This Row],[Age]],0)</f>
        <v>49</v>
      </c>
      <c r="K69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73">
        <v>4.718565688</v>
      </c>
      <c r="M6973">
        <f>ROUND(employee[[#This Row],[LengthService]],2)</f>
        <v>4.72</v>
      </c>
      <c r="N6973">
        <v>44.968499029999997</v>
      </c>
      <c r="O6973">
        <f>ROUND(employee[[#This Row],[AbsentHours]],2)</f>
        <v>44.97</v>
      </c>
      <c r="P6973" s="5">
        <f>employee[[#This Row],[RoundedAbsentHours]]/2080 *100</f>
        <v>2.1620192307692307</v>
      </c>
      <c r="Q6973" s="1" t="s">
        <v>15</v>
      </c>
    </row>
    <row r="6974" spans="1:17" x14ac:dyDescent="0.35">
      <c r="A6974">
        <v>6973</v>
      </c>
      <c r="B6974" s="1" t="s">
        <v>7206</v>
      </c>
      <c r="C6974" s="1" t="s">
        <v>11</v>
      </c>
      <c r="D6974" s="1" t="s">
        <v>56</v>
      </c>
      <c r="E6974" s="1" t="s">
        <v>124</v>
      </c>
      <c r="F6974" s="1" t="s">
        <v>125</v>
      </c>
      <c r="G6974" s="1" t="s">
        <v>56</v>
      </c>
      <c r="H6974" s="1" t="s">
        <v>15</v>
      </c>
      <c r="I6974">
        <v>33.498665189999997</v>
      </c>
      <c r="J6974">
        <f>ROUND(employee[[#This Row],[Age]],0)</f>
        <v>33</v>
      </c>
      <c r="K69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74">
        <v>5.6960635890000004</v>
      </c>
      <c r="M6974">
        <f>ROUND(employee[[#This Row],[LengthService]],2)</f>
        <v>5.7</v>
      </c>
      <c r="N6974">
        <v>21.318660829999999</v>
      </c>
      <c r="O6974">
        <f>ROUND(employee[[#This Row],[AbsentHours]],2)</f>
        <v>21.32</v>
      </c>
      <c r="P6974" s="5">
        <f>employee[[#This Row],[RoundedAbsentHours]]/2080 *100</f>
        <v>1.0250000000000001</v>
      </c>
      <c r="Q6974" s="1" t="s">
        <v>15</v>
      </c>
    </row>
    <row r="6975" spans="1:17" x14ac:dyDescent="0.35">
      <c r="A6975">
        <v>6974</v>
      </c>
      <c r="B6975" s="1" t="s">
        <v>7207</v>
      </c>
      <c r="C6975" s="1" t="s">
        <v>11</v>
      </c>
      <c r="D6975" s="1" t="s">
        <v>22</v>
      </c>
      <c r="E6975" s="1" t="s">
        <v>124</v>
      </c>
      <c r="F6975" s="1" t="s">
        <v>125</v>
      </c>
      <c r="G6975" s="1" t="s">
        <v>22</v>
      </c>
      <c r="H6975" s="1" t="s">
        <v>15</v>
      </c>
      <c r="I6975">
        <v>29.928219670000001</v>
      </c>
      <c r="J6975">
        <f>ROUND(employee[[#This Row],[Age]],0)</f>
        <v>30</v>
      </c>
      <c r="K69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75">
        <v>1.9215258989999999</v>
      </c>
      <c r="M6975">
        <f>ROUND(employee[[#This Row],[LengthService]],2)</f>
        <v>1.92</v>
      </c>
      <c r="N6975">
        <v>0</v>
      </c>
      <c r="O6975">
        <f>ROUND(employee[[#This Row],[AbsentHours]],2)</f>
        <v>0</v>
      </c>
      <c r="P6975" s="5">
        <f>employee[[#This Row],[RoundedAbsentHours]]/2080 *100</f>
        <v>0</v>
      </c>
      <c r="Q6975" s="1" t="s">
        <v>15</v>
      </c>
    </row>
    <row r="6976" spans="1:17" x14ac:dyDescent="0.35">
      <c r="A6976">
        <v>6975</v>
      </c>
      <c r="B6976" s="1" t="s">
        <v>7208</v>
      </c>
      <c r="C6976" s="1" t="s">
        <v>11</v>
      </c>
      <c r="D6976" s="1" t="s">
        <v>281</v>
      </c>
      <c r="E6976" s="1" t="s">
        <v>312</v>
      </c>
      <c r="F6976" s="1" t="s">
        <v>266</v>
      </c>
      <c r="G6976" s="1" t="s">
        <v>33</v>
      </c>
      <c r="H6976" s="1" t="s">
        <v>15</v>
      </c>
      <c r="I6976">
        <v>52.67894166</v>
      </c>
      <c r="J6976">
        <f>ROUND(employee[[#This Row],[Age]],0)</f>
        <v>53</v>
      </c>
      <c r="K69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976">
        <v>3.404185032</v>
      </c>
      <c r="M6976">
        <f>ROUND(employee[[#This Row],[LengthService]],2)</f>
        <v>3.4</v>
      </c>
      <c r="N6976">
        <v>95.744387230000001</v>
      </c>
      <c r="O6976">
        <f>ROUND(employee[[#This Row],[AbsentHours]],2)</f>
        <v>95.74</v>
      </c>
      <c r="P6976" s="5">
        <f>employee[[#This Row],[RoundedAbsentHours]]/2080 *100</f>
        <v>4.6028846153846148</v>
      </c>
      <c r="Q6976" s="1" t="s">
        <v>15</v>
      </c>
    </row>
    <row r="6977" spans="1:17" x14ac:dyDescent="0.35">
      <c r="A6977">
        <v>6976</v>
      </c>
      <c r="B6977" s="1" t="s">
        <v>7209</v>
      </c>
      <c r="C6977" s="1" t="s">
        <v>16</v>
      </c>
      <c r="D6977" s="1" t="s">
        <v>19</v>
      </c>
      <c r="E6977" s="1" t="s">
        <v>312</v>
      </c>
      <c r="F6977" s="1" t="s">
        <v>266</v>
      </c>
      <c r="G6977" s="1" t="s">
        <v>19</v>
      </c>
      <c r="H6977" s="1" t="s">
        <v>15</v>
      </c>
      <c r="I6977">
        <v>47.722447729999999</v>
      </c>
      <c r="J6977">
        <f>ROUND(employee[[#This Row],[Age]],0)</f>
        <v>48</v>
      </c>
      <c r="K69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77">
        <v>5.75907386</v>
      </c>
      <c r="M6977">
        <f>ROUND(employee[[#This Row],[LengthService]],2)</f>
        <v>5.76</v>
      </c>
      <c r="N6977">
        <v>113.0177133</v>
      </c>
      <c r="O6977">
        <f>ROUND(employee[[#This Row],[AbsentHours]],2)</f>
        <v>113.02</v>
      </c>
      <c r="P6977" s="5">
        <f>employee[[#This Row],[RoundedAbsentHours]]/2080 *100</f>
        <v>5.4336538461538453</v>
      </c>
      <c r="Q6977" s="1" t="s">
        <v>15</v>
      </c>
    </row>
    <row r="6978" spans="1:17" x14ac:dyDescent="0.35">
      <c r="A6978">
        <v>6977</v>
      </c>
      <c r="B6978" s="1" t="s">
        <v>7210</v>
      </c>
      <c r="C6978" s="1" t="s">
        <v>11</v>
      </c>
      <c r="D6978" s="1" t="s">
        <v>41</v>
      </c>
      <c r="E6978" s="1" t="s">
        <v>312</v>
      </c>
      <c r="F6978" s="1" t="s">
        <v>266</v>
      </c>
      <c r="G6978" s="1" t="s">
        <v>29</v>
      </c>
      <c r="H6978" s="1" t="s">
        <v>15</v>
      </c>
      <c r="I6978">
        <v>41.448618949999997</v>
      </c>
      <c r="J6978">
        <f>ROUND(employee[[#This Row],[Age]],0)</f>
        <v>41</v>
      </c>
      <c r="K69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78">
        <v>4.0164558149999996</v>
      </c>
      <c r="M6978">
        <f>ROUND(employee[[#This Row],[LengthService]],2)</f>
        <v>4.0199999999999996</v>
      </c>
      <c r="N6978">
        <v>16.869209000000001</v>
      </c>
      <c r="O6978">
        <f>ROUND(employee[[#This Row],[AbsentHours]],2)</f>
        <v>16.87</v>
      </c>
      <c r="P6978" s="5">
        <f>employee[[#This Row],[RoundedAbsentHours]]/2080 *100</f>
        <v>0.81105769230769231</v>
      </c>
      <c r="Q6978" s="1" t="s">
        <v>15</v>
      </c>
    </row>
    <row r="6979" spans="1:17" x14ac:dyDescent="0.35">
      <c r="A6979">
        <v>6978</v>
      </c>
      <c r="B6979" s="1" t="s">
        <v>7211</v>
      </c>
      <c r="C6979" s="1" t="s">
        <v>16</v>
      </c>
      <c r="D6979" s="1" t="s">
        <v>22</v>
      </c>
      <c r="E6979" s="1" t="s">
        <v>124</v>
      </c>
      <c r="F6979" s="1" t="s">
        <v>125</v>
      </c>
      <c r="G6979" s="1" t="s">
        <v>22</v>
      </c>
      <c r="H6979" s="1" t="s">
        <v>15</v>
      </c>
      <c r="I6979">
        <v>42.613398119999999</v>
      </c>
      <c r="J6979">
        <f>ROUND(employee[[#This Row],[Age]],0)</f>
        <v>43</v>
      </c>
      <c r="K69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79">
        <v>4.4889513399999998</v>
      </c>
      <c r="M6979">
        <f>ROUND(employee[[#This Row],[LengthService]],2)</f>
        <v>4.49</v>
      </c>
      <c r="N6979">
        <v>35.149906780000002</v>
      </c>
      <c r="O6979">
        <f>ROUND(employee[[#This Row],[AbsentHours]],2)</f>
        <v>35.15</v>
      </c>
      <c r="P6979" s="5">
        <f>employee[[#This Row],[RoundedAbsentHours]]/2080 *100</f>
        <v>1.6899038461538463</v>
      </c>
      <c r="Q6979" s="1" t="s">
        <v>15</v>
      </c>
    </row>
    <row r="6980" spans="1:17" x14ac:dyDescent="0.35">
      <c r="A6980">
        <v>6979</v>
      </c>
      <c r="B6980" s="1" t="s">
        <v>7212</v>
      </c>
      <c r="C6980" s="1" t="s">
        <v>16</v>
      </c>
      <c r="D6980" s="1" t="s">
        <v>44</v>
      </c>
      <c r="E6980" s="1" t="s">
        <v>312</v>
      </c>
      <c r="F6980" s="1" t="s">
        <v>266</v>
      </c>
      <c r="G6980" s="1" t="s">
        <v>44</v>
      </c>
      <c r="H6980" s="1" t="s">
        <v>15</v>
      </c>
      <c r="I6980">
        <v>23.002294989999999</v>
      </c>
      <c r="J6980">
        <f>ROUND(employee[[#This Row],[Age]],0)</f>
        <v>23</v>
      </c>
      <c r="K69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980">
        <v>4.1905167680000002</v>
      </c>
      <c r="M6980">
        <f>ROUND(employee[[#This Row],[LengthService]],2)</f>
        <v>4.1900000000000004</v>
      </c>
      <c r="N6980">
        <v>0</v>
      </c>
      <c r="O6980">
        <f>ROUND(employee[[#This Row],[AbsentHours]],2)</f>
        <v>0</v>
      </c>
      <c r="P6980" s="5">
        <f>employee[[#This Row],[RoundedAbsentHours]]/2080 *100</f>
        <v>0</v>
      </c>
      <c r="Q6980" s="1" t="s">
        <v>15</v>
      </c>
    </row>
    <row r="6981" spans="1:17" x14ac:dyDescent="0.35">
      <c r="A6981">
        <v>6980</v>
      </c>
      <c r="B6981" s="1" t="s">
        <v>7213</v>
      </c>
      <c r="C6981" s="1" t="s">
        <v>16</v>
      </c>
      <c r="D6981" s="1" t="s">
        <v>19</v>
      </c>
      <c r="E6981" s="1" t="s">
        <v>312</v>
      </c>
      <c r="F6981" s="1" t="s">
        <v>266</v>
      </c>
      <c r="G6981" s="1" t="s">
        <v>19</v>
      </c>
      <c r="H6981" s="1" t="s">
        <v>15</v>
      </c>
      <c r="I6981">
        <v>53.648450199999999</v>
      </c>
      <c r="J6981">
        <f>ROUND(employee[[#This Row],[Age]],0)</f>
        <v>54</v>
      </c>
      <c r="K69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981">
        <v>4.0185087560000001</v>
      </c>
      <c r="M6981">
        <f>ROUND(employee[[#This Row],[LengthService]],2)</f>
        <v>4.0199999999999996</v>
      </c>
      <c r="N6981">
        <v>98.269781690000002</v>
      </c>
      <c r="O6981">
        <f>ROUND(employee[[#This Row],[AbsentHours]],2)</f>
        <v>98.27</v>
      </c>
      <c r="P6981" s="5">
        <f>employee[[#This Row],[RoundedAbsentHours]]/2080 *100</f>
        <v>4.7245192307692303</v>
      </c>
      <c r="Q6981" s="1" t="s">
        <v>15</v>
      </c>
    </row>
    <row r="6982" spans="1:17" x14ac:dyDescent="0.35">
      <c r="A6982">
        <v>6981</v>
      </c>
      <c r="B6982" s="1" t="s">
        <v>7214</v>
      </c>
      <c r="C6982" s="1" t="s">
        <v>16</v>
      </c>
      <c r="D6982" s="1" t="s">
        <v>18</v>
      </c>
      <c r="E6982" s="1" t="s">
        <v>312</v>
      </c>
      <c r="F6982" s="1" t="s">
        <v>266</v>
      </c>
      <c r="G6982" s="1" t="s">
        <v>18</v>
      </c>
      <c r="H6982" s="1" t="s">
        <v>15</v>
      </c>
      <c r="I6982">
        <v>62.817738290000001</v>
      </c>
      <c r="J6982">
        <f>ROUND(employee[[#This Row],[Age]],0)</f>
        <v>63</v>
      </c>
      <c r="K69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6982">
        <v>4.4816094929999997</v>
      </c>
      <c r="M6982">
        <f>ROUND(employee[[#This Row],[LengthService]],2)</f>
        <v>4.4800000000000004</v>
      </c>
      <c r="N6982">
        <v>102.19744230000001</v>
      </c>
      <c r="O6982">
        <f>ROUND(employee[[#This Row],[AbsentHours]],2)</f>
        <v>102.2</v>
      </c>
      <c r="P6982" s="5">
        <f>employee[[#This Row],[RoundedAbsentHours]]/2080 *100</f>
        <v>4.9134615384615383</v>
      </c>
      <c r="Q6982" s="1" t="s">
        <v>15</v>
      </c>
    </row>
    <row r="6983" spans="1:17" x14ac:dyDescent="0.35">
      <c r="A6983">
        <v>6982</v>
      </c>
      <c r="B6983" s="1" t="s">
        <v>7215</v>
      </c>
      <c r="C6983" s="1" t="s">
        <v>11</v>
      </c>
      <c r="D6983" s="1" t="s">
        <v>194</v>
      </c>
      <c r="E6983" s="1" t="s">
        <v>158</v>
      </c>
      <c r="F6983" s="1" t="s">
        <v>159</v>
      </c>
      <c r="G6983" s="1" t="s">
        <v>72</v>
      </c>
      <c r="H6983" s="1" t="s">
        <v>15</v>
      </c>
      <c r="I6983">
        <v>27.846507819999999</v>
      </c>
      <c r="J6983">
        <f>ROUND(employee[[#This Row],[Age]],0)</f>
        <v>28</v>
      </c>
      <c r="K69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983">
        <v>4.9560324749999998</v>
      </c>
      <c r="M6983">
        <f>ROUND(employee[[#This Row],[LengthService]],2)</f>
        <v>4.96</v>
      </c>
      <c r="N6983">
        <v>27.23285826</v>
      </c>
      <c r="O6983">
        <f>ROUND(employee[[#This Row],[AbsentHours]],2)</f>
        <v>27.23</v>
      </c>
      <c r="P6983" s="5">
        <f>employee[[#This Row],[RoundedAbsentHours]]/2080 *100</f>
        <v>1.3091346153846155</v>
      </c>
      <c r="Q6983" s="1" t="s">
        <v>15</v>
      </c>
    </row>
    <row r="6984" spans="1:17" x14ac:dyDescent="0.35">
      <c r="A6984">
        <v>6983</v>
      </c>
      <c r="B6984" s="1" t="s">
        <v>7216</v>
      </c>
      <c r="C6984" s="1" t="s">
        <v>16</v>
      </c>
      <c r="D6984" s="1" t="s">
        <v>22</v>
      </c>
      <c r="E6984" s="1" t="s">
        <v>124</v>
      </c>
      <c r="F6984" s="1" t="s">
        <v>125</v>
      </c>
      <c r="G6984" s="1" t="s">
        <v>22</v>
      </c>
      <c r="H6984" s="1" t="s">
        <v>15</v>
      </c>
      <c r="I6984">
        <v>55.643656700000001</v>
      </c>
      <c r="J6984">
        <f>ROUND(employee[[#This Row],[Age]],0)</f>
        <v>56</v>
      </c>
      <c r="K69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984">
        <v>5.1782946750000001</v>
      </c>
      <c r="M6984">
        <f>ROUND(employee[[#This Row],[LengthService]],2)</f>
        <v>5.18</v>
      </c>
      <c r="N6984">
        <v>97.011967440000006</v>
      </c>
      <c r="O6984">
        <f>ROUND(employee[[#This Row],[AbsentHours]],2)</f>
        <v>97.01</v>
      </c>
      <c r="P6984" s="5">
        <f>employee[[#This Row],[RoundedAbsentHours]]/2080 *100</f>
        <v>4.6639423076923077</v>
      </c>
      <c r="Q6984" s="1" t="s">
        <v>15</v>
      </c>
    </row>
    <row r="6985" spans="1:17" x14ac:dyDescent="0.35">
      <c r="A6985">
        <v>6984</v>
      </c>
      <c r="B6985" s="1" t="s">
        <v>7217</v>
      </c>
      <c r="C6985" s="1" t="s">
        <v>11</v>
      </c>
      <c r="D6985" s="1" t="s">
        <v>297</v>
      </c>
      <c r="E6985" s="1" t="s">
        <v>312</v>
      </c>
      <c r="F6985" s="1" t="s">
        <v>266</v>
      </c>
      <c r="G6985" s="1" t="s">
        <v>51</v>
      </c>
      <c r="H6985" s="1" t="s">
        <v>15</v>
      </c>
      <c r="I6985">
        <v>28.988885459999999</v>
      </c>
      <c r="J6985">
        <f>ROUND(employee[[#This Row],[Age]],0)</f>
        <v>29</v>
      </c>
      <c r="K69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6985">
        <v>4.8678695840000001</v>
      </c>
      <c r="M6985">
        <f>ROUND(employee[[#This Row],[LengthService]],2)</f>
        <v>4.87</v>
      </c>
      <c r="N6985">
        <v>0</v>
      </c>
      <c r="O6985">
        <f>ROUND(employee[[#This Row],[AbsentHours]],2)</f>
        <v>0</v>
      </c>
      <c r="P6985" s="5">
        <f>employee[[#This Row],[RoundedAbsentHours]]/2080 *100</f>
        <v>0</v>
      </c>
      <c r="Q6985" s="1" t="s">
        <v>15</v>
      </c>
    </row>
    <row r="6986" spans="1:17" x14ac:dyDescent="0.35">
      <c r="A6986">
        <v>6985</v>
      </c>
      <c r="B6986" s="1" t="s">
        <v>7218</v>
      </c>
      <c r="C6986" s="1" t="s">
        <v>11</v>
      </c>
      <c r="D6986" s="1" t="s">
        <v>21</v>
      </c>
      <c r="E6986" s="1" t="s">
        <v>312</v>
      </c>
      <c r="F6986" s="1" t="s">
        <v>266</v>
      </c>
      <c r="G6986" s="1" t="s">
        <v>21</v>
      </c>
      <c r="H6986" s="1" t="s">
        <v>15</v>
      </c>
      <c r="I6986">
        <v>45.621903869999997</v>
      </c>
      <c r="J6986">
        <f>ROUND(employee[[#This Row],[Age]],0)</f>
        <v>46</v>
      </c>
      <c r="K69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86">
        <v>5.0871098960000003</v>
      </c>
      <c r="M6986">
        <f>ROUND(employee[[#This Row],[LengthService]],2)</f>
        <v>5.09</v>
      </c>
      <c r="N6986">
        <v>103.5838392</v>
      </c>
      <c r="O6986">
        <f>ROUND(employee[[#This Row],[AbsentHours]],2)</f>
        <v>103.58</v>
      </c>
      <c r="P6986" s="5">
        <f>employee[[#This Row],[RoundedAbsentHours]]/2080 *100</f>
        <v>4.9798076923076922</v>
      </c>
      <c r="Q6986" s="1" t="s">
        <v>15</v>
      </c>
    </row>
    <row r="6987" spans="1:17" x14ac:dyDescent="0.35">
      <c r="A6987">
        <v>6986</v>
      </c>
      <c r="B6987" s="1" t="s">
        <v>7219</v>
      </c>
      <c r="C6987" s="1" t="s">
        <v>11</v>
      </c>
      <c r="D6987" s="1" t="s">
        <v>22</v>
      </c>
      <c r="E6987" s="1" t="s">
        <v>124</v>
      </c>
      <c r="F6987" s="1" t="s">
        <v>125</v>
      </c>
      <c r="G6987" s="1" t="s">
        <v>22</v>
      </c>
      <c r="H6987" s="1" t="s">
        <v>15</v>
      </c>
      <c r="I6987">
        <v>34.707699380000001</v>
      </c>
      <c r="J6987">
        <f>ROUND(employee[[#This Row],[Age]],0)</f>
        <v>35</v>
      </c>
      <c r="K69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87">
        <v>5.1179625440000001</v>
      </c>
      <c r="M6987">
        <f>ROUND(employee[[#This Row],[LengthService]],2)</f>
        <v>5.12</v>
      </c>
      <c r="N6987">
        <v>1.2697436449999999</v>
      </c>
      <c r="O6987">
        <f>ROUND(employee[[#This Row],[AbsentHours]],2)</f>
        <v>1.27</v>
      </c>
      <c r="P6987" s="5">
        <f>employee[[#This Row],[RoundedAbsentHours]]/2080 *100</f>
        <v>6.1057692307692313E-2</v>
      </c>
      <c r="Q6987" s="1" t="s">
        <v>15</v>
      </c>
    </row>
    <row r="6988" spans="1:17" x14ac:dyDescent="0.35">
      <c r="A6988">
        <v>6987</v>
      </c>
      <c r="B6988" s="1" t="s">
        <v>7220</v>
      </c>
      <c r="C6988" s="1" t="s">
        <v>16</v>
      </c>
      <c r="D6988" s="1" t="s">
        <v>22</v>
      </c>
      <c r="E6988" s="1" t="s">
        <v>124</v>
      </c>
      <c r="F6988" s="1" t="s">
        <v>125</v>
      </c>
      <c r="G6988" s="1" t="s">
        <v>22</v>
      </c>
      <c r="H6988" s="1" t="s">
        <v>15</v>
      </c>
      <c r="I6988">
        <v>48.523743000000003</v>
      </c>
      <c r="J6988">
        <f>ROUND(employee[[#This Row],[Age]],0)</f>
        <v>49</v>
      </c>
      <c r="K69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88">
        <v>2.0210910700000002</v>
      </c>
      <c r="M6988">
        <f>ROUND(employee[[#This Row],[LengthService]],2)</f>
        <v>2.02</v>
      </c>
      <c r="N6988">
        <v>65.287047169999994</v>
      </c>
      <c r="O6988">
        <f>ROUND(employee[[#This Row],[AbsentHours]],2)</f>
        <v>65.290000000000006</v>
      </c>
      <c r="P6988" s="5">
        <f>employee[[#This Row],[RoundedAbsentHours]]/2080 *100</f>
        <v>3.1389423076923078</v>
      </c>
      <c r="Q6988" s="1" t="s">
        <v>15</v>
      </c>
    </row>
    <row r="6989" spans="1:17" x14ac:dyDescent="0.35">
      <c r="A6989">
        <v>6988</v>
      </c>
      <c r="B6989" s="1" t="s">
        <v>7221</v>
      </c>
      <c r="C6989" s="1" t="s">
        <v>11</v>
      </c>
      <c r="D6989" s="1" t="s">
        <v>30</v>
      </c>
      <c r="E6989" s="1" t="s">
        <v>312</v>
      </c>
      <c r="F6989" s="1" t="s">
        <v>266</v>
      </c>
      <c r="G6989" s="1" t="s">
        <v>30</v>
      </c>
      <c r="H6989" s="1" t="s">
        <v>15</v>
      </c>
      <c r="I6989">
        <v>38.23473508</v>
      </c>
      <c r="J6989">
        <f>ROUND(employee[[#This Row],[Age]],0)</f>
        <v>38</v>
      </c>
      <c r="K69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89">
        <v>6.2501756300000002</v>
      </c>
      <c r="M6989">
        <f>ROUND(employee[[#This Row],[LengthService]],2)</f>
        <v>6.25</v>
      </c>
      <c r="N6989">
        <v>1.8652724940000001</v>
      </c>
      <c r="O6989">
        <f>ROUND(employee[[#This Row],[AbsentHours]],2)</f>
        <v>1.87</v>
      </c>
      <c r="P6989" s="5">
        <f>employee[[#This Row],[RoundedAbsentHours]]/2080 *100</f>
        <v>8.9903846153846154E-2</v>
      </c>
      <c r="Q6989" s="1" t="s">
        <v>15</v>
      </c>
    </row>
    <row r="6990" spans="1:17" x14ac:dyDescent="0.35">
      <c r="A6990">
        <v>6989</v>
      </c>
      <c r="B6990" s="1" t="s">
        <v>7222</v>
      </c>
      <c r="C6990" s="1" t="s">
        <v>16</v>
      </c>
      <c r="D6990" s="1" t="s">
        <v>195</v>
      </c>
      <c r="E6990" s="1" t="s">
        <v>124</v>
      </c>
      <c r="F6990" s="1" t="s">
        <v>125</v>
      </c>
      <c r="G6990" s="1" t="s">
        <v>47</v>
      </c>
      <c r="H6990" s="1" t="s">
        <v>15</v>
      </c>
      <c r="I6990">
        <v>32.490023549999997</v>
      </c>
      <c r="J6990">
        <f>ROUND(employee[[#This Row],[Age]],0)</f>
        <v>32</v>
      </c>
      <c r="K69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90">
        <v>6.0449630640000001</v>
      </c>
      <c r="M6990">
        <f>ROUND(employee[[#This Row],[LengthService]],2)</f>
        <v>6.04</v>
      </c>
      <c r="N6990">
        <v>34.619493519999999</v>
      </c>
      <c r="O6990">
        <f>ROUND(employee[[#This Row],[AbsentHours]],2)</f>
        <v>34.619999999999997</v>
      </c>
      <c r="P6990" s="5">
        <f>employee[[#This Row],[RoundedAbsentHours]]/2080 *100</f>
        <v>1.6644230769230768</v>
      </c>
      <c r="Q6990" s="1" t="s">
        <v>15</v>
      </c>
    </row>
    <row r="6991" spans="1:17" x14ac:dyDescent="0.35">
      <c r="A6991">
        <v>6990</v>
      </c>
      <c r="B6991" s="1" t="s">
        <v>7223</v>
      </c>
      <c r="C6991" s="1" t="s">
        <v>16</v>
      </c>
      <c r="D6991" s="1" t="s">
        <v>21</v>
      </c>
      <c r="E6991" s="1" t="s">
        <v>312</v>
      </c>
      <c r="F6991" s="1" t="s">
        <v>266</v>
      </c>
      <c r="G6991" s="1" t="s">
        <v>21</v>
      </c>
      <c r="H6991" s="1" t="s">
        <v>15</v>
      </c>
      <c r="I6991">
        <v>48.175980559999999</v>
      </c>
      <c r="J6991">
        <f>ROUND(employee[[#This Row],[Age]],0)</f>
        <v>48</v>
      </c>
      <c r="K69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91">
        <v>3.0236290370000001</v>
      </c>
      <c r="M6991">
        <f>ROUND(employee[[#This Row],[LengthService]],2)</f>
        <v>3.02</v>
      </c>
      <c r="N6991">
        <v>74.337074709999996</v>
      </c>
      <c r="O6991">
        <f>ROUND(employee[[#This Row],[AbsentHours]],2)</f>
        <v>74.34</v>
      </c>
      <c r="P6991" s="5">
        <f>employee[[#This Row],[RoundedAbsentHours]]/2080 *100</f>
        <v>3.5740384615384619</v>
      </c>
      <c r="Q6991" s="1" t="s">
        <v>15</v>
      </c>
    </row>
    <row r="6992" spans="1:17" x14ac:dyDescent="0.35">
      <c r="A6992">
        <v>6991</v>
      </c>
      <c r="B6992" s="1" t="s">
        <v>7224</v>
      </c>
      <c r="C6992" s="1" t="s">
        <v>16</v>
      </c>
      <c r="D6992" s="1" t="s">
        <v>29</v>
      </c>
      <c r="E6992" s="1" t="s">
        <v>312</v>
      </c>
      <c r="F6992" s="1" t="s">
        <v>266</v>
      </c>
      <c r="G6992" s="1" t="s">
        <v>29</v>
      </c>
      <c r="H6992" s="1" t="s">
        <v>15</v>
      </c>
      <c r="I6992">
        <v>56.313360799999998</v>
      </c>
      <c r="J6992">
        <f>ROUND(employee[[#This Row],[Age]],0)</f>
        <v>56</v>
      </c>
      <c r="K69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992">
        <v>2.7679529879999998</v>
      </c>
      <c r="M6992">
        <f>ROUND(employee[[#This Row],[LengthService]],2)</f>
        <v>2.77</v>
      </c>
      <c r="N6992">
        <v>137.35634479999999</v>
      </c>
      <c r="O6992">
        <f>ROUND(employee[[#This Row],[AbsentHours]],2)</f>
        <v>137.36000000000001</v>
      </c>
      <c r="P6992" s="5">
        <f>employee[[#This Row],[RoundedAbsentHours]]/2080 *100</f>
        <v>6.6038461538461544</v>
      </c>
      <c r="Q6992" s="1" t="s">
        <v>15</v>
      </c>
    </row>
    <row r="6993" spans="1:17" x14ac:dyDescent="0.35">
      <c r="A6993">
        <v>6992</v>
      </c>
      <c r="B6993" s="1" t="s">
        <v>7225</v>
      </c>
      <c r="C6993" s="1" t="s">
        <v>11</v>
      </c>
      <c r="D6993" s="1" t="s">
        <v>29</v>
      </c>
      <c r="E6993" s="1" t="s">
        <v>312</v>
      </c>
      <c r="F6993" s="1" t="s">
        <v>266</v>
      </c>
      <c r="G6993" s="1" t="s">
        <v>29</v>
      </c>
      <c r="H6993" s="1" t="s">
        <v>15</v>
      </c>
      <c r="I6993">
        <v>39.33109177</v>
      </c>
      <c r="J6993">
        <f>ROUND(employee[[#This Row],[Age]],0)</f>
        <v>39</v>
      </c>
      <c r="K69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6993">
        <v>5.2469963420000001</v>
      </c>
      <c r="M6993">
        <f>ROUND(employee[[#This Row],[LengthService]],2)</f>
        <v>5.25</v>
      </c>
      <c r="N6993">
        <v>100.6506019</v>
      </c>
      <c r="O6993">
        <f>ROUND(employee[[#This Row],[AbsentHours]],2)</f>
        <v>100.65</v>
      </c>
      <c r="P6993" s="5">
        <f>employee[[#This Row],[RoundedAbsentHours]]/2080 *100</f>
        <v>4.8389423076923084</v>
      </c>
      <c r="Q6993" s="1" t="s">
        <v>15</v>
      </c>
    </row>
    <row r="6994" spans="1:17" x14ac:dyDescent="0.35">
      <c r="A6994">
        <v>6993</v>
      </c>
      <c r="B6994" s="1" t="s">
        <v>7226</v>
      </c>
      <c r="C6994" s="1" t="s">
        <v>16</v>
      </c>
      <c r="D6994" s="1" t="s">
        <v>21</v>
      </c>
      <c r="E6994" s="1" t="s">
        <v>312</v>
      </c>
      <c r="F6994" s="1" t="s">
        <v>266</v>
      </c>
      <c r="G6994" s="1" t="s">
        <v>21</v>
      </c>
      <c r="H6994" s="1" t="s">
        <v>15</v>
      </c>
      <c r="I6994">
        <v>44.996705009999999</v>
      </c>
      <c r="J6994">
        <f>ROUND(employee[[#This Row],[Age]],0)</f>
        <v>45</v>
      </c>
      <c r="K69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94">
        <v>2.494377939</v>
      </c>
      <c r="M6994">
        <f>ROUND(employee[[#This Row],[LengthService]],2)</f>
        <v>2.4900000000000002</v>
      </c>
      <c r="N6994">
        <v>71.372774340000007</v>
      </c>
      <c r="O6994">
        <f>ROUND(employee[[#This Row],[AbsentHours]],2)</f>
        <v>71.37</v>
      </c>
      <c r="P6994" s="5">
        <f>employee[[#This Row],[RoundedAbsentHours]]/2080 *100</f>
        <v>3.4312500000000004</v>
      </c>
      <c r="Q6994" s="1" t="s">
        <v>15</v>
      </c>
    </row>
    <row r="6995" spans="1:17" x14ac:dyDescent="0.35">
      <c r="A6995">
        <v>6994</v>
      </c>
      <c r="B6995" s="1" t="s">
        <v>7227</v>
      </c>
      <c r="C6995" s="1" t="s">
        <v>16</v>
      </c>
      <c r="D6995" s="1" t="s">
        <v>20</v>
      </c>
      <c r="E6995" s="1" t="s">
        <v>158</v>
      </c>
      <c r="F6995" s="1" t="s">
        <v>159</v>
      </c>
      <c r="G6995" s="1" t="s">
        <v>20</v>
      </c>
      <c r="H6995" s="1" t="s">
        <v>15</v>
      </c>
      <c r="I6995">
        <v>41.264097300000003</v>
      </c>
      <c r="J6995">
        <f>ROUND(employee[[#This Row],[Age]],0)</f>
        <v>41</v>
      </c>
      <c r="K69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95">
        <v>5.2308266699999999</v>
      </c>
      <c r="M6995">
        <f>ROUND(employee[[#This Row],[LengthService]],2)</f>
        <v>5.23</v>
      </c>
      <c r="N6995">
        <v>52.188028850000002</v>
      </c>
      <c r="O6995">
        <f>ROUND(employee[[#This Row],[AbsentHours]],2)</f>
        <v>52.19</v>
      </c>
      <c r="P6995" s="5">
        <f>employee[[#This Row],[RoundedAbsentHours]]/2080 *100</f>
        <v>2.5091346153846152</v>
      </c>
      <c r="Q6995" s="1" t="s">
        <v>15</v>
      </c>
    </row>
    <row r="6996" spans="1:17" x14ac:dyDescent="0.35">
      <c r="A6996">
        <v>6995</v>
      </c>
      <c r="B6996" s="1" t="s">
        <v>7228</v>
      </c>
      <c r="C6996" s="1" t="s">
        <v>16</v>
      </c>
      <c r="D6996" s="1" t="s">
        <v>93</v>
      </c>
      <c r="E6996" s="1" t="s">
        <v>312</v>
      </c>
      <c r="F6996" s="1" t="s">
        <v>266</v>
      </c>
      <c r="G6996" s="1" t="s">
        <v>93</v>
      </c>
      <c r="H6996" s="1" t="s">
        <v>15</v>
      </c>
      <c r="I6996">
        <v>46.565869990000003</v>
      </c>
      <c r="J6996">
        <f>ROUND(employee[[#This Row],[Age]],0)</f>
        <v>47</v>
      </c>
      <c r="K69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96">
        <v>3.3294313039999999</v>
      </c>
      <c r="M6996">
        <f>ROUND(employee[[#This Row],[LengthService]],2)</f>
        <v>3.33</v>
      </c>
      <c r="N6996">
        <v>65.046767419999995</v>
      </c>
      <c r="O6996">
        <f>ROUND(employee[[#This Row],[AbsentHours]],2)</f>
        <v>65.05</v>
      </c>
      <c r="P6996" s="5">
        <f>employee[[#This Row],[RoundedAbsentHours]]/2080 *100</f>
        <v>3.1274038461538458</v>
      </c>
      <c r="Q6996" s="1" t="s">
        <v>15</v>
      </c>
    </row>
    <row r="6997" spans="1:17" x14ac:dyDescent="0.35">
      <c r="A6997">
        <v>6996</v>
      </c>
      <c r="B6997" s="1" t="s">
        <v>7229</v>
      </c>
      <c r="C6997" s="1" t="s">
        <v>16</v>
      </c>
      <c r="D6997" s="1" t="s">
        <v>12</v>
      </c>
      <c r="E6997" s="1" t="s">
        <v>158</v>
      </c>
      <c r="F6997" s="1" t="s">
        <v>159</v>
      </c>
      <c r="G6997" s="1" t="s">
        <v>12</v>
      </c>
      <c r="H6997" s="1" t="s">
        <v>15</v>
      </c>
      <c r="I6997">
        <v>45.96214758</v>
      </c>
      <c r="J6997">
        <f>ROUND(employee[[#This Row],[Age]],0)</f>
        <v>46</v>
      </c>
      <c r="K69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97">
        <v>5.1919983109999999</v>
      </c>
      <c r="M6997">
        <f>ROUND(employee[[#This Row],[LengthService]],2)</f>
        <v>5.19</v>
      </c>
      <c r="N6997">
        <v>29.676248990000001</v>
      </c>
      <c r="O6997">
        <f>ROUND(employee[[#This Row],[AbsentHours]],2)</f>
        <v>29.68</v>
      </c>
      <c r="P6997" s="5">
        <f>employee[[#This Row],[RoundedAbsentHours]]/2080 *100</f>
        <v>1.4269230769230767</v>
      </c>
      <c r="Q6997" s="1" t="s">
        <v>15</v>
      </c>
    </row>
    <row r="6998" spans="1:17" x14ac:dyDescent="0.35">
      <c r="A6998">
        <v>6997</v>
      </c>
      <c r="B6998" s="1" t="s">
        <v>7230</v>
      </c>
      <c r="C6998" s="1" t="s">
        <v>16</v>
      </c>
      <c r="D6998" s="1" t="s">
        <v>303</v>
      </c>
      <c r="E6998" s="1" t="s">
        <v>124</v>
      </c>
      <c r="F6998" s="1" t="s">
        <v>125</v>
      </c>
      <c r="G6998" s="1" t="s">
        <v>62</v>
      </c>
      <c r="H6998" s="1" t="s">
        <v>15</v>
      </c>
      <c r="I6998">
        <v>44.37088378</v>
      </c>
      <c r="J6998">
        <f>ROUND(employee[[#This Row],[Age]],0)</f>
        <v>44</v>
      </c>
      <c r="K69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6998">
        <v>4.3336750820000001</v>
      </c>
      <c r="M6998">
        <f>ROUND(employee[[#This Row],[LengthService]],2)</f>
        <v>4.33</v>
      </c>
      <c r="N6998">
        <v>55.366595429999997</v>
      </c>
      <c r="O6998">
        <f>ROUND(employee[[#This Row],[AbsentHours]],2)</f>
        <v>55.37</v>
      </c>
      <c r="P6998" s="5">
        <f>employee[[#This Row],[RoundedAbsentHours]]/2080 *100</f>
        <v>2.6620192307692307</v>
      </c>
      <c r="Q6998" s="1" t="s">
        <v>15</v>
      </c>
    </row>
    <row r="6999" spans="1:17" x14ac:dyDescent="0.35">
      <c r="A6999">
        <v>6998</v>
      </c>
      <c r="B6999" s="1" t="s">
        <v>7231</v>
      </c>
      <c r="C6999" s="1" t="s">
        <v>11</v>
      </c>
      <c r="D6999" s="1" t="s">
        <v>33</v>
      </c>
      <c r="E6999" s="1" t="s">
        <v>312</v>
      </c>
      <c r="F6999" s="1" t="s">
        <v>266</v>
      </c>
      <c r="G6999" s="1" t="s">
        <v>33</v>
      </c>
      <c r="H6999" s="1" t="s">
        <v>15</v>
      </c>
      <c r="I6999">
        <v>56.919311260000001</v>
      </c>
      <c r="J6999">
        <f>ROUND(employee[[#This Row],[Age]],0)</f>
        <v>57</v>
      </c>
      <c r="K69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6999">
        <v>3.1516890169999998</v>
      </c>
      <c r="M6999">
        <f>ROUND(employee[[#This Row],[LengthService]],2)</f>
        <v>3.15</v>
      </c>
      <c r="N6999">
        <v>131.37972640000001</v>
      </c>
      <c r="O6999">
        <f>ROUND(employee[[#This Row],[AbsentHours]],2)</f>
        <v>131.38</v>
      </c>
      <c r="P6999" s="5">
        <f>employee[[#This Row],[RoundedAbsentHours]]/2080 *100</f>
        <v>6.3163461538461529</v>
      </c>
      <c r="Q6999" s="1" t="s">
        <v>15</v>
      </c>
    </row>
    <row r="7000" spans="1:17" x14ac:dyDescent="0.35">
      <c r="A7000">
        <v>6999</v>
      </c>
      <c r="B7000" s="1" t="s">
        <v>7232</v>
      </c>
      <c r="C7000" s="1" t="s">
        <v>11</v>
      </c>
      <c r="D7000" s="1" t="s">
        <v>17</v>
      </c>
      <c r="E7000" s="1" t="s">
        <v>312</v>
      </c>
      <c r="F7000" s="1" t="s">
        <v>266</v>
      </c>
      <c r="G7000" s="1" t="s">
        <v>18</v>
      </c>
      <c r="H7000" s="1" t="s">
        <v>15</v>
      </c>
      <c r="I7000">
        <v>32.636156419999999</v>
      </c>
      <c r="J7000">
        <f>ROUND(employee[[#This Row],[Age]],0)</f>
        <v>33</v>
      </c>
      <c r="K70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00">
        <v>4.4442254820000002</v>
      </c>
      <c r="M7000">
        <f>ROUND(employee[[#This Row],[LengthService]],2)</f>
        <v>4.4400000000000004</v>
      </c>
      <c r="N7000">
        <v>24.926941899999999</v>
      </c>
      <c r="O7000">
        <f>ROUND(employee[[#This Row],[AbsentHours]],2)</f>
        <v>24.93</v>
      </c>
      <c r="P7000" s="5">
        <f>employee[[#This Row],[RoundedAbsentHours]]/2080 *100</f>
        <v>1.1985576923076924</v>
      </c>
      <c r="Q7000" s="1" t="s">
        <v>15</v>
      </c>
    </row>
    <row r="7001" spans="1:17" x14ac:dyDescent="0.35">
      <c r="A7001">
        <v>7000</v>
      </c>
      <c r="B7001" s="1" t="s">
        <v>7233</v>
      </c>
      <c r="C7001" s="1" t="s">
        <v>11</v>
      </c>
      <c r="D7001" s="1" t="s">
        <v>110</v>
      </c>
      <c r="E7001" s="1" t="s">
        <v>312</v>
      </c>
      <c r="F7001" s="1" t="s">
        <v>266</v>
      </c>
      <c r="G7001" s="1" t="s">
        <v>29</v>
      </c>
      <c r="H7001" s="1" t="s">
        <v>15</v>
      </c>
      <c r="I7001">
        <v>43.728855199999998</v>
      </c>
      <c r="J7001">
        <f>ROUND(employee[[#This Row],[Age]],0)</f>
        <v>44</v>
      </c>
      <c r="K70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01">
        <v>3.748595957</v>
      </c>
      <c r="M7001">
        <f>ROUND(employee[[#This Row],[LengthService]],2)</f>
        <v>3.75</v>
      </c>
      <c r="N7001">
        <v>79.405781059999995</v>
      </c>
      <c r="O7001">
        <f>ROUND(employee[[#This Row],[AbsentHours]],2)</f>
        <v>79.41</v>
      </c>
      <c r="P7001" s="5">
        <f>employee[[#This Row],[RoundedAbsentHours]]/2080 *100</f>
        <v>3.8177884615384614</v>
      </c>
      <c r="Q7001" s="1" t="s">
        <v>15</v>
      </c>
    </row>
    <row r="7002" spans="1:17" x14ac:dyDescent="0.35">
      <c r="A7002">
        <v>7001</v>
      </c>
      <c r="B7002" s="1" t="s">
        <v>7234</v>
      </c>
      <c r="C7002" s="1" t="s">
        <v>16</v>
      </c>
      <c r="D7002" s="1" t="s">
        <v>58</v>
      </c>
      <c r="E7002" s="1" t="s">
        <v>124</v>
      </c>
      <c r="F7002" s="1" t="s">
        <v>125</v>
      </c>
      <c r="G7002" s="1" t="s">
        <v>45</v>
      </c>
      <c r="H7002" s="1" t="s">
        <v>15</v>
      </c>
      <c r="I7002">
        <v>42.423757999999999</v>
      </c>
      <c r="J7002">
        <f>ROUND(employee[[#This Row],[Age]],0)</f>
        <v>42</v>
      </c>
      <c r="K70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02">
        <v>4.6481514229999998</v>
      </c>
      <c r="M7002">
        <f>ROUND(employee[[#This Row],[LengthService]],2)</f>
        <v>4.6500000000000004</v>
      </c>
      <c r="N7002">
        <v>47.53566841</v>
      </c>
      <c r="O7002">
        <f>ROUND(employee[[#This Row],[AbsentHours]],2)</f>
        <v>47.54</v>
      </c>
      <c r="P7002" s="5">
        <f>employee[[#This Row],[RoundedAbsentHours]]/2080 *100</f>
        <v>2.2855769230769232</v>
      </c>
      <c r="Q7002" s="1" t="s">
        <v>15</v>
      </c>
    </row>
    <row r="7003" spans="1:17" x14ac:dyDescent="0.35">
      <c r="A7003">
        <v>7002</v>
      </c>
      <c r="B7003" s="1" t="s">
        <v>7235</v>
      </c>
      <c r="C7003" s="1" t="s">
        <v>11</v>
      </c>
      <c r="D7003" s="1" t="s">
        <v>12</v>
      </c>
      <c r="E7003" s="1" t="s">
        <v>158</v>
      </c>
      <c r="F7003" s="1" t="s">
        <v>159</v>
      </c>
      <c r="G7003" s="1" t="s">
        <v>12</v>
      </c>
      <c r="H7003" s="1" t="s">
        <v>15</v>
      </c>
      <c r="I7003">
        <v>28.04880923</v>
      </c>
      <c r="J7003">
        <f>ROUND(employee[[#This Row],[Age]],0)</f>
        <v>28</v>
      </c>
      <c r="K70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003">
        <v>6.3598559190000001</v>
      </c>
      <c r="M7003">
        <f>ROUND(employee[[#This Row],[LengthService]],2)</f>
        <v>6.36</v>
      </c>
      <c r="N7003">
        <v>0</v>
      </c>
      <c r="O7003">
        <f>ROUND(employee[[#This Row],[AbsentHours]],2)</f>
        <v>0</v>
      </c>
      <c r="P7003" s="5">
        <f>employee[[#This Row],[RoundedAbsentHours]]/2080 *100</f>
        <v>0</v>
      </c>
      <c r="Q7003" s="1" t="s">
        <v>15</v>
      </c>
    </row>
    <row r="7004" spans="1:17" x14ac:dyDescent="0.35">
      <c r="A7004">
        <v>7003</v>
      </c>
      <c r="B7004" s="1" t="s">
        <v>7081</v>
      </c>
      <c r="C7004" s="1" t="s">
        <v>16</v>
      </c>
      <c r="D7004" s="1" t="s">
        <v>22</v>
      </c>
      <c r="E7004" s="1" t="s">
        <v>124</v>
      </c>
      <c r="F7004" s="1" t="s">
        <v>125</v>
      </c>
      <c r="G7004" s="1" t="s">
        <v>22</v>
      </c>
      <c r="H7004" s="1" t="s">
        <v>15</v>
      </c>
      <c r="I7004">
        <v>37.241163999999998</v>
      </c>
      <c r="J7004">
        <f>ROUND(employee[[#This Row],[Age]],0)</f>
        <v>37</v>
      </c>
      <c r="K70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04">
        <v>3.5627008290000002</v>
      </c>
      <c r="M7004">
        <f>ROUND(employee[[#This Row],[LengthService]],2)</f>
        <v>3.56</v>
      </c>
      <c r="N7004">
        <v>9.4086460380000005</v>
      </c>
      <c r="O7004">
        <f>ROUND(employee[[#This Row],[AbsentHours]],2)</f>
        <v>9.41</v>
      </c>
      <c r="P7004" s="5">
        <f>employee[[#This Row],[RoundedAbsentHours]]/2080 *100</f>
        <v>0.4524038461538461</v>
      </c>
      <c r="Q7004" s="1" t="s">
        <v>15</v>
      </c>
    </row>
    <row r="7005" spans="1:17" x14ac:dyDescent="0.35">
      <c r="A7005">
        <v>7004</v>
      </c>
      <c r="B7005" s="1" t="s">
        <v>7236</v>
      </c>
      <c r="C7005" s="1" t="s">
        <v>11</v>
      </c>
      <c r="D7005" s="1" t="s">
        <v>154</v>
      </c>
      <c r="E7005" s="1" t="s">
        <v>124</v>
      </c>
      <c r="F7005" s="1" t="s">
        <v>125</v>
      </c>
      <c r="G7005" s="1" t="s">
        <v>62</v>
      </c>
      <c r="H7005" s="1" t="s">
        <v>15</v>
      </c>
      <c r="I7005">
        <v>46.008593439999999</v>
      </c>
      <c r="J7005">
        <f>ROUND(employee[[#This Row],[Age]],0)</f>
        <v>46</v>
      </c>
      <c r="K70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05">
        <v>3.1414972959999998</v>
      </c>
      <c r="M7005">
        <f>ROUND(employee[[#This Row],[LengthService]],2)</f>
        <v>3.14</v>
      </c>
      <c r="N7005">
        <v>113.02670639999999</v>
      </c>
      <c r="O7005">
        <f>ROUND(employee[[#This Row],[AbsentHours]],2)</f>
        <v>113.03</v>
      </c>
      <c r="P7005" s="5">
        <f>employee[[#This Row],[RoundedAbsentHours]]/2080 *100</f>
        <v>5.4341346153846155</v>
      </c>
      <c r="Q7005" s="1" t="s">
        <v>15</v>
      </c>
    </row>
    <row r="7006" spans="1:17" x14ac:dyDescent="0.35">
      <c r="A7006">
        <v>7005</v>
      </c>
      <c r="B7006" s="1" t="s">
        <v>7237</v>
      </c>
      <c r="C7006" s="1" t="s">
        <v>11</v>
      </c>
      <c r="D7006" s="1" t="s">
        <v>60</v>
      </c>
      <c r="E7006" s="1" t="s">
        <v>158</v>
      </c>
      <c r="F7006" s="1" t="s">
        <v>159</v>
      </c>
      <c r="G7006" s="1" t="s">
        <v>60</v>
      </c>
      <c r="H7006" s="1" t="s">
        <v>15</v>
      </c>
      <c r="I7006">
        <v>43.279836260000003</v>
      </c>
      <c r="J7006">
        <f>ROUND(employee[[#This Row],[Age]],0)</f>
        <v>43</v>
      </c>
      <c r="K70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06">
        <v>4.4457919720000003</v>
      </c>
      <c r="M7006">
        <f>ROUND(employee[[#This Row],[LengthService]],2)</f>
        <v>4.45</v>
      </c>
      <c r="N7006">
        <v>61.65544405</v>
      </c>
      <c r="O7006">
        <f>ROUND(employee[[#This Row],[AbsentHours]],2)</f>
        <v>61.66</v>
      </c>
      <c r="P7006" s="5">
        <f>employee[[#This Row],[RoundedAbsentHours]]/2080 *100</f>
        <v>2.9644230769230768</v>
      </c>
      <c r="Q7006" s="1" t="s">
        <v>15</v>
      </c>
    </row>
    <row r="7007" spans="1:17" x14ac:dyDescent="0.35">
      <c r="A7007">
        <v>7006</v>
      </c>
      <c r="B7007" s="1" t="s">
        <v>7238</v>
      </c>
      <c r="C7007" s="1" t="s">
        <v>16</v>
      </c>
      <c r="D7007" s="1" t="s">
        <v>191</v>
      </c>
      <c r="E7007" s="1" t="s">
        <v>158</v>
      </c>
      <c r="F7007" s="1" t="s">
        <v>159</v>
      </c>
      <c r="G7007" s="1" t="s">
        <v>191</v>
      </c>
      <c r="H7007" s="1" t="s">
        <v>15</v>
      </c>
      <c r="I7007">
        <v>40.34302658</v>
      </c>
      <c r="J7007">
        <f>ROUND(employee[[#This Row],[Age]],0)</f>
        <v>40</v>
      </c>
      <c r="K70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07">
        <v>3.9639234619999999</v>
      </c>
      <c r="M7007">
        <f>ROUND(employee[[#This Row],[LengthService]],2)</f>
        <v>3.96</v>
      </c>
      <c r="N7007">
        <v>29.15055066</v>
      </c>
      <c r="O7007">
        <f>ROUND(employee[[#This Row],[AbsentHours]],2)</f>
        <v>29.15</v>
      </c>
      <c r="P7007" s="5">
        <f>employee[[#This Row],[RoundedAbsentHours]]/2080 *100</f>
        <v>1.4014423076923077</v>
      </c>
      <c r="Q7007" s="1" t="s">
        <v>15</v>
      </c>
    </row>
    <row r="7008" spans="1:17" x14ac:dyDescent="0.35">
      <c r="A7008">
        <v>7007</v>
      </c>
      <c r="B7008" s="1" t="s">
        <v>7239</v>
      </c>
      <c r="C7008" s="1" t="s">
        <v>11</v>
      </c>
      <c r="D7008" s="1" t="s">
        <v>39</v>
      </c>
      <c r="E7008" s="1" t="s">
        <v>312</v>
      </c>
      <c r="F7008" s="1" t="s">
        <v>266</v>
      </c>
      <c r="G7008" s="1" t="s">
        <v>39</v>
      </c>
      <c r="H7008" s="1" t="s">
        <v>15</v>
      </c>
      <c r="I7008">
        <v>43.376034339999997</v>
      </c>
      <c r="J7008">
        <f>ROUND(employee[[#This Row],[Age]],0)</f>
        <v>43</v>
      </c>
      <c r="K70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08">
        <v>4.7048103279999998</v>
      </c>
      <c r="M7008">
        <f>ROUND(employee[[#This Row],[LengthService]],2)</f>
        <v>4.7</v>
      </c>
      <c r="N7008">
        <v>77.962159130000003</v>
      </c>
      <c r="O7008">
        <f>ROUND(employee[[#This Row],[AbsentHours]],2)</f>
        <v>77.959999999999994</v>
      </c>
      <c r="P7008" s="5">
        <f>employee[[#This Row],[RoundedAbsentHours]]/2080 *100</f>
        <v>3.7480769230769226</v>
      </c>
      <c r="Q7008" s="1" t="s">
        <v>15</v>
      </c>
    </row>
    <row r="7009" spans="1:17" x14ac:dyDescent="0.35">
      <c r="A7009">
        <v>7008</v>
      </c>
      <c r="B7009" s="1" t="s">
        <v>7240</v>
      </c>
      <c r="C7009" s="1" t="s">
        <v>16</v>
      </c>
      <c r="D7009" s="1" t="s">
        <v>22</v>
      </c>
      <c r="E7009" s="1" t="s">
        <v>124</v>
      </c>
      <c r="F7009" s="1" t="s">
        <v>125</v>
      </c>
      <c r="G7009" s="1" t="s">
        <v>22</v>
      </c>
      <c r="H7009" s="1" t="s">
        <v>15</v>
      </c>
      <c r="I7009">
        <v>51.133277759999999</v>
      </c>
      <c r="J7009">
        <f>ROUND(employee[[#This Row],[Age]],0)</f>
        <v>51</v>
      </c>
      <c r="K70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009">
        <v>6.5017688370000002</v>
      </c>
      <c r="M7009">
        <f>ROUND(employee[[#This Row],[LengthService]],2)</f>
        <v>6.5</v>
      </c>
      <c r="N7009">
        <v>95.722826069999996</v>
      </c>
      <c r="O7009">
        <f>ROUND(employee[[#This Row],[AbsentHours]],2)</f>
        <v>95.72</v>
      </c>
      <c r="P7009" s="5">
        <f>employee[[#This Row],[RoundedAbsentHours]]/2080 *100</f>
        <v>4.601923076923077</v>
      </c>
      <c r="Q7009" s="1" t="s">
        <v>15</v>
      </c>
    </row>
    <row r="7010" spans="1:17" x14ac:dyDescent="0.35">
      <c r="A7010">
        <v>7009</v>
      </c>
      <c r="B7010" s="1" t="s">
        <v>7241</v>
      </c>
      <c r="C7010" s="1" t="s">
        <v>16</v>
      </c>
      <c r="D7010" s="1" t="s">
        <v>50</v>
      </c>
      <c r="E7010" s="1" t="s">
        <v>312</v>
      </c>
      <c r="F7010" s="1" t="s">
        <v>266</v>
      </c>
      <c r="G7010" s="1" t="s">
        <v>18</v>
      </c>
      <c r="H7010" s="1" t="s">
        <v>15</v>
      </c>
      <c r="I7010">
        <v>40.111903210000001</v>
      </c>
      <c r="J7010">
        <f>ROUND(employee[[#This Row],[Age]],0)</f>
        <v>40</v>
      </c>
      <c r="K70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10">
        <v>2.8019375270000002</v>
      </c>
      <c r="M7010">
        <f>ROUND(employee[[#This Row],[LengthService]],2)</f>
        <v>2.8</v>
      </c>
      <c r="N7010">
        <v>37.976001519999997</v>
      </c>
      <c r="O7010">
        <f>ROUND(employee[[#This Row],[AbsentHours]],2)</f>
        <v>37.979999999999997</v>
      </c>
      <c r="P7010" s="5">
        <f>employee[[#This Row],[RoundedAbsentHours]]/2080 *100</f>
        <v>1.8259615384615384</v>
      </c>
      <c r="Q7010" s="1" t="s">
        <v>15</v>
      </c>
    </row>
    <row r="7011" spans="1:17" x14ac:dyDescent="0.35">
      <c r="A7011">
        <v>7010</v>
      </c>
      <c r="B7011" s="1" t="s">
        <v>7242</v>
      </c>
      <c r="C7011" s="1" t="s">
        <v>16</v>
      </c>
      <c r="D7011" s="1" t="s">
        <v>89</v>
      </c>
      <c r="E7011" s="1" t="s">
        <v>124</v>
      </c>
      <c r="F7011" s="1" t="s">
        <v>125</v>
      </c>
      <c r="G7011" s="1" t="s">
        <v>89</v>
      </c>
      <c r="H7011" s="1" t="s">
        <v>15</v>
      </c>
      <c r="I7011">
        <v>45.48159381</v>
      </c>
      <c r="J7011">
        <f>ROUND(employee[[#This Row],[Age]],0)</f>
        <v>45</v>
      </c>
      <c r="K70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11">
        <v>9.0809636480000009</v>
      </c>
      <c r="M7011">
        <f>ROUND(employee[[#This Row],[LengthService]],2)</f>
        <v>9.08</v>
      </c>
      <c r="N7011">
        <v>68.746120399999995</v>
      </c>
      <c r="O7011">
        <f>ROUND(employee[[#This Row],[AbsentHours]],2)</f>
        <v>68.75</v>
      </c>
      <c r="P7011" s="5">
        <f>employee[[#This Row],[RoundedAbsentHours]]/2080 *100</f>
        <v>3.3052884615384617</v>
      </c>
      <c r="Q7011" s="1" t="s">
        <v>15</v>
      </c>
    </row>
    <row r="7012" spans="1:17" x14ac:dyDescent="0.35">
      <c r="A7012">
        <v>7011</v>
      </c>
      <c r="B7012" s="1" t="s">
        <v>7243</v>
      </c>
      <c r="C7012" s="1" t="s">
        <v>16</v>
      </c>
      <c r="D7012" s="1" t="s">
        <v>323</v>
      </c>
      <c r="E7012" s="1" t="s">
        <v>312</v>
      </c>
      <c r="F7012" s="1" t="s">
        <v>266</v>
      </c>
      <c r="G7012" s="1" t="s">
        <v>29</v>
      </c>
      <c r="H7012" s="1" t="s">
        <v>15</v>
      </c>
      <c r="I7012">
        <v>49.400347529999998</v>
      </c>
      <c r="J7012">
        <f>ROUND(employee[[#This Row],[Age]],0)</f>
        <v>49</v>
      </c>
      <c r="K70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12">
        <v>4.809700994</v>
      </c>
      <c r="M7012">
        <f>ROUND(employee[[#This Row],[LengthService]],2)</f>
        <v>4.8099999999999996</v>
      </c>
      <c r="N7012">
        <v>106.2001379</v>
      </c>
      <c r="O7012">
        <f>ROUND(employee[[#This Row],[AbsentHours]],2)</f>
        <v>106.2</v>
      </c>
      <c r="P7012" s="5">
        <f>employee[[#This Row],[RoundedAbsentHours]]/2080 *100</f>
        <v>5.1057692307692308</v>
      </c>
      <c r="Q7012" s="1" t="s">
        <v>15</v>
      </c>
    </row>
    <row r="7013" spans="1:17" x14ac:dyDescent="0.35">
      <c r="A7013">
        <v>7012</v>
      </c>
      <c r="B7013" s="1" t="s">
        <v>7244</v>
      </c>
      <c r="C7013" s="1" t="s">
        <v>11</v>
      </c>
      <c r="D7013" s="1" t="s">
        <v>21</v>
      </c>
      <c r="E7013" s="1" t="s">
        <v>312</v>
      </c>
      <c r="F7013" s="1" t="s">
        <v>266</v>
      </c>
      <c r="G7013" s="1" t="s">
        <v>21</v>
      </c>
      <c r="H7013" s="1" t="s">
        <v>15</v>
      </c>
      <c r="I7013">
        <v>34.371772960000001</v>
      </c>
      <c r="J7013">
        <f>ROUND(employee[[#This Row],[Age]],0)</f>
        <v>34</v>
      </c>
      <c r="K70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13">
        <v>4.998238239</v>
      </c>
      <c r="M7013">
        <f>ROUND(employee[[#This Row],[LengthService]],2)</f>
        <v>5</v>
      </c>
      <c r="N7013">
        <v>30.65005661</v>
      </c>
      <c r="O7013">
        <f>ROUND(employee[[#This Row],[AbsentHours]],2)</f>
        <v>30.65</v>
      </c>
      <c r="P7013" s="5">
        <f>employee[[#This Row],[RoundedAbsentHours]]/2080 *100</f>
        <v>1.4735576923076923</v>
      </c>
      <c r="Q7013" s="1" t="s">
        <v>15</v>
      </c>
    </row>
    <row r="7014" spans="1:17" x14ac:dyDescent="0.35">
      <c r="A7014">
        <v>7013</v>
      </c>
      <c r="B7014" s="1" t="s">
        <v>7245</v>
      </c>
      <c r="C7014" s="1" t="s">
        <v>16</v>
      </c>
      <c r="D7014" s="1" t="s">
        <v>21</v>
      </c>
      <c r="E7014" s="1" t="s">
        <v>312</v>
      </c>
      <c r="F7014" s="1" t="s">
        <v>266</v>
      </c>
      <c r="G7014" s="1" t="s">
        <v>21</v>
      </c>
      <c r="H7014" s="1" t="s">
        <v>15</v>
      </c>
      <c r="I7014">
        <v>39.961138480000002</v>
      </c>
      <c r="J7014">
        <f>ROUND(employee[[#This Row],[Age]],0)</f>
        <v>40</v>
      </c>
      <c r="K70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14">
        <v>4.7685479559999999</v>
      </c>
      <c r="M7014">
        <f>ROUND(employee[[#This Row],[LengthService]],2)</f>
        <v>4.7699999999999996</v>
      </c>
      <c r="N7014">
        <v>38.865845479999997</v>
      </c>
      <c r="O7014">
        <f>ROUND(employee[[#This Row],[AbsentHours]],2)</f>
        <v>38.869999999999997</v>
      </c>
      <c r="P7014" s="5">
        <f>employee[[#This Row],[RoundedAbsentHours]]/2080 *100</f>
        <v>1.8687499999999999</v>
      </c>
      <c r="Q7014" s="1" t="s">
        <v>15</v>
      </c>
    </row>
    <row r="7015" spans="1:17" x14ac:dyDescent="0.35">
      <c r="A7015">
        <v>7014</v>
      </c>
      <c r="B7015" s="1" t="s">
        <v>7246</v>
      </c>
      <c r="C7015" s="1" t="s">
        <v>11</v>
      </c>
      <c r="D7015" s="1" t="s">
        <v>29</v>
      </c>
      <c r="E7015" s="1" t="s">
        <v>312</v>
      </c>
      <c r="F7015" s="1" t="s">
        <v>266</v>
      </c>
      <c r="G7015" s="1" t="s">
        <v>29</v>
      </c>
      <c r="H7015" s="1" t="s">
        <v>15</v>
      </c>
      <c r="I7015">
        <v>21.25007437</v>
      </c>
      <c r="J7015">
        <f>ROUND(employee[[#This Row],[Age]],0)</f>
        <v>21</v>
      </c>
      <c r="K70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015">
        <v>4.3704392280000004</v>
      </c>
      <c r="M7015">
        <f>ROUND(employee[[#This Row],[LengthService]],2)</f>
        <v>4.37</v>
      </c>
      <c r="N7015">
        <v>0</v>
      </c>
      <c r="O7015">
        <f>ROUND(employee[[#This Row],[AbsentHours]],2)</f>
        <v>0</v>
      </c>
      <c r="P7015" s="5">
        <f>employee[[#This Row],[RoundedAbsentHours]]/2080 *100</f>
        <v>0</v>
      </c>
      <c r="Q7015" s="1" t="s">
        <v>15</v>
      </c>
    </row>
    <row r="7016" spans="1:17" x14ac:dyDescent="0.35">
      <c r="A7016">
        <v>7015</v>
      </c>
      <c r="B7016" s="1" t="s">
        <v>7247</v>
      </c>
      <c r="C7016" s="1" t="s">
        <v>16</v>
      </c>
      <c r="D7016" s="1" t="s">
        <v>20</v>
      </c>
      <c r="E7016" s="1" t="s">
        <v>158</v>
      </c>
      <c r="F7016" s="1" t="s">
        <v>159</v>
      </c>
      <c r="G7016" s="1" t="s">
        <v>20</v>
      </c>
      <c r="H7016" s="1" t="s">
        <v>15</v>
      </c>
      <c r="I7016">
        <v>51.092509679999999</v>
      </c>
      <c r="J7016">
        <f>ROUND(employee[[#This Row],[Age]],0)</f>
        <v>51</v>
      </c>
      <c r="K70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016">
        <v>0.33049073400000001</v>
      </c>
      <c r="M7016">
        <f>ROUND(employee[[#This Row],[LengthService]],2)</f>
        <v>0.33</v>
      </c>
      <c r="N7016">
        <v>113.7179294</v>
      </c>
      <c r="O7016">
        <f>ROUND(employee[[#This Row],[AbsentHours]],2)</f>
        <v>113.72</v>
      </c>
      <c r="P7016" s="5">
        <f>employee[[#This Row],[RoundedAbsentHours]]/2080 *100</f>
        <v>5.467307692307692</v>
      </c>
      <c r="Q7016" s="1" t="s">
        <v>15</v>
      </c>
    </row>
    <row r="7017" spans="1:17" x14ac:dyDescent="0.35">
      <c r="A7017">
        <v>7016</v>
      </c>
      <c r="B7017" s="1" t="s">
        <v>7248</v>
      </c>
      <c r="C7017" s="1" t="s">
        <v>16</v>
      </c>
      <c r="D7017" s="1" t="s">
        <v>191</v>
      </c>
      <c r="E7017" s="1" t="s">
        <v>158</v>
      </c>
      <c r="F7017" s="1" t="s">
        <v>159</v>
      </c>
      <c r="G7017" s="1" t="s">
        <v>191</v>
      </c>
      <c r="H7017" s="1" t="s">
        <v>15</v>
      </c>
      <c r="I7017">
        <v>48.590185269999999</v>
      </c>
      <c r="J7017">
        <f>ROUND(employee[[#This Row],[Age]],0)</f>
        <v>49</v>
      </c>
      <c r="K70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17">
        <v>3.9858161939999999</v>
      </c>
      <c r="M7017">
        <f>ROUND(employee[[#This Row],[LengthService]],2)</f>
        <v>3.99</v>
      </c>
      <c r="N7017">
        <v>64.734101600000002</v>
      </c>
      <c r="O7017">
        <f>ROUND(employee[[#This Row],[AbsentHours]],2)</f>
        <v>64.73</v>
      </c>
      <c r="P7017" s="5">
        <f>employee[[#This Row],[RoundedAbsentHours]]/2080 *100</f>
        <v>3.1120192307692309</v>
      </c>
      <c r="Q7017" s="1" t="s">
        <v>15</v>
      </c>
    </row>
    <row r="7018" spans="1:17" x14ac:dyDescent="0.35">
      <c r="A7018">
        <v>7017</v>
      </c>
      <c r="B7018" s="1" t="s">
        <v>7249</v>
      </c>
      <c r="C7018" s="1" t="s">
        <v>16</v>
      </c>
      <c r="D7018" s="1" t="s">
        <v>18</v>
      </c>
      <c r="E7018" s="1" t="s">
        <v>312</v>
      </c>
      <c r="F7018" s="1" t="s">
        <v>266</v>
      </c>
      <c r="G7018" s="1" t="s">
        <v>18</v>
      </c>
      <c r="H7018" s="1" t="s">
        <v>15</v>
      </c>
      <c r="I7018">
        <v>38.031298999999997</v>
      </c>
      <c r="J7018">
        <f>ROUND(employee[[#This Row],[Age]],0)</f>
        <v>38</v>
      </c>
      <c r="K70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18">
        <v>5.7285801029999996</v>
      </c>
      <c r="M7018">
        <f>ROUND(employee[[#This Row],[LengthService]],2)</f>
        <v>5.73</v>
      </c>
      <c r="N7018">
        <v>11.944517790000001</v>
      </c>
      <c r="O7018">
        <f>ROUND(employee[[#This Row],[AbsentHours]],2)</f>
        <v>11.94</v>
      </c>
      <c r="P7018" s="5">
        <f>employee[[#This Row],[RoundedAbsentHours]]/2080 *100</f>
        <v>0.5740384615384615</v>
      </c>
      <c r="Q7018" s="1" t="s">
        <v>15</v>
      </c>
    </row>
    <row r="7019" spans="1:17" x14ac:dyDescent="0.35">
      <c r="A7019">
        <v>7018</v>
      </c>
      <c r="B7019" s="1" t="s">
        <v>7250</v>
      </c>
      <c r="C7019" s="1" t="s">
        <v>11</v>
      </c>
      <c r="D7019" s="1" t="s">
        <v>21</v>
      </c>
      <c r="E7019" s="1" t="s">
        <v>312</v>
      </c>
      <c r="F7019" s="1" t="s">
        <v>266</v>
      </c>
      <c r="G7019" s="1" t="s">
        <v>21</v>
      </c>
      <c r="H7019" s="1" t="s">
        <v>15</v>
      </c>
      <c r="I7019">
        <v>51.434797289999999</v>
      </c>
      <c r="J7019">
        <f>ROUND(employee[[#This Row],[Age]],0)</f>
        <v>51</v>
      </c>
      <c r="K70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019">
        <v>8.0110540619999995</v>
      </c>
      <c r="M7019">
        <f>ROUND(employee[[#This Row],[LengthService]],2)</f>
        <v>8.01</v>
      </c>
      <c r="N7019">
        <v>110.6346004</v>
      </c>
      <c r="O7019">
        <f>ROUND(employee[[#This Row],[AbsentHours]],2)</f>
        <v>110.63</v>
      </c>
      <c r="P7019" s="5">
        <f>employee[[#This Row],[RoundedAbsentHours]]/2080 *100</f>
        <v>5.3187499999999996</v>
      </c>
      <c r="Q7019" s="1" t="s">
        <v>15</v>
      </c>
    </row>
    <row r="7020" spans="1:17" x14ac:dyDescent="0.35">
      <c r="A7020">
        <v>7019</v>
      </c>
      <c r="B7020" s="1" t="s">
        <v>7251</v>
      </c>
      <c r="C7020" s="1" t="s">
        <v>16</v>
      </c>
      <c r="D7020" s="1" t="s">
        <v>20</v>
      </c>
      <c r="E7020" s="1" t="s">
        <v>158</v>
      </c>
      <c r="F7020" s="1" t="s">
        <v>159</v>
      </c>
      <c r="G7020" s="1" t="s">
        <v>20</v>
      </c>
      <c r="H7020" s="1" t="s">
        <v>15</v>
      </c>
      <c r="I7020">
        <v>28.22008962</v>
      </c>
      <c r="J7020">
        <f>ROUND(employee[[#This Row],[Age]],0)</f>
        <v>28</v>
      </c>
      <c r="K70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020">
        <v>4.7252468160000003</v>
      </c>
      <c r="M7020">
        <f>ROUND(employee[[#This Row],[LengthService]],2)</f>
        <v>4.7300000000000004</v>
      </c>
      <c r="N7020">
        <v>0</v>
      </c>
      <c r="O7020">
        <f>ROUND(employee[[#This Row],[AbsentHours]],2)</f>
        <v>0</v>
      </c>
      <c r="P7020" s="5">
        <f>employee[[#This Row],[RoundedAbsentHours]]/2080 *100</f>
        <v>0</v>
      </c>
      <c r="Q7020" s="1" t="s">
        <v>15</v>
      </c>
    </row>
    <row r="7021" spans="1:17" x14ac:dyDescent="0.35">
      <c r="A7021">
        <v>7020</v>
      </c>
      <c r="B7021" s="1" t="s">
        <v>7252</v>
      </c>
      <c r="C7021" s="1" t="s">
        <v>16</v>
      </c>
      <c r="D7021" s="1" t="s">
        <v>221</v>
      </c>
      <c r="E7021" s="1" t="s">
        <v>158</v>
      </c>
      <c r="F7021" s="1" t="s">
        <v>159</v>
      </c>
      <c r="G7021" s="1" t="s">
        <v>221</v>
      </c>
      <c r="H7021" s="1" t="s">
        <v>15</v>
      </c>
      <c r="I7021">
        <v>27.917708690000001</v>
      </c>
      <c r="J7021">
        <f>ROUND(employee[[#This Row],[Age]],0)</f>
        <v>28</v>
      </c>
      <c r="K70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021">
        <v>5.0116689819999998</v>
      </c>
      <c r="M7021">
        <f>ROUND(employee[[#This Row],[LengthService]],2)</f>
        <v>5.01</v>
      </c>
      <c r="N7021">
        <v>5.4203185960000004</v>
      </c>
      <c r="O7021">
        <f>ROUND(employee[[#This Row],[AbsentHours]],2)</f>
        <v>5.42</v>
      </c>
      <c r="P7021" s="5">
        <f>employee[[#This Row],[RoundedAbsentHours]]/2080 *100</f>
        <v>0.26057692307692309</v>
      </c>
      <c r="Q7021" s="1" t="s">
        <v>15</v>
      </c>
    </row>
    <row r="7022" spans="1:17" x14ac:dyDescent="0.35">
      <c r="A7022">
        <v>7021</v>
      </c>
      <c r="B7022" s="1" t="s">
        <v>7253</v>
      </c>
      <c r="C7022" s="1" t="s">
        <v>16</v>
      </c>
      <c r="D7022" s="1" t="s">
        <v>22</v>
      </c>
      <c r="E7022" s="1" t="s">
        <v>180</v>
      </c>
      <c r="F7022" s="1" t="s">
        <v>181</v>
      </c>
      <c r="G7022" s="1" t="s">
        <v>22</v>
      </c>
      <c r="H7022" s="1" t="s">
        <v>15</v>
      </c>
      <c r="I7022">
        <v>37.024361990000003</v>
      </c>
      <c r="J7022">
        <f>ROUND(employee[[#This Row],[Age]],0)</f>
        <v>37</v>
      </c>
      <c r="K70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22">
        <v>2.8828916979999999</v>
      </c>
      <c r="M7022">
        <f>ROUND(employee[[#This Row],[LengthService]],2)</f>
        <v>2.88</v>
      </c>
      <c r="N7022">
        <v>0</v>
      </c>
      <c r="O7022">
        <f>ROUND(employee[[#This Row],[AbsentHours]],2)</f>
        <v>0</v>
      </c>
      <c r="P7022" s="5">
        <f>employee[[#This Row],[RoundedAbsentHours]]/2080 *100</f>
        <v>0</v>
      </c>
      <c r="Q7022" s="1" t="s">
        <v>15</v>
      </c>
    </row>
    <row r="7023" spans="1:17" x14ac:dyDescent="0.35">
      <c r="A7023">
        <v>7022</v>
      </c>
      <c r="B7023" s="1" t="s">
        <v>7254</v>
      </c>
      <c r="C7023" s="1" t="s">
        <v>11</v>
      </c>
      <c r="D7023" s="1" t="s">
        <v>22</v>
      </c>
      <c r="E7023" s="1" t="s">
        <v>180</v>
      </c>
      <c r="F7023" s="1" t="s">
        <v>181</v>
      </c>
      <c r="G7023" s="1" t="s">
        <v>22</v>
      </c>
      <c r="H7023" s="1" t="s">
        <v>15</v>
      </c>
      <c r="I7023">
        <v>38.01237708</v>
      </c>
      <c r="J7023">
        <f>ROUND(employee[[#This Row],[Age]],0)</f>
        <v>38</v>
      </c>
      <c r="K70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23">
        <v>2.7438389339999998</v>
      </c>
      <c r="M7023">
        <f>ROUND(employee[[#This Row],[LengthService]],2)</f>
        <v>2.74</v>
      </c>
      <c r="N7023">
        <v>23.20153702</v>
      </c>
      <c r="O7023">
        <f>ROUND(employee[[#This Row],[AbsentHours]],2)</f>
        <v>23.2</v>
      </c>
      <c r="P7023" s="5">
        <f>employee[[#This Row],[RoundedAbsentHours]]/2080 *100</f>
        <v>1.1153846153846154</v>
      </c>
      <c r="Q7023" s="1" t="s">
        <v>15</v>
      </c>
    </row>
    <row r="7024" spans="1:17" x14ac:dyDescent="0.35">
      <c r="A7024">
        <v>7023</v>
      </c>
      <c r="B7024" s="1" t="s">
        <v>1399</v>
      </c>
      <c r="C7024" s="1" t="s">
        <v>11</v>
      </c>
      <c r="D7024" s="1" t="s">
        <v>33</v>
      </c>
      <c r="E7024" s="1" t="s">
        <v>312</v>
      </c>
      <c r="F7024" s="1" t="s">
        <v>266</v>
      </c>
      <c r="G7024" s="1" t="s">
        <v>33</v>
      </c>
      <c r="H7024" s="1" t="s">
        <v>15</v>
      </c>
      <c r="I7024">
        <v>26.580275919999998</v>
      </c>
      <c r="J7024">
        <f>ROUND(employee[[#This Row],[Age]],0)</f>
        <v>27</v>
      </c>
      <c r="K70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024">
        <v>4.1158941970000003</v>
      </c>
      <c r="M7024">
        <f>ROUND(employee[[#This Row],[LengthService]],2)</f>
        <v>4.12</v>
      </c>
      <c r="N7024">
        <v>42.561257699999999</v>
      </c>
      <c r="O7024">
        <f>ROUND(employee[[#This Row],[AbsentHours]],2)</f>
        <v>42.56</v>
      </c>
      <c r="P7024" s="5">
        <f>employee[[#This Row],[RoundedAbsentHours]]/2080 *100</f>
        <v>2.046153846153846</v>
      </c>
      <c r="Q7024" s="1" t="s">
        <v>15</v>
      </c>
    </row>
    <row r="7025" spans="1:17" x14ac:dyDescent="0.35">
      <c r="A7025">
        <v>7024</v>
      </c>
      <c r="B7025" s="1" t="s">
        <v>7255</v>
      </c>
      <c r="C7025" s="1" t="s">
        <v>16</v>
      </c>
      <c r="D7025" s="1" t="s">
        <v>21</v>
      </c>
      <c r="E7025" s="1" t="s">
        <v>312</v>
      </c>
      <c r="F7025" s="1" t="s">
        <v>266</v>
      </c>
      <c r="G7025" s="1" t="s">
        <v>21</v>
      </c>
      <c r="H7025" s="1" t="s">
        <v>15</v>
      </c>
      <c r="I7025">
        <v>49.550682109999997</v>
      </c>
      <c r="J7025">
        <f>ROUND(employee[[#This Row],[Age]],0)</f>
        <v>50</v>
      </c>
      <c r="K70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025">
        <v>4.4509713480000004</v>
      </c>
      <c r="M7025">
        <f>ROUND(employee[[#This Row],[LengthService]],2)</f>
        <v>4.45</v>
      </c>
      <c r="N7025">
        <v>33.68161585</v>
      </c>
      <c r="O7025">
        <f>ROUND(employee[[#This Row],[AbsentHours]],2)</f>
        <v>33.68</v>
      </c>
      <c r="P7025" s="5">
        <f>employee[[#This Row],[RoundedAbsentHours]]/2080 *100</f>
        <v>1.6192307692307693</v>
      </c>
      <c r="Q7025" s="1" t="s">
        <v>15</v>
      </c>
    </row>
    <row r="7026" spans="1:17" x14ac:dyDescent="0.35">
      <c r="A7026">
        <v>7025</v>
      </c>
      <c r="B7026" s="1" t="s">
        <v>7256</v>
      </c>
      <c r="C7026" s="1" t="s">
        <v>16</v>
      </c>
      <c r="D7026" s="1" t="s">
        <v>47</v>
      </c>
      <c r="E7026" s="1" t="s">
        <v>124</v>
      </c>
      <c r="F7026" s="1" t="s">
        <v>125</v>
      </c>
      <c r="G7026" s="1" t="s">
        <v>47</v>
      </c>
      <c r="H7026" s="1" t="s">
        <v>15</v>
      </c>
      <c r="I7026">
        <v>37.757473269999998</v>
      </c>
      <c r="J7026">
        <f>ROUND(employee[[#This Row],[Age]],0)</f>
        <v>38</v>
      </c>
      <c r="K70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26">
        <v>1.6127485130000001</v>
      </c>
      <c r="M7026">
        <f>ROUND(employee[[#This Row],[LengthService]],2)</f>
        <v>1.61</v>
      </c>
      <c r="N7026">
        <v>39.07385154</v>
      </c>
      <c r="O7026">
        <f>ROUND(employee[[#This Row],[AbsentHours]],2)</f>
        <v>39.07</v>
      </c>
      <c r="P7026" s="5">
        <f>employee[[#This Row],[RoundedAbsentHours]]/2080 *100</f>
        <v>1.8783653846153845</v>
      </c>
      <c r="Q7026" s="1" t="s">
        <v>15</v>
      </c>
    </row>
    <row r="7027" spans="1:17" x14ac:dyDescent="0.35">
      <c r="A7027">
        <v>7026</v>
      </c>
      <c r="B7027" s="1" t="s">
        <v>7257</v>
      </c>
      <c r="C7027" s="1" t="s">
        <v>11</v>
      </c>
      <c r="D7027" s="1" t="s">
        <v>21</v>
      </c>
      <c r="E7027" s="1" t="s">
        <v>312</v>
      </c>
      <c r="F7027" s="1" t="s">
        <v>266</v>
      </c>
      <c r="G7027" s="1" t="s">
        <v>21</v>
      </c>
      <c r="H7027" s="1" t="s">
        <v>15</v>
      </c>
      <c r="I7027">
        <v>48.23192993</v>
      </c>
      <c r="J7027">
        <f>ROUND(employee[[#This Row],[Age]],0)</f>
        <v>48</v>
      </c>
      <c r="K70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27">
        <v>6.2025399720000003</v>
      </c>
      <c r="M7027">
        <f>ROUND(employee[[#This Row],[LengthService]],2)</f>
        <v>6.2</v>
      </c>
      <c r="N7027">
        <v>73.748178269999997</v>
      </c>
      <c r="O7027">
        <f>ROUND(employee[[#This Row],[AbsentHours]],2)</f>
        <v>73.75</v>
      </c>
      <c r="P7027" s="5">
        <f>employee[[#This Row],[RoundedAbsentHours]]/2080 *100</f>
        <v>3.5456730769230766</v>
      </c>
      <c r="Q7027" s="1" t="s">
        <v>15</v>
      </c>
    </row>
    <row r="7028" spans="1:17" x14ac:dyDescent="0.35">
      <c r="A7028">
        <v>7027</v>
      </c>
      <c r="B7028" s="1" t="s">
        <v>7258</v>
      </c>
      <c r="C7028" s="1" t="s">
        <v>11</v>
      </c>
      <c r="D7028" s="1" t="s">
        <v>272</v>
      </c>
      <c r="E7028" s="1" t="s">
        <v>312</v>
      </c>
      <c r="F7028" s="1" t="s">
        <v>266</v>
      </c>
      <c r="G7028" s="1" t="s">
        <v>51</v>
      </c>
      <c r="H7028" s="1" t="s">
        <v>15</v>
      </c>
      <c r="I7028">
        <v>61.508267029999999</v>
      </c>
      <c r="J7028">
        <f>ROUND(employee[[#This Row],[Age]],0)</f>
        <v>62</v>
      </c>
      <c r="K70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028">
        <v>5.153841721</v>
      </c>
      <c r="M7028">
        <f>ROUND(employee[[#This Row],[LengthService]],2)</f>
        <v>5.15</v>
      </c>
      <c r="N7028">
        <v>199.94070049999999</v>
      </c>
      <c r="O7028">
        <f>ROUND(employee[[#This Row],[AbsentHours]],2)</f>
        <v>199.94</v>
      </c>
      <c r="P7028" s="5">
        <f>employee[[#This Row],[RoundedAbsentHours]]/2080 *100</f>
        <v>9.6125000000000007</v>
      </c>
      <c r="Q7028" s="1" t="s">
        <v>15</v>
      </c>
    </row>
    <row r="7029" spans="1:17" x14ac:dyDescent="0.35">
      <c r="A7029">
        <v>7028</v>
      </c>
      <c r="B7029" s="1" t="s">
        <v>7259</v>
      </c>
      <c r="C7029" s="1" t="s">
        <v>16</v>
      </c>
      <c r="D7029" s="1" t="s">
        <v>282</v>
      </c>
      <c r="E7029" s="1" t="s">
        <v>124</v>
      </c>
      <c r="F7029" s="1" t="s">
        <v>125</v>
      </c>
      <c r="G7029" s="1" t="s">
        <v>37</v>
      </c>
      <c r="H7029" s="1" t="s">
        <v>15</v>
      </c>
      <c r="I7029">
        <v>50.232950979999998</v>
      </c>
      <c r="J7029">
        <f>ROUND(employee[[#This Row],[Age]],0)</f>
        <v>50</v>
      </c>
      <c r="K70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029">
        <v>5.4038227379999997</v>
      </c>
      <c r="M7029">
        <f>ROUND(employee[[#This Row],[LengthService]],2)</f>
        <v>5.4</v>
      </c>
      <c r="N7029">
        <v>98.080550619999997</v>
      </c>
      <c r="O7029">
        <f>ROUND(employee[[#This Row],[AbsentHours]],2)</f>
        <v>98.08</v>
      </c>
      <c r="P7029" s="5">
        <f>employee[[#This Row],[RoundedAbsentHours]]/2080 *100</f>
        <v>4.7153846153846146</v>
      </c>
      <c r="Q7029" s="1" t="s">
        <v>15</v>
      </c>
    </row>
    <row r="7030" spans="1:17" x14ac:dyDescent="0.35">
      <c r="A7030">
        <v>7029</v>
      </c>
      <c r="B7030" s="1" t="s">
        <v>7260</v>
      </c>
      <c r="C7030" s="1" t="s">
        <v>16</v>
      </c>
      <c r="D7030" s="1" t="s">
        <v>22</v>
      </c>
      <c r="E7030" s="1" t="s">
        <v>180</v>
      </c>
      <c r="F7030" s="1" t="s">
        <v>181</v>
      </c>
      <c r="G7030" s="1" t="s">
        <v>22</v>
      </c>
      <c r="H7030" s="1" t="s">
        <v>15</v>
      </c>
      <c r="I7030">
        <v>51.935616670000002</v>
      </c>
      <c r="J7030">
        <f>ROUND(employee[[#This Row],[Age]],0)</f>
        <v>52</v>
      </c>
      <c r="K70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030">
        <v>4.2580379270000002</v>
      </c>
      <c r="M7030">
        <f>ROUND(employee[[#This Row],[LengthService]],2)</f>
        <v>4.26</v>
      </c>
      <c r="N7030">
        <v>76.084283029999995</v>
      </c>
      <c r="O7030">
        <f>ROUND(employee[[#This Row],[AbsentHours]],2)</f>
        <v>76.08</v>
      </c>
      <c r="P7030" s="5">
        <f>employee[[#This Row],[RoundedAbsentHours]]/2080 *100</f>
        <v>3.6576923076923076</v>
      </c>
      <c r="Q7030" s="1" t="s">
        <v>15</v>
      </c>
    </row>
    <row r="7031" spans="1:17" x14ac:dyDescent="0.35">
      <c r="A7031">
        <v>7030</v>
      </c>
      <c r="B7031" s="1" t="s">
        <v>7261</v>
      </c>
      <c r="C7031" s="1" t="s">
        <v>11</v>
      </c>
      <c r="D7031" s="1" t="s">
        <v>36</v>
      </c>
      <c r="E7031" s="1" t="s">
        <v>124</v>
      </c>
      <c r="F7031" s="1" t="s">
        <v>125</v>
      </c>
      <c r="G7031" s="1" t="s">
        <v>37</v>
      </c>
      <c r="H7031" s="1" t="s">
        <v>15</v>
      </c>
      <c r="I7031">
        <v>48.306133989999999</v>
      </c>
      <c r="J7031">
        <f>ROUND(employee[[#This Row],[Age]],0)</f>
        <v>48</v>
      </c>
      <c r="K70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31">
        <v>2.283427074</v>
      </c>
      <c r="M7031">
        <f>ROUND(employee[[#This Row],[LengthService]],2)</f>
        <v>2.2799999999999998</v>
      </c>
      <c r="N7031">
        <v>39.610471420000003</v>
      </c>
      <c r="O7031">
        <f>ROUND(employee[[#This Row],[AbsentHours]],2)</f>
        <v>39.61</v>
      </c>
      <c r="P7031" s="5">
        <f>employee[[#This Row],[RoundedAbsentHours]]/2080 *100</f>
        <v>1.9043269230769231</v>
      </c>
      <c r="Q7031" s="1" t="s">
        <v>15</v>
      </c>
    </row>
    <row r="7032" spans="1:17" x14ac:dyDescent="0.35">
      <c r="A7032">
        <v>7031</v>
      </c>
      <c r="B7032" s="1" t="s">
        <v>7262</v>
      </c>
      <c r="C7032" s="1" t="s">
        <v>16</v>
      </c>
      <c r="D7032" s="1" t="s">
        <v>99</v>
      </c>
      <c r="E7032" s="1" t="s">
        <v>312</v>
      </c>
      <c r="F7032" s="1" t="s">
        <v>266</v>
      </c>
      <c r="G7032" s="1" t="s">
        <v>93</v>
      </c>
      <c r="H7032" s="1" t="s">
        <v>15</v>
      </c>
      <c r="I7032">
        <v>54.150503270000002</v>
      </c>
      <c r="J7032">
        <f>ROUND(employee[[#This Row],[Age]],0)</f>
        <v>54</v>
      </c>
      <c r="K70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032">
        <v>6.4592467219999996</v>
      </c>
      <c r="M7032">
        <f>ROUND(employee[[#This Row],[LengthService]],2)</f>
        <v>6.46</v>
      </c>
      <c r="N7032">
        <v>76.029250039999994</v>
      </c>
      <c r="O7032">
        <f>ROUND(employee[[#This Row],[AbsentHours]],2)</f>
        <v>76.03</v>
      </c>
      <c r="P7032" s="5">
        <f>employee[[#This Row],[RoundedAbsentHours]]/2080 *100</f>
        <v>3.6552884615384618</v>
      </c>
      <c r="Q7032" s="1" t="s">
        <v>15</v>
      </c>
    </row>
    <row r="7033" spans="1:17" x14ac:dyDescent="0.35">
      <c r="A7033">
        <v>7032</v>
      </c>
      <c r="B7033" s="1" t="s">
        <v>7263</v>
      </c>
      <c r="C7033" s="1" t="s">
        <v>16</v>
      </c>
      <c r="D7033" s="1" t="s">
        <v>39</v>
      </c>
      <c r="E7033" s="1" t="s">
        <v>312</v>
      </c>
      <c r="F7033" s="1" t="s">
        <v>266</v>
      </c>
      <c r="G7033" s="1" t="s">
        <v>39</v>
      </c>
      <c r="H7033" s="1" t="s">
        <v>15</v>
      </c>
      <c r="I7033">
        <v>59.27448064</v>
      </c>
      <c r="J7033">
        <f>ROUND(employee[[#This Row],[Age]],0)</f>
        <v>59</v>
      </c>
      <c r="K70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033">
        <v>3.6428439949999998</v>
      </c>
      <c r="M7033">
        <f>ROUND(employee[[#This Row],[LengthService]],2)</f>
        <v>3.64</v>
      </c>
      <c r="N7033">
        <v>179.70504389999999</v>
      </c>
      <c r="O7033">
        <f>ROUND(employee[[#This Row],[AbsentHours]],2)</f>
        <v>179.71</v>
      </c>
      <c r="P7033" s="5">
        <f>employee[[#This Row],[RoundedAbsentHours]]/2080 *100</f>
        <v>8.6399038461538478</v>
      </c>
      <c r="Q7033" s="1" t="s">
        <v>15</v>
      </c>
    </row>
    <row r="7034" spans="1:17" x14ac:dyDescent="0.35">
      <c r="A7034">
        <v>7033</v>
      </c>
      <c r="B7034" s="1" t="s">
        <v>7264</v>
      </c>
      <c r="C7034" s="1" t="s">
        <v>16</v>
      </c>
      <c r="D7034" s="1" t="s">
        <v>228</v>
      </c>
      <c r="E7034" s="1" t="s">
        <v>158</v>
      </c>
      <c r="F7034" s="1" t="s">
        <v>159</v>
      </c>
      <c r="G7034" s="1" t="s">
        <v>221</v>
      </c>
      <c r="H7034" s="1" t="s">
        <v>15</v>
      </c>
      <c r="I7034">
        <v>34.694945179999998</v>
      </c>
      <c r="J7034">
        <f>ROUND(employee[[#This Row],[Age]],0)</f>
        <v>35</v>
      </c>
      <c r="K70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34">
        <v>5.4612555790000004</v>
      </c>
      <c r="M7034">
        <f>ROUND(employee[[#This Row],[LengthService]],2)</f>
        <v>5.46</v>
      </c>
      <c r="N7034">
        <v>24.627212419999999</v>
      </c>
      <c r="O7034">
        <f>ROUND(employee[[#This Row],[AbsentHours]],2)</f>
        <v>24.63</v>
      </c>
      <c r="P7034" s="5">
        <f>employee[[#This Row],[RoundedAbsentHours]]/2080 *100</f>
        <v>1.1841346153846153</v>
      </c>
      <c r="Q7034" s="1" t="s">
        <v>15</v>
      </c>
    </row>
    <row r="7035" spans="1:17" x14ac:dyDescent="0.35">
      <c r="A7035">
        <v>7034</v>
      </c>
      <c r="B7035" s="1" t="s">
        <v>7265</v>
      </c>
      <c r="C7035" s="1" t="s">
        <v>16</v>
      </c>
      <c r="D7035" s="1" t="s">
        <v>103</v>
      </c>
      <c r="E7035" s="1" t="s">
        <v>312</v>
      </c>
      <c r="F7035" s="1" t="s">
        <v>266</v>
      </c>
      <c r="G7035" s="1" t="s">
        <v>18</v>
      </c>
      <c r="H7035" s="1" t="s">
        <v>15</v>
      </c>
      <c r="I7035">
        <v>36.03791339</v>
      </c>
      <c r="J7035">
        <f>ROUND(employee[[#This Row],[Age]],0)</f>
        <v>36</v>
      </c>
      <c r="K70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35">
        <v>4.6878442180000004</v>
      </c>
      <c r="M7035">
        <f>ROUND(employee[[#This Row],[LengthService]],2)</f>
        <v>4.6900000000000004</v>
      </c>
      <c r="N7035">
        <v>0</v>
      </c>
      <c r="O7035">
        <f>ROUND(employee[[#This Row],[AbsentHours]],2)</f>
        <v>0</v>
      </c>
      <c r="P7035" s="5">
        <f>employee[[#This Row],[RoundedAbsentHours]]/2080 *100</f>
        <v>0</v>
      </c>
      <c r="Q7035" s="1" t="s">
        <v>15</v>
      </c>
    </row>
    <row r="7036" spans="1:17" x14ac:dyDescent="0.35">
      <c r="A7036">
        <v>7035</v>
      </c>
      <c r="B7036" s="1" t="s">
        <v>7266</v>
      </c>
      <c r="C7036" s="1" t="s">
        <v>16</v>
      </c>
      <c r="D7036" s="1" t="s">
        <v>22</v>
      </c>
      <c r="E7036" s="1" t="s">
        <v>180</v>
      </c>
      <c r="F7036" s="1" t="s">
        <v>181</v>
      </c>
      <c r="G7036" s="1" t="s">
        <v>22</v>
      </c>
      <c r="H7036" s="1" t="s">
        <v>15</v>
      </c>
      <c r="I7036">
        <v>51.098396520000001</v>
      </c>
      <c r="J7036">
        <f>ROUND(employee[[#This Row],[Age]],0)</f>
        <v>51</v>
      </c>
      <c r="K70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036">
        <v>4.5181133640000004</v>
      </c>
      <c r="M7036">
        <f>ROUND(employee[[#This Row],[LengthService]],2)</f>
        <v>4.5199999999999996</v>
      </c>
      <c r="N7036">
        <v>114.3369794</v>
      </c>
      <c r="O7036">
        <f>ROUND(employee[[#This Row],[AbsentHours]],2)</f>
        <v>114.34</v>
      </c>
      <c r="P7036" s="5">
        <f>employee[[#This Row],[RoundedAbsentHours]]/2080 *100</f>
        <v>5.4971153846153848</v>
      </c>
      <c r="Q7036" s="1" t="s">
        <v>15</v>
      </c>
    </row>
    <row r="7037" spans="1:17" x14ac:dyDescent="0.35">
      <c r="A7037">
        <v>7036</v>
      </c>
      <c r="B7037" s="1" t="s">
        <v>7267</v>
      </c>
      <c r="C7037" s="1" t="s">
        <v>11</v>
      </c>
      <c r="D7037" s="1" t="s">
        <v>22</v>
      </c>
      <c r="E7037" s="1" t="s">
        <v>180</v>
      </c>
      <c r="F7037" s="1" t="s">
        <v>181</v>
      </c>
      <c r="G7037" s="1" t="s">
        <v>22</v>
      </c>
      <c r="H7037" s="1" t="s">
        <v>15</v>
      </c>
      <c r="I7037">
        <v>49.815247079999999</v>
      </c>
      <c r="J7037">
        <f>ROUND(employee[[#This Row],[Age]],0)</f>
        <v>50</v>
      </c>
      <c r="K70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037">
        <v>5.174892958</v>
      </c>
      <c r="M7037">
        <f>ROUND(employee[[#This Row],[LengthService]],2)</f>
        <v>5.17</v>
      </c>
      <c r="N7037">
        <v>144.338686</v>
      </c>
      <c r="O7037">
        <f>ROUND(employee[[#This Row],[AbsentHours]],2)</f>
        <v>144.34</v>
      </c>
      <c r="P7037" s="5">
        <f>employee[[#This Row],[RoundedAbsentHours]]/2080 *100</f>
        <v>6.9394230769230774</v>
      </c>
      <c r="Q7037" s="1" t="s">
        <v>15</v>
      </c>
    </row>
    <row r="7038" spans="1:17" x14ac:dyDescent="0.35">
      <c r="A7038">
        <v>7037</v>
      </c>
      <c r="B7038" s="1" t="s">
        <v>7268</v>
      </c>
      <c r="C7038" s="1" t="s">
        <v>16</v>
      </c>
      <c r="D7038" s="1" t="s">
        <v>18</v>
      </c>
      <c r="E7038" s="1" t="s">
        <v>312</v>
      </c>
      <c r="F7038" s="1" t="s">
        <v>266</v>
      </c>
      <c r="G7038" s="1" t="s">
        <v>18</v>
      </c>
      <c r="H7038" s="1" t="s">
        <v>15</v>
      </c>
      <c r="I7038">
        <v>35.75987507</v>
      </c>
      <c r="J7038">
        <f>ROUND(employee[[#This Row],[Age]],0)</f>
        <v>36</v>
      </c>
      <c r="K70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38">
        <v>5.649593683</v>
      </c>
      <c r="M7038">
        <f>ROUND(employee[[#This Row],[LengthService]],2)</f>
        <v>5.65</v>
      </c>
      <c r="N7038">
        <v>45.667267950000003</v>
      </c>
      <c r="O7038">
        <f>ROUND(employee[[#This Row],[AbsentHours]],2)</f>
        <v>45.67</v>
      </c>
      <c r="P7038" s="5">
        <f>employee[[#This Row],[RoundedAbsentHours]]/2080 *100</f>
        <v>2.195673076923077</v>
      </c>
      <c r="Q7038" s="1" t="s">
        <v>15</v>
      </c>
    </row>
    <row r="7039" spans="1:17" x14ac:dyDescent="0.35">
      <c r="A7039">
        <v>7038</v>
      </c>
      <c r="B7039" s="1" t="s">
        <v>7269</v>
      </c>
      <c r="C7039" s="1" t="s">
        <v>16</v>
      </c>
      <c r="D7039" s="1" t="s">
        <v>34</v>
      </c>
      <c r="E7039" s="1" t="s">
        <v>312</v>
      </c>
      <c r="F7039" s="1" t="s">
        <v>266</v>
      </c>
      <c r="G7039" s="1" t="s">
        <v>34</v>
      </c>
      <c r="H7039" s="1" t="s">
        <v>15</v>
      </c>
      <c r="I7039">
        <v>35.580902909999999</v>
      </c>
      <c r="J7039">
        <f>ROUND(employee[[#This Row],[Age]],0)</f>
        <v>36</v>
      </c>
      <c r="K70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39">
        <v>7.3138810320000003</v>
      </c>
      <c r="M7039">
        <f>ROUND(employee[[#This Row],[LengthService]],2)</f>
        <v>7.31</v>
      </c>
      <c r="N7039">
        <v>19.049634489999999</v>
      </c>
      <c r="O7039">
        <f>ROUND(employee[[#This Row],[AbsentHours]],2)</f>
        <v>19.05</v>
      </c>
      <c r="P7039" s="5">
        <f>employee[[#This Row],[RoundedAbsentHours]]/2080 *100</f>
        <v>0.91586538461538458</v>
      </c>
      <c r="Q7039" s="1" t="s">
        <v>15</v>
      </c>
    </row>
    <row r="7040" spans="1:17" x14ac:dyDescent="0.35">
      <c r="A7040">
        <v>7039</v>
      </c>
      <c r="B7040" s="1" t="s">
        <v>7270</v>
      </c>
      <c r="C7040" s="1" t="s">
        <v>11</v>
      </c>
      <c r="D7040" s="1" t="s">
        <v>22</v>
      </c>
      <c r="E7040" s="1" t="s">
        <v>180</v>
      </c>
      <c r="F7040" s="1" t="s">
        <v>181</v>
      </c>
      <c r="G7040" s="1" t="s">
        <v>22</v>
      </c>
      <c r="H7040" s="1" t="s">
        <v>15</v>
      </c>
      <c r="I7040">
        <v>46.520188830000002</v>
      </c>
      <c r="J7040">
        <f>ROUND(employee[[#This Row],[Age]],0)</f>
        <v>47</v>
      </c>
      <c r="K70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40">
        <v>3.2974008499999998</v>
      </c>
      <c r="M7040">
        <f>ROUND(employee[[#This Row],[LengthService]],2)</f>
        <v>3.3</v>
      </c>
      <c r="N7040">
        <v>147.15234459999999</v>
      </c>
      <c r="O7040">
        <f>ROUND(employee[[#This Row],[AbsentHours]],2)</f>
        <v>147.15</v>
      </c>
      <c r="P7040" s="5">
        <f>employee[[#This Row],[RoundedAbsentHours]]/2080 *100</f>
        <v>7.0745192307692317</v>
      </c>
      <c r="Q7040" s="1" t="s">
        <v>15</v>
      </c>
    </row>
    <row r="7041" spans="1:17" x14ac:dyDescent="0.35">
      <c r="A7041">
        <v>7040</v>
      </c>
      <c r="B7041" s="1" t="s">
        <v>7271</v>
      </c>
      <c r="C7041" s="1" t="s">
        <v>16</v>
      </c>
      <c r="D7041" s="1" t="s">
        <v>275</v>
      </c>
      <c r="E7041" s="1" t="s">
        <v>312</v>
      </c>
      <c r="F7041" s="1" t="s">
        <v>266</v>
      </c>
      <c r="G7041" s="1" t="s">
        <v>39</v>
      </c>
      <c r="H7041" s="1" t="s">
        <v>15</v>
      </c>
      <c r="I7041">
        <v>40.074849489999998</v>
      </c>
      <c r="J7041">
        <f>ROUND(employee[[#This Row],[Age]],0)</f>
        <v>40</v>
      </c>
      <c r="K70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41">
        <v>5.3087118660000003</v>
      </c>
      <c r="M7041">
        <f>ROUND(employee[[#This Row],[LengthService]],2)</f>
        <v>5.31</v>
      </c>
      <c r="N7041">
        <v>68.881086980000006</v>
      </c>
      <c r="O7041">
        <f>ROUND(employee[[#This Row],[AbsentHours]],2)</f>
        <v>68.88</v>
      </c>
      <c r="P7041" s="5">
        <f>employee[[#This Row],[RoundedAbsentHours]]/2080 *100</f>
        <v>3.3115384615384618</v>
      </c>
      <c r="Q7041" s="1" t="s">
        <v>15</v>
      </c>
    </row>
    <row r="7042" spans="1:17" x14ac:dyDescent="0.35">
      <c r="A7042">
        <v>7041</v>
      </c>
      <c r="B7042" s="1" t="s">
        <v>7272</v>
      </c>
      <c r="C7042" s="1" t="s">
        <v>11</v>
      </c>
      <c r="D7042" s="1" t="s">
        <v>20</v>
      </c>
      <c r="E7042" s="1" t="s">
        <v>158</v>
      </c>
      <c r="F7042" s="1" t="s">
        <v>159</v>
      </c>
      <c r="G7042" s="1" t="s">
        <v>20</v>
      </c>
      <c r="H7042" s="1" t="s">
        <v>15</v>
      </c>
      <c r="I7042">
        <v>38.001911839999998</v>
      </c>
      <c r="J7042">
        <f>ROUND(employee[[#This Row],[Age]],0)</f>
        <v>38</v>
      </c>
      <c r="K70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42">
        <v>6.3738677570000002</v>
      </c>
      <c r="M7042">
        <f>ROUND(employee[[#This Row],[LengthService]],2)</f>
        <v>6.37</v>
      </c>
      <c r="N7042">
        <v>74.282087239999996</v>
      </c>
      <c r="O7042">
        <f>ROUND(employee[[#This Row],[AbsentHours]],2)</f>
        <v>74.28</v>
      </c>
      <c r="P7042" s="5">
        <f>employee[[#This Row],[RoundedAbsentHours]]/2080 *100</f>
        <v>3.5711538461538463</v>
      </c>
      <c r="Q7042" s="1" t="s">
        <v>15</v>
      </c>
    </row>
    <row r="7043" spans="1:17" x14ac:dyDescent="0.35">
      <c r="A7043">
        <v>7042</v>
      </c>
      <c r="B7043" s="1" t="s">
        <v>7273</v>
      </c>
      <c r="C7043" s="1" t="s">
        <v>11</v>
      </c>
      <c r="D7043" s="1" t="s">
        <v>19</v>
      </c>
      <c r="E7043" s="1" t="s">
        <v>312</v>
      </c>
      <c r="F7043" s="1" t="s">
        <v>266</v>
      </c>
      <c r="G7043" s="1" t="s">
        <v>19</v>
      </c>
      <c r="H7043" s="1" t="s">
        <v>15</v>
      </c>
      <c r="I7043">
        <v>34.042151019999999</v>
      </c>
      <c r="J7043">
        <f>ROUND(employee[[#This Row],[Age]],0)</f>
        <v>34</v>
      </c>
      <c r="K70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43">
        <v>3.9269583460000002</v>
      </c>
      <c r="M7043">
        <f>ROUND(employee[[#This Row],[LengthService]],2)</f>
        <v>3.93</v>
      </c>
      <c r="N7043">
        <v>17.496309360000001</v>
      </c>
      <c r="O7043">
        <f>ROUND(employee[[#This Row],[AbsentHours]],2)</f>
        <v>17.5</v>
      </c>
      <c r="P7043" s="5">
        <f>employee[[#This Row],[RoundedAbsentHours]]/2080 *100</f>
        <v>0.84134615384615385</v>
      </c>
      <c r="Q7043" s="1" t="s">
        <v>15</v>
      </c>
    </row>
    <row r="7044" spans="1:17" x14ac:dyDescent="0.35">
      <c r="A7044">
        <v>7043</v>
      </c>
      <c r="B7044" s="1" t="s">
        <v>7274</v>
      </c>
      <c r="C7044" s="1" t="s">
        <v>11</v>
      </c>
      <c r="D7044" s="1" t="s">
        <v>22</v>
      </c>
      <c r="E7044" s="1" t="s">
        <v>180</v>
      </c>
      <c r="F7044" s="1" t="s">
        <v>181</v>
      </c>
      <c r="G7044" s="1" t="s">
        <v>22</v>
      </c>
      <c r="H7044" s="1" t="s">
        <v>15</v>
      </c>
      <c r="I7044">
        <v>33.62766783</v>
      </c>
      <c r="J7044">
        <f>ROUND(employee[[#This Row],[Age]],0)</f>
        <v>34</v>
      </c>
      <c r="K70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44">
        <v>4.6407310600000002</v>
      </c>
      <c r="M7044">
        <f>ROUND(employee[[#This Row],[LengthService]],2)</f>
        <v>4.6399999999999997</v>
      </c>
      <c r="N7044">
        <v>31.991411509999999</v>
      </c>
      <c r="O7044">
        <f>ROUND(employee[[#This Row],[AbsentHours]],2)</f>
        <v>31.99</v>
      </c>
      <c r="P7044" s="5">
        <f>employee[[#This Row],[RoundedAbsentHours]]/2080 *100</f>
        <v>1.537980769230769</v>
      </c>
      <c r="Q7044" s="1" t="s">
        <v>15</v>
      </c>
    </row>
    <row r="7045" spans="1:17" x14ac:dyDescent="0.35">
      <c r="A7045">
        <v>7044</v>
      </c>
      <c r="B7045" s="1" t="s">
        <v>7275</v>
      </c>
      <c r="C7045" s="1" t="s">
        <v>11</v>
      </c>
      <c r="D7045" s="1" t="s">
        <v>80</v>
      </c>
      <c r="E7045" s="1" t="s">
        <v>158</v>
      </c>
      <c r="F7045" s="1" t="s">
        <v>159</v>
      </c>
      <c r="G7045" s="1" t="s">
        <v>20</v>
      </c>
      <c r="H7045" s="1" t="s">
        <v>15</v>
      </c>
      <c r="I7045">
        <v>38.144568319999998</v>
      </c>
      <c r="J7045">
        <f>ROUND(employee[[#This Row],[Age]],0)</f>
        <v>38</v>
      </c>
      <c r="K70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45">
        <v>5.0109075540000001</v>
      </c>
      <c r="M7045">
        <f>ROUND(employee[[#This Row],[LengthService]],2)</f>
        <v>5.01</v>
      </c>
      <c r="N7045">
        <v>64.891416860000007</v>
      </c>
      <c r="O7045">
        <f>ROUND(employee[[#This Row],[AbsentHours]],2)</f>
        <v>64.89</v>
      </c>
      <c r="P7045" s="5">
        <f>employee[[#This Row],[RoundedAbsentHours]]/2080 *100</f>
        <v>3.1197115384615386</v>
      </c>
      <c r="Q7045" s="1" t="s">
        <v>15</v>
      </c>
    </row>
    <row r="7046" spans="1:17" x14ac:dyDescent="0.35">
      <c r="A7046">
        <v>7045</v>
      </c>
      <c r="B7046" s="1" t="s">
        <v>7276</v>
      </c>
      <c r="C7046" s="1" t="s">
        <v>16</v>
      </c>
      <c r="D7046" s="1" t="s">
        <v>12</v>
      </c>
      <c r="E7046" s="1" t="s">
        <v>158</v>
      </c>
      <c r="F7046" s="1" t="s">
        <v>159</v>
      </c>
      <c r="G7046" s="1" t="s">
        <v>12</v>
      </c>
      <c r="H7046" s="1" t="s">
        <v>15</v>
      </c>
      <c r="I7046">
        <v>45.275990270000001</v>
      </c>
      <c r="J7046">
        <f>ROUND(employee[[#This Row],[Age]],0)</f>
        <v>45</v>
      </c>
      <c r="K70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46">
        <v>6.4236654780000002</v>
      </c>
      <c r="M7046">
        <f>ROUND(employee[[#This Row],[LengthService]],2)</f>
        <v>6.42</v>
      </c>
      <c r="N7046">
        <v>25.965011260000001</v>
      </c>
      <c r="O7046">
        <f>ROUND(employee[[#This Row],[AbsentHours]],2)</f>
        <v>25.97</v>
      </c>
      <c r="P7046" s="5">
        <f>employee[[#This Row],[RoundedAbsentHours]]/2080 *100</f>
        <v>1.2485576923076922</v>
      </c>
      <c r="Q7046" s="1" t="s">
        <v>15</v>
      </c>
    </row>
    <row r="7047" spans="1:17" x14ac:dyDescent="0.35">
      <c r="A7047">
        <v>7046</v>
      </c>
      <c r="B7047" s="1" t="s">
        <v>7277</v>
      </c>
      <c r="C7047" s="1" t="s">
        <v>16</v>
      </c>
      <c r="D7047" s="1" t="s">
        <v>22</v>
      </c>
      <c r="E7047" s="1" t="s">
        <v>180</v>
      </c>
      <c r="F7047" s="1" t="s">
        <v>181</v>
      </c>
      <c r="G7047" s="1" t="s">
        <v>22</v>
      </c>
      <c r="H7047" s="1" t="s">
        <v>15</v>
      </c>
      <c r="I7047">
        <v>30.395325880000001</v>
      </c>
      <c r="J7047">
        <f>ROUND(employee[[#This Row],[Age]],0)</f>
        <v>30</v>
      </c>
      <c r="K70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47">
        <v>4.2764492399999998</v>
      </c>
      <c r="M7047">
        <f>ROUND(employee[[#This Row],[LengthService]],2)</f>
        <v>4.28</v>
      </c>
      <c r="N7047">
        <v>0</v>
      </c>
      <c r="O7047">
        <f>ROUND(employee[[#This Row],[AbsentHours]],2)</f>
        <v>0</v>
      </c>
      <c r="P7047" s="5">
        <f>employee[[#This Row],[RoundedAbsentHours]]/2080 *100</f>
        <v>0</v>
      </c>
      <c r="Q7047" s="1" t="s">
        <v>15</v>
      </c>
    </row>
    <row r="7048" spans="1:17" x14ac:dyDescent="0.35">
      <c r="A7048">
        <v>7047</v>
      </c>
      <c r="B7048" s="1" t="s">
        <v>5878</v>
      </c>
      <c r="C7048" s="1" t="s">
        <v>16</v>
      </c>
      <c r="D7048" s="1" t="s">
        <v>21</v>
      </c>
      <c r="E7048" s="1" t="s">
        <v>312</v>
      </c>
      <c r="F7048" s="1" t="s">
        <v>266</v>
      </c>
      <c r="G7048" s="1" t="s">
        <v>21</v>
      </c>
      <c r="H7048" s="1" t="s">
        <v>15</v>
      </c>
      <c r="I7048">
        <v>43.297079250000003</v>
      </c>
      <c r="J7048">
        <f>ROUND(employee[[#This Row],[Age]],0)</f>
        <v>43</v>
      </c>
      <c r="K70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48">
        <v>1.9809677699999999</v>
      </c>
      <c r="M7048">
        <f>ROUND(employee[[#This Row],[LengthService]],2)</f>
        <v>1.98</v>
      </c>
      <c r="N7048">
        <v>89.94521933</v>
      </c>
      <c r="O7048">
        <f>ROUND(employee[[#This Row],[AbsentHours]],2)</f>
        <v>89.95</v>
      </c>
      <c r="P7048" s="5">
        <f>employee[[#This Row],[RoundedAbsentHours]]/2080 *100</f>
        <v>4.3245192307692308</v>
      </c>
      <c r="Q7048" s="1" t="s">
        <v>15</v>
      </c>
    </row>
    <row r="7049" spans="1:17" x14ac:dyDescent="0.35">
      <c r="A7049">
        <v>7048</v>
      </c>
      <c r="B7049" s="1" t="s">
        <v>7278</v>
      </c>
      <c r="C7049" s="1" t="s">
        <v>16</v>
      </c>
      <c r="D7049" s="1" t="s">
        <v>22</v>
      </c>
      <c r="E7049" s="1" t="s">
        <v>180</v>
      </c>
      <c r="F7049" s="1" t="s">
        <v>181</v>
      </c>
      <c r="G7049" s="1" t="s">
        <v>22</v>
      </c>
      <c r="H7049" s="1" t="s">
        <v>15</v>
      </c>
      <c r="I7049">
        <v>47.872661890000003</v>
      </c>
      <c r="J7049">
        <f>ROUND(employee[[#This Row],[Age]],0)</f>
        <v>48</v>
      </c>
      <c r="K70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49">
        <v>4.6533440229999998</v>
      </c>
      <c r="M7049">
        <f>ROUND(employee[[#This Row],[LengthService]],2)</f>
        <v>4.6500000000000004</v>
      </c>
      <c r="N7049">
        <v>130.1697423</v>
      </c>
      <c r="O7049">
        <f>ROUND(employee[[#This Row],[AbsentHours]],2)</f>
        <v>130.16999999999999</v>
      </c>
      <c r="P7049" s="5">
        <f>employee[[#This Row],[RoundedAbsentHours]]/2080 *100</f>
        <v>6.2581730769230761</v>
      </c>
      <c r="Q7049" s="1" t="s">
        <v>15</v>
      </c>
    </row>
    <row r="7050" spans="1:17" x14ac:dyDescent="0.35">
      <c r="A7050">
        <v>7049</v>
      </c>
      <c r="B7050" s="1" t="s">
        <v>7279</v>
      </c>
      <c r="C7050" s="1" t="s">
        <v>11</v>
      </c>
      <c r="D7050" s="1" t="s">
        <v>17</v>
      </c>
      <c r="E7050" s="1" t="s">
        <v>312</v>
      </c>
      <c r="F7050" s="1" t="s">
        <v>266</v>
      </c>
      <c r="G7050" s="1" t="s">
        <v>18</v>
      </c>
      <c r="H7050" s="1" t="s">
        <v>15</v>
      </c>
      <c r="I7050">
        <v>44.06773527</v>
      </c>
      <c r="J7050">
        <f>ROUND(employee[[#This Row],[Age]],0)</f>
        <v>44</v>
      </c>
      <c r="K70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50">
        <v>3.13502305</v>
      </c>
      <c r="M7050">
        <f>ROUND(employee[[#This Row],[LengthService]],2)</f>
        <v>3.14</v>
      </c>
      <c r="N7050">
        <v>50.606917809999999</v>
      </c>
      <c r="O7050">
        <f>ROUND(employee[[#This Row],[AbsentHours]],2)</f>
        <v>50.61</v>
      </c>
      <c r="P7050" s="5">
        <f>employee[[#This Row],[RoundedAbsentHours]]/2080 *100</f>
        <v>2.4331730769230768</v>
      </c>
      <c r="Q7050" s="1" t="s">
        <v>15</v>
      </c>
    </row>
    <row r="7051" spans="1:17" x14ac:dyDescent="0.35">
      <c r="A7051">
        <v>7050</v>
      </c>
      <c r="B7051" s="1" t="s">
        <v>6606</v>
      </c>
      <c r="C7051" s="1" t="s">
        <v>16</v>
      </c>
      <c r="D7051" s="1" t="s">
        <v>22</v>
      </c>
      <c r="E7051" s="1" t="s">
        <v>180</v>
      </c>
      <c r="F7051" s="1" t="s">
        <v>181</v>
      </c>
      <c r="G7051" s="1" t="s">
        <v>22</v>
      </c>
      <c r="H7051" s="1" t="s">
        <v>15</v>
      </c>
      <c r="I7051">
        <v>41.014078529999999</v>
      </c>
      <c r="J7051">
        <f>ROUND(employee[[#This Row],[Age]],0)</f>
        <v>41</v>
      </c>
      <c r="K70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51">
        <v>5.6627118090000002</v>
      </c>
      <c r="M7051">
        <f>ROUND(employee[[#This Row],[LengthService]],2)</f>
        <v>5.66</v>
      </c>
      <c r="N7051">
        <v>69.678680270000001</v>
      </c>
      <c r="O7051">
        <f>ROUND(employee[[#This Row],[AbsentHours]],2)</f>
        <v>69.680000000000007</v>
      </c>
      <c r="P7051" s="5">
        <f>employee[[#This Row],[RoundedAbsentHours]]/2080 *100</f>
        <v>3.35</v>
      </c>
      <c r="Q7051" s="1" t="s">
        <v>15</v>
      </c>
    </row>
    <row r="7052" spans="1:17" x14ac:dyDescent="0.35">
      <c r="A7052">
        <v>7051</v>
      </c>
      <c r="B7052" s="1" t="s">
        <v>7280</v>
      </c>
      <c r="C7052" s="1" t="s">
        <v>16</v>
      </c>
      <c r="D7052" s="1" t="s">
        <v>303</v>
      </c>
      <c r="E7052" s="1" t="s">
        <v>124</v>
      </c>
      <c r="F7052" s="1" t="s">
        <v>125</v>
      </c>
      <c r="G7052" s="1" t="s">
        <v>62</v>
      </c>
      <c r="H7052" s="1" t="s">
        <v>15</v>
      </c>
      <c r="I7052">
        <v>39.905456710000003</v>
      </c>
      <c r="J7052">
        <f>ROUND(employee[[#This Row],[Age]],0)</f>
        <v>40</v>
      </c>
      <c r="K70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52">
        <v>3.5636628990000001</v>
      </c>
      <c r="M7052">
        <f>ROUND(employee[[#This Row],[LengthService]],2)</f>
        <v>3.56</v>
      </c>
      <c r="N7052">
        <v>51.33503941</v>
      </c>
      <c r="O7052">
        <f>ROUND(employee[[#This Row],[AbsentHours]],2)</f>
        <v>51.34</v>
      </c>
      <c r="P7052" s="5">
        <f>employee[[#This Row],[RoundedAbsentHours]]/2080 *100</f>
        <v>2.4682692307692307</v>
      </c>
      <c r="Q7052" s="1" t="s">
        <v>15</v>
      </c>
    </row>
    <row r="7053" spans="1:17" x14ac:dyDescent="0.35">
      <c r="A7053">
        <v>7052</v>
      </c>
      <c r="B7053" s="1" t="s">
        <v>7281</v>
      </c>
      <c r="C7053" s="1" t="s">
        <v>16</v>
      </c>
      <c r="D7053" s="1" t="s">
        <v>22</v>
      </c>
      <c r="E7053" s="1" t="s">
        <v>180</v>
      </c>
      <c r="F7053" s="1" t="s">
        <v>181</v>
      </c>
      <c r="G7053" s="1" t="s">
        <v>22</v>
      </c>
      <c r="H7053" s="1" t="s">
        <v>15</v>
      </c>
      <c r="I7053">
        <v>52.403058209999998</v>
      </c>
      <c r="J7053">
        <f>ROUND(employee[[#This Row],[Age]],0)</f>
        <v>52</v>
      </c>
      <c r="K70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053">
        <v>5.5477738820000004</v>
      </c>
      <c r="M7053">
        <f>ROUND(employee[[#This Row],[LengthService]],2)</f>
        <v>5.55</v>
      </c>
      <c r="N7053">
        <v>93.612976090000004</v>
      </c>
      <c r="O7053">
        <f>ROUND(employee[[#This Row],[AbsentHours]],2)</f>
        <v>93.61</v>
      </c>
      <c r="P7053" s="5">
        <f>employee[[#This Row],[RoundedAbsentHours]]/2080 *100</f>
        <v>4.5004807692307693</v>
      </c>
      <c r="Q7053" s="1" t="s">
        <v>15</v>
      </c>
    </row>
    <row r="7054" spans="1:17" x14ac:dyDescent="0.35">
      <c r="A7054">
        <v>7053</v>
      </c>
      <c r="B7054" s="1" t="s">
        <v>7282</v>
      </c>
      <c r="C7054" s="1" t="s">
        <v>16</v>
      </c>
      <c r="D7054" s="1" t="s">
        <v>185</v>
      </c>
      <c r="E7054" s="1" t="s">
        <v>312</v>
      </c>
      <c r="F7054" s="1" t="s">
        <v>266</v>
      </c>
      <c r="G7054" s="1" t="s">
        <v>29</v>
      </c>
      <c r="H7054" s="1" t="s">
        <v>15</v>
      </c>
      <c r="I7054">
        <v>39.621861879999997</v>
      </c>
      <c r="J7054">
        <f>ROUND(employee[[#This Row],[Age]],0)</f>
        <v>40</v>
      </c>
      <c r="K70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54">
        <v>3.554267329</v>
      </c>
      <c r="M7054">
        <f>ROUND(employee[[#This Row],[LengthService]],2)</f>
        <v>3.55</v>
      </c>
      <c r="N7054">
        <v>91.157444810000001</v>
      </c>
      <c r="O7054">
        <f>ROUND(employee[[#This Row],[AbsentHours]],2)</f>
        <v>91.16</v>
      </c>
      <c r="P7054" s="5">
        <f>employee[[#This Row],[RoundedAbsentHours]]/2080 *100</f>
        <v>4.3826923076923077</v>
      </c>
      <c r="Q7054" s="1" t="s">
        <v>15</v>
      </c>
    </row>
    <row r="7055" spans="1:17" x14ac:dyDescent="0.35">
      <c r="A7055">
        <v>7054</v>
      </c>
      <c r="B7055" s="1" t="s">
        <v>7283</v>
      </c>
      <c r="C7055" s="1" t="s">
        <v>16</v>
      </c>
      <c r="D7055" s="1" t="s">
        <v>22</v>
      </c>
      <c r="E7055" s="1" t="s">
        <v>180</v>
      </c>
      <c r="F7055" s="1" t="s">
        <v>181</v>
      </c>
      <c r="G7055" s="1" t="s">
        <v>22</v>
      </c>
      <c r="H7055" s="1" t="s">
        <v>15</v>
      </c>
      <c r="I7055">
        <v>42.784825699999999</v>
      </c>
      <c r="J7055">
        <f>ROUND(employee[[#This Row],[Age]],0)</f>
        <v>43</v>
      </c>
      <c r="K70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55">
        <v>4.0466057510000004</v>
      </c>
      <c r="M7055">
        <f>ROUND(employee[[#This Row],[LengthService]],2)</f>
        <v>4.05</v>
      </c>
      <c r="N7055">
        <v>51.68079032</v>
      </c>
      <c r="O7055">
        <f>ROUND(employee[[#This Row],[AbsentHours]],2)</f>
        <v>51.68</v>
      </c>
      <c r="P7055" s="5">
        <f>employee[[#This Row],[RoundedAbsentHours]]/2080 *100</f>
        <v>2.4846153846153847</v>
      </c>
      <c r="Q7055" s="1" t="s">
        <v>15</v>
      </c>
    </row>
    <row r="7056" spans="1:17" x14ac:dyDescent="0.35">
      <c r="A7056">
        <v>7055</v>
      </c>
      <c r="B7056" s="1" t="s">
        <v>7284</v>
      </c>
      <c r="C7056" s="1" t="s">
        <v>16</v>
      </c>
      <c r="D7056" s="1" t="s">
        <v>19</v>
      </c>
      <c r="E7056" s="1" t="s">
        <v>312</v>
      </c>
      <c r="F7056" s="1" t="s">
        <v>266</v>
      </c>
      <c r="G7056" s="1" t="s">
        <v>19</v>
      </c>
      <c r="H7056" s="1" t="s">
        <v>15</v>
      </c>
      <c r="I7056">
        <v>50.597473950000001</v>
      </c>
      <c r="J7056">
        <f>ROUND(employee[[#This Row],[Age]],0)</f>
        <v>51</v>
      </c>
      <c r="K70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056">
        <v>2.6798881809999999</v>
      </c>
      <c r="M7056">
        <f>ROUND(employee[[#This Row],[LengthService]],2)</f>
        <v>2.68</v>
      </c>
      <c r="N7056">
        <v>94.323977810000002</v>
      </c>
      <c r="O7056">
        <f>ROUND(employee[[#This Row],[AbsentHours]],2)</f>
        <v>94.32</v>
      </c>
      <c r="P7056" s="5">
        <f>employee[[#This Row],[RoundedAbsentHours]]/2080 *100</f>
        <v>4.5346153846153845</v>
      </c>
      <c r="Q7056" s="1" t="s">
        <v>15</v>
      </c>
    </row>
    <row r="7057" spans="1:17" x14ac:dyDescent="0.35">
      <c r="A7057">
        <v>7056</v>
      </c>
      <c r="B7057" s="1" t="s">
        <v>7285</v>
      </c>
      <c r="C7057" s="1" t="s">
        <v>16</v>
      </c>
      <c r="D7057" s="1" t="s">
        <v>79</v>
      </c>
      <c r="E7057" s="1" t="s">
        <v>312</v>
      </c>
      <c r="F7057" s="1" t="s">
        <v>266</v>
      </c>
      <c r="G7057" s="1" t="s">
        <v>34</v>
      </c>
      <c r="H7057" s="1" t="s">
        <v>15</v>
      </c>
      <c r="I7057">
        <v>26.318618910000001</v>
      </c>
      <c r="J7057">
        <f>ROUND(employee[[#This Row],[Age]],0)</f>
        <v>26</v>
      </c>
      <c r="K70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057">
        <v>3.4503293629999998</v>
      </c>
      <c r="M7057">
        <f>ROUND(employee[[#This Row],[LengthService]],2)</f>
        <v>3.45</v>
      </c>
      <c r="N7057">
        <v>0</v>
      </c>
      <c r="O7057">
        <f>ROUND(employee[[#This Row],[AbsentHours]],2)</f>
        <v>0</v>
      </c>
      <c r="P7057" s="5">
        <f>employee[[#This Row],[RoundedAbsentHours]]/2080 *100</f>
        <v>0</v>
      </c>
      <c r="Q7057" s="1" t="s">
        <v>15</v>
      </c>
    </row>
    <row r="7058" spans="1:17" x14ac:dyDescent="0.35">
      <c r="A7058">
        <v>7057</v>
      </c>
      <c r="B7058" s="1" t="s">
        <v>7286</v>
      </c>
      <c r="C7058" s="1" t="s">
        <v>11</v>
      </c>
      <c r="D7058" s="1" t="s">
        <v>76</v>
      </c>
      <c r="E7058" s="1" t="s">
        <v>124</v>
      </c>
      <c r="F7058" s="1" t="s">
        <v>125</v>
      </c>
      <c r="G7058" s="1" t="s">
        <v>62</v>
      </c>
      <c r="H7058" s="1" t="s">
        <v>15</v>
      </c>
      <c r="I7058">
        <v>57.841351260000003</v>
      </c>
      <c r="J7058">
        <f>ROUND(employee[[#This Row],[Age]],0)</f>
        <v>58</v>
      </c>
      <c r="K70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058">
        <v>5.9090356469999996</v>
      </c>
      <c r="M7058">
        <f>ROUND(employee[[#This Row],[LengthService]],2)</f>
        <v>5.91</v>
      </c>
      <c r="N7058">
        <v>147.21246310000001</v>
      </c>
      <c r="O7058">
        <f>ROUND(employee[[#This Row],[AbsentHours]],2)</f>
        <v>147.21</v>
      </c>
      <c r="P7058" s="5">
        <f>employee[[#This Row],[RoundedAbsentHours]]/2080 *100</f>
        <v>7.0774038461538469</v>
      </c>
      <c r="Q7058" s="1" t="s">
        <v>15</v>
      </c>
    </row>
    <row r="7059" spans="1:17" x14ac:dyDescent="0.35">
      <c r="A7059">
        <v>7058</v>
      </c>
      <c r="B7059" s="1" t="s">
        <v>7287</v>
      </c>
      <c r="C7059" s="1" t="s">
        <v>11</v>
      </c>
      <c r="D7059" s="1" t="s">
        <v>18</v>
      </c>
      <c r="E7059" s="1" t="s">
        <v>124</v>
      </c>
      <c r="F7059" s="1" t="s">
        <v>125</v>
      </c>
      <c r="G7059" s="1" t="s">
        <v>18</v>
      </c>
      <c r="H7059" s="1" t="s">
        <v>15</v>
      </c>
      <c r="I7059">
        <v>49.948288009999999</v>
      </c>
      <c r="J7059">
        <f>ROUND(employee[[#This Row],[Age]],0)</f>
        <v>50</v>
      </c>
      <c r="K70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059">
        <v>2.5323357479999999</v>
      </c>
      <c r="M7059">
        <f>ROUND(employee[[#This Row],[LengthService]],2)</f>
        <v>2.5299999999999998</v>
      </c>
      <c r="N7059">
        <v>112.6080539</v>
      </c>
      <c r="O7059">
        <f>ROUND(employee[[#This Row],[AbsentHours]],2)</f>
        <v>112.61</v>
      </c>
      <c r="P7059" s="5">
        <f>employee[[#This Row],[RoundedAbsentHours]]/2080 *100</f>
        <v>5.4139423076923077</v>
      </c>
      <c r="Q7059" s="1" t="s">
        <v>15</v>
      </c>
    </row>
    <row r="7060" spans="1:17" x14ac:dyDescent="0.35">
      <c r="A7060">
        <v>7059</v>
      </c>
      <c r="B7060" s="1" t="s">
        <v>7288</v>
      </c>
      <c r="C7060" s="1" t="s">
        <v>11</v>
      </c>
      <c r="D7060" s="1" t="s">
        <v>133</v>
      </c>
      <c r="E7060" s="1" t="s">
        <v>124</v>
      </c>
      <c r="F7060" s="1" t="s">
        <v>125</v>
      </c>
      <c r="G7060" s="1" t="s">
        <v>133</v>
      </c>
      <c r="H7060" s="1" t="s">
        <v>15</v>
      </c>
      <c r="I7060">
        <v>30.582298590000001</v>
      </c>
      <c r="J7060">
        <f>ROUND(employee[[#This Row],[Age]],0)</f>
        <v>31</v>
      </c>
      <c r="K70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60">
        <v>2.904891176</v>
      </c>
      <c r="M7060">
        <f>ROUND(employee[[#This Row],[LengthService]],2)</f>
        <v>2.9</v>
      </c>
      <c r="N7060">
        <v>9.6804349999999994E-3</v>
      </c>
      <c r="O7060">
        <f>ROUND(employee[[#This Row],[AbsentHours]],2)</f>
        <v>0.01</v>
      </c>
      <c r="P7060" s="5">
        <f>employee[[#This Row],[RoundedAbsentHours]]/2080 *100</f>
        <v>4.807692307692308E-4</v>
      </c>
      <c r="Q7060" s="1" t="s">
        <v>15</v>
      </c>
    </row>
    <row r="7061" spans="1:17" x14ac:dyDescent="0.35">
      <c r="A7061">
        <v>7060</v>
      </c>
      <c r="B7061" s="1" t="s">
        <v>7289</v>
      </c>
      <c r="C7061" s="1" t="s">
        <v>11</v>
      </c>
      <c r="D7061" s="1" t="s">
        <v>20</v>
      </c>
      <c r="E7061" s="1" t="s">
        <v>158</v>
      </c>
      <c r="F7061" s="1" t="s">
        <v>159</v>
      </c>
      <c r="G7061" s="1" t="s">
        <v>20</v>
      </c>
      <c r="H7061" s="1" t="s">
        <v>15</v>
      </c>
      <c r="I7061">
        <v>44.439801549999999</v>
      </c>
      <c r="J7061">
        <f>ROUND(employee[[#This Row],[Age]],0)</f>
        <v>44</v>
      </c>
      <c r="K70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61">
        <v>3.1281148820000002</v>
      </c>
      <c r="M7061">
        <f>ROUND(employee[[#This Row],[LengthService]],2)</f>
        <v>3.13</v>
      </c>
      <c r="N7061">
        <v>67.671205760000007</v>
      </c>
      <c r="O7061">
        <f>ROUND(employee[[#This Row],[AbsentHours]],2)</f>
        <v>67.67</v>
      </c>
      <c r="P7061" s="5">
        <f>employee[[#This Row],[RoundedAbsentHours]]/2080 *100</f>
        <v>3.2533653846153845</v>
      </c>
      <c r="Q7061" s="1" t="s">
        <v>15</v>
      </c>
    </row>
    <row r="7062" spans="1:17" x14ac:dyDescent="0.35">
      <c r="A7062">
        <v>7061</v>
      </c>
      <c r="B7062" s="1" t="s">
        <v>7290</v>
      </c>
      <c r="C7062" s="1" t="s">
        <v>11</v>
      </c>
      <c r="D7062" s="1" t="s">
        <v>126</v>
      </c>
      <c r="E7062" s="1" t="s">
        <v>312</v>
      </c>
      <c r="F7062" s="1" t="s">
        <v>266</v>
      </c>
      <c r="G7062" s="1" t="s">
        <v>34</v>
      </c>
      <c r="H7062" s="1" t="s">
        <v>15</v>
      </c>
      <c r="I7062">
        <v>48.903965929999998</v>
      </c>
      <c r="J7062">
        <f>ROUND(employee[[#This Row],[Age]],0)</f>
        <v>49</v>
      </c>
      <c r="K70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62">
        <v>3.8866675829999999</v>
      </c>
      <c r="M7062">
        <f>ROUND(employee[[#This Row],[LengthService]],2)</f>
        <v>3.89</v>
      </c>
      <c r="N7062">
        <v>124.8069749</v>
      </c>
      <c r="O7062">
        <f>ROUND(employee[[#This Row],[AbsentHours]],2)</f>
        <v>124.81</v>
      </c>
      <c r="P7062" s="5">
        <f>employee[[#This Row],[RoundedAbsentHours]]/2080 *100</f>
        <v>6.0004807692307693</v>
      </c>
      <c r="Q7062" s="1" t="s">
        <v>15</v>
      </c>
    </row>
    <row r="7063" spans="1:17" x14ac:dyDescent="0.35">
      <c r="A7063">
        <v>7062</v>
      </c>
      <c r="B7063" s="1" t="s">
        <v>7291</v>
      </c>
      <c r="C7063" s="1" t="s">
        <v>11</v>
      </c>
      <c r="D7063" s="1" t="s">
        <v>20</v>
      </c>
      <c r="E7063" s="1" t="s">
        <v>158</v>
      </c>
      <c r="F7063" s="1" t="s">
        <v>159</v>
      </c>
      <c r="G7063" s="1" t="s">
        <v>20</v>
      </c>
      <c r="H7063" s="1" t="s">
        <v>15</v>
      </c>
      <c r="I7063">
        <v>46.963135989999998</v>
      </c>
      <c r="J7063">
        <f>ROUND(employee[[#This Row],[Age]],0)</f>
        <v>47</v>
      </c>
      <c r="K70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63">
        <v>6.2611732379999996</v>
      </c>
      <c r="M7063">
        <f>ROUND(employee[[#This Row],[LengthService]],2)</f>
        <v>6.26</v>
      </c>
      <c r="N7063">
        <v>88.256126890000004</v>
      </c>
      <c r="O7063">
        <f>ROUND(employee[[#This Row],[AbsentHours]],2)</f>
        <v>88.26</v>
      </c>
      <c r="P7063" s="5">
        <f>employee[[#This Row],[RoundedAbsentHours]]/2080 *100</f>
        <v>4.243269230769231</v>
      </c>
      <c r="Q7063" s="1" t="s">
        <v>15</v>
      </c>
    </row>
    <row r="7064" spans="1:17" x14ac:dyDescent="0.35">
      <c r="A7064">
        <v>7063</v>
      </c>
      <c r="B7064" s="1" t="s">
        <v>7292</v>
      </c>
      <c r="C7064" s="1" t="s">
        <v>11</v>
      </c>
      <c r="D7064" s="1" t="s">
        <v>39</v>
      </c>
      <c r="E7064" s="1" t="s">
        <v>312</v>
      </c>
      <c r="F7064" s="1" t="s">
        <v>266</v>
      </c>
      <c r="G7064" s="1" t="s">
        <v>39</v>
      </c>
      <c r="H7064" s="1" t="s">
        <v>15</v>
      </c>
      <c r="I7064">
        <v>67.374761620000001</v>
      </c>
      <c r="J7064">
        <f>ROUND(employee[[#This Row],[Age]],0)</f>
        <v>67</v>
      </c>
      <c r="K70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7064">
        <v>5.598730035</v>
      </c>
      <c r="M7064">
        <f>ROUND(employee[[#This Row],[LengthService]],2)</f>
        <v>5.6</v>
      </c>
      <c r="N7064">
        <v>224.8000491</v>
      </c>
      <c r="O7064">
        <f>ROUND(employee[[#This Row],[AbsentHours]],2)</f>
        <v>224.8</v>
      </c>
      <c r="P7064" s="5">
        <f>employee[[#This Row],[RoundedAbsentHours]]/2080 *100</f>
        <v>10.807692307692308</v>
      </c>
      <c r="Q7064" s="1" t="s">
        <v>15</v>
      </c>
    </row>
    <row r="7065" spans="1:17" x14ac:dyDescent="0.35">
      <c r="A7065">
        <v>7064</v>
      </c>
      <c r="B7065" s="1" t="s">
        <v>7293</v>
      </c>
      <c r="C7065" s="1" t="s">
        <v>11</v>
      </c>
      <c r="D7065" s="1" t="s">
        <v>21</v>
      </c>
      <c r="E7065" s="1" t="s">
        <v>312</v>
      </c>
      <c r="F7065" s="1" t="s">
        <v>266</v>
      </c>
      <c r="G7065" s="1" t="s">
        <v>21</v>
      </c>
      <c r="H7065" s="1" t="s">
        <v>15</v>
      </c>
      <c r="I7065">
        <v>32.91505935</v>
      </c>
      <c r="J7065">
        <f>ROUND(employee[[#This Row],[Age]],0)</f>
        <v>33</v>
      </c>
      <c r="K70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65">
        <v>5.7853456300000001</v>
      </c>
      <c r="M7065">
        <f>ROUND(employee[[#This Row],[LengthService]],2)</f>
        <v>5.79</v>
      </c>
      <c r="N7065">
        <v>55.036802090000002</v>
      </c>
      <c r="O7065">
        <f>ROUND(employee[[#This Row],[AbsentHours]],2)</f>
        <v>55.04</v>
      </c>
      <c r="P7065" s="5">
        <f>employee[[#This Row],[RoundedAbsentHours]]/2080 *100</f>
        <v>2.6461538461538461</v>
      </c>
      <c r="Q7065" s="1" t="s">
        <v>15</v>
      </c>
    </row>
    <row r="7066" spans="1:17" x14ac:dyDescent="0.35">
      <c r="A7066">
        <v>7065</v>
      </c>
      <c r="B7066" s="1" t="s">
        <v>7294</v>
      </c>
      <c r="C7066" s="1" t="s">
        <v>16</v>
      </c>
      <c r="D7066" s="1" t="s">
        <v>21</v>
      </c>
      <c r="E7066" s="1" t="s">
        <v>312</v>
      </c>
      <c r="F7066" s="1" t="s">
        <v>266</v>
      </c>
      <c r="G7066" s="1" t="s">
        <v>21</v>
      </c>
      <c r="H7066" s="1" t="s">
        <v>15</v>
      </c>
      <c r="I7066">
        <v>54.01842826</v>
      </c>
      <c r="J7066">
        <f>ROUND(employee[[#This Row],[Age]],0)</f>
        <v>54</v>
      </c>
      <c r="K70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066">
        <v>5.4581428000000001</v>
      </c>
      <c r="M7066">
        <f>ROUND(employee[[#This Row],[LengthService]],2)</f>
        <v>5.46</v>
      </c>
      <c r="N7066">
        <v>116.4085705</v>
      </c>
      <c r="O7066">
        <f>ROUND(employee[[#This Row],[AbsentHours]],2)</f>
        <v>116.41</v>
      </c>
      <c r="P7066" s="5">
        <f>employee[[#This Row],[RoundedAbsentHours]]/2080 *100</f>
        <v>5.5966346153846152</v>
      </c>
      <c r="Q7066" s="1" t="s">
        <v>15</v>
      </c>
    </row>
    <row r="7067" spans="1:17" x14ac:dyDescent="0.35">
      <c r="A7067">
        <v>7066</v>
      </c>
      <c r="B7067" s="1" t="s">
        <v>7295</v>
      </c>
      <c r="C7067" s="1" t="s">
        <v>16</v>
      </c>
      <c r="D7067" s="1" t="s">
        <v>22</v>
      </c>
      <c r="E7067" s="1" t="s">
        <v>180</v>
      </c>
      <c r="F7067" s="1" t="s">
        <v>181</v>
      </c>
      <c r="G7067" s="1" t="s">
        <v>22</v>
      </c>
      <c r="H7067" s="1" t="s">
        <v>15</v>
      </c>
      <c r="I7067">
        <v>48.747697709999997</v>
      </c>
      <c r="J7067">
        <f>ROUND(employee[[#This Row],[Age]],0)</f>
        <v>49</v>
      </c>
      <c r="K70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67">
        <v>4.3260807400000001</v>
      </c>
      <c r="M7067">
        <f>ROUND(employee[[#This Row],[LengthService]],2)</f>
        <v>4.33</v>
      </c>
      <c r="N7067">
        <v>62.921415860000003</v>
      </c>
      <c r="O7067">
        <f>ROUND(employee[[#This Row],[AbsentHours]],2)</f>
        <v>62.92</v>
      </c>
      <c r="P7067" s="5">
        <f>employee[[#This Row],[RoundedAbsentHours]]/2080 *100</f>
        <v>3.0249999999999999</v>
      </c>
      <c r="Q7067" s="1" t="s">
        <v>15</v>
      </c>
    </row>
    <row r="7068" spans="1:17" x14ac:dyDescent="0.35">
      <c r="A7068">
        <v>7067</v>
      </c>
      <c r="B7068" s="1" t="s">
        <v>7296</v>
      </c>
      <c r="C7068" s="1" t="s">
        <v>16</v>
      </c>
      <c r="D7068" s="1" t="s">
        <v>105</v>
      </c>
      <c r="E7068" s="1" t="s">
        <v>124</v>
      </c>
      <c r="F7068" s="1" t="s">
        <v>125</v>
      </c>
      <c r="G7068" s="1" t="s">
        <v>18</v>
      </c>
      <c r="H7068" s="1" t="s">
        <v>15</v>
      </c>
      <c r="I7068">
        <v>44.042348189999998</v>
      </c>
      <c r="J7068">
        <f>ROUND(employee[[#This Row],[Age]],0)</f>
        <v>44</v>
      </c>
      <c r="K70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68">
        <v>5.4314924009999999</v>
      </c>
      <c r="M7068">
        <f>ROUND(employee[[#This Row],[LengthService]],2)</f>
        <v>5.43</v>
      </c>
      <c r="N7068">
        <v>42.862358610000001</v>
      </c>
      <c r="O7068">
        <f>ROUND(employee[[#This Row],[AbsentHours]],2)</f>
        <v>42.86</v>
      </c>
      <c r="P7068" s="5">
        <f>employee[[#This Row],[RoundedAbsentHours]]/2080 *100</f>
        <v>2.0605769230769231</v>
      </c>
      <c r="Q7068" s="1" t="s">
        <v>15</v>
      </c>
    </row>
    <row r="7069" spans="1:17" x14ac:dyDescent="0.35">
      <c r="A7069">
        <v>7068</v>
      </c>
      <c r="B7069" s="1" t="s">
        <v>7297</v>
      </c>
      <c r="C7069" s="1" t="s">
        <v>11</v>
      </c>
      <c r="D7069" s="1" t="s">
        <v>39</v>
      </c>
      <c r="E7069" s="1" t="s">
        <v>312</v>
      </c>
      <c r="F7069" s="1" t="s">
        <v>266</v>
      </c>
      <c r="G7069" s="1" t="s">
        <v>39</v>
      </c>
      <c r="H7069" s="1" t="s">
        <v>15</v>
      </c>
      <c r="I7069">
        <v>44.652771829999999</v>
      </c>
      <c r="J7069">
        <f>ROUND(employee[[#This Row],[Age]],0)</f>
        <v>45</v>
      </c>
      <c r="K70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69">
        <v>4.9640872119999999</v>
      </c>
      <c r="M7069">
        <f>ROUND(employee[[#This Row],[LengthService]],2)</f>
        <v>4.96</v>
      </c>
      <c r="N7069">
        <v>51.0889253</v>
      </c>
      <c r="O7069">
        <f>ROUND(employee[[#This Row],[AbsentHours]],2)</f>
        <v>51.09</v>
      </c>
      <c r="P7069" s="5">
        <f>employee[[#This Row],[RoundedAbsentHours]]/2080 *100</f>
        <v>2.4562500000000003</v>
      </c>
      <c r="Q7069" s="1" t="s">
        <v>15</v>
      </c>
    </row>
    <row r="7070" spans="1:17" x14ac:dyDescent="0.35">
      <c r="A7070">
        <v>7069</v>
      </c>
      <c r="B7070" s="1" t="s">
        <v>7298</v>
      </c>
      <c r="C7070" s="1" t="s">
        <v>16</v>
      </c>
      <c r="D7070" s="1" t="s">
        <v>62</v>
      </c>
      <c r="E7070" s="1" t="s">
        <v>124</v>
      </c>
      <c r="F7070" s="1" t="s">
        <v>125</v>
      </c>
      <c r="G7070" s="1" t="s">
        <v>62</v>
      </c>
      <c r="H7070" s="1" t="s">
        <v>15</v>
      </c>
      <c r="I7070">
        <v>45.385950360000002</v>
      </c>
      <c r="J7070">
        <f>ROUND(employee[[#This Row],[Age]],0)</f>
        <v>45</v>
      </c>
      <c r="K70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70">
        <v>5.0103907589999999</v>
      </c>
      <c r="M7070">
        <f>ROUND(employee[[#This Row],[LengthService]],2)</f>
        <v>5.01</v>
      </c>
      <c r="N7070">
        <v>46.869535820000003</v>
      </c>
      <c r="O7070">
        <f>ROUND(employee[[#This Row],[AbsentHours]],2)</f>
        <v>46.87</v>
      </c>
      <c r="P7070" s="5">
        <f>employee[[#This Row],[RoundedAbsentHours]]/2080 *100</f>
        <v>2.2533653846153845</v>
      </c>
      <c r="Q7070" s="1" t="s">
        <v>15</v>
      </c>
    </row>
    <row r="7071" spans="1:17" x14ac:dyDescent="0.35">
      <c r="A7071">
        <v>7070</v>
      </c>
      <c r="B7071" s="1" t="s">
        <v>7299</v>
      </c>
      <c r="C7071" s="1" t="s">
        <v>11</v>
      </c>
      <c r="D7071" s="1" t="s">
        <v>56</v>
      </c>
      <c r="E7071" s="1" t="s">
        <v>124</v>
      </c>
      <c r="F7071" s="1" t="s">
        <v>125</v>
      </c>
      <c r="G7071" s="1" t="s">
        <v>56</v>
      </c>
      <c r="H7071" s="1" t="s">
        <v>15</v>
      </c>
      <c r="I7071">
        <v>41.696275329999999</v>
      </c>
      <c r="J7071">
        <f>ROUND(employee[[#This Row],[Age]],0)</f>
        <v>42</v>
      </c>
      <c r="K70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71">
        <v>3.6012093859999998</v>
      </c>
      <c r="M7071">
        <f>ROUND(employee[[#This Row],[LengthService]],2)</f>
        <v>3.6</v>
      </c>
      <c r="N7071">
        <v>72.300824390000002</v>
      </c>
      <c r="O7071">
        <f>ROUND(employee[[#This Row],[AbsentHours]],2)</f>
        <v>72.3</v>
      </c>
      <c r="P7071" s="5">
        <f>employee[[#This Row],[RoundedAbsentHours]]/2080 *100</f>
        <v>3.4759615384615383</v>
      </c>
      <c r="Q7071" s="1" t="s">
        <v>15</v>
      </c>
    </row>
    <row r="7072" spans="1:17" x14ac:dyDescent="0.35">
      <c r="A7072">
        <v>7071</v>
      </c>
      <c r="B7072" s="1" t="s">
        <v>7300</v>
      </c>
      <c r="C7072" s="1" t="s">
        <v>11</v>
      </c>
      <c r="D7072" s="1" t="s">
        <v>22</v>
      </c>
      <c r="E7072" s="1" t="s">
        <v>180</v>
      </c>
      <c r="F7072" s="1" t="s">
        <v>181</v>
      </c>
      <c r="G7072" s="1" t="s">
        <v>22</v>
      </c>
      <c r="H7072" s="1" t="s">
        <v>15</v>
      </c>
      <c r="I7072">
        <v>29.518089870000001</v>
      </c>
      <c r="J7072">
        <f>ROUND(employee[[#This Row],[Age]],0)</f>
        <v>30</v>
      </c>
      <c r="K70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72">
        <v>5.2840546039999996</v>
      </c>
      <c r="M7072">
        <f>ROUND(employee[[#This Row],[LengthService]],2)</f>
        <v>5.28</v>
      </c>
      <c r="N7072">
        <v>52.718657640000004</v>
      </c>
      <c r="O7072">
        <f>ROUND(employee[[#This Row],[AbsentHours]],2)</f>
        <v>52.72</v>
      </c>
      <c r="P7072" s="5">
        <f>employee[[#This Row],[RoundedAbsentHours]]/2080 *100</f>
        <v>2.5346153846153845</v>
      </c>
      <c r="Q7072" s="1" t="s">
        <v>15</v>
      </c>
    </row>
    <row r="7073" spans="1:17" x14ac:dyDescent="0.35">
      <c r="A7073">
        <v>7072</v>
      </c>
      <c r="B7073" s="1" t="s">
        <v>7301</v>
      </c>
      <c r="C7073" s="1" t="s">
        <v>16</v>
      </c>
      <c r="D7073" s="1" t="s">
        <v>22</v>
      </c>
      <c r="E7073" s="1" t="s">
        <v>180</v>
      </c>
      <c r="F7073" s="1" t="s">
        <v>181</v>
      </c>
      <c r="G7073" s="1" t="s">
        <v>22</v>
      </c>
      <c r="H7073" s="1" t="s">
        <v>15</v>
      </c>
      <c r="I7073">
        <v>57.505643880000001</v>
      </c>
      <c r="J7073">
        <f>ROUND(employee[[#This Row],[Age]],0)</f>
        <v>58</v>
      </c>
      <c r="K70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073">
        <v>4.8479263960000001</v>
      </c>
      <c r="M7073">
        <f>ROUND(employee[[#This Row],[LengthService]],2)</f>
        <v>4.8499999999999996</v>
      </c>
      <c r="N7073">
        <v>124.36935219999999</v>
      </c>
      <c r="O7073">
        <f>ROUND(employee[[#This Row],[AbsentHours]],2)</f>
        <v>124.37</v>
      </c>
      <c r="P7073" s="5">
        <f>employee[[#This Row],[RoundedAbsentHours]]/2080 *100</f>
        <v>5.9793269230769237</v>
      </c>
      <c r="Q7073" s="1" t="s">
        <v>15</v>
      </c>
    </row>
    <row r="7074" spans="1:17" x14ac:dyDescent="0.35">
      <c r="A7074">
        <v>7073</v>
      </c>
      <c r="B7074" s="1" t="s">
        <v>7302</v>
      </c>
      <c r="C7074" s="1" t="s">
        <v>11</v>
      </c>
      <c r="D7074" s="1" t="s">
        <v>22</v>
      </c>
      <c r="E7074" s="1" t="s">
        <v>180</v>
      </c>
      <c r="F7074" s="1" t="s">
        <v>181</v>
      </c>
      <c r="G7074" s="1" t="s">
        <v>22</v>
      </c>
      <c r="H7074" s="1" t="s">
        <v>15</v>
      </c>
      <c r="I7074">
        <v>38.352791170000003</v>
      </c>
      <c r="J7074">
        <f>ROUND(employee[[#This Row],[Age]],0)</f>
        <v>38</v>
      </c>
      <c r="K70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74">
        <v>3.0267842699999998</v>
      </c>
      <c r="M7074">
        <f>ROUND(employee[[#This Row],[LengthService]],2)</f>
        <v>3.03</v>
      </c>
      <c r="N7074">
        <v>75.852290600000003</v>
      </c>
      <c r="O7074">
        <f>ROUND(employee[[#This Row],[AbsentHours]],2)</f>
        <v>75.849999999999994</v>
      </c>
      <c r="P7074" s="5">
        <f>employee[[#This Row],[RoundedAbsentHours]]/2080 *100</f>
        <v>3.646634615384615</v>
      </c>
      <c r="Q7074" s="1" t="s">
        <v>15</v>
      </c>
    </row>
    <row r="7075" spans="1:17" x14ac:dyDescent="0.35">
      <c r="A7075">
        <v>7074</v>
      </c>
      <c r="B7075" s="1" t="s">
        <v>7303</v>
      </c>
      <c r="C7075" s="1" t="s">
        <v>11</v>
      </c>
      <c r="D7075" s="1" t="s">
        <v>21</v>
      </c>
      <c r="E7075" s="1" t="s">
        <v>312</v>
      </c>
      <c r="F7075" s="1" t="s">
        <v>266</v>
      </c>
      <c r="G7075" s="1" t="s">
        <v>21</v>
      </c>
      <c r="H7075" s="1" t="s">
        <v>15</v>
      </c>
      <c r="I7075">
        <v>46.49257325</v>
      </c>
      <c r="J7075">
        <f>ROUND(employee[[#This Row],[Age]],0)</f>
        <v>46</v>
      </c>
      <c r="K70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75">
        <v>3.8810200770000001</v>
      </c>
      <c r="M7075">
        <f>ROUND(employee[[#This Row],[LengthService]],2)</f>
        <v>3.88</v>
      </c>
      <c r="N7075">
        <v>72.972301920000007</v>
      </c>
      <c r="O7075">
        <f>ROUND(employee[[#This Row],[AbsentHours]],2)</f>
        <v>72.97</v>
      </c>
      <c r="P7075" s="5">
        <f>employee[[#This Row],[RoundedAbsentHours]]/2080 *100</f>
        <v>3.508173076923077</v>
      </c>
      <c r="Q7075" s="1" t="s">
        <v>15</v>
      </c>
    </row>
    <row r="7076" spans="1:17" x14ac:dyDescent="0.35">
      <c r="A7076">
        <v>7075</v>
      </c>
      <c r="B7076" s="1" t="s">
        <v>7304</v>
      </c>
      <c r="C7076" s="1" t="s">
        <v>11</v>
      </c>
      <c r="D7076" s="1" t="s">
        <v>12</v>
      </c>
      <c r="E7076" s="1" t="s">
        <v>158</v>
      </c>
      <c r="F7076" s="1" t="s">
        <v>159</v>
      </c>
      <c r="G7076" s="1" t="s">
        <v>12</v>
      </c>
      <c r="H7076" s="1" t="s">
        <v>15</v>
      </c>
      <c r="I7076">
        <v>38.446290779999998</v>
      </c>
      <c r="J7076">
        <f>ROUND(employee[[#This Row],[Age]],0)</f>
        <v>38</v>
      </c>
      <c r="K70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76">
        <v>5.1173768629999996</v>
      </c>
      <c r="M7076">
        <f>ROUND(employee[[#This Row],[LengthService]],2)</f>
        <v>5.12</v>
      </c>
      <c r="N7076">
        <v>15.18164895</v>
      </c>
      <c r="O7076">
        <f>ROUND(employee[[#This Row],[AbsentHours]],2)</f>
        <v>15.18</v>
      </c>
      <c r="P7076" s="5">
        <f>employee[[#This Row],[RoundedAbsentHours]]/2080 *100</f>
        <v>0.72980769230769227</v>
      </c>
      <c r="Q7076" s="1" t="s">
        <v>15</v>
      </c>
    </row>
    <row r="7077" spans="1:17" x14ac:dyDescent="0.35">
      <c r="A7077">
        <v>7076</v>
      </c>
      <c r="B7077" s="1" t="s">
        <v>7305</v>
      </c>
      <c r="C7077" s="1" t="s">
        <v>11</v>
      </c>
      <c r="D7077" s="1" t="s">
        <v>44</v>
      </c>
      <c r="E7077" s="1" t="s">
        <v>312</v>
      </c>
      <c r="F7077" s="1" t="s">
        <v>266</v>
      </c>
      <c r="G7077" s="1" t="s">
        <v>44</v>
      </c>
      <c r="H7077" s="1" t="s">
        <v>15</v>
      </c>
      <c r="I7077">
        <v>28.302753989999999</v>
      </c>
      <c r="J7077">
        <f>ROUND(employee[[#This Row],[Age]],0)</f>
        <v>28</v>
      </c>
      <c r="K70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077">
        <v>3.2511407029999999</v>
      </c>
      <c r="M7077">
        <f>ROUND(employee[[#This Row],[LengthService]],2)</f>
        <v>3.25</v>
      </c>
      <c r="N7077">
        <v>6.653166541</v>
      </c>
      <c r="O7077">
        <f>ROUND(employee[[#This Row],[AbsentHours]],2)</f>
        <v>6.65</v>
      </c>
      <c r="P7077" s="5">
        <f>employee[[#This Row],[RoundedAbsentHours]]/2080 *100</f>
        <v>0.31971153846153844</v>
      </c>
      <c r="Q7077" s="1" t="s">
        <v>15</v>
      </c>
    </row>
    <row r="7078" spans="1:17" x14ac:dyDescent="0.35">
      <c r="A7078">
        <v>7077</v>
      </c>
      <c r="B7078" s="1" t="s">
        <v>7306</v>
      </c>
      <c r="C7078" s="1" t="s">
        <v>11</v>
      </c>
      <c r="D7078" s="1" t="s">
        <v>260</v>
      </c>
      <c r="E7078" s="1" t="s">
        <v>312</v>
      </c>
      <c r="F7078" s="1" t="s">
        <v>266</v>
      </c>
      <c r="G7078" s="1" t="s">
        <v>33</v>
      </c>
      <c r="H7078" s="1" t="s">
        <v>15</v>
      </c>
      <c r="I7078">
        <v>46.761496719999997</v>
      </c>
      <c r="J7078">
        <f>ROUND(employee[[#This Row],[Age]],0)</f>
        <v>47</v>
      </c>
      <c r="K70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78">
        <v>7.818421324</v>
      </c>
      <c r="M7078">
        <f>ROUND(employee[[#This Row],[LengthService]],2)</f>
        <v>7.82</v>
      </c>
      <c r="N7078">
        <v>68.77314475</v>
      </c>
      <c r="O7078">
        <f>ROUND(employee[[#This Row],[AbsentHours]],2)</f>
        <v>68.77</v>
      </c>
      <c r="P7078" s="5">
        <f>employee[[#This Row],[RoundedAbsentHours]]/2080 *100</f>
        <v>3.3062499999999995</v>
      </c>
      <c r="Q7078" s="1" t="s">
        <v>15</v>
      </c>
    </row>
    <row r="7079" spans="1:17" x14ac:dyDescent="0.35">
      <c r="A7079">
        <v>7078</v>
      </c>
      <c r="B7079" s="1" t="s">
        <v>7307</v>
      </c>
      <c r="C7079" s="1" t="s">
        <v>11</v>
      </c>
      <c r="D7079" s="1" t="s">
        <v>22</v>
      </c>
      <c r="E7079" s="1" t="s">
        <v>180</v>
      </c>
      <c r="F7079" s="1" t="s">
        <v>181</v>
      </c>
      <c r="G7079" s="1" t="s">
        <v>22</v>
      </c>
      <c r="H7079" s="1" t="s">
        <v>15</v>
      </c>
      <c r="I7079">
        <v>36.928175189999997</v>
      </c>
      <c r="J7079">
        <f>ROUND(employee[[#This Row],[Age]],0)</f>
        <v>37</v>
      </c>
      <c r="K70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79">
        <v>6.716948339</v>
      </c>
      <c r="M7079">
        <f>ROUND(employee[[#This Row],[LengthService]],2)</f>
        <v>6.72</v>
      </c>
      <c r="N7079">
        <v>41.827969119999999</v>
      </c>
      <c r="O7079">
        <f>ROUND(employee[[#This Row],[AbsentHours]],2)</f>
        <v>41.83</v>
      </c>
      <c r="P7079" s="5">
        <f>employee[[#This Row],[RoundedAbsentHours]]/2080 *100</f>
        <v>2.0110576923076922</v>
      </c>
      <c r="Q7079" s="1" t="s">
        <v>15</v>
      </c>
    </row>
    <row r="7080" spans="1:17" x14ac:dyDescent="0.35">
      <c r="A7080">
        <v>7079</v>
      </c>
      <c r="B7080" s="1" t="s">
        <v>7308</v>
      </c>
      <c r="C7080" s="1" t="s">
        <v>16</v>
      </c>
      <c r="D7080" s="1" t="s">
        <v>310</v>
      </c>
      <c r="E7080" s="1" t="s">
        <v>312</v>
      </c>
      <c r="F7080" s="1" t="s">
        <v>266</v>
      </c>
      <c r="G7080" s="1" t="s">
        <v>221</v>
      </c>
      <c r="H7080" s="1" t="s">
        <v>15</v>
      </c>
      <c r="I7080">
        <v>44.483784739999997</v>
      </c>
      <c r="J7080">
        <f>ROUND(employee[[#This Row],[Age]],0)</f>
        <v>44</v>
      </c>
      <c r="K70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80">
        <v>3.5946260620000001</v>
      </c>
      <c r="M7080">
        <f>ROUND(employee[[#This Row],[LengthService]],2)</f>
        <v>3.59</v>
      </c>
      <c r="N7080">
        <v>107.2585177</v>
      </c>
      <c r="O7080">
        <f>ROUND(employee[[#This Row],[AbsentHours]],2)</f>
        <v>107.26</v>
      </c>
      <c r="P7080" s="5">
        <f>employee[[#This Row],[RoundedAbsentHours]]/2080 *100</f>
        <v>5.1567307692307693</v>
      </c>
      <c r="Q7080" s="1" t="s">
        <v>15</v>
      </c>
    </row>
    <row r="7081" spans="1:17" x14ac:dyDescent="0.35">
      <c r="A7081">
        <v>7080</v>
      </c>
      <c r="B7081" s="1" t="s">
        <v>7309</v>
      </c>
      <c r="C7081" s="1" t="s">
        <v>16</v>
      </c>
      <c r="D7081" s="1" t="s">
        <v>133</v>
      </c>
      <c r="E7081" s="1" t="s">
        <v>124</v>
      </c>
      <c r="F7081" s="1" t="s">
        <v>125</v>
      </c>
      <c r="G7081" s="1" t="s">
        <v>133</v>
      </c>
      <c r="H7081" s="1" t="s">
        <v>15</v>
      </c>
      <c r="I7081">
        <v>31.68320911</v>
      </c>
      <c r="J7081">
        <f>ROUND(employee[[#This Row],[Age]],0)</f>
        <v>32</v>
      </c>
      <c r="K70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81">
        <v>6.4265646810000003</v>
      </c>
      <c r="M7081">
        <f>ROUND(employee[[#This Row],[LengthService]],2)</f>
        <v>6.43</v>
      </c>
      <c r="N7081">
        <v>10.76913732</v>
      </c>
      <c r="O7081">
        <f>ROUND(employee[[#This Row],[AbsentHours]],2)</f>
        <v>10.77</v>
      </c>
      <c r="P7081" s="5">
        <f>employee[[#This Row],[RoundedAbsentHours]]/2080 *100</f>
        <v>0.51778846153846159</v>
      </c>
      <c r="Q7081" s="1" t="s">
        <v>15</v>
      </c>
    </row>
    <row r="7082" spans="1:17" x14ac:dyDescent="0.35">
      <c r="A7082">
        <v>7081</v>
      </c>
      <c r="B7082" s="1" t="s">
        <v>7310</v>
      </c>
      <c r="C7082" s="1" t="s">
        <v>16</v>
      </c>
      <c r="D7082" s="1" t="s">
        <v>22</v>
      </c>
      <c r="E7082" s="1" t="s">
        <v>180</v>
      </c>
      <c r="F7082" s="1" t="s">
        <v>181</v>
      </c>
      <c r="G7082" s="1" t="s">
        <v>22</v>
      </c>
      <c r="H7082" s="1" t="s">
        <v>15</v>
      </c>
      <c r="I7082">
        <v>59.597880320000002</v>
      </c>
      <c r="J7082">
        <f>ROUND(employee[[#This Row],[Age]],0)</f>
        <v>60</v>
      </c>
      <c r="K70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082">
        <v>6.7012567040000004</v>
      </c>
      <c r="M7082">
        <f>ROUND(employee[[#This Row],[LengthService]],2)</f>
        <v>6.7</v>
      </c>
      <c r="N7082">
        <v>109.2526257</v>
      </c>
      <c r="O7082">
        <f>ROUND(employee[[#This Row],[AbsentHours]],2)</f>
        <v>109.25</v>
      </c>
      <c r="P7082" s="5">
        <f>employee[[#This Row],[RoundedAbsentHours]]/2080 *100</f>
        <v>5.2524038461538458</v>
      </c>
      <c r="Q7082" s="1" t="s">
        <v>15</v>
      </c>
    </row>
    <row r="7083" spans="1:17" x14ac:dyDescent="0.35">
      <c r="A7083">
        <v>7082</v>
      </c>
      <c r="B7083" s="1" t="s">
        <v>7311</v>
      </c>
      <c r="C7083" s="1" t="s">
        <v>11</v>
      </c>
      <c r="D7083" s="1" t="s">
        <v>19</v>
      </c>
      <c r="E7083" s="1" t="s">
        <v>312</v>
      </c>
      <c r="F7083" s="1" t="s">
        <v>266</v>
      </c>
      <c r="G7083" s="1" t="s">
        <v>19</v>
      </c>
      <c r="H7083" s="1" t="s">
        <v>15</v>
      </c>
      <c r="I7083">
        <v>40.25060319</v>
      </c>
      <c r="J7083">
        <f>ROUND(employee[[#This Row],[Age]],0)</f>
        <v>40</v>
      </c>
      <c r="K70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83">
        <v>5.571069133</v>
      </c>
      <c r="M7083">
        <f>ROUND(employee[[#This Row],[LengthService]],2)</f>
        <v>5.57</v>
      </c>
      <c r="N7083">
        <v>42.836821430000001</v>
      </c>
      <c r="O7083">
        <f>ROUND(employee[[#This Row],[AbsentHours]],2)</f>
        <v>42.84</v>
      </c>
      <c r="P7083" s="5">
        <f>employee[[#This Row],[RoundedAbsentHours]]/2080 *100</f>
        <v>2.0596153846153848</v>
      </c>
      <c r="Q7083" s="1" t="s">
        <v>15</v>
      </c>
    </row>
    <row r="7084" spans="1:17" x14ac:dyDescent="0.35">
      <c r="A7084">
        <v>7083</v>
      </c>
      <c r="B7084" s="1" t="s">
        <v>6450</v>
      </c>
      <c r="C7084" s="1" t="s">
        <v>11</v>
      </c>
      <c r="D7084" s="1" t="s">
        <v>44</v>
      </c>
      <c r="E7084" s="1" t="s">
        <v>312</v>
      </c>
      <c r="F7084" s="1" t="s">
        <v>266</v>
      </c>
      <c r="G7084" s="1" t="s">
        <v>44</v>
      </c>
      <c r="H7084" s="1" t="s">
        <v>15</v>
      </c>
      <c r="I7084">
        <v>39.344469160000003</v>
      </c>
      <c r="J7084">
        <f>ROUND(employee[[#This Row],[Age]],0)</f>
        <v>39</v>
      </c>
      <c r="K70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84">
        <v>4.7584349660000003</v>
      </c>
      <c r="M7084">
        <f>ROUND(employee[[#This Row],[LengthService]],2)</f>
        <v>4.76</v>
      </c>
      <c r="N7084">
        <v>87.098114150000001</v>
      </c>
      <c r="O7084">
        <f>ROUND(employee[[#This Row],[AbsentHours]],2)</f>
        <v>87.1</v>
      </c>
      <c r="P7084" s="5">
        <f>employee[[#This Row],[RoundedAbsentHours]]/2080 *100</f>
        <v>4.1875</v>
      </c>
      <c r="Q7084" s="1" t="s">
        <v>15</v>
      </c>
    </row>
    <row r="7085" spans="1:17" x14ac:dyDescent="0.35">
      <c r="A7085">
        <v>7084</v>
      </c>
      <c r="B7085" s="1" t="s">
        <v>7312</v>
      </c>
      <c r="C7085" s="1" t="s">
        <v>16</v>
      </c>
      <c r="D7085" s="1" t="s">
        <v>22</v>
      </c>
      <c r="E7085" s="1" t="s">
        <v>180</v>
      </c>
      <c r="F7085" s="1" t="s">
        <v>181</v>
      </c>
      <c r="G7085" s="1" t="s">
        <v>22</v>
      </c>
      <c r="H7085" s="1" t="s">
        <v>15</v>
      </c>
      <c r="I7085">
        <v>32.926657910000003</v>
      </c>
      <c r="J7085">
        <f>ROUND(employee[[#This Row],[Age]],0)</f>
        <v>33</v>
      </c>
      <c r="K70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85">
        <v>5.8617557109999998</v>
      </c>
      <c r="M7085">
        <f>ROUND(employee[[#This Row],[LengthService]],2)</f>
        <v>5.86</v>
      </c>
      <c r="N7085">
        <v>0</v>
      </c>
      <c r="O7085">
        <f>ROUND(employee[[#This Row],[AbsentHours]],2)</f>
        <v>0</v>
      </c>
      <c r="P7085" s="5">
        <f>employee[[#This Row],[RoundedAbsentHours]]/2080 *100</f>
        <v>0</v>
      </c>
      <c r="Q7085" s="1" t="s">
        <v>15</v>
      </c>
    </row>
    <row r="7086" spans="1:17" x14ac:dyDescent="0.35">
      <c r="A7086">
        <v>7085</v>
      </c>
      <c r="B7086" s="1" t="s">
        <v>7313</v>
      </c>
      <c r="C7086" s="1" t="s">
        <v>16</v>
      </c>
      <c r="D7086" s="1" t="s">
        <v>33</v>
      </c>
      <c r="E7086" s="1" t="s">
        <v>312</v>
      </c>
      <c r="F7086" s="1" t="s">
        <v>266</v>
      </c>
      <c r="G7086" s="1" t="s">
        <v>33</v>
      </c>
      <c r="H7086" s="1" t="s">
        <v>15</v>
      </c>
      <c r="I7086">
        <v>38.811186050000003</v>
      </c>
      <c r="J7086">
        <f>ROUND(employee[[#This Row],[Age]],0)</f>
        <v>39</v>
      </c>
      <c r="K70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86">
        <v>4.7761579200000002</v>
      </c>
      <c r="M7086">
        <f>ROUND(employee[[#This Row],[LengthService]],2)</f>
        <v>4.78</v>
      </c>
      <c r="N7086">
        <v>7.6707477209999997</v>
      </c>
      <c r="O7086">
        <f>ROUND(employee[[#This Row],[AbsentHours]],2)</f>
        <v>7.67</v>
      </c>
      <c r="P7086" s="5">
        <f>employee[[#This Row],[RoundedAbsentHours]]/2080 *100</f>
        <v>0.36874999999999997</v>
      </c>
      <c r="Q7086" s="1" t="s">
        <v>15</v>
      </c>
    </row>
    <row r="7087" spans="1:17" x14ac:dyDescent="0.35">
      <c r="A7087">
        <v>7086</v>
      </c>
      <c r="B7087" s="1" t="s">
        <v>7314</v>
      </c>
      <c r="C7087" s="1" t="s">
        <v>11</v>
      </c>
      <c r="D7087" s="1" t="s">
        <v>48</v>
      </c>
      <c r="E7087" s="1" t="s">
        <v>158</v>
      </c>
      <c r="F7087" s="1" t="s">
        <v>159</v>
      </c>
      <c r="G7087" s="1" t="s">
        <v>20</v>
      </c>
      <c r="H7087" s="1" t="s">
        <v>15</v>
      </c>
      <c r="I7087">
        <v>43.155597370000002</v>
      </c>
      <c r="J7087">
        <f>ROUND(employee[[#This Row],[Age]],0)</f>
        <v>43</v>
      </c>
      <c r="K70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87">
        <v>6.6221082549999997</v>
      </c>
      <c r="M7087">
        <f>ROUND(employee[[#This Row],[LengthService]],2)</f>
        <v>6.62</v>
      </c>
      <c r="N7087">
        <v>85.68082776</v>
      </c>
      <c r="O7087">
        <f>ROUND(employee[[#This Row],[AbsentHours]],2)</f>
        <v>85.68</v>
      </c>
      <c r="P7087" s="5">
        <f>employee[[#This Row],[RoundedAbsentHours]]/2080 *100</f>
        <v>4.1192307692307697</v>
      </c>
      <c r="Q7087" s="1" t="s">
        <v>15</v>
      </c>
    </row>
    <row r="7088" spans="1:17" x14ac:dyDescent="0.35">
      <c r="A7088">
        <v>7087</v>
      </c>
      <c r="B7088" s="1" t="s">
        <v>7315</v>
      </c>
      <c r="C7088" s="1" t="s">
        <v>16</v>
      </c>
      <c r="D7088" s="1" t="s">
        <v>22</v>
      </c>
      <c r="E7088" s="1" t="s">
        <v>180</v>
      </c>
      <c r="F7088" s="1" t="s">
        <v>181</v>
      </c>
      <c r="G7088" s="1" t="s">
        <v>22</v>
      </c>
      <c r="H7088" s="1" t="s">
        <v>15</v>
      </c>
      <c r="I7088">
        <v>50.409261790000002</v>
      </c>
      <c r="J7088">
        <f>ROUND(employee[[#This Row],[Age]],0)</f>
        <v>50</v>
      </c>
      <c r="K70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088">
        <v>7.3445620250000001</v>
      </c>
      <c r="M7088">
        <f>ROUND(employee[[#This Row],[LengthService]],2)</f>
        <v>7.34</v>
      </c>
      <c r="N7088">
        <v>143.82923690000001</v>
      </c>
      <c r="O7088">
        <f>ROUND(employee[[#This Row],[AbsentHours]],2)</f>
        <v>143.83000000000001</v>
      </c>
      <c r="P7088" s="5">
        <f>employee[[#This Row],[RoundedAbsentHours]]/2080 *100</f>
        <v>6.9149038461538472</v>
      </c>
      <c r="Q7088" s="1" t="s">
        <v>15</v>
      </c>
    </row>
    <row r="7089" spans="1:17" x14ac:dyDescent="0.35">
      <c r="A7089">
        <v>7088</v>
      </c>
      <c r="B7089" s="1" t="s">
        <v>7316</v>
      </c>
      <c r="C7089" s="1" t="s">
        <v>16</v>
      </c>
      <c r="D7089" s="1" t="s">
        <v>112</v>
      </c>
      <c r="E7089" s="1" t="s">
        <v>124</v>
      </c>
      <c r="F7089" s="1" t="s">
        <v>125</v>
      </c>
      <c r="G7089" s="1" t="s">
        <v>56</v>
      </c>
      <c r="H7089" s="1" t="s">
        <v>15</v>
      </c>
      <c r="I7089">
        <v>53.677059720000003</v>
      </c>
      <c r="J7089">
        <f>ROUND(employee[[#This Row],[Age]],0)</f>
        <v>54</v>
      </c>
      <c r="K70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089">
        <v>6.9364280840000001</v>
      </c>
      <c r="M7089">
        <f>ROUND(employee[[#This Row],[LengthService]],2)</f>
        <v>6.94</v>
      </c>
      <c r="N7089">
        <v>144.6682466</v>
      </c>
      <c r="O7089">
        <f>ROUND(employee[[#This Row],[AbsentHours]],2)</f>
        <v>144.66999999999999</v>
      </c>
      <c r="P7089" s="5">
        <f>employee[[#This Row],[RoundedAbsentHours]]/2080 *100</f>
        <v>6.9552884615384611</v>
      </c>
      <c r="Q7089" s="1" t="s">
        <v>15</v>
      </c>
    </row>
    <row r="7090" spans="1:17" x14ac:dyDescent="0.35">
      <c r="A7090">
        <v>7089</v>
      </c>
      <c r="B7090" s="1" t="s">
        <v>7317</v>
      </c>
      <c r="C7090" s="1" t="s">
        <v>11</v>
      </c>
      <c r="D7090" s="1" t="s">
        <v>203</v>
      </c>
      <c r="E7090" s="1" t="s">
        <v>312</v>
      </c>
      <c r="F7090" s="1" t="s">
        <v>266</v>
      </c>
      <c r="G7090" s="1" t="s">
        <v>39</v>
      </c>
      <c r="H7090" s="1" t="s">
        <v>15</v>
      </c>
      <c r="I7090">
        <v>49.85265914</v>
      </c>
      <c r="J7090">
        <f>ROUND(employee[[#This Row],[Age]],0)</f>
        <v>50</v>
      </c>
      <c r="K70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090">
        <v>2.9193372769999999</v>
      </c>
      <c r="M7090">
        <f>ROUND(employee[[#This Row],[LengthService]],2)</f>
        <v>2.92</v>
      </c>
      <c r="N7090">
        <v>82.614075369999995</v>
      </c>
      <c r="O7090">
        <f>ROUND(employee[[#This Row],[AbsentHours]],2)</f>
        <v>82.61</v>
      </c>
      <c r="P7090" s="5">
        <f>employee[[#This Row],[RoundedAbsentHours]]/2080 *100</f>
        <v>3.9716346153846152</v>
      </c>
      <c r="Q7090" s="1" t="s">
        <v>15</v>
      </c>
    </row>
    <row r="7091" spans="1:17" x14ac:dyDescent="0.35">
      <c r="A7091">
        <v>7090</v>
      </c>
      <c r="B7091" s="1" t="s">
        <v>7318</v>
      </c>
      <c r="C7091" s="1" t="s">
        <v>16</v>
      </c>
      <c r="D7091" s="1" t="s">
        <v>22</v>
      </c>
      <c r="E7091" s="1" t="s">
        <v>180</v>
      </c>
      <c r="F7091" s="1" t="s">
        <v>181</v>
      </c>
      <c r="G7091" s="1" t="s">
        <v>22</v>
      </c>
      <c r="H7091" s="1" t="s">
        <v>15</v>
      </c>
      <c r="I7091">
        <v>48.538241149999998</v>
      </c>
      <c r="J7091">
        <f>ROUND(employee[[#This Row],[Age]],0)</f>
        <v>49</v>
      </c>
      <c r="K70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91">
        <v>1.8742279390000001</v>
      </c>
      <c r="M7091">
        <f>ROUND(employee[[#This Row],[LengthService]],2)</f>
        <v>1.87</v>
      </c>
      <c r="N7091">
        <v>79.204124930000006</v>
      </c>
      <c r="O7091">
        <f>ROUND(employee[[#This Row],[AbsentHours]],2)</f>
        <v>79.2</v>
      </c>
      <c r="P7091" s="5">
        <f>employee[[#This Row],[RoundedAbsentHours]]/2080 *100</f>
        <v>3.8076923076923079</v>
      </c>
      <c r="Q7091" s="1" t="s">
        <v>15</v>
      </c>
    </row>
    <row r="7092" spans="1:17" x14ac:dyDescent="0.35">
      <c r="A7092">
        <v>7091</v>
      </c>
      <c r="B7092" s="1" t="s">
        <v>7319</v>
      </c>
      <c r="C7092" s="1" t="s">
        <v>11</v>
      </c>
      <c r="D7092" s="1" t="s">
        <v>207</v>
      </c>
      <c r="E7092" s="1" t="s">
        <v>124</v>
      </c>
      <c r="F7092" s="1" t="s">
        <v>125</v>
      </c>
      <c r="G7092" s="1" t="s">
        <v>56</v>
      </c>
      <c r="H7092" s="1" t="s">
        <v>15</v>
      </c>
      <c r="I7092">
        <v>39.49420301</v>
      </c>
      <c r="J7092">
        <f>ROUND(employee[[#This Row],[Age]],0)</f>
        <v>39</v>
      </c>
      <c r="K70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92">
        <v>4.3809612529999997</v>
      </c>
      <c r="M7092">
        <f>ROUND(employee[[#This Row],[LengthService]],2)</f>
        <v>4.38</v>
      </c>
      <c r="N7092">
        <v>77.821209809999999</v>
      </c>
      <c r="O7092">
        <f>ROUND(employee[[#This Row],[AbsentHours]],2)</f>
        <v>77.819999999999993</v>
      </c>
      <c r="P7092" s="5">
        <f>employee[[#This Row],[RoundedAbsentHours]]/2080 *100</f>
        <v>3.7413461538461537</v>
      </c>
      <c r="Q7092" s="1" t="s">
        <v>15</v>
      </c>
    </row>
    <row r="7093" spans="1:17" x14ac:dyDescent="0.35">
      <c r="A7093">
        <v>7092</v>
      </c>
      <c r="B7093" s="1" t="s">
        <v>7320</v>
      </c>
      <c r="C7093" s="1" t="s">
        <v>16</v>
      </c>
      <c r="D7093" s="1" t="s">
        <v>22</v>
      </c>
      <c r="E7093" s="1" t="s">
        <v>180</v>
      </c>
      <c r="F7093" s="1" t="s">
        <v>181</v>
      </c>
      <c r="G7093" s="1" t="s">
        <v>22</v>
      </c>
      <c r="H7093" s="1" t="s">
        <v>15</v>
      </c>
      <c r="I7093">
        <v>43.783733179999999</v>
      </c>
      <c r="J7093">
        <f>ROUND(employee[[#This Row],[Age]],0)</f>
        <v>44</v>
      </c>
      <c r="K70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93">
        <v>3.271438163</v>
      </c>
      <c r="M7093">
        <f>ROUND(employee[[#This Row],[LengthService]],2)</f>
        <v>3.27</v>
      </c>
      <c r="N7093">
        <v>71.939312110000003</v>
      </c>
      <c r="O7093">
        <f>ROUND(employee[[#This Row],[AbsentHours]],2)</f>
        <v>71.94</v>
      </c>
      <c r="P7093" s="5">
        <f>employee[[#This Row],[RoundedAbsentHours]]/2080 *100</f>
        <v>3.4586538461538461</v>
      </c>
      <c r="Q7093" s="1" t="s">
        <v>15</v>
      </c>
    </row>
    <row r="7094" spans="1:17" x14ac:dyDescent="0.35">
      <c r="A7094">
        <v>7093</v>
      </c>
      <c r="B7094" s="1" t="s">
        <v>7321</v>
      </c>
      <c r="C7094" s="1" t="s">
        <v>11</v>
      </c>
      <c r="D7094" s="1" t="s">
        <v>22</v>
      </c>
      <c r="E7094" s="1" t="s">
        <v>180</v>
      </c>
      <c r="F7094" s="1" t="s">
        <v>181</v>
      </c>
      <c r="G7094" s="1" t="s">
        <v>22</v>
      </c>
      <c r="H7094" s="1" t="s">
        <v>15</v>
      </c>
      <c r="I7094">
        <v>19.482793829999999</v>
      </c>
      <c r="J7094">
        <f>ROUND(employee[[#This Row],[Age]],0)</f>
        <v>19</v>
      </c>
      <c r="K70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7094">
        <v>4.7931742330000002</v>
      </c>
      <c r="M7094">
        <f>ROUND(employee[[#This Row],[LengthService]],2)</f>
        <v>4.79</v>
      </c>
      <c r="N7094">
        <v>0</v>
      </c>
      <c r="O7094">
        <f>ROUND(employee[[#This Row],[AbsentHours]],2)</f>
        <v>0</v>
      </c>
      <c r="P7094" s="5">
        <f>employee[[#This Row],[RoundedAbsentHours]]/2080 *100</f>
        <v>0</v>
      </c>
      <c r="Q7094" s="1" t="s">
        <v>15</v>
      </c>
    </row>
    <row r="7095" spans="1:17" x14ac:dyDescent="0.35">
      <c r="A7095">
        <v>7094</v>
      </c>
      <c r="B7095" s="1" t="s">
        <v>7322</v>
      </c>
      <c r="C7095" s="1" t="s">
        <v>11</v>
      </c>
      <c r="D7095" s="1" t="s">
        <v>44</v>
      </c>
      <c r="E7095" s="1" t="s">
        <v>312</v>
      </c>
      <c r="F7095" s="1" t="s">
        <v>266</v>
      </c>
      <c r="G7095" s="1" t="s">
        <v>44</v>
      </c>
      <c r="H7095" s="1" t="s">
        <v>15</v>
      </c>
      <c r="I7095">
        <v>59.92518982</v>
      </c>
      <c r="J7095">
        <f>ROUND(employee[[#This Row],[Age]],0)</f>
        <v>60</v>
      </c>
      <c r="K70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095">
        <v>2.658995467</v>
      </c>
      <c r="M7095">
        <f>ROUND(employee[[#This Row],[LengthService]],2)</f>
        <v>2.66</v>
      </c>
      <c r="N7095">
        <v>166.8016159</v>
      </c>
      <c r="O7095">
        <f>ROUND(employee[[#This Row],[AbsentHours]],2)</f>
        <v>166.8</v>
      </c>
      <c r="P7095" s="5">
        <f>employee[[#This Row],[RoundedAbsentHours]]/2080 *100</f>
        <v>8.0192307692307701</v>
      </c>
      <c r="Q7095" s="1" t="s">
        <v>15</v>
      </c>
    </row>
    <row r="7096" spans="1:17" x14ac:dyDescent="0.35">
      <c r="A7096">
        <v>7095</v>
      </c>
      <c r="B7096" s="1" t="s">
        <v>7323</v>
      </c>
      <c r="C7096" s="1" t="s">
        <v>16</v>
      </c>
      <c r="D7096" s="1" t="s">
        <v>21</v>
      </c>
      <c r="E7096" s="1" t="s">
        <v>312</v>
      </c>
      <c r="F7096" s="1" t="s">
        <v>266</v>
      </c>
      <c r="G7096" s="1" t="s">
        <v>21</v>
      </c>
      <c r="H7096" s="1" t="s">
        <v>15</v>
      </c>
      <c r="I7096">
        <v>33.294373980000003</v>
      </c>
      <c r="J7096">
        <f>ROUND(employee[[#This Row],[Age]],0)</f>
        <v>33</v>
      </c>
      <c r="K70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96">
        <v>5.4063237839999996</v>
      </c>
      <c r="M7096">
        <f>ROUND(employee[[#This Row],[LengthService]],2)</f>
        <v>5.41</v>
      </c>
      <c r="N7096">
        <v>32.993262590000001</v>
      </c>
      <c r="O7096">
        <f>ROUND(employee[[#This Row],[AbsentHours]],2)</f>
        <v>32.99</v>
      </c>
      <c r="P7096" s="5">
        <f>employee[[#This Row],[RoundedAbsentHours]]/2080 *100</f>
        <v>1.5860576923076926</v>
      </c>
      <c r="Q7096" s="1" t="s">
        <v>15</v>
      </c>
    </row>
    <row r="7097" spans="1:17" x14ac:dyDescent="0.35">
      <c r="A7097">
        <v>7096</v>
      </c>
      <c r="B7097" s="1" t="s">
        <v>7324</v>
      </c>
      <c r="C7097" s="1" t="s">
        <v>11</v>
      </c>
      <c r="D7097" s="1" t="s">
        <v>134</v>
      </c>
      <c r="E7097" s="1" t="s">
        <v>312</v>
      </c>
      <c r="F7097" s="1" t="s">
        <v>266</v>
      </c>
      <c r="G7097" s="1" t="s">
        <v>51</v>
      </c>
      <c r="H7097" s="1" t="s">
        <v>15</v>
      </c>
      <c r="I7097">
        <v>39.242407890000003</v>
      </c>
      <c r="J7097">
        <f>ROUND(employee[[#This Row],[Age]],0)</f>
        <v>39</v>
      </c>
      <c r="K70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097">
        <v>6.3511002059999999</v>
      </c>
      <c r="M7097">
        <f>ROUND(employee[[#This Row],[LengthService]],2)</f>
        <v>6.35</v>
      </c>
      <c r="N7097">
        <v>90.573464720000004</v>
      </c>
      <c r="O7097">
        <f>ROUND(employee[[#This Row],[AbsentHours]],2)</f>
        <v>90.57</v>
      </c>
      <c r="P7097" s="5">
        <f>employee[[#This Row],[RoundedAbsentHours]]/2080 *100</f>
        <v>4.3543269230769228</v>
      </c>
      <c r="Q7097" s="1" t="s">
        <v>15</v>
      </c>
    </row>
    <row r="7098" spans="1:17" x14ac:dyDescent="0.35">
      <c r="A7098">
        <v>7097</v>
      </c>
      <c r="B7098" s="1" t="s">
        <v>7325</v>
      </c>
      <c r="C7098" s="1" t="s">
        <v>16</v>
      </c>
      <c r="D7098" s="1" t="s">
        <v>20</v>
      </c>
      <c r="E7098" s="1" t="s">
        <v>158</v>
      </c>
      <c r="F7098" s="1" t="s">
        <v>159</v>
      </c>
      <c r="G7098" s="1" t="s">
        <v>20</v>
      </c>
      <c r="H7098" s="1" t="s">
        <v>15</v>
      </c>
      <c r="I7098">
        <v>48.475597639999997</v>
      </c>
      <c r="J7098">
        <f>ROUND(employee[[#This Row],[Age]],0)</f>
        <v>48</v>
      </c>
      <c r="K70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098">
        <v>6.3397621229999999</v>
      </c>
      <c r="M7098">
        <f>ROUND(employee[[#This Row],[LengthService]],2)</f>
        <v>6.34</v>
      </c>
      <c r="N7098">
        <v>97.179565359999998</v>
      </c>
      <c r="O7098">
        <f>ROUND(employee[[#This Row],[AbsentHours]],2)</f>
        <v>97.18</v>
      </c>
      <c r="P7098" s="5">
        <f>employee[[#This Row],[RoundedAbsentHours]]/2080 *100</f>
        <v>4.6721153846153847</v>
      </c>
      <c r="Q7098" s="1" t="s">
        <v>15</v>
      </c>
    </row>
    <row r="7099" spans="1:17" x14ac:dyDescent="0.35">
      <c r="A7099">
        <v>7098</v>
      </c>
      <c r="B7099" s="1" t="s">
        <v>7326</v>
      </c>
      <c r="C7099" s="1" t="s">
        <v>16</v>
      </c>
      <c r="D7099" s="1" t="s">
        <v>20</v>
      </c>
      <c r="E7099" s="1" t="s">
        <v>158</v>
      </c>
      <c r="F7099" s="1" t="s">
        <v>159</v>
      </c>
      <c r="G7099" s="1" t="s">
        <v>20</v>
      </c>
      <c r="H7099" s="1" t="s">
        <v>15</v>
      </c>
      <c r="I7099">
        <v>50.722971350000002</v>
      </c>
      <c r="J7099">
        <f>ROUND(employee[[#This Row],[Age]],0)</f>
        <v>51</v>
      </c>
      <c r="K70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099">
        <v>1.6012839139999999</v>
      </c>
      <c r="M7099">
        <f>ROUND(employee[[#This Row],[LengthService]],2)</f>
        <v>1.6</v>
      </c>
      <c r="N7099">
        <v>90.109142050000003</v>
      </c>
      <c r="O7099">
        <f>ROUND(employee[[#This Row],[AbsentHours]],2)</f>
        <v>90.11</v>
      </c>
      <c r="P7099" s="5">
        <f>employee[[#This Row],[RoundedAbsentHours]]/2080 *100</f>
        <v>4.3322115384615385</v>
      </c>
      <c r="Q7099" s="1" t="s">
        <v>15</v>
      </c>
    </row>
    <row r="7100" spans="1:17" x14ac:dyDescent="0.35">
      <c r="A7100">
        <v>7099</v>
      </c>
      <c r="B7100" s="1" t="s">
        <v>7327</v>
      </c>
      <c r="C7100" s="1" t="s">
        <v>16</v>
      </c>
      <c r="D7100" s="1" t="s">
        <v>22</v>
      </c>
      <c r="E7100" s="1" t="s">
        <v>180</v>
      </c>
      <c r="F7100" s="1" t="s">
        <v>181</v>
      </c>
      <c r="G7100" s="1" t="s">
        <v>22</v>
      </c>
      <c r="H7100" s="1" t="s">
        <v>15</v>
      </c>
      <c r="I7100">
        <v>54.919516860000002</v>
      </c>
      <c r="J7100">
        <f>ROUND(employee[[#This Row],[Age]],0)</f>
        <v>55</v>
      </c>
      <c r="K71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100">
        <v>5.7852356719999998</v>
      </c>
      <c r="M7100">
        <f>ROUND(employee[[#This Row],[LengthService]],2)</f>
        <v>5.79</v>
      </c>
      <c r="N7100">
        <v>151.32513710000001</v>
      </c>
      <c r="O7100">
        <f>ROUND(employee[[#This Row],[AbsentHours]],2)</f>
        <v>151.33000000000001</v>
      </c>
      <c r="P7100" s="5">
        <f>employee[[#This Row],[RoundedAbsentHours]]/2080 *100</f>
        <v>7.2754807692307706</v>
      </c>
      <c r="Q7100" s="1" t="s">
        <v>15</v>
      </c>
    </row>
    <row r="7101" spans="1:17" x14ac:dyDescent="0.35">
      <c r="A7101">
        <v>7100</v>
      </c>
      <c r="B7101" s="1" t="s">
        <v>7328</v>
      </c>
      <c r="C7101" s="1" t="s">
        <v>11</v>
      </c>
      <c r="D7101" s="1" t="s">
        <v>22</v>
      </c>
      <c r="E7101" s="1" t="s">
        <v>180</v>
      </c>
      <c r="F7101" s="1" t="s">
        <v>181</v>
      </c>
      <c r="G7101" s="1" t="s">
        <v>22</v>
      </c>
      <c r="H7101" s="1" t="s">
        <v>15</v>
      </c>
      <c r="I7101">
        <v>45.308474359999998</v>
      </c>
      <c r="J7101">
        <f>ROUND(employee[[#This Row],[Age]],0)</f>
        <v>45</v>
      </c>
      <c r="K71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01">
        <v>5.0388472760000003</v>
      </c>
      <c r="M7101">
        <f>ROUND(employee[[#This Row],[LengthService]],2)</f>
        <v>5.04</v>
      </c>
      <c r="N7101">
        <v>114.9420823</v>
      </c>
      <c r="O7101">
        <f>ROUND(employee[[#This Row],[AbsentHours]],2)</f>
        <v>114.94</v>
      </c>
      <c r="P7101" s="5">
        <f>employee[[#This Row],[RoundedAbsentHours]]/2080 *100</f>
        <v>5.525961538461539</v>
      </c>
      <c r="Q7101" s="1" t="s">
        <v>15</v>
      </c>
    </row>
    <row r="7102" spans="1:17" x14ac:dyDescent="0.35">
      <c r="A7102">
        <v>7101</v>
      </c>
      <c r="B7102" s="1" t="s">
        <v>7329</v>
      </c>
      <c r="C7102" s="1" t="s">
        <v>11</v>
      </c>
      <c r="D7102" s="1" t="s">
        <v>12</v>
      </c>
      <c r="E7102" s="1" t="s">
        <v>158</v>
      </c>
      <c r="F7102" s="1" t="s">
        <v>159</v>
      </c>
      <c r="G7102" s="1" t="s">
        <v>12</v>
      </c>
      <c r="H7102" s="1" t="s">
        <v>15</v>
      </c>
      <c r="I7102">
        <v>61.584644609999998</v>
      </c>
      <c r="J7102">
        <f>ROUND(employee[[#This Row],[Age]],0)</f>
        <v>62</v>
      </c>
      <c r="K71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102">
        <v>4.777061293</v>
      </c>
      <c r="M7102">
        <f>ROUND(employee[[#This Row],[LengthService]],2)</f>
        <v>4.78</v>
      </c>
      <c r="N7102">
        <v>166.0581445</v>
      </c>
      <c r="O7102">
        <f>ROUND(employee[[#This Row],[AbsentHours]],2)</f>
        <v>166.06</v>
      </c>
      <c r="P7102" s="5">
        <f>employee[[#This Row],[RoundedAbsentHours]]/2080 *100</f>
        <v>7.983653846153846</v>
      </c>
      <c r="Q7102" s="1" t="s">
        <v>15</v>
      </c>
    </row>
    <row r="7103" spans="1:17" x14ac:dyDescent="0.35">
      <c r="A7103">
        <v>7102</v>
      </c>
      <c r="B7103" s="1" t="s">
        <v>7330</v>
      </c>
      <c r="C7103" s="1" t="s">
        <v>16</v>
      </c>
      <c r="D7103" s="1" t="s">
        <v>32</v>
      </c>
      <c r="E7103" s="1" t="s">
        <v>158</v>
      </c>
      <c r="F7103" s="1" t="s">
        <v>159</v>
      </c>
      <c r="G7103" s="1" t="s">
        <v>32</v>
      </c>
      <c r="H7103" s="1" t="s">
        <v>15</v>
      </c>
      <c r="I7103">
        <v>55.240460970000001</v>
      </c>
      <c r="J7103">
        <f>ROUND(employee[[#This Row],[Age]],0)</f>
        <v>55</v>
      </c>
      <c r="K71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103">
        <v>4.9886833309999998</v>
      </c>
      <c r="M7103">
        <f>ROUND(employee[[#This Row],[LengthService]],2)</f>
        <v>4.99</v>
      </c>
      <c r="N7103">
        <v>89.588583610000001</v>
      </c>
      <c r="O7103">
        <f>ROUND(employee[[#This Row],[AbsentHours]],2)</f>
        <v>89.59</v>
      </c>
      <c r="P7103" s="5">
        <f>employee[[#This Row],[RoundedAbsentHours]]/2080 *100</f>
        <v>4.307211538461539</v>
      </c>
      <c r="Q7103" s="1" t="s">
        <v>15</v>
      </c>
    </row>
    <row r="7104" spans="1:17" x14ac:dyDescent="0.35">
      <c r="A7104">
        <v>7103</v>
      </c>
      <c r="B7104" s="1" t="s">
        <v>7331</v>
      </c>
      <c r="C7104" s="1" t="s">
        <v>11</v>
      </c>
      <c r="D7104" s="1" t="s">
        <v>217</v>
      </c>
      <c r="E7104" s="1" t="s">
        <v>158</v>
      </c>
      <c r="F7104" s="1" t="s">
        <v>159</v>
      </c>
      <c r="G7104" s="1" t="s">
        <v>217</v>
      </c>
      <c r="H7104" s="1" t="s">
        <v>15</v>
      </c>
      <c r="I7104">
        <v>42.528058510000001</v>
      </c>
      <c r="J7104">
        <f>ROUND(employee[[#This Row],[Age]],0)</f>
        <v>43</v>
      </c>
      <c r="K71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04">
        <v>4.2403621170000001</v>
      </c>
      <c r="M7104">
        <f>ROUND(employee[[#This Row],[LengthService]],2)</f>
        <v>4.24</v>
      </c>
      <c r="N7104">
        <v>41.411902380000001</v>
      </c>
      <c r="O7104">
        <f>ROUND(employee[[#This Row],[AbsentHours]],2)</f>
        <v>41.41</v>
      </c>
      <c r="P7104" s="5">
        <f>employee[[#This Row],[RoundedAbsentHours]]/2080 *100</f>
        <v>1.9908653846153843</v>
      </c>
      <c r="Q7104" s="1" t="s">
        <v>15</v>
      </c>
    </row>
    <row r="7105" spans="1:17" x14ac:dyDescent="0.35">
      <c r="A7105">
        <v>7104</v>
      </c>
      <c r="B7105" s="1" t="s">
        <v>7332</v>
      </c>
      <c r="C7105" s="1" t="s">
        <v>16</v>
      </c>
      <c r="D7105" s="1" t="s">
        <v>22</v>
      </c>
      <c r="E7105" s="1" t="s">
        <v>180</v>
      </c>
      <c r="F7105" s="1" t="s">
        <v>181</v>
      </c>
      <c r="G7105" s="1" t="s">
        <v>22</v>
      </c>
      <c r="H7105" s="1" t="s">
        <v>15</v>
      </c>
      <c r="I7105">
        <v>41.213774999999998</v>
      </c>
      <c r="J7105">
        <f>ROUND(employee[[#This Row],[Age]],0)</f>
        <v>41</v>
      </c>
      <c r="K71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05">
        <v>4.218819882</v>
      </c>
      <c r="M7105">
        <f>ROUND(employee[[#This Row],[LengthService]],2)</f>
        <v>4.22</v>
      </c>
      <c r="N7105">
        <v>39.409994990000001</v>
      </c>
      <c r="O7105">
        <f>ROUND(employee[[#This Row],[AbsentHours]],2)</f>
        <v>39.409999999999997</v>
      </c>
      <c r="P7105" s="5">
        <f>employee[[#This Row],[RoundedAbsentHours]]/2080 *100</f>
        <v>1.8947115384615381</v>
      </c>
      <c r="Q7105" s="1" t="s">
        <v>15</v>
      </c>
    </row>
    <row r="7106" spans="1:17" x14ac:dyDescent="0.35">
      <c r="A7106">
        <v>7105</v>
      </c>
      <c r="B7106" s="1" t="s">
        <v>7333</v>
      </c>
      <c r="C7106" s="1" t="s">
        <v>16</v>
      </c>
      <c r="D7106" s="1" t="s">
        <v>18</v>
      </c>
      <c r="E7106" s="1" t="s">
        <v>124</v>
      </c>
      <c r="F7106" s="1" t="s">
        <v>125</v>
      </c>
      <c r="G7106" s="1" t="s">
        <v>18</v>
      </c>
      <c r="H7106" s="1" t="s">
        <v>15</v>
      </c>
      <c r="I7106">
        <v>28.606711399999998</v>
      </c>
      <c r="J7106">
        <f>ROUND(employee[[#This Row],[Age]],0)</f>
        <v>29</v>
      </c>
      <c r="K71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106">
        <v>7.091484479</v>
      </c>
      <c r="M7106">
        <f>ROUND(employee[[#This Row],[LengthService]],2)</f>
        <v>7.09</v>
      </c>
      <c r="N7106">
        <v>7.4224755949999999</v>
      </c>
      <c r="O7106">
        <f>ROUND(employee[[#This Row],[AbsentHours]],2)</f>
        <v>7.42</v>
      </c>
      <c r="P7106" s="5">
        <f>employee[[#This Row],[RoundedAbsentHours]]/2080 *100</f>
        <v>0.35673076923076918</v>
      </c>
      <c r="Q7106" s="1" t="s">
        <v>15</v>
      </c>
    </row>
    <row r="7107" spans="1:17" x14ac:dyDescent="0.35">
      <c r="A7107">
        <v>7106</v>
      </c>
      <c r="B7107" s="1" t="s">
        <v>7334</v>
      </c>
      <c r="C7107" s="1" t="s">
        <v>16</v>
      </c>
      <c r="D7107" s="1" t="s">
        <v>12</v>
      </c>
      <c r="E7107" s="1" t="s">
        <v>158</v>
      </c>
      <c r="F7107" s="1" t="s">
        <v>159</v>
      </c>
      <c r="G7107" s="1" t="s">
        <v>12</v>
      </c>
      <c r="H7107" s="1" t="s">
        <v>15</v>
      </c>
      <c r="I7107">
        <v>40.593462870000003</v>
      </c>
      <c r="J7107">
        <f>ROUND(employee[[#This Row],[Age]],0)</f>
        <v>41</v>
      </c>
      <c r="K71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07">
        <v>5.8234948500000003</v>
      </c>
      <c r="M7107">
        <f>ROUND(employee[[#This Row],[LengthService]],2)</f>
        <v>5.82</v>
      </c>
      <c r="N7107">
        <v>51.620898969999999</v>
      </c>
      <c r="O7107">
        <f>ROUND(employee[[#This Row],[AbsentHours]],2)</f>
        <v>51.62</v>
      </c>
      <c r="P7107" s="5">
        <f>employee[[#This Row],[RoundedAbsentHours]]/2080 *100</f>
        <v>2.4817307692307691</v>
      </c>
      <c r="Q7107" s="1" t="s">
        <v>15</v>
      </c>
    </row>
    <row r="7108" spans="1:17" x14ac:dyDescent="0.35">
      <c r="A7108">
        <v>7107</v>
      </c>
      <c r="B7108" s="1" t="s">
        <v>7335</v>
      </c>
      <c r="C7108" s="1" t="s">
        <v>11</v>
      </c>
      <c r="D7108" s="1" t="s">
        <v>21</v>
      </c>
      <c r="E7108" s="1" t="s">
        <v>312</v>
      </c>
      <c r="F7108" s="1" t="s">
        <v>266</v>
      </c>
      <c r="G7108" s="1" t="s">
        <v>21</v>
      </c>
      <c r="H7108" s="1" t="s">
        <v>15</v>
      </c>
      <c r="I7108">
        <v>34.21286593</v>
      </c>
      <c r="J7108">
        <f>ROUND(employee[[#This Row],[Age]],0)</f>
        <v>34</v>
      </c>
      <c r="K71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08">
        <v>5.1120601040000002</v>
      </c>
      <c r="M7108">
        <f>ROUND(employee[[#This Row],[LengthService]],2)</f>
        <v>5.1100000000000003</v>
      </c>
      <c r="N7108">
        <v>49.219896890000001</v>
      </c>
      <c r="O7108">
        <f>ROUND(employee[[#This Row],[AbsentHours]],2)</f>
        <v>49.22</v>
      </c>
      <c r="P7108" s="5">
        <f>employee[[#This Row],[RoundedAbsentHours]]/2080 *100</f>
        <v>2.3663461538461541</v>
      </c>
      <c r="Q7108" s="1" t="s">
        <v>15</v>
      </c>
    </row>
    <row r="7109" spans="1:17" x14ac:dyDescent="0.35">
      <c r="A7109">
        <v>7108</v>
      </c>
      <c r="B7109" s="1" t="s">
        <v>7336</v>
      </c>
      <c r="C7109" s="1" t="s">
        <v>11</v>
      </c>
      <c r="D7109" s="1" t="s">
        <v>20</v>
      </c>
      <c r="E7109" s="1" t="s">
        <v>158</v>
      </c>
      <c r="F7109" s="1" t="s">
        <v>159</v>
      </c>
      <c r="G7109" s="1" t="s">
        <v>20</v>
      </c>
      <c r="H7109" s="1" t="s">
        <v>15</v>
      </c>
      <c r="I7109">
        <v>53.146184849999997</v>
      </c>
      <c r="J7109">
        <f>ROUND(employee[[#This Row],[Age]],0)</f>
        <v>53</v>
      </c>
      <c r="K71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109">
        <v>4.66761099</v>
      </c>
      <c r="M7109">
        <f>ROUND(employee[[#This Row],[LengthService]],2)</f>
        <v>4.67</v>
      </c>
      <c r="N7109">
        <v>122.0328614</v>
      </c>
      <c r="O7109">
        <f>ROUND(employee[[#This Row],[AbsentHours]],2)</f>
        <v>122.03</v>
      </c>
      <c r="P7109" s="5">
        <f>employee[[#This Row],[RoundedAbsentHours]]/2080 *100</f>
        <v>5.866826923076923</v>
      </c>
      <c r="Q7109" s="1" t="s">
        <v>15</v>
      </c>
    </row>
    <row r="7110" spans="1:17" x14ac:dyDescent="0.35">
      <c r="A7110">
        <v>7109</v>
      </c>
      <c r="B7110" s="1" t="s">
        <v>7337</v>
      </c>
      <c r="C7110" s="1" t="s">
        <v>11</v>
      </c>
      <c r="D7110" s="1" t="s">
        <v>20</v>
      </c>
      <c r="E7110" s="1" t="s">
        <v>158</v>
      </c>
      <c r="F7110" s="1" t="s">
        <v>159</v>
      </c>
      <c r="G7110" s="1" t="s">
        <v>20</v>
      </c>
      <c r="H7110" s="1" t="s">
        <v>15</v>
      </c>
      <c r="I7110">
        <v>48.883410320000003</v>
      </c>
      <c r="J7110">
        <f>ROUND(employee[[#This Row],[Age]],0)</f>
        <v>49</v>
      </c>
      <c r="K71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10">
        <v>7.3395037460000001</v>
      </c>
      <c r="M7110">
        <f>ROUND(employee[[#This Row],[LengthService]],2)</f>
        <v>7.34</v>
      </c>
      <c r="N7110">
        <v>53.19833431</v>
      </c>
      <c r="O7110">
        <f>ROUND(employee[[#This Row],[AbsentHours]],2)</f>
        <v>53.2</v>
      </c>
      <c r="P7110" s="5">
        <f>employee[[#This Row],[RoundedAbsentHours]]/2080 *100</f>
        <v>2.5576923076923075</v>
      </c>
      <c r="Q7110" s="1" t="s">
        <v>15</v>
      </c>
    </row>
    <row r="7111" spans="1:17" x14ac:dyDescent="0.35">
      <c r="A7111">
        <v>7110</v>
      </c>
      <c r="B7111" s="1" t="s">
        <v>7338</v>
      </c>
      <c r="C7111" s="1" t="s">
        <v>16</v>
      </c>
      <c r="D7111" s="1" t="s">
        <v>22</v>
      </c>
      <c r="E7111" s="1" t="s">
        <v>180</v>
      </c>
      <c r="F7111" s="1" t="s">
        <v>181</v>
      </c>
      <c r="G7111" s="1" t="s">
        <v>22</v>
      </c>
      <c r="H7111" s="1" t="s">
        <v>15</v>
      </c>
      <c r="I7111">
        <v>44.71609935</v>
      </c>
      <c r="J7111">
        <f>ROUND(employee[[#This Row],[Age]],0)</f>
        <v>45</v>
      </c>
      <c r="K71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11">
        <v>4.2742756259999997</v>
      </c>
      <c r="M7111">
        <f>ROUND(employee[[#This Row],[LengthService]],2)</f>
        <v>4.2699999999999996</v>
      </c>
      <c r="N7111">
        <v>72.69807308</v>
      </c>
      <c r="O7111">
        <f>ROUND(employee[[#This Row],[AbsentHours]],2)</f>
        <v>72.7</v>
      </c>
      <c r="P7111" s="5">
        <f>employee[[#This Row],[RoundedAbsentHours]]/2080 *100</f>
        <v>3.4951923076923075</v>
      </c>
      <c r="Q7111" s="1" t="s">
        <v>15</v>
      </c>
    </row>
    <row r="7112" spans="1:17" x14ac:dyDescent="0.35">
      <c r="A7112">
        <v>7111</v>
      </c>
      <c r="B7112" s="1" t="s">
        <v>7339</v>
      </c>
      <c r="C7112" s="1" t="s">
        <v>11</v>
      </c>
      <c r="D7112" s="1" t="s">
        <v>67</v>
      </c>
      <c r="E7112" s="1" t="s">
        <v>158</v>
      </c>
      <c r="F7112" s="1" t="s">
        <v>159</v>
      </c>
      <c r="G7112" s="1" t="s">
        <v>67</v>
      </c>
      <c r="H7112" s="1" t="s">
        <v>15</v>
      </c>
      <c r="I7112">
        <v>46.786858500000001</v>
      </c>
      <c r="J7112">
        <f>ROUND(employee[[#This Row],[Age]],0)</f>
        <v>47</v>
      </c>
      <c r="K71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12">
        <v>6.1947204669999998</v>
      </c>
      <c r="M7112">
        <f>ROUND(employee[[#This Row],[LengthService]],2)</f>
        <v>6.19</v>
      </c>
      <c r="N7112">
        <v>114.23447229999999</v>
      </c>
      <c r="O7112">
        <f>ROUND(employee[[#This Row],[AbsentHours]],2)</f>
        <v>114.23</v>
      </c>
      <c r="P7112" s="5">
        <f>employee[[#This Row],[RoundedAbsentHours]]/2080 *100</f>
        <v>5.4918269230769239</v>
      </c>
      <c r="Q7112" s="1" t="s">
        <v>15</v>
      </c>
    </row>
    <row r="7113" spans="1:17" x14ac:dyDescent="0.35">
      <c r="A7113">
        <v>7112</v>
      </c>
      <c r="B7113" s="1" t="s">
        <v>7340</v>
      </c>
      <c r="C7113" s="1" t="s">
        <v>11</v>
      </c>
      <c r="D7113" s="1" t="s">
        <v>134</v>
      </c>
      <c r="E7113" s="1" t="s">
        <v>312</v>
      </c>
      <c r="F7113" s="1" t="s">
        <v>266</v>
      </c>
      <c r="G7113" s="1" t="s">
        <v>51</v>
      </c>
      <c r="H7113" s="1" t="s">
        <v>15</v>
      </c>
      <c r="I7113">
        <v>28.80714635</v>
      </c>
      <c r="J7113">
        <f>ROUND(employee[[#This Row],[Age]],0)</f>
        <v>29</v>
      </c>
      <c r="K71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113">
        <v>5.8453864539999998</v>
      </c>
      <c r="M7113">
        <f>ROUND(employee[[#This Row],[LengthService]],2)</f>
        <v>5.85</v>
      </c>
      <c r="N7113">
        <v>58.5623395</v>
      </c>
      <c r="O7113">
        <f>ROUND(employee[[#This Row],[AbsentHours]],2)</f>
        <v>58.56</v>
      </c>
      <c r="P7113" s="5">
        <f>employee[[#This Row],[RoundedAbsentHours]]/2080 *100</f>
        <v>2.8153846153846156</v>
      </c>
      <c r="Q7113" s="1" t="s">
        <v>15</v>
      </c>
    </row>
    <row r="7114" spans="1:17" x14ac:dyDescent="0.35">
      <c r="A7114">
        <v>7113</v>
      </c>
      <c r="B7114" s="1" t="s">
        <v>7341</v>
      </c>
      <c r="C7114" s="1" t="s">
        <v>16</v>
      </c>
      <c r="D7114" s="1" t="s">
        <v>33</v>
      </c>
      <c r="E7114" s="1" t="s">
        <v>312</v>
      </c>
      <c r="F7114" s="1" t="s">
        <v>266</v>
      </c>
      <c r="G7114" s="1" t="s">
        <v>33</v>
      </c>
      <c r="H7114" s="1" t="s">
        <v>15</v>
      </c>
      <c r="I7114">
        <v>39.235766750000003</v>
      </c>
      <c r="J7114">
        <f>ROUND(employee[[#This Row],[Age]],0)</f>
        <v>39</v>
      </c>
      <c r="K71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14">
        <v>4.429015057</v>
      </c>
      <c r="M7114">
        <f>ROUND(employee[[#This Row],[LengthService]],2)</f>
        <v>4.43</v>
      </c>
      <c r="N7114">
        <v>32.338051489999998</v>
      </c>
      <c r="O7114">
        <f>ROUND(employee[[#This Row],[AbsentHours]],2)</f>
        <v>32.340000000000003</v>
      </c>
      <c r="P7114" s="5">
        <f>employee[[#This Row],[RoundedAbsentHours]]/2080 *100</f>
        <v>1.5548076923076926</v>
      </c>
      <c r="Q7114" s="1" t="s">
        <v>15</v>
      </c>
    </row>
    <row r="7115" spans="1:17" x14ac:dyDescent="0.35">
      <c r="A7115">
        <v>7114</v>
      </c>
      <c r="B7115" s="1" t="s">
        <v>7342</v>
      </c>
      <c r="C7115" s="1" t="s">
        <v>16</v>
      </c>
      <c r="D7115" s="1" t="s">
        <v>148</v>
      </c>
      <c r="E7115" s="1" t="s">
        <v>124</v>
      </c>
      <c r="F7115" s="1" t="s">
        <v>125</v>
      </c>
      <c r="G7115" s="1" t="s">
        <v>18</v>
      </c>
      <c r="H7115" s="1" t="s">
        <v>15</v>
      </c>
      <c r="I7115">
        <v>43.418915890000001</v>
      </c>
      <c r="J7115">
        <f>ROUND(employee[[#This Row],[Age]],0)</f>
        <v>43</v>
      </c>
      <c r="K71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15">
        <v>6.813659221</v>
      </c>
      <c r="M7115">
        <f>ROUND(employee[[#This Row],[LengthService]],2)</f>
        <v>6.81</v>
      </c>
      <c r="N7115">
        <v>54.616772070000003</v>
      </c>
      <c r="O7115">
        <f>ROUND(employee[[#This Row],[AbsentHours]],2)</f>
        <v>54.62</v>
      </c>
      <c r="P7115" s="5">
        <f>employee[[#This Row],[RoundedAbsentHours]]/2080 *100</f>
        <v>2.6259615384615387</v>
      </c>
      <c r="Q7115" s="1" t="s">
        <v>15</v>
      </c>
    </row>
    <row r="7116" spans="1:17" x14ac:dyDescent="0.35">
      <c r="A7116">
        <v>7115</v>
      </c>
      <c r="B7116" s="1" t="s">
        <v>7343</v>
      </c>
      <c r="C7116" s="1" t="s">
        <v>11</v>
      </c>
      <c r="D7116" s="1" t="s">
        <v>18</v>
      </c>
      <c r="E7116" s="1" t="s">
        <v>124</v>
      </c>
      <c r="F7116" s="1" t="s">
        <v>125</v>
      </c>
      <c r="G7116" s="1" t="s">
        <v>18</v>
      </c>
      <c r="H7116" s="1" t="s">
        <v>15</v>
      </c>
      <c r="I7116">
        <v>45.153419550000002</v>
      </c>
      <c r="J7116">
        <f>ROUND(employee[[#This Row],[Age]],0)</f>
        <v>45</v>
      </c>
      <c r="K71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16">
        <v>5.2300028010000004</v>
      </c>
      <c r="M7116">
        <f>ROUND(employee[[#This Row],[LengthService]],2)</f>
        <v>5.23</v>
      </c>
      <c r="N7116">
        <v>119.97064090000001</v>
      </c>
      <c r="O7116">
        <f>ROUND(employee[[#This Row],[AbsentHours]],2)</f>
        <v>119.97</v>
      </c>
      <c r="P7116" s="5">
        <f>employee[[#This Row],[RoundedAbsentHours]]/2080 *100</f>
        <v>5.767788461538462</v>
      </c>
      <c r="Q7116" s="1" t="s">
        <v>15</v>
      </c>
    </row>
    <row r="7117" spans="1:17" x14ac:dyDescent="0.35">
      <c r="A7117">
        <v>7116</v>
      </c>
      <c r="B7117" s="1" t="s">
        <v>7344</v>
      </c>
      <c r="C7117" s="1" t="s">
        <v>16</v>
      </c>
      <c r="D7117" s="1" t="s">
        <v>42</v>
      </c>
      <c r="E7117" s="1" t="s">
        <v>158</v>
      </c>
      <c r="F7117" s="1" t="s">
        <v>159</v>
      </c>
      <c r="G7117" s="1" t="s">
        <v>42</v>
      </c>
      <c r="H7117" s="1" t="s">
        <v>15</v>
      </c>
      <c r="I7117">
        <v>33.761761290000003</v>
      </c>
      <c r="J7117">
        <f>ROUND(employee[[#This Row],[Age]],0)</f>
        <v>34</v>
      </c>
      <c r="K71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17">
        <v>1.708451205</v>
      </c>
      <c r="M7117">
        <f>ROUND(employee[[#This Row],[LengthService]],2)</f>
        <v>1.71</v>
      </c>
      <c r="N7117">
        <v>68.417806339999998</v>
      </c>
      <c r="O7117">
        <f>ROUND(employee[[#This Row],[AbsentHours]],2)</f>
        <v>68.42</v>
      </c>
      <c r="P7117" s="5">
        <f>employee[[#This Row],[RoundedAbsentHours]]/2080 *100</f>
        <v>3.2894230769230774</v>
      </c>
      <c r="Q7117" s="1" t="s">
        <v>15</v>
      </c>
    </row>
    <row r="7118" spans="1:17" x14ac:dyDescent="0.35">
      <c r="A7118">
        <v>7117</v>
      </c>
      <c r="B7118" s="1" t="s">
        <v>7345</v>
      </c>
      <c r="C7118" s="1" t="s">
        <v>16</v>
      </c>
      <c r="D7118" s="1" t="s">
        <v>20</v>
      </c>
      <c r="E7118" s="1" t="s">
        <v>158</v>
      </c>
      <c r="F7118" s="1" t="s">
        <v>159</v>
      </c>
      <c r="G7118" s="1" t="s">
        <v>20</v>
      </c>
      <c r="H7118" s="1" t="s">
        <v>15</v>
      </c>
      <c r="I7118">
        <v>37.597479589999999</v>
      </c>
      <c r="J7118">
        <f>ROUND(employee[[#This Row],[Age]],0)</f>
        <v>38</v>
      </c>
      <c r="K71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18">
        <v>2.7468837110000002</v>
      </c>
      <c r="M7118">
        <f>ROUND(employee[[#This Row],[LengthService]],2)</f>
        <v>2.75</v>
      </c>
      <c r="N7118">
        <v>3.3608752079999999</v>
      </c>
      <c r="O7118">
        <f>ROUND(employee[[#This Row],[AbsentHours]],2)</f>
        <v>3.36</v>
      </c>
      <c r="P7118" s="5">
        <f>employee[[#This Row],[RoundedAbsentHours]]/2080 *100</f>
        <v>0.16153846153846152</v>
      </c>
      <c r="Q7118" s="1" t="s">
        <v>15</v>
      </c>
    </row>
    <row r="7119" spans="1:17" x14ac:dyDescent="0.35">
      <c r="A7119">
        <v>7118</v>
      </c>
      <c r="B7119" s="1" t="s">
        <v>7346</v>
      </c>
      <c r="C7119" s="1" t="s">
        <v>16</v>
      </c>
      <c r="D7119" s="1" t="s">
        <v>22</v>
      </c>
      <c r="E7119" s="1" t="s">
        <v>180</v>
      </c>
      <c r="F7119" s="1" t="s">
        <v>181</v>
      </c>
      <c r="G7119" s="1" t="s">
        <v>22</v>
      </c>
      <c r="H7119" s="1" t="s">
        <v>15</v>
      </c>
      <c r="I7119">
        <v>36.55724987</v>
      </c>
      <c r="J7119">
        <f>ROUND(employee[[#This Row],[Age]],0)</f>
        <v>37</v>
      </c>
      <c r="K71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19">
        <v>4.5835882039999998</v>
      </c>
      <c r="M7119">
        <f>ROUND(employee[[#This Row],[LengthService]],2)</f>
        <v>4.58</v>
      </c>
      <c r="N7119">
        <v>23.19135752</v>
      </c>
      <c r="O7119">
        <f>ROUND(employee[[#This Row],[AbsentHours]],2)</f>
        <v>23.19</v>
      </c>
      <c r="P7119" s="5">
        <f>employee[[#This Row],[RoundedAbsentHours]]/2080 *100</f>
        <v>1.1149038461538463</v>
      </c>
      <c r="Q7119" s="1" t="s">
        <v>15</v>
      </c>
    </row>
    <row r="7120" spans="1:17" x14ac:dyDescent="0.35">
      <c r="A7120">
        <v>7119</v>
      </c>
      <c r="B7120" s="1" t="s">
        <v>7347</v>
      </c>
      <c r="C7120" s="1" t="s">
        <v>11</v>
      </c>
      <c r="D7120" s="1" t="s">
        <v>22</v>
      </c>
      <c r="E7120" s="1" t="s">
        <v>180</v>
      </c>
      <c r="F7120" s="1" t="s">
        <v>181</v>
      </c>
      <c r="G7120" s="1" t="s">
        <v>22</v>
      </c>
      <c r="H7120" s="1" t="s">
        <v>15</v>
      </c>
      <c r="I7120">
        <v>29.168170140000001</v>
      </c>
      <c r="J7120">
        <f>ROUND(employee[[#This Row],[Age]],0)</f>
        <v>29</v>
      </c>
      <c r="K71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120">
        <v>3.4192619190000002</v>
      </c>
      <c r="M7120">
        <f>ROUND(employee[[#This Row],[LengthService]],2)</f>
        <v>3.42</v>
      </c>
      <c r="N7120">
        <v>12.438599630000001</v>
      </c>
      <c r="O7120">
        <f>ROUND(employee[[#This Row],[AbsentHours]],2)</f>
        <v>12.44</v>
      </c>
      <c r="P7120" s="5">
        <f>employee[[#This Row],[RoundedAbsentHours]]/2080 *100</f>
        <v>0.59807692307692306</v>
      </c>
      <c r="Q7120" s="1" t="s">
        <v>15</v>
      </c>
    </row>
    <row r="7121" spans="1:17" x14ac:dyDescent="0.35">
      <c r="A7121">
        <v>7120</v>
      </c>
      <c r="B7121" s="1" t="s">
        <v>7348</v>
      </c>
      <c r="C7121" s="1" t="s">
        <v>11</v>
      </c>
      <c r="D7121" s="1" t="s">
        <v>188</v>
      </c>
      <c r="E7121" s="1" t="s">
        <v>158</v>
      </c>
      <c r="F7121" s="1" t="s">
        <v>159</v>
      </c>
      <c r="G7121" s="1" t="s">
        <v>20</v>
      </c>
      <c r="H7121" s="1" t="s">
        <v>15</v>
      </c>
      <c r="I7121">
        <v>49.86102992</v>
      </c>
      <c r="J7121">
        <f>ROUND(employee[[#This Row],[Age]],0)</f>
        <v>50</v>
      </c>
      <c r="K71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121">
        <v>3.985043229</v>
      </c>
      <c r="M7121">
        <f>ROUND(employee[[#This Row],[LengthService]],2)</f>
        <v>3.99</v>
      </c>
      <c r="N7121">
        <v>80.952076969999993</v>
      </c>
      <c r="O7121">
        <f>ROUND(employee[[#This Row],[AbsentHours]],2)</f>
        <v>80.95</v>
      </c>
      <c r="P7121" s="5">
        <f>employee[[#This Row],[RoundedAbsentHours]]/2080 *100</f>
        <v>3.8918269230769234</v>
      </c>
      <c r="Q7121" s="1" t="s">
        <v>15</v>
      </c>
    </row>
    <row r="7122" spans="1:17" x14ac:dyDescent="0.35">
      <c r="A7122">
        <v>7121</v>
      </c>
      <c r="B7122" s="1" t="s">
        <v>7349</v>
      </c>
      <c r="C7122" s="1" t="s">
        <v>11</v>
      </c>
      <c r="D7122" s="1" t="s">
        <v>22</v>
      </c>
      <c r="E7122" s="1" t="s">
        <v>180</v>
      </c>
      <c r="F7122" s="1" t="s">
        <v>181</v>
      </c>
      <c r="G7122" s="1" t="s">
        <v>22</v>
      </c>
      <c r="H7122" s="1" t="s">
        <v>15</v>
      </c>
      <c r="I7122">
        <v>26.362165430000001</v>
      </c>
      <c r="J7122">
        <f>ROUND(employee[[#This Row],[Age]],0)</f>
        <v>26</v>
      </c>
      <c r="K71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122">
        <v>5.8125544219999998</v>
      </c>
      <c r="M7122">
        <f>ROUND(employee[[#This Row],[LengthService]],2)</f>
        <v>5.81</v>
      </c>
      <c r="N7122">
        <v>26.284698639999998</v>
      </c>
      <c r="O7122">
        <f>ROUND(employee[[#This Row],[AbsentHours]],2)</f>
        <v>26.28</v>
      </c>
      <c r="P7122" s="5">
        <f>employee[[#This Row],[RoundedAbsentHours]]/2080 *100</f>
        <v>1.2634615384615384</v>
      </c>
      <c r="Q7122" s="1" t="s">
        <v>15</v>
      </c>
    </row>
    <row r="7123" spans="1:17" x14ac:dyDescent="0.35">
      <c r="A7123">
        <v>7122</v>
      </c>
      <c r="B7123" s="1" t="s">
        <v>7350</v>
      </c>
      <c r="C7123" s="1" t="s">
        <v>16</v>
      </c>
      <c r="D7123" s="1" t="s">
        <v>228</v>
      </c>
      <c r="E7123" s="1" t="s">
        <v>312</v>
      </c>
      <c r="F7123" s="1" t="s">
        <v>266</v>
      </c>
      <c r="G7123" s="1" t="s">
        <v>221</v>
      </c>
      <c r="H7123" s="1" t="s">
        <v>15</v>
      </c>
      <c r="I7123">
        <v>45.931226979999998</v>
      </c>
      <c r="J7123">
        <f>ROUND(employee[[#This Row],[Age]],0)</f>
        <v>46</v>
      </c>
      <c r="K71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23">
        <v>4.241626396</v>
      </c>
      <c r="M7123">
        <f>ROUND(employee[[#This Row],[LengthService]],2)</f>
        <v>4.24</v>
      </c>
      <c r="N7123">
        <v>116.8095328</v>
      </c>
      <c r="O7123">
        <f>ROUND(employee[[#This Row],[AbsentHours]],2)</f>
        <v>116.81</v>
      </c>
      <c r="P7123" s="5">
        <f>employee[[#This Row],[RoundedAbsentHours]]/2080 *100</f>
        <v>5.6158653846153843</v>
      </c>
      <c r="Q7123" s="1" t="s">
        <v>15</v>
      </c>
    </row>
    <row r="7124" spans="1:17" x14ac:dyDescent="0.35">
      <c r="A7124">
        <v>7123</v>
      </c>
      <c r="B7124" s="1" t="s">
        <v>7351</v>
      </c>
      <c r="C7124" s="1" t="s">
        <v>11</v>
      </c>
      <c r="D7124" s="1" t="s">
        <v>44</v>
      </c>
      <c r="E7124" s="1" t="s">
        <v>312</v>
      </c>
      <c r="F7124" s="1" t="s">
        <v>266</v>
      </c>
      <c r="G7124" s="1" t="s">
        <v>44</v>
      </c>
      <c r="H7124" s="1" t="s">
        <v>15</v>
      </c>
      <c r="I7124">
        <v>45.28910527</v>
      </c>
      <c r="J7124">
        <f>ROUND(employee[[#This Row],[Age]],0)</f>
        <v>45</v>
      </c>
      <c r="K71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24">
        <v>4.0454952200000003</v>
      </c>
      <c r="M7124">
        <f>ROUND(employee[[#This Row],[LengthService]],2)</f>
        <v>4.05</v>
      </c>
      <c r="N7124">
        <v>86.081641629999993</v>
      </c>
      <c r="O7124">
        <f>ROUND(employee[[#This Row],[AbsentHours]],2)</f>
        <v>86.08</v>
      </c>
      <c r="P7124" s="5">
        <f>employee[[#This Row],[RoundedAbsentHours]]/2080 *100</f>
        <v>4.138461538461538</v>
      </c>
      <c r="Q7124" s="1" t="s">
        <v>15</v>
      </c>
    </row>
    <row r="7125" spans="1:17" x14ac:dyDescent="0.35">
      <c r="A7125">
        <v>7124</v>
      </c>
      <c r="B7125" s="1" t="s">
        <v>7352</v>
      </c>
      <c r="C7125" s="1" t="s">
        <v>11</v>
      </c>
      <c r="D7125" s="1" t="s">
        <v>21</v>
      </c>
      <c r="E7125" s="1" t="s">
        <v>312</v>
      </c>
      <c r="F7125" s="1" t="s">
        <v>266</v>
      </c>
      <c r="G7125" s="1" t="s">
        <v>21</v>
      </c>
      <c r="H7125" s="1" t="s">
        <v>15</v>
      </c>
      <c r="I7125">
        <v>37.270700830000003</v>
      </c>
      <c r="J7125">
        <f>ROUND(employee[[#This Row],[Age]],0)</f>
        <v>37</v>
      </c>
      <c r="K71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25">
        <v>7.0214992130000002</v>
      </c>
      <c r="M7125">
        <f>ROUND(employee[[#This Row],[LengthService]],2)</f>
        <v>7.02</v>
      </c>
      <c r="N7125">
        <v>52.950632919999997</v>
      </c>
      <c r="O7125">
        <f>ROUND(employee[[#This Row],[AbsentHours]],2)</f>
        <v>52.95</v>
      </c>
      <c r="P7125" s="5">
        <f>employee[[#This Row],[RoundedAbsentHours]]/2080 *100</f>
        <v>2.5456730769230771</v>
      </c>
      <c r="Q7125" s="1" t="s">
        <v>15</v>
      </c>
    </row>
    <row r="7126" spans="1:17" x14ac:dyDescent="0.35">
      <c r="A7126">
        <v>7125</v>
      </c>
      <c r="B7126" s="1" t="s">
        <v>7353</v>
      </c>
      <c r="C7126" s="1" t="s">
        <v>11</v>
      </c>
      <c r="D7126" s="1" t="s">
        <v>152</v>
      </c>
      <c r="E7126" s="1" t="s">
        <v>124</v>
      </c>
      <c r="F7126" s="1" t="s">
        <v>125</v>
      </c>
      <c r="G7126" s="1" t="s">
        <v>152</v>
      </c>
      <c r="H7126" s="1" t="s">
        <v>15</v>
      </c>
      <c r="I7126">
        <v>44.562765409999997</v>
      </c>
      <c r="J7126">
        <f>ROUND(employee[[#This Row],[Age]],0)</f>
        <v>45</v>
      </c>
      <c r="K71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26">
        <v>1.913823432</v>
      </c>
      <c r="M7126">
        <f>ROUND(employee[[#This Row],[LengthService]],2)</f>
        <v>1.91</v>
      </c>
      <c r="N7126">
        <v>78.566289089999998</v>
      </c>
      <c r="O7126">
        <f>ROUND(employee[[#This Row],[AbsentHours]],2)</f>
        <v>78.569999999999993</v>
      </c>
      <c r="P7126" s="5">
        <f>employee[[#This Row],[RoundedAbsentHours]]/2080 *100</f>
        <v>3.7774038461538457</v>
      </c>
      <c r="Q7126" s="1" t="s">
        <v>15</v>
      </c>
    </row>
    <row r="7127" spans="1:17" x14ac:dyDescent="0.35">
      <c r="A7127">
        <v>7126</v>
      </c>
      <c r="B7127" s="1" t="s">
        <v>7354</v>
      </c>
      <c r="C7127" s="1" t="s">
        <v>16</v>
      </c>
      <c r="D7127" s="1" t="s">
        <v>103</v>
      </c>
      <c r="E7127" s="1" t="s">
        <v>124</v>
      </c>
      <c r="F7127" s="1" t="s">
        <v>125</v>
      </c>
      <c r="G7127" s="1" t="s">
        <v>18</v>
      </c>
      <c r="H7127" s="1" t="s">
        <v>15</v>
      </c>
      <c r="I7127">
        <v>62.799520100000002</v>
      </c>
      <c r="J7127">
        <f>ROUND(employee[[#This Row],[Age]],0)</f>
        <v>63</v>
      </c>
      <c r="K71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127">
        <v>4.7461911020000001</v>
      </c>
      <c r="M7127">
        <f>ROUND(employee[[#This Row],[LengthService]],2)</f>
        <v>4.75</v>
      </c>
      <c r="N7127">
        <v>147.13254230000001</v>
      </c>
      <c r="O7127">
        <f>ROUND(employee[[#This Row],[AbsentHours]],2)</f>
        <v>147.13</v>
      </c>
      <c r="P7127" s="5">
        <f>employee[[#This Row],[RoundedAbsentHours]]/2080 *100</f>
        <v>7.0735576923076913</v>
      </c>
      <c r="Q7127" s="1" t="s">
        <v>15</v>
      </c>
    </row>
    <row r="7128" spans="1:17" x14ac:dyDescent="0.35">
      <c r="A7128">
        <v>7127</v>
      </c>
      <c r="B7128" s="1" t="s">
        <v>7355</v>
      </c>
      <c r="C7128" s="1" t="s">
        <v>11</v>
      </c>
      <c r="D7128" s="1" t="s">
        <v>22</v>
      </c>
      <c r="E7128" s="1" t="s">
        <v>180</v>
      </c>
      <c r="F7128" s="1" t="s">
        <v>181</v>
      </c>
      <c r="G7128" s="1" t="s">
        <v>22</v>
      </c>
      <c r="H7128" s="1" t="s">
        <v>15</v>
      </c>
      <c r="I7128">
        <v>34.189449590000002</v>
      </c>
      <c r="J7128">
        <f>ROUND(employee[[#This Row],[Age]],0)</f>
        <v>34</v>
      </c>
      <c r="K71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28">
        <v>2.9023865309999999</v>
      </c>
      <c r="M7128">
        <f>ROUND(employee[[#This Row],[LengthService]],2)</f>
        <v>2.9</v>
      </c>
      <c r="N7128">
        <v>44.962756280000001</v>
      </c>
      <c r="O7128">
        <f>ROUND(employee[[#This Row],[AbsentHours]],2)</f>
        <v>44.96</v>
      </c>
      <c r="P7128" s="5">
        <f>employee[[#This Row],[RoundedAbsentHours]]/2080 *100</f>
        <v>2.1615384615384614</v>
      </c>
      <c r="Q7128" s="1" t="s">
        <v>15</v>
      </c>
    </row>
    <row r="7129" spans="1:17" x14ac:dyDescent="0.35">
      <c r="A7129">
        <v>7128</v>
      </c>
      <c r="B7129" s="1" t="s">
        <v>7356</v>
      </c>
      <c r="C7129" s="1" t="s">
        <v>11</v>
      </c>
      <c r="D7129" s="1" t="s">
        <v>21</v>
      </c>
      <c r="E7129" s="1" t="s">
        <v>312</v>
      </c>
      <c r="F7129" s="1" t="s">
        <v>266</v>
      </c>
      <c r="G7129" s="1" t="s">
        <v>21</v>
      </c>
      <c r="H7129" s="1" t="s">
        <v>15</v>
      </c>
      <c r="I7129">
        <v>42.567934190000003</v>
      </c>
      <c r="J7129">
        <f>ROUND(employee[[#This Row],[Age]],0)</f>
        <v>43</v>
      </c>
      <c r="K71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29">
        <v>4.5915105040000004</v>
      </c>
      <c r="M7129">
        <f>ROUND(employee[[#This Row],[LengthService]],2)</f>
        <v>4.59</v>
      </c>
      <c r="N7129">
        <v>105.441647</v>
      </c>
      <c r="O7129">
        <f>ROUND(employee[[#This Row],[AbsentHours]],2)</f>
        <v>105.44</v>
      </c>
      <c r="P7129" s="5">
        <f>employee[[#This Row],[RoundedAbsentHours]]/2080 *100</f>
        <v>5.069230769230769</v>
      </c>
      <c r="Q7129" s="1" t="s">
        <v>15</v>
      </c>
    </row>
    <row r="7130" spans="1:17" x14ac:dyDescent="0.35">
      <c r="A7130">
        <v>7129</v>
      </c>
      <c r="B7130" s="1" t="s">
        <v>7357</v>
      </c>
      <c r="C7130" s="1" t="s">
        <v>11</v>
      </c>
      <c r="D7130" s="1" t="s">
        <v>215</v>
      </c>
      <c r="E7130" s="1" t="s">
        <v>158</v>
      </c>
      <c r="F7130" s="1" t="s">
        <v>159</v>
      </c>
      <c r="G7130" s="1" t="s">
        <v>20</v>
      </c>
      <c r="H7130" s="1" t="s">
        <v>15</v>
      </c>
      <c r="I7130">
        <v>23.804626989999999</v>
      </c>
      <c r="J7130">
        <f>ROUND(employee[[#This Row],[Age]],0)</f>
        <v>24</v>
      </c>
      <c r="K71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130">
        <v>4.5766173930000003</v>
      </c>
      <c r="M7130">
        <f>ROUND(employee[[#This Row],[LengthService]],2)</f>
        <v>4.58</v>
      </c>
      <c r="N7130">
        <v>0</v>
      </c>
      <c r="O7130">
        <f>ROUND(employee[[#This Row],[AbsentHours]],2)</f>
        <v>0</v>
      </c>
      <c r="P7130" s="5">
        <f>employee[[#This Row],[RoundedAbsentHours]]/2080 *100</f>
        <v>0</v>
      </c>
      <c r="Q7130" s="1" t="s">
        <v>15</v>
      </c>
    </row>
    <row r="7131" spans="1:17" x14ac:dyDescent="0.35">
      <c r="A7131">
        <v>7130</v>
      </c>
      <c r="B7131" s="1" t="s">
        <v>7358</v>
      </c>
      <c r="C7131" s="1" t="s">
        <v>11</v>
      </c>
      <c r="D7131" s="1" t="s">
        <v>18</v>
      </c>
      <c r="E7131" s="1" t="s">
        <v>124</v>
      </c>
      <c r="F7131" s="1" t="s">
        <v>125</v>
      </c>
      <c r="G7131" s="1" t="s">
        <v>18</v>
      </c>
      <c r="H7131" s="1" t="s">
        <v>15</v>
      </c>
      <c r="I7131">
        <v>37.168438889999997</v>
      </c>
      <c r="J7131">
        <f>ROUND(employee[[#This Row],[Age]],0)</f>
        <v>37</v>
      </c>
      <c r="K71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31">
        <v>5.3370181639999998</v>
      </c>
      <c r="M7131">
        <f>ROUND(employee[[#This Row],[LengthService]],2)</f>
        <v>5.34</v>
      </c>
      <c r="N7131">
        <v>41.802991579999997</v>
      </c>
      <c r="O7131">
        <f>ROUND(employee[[#This Row],[AbsentHours]],2)</f>
        <v>41.8</v>
      </c>
      <c r="P7131" s="5">
        <f>employee[[#This Row],[RoundedAbsentHours]]/2080 *100</f>
        <v>2.0096153846153841</v>
      </c>
      <c r="Q7131" s="1" t="s">
        <v>15</v>
      </c>
    </row>
    <row r="7132" spans="1:17" x14ac:dyDescent="0.35">
      <c r="A7132">
        <v>7131</v>
      </c>
      <c r="B7132" s="1" t="s">
        <v>7359</v>
      </c>
      <c r="C7132" s="1" t="s">
        <v>16</v>
      </c>
      <c r="D7132" s="1" t="s">
        <v>152</v>
      </c>
      <c r="E7132" s="1" t="s">
        <v>124</v>
      </c>
      <c r="F7132" s="1" t="s">
        <v>125</v>
      </c>
      <c r="G7132" s="1" t="s">
        <v>152</v>
      </c>
      <c r="H7132" s="1" t="s">
        <v>15</v>
      </c>
      <c r="I7132">
        <v>50.910806440000002</v>
      </c>
      <c r="J7132">
        <f>ROUND(employee[[#This Row],[Age]],0)</f>
        <v>51</v>
      </c>
      <c r="K71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132">
        <v>4.2358077710000002</v>
      </c>
      <c r="M7132">
        <f>ROUND(employee[[#This Row],[LengthService]],2)</f>
        <v>4.24</v>
      </c>
      <c r="N7132">
        <v>58.662848220000001</v>
      </c>
      <c r="O7132">
        <f>ROUND(employee[[#This Row],[AbsentHours]],2)</f>
        <v>58.66</v>
      </c>
      <c r="P7132" s="5">
        <f>employee[[#This Row],[RoundedAbsentHours]]/2080 *100</f>
        <v>2.8201923076923077</v>
      </c>
      <c r="Q7132" s="1" t="s">
        <v>15</v>
      </c>
    </row>
    <row r="7133" spans="1:17" x14ac:dyDescent="0.35">
      <c r="A7133">
        <v>7132</v>
      </c>
      <c r="B7133" s="1" t="s">
        <v>7360</v>
      </c>
      <c r="C7133" s="1" t="s">
        <v>16</v>
      </c>
      <c r="D7133" s="1" t="s">
        <v>72</v>
      </c>
      <c r="E7133" s="1" t="s">
        <v>158</v>
      </c>
      <c r="F7133" s="1" t="s">
        <v>159</v>
      </c>
      <c r="G7133" s="1" t="s">
        <v>72</v>
      </c>
      <c r="H7133" s="1" t="s">
        <v>15</v>
      </c>
      <c r="I7133">
        <v>36.727488729999997</v>
      </c>
      <c r="J7133">
        <f>ROUND(employee[[#This Row],[Age]],0)</f>
        <v>37</v>
      </c>
      <c r="K71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33">
        <v>4.2719802400000004</v>
      </c>
      <c r="M7133">
        <f>ROUND(employee[[#This Row],[LengthService]],2)</f>
        <v>4.2699999999999996</v>
      </c>
      <c r="N7133">
        <v>34.422387440000001</v>
      </c>
      <c r="O7133">
        <f>ROUND(employee[[#This Row],[AbsentHours]],2)</f>
        <v>34.42</v>
      </c>
      <c r="P7133" s="5">
        <f>employee[[#This Row],[RoundedAbsentHours]]/2080 *100</f>
        <v>1.6548076923076922</v>
      </c>
      <c r="Q7133" s="1" t="s">
        <v>15</v>
      </c>
    </row>
    <row r="7134" spans="1:17" x14ac:dyDescent="0.35">
      <c r="A7134">
        <v>7133</v>
      </c>
      <c r="B7134" s="1" t="s">
        <v>7361</v>
      </c>
      <c r="C7134" s="1" t="s">
        <v>16</v>
      </c>
      <c r="D7134" s="1" t="s">
        <v>21</v>
      </c>
      <c r="E7134" s="1" t="s">
        <v>312</v>
      </c>
      <c r="F7134" s="1" t="s">
        <v>266</v>
      </c>
      <c r="G7134" s="1" t="s">
        <v>21</v>
      </c>
      <c r="H7134" s="1" t="s">
        <v>15</v>
      </c>
      <c r="I7134">
        <v>50.050988850000003</v>
      </c>
      <c r="J7134">
        <f>ROUND(employee[[#This Row],[Age]],0)</f>
        <v>50</v>
      </c>
      <c r="K71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134">
        <v>4.8636875599999998</v>
      </c>
      <c r="M7134">
        <f>ROUND(employee[[#This Row],[LengthService]],2)</f>
        <v>4.8600000000000003</v>
      </c>
      <c r="N7134">
        <v>102.23028770000001</v>
      </c>
      <c r="O7134">
        <f>ROUND(employee[[#This Row],[AbsentHours]],2)</f>
        <v>102.23</v>
      </c>
      <c r="P7134" s="5">
        <f>employee[[#This Row],[RoundedAbsentHours]]/2080 *100</f>
        <v>4.9149038461538463</v>
      </c>
      <c r="Q7134" s="1" t="s">
        <v>15</v>
      </c>
    </row>
    <row r="7135" spans="1:17" x14ac:dyDescent="0.35">
      <c r="A7135">
        <v>7134</v>
      </c>
      <c r="B7135" s="1" t="s">
        <v>7362</v>
      </c>
      <c r="C7135" s="1" t="s">
        <v>16</v>
      </c>
      <c r="D7135" s="1" t="s">
        <v>102</v>
      </c>
      <c r="E7135" s="1" t="s">
        <v>158</v>
      </c>
      <c r="F7135" s="1" t="s">
        <v>159</v>
      </c>
      <c r="G7135" s="1" t="s">
        <v>20</v>
      </c>
      <c r="H7135" s="1" t="s">
        <v>15</v>
      </c>
      <c r="I7135">
        <v>29.846561699999999</v>
      </c>
      <c r="J7135">
        <f>ROUND(employee[[#This Row],[Age]],0)</f>
        <v>30</v>
      </c>
      <c r="K71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35">
        <v>2.9826150810000001</v>
      </c>
      <c r="M7135">
        <f>ROUND(employee[[#This Row],[LengthService]],2)</f>
        <v>2.98</v>
      </c>
      <c r="N7135">
        <v>7.8960331879999996</v>
      </c>
      <c r="O7135">
        <f>ROUND(employee[[#This Row],[AbsentHours]],2)</f>
        <v>7.9</v>
      </c>
      <c r="P7135" s="5">
        <f>employee[[#This Row],[RoundedAbsentHours]]/2080 *100</f>
        <v>0.37980769230769229</v>
      </c>
      <c r="Q7135" s="1" t="s">
        <v>15</v>
      </c>
    </row>
    <row r="7136" spans="1:17" x14ac:dyDescent="0.35">
      <c r="A7136">
        <v>7135</v>
      </c>
      <c r="B7136" s="1" t="s">
        <v>7363</v>
      </c>
      <c r="C7136" s="1" t="s">
        <v>11</v>
      </c>
      <c r="D7136" s="1" t="s">
        <v>100</v>
      </c>
      <c r="E7136" s="1" t="s">
        <v>312</v>
      </c>
      <c r="F7136" s="1" t="s">
        <v>266</v>
      </c>
      <c r="G7136" s="1" t="s">
        <v>29</v>
      </c>
      <c r="H7136" s="1" t="s">
        <v>15</v>
      </c>
      <c r="I7136">
        <v>58.863855440000002</v>
      </c>
      <c r="J7136">
        <f>ROUND(employee[[#This Row],[Age]],0)</f>
        <v>59</v>
      </c>
      <c r="K71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136">
        <v>5.5988153570000003</v>
      </c>
      <c r="M7136">
        <f>ROUND(employee[[#This Row],[LengthService]],2)</f>
        <v>5.6</v>
      </c>
      <c r="N7136">
        <v>146.23389280000001</v>
      </c>
      <c r="O7136">
        <f>ROUND(employee[[#This Row],[AbsentHours]],2)</f>
        <v>146.22999999999999</v>
      </c>
      <c r="P7136" s="5">
        <f>employee[[#This Row],[RoundedAbsentHours]]/2080 *100</f>
        <v>7.0302884615384613</v>
      </c>
      <c r="Q7136" s="1" t="s">
        <v>15</v>
      </c>
    </row>
    <row r="7137" spans="1:17" x14ac:dyDescent="0.35">
      <c r="A7137">
        <v>7136</v>
      </c>
      <c r="B7137" s="1" t="s">
        <v>7364</v>
      </c>
      <c r="C7137" s="1" t="s">
        <v>11</v>
      </c>
      <c r="D7137" s="1" t="s">
        <v>102</v>
      </c>
      <c r="E7137" s="1" t="s">
        <v>158</v>
      </c>
      <c r="F7137" s="1" t="s">
        <v>159</v>
      </c>
      <c r="G7137" s="1" t="s">
        <v>20</v>
      </c>
      <c r="H7137" s="1" t="s">
        <v>15</v>
      </c>
      <c r="I7137">
        <v>45.552809289999999</v>
      </c>
      <c r="J7137">
        <f>ROUND(employee[[#This Row],[Age]],0)</f>
        <v>46</v>
      </c>
      <c r="K71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37">
        <v>3.541217085</v>
      </c>
      <c r="M7137">
        <f>ROUND(employee[[#This Row],[LengthService]],2)</f>
        <v>3.54</v>
      </c>
      <c r="N7137">
        <v>96.878982429999994</v>
      </c>
      <c r="O7137">
        <f>ROUND(employee[[#This Row],[AbsentHours]],2)</f>
        <v>96.88</v>
      </c>
      <c r="P7137" s="5">
        <f>employee[[#This Row],[RoundedAbsentHours]]/2080 *100</f>
        <v>4.6576923076923071</v>
      </c>
      <c r="Q7137" s="1" t="s">
        <v>15</v>
      </c>
    </row>
    <row r="7138" spans="1:17" x14ac:dyDescent="0.35">
      <c r="A7138">
        <v>7137</v>
      </c>
      <c r="B7138" s="1" t="s">
        <v>7365</v>
      </c>
      <c r="C7138" s="1" t="s">
        <v>11</v>
      </c>
      <c r="D7138" s="1" t="s">
        <v>227</v>
      </c>
      <c r="E7138" s="1" t="s">
        <v>124</v>
      </c>
      <c r="F7138" s="1" t="s">
        <v>125</v>
      </c>
      <c r="G7138" s="1" t="s">
        <v>37</v>
      </c>
      <c r="H7138" s="1" t="s">
        <v>15</v>
      </c>
      <c r="I7138">
        <v>37.965138009999997</v>
      </c>
      <c r="J7138">
        <f>ROUND(employee[[#This Row],[Age]],0)</f>
        <v>38</v>
      </c>
      <c r="K71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38">
        <v>5.829524224</v>
      </c>
      <c r="M7138">
        <f>ROUND(employee[[#This Row],[LengthService]],2)</f>
        <v>5.83</v>
      </c>
      <c r="N7138">
        <v>26.21987197</v>
      </c>
      <c r="O7138">
        <f>ROUND(employee[[#This Row],[AbsentHours]],2)</f>
        <v>26.22</v>
      </c>
      <c r="P7138" s="5">
        <f>employee[[#This Row],[RoundedAbsentHours]]/2080 *100</f>
        <v>1.260576923076923</v>
      </c>
      <c r="Q7138" s="1" t="s">
        <v>15</v>
      </c>
    </row>
    <row r="7139" spans="1:17" x14ac:dyDescent="0.35">
      <c r="A7139">
        <v>7138</v>
      </c>
      <c r="B7139" s="1" t="s">
        <v>7366</v>
      </c>
      <c r="C7139" s="1" t="s">
        <v>11</v>
      </c>
      <c r="D7139" s="1" t="s">
        <v>22</v>
      </c>
      <c r="E7139" s="1" t="s">
        <v>180</v>
      </c>
      <c r="F7139" s="1" t="s">
        <v>181</v>
      </c>
      <c r="G7139" s="1" t="s">
        <v>22</v>
      </c>
      <c r="H7139" s="1" t="s">
        <v>15</v>
      </c>
      <c r="I7139">
        <v>54.311898739999997</v>
      </c>
      <c r="J7139">
        <f>ROUND(employee[[#This Row],[Age]],0)</f>
        <v>54</v>
      </c>
      <c r="K71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139">
        <v>4.8931217130000002</v>
      </c>
      <c r="M7139">
        <f>ROUND(employee[[#This Row],[LengthService]],2)</f>
        <v>4.8899999999999997</v>
      </c>
      <c r="N7139">
        <v>108.5448727</v>
      </c>
      <c r="O7139">
        <f>ROUND(employee[[#This Row],[AbsentHours]],2)</f>
        <v>108.54</v>
      </c>
      <c r="P7139" s="5">
        <f>employee[[#This Row],[RoundedAbsentHours]]/2080 *100</f>
        <v>5.2182692307692315</v>
      </c>
      <c r="Q7139" s="1" t="s">
        <v>15</v>
      </c>
    </row>
    <row r="7140" spans="1:17" x14ac:dyDescent="0.35">
      <c r="A7140">
        <v>7139</v>
      </c>
      <c r="B7140" s="1" t="s">
        <v>7367</v>
      </c>
      <c r="C7140" s="1" t="s">
        <v>16</v>
      </c>
      <c r="D7140" s="1" t="s">
        <v>19</v>
      </c>
      <c r="E7140" s="1" t="s">
        <v>312</v>
      </c>
      <c r="F7140" s="1" t="s">
        <v>266</v>
      </c>
      <c r="G7140" s="1" t="s">
        <v>19</v>
      </c>
      <c r="H7140" s="1" t="s">
        <v>15</v>
      </c>
      <c r="I7140">
        <v>55.894989150000001</v>
      </c>
      <c r="J7140">
        <f>ROUND(employee[[#This Row],[Age]],0)</f>
        <v>56</v>
      </c>
      <c r="K71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140">
        <v>3.3069886259999999</v>
      </c>
      <c r="M7140">
        <f>ROUND(employee[[#This Row],[LengthService]],2)</f>
        <v>3.31</v>
      </c>
      <c r="N7140">
        <v>83.875209040000001</v>
      </c>
      <c r="O7140">
        <f>ROUND(employee[[#This Row],[AbsentHours]],2)</f>
        <v>83.88</v>
      </c>
      <c r="P7140" s="5">
        <f>employee[[#This Row],[RoundedAbsentHours]]/2080 *100</f>
        <v>4.0326923076923071</v>
      </c>
      <c r="Q7140" s="1" t="s">
        <v>15</v>
      </c>
    </row>
    <row r="7141" spans="1:17" x14ac:dyDescent="0.35">
      <c r="A7141">
        <v>7140</v>
      </c>
      <c r="B7141" s="1" t="s">
        <v>7368</v>
      </c>
      <c r="C7141" s="1" t="s">
        <v>11</v>
      </c>
      <c r="D7141" s="1" t="s">
        <v>42</v>
      </c>
      <c r="E7141" s="1" t="s">
        <v>158</v>
      </c>
      <c r="F7141" s="1" t="s">
        <v>159</v>
      </c>
      <c r="G7141" s="1" t="s">
        <v>42</v>
      </c>
      <c r="H7141" s="1" t="s">
        <v>15</v>
      </c>
      <c r="I7141">
        <v>40.853369360000002</v>
      </c>
      <c r="J7141">
        <f>ROUND(employee[[#This Row],[Age]],0)</f>
        <v>41</v>
      </c>
      <c r="K71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41">
        <v>2.9288474350000002</v>
      </c>
      <c r="M7141">
        <f>ROUND(employee[[#This Row],[LengthService]],2)</f>
        <v>2.93</v>
      </c>
      <c r="N7141">
        <v>46.8809258</v>
      </c>
      <c r="O7141">
        <f>ROUND(employee[[#This Row],[AbsentHours]],2)</f>
        <v>46.88</v>
      </c>
      <c r="P7141" s="5">
        <f>employee[[#This Row],[RoundedAbsentHours]]/2080 *100</f>
        <v>2.2538461538461538</v>
      </c>
      <c r="Q7141" s="1" t="s">
        <v>15</v>
      </c>
    </row>
    <row r="7142" spans="1:17" x14ac:dyDescent="0.35">
      <c r="A7142">
        <v>7141</v>
      </c>
      <c r="B7142" s="1" t="s">
        <v>7369</v>
      </c>
      <c r="C7142" s="1" t="s">
        <v>16</v>
      </c>
      <c r="D7142" s="1" t="s">
        <v>22</v>
      </c>
      <c r="E7142" s="1" t="s">
        <v>180</v>
      </c>
      <c r="F7142" s="1" t="s">
        <v>181</v>
      </c>
      <c r="G7142" s="1" t="s">
        <v>22</v>
      </c>
      <c r="H7142" s="1" t="s">
        <v>15</v>
      </c>
      <c r="I7142">
        <v>36.867088129999999</v>
      </c>
      <c r="J7142">
        <f>ROUND(employee[[#This Row],[Age]],0)</f>
        <v>37</v>
      </c>
      <c r="K71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42">
        <v>5.8136153100000003</v>
      </c>
      <c r="M7142">
        <f>ROUND(employee[[#This Row],[LengthService]],2)</f>
        <v>5.81</v>
      </c>
      <c r="N7142">
        <v>16.30521727</v>
      </c>
      <c r="O7142">
        <f>ROUND(employee[[#This Row],[AbsentHours]],2)</f>
        <v>16.309999999999999</v>
      </c>
      <c r="P7142" s="5">
        <f>employee[[#This Row],[RoundedAbsentHours]]/2080 *100</f>
        <v>0.78413461538461537</v>
      </c>
      <c r="Q7142" s="1" t="s">
        <v>15</v>
      </c>
    </row>
    <row r="7143" spans="1:17" x14ac:dyDescent="0.35">
      <c r="A7143">
        <v>7142</v>
      </c>
      <c r="B7143" s="1" t="s">
        <v>7370</v>
      </c>
      <c r="C7143" s="1" t="s">
        <v>16</v>
      </c>
      <c r="D7143" s="1" t="s">
        <v>89</v>
      </c>
      <c r="E7143" s="1" t="s">
        <v>124</v>
      </c>
      <c r="F7143" s="1" t="s">
        <v>125</v>
      </c>
      <c r="G7143" s="1" t="s">
        <v>89</v>
      </c>
      <c r="H7143" s="1" t="s">
        <v>15</v>
      </c>
      <c r="I7143">
        <v>45.160109050000003</v>
      </c>
      <c r="J7143">
        <f>ROUND(employee[[#This Row],[Age]],0)</f>
        <v>45</v>
      </c>
      <c r="K71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43">
        <v>5.4812030490000003</v>
      </c>
      <c r="M7143">
        <f>ROUND(employee[[#This Row],[LengthService]],2)</f>
        <v>5.48</v>
      </c>
      <c r="N7143">
        <v>70.66162722</v>
      </c>
      <c r="O7143">
        <f>ROUND(employee[[#This Row],[AbsentHours]],2)</f>
        <v>70.66</v>
      </c>
      <c r="P7143" s="5">
        <f>employee[[#This Row],[RoundedAbsentHours]]/2080 *100</f>
        <v>3.3971153846153843</v>
      </c>
      <c r="Q7143" s="1" t="s">
        <v>15</v>
      </c>
    </row>
    <row r="7144" spans="1:17" x14ac:dyDescent="0.35">
      <c r="A7144">
        <v>7143</v>
      </c>
      <c r="B7144" s="1" t="s">
        <v>7371</v>
      </c>
      <c r="C7144" s="1" t="s">
        <v>11</v>
      </c>
      <c r="D7144" s="1" t="s">
        <v>21</v>
      </c>
      <c r="E7144" s="1" t="s">
        <v>312</v>
      </c>
      <c r="F7144" s="1" t="s">
        <v>266</v>
      </c>
      <c r="G7144" s="1" t="s">
        <v>21</v>
      </c>
      <c r="H7144" s="1" t="s">
        <v>15</v>
      </c>
      <c r="I7144">
        <v>41.97813008</v>
      </c>
      <c r="J7144">
        <f>ROUND(employee[[#This Row],[Age]],0)</f>
        <v>42</v>
      </c>
      <c r="K71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44">
        <v>3.17675471</v>
      </c>
      <c r="M7144">
        <f>ROUND(employee[[#This Row],[LengthService]],2)</f>
        <v>3.18</v>
      </c>
      <c r="N7144">
        <v>70.176690249999993</v>
      </c>
      <c r="O7144">
        <f>ROUND(employee[[#This Row],[AbsentHours]],2)</f>
        <v>70.180000000000007</v>
      </c>
      <c r="P7144" s="5">
        <f>employee[[#This Row],[RoundedAbsentHours]]/2080 *100</f>
        <v>3.3740384615384618</v>
      </c>
      <c r="Q7144" s="1" t="s">
        <v>15</v>
      </c>
    </row>
    <row r="7145" spans="1:17" x14ac:dyDescent="0.35">
      <c r="A7145">
        <v>7144</v>
      </c>
      <c r="B7145" s="1" t="s">
        <v>7372</v>
      </c>
      <c r="C7145" s="1" t="s">
        <v>11</v>
      </c>
      <c r="D7145" s="1" t="s">
        <v>250</v>
      </c>
      <c r="E7145" s="1" t="s">
        <v>158</v>
      </c>
      <c r="F7145" s="1" t="s">
        <v>159</v>
      </c>
      <c r="G7145" s="1" t="s">
        <v>67</v>
      </c>
      <c r="H7145" s="1" t="s">
        <v>15</v>
      </c>
      <c r="I7145">
        <v>48.626576679999999</v>
      </c>
      <c r="J7145">
        <f>ROUND(employee[[#This Row],[Age]],0)</f>
        <v>49</v>
      </c>
      <c r="K71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45">
        <v>4.005209131</v>
      </c>
      <c r="M7145">
        <f>ROUND(employee[[#This Row],[LengthService]],2)</f>
        <v>4.01</v>
      </c>
      <c r="N7145">
        <v>89.088413369999998</v>
      </c>
      <c r="O7145">
        <f>ROUND(employee[[#This Row],[AbsentHours]],2)</f>
        <v>89.09</v>
      </c>
      <c r="P7145" s="5">
        <f>employee[[#This Row],[RoundedAbsentHours]]/2080 *100</f>
        <v>4.2831730769230765</v>
      </c>
      <c r="Q7145" s="1" t="s">
        <v>15</v>
      </c>
    </row>
    <row r="7146" spans="1:17" x14ac:dyDescent="0.35">
      <c r="A7146">
        <v>7145</v>
      </c>
      <c r="B7146" s="1" t="s">
        <v>7373</v>
      </c>
      <c r="C7146" s="1" t="s">
        <v>11</v>
      </c>
      <c r="D7146" s="1" t="s">
        <v>22</v>
      </c>
      <c r="E7146" s="1" t="s">
        <v>180</v>
      </c>
      <c r="F7146" s="1" t="s">
        <v>181</v>
      </c>
      <c r="G7146" s="1" t="s">
        <v>22</v>
      </c>
      <c r="H7146" s="1" t="s">
        <v>15</v>
      </c>
      <c r="I7146">
        <v>48.724009150000001</v>
      </c>
      <c r="J7146">
        <f>ROUND(employee[[#This Row],[Age]],0)</f>
        <v>49</v>
      </c>
      <c r="K71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46">
        <v>5.7847822259999999</v>
      </c>
      <c r="M7146">
        <f>ROUND(employee[[#This Row],[LengthService]],2)</f>
        <v>5.78</v>
      </c>
      <c r="N7146">
        <v>108.6239424</v>
      </c>
      <c r="O7146">
        <f>ROUND(employee[[#This Row],[AbsentHours]],2)</f>
        <v>108.62</v>
      </c>
      <c r="P7146" s="5">
        <f>employee[[#This Row],[RoundedAbsentHours]]/2080 *100</f>
        <v>5.2221153846153845</v>
      </c>
      <c r="Q7146" s="1" t="s">
        <v>15</v>
      </c>
    </row>
    <row r="7147" spans="1:17" x14ac:dyDescent="0.35">
      <c r="A7147">
        <v>7146</v>
      </c>
      <c r="B7147" s="1" t="s">
        <v>7374</v>
      </c>
      <c r="C7147" s="1" t="s">
        <v>16</v>
      </c>
      <c r="D7147" s="1" t="s">
        <v>174</v>
      </c>
      <c r="E7147" s="1" t="s">
        <v>158</v>
      </c>
      <c r="F7147" s="1" t="s">
        <v>159</v>
      </c>
      <c r="G7147" s="1" t="s">
        <v>174</v>
      </c>
      <c r="H7147" s="1" t="s">
        <v>15</v>
      </c>
      <c r="I7147">
        <v>42.682524389999998</v>
      </c>
      <c r="J7147">
        <f>ROUND(employee[[#This Row],[Age]],0)</f>
        <v>43</v>
      </c>
      <c r="K71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47">
        <v>5.4611084400000003</v>
      </c>
      <c r="M7147">
        <f>ROUND(employee[[#This Row],[LengthService]],2)</f>
        <v>5.46</v>
      </c>
      <c r="N7147">
        <v>86.335420150000004</v>
      </c>
      <c r="O7147">
        <f>ROUND(employee[[#This Row],[AbsentHours]],2)</f>
        <v>86.34</v>
      </c>
      <c r="P7147" s="5">
        <f>employee[[#This Row],[RoundedAbsentHours]]/2080 *100</f>
        <v>4.150961538461539</v>
      </c>
      <c r="Q7147" s="1" t="s">
        <v>15</v>
      </c>
    </row>
    <row r="7148" spans="1:17" x14ac:dyDescent="0.35">
      <c r="A7148">
        <v>7147</v>
      </c>
      <c r="B7148" s="1" t="s">
        <v>7375</v>
      </c>
      <c r="C7148" s="1" t="s">
        <v>16</v>
      </c>
      <c r="D7148" s="1" t="s">
        <v>131</v>
      </c>
      <c r="E7148" s="1" t="s">
        <v>124</v>
      </c>
      <c r="F7148" s="1" t="s">
        <v>125</v>
      </c>
      <c r="G7148" s="1" t="s">
        <v>47</v>
      </c>
      <c r="H7148" s="1" t="s">
        <v>15</v>
      </c>
      <c r="I7148">
        <v>35.603199660000001</v>
      </c>
      <c r="J7148">
        <f>ROUND(employee[[#This Row],[Age]],0)</f>
        <v>36</v>
      </c>
      <c r="K71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48">
        <v>2.3020174330000001</v>
      </c>
      <c r="M7148">
        <f>ROUND(employee[[#This Row],[LengthService]],2)</f>
        <v>2.2999999999999998</v>
      </c>
      <c r="N7148">
        <v>19.803926929999999</v>
      </c>
      <c r="O7148">
        <f>ROUND(employee[[#This Row],[AbsentHours]],2)</f>
        <v>19.8</v>
      </c>
      <c r="P7148" s="5">
        <f>employee[[#This Row],[RoundedAbsentHours]]/2080 *100</f>
        <v>0.95192307692307698</v>
      </c>
      <c r="Q7148" s="1" t="s">
        <v>15</v>
      </c>
    </row>
    <row r="7149" spans="1:17" x14ac:dyDescent="0.35">
      <c r="A7149">
        <v>7148</v>
      </c>
      <c r="B7149" s="1" t="s">
        <v>7376</v>
      </c>
      <c r="C7149" s="1" t="s">
        <v>11</v>
      </c>
      <c r="D7149" s="1" t="s">
        <v>20</v>
      </c>
      <c r="E7149" s="1" t="s">
        <v>158</v>
      </c>
      <c r="F7149" s="1" t="s">
        <v>159</v>
      </c>
      <c r="G7149" s="1" t="s">
        <v>20</v>
      </c>
      <c r="H7149" s="1" t="s">
        <v>15</v>
      </c>
      <c r="I7149">
        <v>36.961154450000002</v>
      </c>
      <c r="J7149">
        <f>ROUND(employee[[#This Row],[Age]],0)</f>
        <v>37</v>
      </c>
      <c r="K71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49">
        <v>4.2372023150000002</v>
      </c>
      <c r="M7149">
        <f>ROUND(employee[[#This Row],[LengthService]],2)</f>
        <v>4.24</v>
      </c>
      <c r="N7149">
        <v>46.113962039999997</v>
      </c>
      <c r="O7149">
        <f>ROUND(employee[[#This Row],[AbsentHours]],2)</f>
        <v>46.11</v>
      </c>
      <c r="P7149" s="5">
        <f>employee[[#This Row],[RoundedAbsentHours]]/2080 *100</f>
        <v>2.2168269230769231</v>
      </c>
      <c r="Q7149" s="1" t="s">
        <v>15</v>
      </c>
    </row>
    <row r="7150" spans="1:17" x14ac:dyDescent="0.35">
      <c r="A7150">
        <v>7149</v>
      </c>
      <c r="B7150" s="1" t="s">
        <v>7377</v>
      </c>
      <c r="C7150" s="1" t="s">
        <v>16</v>
      </c>
      <c r="D7150" s="1" t="s">
        <v>163</v>
      </c>
      <c r="E7150" s="1" t="s">
        <v>124</v>
      </c>
      <c r="F7150" s="1" t="s">
        <v>125</v>
      </c>
      <c r="G7150" s="1" t="s">
        <v>56</v>
      </c>
      <c r="H7150" s="1" t="s">
        <v>15</v>
      </c>
      <c r="I7150">
        <v>38.034636220000003</v>
      </c>
      <c r="J7150">
        <f>ROUND(employee[[#This Row],[Age]],0)</f>
        <v>38</v>
      </c>
      <c r="K71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50">
        <v>5.5093684329999997</v>
      </c>
      <c r="M7150">
        <f>ROUND(employee[[#This Row],[LengthService]],2)</f>
        <v>5.51</v>
      </c>
      <c r="N7150">
        <v>22.56329684</v>
      </c>
      <c r="O7150">
        <f>ROUND(employee[[#This Row],[AbsentHours]],2)</f>
        <v>22.56</v>
      </c>
      <c r="P7150" s="5">
        <f>employee[[#This Row],[RoundedAbsentHours]]/2080 *100</f>
        <v>1.0846153846153845</v>
      </c>
      <c r="Q7150" s="1" t="s">
        <v>15</v>
      </c>
    </row>
    <row r="7151" spans="1:17" x14ac:dyDescent="0.35">
      <c r="A7151">
        <v>7150</v>
      </c>
      <c r="B7151" s="1" t="s">
        <v>7378</v>
      </c>
      <c r="C7151" s="1" t="s">
        <v>16</v>
      </c>
      <c r="D7151" s="1" t="s">
        <v>22</v>
      </c>
      <c r="E7151" s="1" t="s">
        <v>180</v>
      </c>
      <c r="F7151" s="1" t="s">
        <v>181</v>
      </c>
      <c r="G7151" s="1" t="s">
        <v>22</v>
      </c>
      <c r="H7151" s="1" t="s">
        <v>15</v>
      </c>
      <c r="I7151">
        <v>53.70596433</v>
      </c>
      <c r="J7151">
        <f>ROUND(employee[[#This Row],[Age]],0)</f>
        <v>54</v>
      </c>
      <c r="K71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151">
        <v>4.0831140350000004</v>
      </c>
      <c r="M7151">
        <f>ROUND(employee[[#This Row],[LengthService]],2)</f>
        <v>4.08</v>
      </c>
      <c r="N7151">
        <v>116.3858869</v>
      </c>
      <c r="O7151">
        <f>ROUND(employee[[#This Row],[AbsentHours]],2)</f>
        <v>116.39</v>
      </c>
      <c r="P7151" s="5">
        <f>employee[[#This Row],[RoundedAbsentHours]]/2080 *100</f>
        <v>5.5956730769230774</v>
      </c>
      <c r="Q7151" s="1" t="s">
        <v>15</v>
      </c>
    </row>
    <row r="7152" spans="1:17" x14ac:dyDescent="0.35">
      <c r="A7152">
        <v>7151</v>
      </c>
      <c r="B7152" s="1" t="s">
        <v>7379</v>
      </c>
      <c r="C7152" s="1" t="s">
        <v>11</v>
      </c>
      <c r="D7152" s="1" t="s">
        <v>22</v>
      </c>
      <c r="E7152" s="1" t="s">
        <v>180</v>
      </c>
      <c r="F7152" s="1" t="s">
        <v>181</v>
      </c>
      <c r="G7152" s="1" t="s">
        <v>22</v>
      </c>
      <c r="H7152" s="1" t="s">
        <v>15</v>
      </c>
      <c r="I7152">
        <v>38.034063860000003</v>
      </c>
      <c r="J7152">
        <f>ROUND(employee[[#This Row],[Age]],0)</f>
        <v>38</v>
      </c>
      <c r="K71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52">
        <v>4.9063002280000001</v>
      </c>
      <c r="M7152">
        <f>ROUND(employee[[#This Row],[LengthService]],2)</f>
        <v>4.91</v>
      </c>
      <c r="N7152">
        <v>64.343253899999993</v>
      </c>
      <c r="O7152">
        <f>ROUND(employee[[#This Row],[AbsentHours]],2)</f>
        <v>64.34</v>
      </c>
      <c r="P7152" s="5">
        <f>employee[[#This Row],[RoundedAbsentHours]]/2080 *100</f>
        <v>3.0932692307692311</v>
      </c>
      <c r="Q7152" s="1" t="s">
        <v>15</v>
      </c>
    </row>
    <row r="7153" spans="1:17" x14ac:dyDescent="0.35">
      <c r="A7153">
        <v>7152</v>
      </c>
      <c r="B7153" s="1" t="s">
        <v>7380</v>
      </c>
      <c r="C7153" s="1" t="s">
        <v>11</v>
      </c>
      <c r="D7153" s="1" t="s">
        <v>22</v>
      </c>
      <c r="E7153" s="1" t="s">
        <v>180</v>
      </c>
      <c r="F7153" s="1" t="s">
        <v>181</v>
      </c>
      <c r="G7153" s="1" t="s">
        <v>22</v>
      </c>
      <c r="H7153" s="1" t="s">
        <v>15</v>
      </c>
      <c r="I7153">
        <v>56.924655549999997</v>
      </c>
      <c r="J7153">
        <f>ROUND(employee[[#This Row],[Age]],0)</f>
        <v>57</v>
      </c>
      <c r="K71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153">
        <v>2.297011881</v>
      </c>
      <c r="M7153">
        <f>ROUND(employee[[#This Row],[LengthService]],2)</f>
        <v>2.2999999999999998</v>
      </c>
      <c r="N7153">
        <v>102.93145130000001</v>
      </c>
      <c r="O7153">
        <f>ROUND(employee[[#This Row],[AbsentHours]],2)</f>
        <v>102.93</v>
      </c>
      <c r="P7153" s="5">
        <f>employee[[#This Row],[RoundedAbsentHours]]/2080 *100</f>
        <v>4.9485576923076922</v>
      </c>
      <c r="Q7153" s="1" t="s">
        <v>15</v>
      </c>
    </row>
    <row r="7154" spans="1:17" x14ac:dyDescent="0.35">
      <c r="A7154">
        <v>7153</v>
      </c>
      <c r="B7154" s="1" t="s">
        <v>7381</v>
      </c>
      <c r="C7154" s="1" t="s">
        <v>11</v>
      </c>
      <c r="D7154" s="1" t="s">
        <v>22</v>
      </c>
      <c r="E7154" s="1" t="s">
        <v>180</v>
      </c>
      <c r="F7154" s="1" t="s">
        <v>181</v>
      </c>
      <c r="G7154" s="1" t="s">
        <v>22</v>
      </c>
      <c r="H7154" s="1" t="s">
        <v>15</v>
      </c>
      <c r="I7154">
        <v>26.522656430000001</v>
      </c>
      <c r="J7154">
        <f>ROUND(employee[[#This Row],[Age]],0)</f>
        <v>27</v>
      </c>
      <c r="K71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154">
        <v>3.9142046989999999</v>
      </c>
      <c r="M7154">
        <f>ROUND(employee[[#This Row],[LengthService]],2)</f>
        <v>3.91</v>
      </c>
      <c r="N7154">
        <v>0</v>
      </c>
      <c r="O7154">
        <f>ROUND(employee[[#This Row],[AbsentHours]],2)</f>
        <v>0</v>
      </c>
      <c r="P7154" s="5">
        <f>employee[[#This Row],[RoundedAbsentHours]]/2080 *100</f>
        <v>0</v>
      </c>
      <c r="Q7154" s="1" t="s">
        <v>15</v>
      </c>
    </row>
    <row r="7155" spans="1:17" x14ac:dyDescent="0.35">
      <c r="A7155">
        <v>7154</v>
      </c>
      <c r="B7155" s="1" t="s">
        <v>7382</v>
      </c>
      <c r="C7155" s="1" t="s">
        <v>16</v>
      </c>
      <c r="D7155" s="1" t="s">
        <v>12</v>
      </c>
      <c r="E7155" s="1" t="s">
        <v>158</v>
      </c>
      <c r="F7155" s="1" t="s">
        <v>159</v>
      </c>
      <c r="G7155" s="1" t="s">
        <v>12</v>
      </c>
      <c r="H7155" s="1" t="s">
        <v>15</v>
      </c>
      <c r="I7155">
        <v>30.633498410000001</v>
      </c>
      <c r="J7155">
        <f>ROUND(employee[[#This Row],[Age]],0)</f>
        <v>31</v>
      </c>
      <c r="K71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55">
        <v>5.6394200469999998</v>
      </c>
      <c r="M7155">
        <f>ROUND(employee[[#This Row],[LengthService]],2)</f>
        <v>5.64</v>
      </c>
      <c r="N7155">
        <v>5.4651959980000004</v>
      </c>
      <c r="O7155">
        <f>ROUND(employee[[#This Row],[AbsentHours]],2)</f>
        <v>5.47</v>
      </c>
      <c r="P7155" s="5">
        <f>employee[[#This Row],[RoundedAbsentHours]]/2080 *100</f>
        <v>0.26298076923076924</v>
      </c>
      <c r="Q7155" s="1" t="s">
        <v>15</v>
      </c>
    </row>
    <row r="7156" spans="1:17" x14ac:dyDescent="0.35">
      <c r="A7156">
        <v>7155</v>
      </c>
      <c r="B7156" s="1" t="s">
        <v>7383</v>
      </c>
      <c r="C7156" s="1" t="s">
        <v>16</v>
      </c>
      <c r="D7156" s="1" t="s">
        <v>88</v>
      </c>
      <c r="E7156" s="1" t="s">
        <v>124</v>
      </c>
      <c r="F7156" s="1" t="s">
        <v>125</v>
      </c>
      <c r="G7156" s="1" t="s">
        <v>88</v>
      </c>
      <c r="H7156" s="1" t="s">
        <v>15</v>
      </c>
      <c r="I7156">
        <v>48.832051730000003</v>
      </c>
      <c r="J7156">
        <f>ROUND(employee[[#This Row],[Age]],0)</f>
        <v>49</v>
      </c>
      <c r="K71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56">
        <v>5.7892208439999999</v>
      </c>
      <c r="M7156">
        <f>ROUND(employee[[#This Row],[LengthService]],2)</f>
        <v>5.79</v>
      </c>
      <c r="N7156">
        <v>103.71998790000001</v>
      </c>
      <c r="O7156">
        <f>ROUND(employee[[#This Row],[AbsentHours]],2)</f>
        <v>103.72</v>
      </c>
      <c r="P7156" s="5">
        <f>employee[[#This Row],[RoundedAbsentHours]]/2080 *100</f>
        <v>4.986538461538462</v>
      </c>
      <c r="Q7156" s="1" t="s">
        <v>15</v>
      </c>
    </row>
    <row r="7157" spans="1:17" x14ac:dyDescent="0.35">
      <c r="A7157">
        <v>7156</v>
      </c>
      <c r="B7157" s="1" t="s">
        <v>7384</v>
      </c>
      <c r="C7157" s="1" t="s">
        <v>16</v>
      </c>
      <c r="D7157" s="1" t="s">
        <v>72</v>
      </c>
      <c r="E7157" s="1" t="s">
        <v>158</v>
      </c>
      <c r="F7157" s="1" t="s">
        <v>159</v>
      </c>
      <c r="G7157" s="1" t="s">
        <v>72</v>
      </c>
      <c r="H7157" s="1" t="s">
        <v>15</v>
      </c>
      <c r="I7157">
        <v>32.072894359999999</v>
      </c>
      <c r="J7157">
        <f>ROUND(employee[[#This Row],[Age]],0)</f>
        <v>32</v>
      </c>
      <c r="K71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57">
        <v>3.2646909960000001</v>
      </c>
      <c r="M7157">
        <f>ROUND(employee[[#This Row],[LengthService]],2)</f>
        <v>3.26</v>
      </c>
      <c r="N7157">
        <v>0</v>
      </c>
      <c r="O7157">
        <f>ROUND(employee[[#This Row],[AbsentHours]],2)</f>
        <v>0</v>
      </c>
      <c r="P7157" s="5">
        <f>employee[[#This Row],[RoundedAbsentHours]]/2080 *100</f>
        <v>0</v>
      </c>
      <c r="Q7157" s="1" t="s">
        <v>15</v>
      </c>
    </row>
    <row r="7158" spans="1:17" x14ac:dyDescent="0.35">
      <c r="A7158">
        <v>7157</v>
      </c>
      <c r="B7158" s="1" t="s">
        <v>7385</v>
      </c>
      <c r="C7158" s="1" t="s">
        <v>11</v>
      </c>
      <c r="D7158" s="1" t="s">
        <v>22</v>
      </c>
      <c r="E7158" s="1" t="s">
        <v>180</v>
      </c>
      <c r="F7158" s="1" t="s">
        <v>181</v>
      </c>
      <c r="G7158" s="1" t="s">
        <v>22</v>
      </c>
      <c r="H7158" s="1" t="s">
        <v>15</v>
      </c>
      <c r="I7158">
        <v>41.356143449999998</v>
      </c>
      <c r="J7158">
        <f>ROUND(employee[[#This Row],[Age]],0)</f>
        <v>41</v>
      </c>
      <c r="K71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58">
        <v>4.1505973039999997</v>
      </c>
      <c r="M7158">
        <f>ROUND(employee[[#This Row],[LengthService]],2)</f>
        <v>4.1500000000000004</v>
      </c>
      <c r="N7158">
        <v>102.246112</v>
      </c>
      <c r="O7158">
        <f>ROUND(employee[[#This Row],[AbsentHours]],2)</f>
        <v>102.25</v>
      </c>
      <c r="P7158" s="5">
        <f>employee[[#This Row],[RoundedAbsentHours]]/2080 *100</f>
        <v>4.9158653846153841</v>
      </c>
      <c r="Q7158" s="1" t="s">
        <v>15</v>
      </c>
    </row>
    <row r="7159" spans="1:17" x14ac:dyDescent="0.35">
      <c r="A7159">
        <v>7158</v>
      </c>
      <c r="B7159" s="1" t="s">
        <v>7386</v>
      </c>
      <c r="C7159" s="1" t="s">
        <v>16</v>
      </c>
      <c r="D7159" s="1" t="s">
        <v>22</v>
      </c>
      <c r="E7159" s="1" t="s">
        <v>180</v>
      </c>
      <c r="F7159" s="1" t="s">
        <v>181</v>
      </c>
      <c r="G7159" s="1" t="s">
        <v>22</v>
      </c>
      <c r="H7159" s="1" t="s">
        <v>15</v>
      </c>
      <c r="I7159">
        <v>44.721275560000002</v>
      </c>
      <c r="J7159">
        <f>ROUND(employee[[#This Row],[Age]],0)</f>
        <v>45</v>
      </c>
      <c r="K71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59">
        <v>4.6080353169999997</v>
      </c>
      <c r="M7159">
        <f>ROUND(employee[[#This Row],[LengthService]],2)</f>
        <v>4.6100000000000003</v>
      </c>
      <c r="N7159">
        <v>76.247928250000001</v>
      </c>
      <c r="O7159">
        <f>ROUND(employee[[#This Row],[AbsentHours]],2)</f>
        <v>76.25</v>
      </c>
      <c r="P7159" s="5">
        <f>employee[[#This Row],[RoundedAbsentHours]]/2080 *100</f>
        <v>3.6658653846153846</v>
      </c>
      <c r="Q7159" s="1" t="s">
        <v>15</v>
      </c>
    </row>
    <row r="7160" spans="1:17" x14ac:dyDescent="0.35">
      <c r="A7160">
        <v>7159</v>
      </c>
      <c r="B7160" s="1" t="s">
        <v>7387</v>
      </c>
      <c r="C7160" s="1" t="s">
        <v>16</v>
      </c>
      <c r="D7160" s="1" t="s">
        <v>12</v>
      </c>
      <c r="E7160" s="1" t="s">
        <v>158</v>
      </c>
      <c r="F7160" s="1" t="s">
        <v>159</v>
      </c>
      <c r="G7160" s="1" t="s">
        <v>12</v>
      </c>
      <c r="H7160" s="1" t="s">
        <v>15</v>
      </c>
      <c r="I7160">
        <v>41.502230480000001</v>
      </c>
      <c r="J7160">
        <f>ROUND(employee[[#This Row],[Age]],0)</f>
        <v>42</v>
      </c>
      <c r="K71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60">
        <v>5.4823469820000001</v>
      </c>
      <c r="M7160">
        <f>ROUND(employee[[#This Row],[LengthService]],2)</f>
        <v>5.48</v>
      </c>
      <c r="N7160">
        <v>39.39404923</v>
      </c>
      <c r="O7160">
        <f>ROUND(employee[[#This Row],[AbsentHours]],2)</f>
        <v>39.39</v>
      </c>
      <c r="P7160" s="5">
        <f>employee[[#This Row],[RoundedAbsentHours]]/2080 *100</f>
        <v>1.89375</v>
      </c>
      <c r="Q7160" s="1" t="s">
        <v>15</v>
      </c>
    </row>
    <row r="7161" spans="1:17" x14ac:dyDescent="0.35">
      <c r="A7161">
        <v>7160</v>
      </c>
      <c r="B7161" s="1" t="s">
        <v>7388</v>
      </c>
      <c r="C7161" s="1" t="s">
        <v>11</v>
      </c>
      <c r="D7161" s="1" t="s">
        <v>29</v>
      </c>
      <c r="E7161" s="1" t="s">
        <v>312</v>
      </c>
      <c r="F7161" s="1" t="s">
        <v>266</v>
      </c>
      <c r="G7161" s="1" t="s">
        <v>29</v>
      </c>
      <c r="H7161" s="1" t="s">
        <v>15</v>
      </c>
      <c r="I7161">
        <v>30.37897345</v>
      </c>
      <c r="J7161">
        <f>ROUND(employee[[#This Row],[Age]],0)</f>
        <v>30</v>
      </c>
      <c r="K71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61">
        <v>4.7582699960000001</v>
      </c>
      <c r="M7161">
        <f>ROUND(employee[[#This Row],[LengthService]],2)</f>
        <v>4.76</v>
      </c>
      <c r="N7161">
        <v>31.07204711</v>
      </c>
      <c r="O7161">
        <f>ROUND(employee[[#This Row],[AbsentHours]],2)</f>
        <v>31.07</v>
      </c>
      <c r="P7161" s="5">
        <f>employee[[#This Row],[RoundedAbsentHours]]/2080 *100</f>
        <v>1.4937499999999999</v>
      </c>
      <c r="Q7161" s="1" t="s">
        <v>15</v>
      </c>
    </row>
    <row r="7162" spans="1:17" x14ac:dyDescent="0.35">
      <c r="A7162">
        <v>7161</v>
      </c>
      <c r="B7162" s="1" t="s">
        <v>7389</v>
      </c>
      <c r="C7162" s="1" t="s">
        <v>11</v>
      </c>
      <c r="D7162" s="1" t="s">
        <v>32</v>
      </c>
      <c r="E7162" s="1" t="s">
        <v>158</v>
      </c>
      <c r="F7162" s="1" t="s">
        <v>159</v>
      </c>
      <c r="G7162" s="1" t="s">
        <v>32</v>
      </c>
      <c r="H7162" s="1" t="s">
        <v>15</v>
      </c>
      <c r="I7162">
        <v>27.055584119999999</v>
      </c>
      <c r="J7162">
        <f>ROUND(employee[[#This Row],[Age]],0)</f>
        <v>27</v>
      </c>
      <c r="K71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162">
        <v>3.7699722470000001</v>
      </c>
      <c r="M7162">
        <f>ROUND(employee[[#This Row],[LengthService]],2)</f>
        <v>3.77</v>
      </c>
      <c r="N7162">
        <v>0</v>
      </c>
      <c r="O7162">
        <f>ROUND(employee[[#This Row],[AbsentHours]],2)</f>
        <v>0</v>
      </c>
      <c r="P7162" s="5">
        <f>employee[[#This Row],[RoundedAbsentHours]]/2080 *100</f>
        <v>0</v>
      </c>
      <c r="Q7162" s="1" t="s">
        <v>15</v>
      </c>
    </row>
    <row r="7163" spans="1:17" x14ac:dyDescent="0.35">
      <c r="A7163">
        <v>7162</v>
      </c>
      <c r="B7163" s="1" t="s">
        <v>7390</v>
      </c>
      <c r="C7163" s="1" t="s">
        <v>16</v>
      </c>
      <c r="D7163" s="1" t="s">
        <v>22</v>
      </c>
      <c r="E7163" s="1" t="s">
        <v>180</v>
      </c>
      <c r="F7163" s="1" t="s">
        <v>181</v>
      </c>
      <c r="G7163" s="1" t="s">
        <v>22</v>
      </c>
      <c r="H7163" s="1" t="s">
        <v>15</v>
      </c>
      <c r="I7163">
        <v>29.529056910000001</v>
      </c>
      <c r="J7163">
        <f>ROUND(employee[[#This Row],[Age]],0)</f>
        <v>30</v>
      </c>
      <c r="K71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63">
        <v>6.6561996160000003</v>
      </c>
      <c r="M7163">
        <f>ROUND(employee[[#This Row],[LengthService]],2)</f>
        <v>6.66</v>
      </c>
      <c r="N7163">
        <v>0</v>
      </c>
      <c r="O7163">
        <f>ROUND(employee[[#This Row],[AbsentHours]],2)</f>
        <v>0</v>
      </c>
      <c r="P7163" s="5">
        <f>employee[[#This Row],[RoundedAbsentHours]]/2080 *100</f>
        <v>0</v>
      </c>
      <c r="Q7163" s="1" t="s">
        <v>15</v>
      </c>
    </row>
    <row r="7164" spans="1:17" x14ac:dyDescent="0.35">
      <c r="A7164">
        <v>7163</v>
      </c>
      <c r="B7164" s="1" t="s">
        <v>2620</v>
      </c>
      <c r="C7164" s="1" t="s">
        <v>16</v>
      </c>
      <c r="D7164" s="1" t="s">
        <v>22</v>
      </c>
      <c r="E7164" s="1" t="s">
        <v>180</v>
      </c>
      <c r="F7164" s="1" t="s">
        <v>181</v>
      </c>
      <c r="G7164" s="1" t="s">
        <v>22</v>
      </c>
      <c r="H7164" s="1" t="s">
        <v>15</v>
      </c>
      <c r="I7164">
        <v>44.59055</v>
      </c>
      <c r="J7164">
        <f>ROUND(employee[[#This Row],[Age]],0)</f>
        <v>45</v>
      </c>
      <c r="K71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64">
        <v>4.0521281120000001</v>
      </c>
      <c r="M7164">
        <f>ROUND(employee[[#This Row],[LengthService]],2)</f>
        <v>4.05</v>
      </c>
      <c r="N7164">
        <v>98.590417529999996</v>
      </c>
      <c r="O7164">
        <f>ROUND(employee[[#This Row],[AbsentHours]],2)</f>
        <v>98.59</v>
      </c>
      <c r="P7164" s="5">
        <f>employee[[#This Row],[RoundedAbsentHours]]/2080 *100</f>
        <v>4.7399038461538465</v>
      </c>
      <c r="Q7164" s="1" t="s">
        <v>15</v>
      </c>
    </row>
    <row r="7165" spans="1:17" x14ac:dyDescent="0.35">
      <c r="A7165">
        <v>7164</v>
      </c>
      <c r="B7165" s="1" t="s">
        <v>7391</v>
      </c>
      <c r="C7165" s="1" t="s">
        <v>11</v>
      </c>
      <c r="D7165" s="1" t="s">
        <v>12</v>
      </c>
      <c r="E7165" s="1" t="s">
        <v>158</v>
      </c>
      <c r="F7165" s="1" t="s">
        <v>159</v>
      </c>
      <c r="G7165" s="1" t="s">
        <v>12</v>
      </c>
      <c r="H7165" s="1" t="s">
        <v>15</v>
      </c>
      <c r="I7165">
        <v>48.513875880000001</v>
      </c>
      <c r="J7165">
        <f>ROUND(employee[[#This Row],[Age]],0)</f>
        <v>49</v>
      </c>
      <c r="K71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65">
        <v>2.055840372</v>
      </c>
      <c r="M7165">
        <f>ROUND(employee[[#This Row],[LengthService]],2)</f>
        <v>2.06</v>
      </c>
      <c r="N7165">
        <v>119.37386619999999</v>
      </c>
      <c r="O7165">
        <f>ROUND(employee[[#This Row],[AbsentHours]],2)</f>
        <v>119.37</v>
      </c>
      <c r="P7165" s="5">
        <f>employee[[#This Row],[RoundedAbsentHours]]/2080 *100</f>
        <v>5.7389423076923078</v>
      </c>
      <c r="Q7165" s="1" t="s">
        <v>15</v>
      </c>
    </row>
    <row r="7166" spans="1:17" x14ac:dyDescent="0.35">
      <c r="A7166">
        <v>7165</v>
      </c>
      <c r="B7166" s="1" t="s">
        <v>7392</v>
      </c>
      <c r="C7166" s="1" t="s">
        <v>11</v>
      </c>
      <c r="D7166" s="1" t="s">
        <v>35</v>
      </c>
      <c r="E7166" s="1" t="s">
        <v>312</v>
      </c>
      <c r="F7166" s="1" t="s">
        <v>266</v>
      </c>
      <c r="G7166" s="1" t="s">
        <v>33</v>
      </c>
      <c r="H7166" s="1" t="s">
        <v>15</v>
      </c>
      <c r="I7166">
        <v>50.709258179999999</v>
      </c>
      <c r="J7166">
        <f>ROUND(employee[[#This Row],[Age]],0)</f>
        <v>51</v>
      </c>
      <c r="K71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166">
        <v>1.8608296609999999</v>
      </c>
      <c r="M7166">
        <f>ROUND(employee[[#This Row],[LengthService]],2)</f>
        <v>1.86</v>
      </c>
      <c r="N7166">
        <v>43.911240489999997</v>
      </c>
      <c r="O7166">
        <f>ROUND(employee[[#This Row],[AbsentHours]],2)</f>
        <v>43.91</v>
      </c>
      <c r="P7166" s="5">
        <f>employee[[#This Row],[RoundedAbsentHours]]/2080 *100</f>
        <v>2.1110576923076922</v>
      </c>
      <c r="Q7166" s="1" t="s">
        <v>15</v>
      </c>
    </row>
    <row r="7167" spans="1:17" x14ac:dyDescent="0.35">
      <c r="A7167">
        <v>7166</v>
      </c>
      <c r="B7167" s="1" t="s">
        <v>7393</v>
      </c>
      <c r="C7167" s="1" t="s">
        <v>16</v>
      </c>
      <c r="D7167" s="1" t="s">
        <v>105</v>
      </c>
      <c r="E7167" s="1" t="s">
        <v>124</v>
      </c>
      <c r="F7167" s="1" t="s">
        <v>125</v>
      </c>
      <c r="G7167" s="1" t="s">
        <v>18</v>
      </c>
      <c r="H7167" s="1" t="s">
        <v>15</v>
      </c>
      <c r="I7167">
        <v>37.550228679999996</v>
      </c>
      <c r="J7167">
        <f>ROUND(employee[[#This Row],[Age]],0)</f>
        <v>38</v>
      </c>
      <c r="K71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67">
        <v>4.5705683029999999</v>
      </c>
      <c r="M7167">
        <f>ROUND(employee[[#This Row],[LengthService]],2)</f>
        <v>4.57</v>
      </c>
      <c r="N7167">
        <v>59.052851510000004</v>
      </c>
      <c r="O7167">
        <f>ROUND(employee[[#This Row],[AbsentHours]],2)</f>
        <v>59.05</v>
      </c>
      <c r="P7167" s="5">
        <f>employee[[#This Row],[RoundedAbsentHours]]/2080 *100</f>
        <v>2.8389423076923075</v>
      </c>
      <c r="Q7167" s="1" t="s">
        <v>15</v>
      </c>
    </row>
    <row r="7168" spans="1:17" x14ac:dyDescent="0.35">
      <c r="A7168">
        <v>7167</v>
      </c>
      <c r="B7168" s="1" t="s">
        <v>7394</v>
      </c>
      <c r="C7168" s="1" t="s">
        <v>16</v>
      </c>
      <c r="D7168" s="1" t="s">
        <v>21</v>
      </c>
      <c r="E7168" s="1" t="s">
        <v>312</v>
      </c>
      <c r="F7168" s="1" t="s">
        <v>266</v>
      </c>
      <c r="G7168" s="1" t="s">
        <v>21</v>
      </c>
      <c r="H7168" s="1" t="s">
        <v>15</v>
      </c>
      <c r="I7168">
        <v>31.797791459999999</v>
      </c>
      <c r="J7168">
        <f>ROUND(employee[[#This Row],[Age]],0)</f>
        <v>32</v>
      </c>
      <c r="K71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68">
        <v>5.2754912740000002</v>
      </c>
      <c r="M7168">
        <f>ROUND(employee[[#This Row],[LengthService]],2)</f>
        <v>5.28</v>
      </c>
      <c r="N7168">
        <v>0</v>
      </c>
      <c r="O7168">
        <f>ROUND(employee[[#This Row],[AbsentHours]],2)</f>
        <v>0</v>
      </c>
      <c r="P7168" s="5">
        <f>employee[[#This Row],[RoundedAbsentHours]]/2080 *100</f>
        <v>0</v>
      </c>
      <c r="Q7168" s="1" t="s">
        <v>15</v>
      </c>
    </row>
    <row r="7169" spans="1:17" x14ac:dyDescent="0.35">
      <c r="A7169">
        <v>7168</v>
      </c>
      <c r="B7169" s="1" t="s">
        <v>7395</v>
      </c>
      <c r="C7169" s="1" t="s">
        <v>11</v>
      </c>
      <c r="D7169" s="1" t="s">
        <v>22</v>
      </c>
      <c r="E7169" s="1" t="s">
        <v>180</v>
      </c>
      <c r="F7169" s="1" t="s">
        <v>181</v>
      </c>
      <c r="G7169" s="1" t="s">
        <v>22</v>
      </c>
      <c r="H7169" s="1" t="s">
        <v>15</v>
      </c>
      <c r="I7169">
        <v>32.966368610000004</v>
      </c>
      <c r="J7169">
        <f>ROUND(employee[[#This Row],[Age]],0)</f>
        <v>33</v>
      </c>
      <c r="K71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69">
        <v>6.040769719</v>
      </c>
      <c r="M7169">
        <f>ROUND(employee[[#This Row],[LengthService]],2)</f>
        <v>6.04</v>
      </c>
      <c r="N7169">
        <v>9.3506579589999994</v>
      </c>
      <c r="O7169">
        <f>ROUND(employee[[#This Row],[AbsentHours]],2)</f>
        <v>9.35</v>
      </c>
      <c r="P7169" s="5">
        <f>employee[[#This Row],[RoundedAbsentHours]]/2080 *100</f>
        <v>0.44951923076923078</v>
      </c>
      <c r="Q7169" s="1" t="s">
        <v>15</v>
      </c>
    </row>
    <row r="7170" spans="1:17" x14ac:dyDescent="0.35">
      <c r="A7170">
        <v>7169</v>
      </c>
      <c r="B7170" s="1" t="s">
        <v>7396</v>
      </c>
      <c r="C7170" s="1" t="s">
        <v>16</v>
      </c>
      <c r="D7170" s="1" t="s">
        <v>75</v>
      </c>
      <c r="E7170" s="1" t="s">
        <v>124</v>
      </c>
      <c r="F7170" s="1" t="s">
        <v>125</v>
      </c>
      <c r="G7170" s="1" t="s">
        <v>75</v>
      </c>
      <c r="H7170" s="1" t="s">
        <v>15</v>
      </c>
      <c r="I7170">
        <v>34.938080659999997</v>
      </c>
      <c r="J7170">
        <f>ROUND(employee[[#This Row],[Age]],0)</f>
        <v>35</v>
      </c>
      <c r="K71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70">
        <v>5.0242273429999997</v>
      </c>
      <c r="M7170">
        <f>ROUND(employee[[#This Row],[LengthService]],2)</f>
        <v>5.0199999999999996</v>
      </c>
      <c r="N7170">
        <v>7.1607546150000001</v>
      </c>
      <c r="O7170">
        <f>ROUND(employee[[#This Row],[AbsentHours]],2)</f>
        <v>7.16</v>
      </c>
      <c r="P7170" s="5">
        <f>employee[[#This Row],[RoundedAbsentHours]]/2080 *100</f>
        <v>0.34423076923076923</v>
      </c>
      <c r="Q7170" s="1" t="s">
        <v>15</v>
      </c>
    </row>
    <row r="7171" spans="1:17" x14ac:dyDescent="0.35">
      <c r="A7171">
        <v>7170</v>
      </c>
      <c r="B7171" s="1" t="s">
        <v>7397</v>
      </c>
      <c r="C7171" s="1" t="s">
        <v>11</v>
      </c>
      <c r="D7171" s="1" t="s">
        <v>19</v>
      </c>
      <c r="E7171" s="1" t="s">
        <v>312</v>
      </c>
      <c r="F7171" s="1" t="s">
        <v>266</v>
      </c>
      <c r="G7171" s="1" t="s">
        <v>19</v>
      </c>
      <c r="H7171" s="1" t="s">
        <v>15</v>
      </c>
      <c r="I7171">
        <v>50.314970029999998</v>
      </c>
      <c r="J7171">
        <f>ROUND(employee[[#This Row],[Age]],0)</f>
        <v>50</v>
      </c>
      <c r="K71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171">
        <v>1.6233623159999999</v>
      </c>
      <c r="M7171">
        <f>ROUND(employee[[#This Row],[LengthService]],2)</f>
        <v>1.62</v>
      </c>
      <c r="N7171">
        <v>94.766624910000004</v>
      </c>
      <c r="O7171">
        <f>ROUND(employee[[#This Row],[AbsentHours]],2)</f>
        <v>94.77</v>
      </c>
      <c r="P7171" s="5">
        <f>employee[[#This Row],[RoundedAbsentHours]]/2080 *100</f>
        <v>4.5562499999999995</v>
      </c>
      <c r="Q7171" s="1" t="s">
        <v>15</v>
      </c>
    </row>
    <row r="7172" spans="1:17" x14ac:dyDescent="0.35">
      <c r="A7172">
        <v>7171</v>
      </c>
      <c r="B7172" s="1" t="s">
        <v>7398</v>
      </c>
      <c r="C7172" s="1" t="s">
        <v>11</v>
      </c>
      <c r="D7172" s="1" t="s">
        <v>22</v>
      </c>
      <c r="E7172" s="1" t="s">
        <v>180</v>
      </c>
      <c r="F7172" s="1" t="s">
        <v>181</v>
      </c>
      <c r="G7172" s="1" t="s">
        <v>22</v>
      </c>
      <c r="H7172" s="1" t="s">
        <v>15</v>
      </c>
      <c r="I7172">
        <v>56.382846379999997</v>
      </c>
      <c r="J7172">
        <f>ROUND(employee[[#This Row],[Age]],0)</f>
        <v>56</v>
      </c>
      <c r="K71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172">
        <v>5.0350019770000003</v>
      </c>
      <c r="M7172">
        <f>ROUND(employee[[#This Row],[LengthService]],2)</f>
        <v>5.04</v>
      </c>
      <c r="N7172">
        <v>168.02483760000001</v>
      </c>
      <c r="O7172">
        <f>ROUND(employee[[#This Row],[AbsentHours]],2)</f>
        <v>168.02</v>
      </c>
      <c r="P7172" s="5">
        <f>employee[[#This Row],[RoundedAbsentHours]]/2080 *100</f>
        <v>8.0778846153846153</v>
      </c>
      <c r="Q7172" s="1" t="s">
        <v>15</v>
      </c>
    </row>
    <row r="7173" spans="1:17" x14ac:dyDescent="0.35">
      <c r="A7173">
        <v>7172</v>
      </c>
      <c r="B7173" s="1" t="s">
        <v>7399</v>
      </c>
      <c r="C7173" s="1" t="s">
        <v>11</v>
      </c>
      <c r="D7173" s="1" t="s">
        <v>22</v>
      </c>
      <c r="E7173" s="1" t="s">
        <v>180</v>
      </c>
      <c r="F7173" s="1" t="s">
        <v>181</v>
      </c>
      <c r="G7173" s="1" t="s">
        <v>22</v>
      </c>
      <c r="H7173" s="1" t="s">
        <v>15</v>
      </c>
      <c r="I7173">
        <v>38.618221409999997</v>
      </c>
      <c r="J7173">
        <f>ROUND(employee[[#This Row],[Age]],0)</f>
        <v>39</v>
      </c>
      <c r="K71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73">
        <v>6.0760948209999999</v>
      </c>
      <c r="M7173">
        <f>ROUND(employee[[#This Row],[LengthService]],2)</f>
        <v>6.08</v>
      </c>
      <c r="N7173">
        <v>72.009082030000002</v>
      </c>
      <c r="O7173">
        <f>ROUND(employee[[#This Row],[AbsentHours]],2)</f>
        <v>72.010000000000005</v>
      </c>
      <c r="P7173" s="5">
        <f>employee[[#This Row],[RoundedAbsentHours]]/2080 *100</f>
        <v>3.462019230769231</v>
      </c>
      <c r="Q7173" s="1" t="s">
        <v>15</v>
      </c>
    </row>
    <row r="7174" spans="1:17" x14ac:dyDescent="0.35">
      <c r="A7174">
        <v>7173</v>
      </c>
      <c r="B7174" s="1" t="s">
        <v>7400</v>
      </c>
      <c r="C7174" s="1" t="s">
        <v>16</v>
      </c>
      <c r="D7174" s="1" t="s">
        <v>33</v>
      </c>
      <c r="E7174" s="1" t="s">
        <v>312</v>
      </c>
      <c r="F7174" s="1" t="s">
        <v>266</v>
      </c>
      <c r="G7174" s="1" t="s">
        <v>33</v>
      </c>
      <c r="H7174" s="1" t="s">
        <v>15</v>
      </c>
      <c r="I7174">
        <v>40.415132880000002</v>
      </c>
      <c r="J7174">
        <f>ROUND(employee[[#This Row],[Age]],0)</f>
        <v>40</v>
      </c>
      <c r="K71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74">
        <v>1.239342639</v>
      </c>
      <c r="M7174">
        <f>ROUND(employee[[#This Row],[LengthService]],2)</f>
        <v>1.24</v>
      </c>
      <c r="N7174">
        <v>71.530199839999995</v>
      </c>
      <c r="O7174">
        <f>ROUND(employee[[#This Row],[AbsentHours]],2)</f>
        <v>71.53</v>
      </c>
      <c r="P7174" s="5">
        <f>employee[[#This Row],[RoundedAbsentHours]]/2080 *100</f>
        <v>3.4389423076923076</v>
      </c>
      <c r="Q7174" s="1" t="s">
        <v>15</v>
      </c>
    </row>
    <row r="7175" spans="1:17" x14ac:dyDescent="0.35">
      <c r="A7175">
        <v>7174</v>
      </c>
      <c r="B7175" s="1" t="s">
        <v>7401</v>
      </c>
      <c r="C7175" s="1" t="s">
        <v>16</v>
      </c>
      <c r="D7175" s="1" t="s">
        <v>93</v>
      </c>
      <c r="E7175" s="1" t="s">
        <v>312</v>
      </c>
      <c r="F7175" s="1" t="s">
        <v>266</v>
      </c>
      <c r="G7175" s="1" t="s">
        <v>93</v>
      </c>
      <c r="H7175" s="1" t="s">
        <v>15</v>
      </c>
      <c r="I7175">
        <v>59.809182</v>
      </c>
      <c r="J7175">
        <f>ROUND(employee[[#This Row],[Age]],0)</f>
        <v>60</v>
      </c>
      <c r="K71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175">
        <v>6.3933403860000002</v>
      </c>
      <c r="M7175">
        <f>ROUND(employee[[#This Row],[LengthService]],2)</f>
        <v>6.39</v>
      </c>
      <c r="N7175">
        <v>151.96705370000001</v>
      </c>
      <c r="O7175">
        <f>ROUND(employee[[#This Row],[AbsentHours]],2)</f>
        <v>151.97</v>
      </c>
      <c r="P7175" s="5">
        <f>employee[[#This Row],[RoundedAbsentHours]]/2080 *100</f>
        <v>7.3062500000000004</v>
      </c>
      <c r="Q7175" s="1" t="s">
        <v>15</v>
      </c>
    </row>
    <row r="7176" spans="1:17" x14ac:dyDescent="0.35">
      <c r="A7176">
        <v>7175</v>
      </c>
      <c r="B7176" s="1" t="s">
        <v>7402</v>
      </c>
      <c r="C7176" s="1" t="s">
        <v>16</v>
      </c>
      <c r="D7176" s="1" t="s">
        <v>22</v>
      </c>
      <c r="E7176" s="1" t="s">
        <v>180</v>
      </c>
      <c r="F7176" s="1" t="s">
        <v>181</v>
      </c>
      <c r="G7176" s="1" t="s">
        <v>22</v>
      </c>
      <c r="H7176" s="1" t="s">
        <v>15</v>
      </c>
      <c r="I7176">
        <v>53.469611499999999</v>
      </c>
      <c r="J7176">
        <f>ROUND(employee[[#This Row],[Age]],0)</f>
        <v>53</v>
      </c>
      <c r="K71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176">
        <v>4.8754801539999999</v>
      </c>
      <c r="M7176">
        <f>ROUND(employee[[#This Row],[LengthService]],2)</f>
        <v>4.88</v>
      </c>
      <c r="N7176">
        <v>136.4094465</v>
      </c>
      <c r="O7176">
        <f>ROUND(employee[[#This Row],[AbsentHours]],2)</f>
        <v>136.41</v>
      </c>
      <c r="P7176" s="5">
        <f>employee[[#This Row],[RoundedAbsentHours]]/2080 *100</f>
        <v>6.5581730769230768</v>
      </c>
      <c r="Q7176" s="1" t="s">
        <v>15</v>
      </c>
    </row>
    <row r="7177" spans="1:17" x14ac:dyDescent="0.35">
      <c r="A7177">
        <v>7176</v>
      </c>
      <c r="B7177" s="1" t="s">
        <v>7403</v>
      </c>
      <c r="C7177" s="1" t="s">
        <v>16</v>
      </c>
      <c r="D7177" s="1" t="s">
        <v>56</v>
      </c>
      <c r="E7177" s="1" t="s">
        <v>124</v>
      </c>
      <c r="F7177" s="1" t="s">
        <v>125</v>
      </c>
      <c r="G7177" s="1" t="s">
        <v>56</v>
      </c>
      <c r="H7177" s="1" t="s">
        <v>15</v>
      </c>
      <c r="I7177">
        <v>52.740077929999998</v>
      </c>
      <c r="J7177">
        <f>ROUND(employee[[#This Row],[Age]],0)</f>
        <v>53</v>
      </c>
      <c r="K71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177">
        <v>5.9550032899999996</v>
      </c>
      <c r="M7177">
        <f>ROUND(employee[[#This Row],[LengthService]],2)</f>
        <v>5.96</v>
      </c>
      <c r="N7177">
        <v>109.78002720000001</v>
      </c>
      <c r="O7177">
        <f>ROUND(employee[[#This Row],[AbsentHours]],2)</f>
        <v>109.78</v>
      </c>
      <c r="P7177" s="5">
        <f>employee[[#This Row],[RoundedAbsentHours]]/2080 *100</f>
        <v>5.2778846153846155</v>
      </c>
      <c r="Q7177" s="1" t="s">
        <v>15</v>
      </c>
    </row>
    <row r="7178" spans="1:17" x14ac:dyDescent="0.35">
      <c r="A7178">
        <v>7177</v>
      </c>
      <c r="B7178" s="1" t="s">
        <v>7404</v>
      </c>
      <c r="C7178" s="1" t="s">
        <v>16</v>
      </c>
      <c r="D7178" s="1" t="s">
        <v>22</v>
      </c>
      <c r="E7178" s="1" t="s">
        <v>180</v>
      </c>
      <c r="F7178" s="1" t="s">
        <v>181</v>
      </c>
      <c r="G7178" s="1" t="s">
        <v>22</v>
      </c>
      <c r="H7178" s="1" t="s">
        <v>15</v>
      </c>
      <c r="I7178">
        <v>37.220163030000002</v>
      </c>
      <c r="J7178">
        <f>ROUND(employee[[#This Row],[Age]],0)</f>
        <v>37</v>
      </c>
      <c r="K71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78">
        <v>4.6411098839999996</v>
      </c>
      <c r="M7178">
        <f>ROUND(employee[[#This Row],[LengthService]],2)</f>
        <v>4.6399999999999997</v>
      </c>
      <c r="N7178">
        <v>0</v>
      </c>
      <c r="O7178">
        <f>ROUND(employee[[#This Row],[AbsentHours]],2)</f>
        <v>0</v>
      </c>
      <c r="P7178" s="5">
        <f>employee[[#This Row],[RoundedAbsentHours]]/2080 *100</f>
        <v>0</v>
      </c>
      <c r="Q7178" s="1" t="s">
        <v>15</v>
      </c>
    </row>
    <row r="7179" spans="1:17" x14ac:dyDescent="0.35">
      <c r="A7179">
        <v>7178</v>
      </c>
      <c r="B7179" s="1" t="s">
        <v>7405</v>
      </c>
      <c r="C7179" s="1" t="s">
        <v>11</v>
      </c>
      <c r="D7179" s="1" t="s">
        <v>51</v>
      </c>
      <c r="E7179" s="1" t="s">
        <v>124</v>
      </c>
      <c r="F7179" s="1" t="s">
        <v>125</v>
      </c>
      <c r="G7179" s="1" t="s">
        <v>51</v>
      </c>
      <c r="H7179" s="1" t="s">
        <v>15</v>
      </c>
      <c r="I7179">
        <v>35.250098710000003</v>
      </c>
      <c r="J7179">
        <f>ROUND(employee[[#This Row],[Age]],0)</f>
        <v>35</v>
      </c>
      <c r="K71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79">
        <v>5.9325139949999999</v>
      </c>
      <c r="M7179">
        <f>ROUND(employee[[#This Row],[LengthService]],2)</f>
        <v>5.93</v>
      </c>
      <c r="N7179">
        <v>32.029415810000003</v>
      </c>
      <c r="O7179">
        <f>ROUND(employee[[#This Row],[AbsentHours]],2)</f>
        <v>32.03</v>
      </c>
      <c r="P7179" s="5">
        <f>employee[[#This Row],[RoundedAbsentHours]]/2080 *100</f>
        <v>1.5399038461538461</v>
      </c>
      <c r="Q7179" s="1" t="s">
        <v>15</v>
      </c>
    </row>
    <row r="7180" spans="1:17" x14ac:dyDescent="0.35">
      <c r="A7180">
        <v>7179</v>
      </c>
      <c r="B7180" s="1" t="s">
        <v>7406</v>
      </c>
      <c r="C7180" s="1" t="s">
        <v>16</v>
      </c>
      <c r="D7180" s="1" t="s">
        <v>22</v>
      </c>
      <c r="E7180" s="1" t="s">
        <v>180</v>
      </c>
      <c r="F7180" s="1" t="s">
        <v>181</v>
      </c>
      <c r="G7180" s="1" t="s">
        <v>22</v>
      </c>
      <c r="H7180" s="1" t="s">
        <v>15</v>
      </c>
      <c r="I7180">
        <v>57.532807050000002</v>
      </c>
      <c r="J7180">
        <f>ROUND(employee[[#This Row],[Age]],0)</f>
        <v>58</v>
      </c>
      <c r="K71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180">
        <v>5.432377679</v>
      </c>
      <c r="M7180">
        <f>ROUND(employee[[#This Row],[LengthService]],2)</f>
        <v>5.43</v>
      </c>
      <c r="N7180">
        <v>128.71846679999999</v>
      </c>
      <c r="O7180">
        <f>ROUND(employee[[#This Row],[AbsentHours]],2)</f>
        <v>128.72</v>
      </c>
      <c r="P7180" s="5">
        <f>employee[[#This Row],[RoundedAbsentHours]]/2080 *100</f>
        <v>6.1884615384615387</v>
      </c>
      <c r="Q7180" s="1" t="s">
        <v>15</v>
      </c>
    </row>
    <row r="7181" spans="1:17" x14ac:dyDescent="0.35">
      <c r="A7181">
        <v>7180</v>
      </c>
      <c r="B7181" s="1" t="s">
        <v>7407</v>
      </c>
      <c r="C7181" s="1" t="s">
        <v>11</v>
      </c>
      <c r="D7181" s="1" t="s">
        <v>19</v>
      </c>
      <c r="E7181" s="1" t="s">
        <v>312</v>
      </c>
      <c r="F7181" s="1" t="s">
        <v>266</v>
      </c>
      <c r="G7181" s="1" t="s">
        <v>19</v>
      </c>
      <c r="H7181" s="1" t="s">
        <v>15</v>
      </c>
      <c r="I7181">
        <v>20.021981069999999</v>
      </c>
      <c r="J7181">
        <f>ROUND(employee[[#This Row],[Age]],0)</f>
        <v>20</v>
      </c>
      <c r="K71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181">
        <v>7.8489371410000004</v>
      </c>
      <c r="M7181">
        <f>ROUND(employee[[#This Row],[LengthService]],2)</f>
        <v>7.85</v>
      </c>
      <c r="N7181">
        <v>0</v>
      </c>
      <c r="O7181">
        <f>ROUND(employee[[#This Row],[AbsentHours]],2)</f>
        <v>0</v>
      </c>
      <c r="P7181" s="5">
        <f>employee[[#This Row],[RoundedAbsentHours]]/2080 *100</f>
        <v>0</v>
      </c>
      <c r="Q7181" s="1" t="s">
        <v>15</v>
      </c>
    </row>
    <row r="7182" spans="1:17" x14ac:dyDescent="0.35">
      <c r="A7182">
        <v>7181</v>
      </c>
      <c r="B7182" s="1" t="s">
        <v>7408</v>
      </c>
      <c r="C7182" s="1" t="s">
        <v>11</v>
      </c>
      <c r="D7182" s="1" t="s">
        <v>28</v>
      </c>
      <c r="E7182" s="1" t="s">
        <v>312</v>
      </c>
      <c r="F7182" s="1" t="s">
        <v>266</v>
      </c>
      <c r="G7182" s="1" t="s">
        <v>28</v>
      </c>
      <c r="H7182" s="1" t="s">
        <v>15</v>
      </c>
      <c r="I7182">
        <v>46.824973620000002</v>
      </c>
      <c r="J7182">
        <f>ROUND(employee[[#This Row],[Age]],0)</f>
        <v>47</v>
      </c>
      <c r="K71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82">
        <v>4.5338148030000003</v>
      </c>
      <c r="M7182">
        <f>ROUND(employee[[#This Row],[LengthService]],2)</f>
        <v>4.53</v>
      </c>
      <c r="N7182">
        <v>96.645727070000007</v>
      </c>
      <c r="O7182">
        <f>ROUND(employee[[#This Row],[AbsentHours]],2)</f>
        <v>96.65</v>
      </c>
      <c r="P7182" s="5">
        <f>employee[[#This Row],[RoundedAbsentHours]]/2080 *100</f>
        <v>4.6466346153846159</v>
      </c>
      <c r="Q7182" s="1" t="s">
        <v>15</v>
      </c>
    </row>
    <row r="7183" spans="1:17" x14ac:dyDescent="0.35">
      <c r="A7183">
        <v>7182</v>
      </c>
      <c r="B7183" s="1" t="s">
        <v>7409</v>
      </c>
      <c r="C7183" s="1" t="s">
        <v>11</v>
      </c>
      <c r="D7183" s="1" t="s">
        <v>22</v>
      </c>
      <c r="E7183" s="1" t="s">
        <v>180</v>
      </c>
      <c r="F7183" s="1" t="s">
        <v>181</v>
      </c>
      <c r="G7183" s="1" t="s">
        <v>22</v>
      </c>
      <c r="H7183" s="1" t="s">
        <v>15</v>
      </c>
      <c r="I7183">
        <v>26.13046821</v>
      </c>
      <c r="J7183">
        <f>ROUND(employee[[#This Row],[Age]],0)</f>
        <v>26</v>
      </c>
      <c r="K71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183">
        <v>3.4036848759999998</v>
      </c>
      <c r="M7183">
        <f>ROUND(employee[[#This Row],[LengthService]],2)</f>
        <v>3.4</v>
      </c>
      <c r="N7183">
        <v>0</v>
      </c>
      <c r="O7183">
        <f>ROUND(employee[[#This Row],[AbsentHours]],2)</f>
        <v>0</v>
      </c>
      <c r="P7183" s="5">
        <f>employee[[#This Row],[RoundedAbsentHours]]/2080 *100</f>
        <v>0</v>
      </c>
      <c r="Q7183" s="1" t="s">
        <v>15</v>
      </c>
    </row>
    <row r="7184" spans="1:17" x14ac:dyDescent="0.35">
      <c r="A7184">
        <v>7183</v>
      </c>
      <c r="B7184" s="1" t="s">
        <v>7410</v>
      </c>
      <c r="C7184" s="1" t="s">
        <v>16</v>
      </c>
      <c r="D7184" s="1" t="s">
        <v>22</v>
      </c>
      <c r="E7184" s="1" t="s">
        <v>180</v>
      </c>
      <c r="F7184" s="1" t="s">
        <v>181</v>
      </c>
      <c r="G7184" s="1" t="s">
        <v>22</v>
      </c>
      <c r="H7184" s="1" t="s">
        <v>15</v>
      </c>
      <c r="I7184">
        <v>52.9193061</v>
      </c>
      <c r="J7184">
        <f>ROUND(employee[[#This Row],[Age]],0)</f>
        <v>53</v>
      </c>
      <c r="K71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184">
        <v>6.729822135</v>
      </c>
      <c r="M7184">
        <f>ROUND(employee[[#This Row],[LengthService]],2)</f>
        <v>6.73</v>
      </c>
      <c r="N7184">
        <v>76.772367029999998</v>
      </c>
      <c r="O7184">
        <f>ROUND(employee[[#This Row],[AbsentHours]],2)</f>
        <v>76.77</v>
      </c>
      <c r="P7184" s="5">
        <f>employee[[#This Row],[RoundedAbsentHours]]/2080 *100</f>
        <v>3.690865384615384</v>
      </c>
      <c r="Q7184" s="1" t="s">
        <v>15</v>
      </c>
    </row>
    <row r="7185" spans="1:17" x14ac:dyDescent="0.35">
      <c r="A7185">
        <v>7184</v>
      </c>
      <c r="B7185" s="1" t="s">
        <v>1759</v>
      </c>
      <c r="C7185" s="1" t="s">
        <v>16</v>
      </c>
      <c r="D7185" s="1" t="s">
        <v>32</v>
      </c>
      <c r="E7185" s="1" t="s">
        <v>312</v>
      </c>
      <c r="F7185" s="1" t="s">
        <v>266</v>
      </c>
      <c r="G7185" s="1" t="s">
        <v>32</v>
      </c>
      <c r="H7185" s="1" t="s">
        <v>15</v>
      </c>
      <c r="I7185">
        <v>51.88785085</v>
      </c>
      <c r="J7185">
        <f>ROUND(employee[[#This Row],[Age]],0)</f>
        <v>52</v>
      </c>
      <c r="K71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185">
        <v>5.8273662799999997</v>
      </c>
      <c r="M7185">
        <f>ROUND(employee[[#This Row],[LengthService]],2)</f>
        <v>5.83</v>
      </c>
      <c r="N7185">
        <v>137.27213029999999</v>
      </c>
      <c r="O7185">
        <f>ROUND(employee[[#This Row],[AbsentHours]],2)</f>
        <v>137.27000000000001</v>
      </c>
      <c r="P7185" s="5">
        <f>employee[[#This Row],[RoundedAbsentHours]]/2080 *100</f>
        <v>6.5995192307692312</v>
      </c>
      <c r="Q7185" s="1" t="s">
        <v>15</v>
      </c>
    </row>
    <row r="7186" spans="1:17" x14ac:dyDescent="0.35">
      <c r="A7186">
        <v>7185</v>
      </c>
      <c r="B7186" s="1" t="s">
        <v>7411</v>
      </c>
      <c r="C7186" s="1" t="s">
        <v>16</v>
      </c>
      <c r="D7186" s="1" t="s">
        <v>42</v>
      </c>
      <c r="E7186" s="1" t="s">
        <v>158</v>
      </c>
      <c r="F7186" s="1" t="s">
        <v>159</v>
      </c>
      <c r="G7186" s="1" t="s">
        <v>42</v>
      </c>
      <c r="H7186" s="1" t="s">
        <v>15</v>
      </c>
      <c r="I7186">
        <v>40.811262239999998</v>
      </c>
      <c r="J7186">
        <f>ROUND(employee[[#This Row],[Age]],0)</f>
        <v>41</v>
      </c>
      <c r="K71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86">
        <v>3.9217104900000002</v>
      </c>
      <c r="M7186">
        <f>ROUND(employee[[#This Row],[LengthService]],2)</f>
        <v>3.92</v>
      </c>
      <c r="N7186">
        <v>18.48769506</v>
      </c>
      <c r="O7186">
        <f>ROUND(employee[[#This Row],[AbsentHours]],2)</f>
        <v>18.489999999999998</v>
      </c>
      <c r="P7186" s="5">
        <f>employee[[#This Row],[RoundedAbsentHours]]/2080 *100</f>
        <v>0.88894230769230764</v>
      </c>
      <c r="Q7186" s="1" t="s">
        <v>15</v>
      </c>
    </row>
    <row r="7187" spans="1:17" x14ac:dyDescent="0.35">
      <c r="A7187">
        <v>7186</v>
      </c>
      <c r="B7187" s="1" t="s">
        <v>7412</v>
      </c>
      <c r="C7187" s="1" t="s">
        <v>11</v>
      </c>
      <c r="D7187" s="1" t="s">
        <v>110</v>
      </c>
      <c r="E7187" s="1" t="s">
        <v>312</v>
      </c>
      <c r="F7187" s="1" t="s">
        <v>266</v>
      </c>
      <c r="G7187" s="1" t="s">
        <v>29</v>
      </c>
      <c r="H7187" s="1" t="s">
        <v>15</v>
      </c>
      <c r="I7187">
        <v>39.434713960000003</v>
      </c>
      <c r="J7187">
        <f>ROUND(employee[[#This Row],[Age]],0)</f>
        <v>39</v>
      </c>
      <c r="K71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87">
        <v>5.2737806190000001</v>
      </c>
      <c r="M7187">
        <f>ROUND(employee[[#This Row],[LengthService]],2)</f>
        <v>5.27</v>
      </c>
      <c r="N7187">
        <v>0</v>
      </c>
      <c r="O7187">
        <f>ROUND(employee[[#This Row],[AbsentHours]],2)</f>
        <v>0</v>
      </c>
      <c r="P7187" s="5">
        <f>employee[[#This Row],[RoundedAbsentHours]]/2080 *100</f>
        <v>0</v>
      </c>
      <c r="Q7187" s="1" t="s">
        <v>15</v>
      </c>
    </row>
    <row r="7188" spans="1:17" x14ac:dyDescent="0.35">
      <c r="A7188">
        <v>7187</v>
      </c>
      <c r="B7188" s="1" t="s">
        <v>7413</v>
      </c>
      <c r="C7188" s="1" t="s">
        <v>11</v>
      </c>
      <c r="D7188" s="1" t="s">
        <v>131</v>
      </c>
      <c r="E7188" s="1" t="s">
        <v>124</v>
      </c>
      <c r="F7188" s="1" t="s">
        <v>125</v>
      </c>
      <c r="G7188" s="1" t="s">
        <v>47</v>
      </c>
      <c r="H7188" s="1" t="s">
        <v>15</v>
      </c>
      <c r="I7188">
        <v>40.592048230000003</v>
      </c>
      <c r="J7188">
        <f>ROUND(employee[[#This Row],[Age]],0)</f>
        <v>41</v>
      </c>
      <c r="K71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88">
        <v>4.4204043540000004</v>
      </c>
      <c r="M7188">
        <f>ROUND(employee[[#This Row],[LengthService]],2)</f>
        <v>4.42</v>
      </c>
      <c r="N7188">
        <v>72.989676959999997</v>
      </c>
      <c r="O7188">
        <f>ROUND(employee[[#This Row],[AbsentHours]],2)</f>
        <v>72.989999999999995</v>
      </c>
      <c r="P7188" s="5">
        <f>employee[[#This Row],[RoundedAbsentHours]]/2080 *100</f>
        <v>3.5091346153846152</v>
      </c>
      <c r="Q7188" s="1" t="s">
        <v>15</v>
      </c>
    </row>
    <row r="7189" spans="1:17" x14ac:dyDescent="0.35">
      <c r="A7189">
        <v>7188</v>
      </c>
      <c r="B7189" s="1" t="s">
        <v>7414</v>
      </c>
      <c r="C7189" s="1" t="s">
        <v>11</v>
      </c>
      <c r="D7189" s="1" t="s">
        <v>176</v>
      </c>
      <c r="E7189" s="1" t="s">
        <v>312</v>
      </c>
      <c r="F7189" s="1" t="s">
        <v>266</v>
      </c>
      <c r="G7189" s="1" t="s">
        <v>33</v>
      </c>
      <c r="H7189" s="1" t="s">
        <v>15</v>
      </c>
      <c r="I7189">
        <v>43.233657299999997</v>
      </c>
      <c r="J7189">
        <f>ROUND(employee[[#This Row],[Age]],0)</f>
        <v>43</v>
      </c>
      <c r="K71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89">
        <v>3.589101528</v>
      </c>
      <c r="M7189">
        <f>ROUND(employee[[#This Row],[LengthService]],2)</f>
        <v>3.59</v>
      </c>
      <c r="N7189">
        <v>67.977057869999996</v>
      </c>
      <c r="O7189">
        <f>ROUND(employee[[#This Row],[AbsentHours]],2)</f>
        <v>67.98</v>
      </c>
      <c r="P7189" s="5">
        <f>employee[[#This Row],[RoundedAbsentHours]]/2080 *100</f>
        <v>3.2682692307692309</v>
      </c>
      <c r="Q7189" s="1" t="s">
        <v>15</v>
      </c>
    </row>
    <row r="7190" spans="1:17" x14ac:dyDescent="0.35">
      <c r="A7190">
        <v>7189</v>
      </c>
      <c r="B7190" s="1" t="s">
        <v>7415</v>
      </c>
      <c r="C7190" s="1" t="s">
        <v>16</v>
      </c>
      <c r="D7190" s="1" t="s">
        <v>22</v>
      </c>
      <c r="E7190" s="1" t="s">
        <v>180</v>
      </c>
      <c r="F7190" s="1" t="s">
        <v>181</v>
      </c>
      <c r="G7190" s="1" t="s">
        <v>22</v>
      </c>
      <c r="H7190" s="1" t="s">
        <v>15</v>
      </c>
      <c r="I7190">
        <v>41.620831930000001</v>
      </c>
      <c r="J7190">
        <f>ROUND(employee[[#This Row],[Age]],0)</f>
        <v>42</v>
      </c>
      <c r="K71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90">
        <v>5.6628913980000002</v>
      </c>
      <c r="M7190">
        <f>ROUND(employee[[#This Row],[LengthService]],2)</f>
        <v>5.66</v>
      </c>
      <c r="N7190">
        <v>23.427084839999999</v>
      </c>
      <c r="O7190">
        <f>ROUND(employee[[#This Row],[AbsentHours]],2)</f>
        <v>23.43</v>
      </c>
      <c r="P7190" s="5">
        <f>employee[[#This Row],[RoundedAbsentHours]]/2080 *100</f>
        <v>1.1264423076923076</v>
      </c>
      <c r="Q7190" s="1" t="s">
        <v>15</v>
      </c>
    </row>
    <row r="7191" spans="1:17" x14ac:dyDescent="0.35">
      <c r="A7191">
        <v>7190</v>
      </c>
      <c r="B7191" s="1" t="s">
        <v>7416</v>
      </c>
      <c r="C7191" s="1" t="s">
        <v>16</v>
      </c>
      <c r="D7191" s="1" t="s">
        <v>209</v>
      </c>
      <c r="E7191" s="1" t="s">
        <v>124</v>
      </c>
      <c r="F7191" s="1" t="s">
        <v>125</v>
      </c>
      <c r="G7191" s="1" t="s">
        <v>45</v>
      </c>
      <c r="H7191" s="1" t="s">
        <v>15</v>
      </c>
      <c r="I7191">
        <v>54.785357449999999</v>
      </c>
      <c r="J7191">
        <f>ROUND(employee[[#This Row],[Age]],0)</f>
        <v>55</v>
      </c>
      <c r="K71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191">
        <v>1.4326126509999999</v>
      </c>
      <c r="M7191">
        <f>ROUND(employee[[#This Row],[LengthService]],2)</f>
        <v>1.43</v>
      </c>
      <c r="N7191">
        <v>93.493552649999998</v>
      </c>
      <c r="O7191">
        <f>ROUND(employee[[#This Row],[AbsentHours]],2)</f>
        <v>93.49</v>
      </c>
      <c r="P7191" s="5">
        <f>employee[[#This Row],[RoundedAbsentHours]]/2080 *100</f>
        <v>4.4947115384615381</v>
      </c>
      <c r="Q7191" s="1" t="s">
        <v>15</v>
      </c>
    </row>
    <row r="7192" spans="1:17" x14ac:dyDescent="0.35">
      <c r="A7192">
        <v>7191</v>
      </c>
      <c r="B7192" s="1" t="s">
        <v>7417</v>
      </c>
      <c r="C7192" s="1" t="s">
        <v>16</v>
      </c>
      <c r="D7192" s="1" t="s">
        <v>42</v>
      </c>
      <c r="E7192" s="1" t="s">
        <v>158</v>
      </c>
      <c r="F7192" s="1" t="s">
        <v>159</v>
      </c>
      <c r="G7192" s="1" t="s">
        <v>42</v>
      </c>
      <c r="H7192" s="1" t="s">
        <v>15</v>
      </c>
      <c r="I7192">
        <v>37.722934289999998</v>
      </c>
      <c r="J7192">
        <f>ROUND(employee[[#This Row],[Age]],0)</f>
        <v>38</v>
      </c>
      <c r="K71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92">
        <v>3.385697038</v>
      </c>
      <c r="M7192">
        <f>ROUND(employee[[#This Row],[LengthService]],2)</f>
        <v>3.39</v>
      </c>
      <c r="N7192">
        <v>26.121252630000001</v>
      </c>
      <c r="O7192">
        <f>ROUND(employee[[#This Row],[AbsentHours]],2)</f>
        <v>26.12</v>
      </c>
      <c r="P7192" s="5">
        <f>employee[[#This Row],[RoundedAbsentHours]]/2080 *100</f>
        <v>1.2557692307692307</v>
      </c>
      <c r="Q7192" s="1" t="s">
        <v>15</v>
      </c>
    </row>
    <row r="7193" spans="1:17" x14ac:dyDescent="0.35">
      <c r="A7193">
        <v>7192</v>
      </c>
      <c r="B7193" s="1" t="s">
        <v>7418</v>
      </c>
      <c r="C7193" s="1" t="s">
        <v>11</v>
      </c>
      <c r="D7193" s="1" t="s">
        <v>21</v>
      </c>
      <c r="E7193" s="1" t="s">
        <v>312</v>
      </c>
      <c r="F7193" s="1" t="s">
        <v>266</v>
      </c>
      <c r="G7193" s="1" t="s">
        <v>21</v>
      </c>
      <c r="H7193" s="1" t="s">
        <v>15</v>
      </c>
      <c r="I7193">
        <v>21.386080360000001</v>
      </c>
      <c r="J7193">
        <f>ROUND(employee[[#This Row],[Age]],0)</f>
        <v>21</v>
      </c>
      <c r="K71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193">
        <v>4.1722622960000004</v>
      </c>
      <c r="M7193">
        <f>ROUND(employee[[#This Row],[LengthService]],2)</f>
        <v>4.17</v>
      </c>
      <c r="N7193">
        <v>0</v>
      </c>
      <c r="O7193">
        <f>ROUND(employee[[#This Row],[AbsentHours]],2)</f>
        <v>0</v>
      </c>
      <c r="P7193" s="5">
        <f>employee[[#This Row],[RoundedAbsentHours]]/2080 *100</f>
        <v>0</v>
      </c>
      <c r="Q7193" s="1" t="s">
        <v>15</v>
      </c>
    </row>
    <row r="7194" spans="1:17" x14ac:dyDescent="0.35">
      <c r="A7194">
        <v>7193</v>
      </c>
      <c r="B7194" s="1" t="s">
        <v>7419</v>
      </c>
      <c r="C7194" s="1" t="s">
        <v>16</v>
      </c>
      <c r="D7194" s="1" t="s">
        <v>22</v>
      </c>
      <c r="E7194" s="1" t="s">
        <v>180</v>
      </c>
      <c r="F7194" s="1" t="s">
        <v>181</v>
      </c>
      <c r="G7194" s="1" t="s">
        <v>22</v>
      </c>
      <c r="H7194" s="1" t="s">
        <v>15</v>
      </c>
      <c r="I7194">
        <v>55.696054439999997</v>
      </c>
      <c r="J7194">
        <f>ROUND(employee[[#This Row],[Age]],0)</f>
        <v>56</v>
      </c>
      <c r="K71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194">
        <v>4.8795717359999999</v>
      </c>
      <c r="M7194">
        <f>ROUND(employee[[#This Row],[LengthService]],2)</f>
        <v>4.88</v>
      </c>
      <c r="N7194">
        <v>123.5300845</v>
      </c>
      <c r="O7194">
        <f>ROUND(employee[[#This Row],[AbsentHours]],2)</f>
        <v>123.53</v>
      </c>
      <c r="P7194" s="5">
        <f>employee[[#This Row],[RoundedAbsentHours]]/2080 *100</f>
        <v>5.938942307692308</v>
      </c>
      <c r="Q7194" s="1" t="s">
        <v>15</v>
      </c>
    </row>
    <row r="7195" spans="1:17" x14ac:dyDescent="0.35">
      <c r="A7195">
        <v>7194</v>
      </c>
      <c r="B7195" s="1" t="s">
        <v>7420</v>
      </c>
      <c r="C7195" s="1" t="s">
        <v>11</v>
      </c>
      <c r="D7195" s="1" t="s">
        <v>60</v>
      </c>
      <c r="E7195" s="1" t="s">
        <v>158</v>
      </c>
      <c r="F7195" s="1" t="s">
        <v>159</v>
      </c>
      <c r="G7195" s="1" t="s">
        <v>60</v>
      </c>
      <c r="H7195" s="1" t="s">
        <v>15</v>
      </c>
      <c r="I7195">
        <v>36.861905530000001</v>
      </c>
      <c r="J7195">
        <f>ROUND(employee[[#This Row],[Age]],0)</f>
        <v>37</v>
      </c>
      <c r="K71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95">
        <v>5.0536313709999998</v>
      </c>
      <c r="M7195">
        <f>ROUND(employee[[#This Row],[LengthService]],2)</f>
        <v>5.05</v>
      </c>
      <c r="N7195">
        <v>0</v>
      </c>
      <c r="O7195">
        <f>ROUND(employee[[#This Row],[AbsentHours]],2)</f>
        <v>0</v>
      </c>
      <c r="P7195" s="5">
        <f>employee[[#This Row],[RoundedAbsentHours]]/2080 *100</f>
        <v>0</v>
      </c>
      <c r="Q7195" s="1" t="s">
        <v>15</v>
      </c>
    </row>
    <row r="7196" spans="1:17" x14ac:dyDescent="0.35">
      <c r="A7196">
        <v>7195</v>
      </c>
      <c r="B7196" s="1" t="s">
        <v>7421</v>
      </c>
      <c r="C7196" s="1" t="s">
        <v>16</v>
      </c>
      <c r="D7196" s="1" t="s">
        <v>51</v>
      </c>
      <c r="E7196" s="1" t="s">
        <v>124</v>
      </c>
      <c r="F7196" s="1" t="s">
        <v>125</v>
      </c>
      <c r="G7196" s="1" t="s">
        <v>51</v>
      </c>
      <c r="H7196" s="1" t="s">
        <v>15</v>
      </c>
      <c r="I7196">
        <v>38.39401634</v>
      </c>
      <c r="J7196">
        <f>ROUND(employee[[#This Row],[Age]],0)</f>
        <v>38</v>
      </c>
      <c r="K71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196">
        <v>4.6272821129999997</v>
      </c>
      <c r="M7196">
        <f>ROUND(employee[[#This Row],[LengthService]],2)</f>
        <v>4.63</v>
      </c>
      <c r="N7196">
        <v>27.767408830000001</v>
      </c>
      <c r="O7196">
        <f>ROUND(employee[[#This Row],[AbsentHours]],2)</f>
        <v>27.77</v>
      </c>
      <c r="P7196" s="5">
        <f>employee[[#This Row],[RoundedAbsentHours]]/2080 *100</f>
        <v>1.3350961538461539</v>
      </c>
      <c r="Q7196" s="1" t="s">
        <v>15</v>
      </c>
    </row>
    <row r="7197" spans="1:17" x14ac:dyDescent="0.35">
      <c r="A7197">
        <v>7196</v>
      </c>
      <c r="B7197" s="1" t="s">
        <v>7422</v>
      </c>
      <c r="C7197" s="1" t="s">
        <v>16</v>
      </c>
      <c r="D7197" s="1" t="s">
        <v>93</v>
      </c>
      <c r="E7197" s="1" t="s">
        <v>312</v>
      </c>
      <c r="F7197" s="1" t="s">
        <v>266</v>
      </c>
      <c r="G7197" s="1" t="s">
        <v>93</v>
      </c>
      <c r="H7197" s="1" t="s">
        <v>15</v>
      </c>
      <c r="I7197">
        <v>51.432446720000002</v>
      </c>
      <c r="J7197">
        <f>ROUND(employee[[#This Row],[Age]],0)</f>
        <v>51</v>
      </c>
      <c r="K71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197">
        <v>2.9836597829999998</v>
      </c>
      <c r="M7197">
        <f>ROUND(employee[[#This Row],[LengthService]],2)</f>
        <v>2.98</v>
      </c>
      <c r="N7197">
        <v>91.121709100000004</v>
      </c>
      <c r="O7197">
        <f>ROUND(employee[[#This Row],[AbsentHours]],2)</f>
        <v>91.12</v>
      </c>
      <c r="P7197" s="5">
        <f>employee[[#This Row],[RoundedAbsentHours]]/2080 *100</f>
        <v>4.3807692307692312</v>
      </c>
      <c r="Q7197" s="1" t="s">
        <v>15</v>
      </c>
    </row>
    <row r="7198" spans="1:17" x14ac:dyDescent="0.35">
      <c r="A7198">
        <v>7197</v>
      </c>
      <c r="B7198" s="1" t="s">
        <v>7423</v>
      </c>
      <c r="C7198" s="1" t="s">
        <v>11</v>
      </c>
      <c r="D7198" s="1" t="s">
        <v>28</v>
      </c>
      <c r="E7198" s="1" t="s">
        <v>312</v>
      </c>
      <c r="F7198" s="1" t="s">
        <v>266</v>
      </c>
      <c r="G7198" s="1" t="s">
        <v>28</v>
      </c>
      <c r="H7198" s="1" t="s">
        <v>15</v>
      </c>
      <c r="I7198">
        <v>44.75921228</v>
      </c>
      <c r="J7198">
        <f>ROUND(employee[[#This Row],[Age]],0)</f>
        <v>45</v>
      </c>
      <c r="K71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198">
        <v>6.30114895</v>
      </c>
      <c r="M7198">
        <f>ROUND(employee[[#This Row],[LengthService]],2)</f>
        <v>6.3</v>
      </c>
      <c r="N7198">
        <v>71.095800850000003</v>
      </c>
      <c r="O7198">
        <f>ROUND(employee[[#This Row],[AbsentHours]],2)</f>
        <v>71.099999999999994</v>
      </c>
      <c r="P7198" s="5">
        <f>employee[[#This Row],[RoundedAbsentHours]]/2080 *100</f>
        <v>3.4182692307692304</v>
      </c>
      <c r="Q7198" s="1" t="s">
        <v>15</v>
      </c>
    </row>
    <row r="7199" spans="1:17" x14ac:dyDescent="0.35">
      <c r="A7199">
        <v>7198</v>
      </c>
      <c r="B7199" s="1" t="s">
        <v>7424</v>
      </c>
      <c r="C7199" s="1" t="s">
        <v>16</v>
      </c>
      <c r="D7199" s="1" t="s">
        <v>112</v>
      </c>
      <c r="E7199" s="1" t="s">
        <v>124</v>
      </c>
      <c r="F7199" s="1" t="s">
        <v>125</v>
      </c>
      <c r="G7199" s="1" t="s">
        <v>56</v>
      </c>
      <c r="H7199" s="1" t="s">
        <v>15</v>
      </c>
      <c r="I7199">
        <v>21.816517770000001</v>
      </c>
      <c r="J7199">
        <f>ROUND(employee[[#This Row],[Age]],0)</f>
        <v>22</v>
      </c>
      <c r="K71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199">
        <v>4.323361427</v>
      </c>
      <c r="M7199">
        <f>ROUND(employee[[#This Row],[LengthService]],2)</f>
        <v>4.32</v>
      </c>
      <c r="N7199">
        <v>0</v>
      </c>
      <c r="O7199">
        <f>ROUND(employee[[#This Row],[AbsentHours]],2)</f>
        <v>0</v>
      </c>
      <c r="P7199" s="5">
        <f>employee[[#This Row],[RoundedAbsentHours]]/2080 *100</f>
        <v>0</v>
      </c>
      <c r="Q7199" s="1" t="s">
        <v>15</v>
      </c>
    </row>
    <row r="7200" spans="1:17" x14ac:dyDescent="0.35">
      <c r="A7200">
        <v>7199</v>
      </c>
      <c r="B7200" s="1" t="s">
        <v>7425</v>
      </c>
      <c r="C7200" s="1" t="s">
        <v>16</v>
      </c>
      <c r="D7200" s="1" t="s">
        <v>19</v>
      </c>
      <c r="E7200" s="1" t="s">
        <v>312</v>
      </c>
      <c r="F7200" s="1" t="s">
        <v>266</v>
      </c>
      <c r="G7200" s="1" t="s">
        <v>19</v>
      </c>
      <c r="H7200" s="1" t="s">
        <v>15</v>
      </c>
      <c r="I7200">
        <v>32.747107999999997</v>
      </c>
      <c r="J7200">
        <f>ROUND(employee[[#This Row],[Age]],0)</f>
        <v>33</v>
      </c>
      <c r="K72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00">
        <v>2.8231427519999999</v>
      </c>
      <c r="M7200">
        <f>ROUND(employee[[#This Row],[LengthService]],2)</f>
        <v>2.82</v>
      </c>
      <c r="N7200">
        <v>5.6997608059999996</v>
      </c>
      <c r="O7200">
        <f>ROUND(employee[[#This Row],[AbsentHours]],2)</f>
        <v>5.7</v>
      </c>
      <c r="P7200" s="5">
        <f>employee[[#This Row],[RoundedAbsentHours]]/2080 *100</f>
        <v>0.27403846153846156</v>
      </c>
      <c r="Q7200" s="1" t="s">
        <v>15</v>
      </c>
    </row>
    <row r="7201" spans="1:17" x14ac:dyDescent="0.35">
      <c r="A7201">
        <v>7200</v>
      </c>
      <c r="B7201" s="1" t="s">
        <v>7426</v>
      </c>
      <c r="C7201" s="1" t="s">
        <v>16</v>
      </c>
      <c r="D7201" s="1" t="s">
        <v>22</v>
      </c>
      <c r="E7201" s="1" t="s">
        <v>180</v>
      </c>
      <c r="F7201" s="1" t="s">
        <v>181</v>
      </c>
      <c r="G7201" s="1" t="s">
        <v>22</v>
      </c>
      <c r="H7201" s="1" t="s">
        <v>15</v>
      </c>
      <c r="I7201">
        <v>45.546937980000003</v>
      </c>
      <c r="J7201">
        <f>ROUND(employee[[#This Row],[Age]],0)</f>
        <v>46</v>
      </c>
      <c r="K72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01">
        <v>6.6466925530000003</v>
      </c>
      <c r="M7201">
        <f>ROUND(employee[[#This Row],[LengthService]],2)</f>
        <v>6.65</v>
      </c>
      <c r="N7201">
        <v>54.18856358</v>
      </c>
      <c r="O7201">
        <f>ROUND(employee[[#This Row],[AbsentHours]],2)</f>
        <v>54.19</v>
      </c>
      <c r="P7201" s="5">
        <f>employee[[#This Row],[RoundedAbsentHours]]/2080 *100</f>
        <v>2.6052884615384615</v>
      </c>
      <c r="Q7201" s="1" t="s">
        <v>15</v>
      </c>
    </row>
    <row r="7202" spans="1:17" x14ac:dyDescent="0.35">
      <c r="A7202">
        <v>7201</v>
      </c>
      <c r="B7202" s="1" t="s">
        <v>7427</v>
      </c>
      <c r="C7202" s="1" t="s">
        <v>11</v>
      </c>
      <c r="D7202" s="1" t="s">
        <v>22</v>
      </c>
      <c r="E7202" s="1" t="s">
        <v>180</v>
      </c>
      <c r="F7202" s="1" t="s">
        <v>181</v>
      </c>
      <c r="G7202" s="1" t="s">
        <v>22</v>
      </c>
      <c r="H7202" s="1" t="s">
        <v>15</v>
      </c>
      <c r="I7202">
        <v>41.915947109999998</v>
      </c>
      <c r="J7202">
        <f>ROUND(employee[[#This Row],[Age]],0)</f>
        <v>42</v>
      </c>
      <c r="K72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02">
        <v>5.3010843080000001</v>
      </c>
      <c r="M7202">
        <f>ROUND(employee[[#This Row],[LengthService]],2)</f>
        <v>5.3</v>
      </c>
      <c r="N7202">
        <v>69.789396830000001</v>
      </c>
      <c r="O7202">
        <f>ROUND(employee[[#This Row],[AbsentHours]],2)</f>
        <v>69.790000000000006</v>
      </c>
      <c r="P7202" s="5">
        <f>employee[[#This Row],[RoundedAbsentHours]]/2080 *100</f>
        <v>3.3552884615384615</v>
      </c>
      <c r="Q7202" s="1" t="s">
        <v>15</v>
      </c>
    </row>
    <row r="7203" spans="1:17" x14ac:dyDescent="0.35">
      <c r="A7203">
        <v>7202</v>
      </c>
      <c r="B7203" s="1" t="s">
        <v>7428</v>
      </c>
      <c r="C7203" s="1" t="s">
        <v>16</v>
      </c>
      <c r="D7203" s="1" t="s">
        <v>87</v>
      </c>
      <c r="E7203" s="1" t="s">
        <v>312</v>
      </c>
      <c r="F7203" s="1" t="s">
        <v>266</v>
      </c>
      <c r="G7203" s="1" t="s">
        <v>39</v>
      </c>
      <c r="H7203" s="1" t="s">
        <v>15</v>
      </c>
      <c r="I7203">
        <v>41.451559359999997</v>
      </c>
      <c r="J7203">
        <f>ROUND(employee[[#This Row],[Age]],0)</f>
        <v>41</v>
      </c>
      <c r="K72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03">
        <v>5.8397659009999998</v>
      </c>
      <c r="M7203">
        <f>ROUND(employee[[#This Row],[LengthService]],2)</f>
        <v>5.84</v>
      </c>
      <c r="N7203">
        <v>0</v>
      </c>
      <c r="O7203">
        <f>ROUND(employee[[#This Row],[AbsentHours]],2)</f>
        <v>0</v>
      </c>
      <c r="P7203" s="5">
        <f>employee[[#This Row],[RoundedAbsentHours]]/2080 *100</f>
        <v>0</v>
      </c>
      <c r="Q7203" s="1" t="s">
        <v>15</v>
      </c>
    </row>
    <row r="7204" spans="1:17" x14ac:dyDescent="0.35">
      <c r="A7204">
        <v>7203</v>
      </c>
      <c r="B7204" s="1" t="s">
        <v>7429</v>
      </c>
      <c r="C7204" s="1" t="s">
        <v>11</v>
      </c>
      <c r="D7204" s="1" t="s">
        <v>44</v>
      </c>
      <c r="E7204" s="1" t="s">
        <v>312</v>
      </c>
      <c r="F7204" s="1" t="s">
        <v>266</v>
      </c>
      <c r="G7204" s="1" t="s">
        <v>44</v>
      </c>
      <c r="H7204" s="1" t="s">
        <v>15</v>
      </c>
      <c r="I7204">
        <v>39.017706240000003</v>
      </c>
      <c r="J7204">
        <f>ROUND(employee[[#This Row],[Age]],0)</f>
        <v>39</v>
      </c>
      <c r="K72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04">
        <v>2.5566853040000002</v>
      </c>
      <c r="M7204">
        <f>ROUND(employee[[#This Row],[LengthService]],2)</f>
        <v>2.56</v>
      </c>
      <c r="N7204">
        <v>33.96514474</v>
      </c>
      <c r="O7204">
        <f>ROUND(employee[[#This Row],[AbsentHours]],2)</f>
        <v>33.97</v>
      </c>
      <c r="P7204" s="5">
        <f>employee[[#This Row],[RoundedAbsentHours]]/2080 *100</f>
        <v>1.6331730769230768</v>
      </c>
      <c r="Q7204" s="1" t="s">
        <v>15</v>
      </c>
    </row>
    <row r="7205" spans="1:17" x14ac:dyDescent="0.35">
      <c r="A7205">
        <v>7204</v>
      </c>
      <c r="B7205" s="1" t="s">
        <v>7430</v>
      </c>
      <c r="C7205" s="1" t="s">
        <v>11</v>
      </c>
      <c r="D7205" s="1" t="s">
        <v>56</v>
      </c>
      <c r="E7205" s="1" t="s">
        <v>124</v>
      </c>
      <c r="F7205" s="1" t="s">
        <v>125</v>
      </c>
      <c r="G7205" s="1" t="s">
        <v>56</v>
      </c>
      <c r="H7205" s="1" t="s">
        <v>15</v>
      </c>
      <c r="I7205">
        <v>44.645902040000003</v>
      </c>
      <c r="J7205">
        <f>ROUND(employee[[#This Row],[Age]],0)</f>
        <v>45</v>
      </c>
      <c r="K72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05">
        <v>4.2091505180000004</v>
      </c>
      <c r="M7205">
        <f>ROUND(employee[[#This Row],[LengthService]],2)</f>
        <v>4.21</v>
      </c>
      <c r="N7205">
        <v>111.8586976</v>
      </c>
      <c r="O7205">
        <f>ROUND(employee[[#This Row],[AbsentHours]],2)</f>
        <v>111.86</v>
      </c>
      <c r="P7205" s="5">
        <f>employee[[#This Row],[RoundedAbsentHours]]/2080 *100</f>
        <v>5.377884615384616</v>
      </c>
      <c r="Q7205" s="1" t="s">
        <v>15</v>
      </c>
    </row>
    <row r="7206" spans="1:17" x14ac:dyDescent="0.35">
      <c r="A7206">
        <v>7205</v>
      </c>
      <c r="B7206" s="1" t="s">
        <v>7431</v>
      </c>
      <c r="C7206" s="1" t="s">
        <v>11</v>
      </c>
      <c r="D7206" s="1" t="s">
        <v>29</v>
      </c>
      <c r="E7206" s="1" t="s">
        <v>312</v>
      </c>
      <c r="F7206" s="1" t="s">
        <v>266</v>
      </c>
      <c r="G7206" s="1" t="s">
        <v>29</v>
      </c>
      <c r="H7206" s="1" t="s">
        <v>15</v>
      </c>
      <c r="I7206">
        <v>40.255939949999998</v>
      </c>
      <c r="J7206">
        <f>ROUND(employee[[#This Row],[Age]],0)</f>
        <v>40</v>
      </c>
      <c r="K72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06">
        <v>3.8657854270000001</v>
      </c>
      <c r="M7206">
        <f>ROUND(employee[[#This Row],[LengthService]],2)</f>
        <v>3.87</v>
      </c>
      <c r="N7206">
        <v>63.270328030000002</v>
      </c>
      <c r="O7206">
        <f>ROUND(employee[[#This Row],[AbsentHours]],2)</f>
        <v>63.27</v>
      </c>
      <c r="P7206" s="5">
        <f>employee[[#This Row],[RoundedAbsentHours]]/2080 *100</f>
        <v>3.0418269230769233</v>
      </c>
      <c r="Q7206" s="1" t="s">
        <v>15</v>
      </c>
    </row>
    <row r="7207" spans="1:17" x14ac:dyDescent="0.35">
      <c r="A7207">
        <v>7206</v>
      </c>
      <c r="B7207" s="1" t="s">
        <v>7432</v>
      </c>
      <c r="C7207" s="1" t="s">
        <v>16</v>
      </c>
      <c r="D7207" s="1" t="s">
        <v>40</v>
      </c>
      <c r="E7207" s="1" t="s">
        <v>124</v>
      </c>
      <c r="F7207" s="1" t="s">
        <v>125</v>
      </c>
      <c r="G7207" s="1" t="s">
        <v>18</v>
      </c>
      <c r="H7207" s="1" t="s">
        <v>15</v>
      </c>
      <c r="I7207">
        <v>61.989813390000002</v>
      </c>
      <c r="J7207">
        <f>ROUND(employee[[#This Row],[Age]],0)</f>
        <v>62</v>
      </c>
      <c r="K72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207">
        <v>3.5225714140000002</v>
      </c>
      <c r="M7207">
        <f>ROUND(employee[[#This Row],[LengthService]],2)</f>
        <v>3.52</v>
      </c>
      <c r="N7207">
        <v>176.472241</v>
      </c>
      <c r="O7207">
        <f>ROUND(employee[[#This Row],[AbsentHours]],2)</f>
        <v>176.47</v>
      </c>
      <c r="P7207" s="5">
        <f>employee[[#This Row],[RoundedAbsentHours]]/2080 *100</f>
        <v>8.4841346153846153</v>
      </c>
      <c r="Q7207" s="1" t="s">
        <v>15</v>
      </c>
    </row>
    <row r="7208" spans="1:17" x14ac:dyDescent="0.35">
      <c r="A7208">
        <v>7207</v>
      </c>
      <c r="B7208" s="1" t="s">
        <v>7433</v>
      </c>
      <c r="C7208" s="1" t="s">
        <v>11</v>
      </c>
      <c r="D7208" s="1" t="s">
        <v>21</v>
      </c>
      <c r="E7208" s="1" t="s">
        <v>312</v>
      </c>
      <c r="F7208" s="1" t="s">
        <v>266</v>
      </c>
      <c r="G7208" s="1" t="s">
        <v>21</v>
      </c>
      <c r="H7208" s="1" t="s">
        <v>15</v>
      </c>
      <c r="I7208">
        <v>44.269123190000002</v>
      </c>
      <c r="J7208">
        <f>ROUND(employee[[#This Row],[Age]],0)</f>
        <v>44</v>
      </c>
      <c r="K72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08">
        <v>4.8649204089999998</v>
      </c>
      <c r="M7208">
        <f>ROUND(employee[[#This Row],[LengthService]],2)</f>
        <v>4.8600000000000003</v>
      </c>
      <c r="N7208">
        <v>110.0676984</v>
      </c>
      <c r="O7208">
        <f>ROUND(employee[[#This Row],[AbsentHours]],2)</f>
        <v>110.07</v>
      </c>
      <c r="P7208" s="5">
        <f>employee[[#This Row],[RoundedAbsentHours]]/2080 *100</f>
        <v>5.2918269230769228</v>
      </c>
      <c r="Q7208" s="1" t="s">
        <v>15</v>
      </c>
    </row>
    <row r="7209" spans="1:17" x14ac:dyDescent="0.35">
      <c r="A7209">
        <v>7208</v>
      </c>
      <c r="B7209" s="1" t="s">
        <v>7434</v>
      </c>
      <c r="C7209" s="1" t="s">
        <v>11</v>
      </c>
      <c r="D7209" s="1" t="s">
        <v>20</v>
      </c>
      <c r="E7209" s="1" t="s">
        <v>158</v>
      </c>
      <c r="F7209" s="1" t="s">
        <v>159</v>
      </c>
      <c r="G7209" s="1" t="s">
        <v>20</v>
      </c>
      <c r="H7209" s="1" t="s">
        <v>15</v>
      </c>
      <c r="I7209">
        <v>42.157829849999999</v>
      </c>
      <c r="J7209">
        <f>ROUND(employee[[#This Row],[Age]],0)</f>
        <v>42</v>
      </c>
      <c r="K72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09">
        <v>6.172136053</v>
      </c>
      <c r="M7209">
        <f>ROUND(employee[[#This Row],[LengthService]],2)</f>
        <v>6.17</v>
      </c>
      <c r="N7209">
        <v>90.809398520000002</v>
      </c>
      <c r="O7209">
        <f>ROUND(employee[[#This Row],[AbsentHours]],2)</f>
        <v>90.81</v>
      </c>
      <c r="P7209" s="5">
        <f>employee[[#This Row],[RoundedAbsentHours]]/2080 *100</f>
        <v>4.3658653846153843</v>
      </c>
      <c r="Q7209" s="1" t="s">
        <v>15</v>
      </c>
    </row>
    <row r="7210" spans="1:17" x14ac:dyDescent="0.35">
      <c r="A7210">
        <v>7209</v>
      </c>
      <c r="B7210" s="1" t="s">
        <v>7435</v>
      </c>
      <c r="C7210" s="1" t="s">
        <v>16</v>
      </c>
      <c r="D7210" s="1" t="s">
        <v>39</v>
      </c>
      <c r="E7210" s="1" t="s">
        <v>312</v>
      </c>
      <c r="F7210" s="1" t="s">
        <v>266</v>
      </c>
      <c r="G7210" s="1" t="s">
        <v>39</v>
      </c>
      <c r="H7210" s="1" t="s">
        <v>15</v>
      </c>
      <c r="I7210">
        <v>41.633848569999998</v>
      </c>
      <c r="J7210">
        <f>ROUND(employee[[#This Row],[Age]],0)</f>
        <v>42</v>
      </c>
      <c r="K72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10">
        <v>3.9427721240000002</v>
      </c>
      <c r="M7210">
        <f>ROUND(employee[[#This Row],[LengthService]],2)</f>
        <v>3.94</v>
      </c>
      <c r="N7210">
        <v>15.88540132</v>
      </c>
      <c r="O7210">
        <f>ROUND(employee[[#This Row],[AbsentHours]],2)</f>
        <v>15.89</v>
      </c>
      <c r="P7210" s="5">
        <f>employee[[#This Row],[RoundedAbsentHours]]/2080 *100</f>
        <v>0.76394230769230775</v>
      </c>
      <c r="Q7210" s="1" t="s">
        <v>15</v>
      </c>
    </row>
    <row r="7211" spans="1:17" x14ac:dyDescent="0.35">
      <c r="A7211">
        <v>7210</v>
      </c>
      <c r="B7211" s="1" t="s">
        <v>7436</v>
      </c>
      <c r="C7211" s="1" t="s">
        <v>16</v>
      </c>
      <c r="D7211" s="1" t="s">
        <v>130</v>
      </c>
      <c r="E7211" s="1" t="s">
        <v>158</v>
      </c>
      <c r="F7211" s="1" t="s">
        <v>159</v>
      </c>
      <c r="G7211" s="1" t="s">
        <v>20</v>
      </c>
      <c r="H7211" s="1" t="s">
        <v>15</v>
      </c>
      <c r="I7211">
        <v>49.616896609999998</v>
      </c>
      <c r="J7211">
        <f>ROUND(employee[[#This Row],[Age]],0)</f>
        <v>50</v>
      </c>
      <c r="K72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211">
        <v>2.5937360429999998</v>
      </c>
      <c r="M7211">
        <f>ROUND(employee[[#This Row],[LengthService]],2)</f>
        <v>2.59</v>
      </c>
      <c r="N7211">
        <v>125.00589770000001</v>
      </c>
      <c r="O7211">
        <f>ROUND(employee[[#This Row],[AbsentHours]],2)</f>
        <v>125.01</v>
      </c>
      <c r="P7211" s="5">
        <f>employee[[#This Row],[RoundedAbsentHours]]/2080 *100</f>
        <v>6.0100961538461544</v>
      </c>
      <c r="Q7211" s="1" t="s">
        <v>15</v>
      </c>
    </row>
    <row r="7212" spans="1:17" x14ac:dyDescent="0.35">
      <c r="A7212">
        <v>7211</v>
      </c>
      <c r="B7212" s="1" t="s">
        <v>7437</v>
      </c>
      <c r="C7212" s="1" t="s">
        <v>11</v>
      </c>
      <c r="D7212" s="1" t="s">
        <v>199</v>
      </c>
      <c r="E7212" s="1" t="s">
        <v>158</v>
      </c>
      <c r="F7212" s="1" t="s">
        <v>159</v>
      </c>
      <c r="G7212" s="1" t="s">
        <v>20</v>
      </c>
      <c r="H7212" s="1" t="s">
        <v>15</v>
      </c>
      <c r="I7212">
        <v>40.995185339999999</v>
      </c>
      <c r="J7212">
        <f>ROUND(employee[[#This Row],[Age]],0)</f>
        <v>41</v>
      </c>
      <c r="K72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12">
        <v>2.7145037190000001</v>
      </c>
      <c r="M7212">
        <f>ROUND(employee[[#This Row],[LengthService]],2)</f>
        <v>2.71</v>
      </c>
      <c r="N7212">
        <v>58.305395500000003</v>
      </c>
      <c r="O7212">
        <f>ROUND(employee[[#This Row],[AbsentHours]],2)</f>
        <v>58.31</v>
      </c>
      <c r="P7212" s="5">
        <f>employee[[#This Row],[RoundedAbsentHours]]/2080 *100</f>
        <v>2.8033653846153848</v>
      </c>
      <c r="Q7212" s="1" t="s">
        <v>15</v>
      </c>
    </row>
    <row r="7213" spans="1:17" x14ac:dyDescent="0.35">
      <c r="A7213">
        <v>7212</v>
      </c>
      <c r="B7213" s="1" t="s">
        <v>7438</v>
      </c>
      <c r="C7213" s="1" t="s">
        <v>11</v>
      </c>
      <c r="D7213" s="1" t="s">
        <v>20</v>
      </c>
      <c r="E7213" s="1" t="s">
        <v>158</v>
      </c>
      <c r="F7213" s="1" t="s">
        <v>159</v>
      </c>
      <c r="G7213" s="1" t="s">
        <v>20</v>
      </c>
      <c r="H7213" s="1" t="s">
        <v>15</v>
      </c>
      <c r="I7213">
        <v>50.920196099999998</v>
      </c>
      <c r="J7213">
        <f>ROUND(employee[[#This Row],[Age]],0)</f>
        <v>51</v>
      </c>
      <c r="K72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213">
        <v>2.8562134129999999</v>
      </c>
      <c r="M7213">
        <f>ROUND(employee[[#This Row],[LengthService]],2)</f>
        <v>2.86</v>
      </c>
      <c r="N7213">
        <v>122.5595131</v>
      </c>
      <c r="O7213">
        <f>ROUND(employee[[#This Row],[AbsentHours]],2)</f>
        <v>122.56</v>
      </c>
      <c r="P7213" s="5">
        <f>employee[[#This Row],[RoundedAbsentHours]]/2080 *100</f>
        <v>5.8923076923076927</v>
      </c>
      <c r="Q7213" s="1" t="s">
        <v>15</v>
      </c>
    </row>
    <row r="7214" spans="1:17" x14ac:dyDescent="0.35">
      <c r="A7214">
        <v>7213</v>
      </c>
      <c r="B7214" s="1" t="s">
        <v>7439</v>
      </c>
      <c r="C7214" s="1" t="s">
        <v>16</v>
      </c>
      <c r="D7214" s="1" t="s">
        <v>297</v>
      </c>
      <c r="E7214" s="1" t="s">
        <v>124</v>
      </c>
      <c r="F7214" s="1" t="s">
        <v>125</v>
      </c>
      <c r="G7214" s="1" t="s">
        <v>51</v>
      </c>
      <c r="H7214" s="1" t="s">
        <v>15</v>
      </c>
      <c r="I7214">
        <v>46.8645687</v>
      </c>
      <c r="J7214">
        <f>ROUND(employee[[#This Row],[Age]],0)</f>
        <v>47</v>
      </c>
      <c r="K72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14">
        <v>2.589841968</v>
      </c>
      <c r="M7214">
        <f>ROUND(employee[[#This Row],[LengthService]],2)</f>
        <v>2.59</v>
      </c>
      <c r="N7214">
        <v>80.506319840000003</v>
      </c>
      <c r="O7214">
        <f>ROUND(employee[[#This Row],[AbsentHours]],2)</f>
        <v>80.510000000000005</v>
      </c>
      <c r="P7214" s="5">
        <f>employee[[#This Row],[RoundedAbsentHours]]/2080 *100</f>
        <v>3.8706730769230773</v>
      </c>
      <c r="Q7214" s="1" t="s">
        <v>15</v>
      </c>
    </row>
    <row r="7215" spans="1:17" x14ac:dyDescent="0.35">
      <c r="A7215">
        <v>7214</v>
      </c>
      <c r="B7215" s="1" t="s">
        <v>7440</v>
      </c>
      <c r="C7215" s="1" t="s">
        <v>11</v>
      </c>
      <c r="D7215" s="1" t="s">
        <v>21</v>
      </c>
      <c r="E7215" s="1" t="s">
        <v>312</v>
      </c>
      <c r="F7215" s="1" t="s">
        <v>266</v>
      </c>
      <c r="G7215" s="1" t="s">
        <v>21</v>
      </c>
      <c r="H7215" s="1" t="s">
        <v>15</v>
      </c>
      <c r="I7215">
        <v>32.285382609999999</v>
      </c>
      <c r="J7215">
        <f>ROUND(employee[[#This Row],[Age]],0)</f>
        <v>32</v>
      </c>
      <c r="K72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15">
        <v>4.9463197919999997</v>
      </c>
      <c r="M7215">
        <f>ROUND(employee[[#This Row],[LengthService]],2)</f>
        <v>4.95</v>
      </c>
      <c r="N7215">
        <v>53.027983650000003</v>
      </c>
      <c r="O7215">
        <f>ROUND(employee[[#This Row],[AbsentHours]],2)</f>
        <v>53.03</v>
      </c>
      <c r="P7215" s="5">
        <f>employee[[#This Row],[RoundedAbsentHours]]/2080 *100</f>
        <v>2.5495192307692309</v>
      </c>
      <c r="Q7215" s="1" t="s">
        <v>15</v>
      </c>
    </row>
    <row r="7216" spans="1:17" x14ac:dyDescent="0.35">
      <c r="A7216">
        <v>7215</v>
      </c>
      <c r="B7216" s="1" t="s">
        <v>7441</v>
      </c>
      <c r="C7216" s="1" t="s">
        <v>16</v>
      </c>
      <c r="D7216" s="1" t="s">
        <v>21</v>
      </c>
      <c r="E7216" s="1" t="s">
        <v>312</v>
      </c>
      <c r="F7216" s="1" t="s">
        <v>266</v>
      </c>
      <c r="G7216" s="1" t="s">
        <v>21</v>
      </c>
      <c r="H7216" s="1" t="s">
        <v>15</v>
      </c>
      <c r="I7216">
        <v>35.002817710000002</v>
      </c>
      <c r="J7216">
        <f>ROUND(employee[[#This Row],[Age]],0)</f>
        <v>35</v>
      </c>
      <c r="K72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16">
        <v>6.5643784610000004</v>
      </c>
      <c r="M7216">
        <f>ROUND(employee[[#This Row],[LengthService]],2)</f>
        <v>6.56</v>
      </c>
      <c r="N7216">
        <v>26.827956369999999</v>
      </c>
      <c r="O7216">
        <f>ROUND(employee[[#This Row],[AbsentHours]],2)</f>
        <v>26.83</v>
      </c>
      <c r="P7216" s="5">
        <f>employee[[#This Row],[RoundedAbsentHours]]/2080 *100</f>
        <v>1.2899038461538459</v>
      </c>
      <c r="Q7216" s="1" t="s">
        <v>15</v>
      </c>
    </row>
    <row r="7217" spans="1:17" x14ac:dyDescent="0.35">
      <c r="A7217">
        <v>7216</v>
      </c>
      <c r="B7217" s="1" t="s">
        <v>7442</v>
      </c>
      <c r="C7217" s="1" t="s">
        <v>16</v>
      </c>
      <c r="D7217" s="1" t="s">
        <v>19</v>
      </c>
      <c r="E7217" s="1" t="s">
        <v>312</v>
      </c>
      <c r="F7217" s="1" t="s">
        <v>266</v>
      </c>
      <c r="G7217" s="1" t="s">
        <v>19</v>
      </c>
      <c r="H7217" s="1" t="s">
        <v>15</v>
      </c>
      <c r="I7217">
        <v>32.450471100000001</v>
      </c>
      <c r="J7217">
        <f>ROUND(employee[[#This Row],[Age]],0)</f>
        <v>32</v>
      </c>
      <c r="K72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17">
        <v>4.0781801189999998</v>
      </c>
      <c r="M7217">
        <f>ROUND(employee[[#This Row],[LengthService]],2)</f>
        <v>4.08</v>
      </c>
      <c r="N7217">
        <v>0</v>
      </c>
      <c r="O7217">
        <f>ROUND(employee[[#This Row],[AbsentHours]],2)</f>
        <v>0</v>
      </c>
      <c r="P7217" s="5">
        <f>employee[[#This Row],[RoundedAbsentHours]]/2080 *100</f>
        <v>0</v>
      </c>
      <c r="Q7217" s="1" t="s">
        <v>15</v>
      </c>
    </row>
    <row r="7218" spans="1:17" x14ac:dyDescent="0.35">
      <c r="A7218">
        <v>7217</v>
      </c>
      <c r="B7218" s="1" t="s">
        <v>7443</v>
      </c>
      <c r="C7218" s="1" t="s">
        <v>16</v>
      </c>
      <c r="D7218" s="1" t="s">
        <v>18</v>
      </c>
      <c r="E7218" s="1" t="s">
        <v>124</v>
      </c>
      <c r="F7218" s="1" t="s">
        <v>125</v>
      </c>
      <c r="G7218" s="1" t="s">
        <v>18</v>
      </c>
      <c r="H7218" s="1" t="s">
        <v>15</v>
      </c>
      <c r="I7218">
        <v>60.669601280000002</v>
      </c>
      <c r="J7218">
        <f>ROUND(employee[[#This Row],[Age]],0)</f>
        <v>61</v>
      </c>
      <c r="K72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218">
        <v>2.6290715379999998</v>
      </c>
      <c r="M7218">
        <f>ROUND(employee[[#This Row],[LengthService]],2)</f>
        <v>2.63</v>
      </c>
      <c r="N7218">
        <v>76.670980049999997</v>
      </c>
      <c r="O7218">
        <f>ROUND(employee[[#This Row],[AbsentHours]],2)</f>
        <v>76.67</v>
      </c>
      <c r="P7218" s="5">
        <f>employee[[#This Row],[RoundedAbsentHours]]/2080 *100</f>
        <v>3.6860576923076929</v>
      </c>
      <c r="Q7218" s="1" t="s">
        <v>15</v>
      </c>
    </row>
    <row r="7219" spans="1:17" x14ac:dyDescent="0.35">
      <c r="A7219">
        <v>7218</v>
      </c>
      <c r="B7219" s="1" t="s">
        <v>7444</v>
      </c>
      <c r="C7219" s="1" t="s">
        <v>16</v>
      </c>
      <c r="D7219" s="1" t="s">
        <v>60</v>
      </c>
      <c r="E7219" s="1" t="s">
        <v>158</v>
      </c>
      <c r="F7219" s="1" t="s">
        <v>159</v>
      </c>
      <c r="G7219" s="1" t="s">
        <v>60</v>
      </c>
      <c r="H7219" s="1" t="s">
        <v>15</v>
      </c>
      <c r="I7219">
        <v>45.597801769999997</v>
      </c>
      <c r="J7219">
        <f>ROUND(employee[[#This Row],[Age]],0)</f>
        <v>46</v>
      </c>
      <c r="K72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19">
        <v>5.953659633</v>
      </c>
      <c r="M7219">
        <f>ROUND(employee[[#This Row],[LengthService]],2)</f>
        <v>5.95</v>
      </c>
      <c r="N7219">
        <v>129.21510369999999</v>
      </c>
      <c r="O7219">
        <f>ROUND(employee[[#This Row],[AbsentHours]],2)</f>
        <v>129.22</v>
      </c>
      <c r="P7219" s="5">
        <f>employee[[#This Row],[RoundedAbsentHours]]/2080 *100</f>
        <v>6.2125000000000004</v>
      </c>
      <c r="Q7219" s="1" t="s">
        <v>15</v>
      </c>
    </row>
    <row r="7220" spans="1:17" x14ac:dyDescent="0.35">
      <c r="A7220">
        <v>7219</v>
      </c>
      <c r="B7220" s="1" t="s">
        <v>7445</v>
      </c>
      <c r="C7220" s="1" t="s">
        <v>16</v>
      </c>
      <c r="D7220" s="1" t="s">
        <v>97</v>
      </c>
      <c r="E7220" s="1" t="s">
        <v>124</v>
      </c>
      <c r="F7220" s="1" t="s">
        <v>125</v>
      </c>
      <c r="G7220" s="1" t="s">
        <v>97</v>
      </c>
      <c r="H7220" s="1" t="s">
        <v>15</v>
      </c>
      <c r="I7220">
        <v>31.625501419999999</v>
      </c>
      <c r="J7220">
        <f>ROUND(employee[[#This Row],[Age]],0)</f>
        <v>32</v>
      </c>
      <c r="K72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20">
        <v>6.0181506520000001</v>
      </c>
      <c r="M7220">
        <f>ROUND(employee[[#This Row],[LengthService]],2)</f>
        <v>6.02</v>
      </c>
      <c r="N7220">
        <v>5.4109330269999996</v>
      </c>
      <c r="O7220">
        <f>ROUND(employee[[#This Row],[AbsentHours]],2)</f>
        <v>5.41</v>
      </c>
      <c r="P7220" s="5">
        <f>employee[[#This Row],[RoundedAbsentHours]]/2080 *100</f>
        <v>0.26009615384615387</v>
      </c>
      <c r="Q7220" s="1" t="s">
        <v>15</v>
      </c>
    </row>
    <row r="7221" spans="1:17" x14ac:dyDescent="0.35">
      <c r="A7221">
        <v>7220</v>
      </c>
      <c r="B7221" s="1" t="s">
        <v>7446</v>
      </c>
      <c r="C7221" s="1" t="s">
        <v>11</v>
      </c>
      <c r="D7221" s="1" t="s">
        <v>105</v>
      </c>
      <c r="E7221" s="1" t="s">
        <v>124</v>
      </c>
      <c r="F7221" s="1" t="s">
        <v>125</v>
      </c>
      <c r="G7221" s="1" t="s">
        <v>18</v>
      </c>
      <c r="H7221" s="1" t="s">
        <v>15</v>
      </c>
      <c r="I7221">
        <v>49.234793320000001</v>
      </c>
      <c r="J7221">
        <f>ROUND(employee[[#This Row],[Age]],0)</f>
        <v>49</v>
      </c>
      <c r="K72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21">
        <v>4.774338169</v>
      </c>
      <c r="M7221">
        <f>ROUND(employee[[#This Row],[LengthService]],2)</f>
        <v>4.7699999999999996</v>
      </c>
      <c r="N7221">
        <v>50.714458540000003</v>
      </c>
      <c r="O7221">
        <f>ROUND(employee[[#This Row],[AbsentHours]],2)</f>
        <v>50.71</v>
      </c>
      <c r="P7221" s="5">
        <f>employee[[#This Row],[RoundedAbsentHours]]/2080 *100</f>
        <v>2.4379807692307693</v>
      </c>
      <c r="Q7221" s="1" t="s">
        <v>15</v>
      </c>
    </row>
    <row r="7222" spans="1:17" x14ac:dyDescent="0.35">
      <c r="A7222">
        <v>7221</v>
      </c>
      <c r="B7222" s="1" t="s">
        <v>7447</v>
      </c>
      <c r="C7222" s="1" t="s">
        <v>16</v>
      </c>
      <c r="D7222" s="1" t="s">
        <v>12</v>
      </c>
      <c r="E7222" s="1" t="s">
        <v>158</v>
      </c>
      <c r="F7222" s="1" t="s">
        <v>159</v>
      </c>
      <c r="G7222" s="1" t="s">
        <v>12</v>
      </c>
      <c r="H7222" s="1" t="s">
        <v>15</v>
      </c>
      <c r="I7222">
        <v>51.353361980000003</v>
      </c>
      <c r="J7222">
        <f>ROUND(employee[[#This Row],[Age]],0)</f>
        <v>51</v>
      </c>
      <c r="K72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222">
        <v>1</v>
      </c>
      <c r="M7222">
        <f>ROUND(employee[[#This Row],[LengthService]],2)</f>
        <v>1</v>
      </c>
      <c r="N7222">
        <v>95.683329819999997</v>
      </c>
      <c r="O7222">
        <f>ROUND(employee[[#This Row],[AbsentHours]],2)</f>
        <v>95.68</v>
      </c>
      <c r="P7222" s="5">
        <f>employee[[#This Row],[RoundedAbsentHours]]/2080 *100</f>
        <v>4.6000000000000005</v>
      </c>
      <c r="Q7222" s="1" t="s">
        <v>15</v>
      </c>
    </row>
    <row r="7223" spans="1:17" x14ac:dyDescent="0.35">
      <c r="A7223">
        <v>7222</v>
      </c>
      <c r="B7223" s="1" t="s">
        <v>7448</v>
      </c>
      <c r="C7223" s="1" t="s">
        <v>16</v>
      </c>
      <c r="D7223" s="1" t="s">
        <v>22</v>
      </c>
      <c r="E7223" s="1" t="s">
        <v>180</v>
      </c>
      <c r="F7223" s="1" t="s">
        <v>181</v>
      </c>
      <c r="G7223" s="1" t="s">
        <v>22</v>
      </c>
      <c r="H7223" s="1" t="s">
        <v>15</v>
      </c>
      <c r="I7223">
        <v>28.300819229999998</v>
      </c>
      <c r="J7223">
        <f>ROUND(employee[[#This Row],[Age]],0)</f>
        <v>28</v>
      </c>
      <c r="K72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223">
        <v>6.5769109090000004</v>
      </c>
      <c r="M7223">
        <f>ROUND(employee[[#This Row],[LengthService]],2)</f>
        <v>6.58</v>
      </c>
      <c r="N7223">
        <v>39.509154649999999</v>
      </c>
      <c r="O7223">
        <f>ROUND(employee[[#This Row],[AbsentHours]],2)</f>
        <v>39.51</v>
      </c>
      <c r="P7223" s="5">
        <f>employee[[#This Row],[RoundedAbsentHours]]/2080 *100</f>
        <v>1.8995192307692306</v>
      </c>
      <c r="Q7223" s="1" t="s">
        <v>15</v>
      </c>
    </row>
    <row r="7224" spans="1:17" x14ac:dyDescent="0.35">
      <c r="A7224">
        <v>7223</v>
      </c>
      <c r="B7224" s="1" t="s">
        <v>7449</v>
      </c>
      <c r="C7224" s="1" t="s">
        <v>16</v>
      </c>
      <c r="D7224" s="1" t="s">
        <v>162</v>
      </c>
      <c r="E7224" s="1" t="s">
        <v>124</v>
      </c>
      <c r="F7224" s="1" t="s">
        <v>125</v>
      </c>
      <c r="G7224" s="1" t="s">
        <v>18</v>
      </c>
      <c r="H7224" s="1" t="s">
        <v>15</v>
      </c>
      <c r="I7224">
        <v>64.582045280000003</v>
      </c>
      <c r="J7224">
        <f>ROUND(employee[[#This Row],[Age]],0)</f>
        <v>65</v>
      </c>
      <c r="K72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224">
        <v>2.3637799259999999</v>
      </c>
      <c r="M7224">
        <f>ROUND(employee[[#This Row],[LengthService]],2)</f>
        <v>2.36</v>
      </c>
      <c r="N7224">
        <v>116.54830990000001</v>
      </c>
      <c r="O7224">
        <f>ROUND(employee[[#This Row],[AbsentHours]],2)</f>
        <v>116.55</v>
      </c>
      <c r="P7224" s="5">
        <f>employee[[#This Row],[RoundedAbsentHours]]/2080 *100</f>
        <v>5.6033653846153841</v>
      </c>
      <c r="Q7224" s="1" t="s">
        <v>15</v>
      </c>
    </row>
    <row r="7225" spans="1:17" x14ac:dyDescent="0.35">
      <c r="A7225">
        <v>7224</v>
      </c>
      <c r="B7225" s="1" t="s">
        <v>7450</v>
      </c>
      <c r="C7225" s="1" t="s">
        <v>11</v>
      </c>
      <c r="D7225" s="1" t="s">
        <v>22</v>
      </c>
      <c r="E7225" s="1" t="s">
        <v>180</v>
      </c>
      <c r="F7225" s="1" t="s">
        <v>181</v>
      </c>
      <c r="G7225" s="1" t="s">
        <v>22</v>
      </c>
      <c r="H7225" s="1" t="s">
        <v>15</v>
      </c>
      <c r="I7225">
        <v>32.61492423</v>
      </c>
      <c r="J7225">
        <f>ROUND(employee[[#This Row],[Age]],0)</f>
        <v>33</v>
      </c>
      <c r="K72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25">
        <v>3.9822368739999998</v>
      </c>
      <c r="M7225">
        <f>ROUND(employee[[#This Row],[LengthService]],2)</f>
        <v>3.98</v>
      </c>
      <c r="N7225">
        <v>0</v>
      </c>
      <c r="O7225">
        <f>ROUND(employee[[#This Row],[AbsentHours]],2)</f>
        <v>0</v>
      </c>
      <c r="P7225" s="5">
        <f>employee[[#This Row],[RoundedAbsentHours]]/2080 *100</f>
        <v>0</v>
      </c>
      <c r="Q7225" s="1" t="s">
        <v>15</v>
      </c>
    </row>
    <row r="7226" spans="1:17" x14ac:dyDescent="0.35">
      <c r="A7226">
        <v>7225</v>
      </c>
      <c r="B7226" s="1" t="s">
        <v>7451</v>
      </c>
      <c r="C7226" s="1" t="s">
        <v>11</v>
      </c>
      <c r="D7226" s="1" t="s">
        <v>35</v>
      </c>
      <c r="E7226" s="1" t="s">
        <v>312</v>
      </c>
      <c r="F7226" s="1" t="s">
        <v>266</v>
      </c>
      <c r="G7226" s="1" t="s">
        <v>33</v>
      </c>
      <c r="H7226" s="1" t="s">
        <v>15</v>
      </c>
      <c r="I7226">
        <v>51.693843209999997</v>
      </c>
      <c r="J7226">
        <f>ROUND(employee[[#This Row],[Age]],0)</f>
        <v>52</v>
      </c>
      <c r="K72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226">
        <v>4.8633792429999998</v>
      </c>
      <c r="M7226">
        <f>ROUND(employee[[#This Row],[LengthService]],2)</f>
        <v>4.8600000000000003</v>
      </c>
      <c r="N7226">
        <v>123.50340300000001</v>
      </c>
      <c r="O7226">
        <f>ROUND(employee[[#This Row],[AbsentHours]],2)</f>
        <v>123.5</v>
      </c>
      <c r="P7226" s="5">
        <f>employee[[#This Row],[RoundedAbsentHours]]/2080 *100</f>
        <v>5.9375</v>
      </c>
      <c r="Q7226" s="1" t="s">
        <v>15</v>
      </c>
    </row>
    <row r="7227" spans="1:17" x14ac:dyDescent="0.35">
      <c r="A7227">
        <v>7226</v>
      </c>
      <c r="B7227" s="1" t="s">
        <v>7452</v>
      </c>
      <c r="C7227" s="1" t="s">
        <v>11</v>
      </c>
      <c r="D7227" s="1" t="s">
        <v>144</v>
      </c>
      <c r="E7227" s="1" t="s">
        <v>124</v>
      </c>
      <c r="F7227" s="1" t="s">
        <v>125</v>
      </c>
      <c r="G7227" s="1" t="s">
        <v>18</v>
      </c>
      <c r="H7227" s="1" t="s">
        <v>15</v>
      </c>
      <c r="I7227">
        <v>33.095515759999998</v>
      </c>
      <c r="J7227">
        <f>ROUND(employee[[#This Row],[Age]],0)</f>
        <v>33</v>
      </c>
      <c r="K72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27">
        <v>3.7649730039999998</v>
      </c>
      <c r="M7227">
        <f>ROUND(employee[[#This Row],[LengthService]],2)</f>
        <v>3.76</v>
      </c>
      <c r="N7227">
        <v>70.955106110000003</v>
      </c>
      <c r="O7227">
        <f>ROUND(employee[[#This Row],[AbsentHours]],2)</f>
        <v>70.959999999999994</v>
      </c>
      <c r="P7227" s="5">
        <f>employee[[#This Row],[RoundedAbsentHours]]/2080 *100</f>
        <v>3.411538461538461</v>
      </c>
      <c r="Q7227" s="1" t="s">
        <v>15</v>
      </c>
    </row>
    <row r="7228" spans="1:17" x14ac:dyDescent="0.35">
      <c r="A7228">
        <v>7227</v>
      </c>
      <c r="B7228" s="1" t="s">
        <v>7453</v>
      </c>
      <c r="C7228" s="1" t="s">
        <v>11</v>
      </c>
      <c r="D7228" s="1" t="s">
        <v>12</v>
      </c>
      <c r="E7228" s="1" t="s">
        <v>158</v>
      </c>
      <c r="F7228" s="1" t="s">
        <v>159</v>
      </c>
      <c r="G7228" s="1" t="s">
        <v>12</v>
      </c>
      <c r="H7228" s="1" t="s">
        <v>15</v>
      </c>
      <c r="I7228">
        <v>54.109939799999999</v>
      </c>
      <c r="J7228">
        <f>ROUND(employee[[#This Row],[Age]],0)</f>
        <v>54</v>
      </c>
      <c r="K72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228">
        <v>2.8731736990000001</v>
      </c>
      <c r="M7228">
        <f>ROUND(employee[[#This Row],[LengthService]],2)</f>
        <v>2.87</v>
      </c>
      <c r="N7228">
        <v>85.950435080000005</v>
      </c>
      <c r="O7228">
        <f>ROUND(employee[[#This Row],[AbsentHours]],2)</f>
        <v>85.95</v>
      </c>
      <c r="P7228" s="5">
        <f>employee[[#This Row],[RoundedAbsentHours]]/2080 *100</f>
        <v>4.1322115384615383</v>
      </c>
      <c r="Q7228" s="1" t="s">
        <v>15</v>
      </c>
    </row>
    <row r="7229" spans="1:17" x14ac:dyDescent="0.35">
      <c r="A7229">
        <v>7228</v>
      </c>
      <c r="B7229" s="1" t="s">
        <v>7454</v>
      </c>
      <c r="C7229" s="1" t="s">
        <v>16</v>
      </c>
      <c r="D7229" s="1" t="s">
        <v>33</v>
      </c>
      <c r="E7229" s="1" t="s">
        <v>312</v>
      </c>
      <c r="F7229" s="1" t="s">
        <v>266</v>
      </c>
      <c r="G7229" s="1" t="s">
        <v>33</v>
      </c>
      <c r="H7229" s="1" t="s">
        <v>15</v>
      </c>
      <c r="I7229">
        <v>37.555366939999999</v>
      </c>
      <c r="J7229">
        <f>ROUND(employee[[#This Row],[Age]],0)</f>
        <v>38</v>
      </c>
      <c r="K72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29">
        <v>3.4849517630000002</v>
      </c>
      <c r="M7229">
        <f>ROUND(employee[[#This Row],[LengthService]],2)</f>
        <v>3.48</v>
      </c>
      <c r="N7229">
        <v>35.219720959999997</v>
      </c>
      <c r="O7229">
        <f>ROUND(employee[[#This Row],[AbsentHours]],2)</f>
        <v>35.22</v>
      </c>
      <c r="P7229" s="5">
        <f>employee[[#This Row],[RoundedAbsentHours]]/2080 *100</f>
        <v>1.6932692307692307</v>
      </c>
      <c r="Q7229" s="1" t="s">
        <v>15</v>
      </c>
    </row>
    <row r="7230" spans="1:17" x14ac:dyDescent="0.35">
      <c r="A7230">
        <v>7229</v>
      </c>
      <c r="B7230" s="1" t="s">
        <v>7455</v>
      </c>
      <c r="C7230" s="1" t="s">
        <v>16</v>
      </c>
      <c r="D7230" s="1" t="s">
        <v>12</v>
      </c>
      <c r="E7230" s="1" t="s">
        <v>158</v>
      </c>
      <c r="F7230" s="1" t="s">
        <v>159</v>
      </c>
      <c r="G7230" s="1" t="s">
        <v>12</v>
      </c>
      <c r="H7230" s="1" t="s">
        <v>15</v>
      </c>
      <c r="I7230">
        <v>35.49732049</v>
      </c>
      <c r="J7230">
        <f>ROUND(employee[[#This Row],[Age]],0)</f>
        <v>35</v>
      </c>
      <c r="K72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30">
        <v>7.1430458840000002</v>
      </c>
      <c r="M7230">
        <f>ROUND(employee[[#This Row],[LengthService]],2)</f>
        <v>7.14</v>
      </c>
      <c r="N7230">
        <v>39.768801359999998</v>
      </c>
      <c r="O7230">
        <f>ROUND(employee[[#This Row],[AbsentHours]],2)</f>
        <v>39.770000000000003</v>
      </c>
      <c r="P7230" s="5">
        <f>employee[[#This Row],[RoundedAbsentHours]]/2080 *100</f>
        <v>1.912019230769231</v>
      </c>
      <c r="Q7230" s="1" t="s">
        <v>15</v>
      </c>
    </row>
    <row r="7231" spans="1:17" x14ac:dyDescent="0.35">
      <c r="A7231">
        <v>7230</v>
      </c>
      <c r="B7231" s="1" t="s">
        <v>7456</v>
      </c>
      <c r="C7231" s="1" t="s">
        <v>11</v>
      </c>
      <c r="D7231" s="1" t="s">
        <v>34</v>
      </c>
      <c r="E7231" s="1" t="s">
        <v>312</v>
      </c>
      <c r="F7231" s="1" t="s">
        <v>266</v>
      </c>
      <c r="G7231" s="1" t="s">
        <v>34</v>
      </c>
      <c r="H7231" s="1" t="s">
        <v>15</v>
      </c>
      <c r="I7231">
        <v>45.733817889999997</v>
      </c>
      <c r="J7231">
        <f>ROUND(employee[[#This Row],[Age]],0)</f>
        <v>46</v>
      </c>
      <c r="K72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31">
        <v>5.5787167880000004</v>
      </c>
      <c r="M7231">
        <f>ROUND(employee[[#This Row],[LengthService]],2)</f>
        <v>5.58</v>
      </c>
      <c r="N7231">
        <v>142.901647</v>
      </c>
      <c r="O7231">
        <f>ROUND(employee[[#This Row],[AbsentHours]],2)</f>
        <v>142.9</v>
      </c>
      <c r="P7231" s="5">
        <f>employee[[#This Row],[RoundedAbsentHours]]/2080 *100</f>
        <v>6.8701923076923075</v>
      </c>
      <c r="Q7231" s="1" t="s">
        <v>15</v>
      </c>
    </row>
    <row r="7232" spans="1:17" x14ac:dyDescent="0.35">
      <c r="A7232">
        <v>7231</v>
      </c>
      <c r="B7232" s="1" t="s">
        <v>7457</v>
      </c>
      <c r="C7232" s="1" t="s">
        <v>16</v>
      </c>
      <c r="D7232" s="1" t="s">
        <v>227</v>
      </c>
      <c r="E7232" s="1" t="s">
        <v>124</v>
      </c>
      <c r="F7232" s="1" t="s">
        <v>125</v>
      </c>
      <c r="G7232" s="1" t="s">
        <v>37</v>
      </c>
      <c r="H7232" s="1" t="s">
        <v>15</v>
      </c>
      <c r="I7232">
        <v>30.095936089999999</v>
      </c>
      <c r="J7232">
        <f>ROUND(employee[[#This Row],[Age]],0)</f>
        <v>30</v>
      </c>
      <c r="K72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32">
        <v>4.5382711789999997</v>
      </c>
      <c r="M7232">
        <f>ROUND(employee[[#This Row],[LengthService]],2)</f>
        <v>4.54</v>
      </c>
      <c r="N7232">
        <v>13.70244754</v>
      </c>
      <c r="O7232">
        <f>ROUND(employee[[#This Row],[AbsentHours]],2)</f>
        <v>13.7</v>
      </c>
      <c r="P7232" s="5">
        <f>employee[[#This Row],[RoundedAbsentHours]]/2080 *100</f>
        <v>0.65865384615384615</v>
      </c>
      <c r="Q7232" s="1" t="s">
        <v>15</v>
      </c>
    </row>
    <row r="7233" spans="1:17" x14ac:dyDescent="0.35">
      <c r="A7233">
        <v>7232</v>
      </c>
      <c r="B7233" s="1" t="s">
        <v>7458</v>
      </c>
      <c r="C7233" s="1" t="s">
        <v>16</v>
      </c>
      <c r="D7233" s="1" t="s">
        <v>22</v>
      </c>
      <c r="E7233" s="1" t="s">
        <v>180</v>
      </c>
      <c r="F7233" s="1" t="s">
        <v>181</v>
      </c>
      <c r="G7233" s="1" t="s">
        <v>22</v>
      </c>
      <c r="H7233" s="1" t="s">
        <v>15</v>
      </c>
      <c r="I7233">
        <v>47.64843055</v>
      </c>
      <c r="J7233">
        <f>ROUND(employee[[#This Row],[Age]],0)</f>
        <v>48</v>
      </c>
      <c r="K72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33">
        <v>3.6288717770000001</v>
      </c>
      <c r="M7233">
        <f>ROUND(employee[[#This Row],[LengthService]],2)</f>
        <v>3.63</v>
      </c>
      <c r="N7233">
        <v>58.066066159999998</v>
      </c>
      <c r="O7233">
        <f>ROUND(employee[[#This Row],[AbsentHours]],2)</f>
        <v>58.07</v>
      </c>
      <c r="P7233" s="5">
        <f>employee[[#This Row],[RoundedAbsentHours]]/2080 *100</f>
        <v>2.7918269230769233</v>
      </c>
      <c r="Q7233" s="1" t="s">
        <v>15</v>
      </c>
    </row>
    <row r="7234" spans="1:17" x14ac:dyDescent="0.35">
      <c r="A7234">
        <v>7233</v>
      </c>
      <c r="B7234" s="1" t="s">
        <v>7459</v>
      </c>
      <c r="C7234" s="1" t="s">
        <v>16</v>
      </c>
      <c r="D7234" s="1" t="s">
        <v>22</v>
      </c>
      <c r="E7234" s="1" t="s">
        <v>180</v>
      </c>
      <c r="F7234" s="1" t="s">
        <v>181</v>
      </c>
      <c r="G7234" s="1" t="s">
        <v>22</v>
      </c>
      <c r="H7234" s="1" t="s">
        <v>15</v>
      </c>
      <c r="I7234">
        <v>49.226545590000001</v>
      </c>
      <c r="J7234">
        <f>ROUND(employee[[#This Row],[Age]],0)</f>
        <v>49</v>
      </c>
      <c r="K72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34">
        <v>6.1534545420000004</v>
      </c>
      <c r="M7234">
        <f>ROUND(employee[[#This Row],[LengthService]],2)</f>
        <v>6.15</v>
      </c>
      <c r="N7234">
        <v>83.140185990000006</v>
      </c>
      <c r="O7234">
        <f>ROUND(employee[[#This Row],[AbsentHours]],2)</f>
        <v>83.14</v>
      </c>
      <c r="P7234" s="5">
        <f>employee[[#This Row],[RoundedAbsentHours]]/2080 *100</f>
        <v>3.9971153846153844</v>
      </c>
      <c r="Q7234" s="1" t="s">
        <v>15</v>
      </c>
    </row>
    <row r="7235" spans="1:17" x14ac:dyDescent="0.35">
      <c r="A7235">
        <v>7234</v>
      </c>
      <c r="B7235" s="1" t="s">
        <v>7460</v>
      </c>
      <c r="C7235" s="1" t="s">
        <v>11</v>
      </c>
      <c r="D7235" s="1" t="s">
        <v>161</v>
      </c>
      <c r="E7235" s="1" t="s">
        <v>124</v>
      </c>
      <c r="F7235" s="1" t="s">
        <v>125</v>
      </c>
      <c r="G7235" s="1" t="s">
        <v>18</v>
      </c>
      <c r="H7235" s="1" t="s">
        <v>15</v>
      </c>
      <c r="I7235">
        <v>34.1396546</v>
      </c>
      <c r="J7235">
        <f>ROUND(employee[[#This Row],[Age]],0)</f>
        <v>34</v>
      </c>
      <c r="K72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35">
        <v>4.0182025819999998</v>
      </c>
      <c r="M7235">
        <f>ROUND(employee[[#This Row],[LengthService]],2)</f>
        <v>4.0199999999999996</v>
      </c>
      <c r="N7235">
        <v>12.956201330000001</v>
      </c>
      <c r="O7235">
        <f>ROUND(employee[[#This Row],[AbsentHours]],2)</f>
        <v>12.96</v>
      </c>
      <c r="P7235" s="5">
        <f>employee[[#This Row],[RoundedAbsentHours]]/2080 *100</f>
        <v>0.62307692307692319</v>
      </c>
      <c r="Q7235" s="1" t="s">
        <v>15</v>
      </c>
    </row>
    <row r="7236" spans="1:17" x14ac:dyDescent="0.35">
      <c r="A7236">
        <v>7235</v>
      </c>
      <c r="B7236" s="1" t="s">
        <v>7461</v>
      </c>
      <c r="C7236" s="1" t="s">
        <v>16</v>
      </c>
      <c r="D7236" s="1" t="s">
        <v>33</v>
      </c>
      <c r="E7236" s="1" t="s">
        <v>312</v>
      </c>
      <c r="F7236" s="1" t="s">
        <v>266</v>
      </c>
      <c r="G7236" s="1" t="s">
        <v>33</v>
      </c>
      <c r="H7236" s="1" t="s">
        <v>15</v>
      </c>
      <c r="I7236">
        <v>43.163527010000003</v>
      </c>
      <c r="J7236">
        <f>ROUND(employee[[#This Row],[Age]],0)</f>
        <v>43</v>
      </c>
      <c r="K72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36">
        <v>4.4714698669999997</v>
      </c>
      <c r="M7236">
        <f>ROUND(employee[[#This Row],[LengthService]],2)</f>
        <v>4.47</v>
      </c>
      <c r="N7236">
        <v>90.49129988</v>
      </c>
      <c r="O7236">
        <f>ROUND(employee[[#This Row],[AbsentHours]],2)</f>
        <v>90.49</v>
      </c>
      <c r="P7236" s="5">
        <f>employee[[#This Row],[RoundedAbsentHours]]/2080 *100</f>
        <v>4.350480769230769</v>
      </c>
      <c r="Q7236" s="1" t="s">
        <v>15</v>
      </c>
    </row>
    <row r="7237" spans="1:17" x14ac:dyDescent="0.35">
      <c r="A7237">
        <v>7236</v>
      </c>
      <c r="B7237" s="1" t="s">
        <v>7462</v>
      </c>
      <c r="C7237" s="1" t="s">
        <v>11</v>
      </c>
      <c r="D7237" s="1" t="s">
        <v>22</v>
      </c>
      <c r="E7237" s="1" t="s">
        <v>180</v>
      </c>
      <c r="F7237" s="1" t="s">
        <v>181</v>
      </c>
      <c r="G7237" s="1" t="s">
        <v>22</v>
      </c>
      <c r="H7237" s="1" t="s">
        <v>15</v>
      </c>
      <c r="I7237">
        <v>30.21747375</v>
      </c>
      <c r="J7237">
        <f>ROUND(employee[[#This Row],[Age]],0)</f>
        <v>30</v>
      </c>
      <c r="K72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37">
        <v>1.7775808399999999</v>
      </c>
      <c r="M7237">
        <f>ROUND(employee[[#This Row],[LengthService]],2)</f>
        <v>1.78</v>
      </c>
      <c r="N7237">
        <v>0</v>
      </c>
      <c r="O7237">
        <f>ROUND(employee[[#This Row],[AbsentHours]],2)</f>
        <v>0</v>
      </c>
      <c r="P7237" s="5">
        <f>employee[[#This Row],[RoundedAbsentHours]]/2080 *100</f>
        <v>0</v>
      </c>
      <c r="Q7237" s="1" t="s">
        <v>15</v>
      </c>
    </row>
    <row r="7238" spans="1:17" x14ac:dyDescent="0.35">
      <c r="A7238">
        <v>7237</v>
      </c>
      <c r="B7238" s="1" t="s">
        <v>7463</v>
      </c>
      <c r="C7238" s="1" t="s">
        <v>11</v>
      </c>
      <c r="D7238" s="1" t="s">
        <v>18</v>
      </c>
      <c r="E7238" s="1" t="s">
        <v>124</v>
      </c>
      <c r="F7238" s="1" t="s">
        <v>125</v>
      </c>
      <c r="G7238" s="1" t="s">
        <v>18</v>
      </c>
      <c r="H7238" s="1" t="s">
        <v>15</v>
      </c>
      <c r="I7238">
        <v>31.222370659999999</v>
      </c>
      <c r="J7238">
        <f>ROUND(employee[[#This Row],[Age]],0)</f>
        <v>31</v>
      </c>
      <c r="K72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38">
        <v>7.0257750019999996</v>
      </c>
      <c r="M7238">
        <f>ROUND(employee[[#This Row],[LengthService]],2)</f>
        <v>7.03</v>
      </c>
      <c r="N7238">
        <v>0</v>
      </c>
      <c r="O7238">
        <f>ROUND(employee[[#This Row],[AbsentHours]],2)</f>
        <v>0</v>
      </c>
      <c r="P7238" s="5">
        <f>employee[[#This Row],[RoundedAbsentHours]]/2080 *100</f>
        <v>0</v>
      </c>
      <c r="Q7238" s="1" t="s">
        <v>15</v>
      </c>
    </row>
    <row r="7239" spans="1:17" x14ac:dyDescent="0.35">
      <c r="A7239">
        <v>7238</v>
      </c>
      <c r="B7239" s="1" t="s">
        <v>7464</v>
      </c>
      <c r="C7239" s="1" t="s">
        <v>16</v>
      </c>
      <c r="D7239" s="1" t="s">
        <v>20</v>
      </c>
      <c r="E7239" s="1" t="s">
        <v>158</v>
      </c>
      <c r="F7239" s="1" t="s">
        <v>159</v>
      </c>
      <c r="G7239" s="1" t="s">
        <v>20</v>
      </c>
      <c r="H7239" s="1" t="s">
        <v>15</v>
      </c>
      <c r="I7239">
        <v>35.888819159999997</v>
      </c>
      <c r="J7239">
        <f>ROUND(employee[[#This Row],[Age]],0)</f>
        <v>36</v>
      </c>
      <c r="K72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39">
        <v>3.6828763609999999</v>
      </c>
      <c r="M7239">
        <f>ROUND(employee[[#This Row],[LengthService]],2)</f>
        <v>3.68</v>
      </c>
      <c r="N7239">
        <v>7.2501704489999996</v>
      </c>
      <c r="O7239">
        <f>ROUND(employee[[#This Row],[AbsentHours]],2)</f>
        <v>7.25</v>
      </c>
      <c r="P7239" s="5">
        <f>employee[[#This Row],[RoundedAbsentHours]]/2080 *100</f>
        <v>0.34855769230769235</v>
      </c>
      <c r="Q7239" s="1" t="s">
        <v>15</v>
      </c>
    </row>
    <row r="7240" spans="1:17" x14ac:dyDescent="0.35">
      <c r="A7240">
        <v>7239</v>
      </c>
      <c r="B7240" s="1" t="s">
        <v>7465</v>
      </c>
      <c r="C7240" s="1" t="s">
        <v>16</v>
      </c>
      <c r="D7240" s="1" t="s">
        <v>203</v>
      </c>
      <c r="E7240" s="1" t="s">
        <v>312</v>
      </c>
      <c r="F7240" s="1" t="s">
        <v>266</v>
      </c>
      <c r="G7240" s="1" t="s">
        <v>39</v>
      </c>
      <c r="H7240" s="1" t="s">
        <v>15</v>
      </c>
      <c r="I7240">
        <v>52.1090053</v>
      </c>
      <c r="J7240">
        <f>ROUND(employee[[#This Row],[Age]],0)</f>
        <v>52</v>
      </c>
      <c r="K72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240">
        <v>2.3746833440000001</v>
      </c>
      <c r="M7240">
        <f>ROUND(employee[[#This Row],[LengthService]],2)</f>
        <v>2.37</v>
      </c>
      <c r="N7240">
        <v>99.777837219999995</v>
      </c>
      <c r="O7240">
        <f>ROUND(employee[[#This Row],[AbsentHours]],2)</f>
        <v>99.78</v>
      </c>
      <c r="P7240" s="5">
        <f>employee[[#This Row],[RoundedAbsentHours]]/2080 *100</f>
        <v>4.7971153846153847</v>
      </c>
      <c r="Q7240" s="1" t="s">
        <v>15</v>
      </c>
    </row>
    <row r="7241" spans="1:17" x14ac:dyDescent="0.35">
      <c r="A7241">
        <v>7240</v>
      </c>
      <c r="B7241" s="1" t="s">
        <v>7466</v>
      </c>
      <c r="C7241" s="1" t="s">
        <v>11</v>
      </c>
      <c r="D7241" s="1" t="s">
        <v>44</v>
      </c>
      <c r="E7241" s="1" t="s">
        <v>312</v>
      </c>
      <c r="F7241" s="1" t="s">
        <v>266</v>
      </c>
      <c r="G7241" s="1" t="s">
        <v>44</v>
      </c>
      <c r="H7241" s="1" t="s">
        <v>15</v>
      </c>
      <c r="I7241">
        <v>47.581384389999997</v>
      </c>
      <c r="J7241">
        <f>ROUND(employee[[#This Row],[Age]],0)</f>
        <v>48</v>
      </c>
      <c r="K72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41">
        <v>5.7363531620000003</v>
      </c>
      <c r="M7241">
        <f>ROUND(employee[[#This Row],[LengthService]],2)</f>
        <v>5.74</v>
      </c>
      <c r="N7241">
        <v>98.700815849999998</v>
      </c>
      <c r="O7241">
        <f>ROUND(employee[[#This Row],[AbsentHours]],2)</f>
        <v>98.7</v>
      </c>
      <c r="P7241" s="5">
        <f>employee[[#This Row],[RoundedAbsentHours]]/2080 *100</f>
        <v>4.7451923076923075</v>
      </c>
      <c r="Q7241" s="1" t="s">
        <v>15</v>
      </c>
    </row>
    <row r="7242" spans="1:17" x14ac:dyDescent="0.35">
      <c r="A7242">
        <v>7241</v>
      </c>
      <c r="B7242" s="1" t="s">
        <v>7467</v>
      </c>
      <c r="C7242" s="1" t="s">
        <v>16</v>
      </c>
      <c r="D7242" s="1" t="s">
        <v>21</v>
      </c>
      <c r="E7242" s="1" t="s">
        <v>312</v>
      </c>
      <c r="F7242" s="1" t="s">
        <v>266</v>
      </c>
      <c r="G7242" s="1" t="s">
        <v>21</v>
      </c>
      <c r="H7242" s="1" t="s">
        <v>15</v>
      </c>
      <c r="I7242">
        <v>39.115556439999999</v>
      </c>
      <c r="J7242">
        <f>ROUND(employee[[#This Row],[Age]],0)</f>
        <v>39</v>
      </c>
      <c r="K72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42">
        <v>6.7571873760000001</v>
      </c>
      <c r="M7242">
        <f>ROUND(employee[[#This Row],[LengthService]],2)</f>
        <v>6.76</v>
      </c>
      <c r="N7242">
        <v>62.070072420000002</v>
      </c>
      <c r="O7242">
        <f>ROUND(employee[[#This Row],[AbsentHours]],2)</f>
        <v>62.07</v>
      </c>
      <c r="P7242" s="5">
        <f>employee[[#This Row],[RoundedAbsentHours]]/2080 *100</f>
        <v>2.9841346153846153</v>
      </c>
      <c r="Q7242" s="1" t="s">
        <v>15</v>
      </c>
    </row>
    <row r="7243" spans="1:17" x14ac:dyDescent="0.35">
      <c r="A7243">
        <v>7242</v>
      </c>
      <c r="B7243" s="1" t="s">
        <v>7468</v>
      </c>
      <c r="C7243" s="1" t="s">
        <v>11</v>
      </c>
      <c r="D7243" s="1" t="s">
        <v>20</v>
      </c>
      <c r="E7243" s="1" t="s">
        <v>158</v>
      </c>
      <c r="F7243" s="1" t="s">
        <v>159</v>
      </c>
      <c r="G7243" s="1" t="s">
        <v>20</v>
      </c>
      <c r="H7243" s="1" t="s">
        <v>15</v>
      </c>
      <c r="I7243">
        <v>39.749115500000002</v>
      </c>
      <c r="J7243">
        <f>ROUND(employee[[#This Row],[Age]],0)</f>
        <v>40</v>
      </c>
      <c r="K72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43">
        <v>4.3910279570000004</v>
      </c>
      <c r="M7243">
        <f>ROUND(employee[[#This Row],[LengthService]],2)</f>
        <v>4.3899999999999997</v>
      </c>
      <c r="N7243">
        <v>62.639122059999998</v>
      </c>
      <c r="O7243">
        <f>ROUND(employee[[#This Row],[AbsentHours]],2)</f>
        <v>62.64</v>
      </c>
      <c r="P7243" s="5">
        <f>employee[[#This Row],[RoundedAbsentHours]]/2080 *100</f>
        <v>3.0115384615384615</v>
      </c>
      <c r="Q7243" s="1" t="s">
        <v>15</v>
      </c>
    </row>
    <row r="7244" spans="1:17" x14ac:dyDescent="0.35">
      <c r="A7244">
        <v>7243</v>
      </c>
      <c r="B7244" s="1" t="s">
        <v>7469</v>
      </c>
      <c r="C7244" s="1" t="s">
        <v>16</v>
      </c>
      <c r="D7244" s="1" t="s">
        <v>20</v>
      </c>
      <c r="E7244" s="1" t="s">
        <v>158</v>
      </c>
      <c r="F7244" s="1" t="s">
        <v>159</v>
      </c>
      <c r="G7244" s="1" t="s">
        <v>20</v>
      </c>
      <c r="H7244" s="1" t="s">
        <v>15</v>
      </c>
      <c r="I7244">
        <v>50.253024269999997</v>
      </c>
      <c r="J7244">
        <f>ROUND(employee[[#This Row],[Age]],0)</f>
        <v>50</v>
      </c>
      <c r="K72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244">
        <v>4.4796494879999997</v>
      </c>
      <c r="M7244">
        <f>ROUND(employee[[#This Row],[LengthService]],2)</f>
        <v>4.4800000000000004</v>
      </c>
      <c r="N7244">
        <v>76.303959579999997</v>
      </c>
      <c r="O7244">
        <f>ROUND(employee[[#This Row],[AbsentHours]],2)</f>
        <v>76.3</v>
      </c>
      <c r="P7244" s="5">
        <f>employee[[#This Row],[RoundedAbsentHours]]/2080 *100</f>
        <v>3.6682692307692304</v>
      </c>
      <c r="Q7244" s="1" t="s">
        <v>15</v>
      </c>
    </row>
    <row r="7245" spans="1:17" x14ac:dyDescent="0.35">
      <c r="A7245">
        <v>7244</v>
      </c>
      <c r="B7245" s="1" t="s">
        <v>7470</v>
      </c>
      <c r="C7245" s="1" t="s">
        <v>16</v>
      </c>
      <c r="D7245" s="1" t="s">
        <v>22</v>
      </c>
      <c r="E7245" s="1" t="s">
        <v>180</v>
      </c>
      <c r="F7245" s="1" t="s">
        <v>181</v>
      </c>
      <c r="G7245" s="1" t="s">
        <v>22</v>
      </c>
      <c r="H7245" s="1" t="s">
        <v>15</v>
      </c>
      <c r="I7245">
        <v>37.688995210000002</v>
      </c>
      <c r="J7245">
        <f>ROUND(employee[[#This Row],[Age]],0)</f>
        <v>38</v>
      </c>
      <c r="K72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45">
        <v>4.2793196870000001</v>
      </c>
      <c r="M7245">
        <f>ROUND(employee[[#This Row],[LengthService]],2)</f>
        <v>4.28</v>
      </c>
      <c r="N7245">
        <v>7.5184074130000003</v>
      </c>
      <c r="O7245">
        <f>ROUND(employee[[#This Row],[AbsentHours]],2)</f>
        <v>7.52</v>
      </c>
      <c r="P7245" s="5">
        <f>employee[[#This Row],[RoundedAbsentHours]]/2080 *100</f>
        <v>0.36153846153846153</v>
      </c>
      <c r="Q7245" s="1" t="s">
        <v>15</v>
      </c>
    </row>
    <row r="7246" spans="1:17" x14ac:dyDescent="0.35">
      <c r="A7246">
        <v>7245</v>
      </c>
      <c r="B7246" s="1" t="s">
        <v>7471</v>
      </c>
      <c r="C7246" s="1" t="s">
        <v>16</v>
      </c>
      <c r="D7246" s="1" t="s">
        <v>19</v>
      </c>
      <c r="E7246" s="1" t="s">
        <v>312</v>
      </c>
      <c r="F7246" s="1" t="s">
        <v>266</v>
      </c>
      <c r="G7246" s="1" t="s">
        <v>19</v>
      </c>
      <c r="H7246" s="1" t="s">
        <v>15</v>
      </c>
      <c r="I7246">
        <v>40.604992180000004</v>
      </c>
      <c r="J7246">
        <f>ROUND(employee[[#This Row],[Age]],0)</f>
        <v>41</v>
      </c>
      <c r="K72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46">
        <v>3.467364077</v>
      </c>
      <c r="M7246">
        <f>ROUND(employee[[#This Row],[LengthService]],2)</f>
        <v>3.47</v>
      </c>
      <c r="N7246">
        <v>57.265855670000001</v>
      </c>
      <c r="O7246">
        <f>ROUND(employee[[#This Row],[AbsentHours]],2)</f>
        <v>57.27</v>
      </c>
      <c r="P7246" s="5">
        <f>employee[[#This Row],[RoundedAbsentHours]]/2080 *100</f>
        <v>2.7533653846153845</v>
      </c>
      <c r="Q7246" s="1" t="s">
        <v>15</v>
      </c>
    </row>
    <row r="7247" spans="1:17" x14ac:dyDescent="0.35">
      <c r="A7247">
        <v>7246</v>
      </c>
      <c r="B7247" s="1" t="s">
        <v>7472</v>
      </c>
      <c r="C7247" s="1" t="s">
        <v>16</v>
      </c>
      <c r="D7247" s="1" t="s">
        <v>22</v>
      </c>
      <c r="E7247" s="1" t="s">
        <v>180</v>
      </c>
      <c r="F7247" s="1" t="s">
        <v>181</v>
      </c>
      <c r="G7247" s="1" t="s">
        <v>22</v>
      </c>
      <c r="H7247" s="1" t="s">
        <v>15</v>
      </c>
      <c r="I7247">
        <v>32.342258989999998</v>
      </c>
      <c r="J7247">
        <f>ROUND(employee[[#This Row],[Age]],0)</f>
        <v>32</v>
      </c>
      <c r="K72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47">
        <v>6.3344645479999997</v>
      </c>
      <c r="M7247">
        <f>ROUND(employee[[#This Row],[LengthService]],2)</f>
        <v>6.33</v>
      </c>
      <c r="N7247">
        <v>22.773490460000001</v>
      </c>
      <c r="O7247">
        <f>ROUND(employee[[#This Row],[AbsentHours]],2)</f>
        <v>22.77</v>
      </c>
      <c r="P7247" s="5">
        <f>employee[[#This Row],[RoundedAbsentHours]]/2080 *100</f>
        <v>1.0947115384615385</v>
      </c>
      <c r="Q7247" s="1" t="s">
        <v>15</v>
      </c>
    </row>
    <row r="7248" spans="1:17" x14ac:dyDescent="0.35">
      <c r="A7248">
        <v>7247</v>
      </c>
      <c r="B7248" s="1" t="s">
        <v>7473</v>
      </c>
      <c r="C7248" s="1" t="s">
        <v>16</v>
      </c>
      <c r="D7248" s="1" t="s">
        <v>64</v>
      </c>
      <c r="E7248" s="1" t="s">
        <v>124</v>
      </c>
      <c r="F7248" s="1" t="s">
        <v>125</v>
      </c>
      <c r="G7248" s="1" t="s">
        <v>56</v>
      </c>
      <c r="H7248" s="1" t="s">
        <v>15</v>
      </c>
      <c r="I7248">
        <v>48.589444129999997</v>
      </c>
      <c r="J7248">
        <f>ROUND(employee[[#This Row],[Age]],0)</f>
        <v>49</v>
      </c>
      <c r="K72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48">
        <v>3.1260979299999998</v>
      </c>
      <c r="M7248">
        <f>ROUND(employee[[#This Row],[LengthService]],2)</f>
        <v>3.13</v>
      </c>
      <c r="N7248">
        <v>48.691303740000002</v>
      </c>
      <c r="O7248">
        <f>ROUND(employee[[#This Row],[AbsentHours]],2)</f>
        <v>48.69</v>
      </c>
      <c r="P7248" s="5">
        <f>employee[[#This Row],[RoundedAbsentHours]]/2080 *100</f>
        <v>2.3408653846153848</v>
      </c>
      <c r="Q7248" s="1" t="s">
        <v>15</v>
      </c>
    </row>
    <row r="7249" spans="1:17" x14ac:dyDescent="0.35">
      <c r="A7249">
        <v>7248</v>
      </c>
      <c r="B7249" s="1" t="s">
        <v>7474</v>
      </c>
      <c r="C7249" s="1" t="s">
        <v>11</v>
      </c>
      <c r="D7249" s="1" t="s">
        <v>20</v>
      </c>
      <c r="E7249" s="1" t="s">
        <v>158</v>
      </c>
      <c r="F7249" s="1" t="s">
        <v>159</v>
      </c>
      <c r="G7249" s="1" t="s">
        <v>20</v>
      </c>
      <c r="H7249" s="1" t="s">
        <v>15</v>
      </c>
      <c r="I7249">
        <v>44.909134360000003</v>
      </c>
      <c r="J7249">
        <f>ROUND(employee[[#This Row],[Age]],0)</f>
        <v>45</v>
      </c>
      <c r="K72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49">
        <v>6.3569334040000003</v>
      </c>
      <c r="M7249">
        <f>ROUND(employee[[#This Row],[LengthService]],2)</f>
        <v>6.36</v>
      </c>
      <c r="N7249">
        <v>87.018459239999999</v>
      </c>
      <c r="O7249">
        <f>ROUND(employee[[#This Row],[AbsentHours]],2)</f>
        <v>87.02</v>
      </c>
      <c r="P7249" s="5">
        <f>employee[[#This Row],[RoundedAbsentHours]]/2080 *100</f>
        <v>4.1836538461538462</v>
      </c>
      <c r="Q7249" s="1" t="s">
        <v>15</v>
      </c>
    </row>
    <row r="7250" spans="1:17" x14ac:dyDescent="0.35">
      <c r="A7250">
        <v>7249</v>
      </c>
      <c r="B7250" s="1" t="s">
        <v>7475</v>
      </c>
      <c r="C7250" s="1" t="s">
        <v>11</v>
      </c>
      <c r="D7250" s="1" t="s">
        <v>221</v>
      </c>
      <c r="E7250" s="1" t="s">
        <v>312</v>
      </c>
      <c r="F7250" s="1" t="s">
        <v>266</v>
      </c>
      <c r="G7250" s="1" t="s">
        <v>221</v>
      </c>
      <c r="H7250" s="1" t="s">
        <v>15</v>
      </c>
      <c r="I7250">
        <v>36.403099750000003</v>
      </c>
      <c r="J7250">
        <f>ROUND(employee[[#This Row],[Age]],0)</f>
        <v>36</v>
      </c>
      <c r="K72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50">
        <v>4.899463763</v>
      </c>
      <c r="M7250">
        <f>ROUND(employee[[#This Row],[LengthService]],2)</f>
        <v>4.9000000000000004</v>
      </c>
      <c r="N7250">
        <v>65.243167700000001</v>
      </c>
      <c r="O7250">
        <f>ROUND(employee[[#This Row],[AbsentHours]],2)</f>
        <v>65.239999999999995</v>
      </c>
      <c r="P7250" s="5">
        <f>employee[[#This Row],[RoundedAbsentHours]]/2080 *100</f>
        <v>3.1365384615384615</v>
      </c>
      <c r="Q7250" s="1" t="s">
        <v>15</v>
      </c>
    </row>
    <row r="7251" spans="1:17" x14ac:dyDescent="0.35">
      <c r="A7251">
        <v>7250</v>
      </c>
      <c r="B7251" s="1" t="s">
        <v>7476</v>
      </c>
      <c r="C7251" s="1" t="s">
        <v>16</v>
      </c>
      <c r="D7251" s="1" t="s">
        <v>99</v>
      </c>
      <c r="E7251" s="1" t="s">
        <v>312</v>
      </c>
      <c r="F7251" s="1" t="s">
        <v>266</v>
      </c>
      <c r="G7251" s="1" t="s">
        <v>93</v>
      </c>
      <c r="H7251" s="1" t="s">
        <v>15</v>
      </c>
      <c r="I7251">
        <v>42.426324800000003</v>
      </c>
      <c r="J7251">
        <f>ROUND(employee[[#This Row],[Age]],0)</f>
        <v>42</v>
      </c>
      <c r="K72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51">
        <v>6.5999091459999999</v>
      </c>
      <c r="M7251">
        <f>ROUND(employee[[#This Row],[LengthService]],2)</f>
        <v>6.6</v>
      </c>
      <c r="N7251">
        <v>23.842714399999998</v>
      </c>
      <c r="O7251">
        <f>ROUND(employee[[#This Row],[AbsentHours]],2)</f>
        <v>23.84</v>
      </c>
      <c r="P7251" s="5">
        <f>employee[[#This Row],[RoundedAbsentHours]]/2080 *100</f>
        <v>1.1461538461538463</v>
      </c>
      <c r="Q7251" s="1" t="s">
        <v>15</v>
      </c>
    </row>
    <row r="7252" spans="1:17" x14ac:dyDescent="0.35">
      <c r="A7252">
        <v>7251</v>
      </c>
      <c r="B7252" s="1" t="s">
        <v>877</v>
      </c>
      <c r="C7252" s="1" t="s">
        <v>16</v>
      </c>
      <c r="D7252" s="1" t="s">
        <v>191</v>
      </c>
      <c r="E7252" s="1" t="s">
        <v>158</v>
      </c>
      <c r="F7252" s="1" t="s">
        <v>159</v>
      </c>
      <c r="G7252" s="1" t="s">
        <v>191</v>
      </c>
      <c r="H7252" s="1" t="s">
        <v>15</v>
      </c>
      <c r="I7252">
        <v>44.05276705</v>
      </c>
      <c r="J7252">
        <f>ROUND(employee[[#This Row],[Age]],0)</f>
        <v>44</v>
      </c>
      <c r="K72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52">
        <v>5.4114998449999998</v>
      </c>
      <c r="M7252">
        <f>ROUND(employee[[#This Row],[LengthService]],2)</f>
        <v>5.41</v>
      </c>
      <c r="N7252">
        <v>63.872646379999999</v>
      </c>
      <c r="O7252">
        <f>ROUND(employee[[#This Row],[AbsentHours]],2)</f>
        <v>63.87</v>
      </c>
      <c r="P7252" s="5">
        <f>employee[[#This Row],[RoundedAbsentHours]]/2080 *100</f>
        <v>3.0706730769230766</v>
      </c>
      <c r="Q7252" s="1" t="s">
        <v>15</v>
      </c>
    </row>
    <row r="7253" spans="1:17" x14ac:dyDescent="0.35">
      <c r="A7253">
        <v>7252</v>
      </c>
      <c r="B7253" s="1" t="s">
        <v>7477</v>
      </c>
      <c r="C7253" s="1" t="s">
        <v>16</v>
      </c>
      <c r="D7253" s="1" t="s">
        <v>22</v>
      </c>
      <c r="E7253" s="1" t="s">
        <v>180</v>
      </c>
      <c r="F7253" s="1" t="s">
        <v>181</v>
      </c>
      <c r="G7253" s="1" t="s">
        <v>22</v>
      </c>
      <c r="H7253" s="1" t="s">
        <v>15</v>
      </c>
      <c r="I7253">
        <v>31.12352018</v>
      </c>
      <c r="J7253">
        <f>ROUND(employee[[#This Row],[Age]],0)</f>
        <v>31</v>
      </c>
      <c r="K72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53">
        <v>4.5885444959999999</v>
      </c>
      <c r="M7253">
        <f>ROUND(employee[[#This Row],[LengthService]],2)</f>
        <v>4.59</v>
      </c>
      <c r="N7253">
        <v>0</v>
      </c>
      <c r="O7253">
        <f>ROUND(employee[[#This Row],[AbsentHours]],2)</f>
        <v>0</v>
      </c>
      <c r="P7253" s="5">
        <f>employee[[#This Row],[RoundedAbsentHours]]/2080 *100</f>
        <v>0</v>
      </c>
      <c r="Q7253" s="1" t="s">
        <v>15</v>
      </c>
    </row>
    <row r="7254" spans="1:17" x14ac:dyDescent="0.35">
      <c r="A7254">
        <v>7253</v>
      </c>
      <c r="B7254" s="1" t="s">
        <v>4383</v>
      </c>
      <c r="C7254" s="1" t="s">
        <v>16</v>
      </c>
      <c r="D7254" s="1" t="s">
        <v>88</v>
      </c>
      <c r="E7254" s="1" t="s">
        <v>124</v>
      </c>
      <c r="F7254" s="1" t="s">
        <v>125</v>
      </c>
      <c r="G7254" s="1" t="s">
        <v>88</v>
      </c>
      <c r="H7254" s="1" t="s">
        <v>15</v>
      </c>
      <c r="I7254">
        <v>51.060190130000002</v>
      </c>
      <c r="J7254">
        <f>ROUND(employee[[#This Row],[Age]],0)</f>
        <v>51</v>
      </c>
      <c r="K72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254">
        <v>5.068737971</v>
      </c>
      <c r="M7254">
        <f>ROUND(employee[[#This Row],[LengthService]],2)</f>
        <v>5.07</v>
      </c>
      <c r="N7254">
        <v>58.13145952</v>
      </c>
      <c r="O7254">
        <f>ROUND(employee[[#This Row],[AbsentHours]],2)</f>
        <v>58.13</v>
      </c>
      <c r="P7254" s="5">
        <f>employee[[#This Row],[RoundedAbsentHours]]/2080 *100</f>
        <v>2.7947115384615384</v>
      </c>
      <c r="Q7254" s="1" t="s">
        <v>15</v>
      </c>
    </row>
    <row r="7255" spans="1:17" x14ac:dyDescent="0.35">
      <c r="A7255">
        <v>7254</v>
      </c>
      <c r="B7255" s="1" t="s">
        <v>7478</v>
      </c>
      <c r="C7255" s="1" t="s">
        <v>11</v>
      </c>
      <c r="D7255" s="1" t="s">
        <v>22</v>
      </c>
      <c r="E7255" s="1" t="s">
        <v>180</v>
      </c>
      <c r="F7255" s="1" t="s">
        <v>181</v>
      </c>
      <c r="G7255" s="1" t="s">
        <v>22</v>
      </c>
      <c r="H7255" s="1" t="s">
        <v>15</v>
      </c>
      <c r="I7255">
        <v>30.861398919999999</v>
      </c>
      <c r="J7255">
        <f>ROUND(employee[[#This Row],[Age]],0)</f>
        <v>31</v>
      </c>
      <c r="K72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55">
        <v>3.4644300179999998</v>
      </c>
      <c r="M7255">
        <f>ROUND(employee[[#This Row],[LengthService]],2)</f>
        <v>3.46</v>
      </c>
      <c r="N7255">
        <v>0</v>
      </c>
      <c r="O7255">
        <f>ROUND(employee[[#This Row],[AbsentHours]],2)</f>
        <v>0</v>
      </c>
      <c r="P7255" s="5">
        <f>employee[[#This Row],[RoundedAbsentHours]]/2080 *100</f>
        <v>0</v>
      </c>
      <c r="Q7255" s="1" t="s">
        <v>15</v>
      </c>
    </row>
    <row r="7256" spans="1:17" x14ac:dyDescent="0.35">
      <c r="A7256">
        <v>7255</v>
      </c>
      <c r="B7256" s="1" t="s">
        <v>7479</v>
      </c>
      <c r="C7256" s="1" t="s">
        <v>11</v>
      </c>
      <c r="D7256" s="1" t="s">
        <v>30</v>
      </c>
      <c r="E7256" s="1" t="s">
        <v>312</v>
      </c>
      <c r="F7256" s="1" t="s">
        <v>266</v>
      </c>
      <c r="G7256" s="1" t="s">
        <v>30</v>
      </c>
      <c r="H7256" s="1" t="s">
        <v>15</v>
      </c>
      <c r="I7256">
        <v>47.61904449</v>
      </c>
      <c r="J7256">
        <f>ROUND(employee[[#This Row],[Age]],0)</f>
        <v>48</v>
      </c>
      <c r="K72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56">
        <v>6.5955408589999998</v>
      </c>
      <c r="M7256">
        <f>ROUND(employee[[#This Row],[LengthService]],2)</f>
        <v>6.6</v>
      </c>
      <c r="N7256">
        <v>107.8736881</v>
      </c>
      <c r="O7256">
        <f>ROUND(employee[[#This Row],[AbsentHours]],2)</f>
        <v>107.87</v>
      </c>
      <c r="P7256" s="5">
        <f>employee[[#This Row],[RoundedAbsentHours]]/2080 *100</f>
        <v>5.1860576923076929</v>
      </c>
      <c r="Q7256" s="1" t="s">
        <v>15</v>
      </c>
    </row>
    <row r="7257" spans="1:17" x14ac:dyDescent="0.35">
      <c r="A7257">
        <v>7256</v>
      </c>
      <c r="B7257" s="1" t="s">
        <v>7480</v>
      </c>
      <c r="C7257" s="1" t="s">
        <v>16</v>
      </c>
      <c r="D7257" s="1" t="s">
        <v>20</v>
      </c>
      <c r="E7257" s="1" t="s">
        <v>158</v>
      </c>
      <c r="F7257" s="1" t="s">
        <v>159</v>
      </c>
      <c r="G7257" s="1" t="s">
        <v>20</v>
      </c>
      <c r="H7257" s="1" t="s">
        <v>15</v>
      </c>
      <c r="I7257">
        <v>53.638084970000001</v>
      </c>
      <c r="J7257">
        <f>ROUND(employee[[#This Row],[Age]],0)</f>
        <v>54</v>
      </c>
      <c r="K72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257">
        <v>2.5969299669999999</v>
      </c>
      <c r="M7257">
        <f>ROUND(employee[[#This Row],[LengthService]],2)</f>
        <v>2.6</v>
      </c>
      <c r="N7257">
        <v>89.229072919999993</v>
      </c>
      <c r="O7257">
        <f>ROUND(employee[[#This Row],[AbsentHours]],2)</f>
        <v>89.23</v>
      </c>
      <c r="P7257" s="5">
        <f>employee[[#This Row],[RoundedAbsentHours]]/2080 *100</f>
        <v>4.2899038461538463</v>
      </c>
      <c r="Q7257" s="1" t="s">
        <v>15</v>
      </c>
    </row>
    <row r="7258" spans="1:17" x14ac:dyDescent="0.35">
      <c r="A7258">
        <v>7257</v>
      </c>
      <c r="B7258" s="1" t="s">
        <v>7481</v>
      </c>
      <c r="C7258" s="1" t="s">
        <v>11</v>
      </c>
      <c r="D7258" s="1" t="s">
        <v>21</v>
      </c>
      <c r="E7258" s="1" t="s">
        <v>312</v>
      </c>
      <c r="F7258" s="1" t="s">
        <v>266</v>
      </c>
      <c r="G7258" s="1" t="s">
        <v>21</v>
      </c>
      <c r="H7258" s="1" t="s">
        <v>15</v>
      </c>
      <c r="I7258">
        <v>43.605559130000003</v>
      </c>
      <c r="J7258">
        <f>ROUND(employee[[#This Row],[Age]],0)</f>
        <v>44</v>
      </c>
      <c r="K72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58">
        <v>5.8536652350000002</v>
      </c>
      <c r="M7258">
        <f>ROUND(employee[[#This Row],[LengthService]],2)</f>
        <v>5.85</v>
      </c>
      <c r="N7258">
        <v>42.882145209999997</v>
      </c>
      <c r="O7258">
        <f>ROUND(employee[[#This Row],[AbsentHours]],2)</f>
        <v>42.88</v>
      </c>
      <c r="P7258" s="5">
        <f>employee[[#This Row],[RoundedAbsentHours]]/2080 *100</f>
        <v>2.0615384615384613</v>
      </c>
      <c r="Q7258" s="1" t="s">
        <v>15</v>
      </c>
    </row>
    <row r="7259" spans="1:17" x14ac:dyDescent="0.35">
      <c r="A7259">
        <v>7258</v>
      </c>
      <c r="B7259" s="1" t="s">
        <v>7482</v>
      </c>
      <c r="C7259" s="1" t="s">
        <v>16</v>
      </c>
      <c r="D7259" s="1" t="s">
        <v>101</v>
      </c>
      <c r="E7259" s="1" t="s">
        <v>124</v>
      </c>
      <c r="F7259" s="1" t="s">
        <v>125</v>
      </c>
      <c r="G7259" s="1" t="s">
        <v>47</v>
      </c>
      <c r="H7259" s="1" t="s">
        <v>15</v>
      </c>
      <c r="I7259">
        <v>47.226482650000001</v>
      </c>
      <c r="J7259">
        <f>ROUND(employee[[#This Row],[Age]],0)</f>
        <v>47</v>
      </c>
      <c r="K72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59">
        <v>2.5917224330000002</v>
      </c>
      <c r="M7259">
        <f>ROUND(employee[[#This Row],[LengthService]],2)</f>
        <v>2.59</v>
      </c>
      <c r="N7259">
        <v>70.276492579999996</v>
      </c>
      <c r="O7259">
        <f>ROUND(employee[[#This Row],[AbsentHours]],2)</f>
        <v>70.28</v>
      </c>
      <c r="P7259" s="5">
        <f>employee[[#This Row],[RoundedAbsentHours]]/2080 *100</f>
        <v>3.3788461538461538</v>
      </c>
      <c r="Q7259" s="1" t="s">
        <v>15</v>
      </c>
    </row>
    <row r="7260" spans="1:17" x14ac:dyDescent="0.35">
      <c r="A7260">
        <v>7259</v>
      </c>
      <c r="B7260" s="1" t="s">
        <v>7483</v>
      </c>
      <c r="C7260" s="1" t="s">
        <v>16</v>
      </c>
      <c r="D7260" s="1" t="s">
        <v>33</v>
      </c>
      <c r="E7260" s="1" t="s">
        <v>312</v>
      </c>
      <c r="F7260" s="1" t="s">
        <v>266</v>
      </c>
      <c r="G7260" s="1" t="s">
        <v>33</v>
      </c>
      <c r="H7260" s="1" t="s">
        <v>15</v>
      </c>
      <c r="I7260">
        <v>45.075428760000001</v>
      </c>
      <c r="J7260">
        <f>ROUND(employee[[#This Row],[Age]],0)</f>
        <v>45</v>
      </c>
      <c r="K72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60">
        <v>4.1826920430000003</v>
      </c>
      <c r="M7260">
        <f>ROUND(employee[[#This Row],[LengthService]],2)</f>
        <v>4.18</v>
      </c>
      <c r="N7260">
        <v>79.384963959999993</v>
      </c>
      <c r="O7260">
        <f>ROUND(employee[[#This Row],[AbsentHours]],2)</f>
        <v>79.38</v>
      </c>
      <c r="P7260" s="5">
        <f>employee[[#This Row],[RoundedAbsentHours]]/2080 *100</f>
        <v>3.8163461538461534</v>
      </c>
      <c r="Q7260" s="1" t="s">
        <v>15</v>
      </c>
    </row>
    <row r="7261" spans="1:17" x14ac:dyDescent="0.35">
      <c r="A7261">
        <v>7260</v>
      </c>
      <c r="B7261" s="1" t="s">
        <v>7484</v>
      </c>
      <c r="C7261" s="1" t="s">
        <v>16</v>
      </c>
      <c r="D7261" s="1" t="s">
        <v>97</v>
      </c>
      <c r="E7261" s="1" t="s">
        <v>124</v>
      </c>
      <c r="F7261" s="1" t="s">
        <v>125</v>
      </c>
      <c r="G7261" s="1" t="s">
        <v>97</v>
      </c>
      <c r="H7261" s="1" t="s">
        <v>15</v>
      </c>
      <c r="I7261">
        <v>32.82991415</v>
      </c>
      <c r="J7261">
        <f>ROUND(employee[[#This Row],[Age]],0)</f>
        <v>33</v>
      </c>
      <c r="K72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61">
        <v>4.1753177260000003</v>
      </c>
      <c r="M7261">
        <f>ROUND(employee[[#This Row],[LengthService]],2)</f>
        <v>4.18</v>
      </c>
      <c r="N7261">
        <v>0</v>
      </c>
      <c r="O7261">
        <f>ROUND(employee[[#This Row],[AbsentHours]],2)</f>
        <v>0</v>
      </c>
      <c r="P7261" s="5">
        <f>employee[[#This Row],[RoundedAbsentHours]]/2080 *100</f>
        <v>0</v>
      </c>
      <c r="Q7261" s="1" t="s">
        <v>15</v>
      </c>
    </row>
    <row r="7262" spans="1:17" x14ac:dyDescent="0.35">
      <c r="A7262">
        <v>7261</v>
      </c>
      <c r="B7262" s="1" t="s">
        <v>7485</v>
      </c>
      <c r="C7262" s="1" t="s">
        <v>16</v>
      </c>
      <c r="D7262" s="1" t="s">
        <v>22</v>
      </c>
      <c r="E7262" s="1" t="s">
        <v>289</v>
      </c>
      <c r="F7262" s="1" t="s">
        <v>258</v>
      </c>
      <c r="G7262" s="1" t="s">
        <v>22</v>
      </c>
      <c r="H7262" s="1" t="s">
        <v>15</v>
      </c>
      <c r="I7262">
        <v>43.202077240000001</v>
      </c>
      <c r="J7262">
        <f>ROUND(employee[[#This Row],[Age]],0)</f>
        <v>43</v>
      </c>
      <c r="K72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62">
        <v>6.9182794080000001</v>
      </c>
      <c r="M7262">
        <f>ROUND(employee[[#This Row],[LengthService]],2)</f>
        <v>6.92</v>
      </c>
      <c r="N7262">
        <v>98.728704870000001</v>
      </c>
      <c r="O7262">
        <f>ROUND(employee[[#This Row],[AbsentHours]],2)</f>
        <v>98.73</v>
      </c>
      <c r="P7262" s="5">
        <f>employee[[#This Row],[RoundedAbsentHours]]/2080 *100</f>
        <v>4.7466346153846155</v>
      </c>
      <c r="Q7262" s="1" t="s">
        <v>15</v>
      </c>
    </row>
    <row r="7263" spans="1:17" x14ac:dyDescent="0.35">
      <c r="A7263">
        <v>7262</v>
      </c>
      <c r="B7263" s="1" t="s">
        <v>7486</v>
      </c>
      <c r="C7263" s="1" t="s">
        <v>16</v>
      </c>
      <c r="D7263" s="1" t="s">
        <v>134</v>
      </c>
      <c r="E7263" s="1" t="s">
        <v>124</v>
      </c>
      <c r="F7263" s="1" t="s">
        <v>125</v>
      </c>
      <c r="G7263" s="1" t="s">
        <v>51</v>
      </c>
      <c r="H7263" s="1" t="s">
        <v>15</v>
      </c>
      <c r="I7263">
        <v>20.069690179999998</v>
      </c>
      <c r="J7263">
        <f>ROUND(employee[[#This Row],[Age]],0)</f>
        <v>20</v>
      </c>
      <c r="K72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263">
        <v>4.4933866839999999</v>
      </c>
      <c r="M7263">
        <f>ROUND(employee[[#This Row],[LengthService]],2)</f>
        <v>4.49</v>
      </c>
      <c r="N7263">
        <v>0</v>
      </c>
      <c r="O7263">
        <f>ROUND(employee[[#This Row],[AbsentHours]],2)</f>
        <v>0</v>
      </c>
      <c r="P7263" s="5">
        <f>employee[[#This Row],[RoundedAbsentHours]]/2080 *100</f>
        <v>0</v>
      </c>
      <c r="Q7263" s="1" t="s">
        <v>15</v>
      </c>
    </row>
    <row r="7264" spans="1:17" x14ac:dyDescent="0.35">
      <c r="A7264">
        <v>7263</v>
      </c>
      <c r="B7264" s="1" t="s">
        <v>7487</v>
      </c>
      <c r="C7264" s="1" t="s">
        <v>16</v>
      </c>
      <c r="D7264" s="1" t="s">
        <v>160</v>
      </c>
      <c r="E7264" s="1" t="s">
        <v>124</v>
      </c>
      <c r="F7264" s="1" t="s">
        <v>125</v>
      </c>
      <c r="G7264" s="1" t="s">
        <v>51</v>
      </c>
      <c r="H7264" s="1" t="s">
        <v>15</v>
      </c>
      <c r="I7264">
        <v>55.637372169999999</v>
      </c>
      <c r="J7264">
        <f>ROUND(employee[[#This Row],[Age]],0)</f>
        <v>56</v>
      </c>
      <c r="K72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264">
        <v>5.3466881239999999</v>
      </c>
      <c r="M7264">
        <f>ROUND(employee[[#This Row],[LengthService]],2)</f>
        <v>5.35</v>
      </c>
      <c r="N7264">
        <v>134.08391639999999</v>
      </c>
      <c r="O7264">
        <f>ROUND(employee[[#This Row],[AbsentHours]],2)</f>
        <v>134.08000000000001</v>
      </c>
      <c r="P7264" s="5">
        <f>employee[[#This Row],[RoundedAbsentHours]]/2080 *100</f>
        <v>6.4461538461538472</v>
      </c>
      <c r="Q7264" s="1" t="s">
        <v>15</v>
      </c>
    </row>
    <row r="7265" spans="1:17" x14ac:dyDescent="0.35">
      <c r="A7265">
        <v>7264</v>
      </c>
      <c r="B7265" s="1" t="s">
        <v>7488</v>
      </c>
      <c r="C7265" s="1" t="s">
        <v>11</v>
      </c>
      <c r="D7265" s="1" t="s">
        <v>33</v>
      </c>
      <c r="E7265" s="1" t="s">
        <v>312</v>
      </c>
      <c r="F7265" s="1" t="s">
        <v>266</v>
      </c>
      <c r="G7265" s="1" t="s">
        <v>33</v>
      </c>
      <c r="H7265" s="1" t="s">
        <v>15</v>
      </c>
      <c r="I7265">
        <v>40.753626760000003</v>
      </c>
      <c r="J7265">
        <f>ROUND(employee[[#This Row],[Age]],0)</f>
        <v>41</v>
      </c>
      <c r="K72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65">
        <v>3.9268619290000002</v>
      </c>
      <c r="M7265">
        <f>ROUND(employee[[#This Row],[LengthService]],2)</f>
        <v>3.93</v>
      </c>
      <c r="N7265">
        <v>107.5016423</v>
      </c>
      <c r="O7265">
        <f>ROUND(employee[[#This Row],[AbsentHours]],2)</f>
        <v>107.5</v>
      </c>
      <c r="P7265" s="5">
        <f>employee[[#This Row],[RoundedAbsentHours]]/2080 *100</f>
        <v>5.1682692307692308</v>
      </c>
      <c r="Q7265" s="1" t="s">
        <v>15</v>
      </c>
    </row>
    <row r="7266" spans="1:17" x14ac:dyDescent="0.35">
      <c r="A7266">
        <v>7265</v>
      </c>
      <c r="B7266" s="1" t="s">
        <v>7489</v>
      </c>
      <c r="C7266" s="1" t="s">
        <v>16</v>
      </c>
      <c r="D7266" s="1" t="s">
        <v>104</v>
      </c>
      <c r="E7266" s="1" t="s">
        <v>124</v>
      </c>
      <c r="F7266" s="1" t="s">
        <v>125</v>
      </c>
      <c r="G7266" s="1" t="s">
        <v>75</v>
      </c>
      <c r="H7266" s="1" t="s">
        <v>15</v>
      </c>
      <c r="I7266">
        <v>46.536352389999998</v>
      </c>
      <c r="J7266">
        <f>ROUND(employee[[#This Row],[Age]],0)</f>
        <v>47</v>
      </c>
      <c r="K72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66">
        <v>2.324170488</v>
      </c>
      <c r="M7266">
        <f>ROUND(employee[[#This Row],[LengthService]],2)</f>
        <v>2.3199999999999998</v>
      </c>
      <c r="N7266">
        <v>68.299883750000006</v>
      </c>
      <c r="O7266">
        <f>ROUND(employee[[#This Row],[AbsentHours]],2)</f>
        <v>68.3</v>
      </c>
      <c r="P7266" s="5">
        <f>employee[[#This Row],[RoundedAbsentHours]]/2080 *100</f>
        <v>3.2836538461538458</v>
      </c>
      <c r="Q7266" s="1" t="s">
        <v>15</v>
      </c>
    </row>
    <row r="7267" spans="1:17" x14ac:dyDescent="0.35">
      <c r="A7267">
        <v>7266</v>
      </c>
      <c r="B7267" s="1" t="s">
        <v>2051</v>
      </c>
      <c r="C7267" s="1" t="s">
        <v>11</v>
      </c>
      <c r="D7267" s="1" t="s">
        <v>22</v>
      </c>
      <c r="E7267" s="1" t="s">
        <v>289</v>
      </c>
      <c r="F7267" s="1" t="s">
        <v>258</v>
      </c>
      <c r="G7267" s="1" t="s">
        <v>22</v>
      </c>
      <c r="H7267" s="1" t="s">
        <v>15</v>
      </c>
      <c r="I7267">
        <v>54.032308010000001</v>
      </c>
      <c r="J7267">
        <f>ROUND(employee[[#This Row],[Age]],0)</f>
        <v>54</v>
      </c>
      <c r="K72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267">
        <v>5.3868971459999999</v>
      </c>
      <c r="M7267">
        <f>ROUND(employee[[#This Row],[LengthService]],2)</f>
        <v>5.39</v>
      </c>
      <c r="N7267">
        <v>154.93715460000001</v>
      </c>
      <c r="O7267">
        <f>ROUND(employee[[#This Row],[AbsentHours]],2)</f>
        <v>154.94</v>
      </c>
      <c r="P7267" s="5">
        <f>employee[[#This Row],[RoundedAbsentHours]]/2080 *100</f>
        <v>7.4490384615384615</v>
      </c>
      <c r="Q7267" s="1" t="s">
        <v>15</v>
      </c>
    </row>
    <row r="7268" spans="1:17" x14ac:dyDescent="0.35">
      <c r="A7268">
        <v>7267</v>
      </c>
      <c r="B7268" s="1" t="s">
        <v>7490</v>
      </c>
      <c r="C7268" s="1" t="s">
        <v>11</v>
      </c>
      <c r="D7268" s="1" t="s">
        <v>21</v>
      </c>
      <c r="E7268" s="1" t="s">
        <v>312</v>
      </c>
      <c r="F7268" s="1" t="s">
        <v>266</v>
      </c>
      <c r="G7268" s="1" t="s">
        <v>21</v>
      </c>
      <c r="H7268" s="1" t="s">
        <v>15</v>
      </c>
      <c r="I7268">
        <v>42.980218000000001</v>
      </c>
      <c r="J7268">
        <f>ROUND(employee[[#This Row],[Age]],0)</f>
        <v>43</v>
      </c>
      <c r="K72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68">
        <v>2.9525679199999999</v>
      </c>
      <c r="M7268">
        <f>ROUND(employee[[#This Row],[LengthService]],2)</f>
        <v>2.95</v>
      </c>
      <c r="N7268">
        <v>42.09971427</v>
      </c>
      <c r="O7268">
        <f>ROUND(employee[[#This Row],[AbsentHours]],2)</f>
        <v>42.1</v>
      </c>
      <c r="P7268" s="5">
        <f>employee[[#This Row],[RoundedAbsentHours]]/2080 *100</f>
        <v>2.0240384615384617</v>
      </c>
      <c r="Q7268" s="1" t="s">
        <v>15</v>
      </c>
    </row>
    <row r="7269" spans="1:17" x14ac:dyDescent="0.35">
      <c r="A7269">
        <v>7268</v>
      </c>
      <c r="B7269" s="1" t="s">
        <v>7491</v>
      </c>
      <c r="C7269" s="1" t="s">
        <v>16</v>
      </c>
      <c r="D7269" s="1" t="s">
        <v>219</v>
      </c>
      <c r="E7269" s="1" t="s">
        <v>124</v>
      </c>
      <c r="F7269" s="1" t="s">
        <v>125</v>
      </c>
      <c r="G7269" s="1" t="s">
        <v>62</v>
      </c>
      <c r="H7269" s="1" t="s">
        <v>15</v>
      </c>
      <c r="I7269">
        <v>27.420216010000001</v>
      </c>
      <c r="J7269">
        <f>ROUND(employee[[#This Row],[Age]],0)</f>
        <v>27</v>
      </c>
      <c r="K72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269">
        <v>5.2575924809999997</v>
      </c>
      <c r="M7269">
        <f>ROUND(employee[[#This Row],[LengthService]],2)</f>
        <v>5.26</v>
      </c>
      <c r="N7269">
        <v>9.9706185719999993</v>
      </c>
      <c r="O7269">
        <f>ROUND(employee[[#This Row],[AbsentHours]],2)</f>
        <v>9.9700000000000006</v>
      </c>
      <c r="P7269" s="5">
        <f>employee[[#This Row],[RoundedAbsentHours]]/2080 *100</f>
        <v>0.47932692307692309</v>
      </c>
      <c r="Q7269" s="1" t="s">
        <v>15</v>
      </c>
    </row>
    <row r="7270" spans="1:17" x14ac:dyDescent="0.35">
      <c r="A7270">
        <v>7269</v>
      </c>
      <c r="B7270" s="1" t="s">
        <v>7492</v>
      </c>
      <c r="C7270" s="1" t="s">
        <v>11</v>
      </c>
      <c r="D7270" s="1" t="s">
        <v>325</v>
      </c>
      <c r="E7270" s="1" t="s">
        <v>124</v>
      </c>
      <c r="F7270" s="1" t="s">
        <v>125</v>
      </c>
      <c r="G7270" s="1" t="s">
        <v>37</v>
      </c>
      <c r="H7270" s="1" t="s">
        <v>15</v>
      </c>
      <c r="I7270">
        <v>29.680058639999999</v>
      </c>
      <c r="J7270">
        <f>ROUND(employee[[#This Row],[Age]],0)</f>
        <v>30</v>
      </c>
      <c r="K72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70">
        <v>4.9769610699999998</v>
      </c>
      <c r="M7270">
        <f>ROUND(employee[[#This Row],[LengthService]],2)</f>
        <v>4.9800000000000004</v>
      </c>
      <c r="N7270">
        <v>0</v>
      </c>
      <c r="O7270">
        <f>ROUND(employee[[#This Row],[AbsentHours]],2)</f>
        <v>0</v>
      </c>
      <c r="P7270" s="5">
        <f>employee[[#This Row],[RoundedAbsentHours]]/2080 *100</f>
        <v>0</v>
      </c>
      <c r="Q7270" s="1" t="s">
        <v>15</v>
      </c>
    </row>
    <row r="7271" spans="1:17" x14ac:dyDescent="0.35">
      <c r="A7271">
        <v>7270</v>
      </c>
      <c r="B7271" s="1" t="s">
        <v>7493</v>
      </c>
      <c r="C7271" s="1" t="s">
        <v>11</v>
      </c>
      <c r="D7271" s="1" t="s">
        <v>36</v>
      </c>
      <c r="E7271" s="1" t="s">
        <v>124</v>
      </c>
      <c r="F7271" s="1" t="s">
        <v>125</v>
      </c>
      <c r="G7271" s="1" t="s">
        <v>37</v>
      </c>
      <c r="H7271" s="1" t="s">
        <v>15</v>
      </c>
      <c r="I7271">
        <v>32.640771090000001</v>
      </c>
      <c r="J7271">
        <f>ROUND(employee[[#This Row],[Age]],0)</f>
        <v>33</v>
      </c>
      <c r="K72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71">
        <v>4.0229306500000002</v>
      </c>
      <c r="M7271">
        <f>ROUND(employee[[#This Row],[LengthService]],2)</f>
        <v>4.0199999999999996</v>
      </c>
      <c r="N7271">
        <v>24.305000119999999</v>
      </c>
      <c r="O7271">
        <f>ROUND(employee[[#This Row],[AbsentHours]],2)</f>
        <v>24.31</v>
      </c>
      <c r="P7271" s="5">
        <f>employee[[#This Row],[RoundedAbsentHours]]/2080 *100</f>
        <v>1.16875</v>
      </c>
      <c r="Q7271" s="1" t="s">
        <v>15</v>
      </c>
    </row>
    <row r="7272" spans="1:17" x14ac:dyDescent="0.35">
      <c r="A7272">
        <v>7271</v>
      </c>
      <c r="B7272" s="1" t="s">
        <v>7494</v>
      </c>
      <c r="C7272" s="1" t="s">
        <v>16</v>
      </c>
      <c r="D7272" s="1" t="s">
        <v>22</v>
      </c>
      <c r="E7272" s="1" t="s">
        <v>289</v>
      </c>
      <c r="F7272" s="1" t="s">
        <v>258</v>
      </c>
      <c r="G7272" s="1" t="s">
        <v>22</v>
      </c>
      <c r="H7272" s="1" t="s">
        <v>15</v>
      </c>
      <c r="I7272">
        <v>36.982925700000003</v>
      </c>
      <c r="J7272">
        <f>ROUND(employee[[#This Row],[Age]],0)</f>
        <v>37</v>
      </c>
      <c r="K72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72">
        <v>3.5954882449999999</v>
      </c>
      <c r="M7272">
        <f>ROUND(employee[[#This Row],[LengthService]],2)</f>
        <v>3.6</v>
      </c>
      <c r="N7272">
        <v>21.038874280000002</v>
      </c>
      <c r="O7272">
        <f>ROUND(employee[[#This Row],[AbsentHours]],2)</f>
        <v>21.04</v>
      </c>
      <c r="P7272" s="5">
        <f>employee[[#This Row],[RoundedAbsentHours]]/2080 *100</f>
        <v>1.0115384615384615</v>
      </c>
      <c r="Q7272" s="1" t="s">
        <v>15</v>
      </c>
    </row>
    <row r="7273" spans="1:17" x14ac:dyDescent="0.35">
      <c r="A7273">
        <v>7272</v>
      </c>
      <c r="B7273" s="1" t="s">
        <v>7495</v>
      </c>
      <c r="C7273" s="1" t="s">
        <v>11</v>
      </c>
      <c r="D7273" s="1" t="s">
        <v>22</v>
      </c>
      <c r="E7273" s="1" t="s">
        <v>289</v>
      </c>
      <c r="F7273" s="1" t="s">
        <v>258</v>
      </c>
      <c r="G7273" s="1" t="s">
        <v>22</v>
      </c>
      <c r="H7273" s="1" t="s">
        <v>15</v>
      </c>
      <c r="I7273">
        <v>48.085514310000001</v>
      </c>
      <c r="J7273">
        <f>ROUND(employee[[#This Row],[Age]],0)</f>
        <v>48</v>
      </c>
      <c r="K72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73">
        <v>3.0744232409999999</v>
      </c>
      <c r="M7273">
        <f>ROUND(employee[[#This Row],[LengthService]],2)</f>
        <v>3.07</v>
      </c>
      <c r="N7273">
        <v>94.570908380000006</v>
      </c>
      <c r="O7273">
        <f>ROUND(employee[[#This Row],[AbsentHours]],2)</f>
        <v>94.57</v>
      </c>
      <c r="P7273" s="5">
        <f>employee[[#This Row],[RoundedAbsentHours]]/2080 *100</f>
        <v>4.5466346153846153</v>
      </c>
      <c r="Q7273" s="1" t="s">
        <v>15</v>
      </c>
    </row>
    <row r="7274" spans="1:17" x14ac:dyDescent="0.35">
      <c r="A7274">
        <v>7273</v>
      </c>
      <c r="B7274" s="1" t="s">
        <v>7496</v>
      </c>
      <c r="C7274" s="1" t="s">
        <v>11</v>
      </c>
      <c r="D7274" s="1" t="s">
        <v>73</v>
      </c>
      <c r="E7274" s="1" t="s">
        <v>124</v>
      </c>
      <c r="F7274" s="1" t="s">
        <v>125</v>
      </c>
      <c r="G7274" s="1" t="s">
        <v>47</v>
      </c>
      <c r="H7274" s="1" t="s">
        <v>15</v>
      </c>
      <c r="I7274">
        <v>45.501146560000002</v>
      </c>
      <c r="J7274">
        <f>ROUND(employee[[#This Row],[Age]],0)</f>
        <v>46</v>
      </c>
      <c r="K72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74">
        <v>5.3940336340000004</v>
      </c>
      <c r="M7274">
        <f>ROUND(employee[[#This Row],[LengthService]],2)</f>
        <v>5.39</v>
      </c>
      <c r="N7274">
        <v>122.3394681</v>
      </c>
      <c r="O7274">
        <f>ROUND(employee[[#This Row],[AbsentHours]],2)</f>
        <v>122.34</v>
      </c>
      <c r="P7274" s="5">
        <f>employee[[#This Row],[RoundedAbsentHours]]/2080 *100</f>
        <v>5.8817307692307699</v>
      </c>
      <c r="Q7274" s="1" t="s">
        <v>15</v>
      </c>
    </row>
    <row r="7275" spans="1:17" x14ac:dyDescent="0.35">
      <c r="A7275">
        <v>7274</v>
      </c>
      <c r="B7275" s="1" t="s">
        <v>7497</v>
      </c>
      <c r="C7275" s="1" t="s">
        <v>11</v>
      </c>
      <c r="D7275" s="1" t="s">
        <v>88</v>
      </c>
      <c r="E7275" s="1" t="s">
        <v>124</v>
      </c>
      <c r="F7275" s="1" t="s">
        <v>125</v>
      </c>
      <c r="G7275" s="1" t="s">
        <v>88</v>
      </c>
      <c r="H7275" s="1" t="s">
        <v>15</v>
      </c>
      <c r="I7275">
        <v>54.487662989999997</v>
      </c>
      <c r="J7275">
        <f>ROUND(employee[[#This Row],[Age]],0)</f>
        <v>54</v>
      </c>
      <c r="K72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275">
        <v>6.2479169089999997</v>
      </c>
      <c r="M7275">
        <f>ROUND(employee[[#This Row],[LengthService]],2)</f>
        <v>6.25</v>
      </c>
      <c r="N7275">
        <v>156.32481300000001</v>
      </c>
      <c r="O7275">
        <f>ROUND(employee[[#This Row],[AbsentHours]],2)</f>
        <v>156.32</v>
      </c>
      <c r="P7275" s="5">
        <f>employee[[#This Row],[RoundedAbsentHours]]/2080 *100</f>
        <v>7.5153846153846153</v>
      </c>
      <c r="Q7275" s="1" t="s">
        <v>15</v>
      </c>
    </row>
    <row r="7276" spans="1:17" x14ac:dyDescent="0.35">
      <c r="A7276">
        <v>7275</v>
      </c>
      <c r="B7276" s="1" t="s">
        <v>7498</v>
      </c>
      <c r="C7276" s="1" t="s">
        <v>16</v>
      </c>
      <c r="D7276" s="1" t="s">
        <v>200</v>
      </c>
      <c r="E7276" s="1" t="s">
        <v>158</v>
      </c>
      <c r="F7276" s="1" t="s">
        <v>159</v>
      </c>
      <c r="G7276" s="1" t="s">
        <v>20</v>
      </c>
      <c r="H7276" s="1" t="s">
        <v>15</v>
      </c>
      <c r="I7276">
        <v>40.635074920000001</v>
      </c>
      <c r="J7276">
        <f>ROUND(employee[[#This Row],[Age]],0)</f>
        <v>41</v>
      </c>
      <c r="K72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76">
        <v>4.2186197050000001</v>
      </c>
      <c r="M7276">
        <f>ROUND(employee[[#This Row],[LengthService]],2)</f>
        <v>4.22</v>
      </c>
      <c r="N7276">
        <v>35.446374550000002</v>
      </c>
      <c r="O7276">
        <f>ROUND(employee[[#This Row],[AbsentHours]],2)</f>
        <v>35.450000000000003</v>
      </c>
      <c r="P7276" s="5">
        <f>employee[[#This Row],[RoundedAbsentHours]]/2080 *100</f>
        <v>1.7043269230769234</v>
      </c>
      <c r="Q7276" s="1" t="s">
        <v>15</v>
      </c>
    </row>
    <row r="7277" spans="1:17" x14ac:dyDescent="0.35">
      <c r="A7277">
        <v>7276</v>
      </c>
      <c r="B7277" s="1" t="s">
        <v>7499</v>
      </c>
      <c r="C7277" s="1" t="s">
        <v>16</v>
      </c>
      <c r="D7277" s="1" t="s">
        <v>20</v>
      </c>
      <c r="E7277" s="1" t="s">
        <v>158</v>
      </c>
      <c r="F7277" s="1" t="s">
        <v>159</v>
      </c>
      <c r="G7277" s="1" t="s">
        <v>20</v>
      </c>
      <c r="H7277" s="1" t="s">
        <v>15</v>
      </c>
      <c r="I7277">
        <v>66.561106460000005</v>
      </c>
      <c r="J7277">
        <f>ROUND(employee[[#This Row],[Age]],0)</f>
        <v>67</v>
      </c>
      <c r="K72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7277">
        <v>4.4801750870000001</v>
      </c>
      <c r="M7277">
        <f>ROUND(employee[[#This Row],[LengthService]],2)</f>
        <v>4.4800000000000004</v>
      </c>
      <c r="N7277">
        <v>146.69842629999999</v>
      </c>
      <c r="O7277">
        <f>ROUND(employee[[#This Row],[AbsentHours]],2)</f>
        <v>146.69999999999999</v>
      </c>
      <c r="P7277" s="5">
        <f>employee[[#This Row],[RoundedAbsentHours]]/2080 *100</f>
        <v>7.052884615384615</v>
      </c>
      <c r="Q7277" s="1" t="s">
        <v>15</v>
      </c>
    </row>
    <row r="7278" spans="1:17" x14ac:dyDescent="0.35">
      <c r="A7278">
        <v>7277</v>
      </c>
      <c r="B7278" s="1" t="s">
        <v>7500</v>
      </c>
      <c r="C7278" s="1" t="s">
        <v>16</v>
      </c>
      <c r="D7278" s="1" t="s">
        <v>12</v>
      </c>
      <c r="E7278" s="1" t="s">
        <v>158</v>
      </c>
      <c r="F7278" s="1" t="s">
        <v>159</v>
      </c>
      <c r="G7278" s="1" t="s">
        <v>12</v>
      </c>
      <c r="H7278" s="1" t="s">
        <v>15</v>
      </c>
      <c r="I7278">
        <v>28.49692391</v>
      </c>
      <c r="J7278">
        <f>ROUND(employee[[#This Row],[Age]],0)</f>
        <v>28</v>
      </c>
      <c r="K72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278">
        <v>5.2443901349999997</v>
      </c>
      <c r="M7278">
        <f>ROUND(employee[[#This Row],[LengthService]],2)</f>
        <v>5.24</v>
      </c>
      <c r="N7278">
        <v>0</v>
      </c>
      <c r="O7278">
        <f>ROUND(employee[[#This Row],[AbsentHours]],2)</f>
        <v>0</v>
      </c>
      <c r="P7278" s="5">
        <f>employee[[#This Row],[RoundedAbsentHours]]/2080 *100</f>
        <v>0</v>
      </c>
      <c r="Q7278" s="1" t="s">
        <v>15</v>
      </c>
    </row>
    <row r="7279" spans="1:17" x14ac:dyDescent="0.35">
      <c r="A7279">
        <v>7278</v>
      </c>
      <c r="B7279" s="1" t="s">
        <v>7501</v>
      </c>
      <c r="C7279" s="1" t="s">
        <v>11</v>
      </c>
      <c r="D7279" s="1" t="s">
        <v>22</v>
      </c>
      <c r="E7279" s="1" t="s">
        <v>289</v>
      </c>
      <c r="F7279" s="1" t="s">
        <v>258</v>
      </c>
      <c r="G7279" s="1" t="s">
        <v>22</v>
      </c>
      <c r="H7279" s="1" t="s">
        <v>15</v>
      </c>
      <c r="I7279">
        <v>23.3741181</v>
      </c>
      <c r="J7279">
        <f>ROUND(employee[[#This Row],[Age]],0)</f>
        <v>23</v>
      </c>
      <c r="K72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279">
        <v>5.6425971549999998</v>
      </c>
      <c r="M7279">
        <f>ROUND(employee[[#This Row],[LengthService]],2)</f>
        <v>5.64</v>
      </c>
      <c r="N7279">
        <v>0</v>
      </c>
      <c r="O7279">
        <f>ROUND(employee[[#This Row],[AbsentHours]],2)</f>
        <v>0</v>
      </c>
      <c r="P7279" s="5">
        <f>employee[[#This Row],[RoundedAbsentHours]]/2080 *100</f>
        <v>0</v>
      </c>
      <c r="Q7279" s="1" t="s">
        <v>15</v>
      </c>
    </row>
    <row r="7280" spans="1:17" x14ac:dyDescent="0.35">
      <c r="A7280">
        <v>7279</v>
      </c>
      <c r="B7280" s="1" t="s">
        <v>7502</v>
      </c>
      <c r="C7280" s="1" t="s">
        <v>16</v>
      </c>
      <c r="D7280" s="1" t="s">
        <v>19</v>
      </c>
      <c r="E7280" s="1" t="s">
        <v>312</v>
      </c>
      <c r="F7280" s="1" t="s">
        <v>266</v>
      </c>
      <c r="G7280" s="1" t="s">
        <v>19</v>
      </c>
      <c r="H7280" s="1" t="s">
        <v>15</v>
      </c>
      <c r="I7280">
        <v>41.735422100000001</v>
      </c>
      <c r="J7280">
        <f>ROUND(employee[[#This Row],[Age]],0)</f>
        <v>42</v>
      </c>
      <c r="K72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80">
        <v>5.5665379799999997</v>
      </c>
      <c r="M7280">
        <f>ROUND(employee[[#This Row],[LengthService]],2)</f>
        <v>5.57</v>
      </c>
      <c r="N7280">
        <v>85.652557349999995</v>
      </c>
      <c r="O7280">
        <f>ROUND(employee[[#This Row],[AbsentHours]],2)</f>
        <v>85.65</v>
      </c>
      <c r="P7280" s="5">
        <f>employee[[#This Row],[RoundedAbsentHours]]/2080 *100</f>
        <v>4.1177884615384617</v>
      </c>
      <c r="Q7280" s="1" t="s">
        <v>15</v>
      </c>
    </row>
    <row r="7281" spans="1:17" x14ac:dyDescent="0.35">
      <c r="A7281">
        <v>7280</v>
      </c>
      <c r="B7281" s="1" t="s">
        <v>7503</v>
      </c>
      <c r="C7281" s="1" t="s">
        <v>11</v>
      </c>
      <c r="D7281" s="1" t="s">
        <v>12</v>
      </c>
      <c r="E7281" s="1" t="s">
        <v>158</v>
      </c>
      <c r="F7281" s="1" t="s">
        <v>159</v>
      </c>
      <c r="G7281" s="1" t="s">
        <v>12</v>
      </c>
      <c r="H7281" s="1" t="s">
        <v>15</v>
      </c>
      <c r="I7281">
        <v>44.033665310000004</v>
      </c>
      <c r="J7281">
        <f>ROUND(employee[[#This Row],[Age]],0)</f>
        <v>44</v>
      </c>
      <c r="K72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81">
        <v>4.6845550290000002</v>
      </c>
      <c r="M7281">
        <f>ROUND(employee[[#This Row],[LengthService]],2)</f>
        <v>4.68</v>
      </c>
      <c r="N7281">
        <v>101.7033905</v>
      </c>
      <c r="O7281">
        <f>ROUND(employee[[#This Row],[AbsentHours]],2)</f>
        <v>101.7</v>
      </c>
      <c r="P7281" s="5">
        <f>employee[[#This Row],[RoundedAbsentHours]]/2080 *100</f>
        <v>4.8894230769230775</v>
      </c>
      <c r="Q7281" s="1" t="s">
        <v>15</v>
      </c>
    </row>
    <row r="7282" spans="1:17" x14ac:dyDescent="0.35">
      <c r="A7282">
        <v>7281</v>
      </c>
      <c r="B7282" s="1" t="s">
        <v>7504</v>
      </c>
      <c r="C7282" s="1" t="s">
        <v>11</v>
      </c>
      <c r="D7282" s="1" t="s">
        <v>12</v>
      </c>
      <c r="E7282" s="1" t="s">
        <v>158</v>
      </c>
      <c r="F7282" s="1" t="s">
        <v>159</v>
      </c>
      <c r="G7282" s="1" t="s">
        <v>12</v>
      </c>
      <c r="H7282" s="1" t="s">
        <v>15</v>
      </c>
      <c r="I7282">
        <v>46.564143799999997</v>
      </c>
      <c r="J7282">
        <f>ROUND(employee[[#This Row],[Age]],0)</f>
        <v>47</v>
      </c>
      <c r="K72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82">
        <v>6.4062261109999996</v>
      </c>
      <c r="M7282">
        <f>ROUND(employee[[#This Row],[LengthService]],2)</f>
        <v>6.41</v>
      </c>
      <c r="N7282">
        <v>74.152165760000003</v>
      </c>
      <c r="O7282">
        <f>ROUND(employee[[#This Row],[AbsentHours]],2)</f>
        <v>74.150000000000006</v>
      </c>
      <c r="P7282" s="5">
        <f>employee[[#This Row],[RoundedAbsentHours]]/2080 *100</f>
        <v>3.5649038461538463</v>
      </c>
      <c r="Q7282" s="1" t="s">
        <v>15</v>
      </c>
    </row>
    <row r="7283" spans="1:17" x14ac:dyDescent="0.35">
      <c r="A7283">
        <v>7282</v>
      </c>
      <c r="B7283" s="1" t="s">
        <v>7505</v>
      </c>
      <c r="C7283" s="1" t="s">
        <v>11</v>
      </c>
      <c r="D7283" s="1" t="s">
        <v>84</v>
      </c>
      <c r="E7283" s="1" t="s">
        <v>124</v>
      </c>
      <c r="F7283" s="1" t="s">
        <v>125</v>
      </c>
      <c r="G7283" s="1" t="s">
        <v>56</v>
      </c>
      <c r="H7283" s="1" t="s">
        <v>15</v>
      </c>
      <c r="I7283">
        <v>41.873841059999997</v>
      </c>
      <c r="J7283">
        <f>ROUND(employee[[#This Row],[Age]],0)</f>
        <v>42</v>
      </c>
      <c r="K72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83">
        <v>4.550658555</v>
      </c>
      <c r="M7283">
        <f>ROUND(employee[[#This Row],[LengthService]],2)</f>
        <v>4.55</v>
      </c>
      <c r="N7283">
        <v>41.277321800000003</v>
      </c>
      <c r="O7283">
        <f>ROUND(employee[[#This Row],[AbsentHours]],2)</f>
        <v>41.28</v>
      </c>
      <c r="P7283" s="5">
        <f>employee[[#This Row],[RoundedAbsentHours]]/2080 *100</f>
        <v>1.9846153846153847</v>
      </c>
      <c r="Q7283" s="1" t="s">
        <v>15</v>
      </c>
    </row>
    <row r="7284" spans="1:17" x14ac:dyDescent="0.35">
      <c r="A7284">
        <v>7283</v>
      </c>
      <c r="B7284" s="1" t="s">
        <v>7506</v>
      </c>
      <c r="C7284" s="1" t="s">
        <v>11</v>
      </c>
      <c r="D7284" s="1" t="s">
        <v>206</v>
      </c>
      <c r="E7284" s="1" t="s">
        <v>312</v>
      </c>
      <c r="F7284" s="1" t="s">
        <v>266</v>
      </c>
      <c r="G7284" s="1" t="s">
        <v>33</v>
      </c>
      <c r="H7284" s="1" t="s">
        <v>15</v>
      </c>
      <c r="I7284">
        <v>33.159298499999998</v>
      </c>
      <c r="J7284">
        <f>ROUND(employee[[#This Row],[Age]],0)</f>
        <v>33</v>
      </c>
      <c r="K72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84">
        <v>4.8729014890000002</v>
      </c>
      <c r="M7284">
        <f>ROUND(employee[[#This Row],[LengthService]],2)</f>
        <v>4.87</v>
      </c>
      <c r="N7284">
        <v>23.606863069999999</v>
      </c>
      <c r="O7284">
        <f>ROUND(employee[[#This Row],[AbsentHours]],2)</f>
        <v>23.61</v>
      </c>
      <c r="P7284" s="5">
        <f>employee[[#This Row],[RoundedAbsentHours]]/2080 *100</f>
        <v>1.1350961538461539</v>
      </c>
      <c r="Q7284" s="1" t="s">
        <v>15</v>
      </c>
    </row>
    <row r="7285" spans="1:17" x14ac:dyDescent="0.35">
      <c r="A7285">
        <v>7284</v>
      </c>
      <c r="B7285" s="1" t="s">
        <v>7507</v>
      </c>
      <c r="C7285" s="1" t="s">
        <v>11</v>
      </c>
      <c r="D7285" s="1" t="s">
        <v>22</v>
      </c>
      <c r="E7285" s="1" t="s">
        <v>289</v>
      </c>
      <c r="F7285" s="1" t="s">
        <v>258</v>
      </c>
      <c r="G7285" s="1" t="s">
        <v>22</v>
      </c>
      <c r="H7285" s="1" t="s">
        <v>15</v>
      </c>
      <c r="I7285">
        <v>47.428806129999998</v>
      </c>
      <c r="J7285">
        <f>ROUND(employee[[#This Row],[Age]],0)</f>
        <v>47</v>
      </c>
      <c r="K72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85">
        <v>5.5920137560000001</v>
      </c>
      <c r="M7285">
        <f>ROUND(employee[[#This Row],[LengthService]],2)</f>
        <v>5.59</v>
      </c>
      <c r="N7285">
        <v>104.7060591</v>
      </c>
      <c r="O7285">
        <f>ROUND(employee[[#This Row],[AbsentHours]],2)</f>
        <v>104.71</v>
      </c>
      <c r="P7285" s="5">
        <f>employee[[#This Row],[RoundedAbsentHours]]/2080 *100</f>
        <v>5.0341346153846152</v>
      </c>
      <c r="Q7285" s="1" t="s">
        <v>15</v>
      </c>
    </row>
    <row r="7286" spans="1:17" x14ac:dyDescent="0.35">
      <c r="A7286">
        <v>7285</v>
      </c>
      <c r="B7286" s="1" t="s">
        <v>7508</v>
      </c>
      <c r="C7286" s="1" t="s">
        <v>11</v>
      </c>
      <c r="D7286" s="1" t="s">
        <v>22</v>
      </c>
      <c r="E7286" s="1" t="s">
        <v>289</v>
      </c>
      <c r="F7286" s="1" t="s">
        <v>258</v>
      </c>
      <c r="G7286" s="1" t="s">
        <v>22</v>
      </c>
      <c r="H7286" s="1" t="s">
        <v>15</v>
      </c>
      <c r="I7286">
        <v>27.096770370000002</v>
      </c>
      <c r="J7286">
        <f>ROUND(employee[[#This Row],[Age]],0)</f>
        <v>27</v>
      </c>
      <c r="K72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286">
        <v>4.2016051880000003</v>
      </c>
      <c r="M7286">
        <f>ROUND(employee[[#This Row],[LengthService]],2)</f>
        <v>4.2</v>
      </c>
      <c r="N7286">
        <v>0</v>
      </c>
      <c r="O7286">
        <f>ROUND(employee[[#This Row],[AbsentHours]],2)</f>
        <v>0</v>
      </c>
      <c r="P7286" s="5">
        <f>employee[[#This Row],[RoundedAbsentHours]]/2080 *100</f>
        <v>0</v>
      </c>
      <c r="Q7286" s="1" t="s">
        <v>15</v>
      </c>
    </row>
    <row r="7287" spans="1:17" x14ac:dyDescent="0.35">
      <c r="A7287">
        <v>7286</v>
      </c>
      <c r="B7287" s="1" t="s">
        <v>7509</v>
      </c>
      <c r="C7287" s="1" t="s">
        <v>16</v>
      </c>
      <c r="D7287" s="1" t="s">
        <v>79</v>
      </c>
      <c r="E7287" s="1" t="s">
        <v>312</v>
      </c>
      <c r="F7287" s="1" t="s">
        <v>266</v>
      </c>
      <c r="G7287" s="1" t="s">
        <v>34</v>
      </c>
      <c r="H7287" s="1" t="s">
        <v>15</v>
      </c>
      <c r="I7287">
        <v>29.42825654</v>
      </c>
      <c r="J7287">
        <f>ROUND(employee[[#This Row],[Age]],0)</f>
        <v>29</v>
      </c>
      <c r="K72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287">
        <v>2.4120722739999998</v>
      </c>
      <c r="M7287">
        <f>ROUND(employee[[#This Row],[LengthService]],2)</f>
        <v>2.41</v>
      </c>
      <c r="N7287">
        <v>4.894952119</v>
      </c>
      <c r="O7287">
        <f>ROUND(employee[[#This Row],[AbsentHours]],2)</f>
        <v>4.8899999999999997</v>
      </c>
      <c r="P7287" s="5">
        <f>employee[[#This Row],[RoundedAbsentHours]]/2080 *100</f>
        <v>0.23509615384615384</v>
      </c>
      <c r="Q7287" s="1" t="s">
        <v>15</v>
      </c>
    </row>
    <row r="7288" spans="1:17" x14ac:dyDescent="0.35">
      <c r="A7288">
        <v>7287</v>
      </c>
      <c r="B7288" s="1" t="s">
        <v>7510</v>
      </c>
      <c r="C7288" s="1" t="s">
        <v>11</v>
      </c>
      <c r="D7288" s="1" t="s">
        <v>56</v>
      </c>
      <c r="E7288" s="1" t="s">
        <v>124</v>
      </c>
      <c r="F7288" s="1" t="s">
        <v>125</v>
      </c>
      <c r="G7288" s="1" t="s">
        <v>56</v>
      </c>
      <c r="H7288" s="1" t="s">
        <v>15</v>
      </c>
      <c r="I7288">
        <v>43.78609762</v>
      </c>
      <c r="J7288">
        <f>ROUND(employee[[#This Row],[Age]],0)</f>
        <v>44</v>
      </c>
      <c r="K72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88">
        <v>4.9794609879999996</v>
      </c>
      <c r="M7288">
        <f>ROUND(employee[[#This Row],[LengthService]],2)</f>
        <v>4.9800000000000004</v>
      </c>
      <c r="N7288">
        <v>52.447078070000003</v>
      </c>
      <c r="O7288">
        <f>ROUND(employee[[#This Row],[AbsentHours]],2)</f>
        <v>52.45</v>
      </c>
      <c r="P7288" s="5">
        <f>employee[[#This Row],[RoundedAbsentHours]]/2080 *100</f>
        <v>2.5216346153846154</v>
      </c>
      <c r="Q7288" s="1" t="s">
        <v>15</v>
      </c>
    </row>
    <row r="7289" spans="1:17" x14ac:dyDescent="0.35">
      <c r="A7289">
        <v>7288</v>
      </c>
      <c r="B7289" s="1" t="s">
        <v>7511</v>
      </c>
      <c r="C7289" s="1" t="s">
        <v>16</v>
      </c>
      <c r="D7289" s="1" t="s">
        <v>228</v>
      </c>
      <c r="E7289" s="1" t="s">
        <v>312</v>
      </c>
      <c r="F7289" s="1" t="s">
        <v>266</v>
      </c>
      <c r="G7289" s="1" t="s">
        <v>221</v>
      </c>
      <c r="H7289" s="1" t="s">
        <v>15</v>
      </c>
      <c r="I7289">
        <v>40.752702560000003</v>
      </c>
      <c r="J7289">
        <f>ROUND(employee[[#This Row],[Age]],0)</f>
        <v>41</v>
      </c>
      <c r="K72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89">
        <v>6.9842209009999996</v>
      </c>
      <c r="M7289">
        <f>ROUND(employee[[#This Row],[LengthService]],2)</f>
        <v>6.98</v>
      </c>
      <c r="N7289">
        <v>35.658536589999997</v>
      </c>
      <c r="O7289">
        <f>ROUND(employee[[#This Row],[AbsentHours]],2)</f>
        <v>35.659999999999997</v>
      </c>
      <c r="P7289" s="5">
        <f>employee[[#This Row],[RoundedAbsentHours]]/2080 *100</f>
        <v>1.7144230769230768</v>
      </c>
      <c r="Q7289" s="1" t="s">
        <v>15</v>
      </c>
    </row>
    <row r="7290" spans="1:17" x14ac:dyDescent="0.35">
      <c r="A7290">
        <v>7289</v>
      </c>
      <c r="B7290" s="1" t="s">
        <v>2620</v>
      </c>
      <c r="C7290" s="1" t="s">
        <v>16</v>
      </c>
      <c r="D7290" s="1" t="s">
        <v>126</v>
      </c>
      <c r="E7290" s="1" t="s">
        <v>312</v>
      </c>
      <c r="F7290" s="1" t="s">
        <v>266</v>
      </c>
      <c r="G7290" s="1" t="s">
        <v>34</v>
      </c>
      <c r="H7290" s="1" t="s">
        <v>15</v>
      </c>
      <c r="I7290">
        <v>33.207450809999997</v>
      </c>
      <c r="J7290">
        <f>ROUND(employee[[#This Row],[Age]],0)</f>
        <v>33</v>
      </c>
      <c r="K72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90">
        <v>4.0755703109999999</v>
      </c>
      <c r="M7290">
        <f>ROUND(employee[[#This Row],[LengthService]],2)</f>
        <v>4.08</v>
      </c>
      <c r="N7290">
        <v>0</v>
      </c>
      <c r="O7290">
        <f>ROUND(employee[[#This Row],[AbsentHours]],2)</f>
        <v>0</v>
      </c>
      <c r="P7290" s="5">
        <f>employee[[#This Row],[RoundedAbsentHours]]/2080 *100</f>
        <v>0</v>
      </c>
      <c r="Q7290" s="1" t="s">
        <v>15</v>
      </c>
    </row>
    <row r="7291" spans="1:17" x14ac:dyDescent="0.35">
      <c r="A7291">
        <v>7290</v>
      </c>
      <c r="B7291" s="1" t="s">
        <v>7512</v>
      </c>
      <c r="C7291" s="1" t="s">
        <v>11</v>
      </c>
      <c r="D7291" s="1" t="s">
        <v>99</v>
      </c>
      <c r="E7291" s="1" t="s">
        <v>312</v>
      </c>
      <c r="F7291" s="1" t="s">
        <v>266</v>
      </c>
      <c r="G7291" s="1" t="s">
        <v>93</v>
      </c>
      <c r="H7291" s="1" t="s">
        <v>15</v>
      </c>
      <c r="I7291">
        <v>38.43868664</v>
      </c>
      <c r="J7291">
        <f>ROUND(employee[[#This Row],[Age]],0)</f>
        <v>38</v>
      </c>
      <c r="K72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91">
        <v>3.4092300280000001</v>
      </c>
      <c r="M7291">
        <f>ROUND(employee[[#This Row],[LengthService]],2)</f>
        <v>3.41</v>
      </c>
      <c r="N7291">
        <v>46.244333709999999</v>
      </c>
      <c r="O7291">
        <f>ROUND(employee[[#This Row],[AbsentHours]],2)</f>
        <v>46.24</v>
      </c>
      <c r="P7291" s="5">
        <f>employee[[#This Row],[RoundedAbsentHours]]/2080 *100</f>
        <v>2.2230769230769232</v>
      </c>
      <c r="Q7291" s="1" t="s">
        <v>15</v>
      </c>
    </row>
    <row r="7292" spans="1:17" x14ac:dyDescent="0.35">
      <c r="A7292">
        <v>7291</v>
      </c>
      <c r="B7292" s="1" t="s">
        <v>7513</v>
      </c>
      <c r="C7292" s="1" t="s">
        <v>11</v>
      </c>
      <c r="D7292" s="1" t="s">
        <v>304</v>
      </c>
      <c r="E7292" s="1" t="s">
        <v>312</v>
      </c>
      <c r="F7292" s="1" t="s">
        <v>266</v>
      </c>
      <c r="G7292" s="1" t="s">
        <v>39</v>
      </c>
      <c r="H7292" s="1" t="s">
        <v>15</v>
      </c>
      <c r="I7292">
        <v>56.014519890000003</v>
      </c>
      <c r="J7292">
        <f>ROUND(employee[[#This Row],[Age]],0)</f>
        <v>56</v>
      </c>
      <c r="K72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292">
        <v>5.1133651139999996</v>
      </c>
      <c r="M7292">
        <f>ROUND(employee[[#This Row],[LengthService]],2)</f>
        <v>5.1100000000000003</v>
      </c>
      <c r="N7292">
        <v>118.8015108</v>
      </c>
      <c r="O7292">
        <f>ROUND(employee[[#This Row],[AbsentHours]],2)</f>
        <v>118.8</v>
      </c>
      <c r="P7292" s="5">
        <f>employee[[#This Row],[RoundedAbsentHours]]/2080 *100</f>
        <v>5.7115384615384617</v>
      </c>
      <c r="Q7292" s="1" t="s">
        <v>15</v>
      </c>
    </row>
    <row r="7293" spans="1:17" x14ac:dyDescent="0.35">
      <c r="A7293">
        <v>7292</v>
      </c>
      <c r="B7293" s="1" t="s">
        <v>7514</v>
      </c>
      <c r="C7293" s="1" t="s">
        <v>11</v>
      </c>
      <c r="D7293" s="1" t="s">
        <v>44</v>
      </c>
      <c r="E7293" s="1" t="s">
        <v>312</v>
      </c>
      <c r="F7293" s="1" t="s">
        <v>266</v>
      </c>
      <c r="G7293" s="1" t="s">
        <v>44</v>
      </c>
      <c r="H7293" s="1" t="s">
        <v>15</v>
      </c>
      <c r="I7293">
        <v>40.631724949999999</v>
      </c>
      <c r="J7293">
        <f>ROUND(employee[[#This Row],[Age]],0)</f>
        <v>41</v>
      </c>
      <c r="K72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93">
        <v>4.1213696989999997</v>
      </c>
      <c r="M7293">
        <f>ROUND(employee[[#This Row],[LengthService]],2)</f>
        <v>4.12</v>
      </c>
      <c r="N7293">
        <v>91.315650399999996</v>
      </c>
      <c r="O7293">
        <f>ROUND(employee[[#This Row],[AbsentHours]],2)</f>
        <v>91.32</v>
      </c>
      <c r="P7293" s="5">
        <f>employee[[#This Row],[RoundedAbsentHours]]/2080 *100</f>
        <v>4.3903846153846144</v>
      </c>
      <c r="Q7293" s="1" t="s">
        <v>15</v>
      </c>
    </row>
    <row r="7294" spans="1:17" x14ac:dyDescent="0.35">
      <c r="A7294">
        <v>7293</v>
      </c>
      <c r="B7294" s="1" t="s">
        <v>7515</v>
      </c>
      <c r="C7294" s="1" t="s">
        <v>11</v>
      </c>
      <c r="D7294" s="1" t="s">
        <v>22</v>
      </c>
      <c r="E7294" s="1" t="s">
        <v>289</v>
      </c>
      <c r="F7294" s="1" t="s">
        <v>258</v>
      </c>
      <c r="G7294" s="1" t="s">
        <v>22</v>
      </c>
      <c r="H7294" s="1" t="s">
        <v>15</v>
      </c>
      <c r="I7294">
        <v>56.40963249</v>
      </c>
      <c r="J7294">
        <f>ROUND(employee[[#This Row],[Age]],0)</f>
        <v>56</v>
      </c>
      <c r="K72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294">
        <v>2.2953249200000001</v>
      </c>
      <c r="M7294">
        <f>ROUND(employee[[#This Row],[LengthService]],2)</f>
        <v>2.2999999999999998</v>
      </c>
      <c r="N7294">
        <v>123.9039389</v>
      </c>
      <c r="O7294">
        <f>ROUND(employee[[#This Row],[AbsentHours]],2)</f>
        <v>123.9</v>
      </c>
      <c r="P7294" s="5">
        <f>employee[[#This Row],[RoundedAbsentHours]]/2080 *100</f>
        <v>5.9567307692307701</v>
      </c>
      <c r="Q7294" s="1" t="s">
        <v>15</v>
      </c>
    </row>
    <row r="7295" spans="1:17" x14ac:dyDescent="0.35">
      <c r="A7295">
        <v>7294</v>
      </c>
      <c r="B7295" s="1" t="s">
        <v>7516</v>
      </c>
      <c r="C7295" s="1" t="s">
        <v>16</v>
      </c>
      <c r="D7295" s="1" t="s">
        <v>229</v>
      </c>
      <c r="E7295" s="1" t="s">
        <v>312</v>
      </c>
      <c r="F7295" s="1" t="s">
        <v>266</v>
      </c>
      <c r="G7295" s="1" t="s">
        <v>33</v>
      </c>
      <c r="H7295" s="1" t="s">
        <v>15</v>
      </c>
      <c r="I7295">
        <v>52.332397839999999</v>
      </c>
      <c r="J7295">
        <f>ROUND(employee[[#This Row],[Age]],0)</f>
        <v>52</v>
      </c>
      <c r="K72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295">
        <v>3.4530311440000001</v>
      </c>
      <c r="M7295">
        <f>ROUND(employee[[#This Row],[LengthService]],2)</f>
        <v>3.45</v>
      </c>
      <c r="N7295">
        <v>107.0203393</v>
      </c>
      <c r="O7295">
        <f>ROUND(employee[[#This Row],[AbsentHours]],2)</f>
        <v>107.02</v>
      </c>
      <c r="P7295" s="5">
        <f>employee[[#This Row],[RoundedAbsentHours]]/2080 *100</f>
        <v>5.1451923076923078</v>
      </c>
      <c r="Q7295" s="1" t="s">
        <v>15</v>
      </c>
    </row>
    <row r="7296" spans="1:17" x14ac:dyDescent="0.35">
      <c r="A7296">
        <v>7295</v>
      </c>
      <c r="B7296" s="1" t="s">
        <v>7517</v>
      </c>
      <c r="C7296" s="1" t="s">
        <v>16</v>
      </c>
      <c r="D7296" s="1" t="s">
        <v>20</v>
      </c>
      <c r="E7296" s="1" t="s">
        <v>312</v>
      </c>
      <c r="F7296" s="1" t="s">
        <v>266</v>
      </c>
      <c r="G7296" s="1" t="s">
        <v>20</v>
      </c>
      <c r="H7296" s="1" t="s">
        <v>15</v>
      </c>
      <c r="I7296">
        <v>40.975217180000001</v>
      </c>
      <c r="J7296">
        <f>ROUND(employee[[#This Row],[Age]],0)</f>
        <v>41</v>
      </c>
      <c r="K72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96">
        <v>7.5390272830000002</v>
      </c>
      <c r="M7296">
        <f>ROUND(employee[[#This Row],[LengthService]],2)</f>
        <v>7.54</v>
      </c>
      <c r="N7296">
        <v>33.709404599999999</v>
      </c>
      <c r="O7296">
        <f>ROUND(employee[[#This Row],[AbsentHours]],2)</f>
        <v>33.71</v>
      </c>
      <c r="P7296" s="5">
        <f>employee[[#This Row],[RoundedAbsentHours]]/2080 *100</f>
        <v>1.6206730769230768</v>
      </c>
      <c r="Q7296" s="1" t="s">
        <v>15</v>
      </c>
    </row>
    <row r="7297" spans="1:17" x14ac:dyDescent="0.35">
      <c r="A7297">
        <v>7296</v>
      </c>
      <c r="B7297" s="1" t="s">
        <v>7518</v>
      </c>
      <c r="C7297" s="1" t="s">
        <v>16</v>
      </c>
      <c r="D7297" s="1" t="s">
        <v>22</v>
      </c>
      <c r="E7297" s="1" t="s">
        <v>289</v>
      </c>
      <c r="F7297" s="1" t="s">
        <v>258</v>
      </c>
      <c r="G7297" s="1" t="s">
        <v>22</v>
      </c>
      <c r="H7297" s="1" t="s">
        <v>15</v>
      </c>
      <c r="I7297">
        <v>48.952238250000001</v>
      </c>
      <c r="J7297">
        <f>ROUND(employee[[#This Row],[Age]],0)</f>
        <v>49</v>
      </c>
      <c r="K72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97">
        <v>5.8725333820000003</v>
      </c>
      <c r="M7297">
        <f>ROUND(employee[[#This Row],[LengthService]],2)</f>
        <v>5.87</v>
      </c>
      <c r="N7297">
        <v>96.696134909999998</v>
      </c>
      <c r="O7297">
        <f>ROUND(employee[[#This Row],[AbsentHours]],2)</f>
        <v>96.7</v>
      </c>
      <c r="P7297" s="5">
        <f>employee[[#This Row],[RoundedAbsentHours]]/2080 *100</f>
        <v>4.6490384615384617</v>
      </c>
      <c r="Q7297" s="1" t="s">
        <v>15</v>
      </c>
    </row>
    <row r="7298" spans="1:17" x14ac:dyDescent="0.35">
      <c r="A7298">
        <v>7297</v>
      </c>
      <c r="B7298" s="1" t="s">
        <v>7519</v>
      </c>
      <c r="C7298" s="1" t="s">
        <v>16</v>
      </c>
      <c r="D7298" s="1" t="s">
        <v>12</v>
      </c>
      <c r="E7298" s="1" t="s">
        <v>158</v>
      </c>
      <c r="F7298" s="1" t="s">
        <v>159</v>
      </c>
      <c r="G7298" s="1" t="s">
        <v>12</v>
      </c>
      <c r="H7298" s="1" t="s">
        <v>15</v>
      </c>
      <c r="I7298">
        <v>48.870451369999998</v>
      </c>
      <c r="J7298">
        <f>ROUND(employee[[#This Row],[Age]],0)</f>
        <v>49</v>
      </c>
      <c r="K72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298">
        <v>4.7687353229999996</v>
      </c>
      <c r="M7298">
        <f>ROUND(employee[[#This Row],[LengthService]],2)</f>
        <v>4.7699999999999996</v>
      </c>
      <c r="N7298">
        <v>66.303018039999998</v>
      </c>
      <c r="O7298">
        <f>ROUND(employee[[#This Row],[AbsentHours]],2)</f>
        <v>66.3</v>
      </c>
      <c r="P7298" s="5">
        <f>employee[[#This Row],[RoundedAbsentHours]]/2080 *100</f>
        <v>3.1875</v>
      </c>
      <c r="Q7298" s="1" t="s">
        <v>15</v>
      </c>
    </row>
    <row r="7299" spans="1:17" x14ac:dyDescent="0.35">
      <c r="A7299">
        <v>7298</v>
      </c>
      <c r="B7299" s="1" t="s">
        <v>7520</v>
      </c>
      <c r="C7299" s="1" t="s">
        <v>16</v>
      </c>
      <c r="D7299" s="1" t="s">
        <v>321</v>
      </c>
      <c r="E7299" s="1" t="s">
        <v>312</v>
      </c>
      <c r="F7299" s="1" t="s">
        <v>266</v>
      </c>
      <c r="G7299" s="1" t="s">
        <v>29</v>
      </c>
      <c r="H7299" s="1" t="s">
        <v>15</v>
      </c>
      <c r="I7299">
        <v>32.496280849999998</v>
      </c>
      <c r="J7299">
        <f>ROUND(employee[[#This Row],[Age]],0)</f>
        <v>32</v>
      </c>
      <c r="K72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299">
        <v>4.1245538100000001</v>
      </c>
      <c r="M7299">
        <f>ROUND(employee[[#This Row],[LengthService]],2)</f>
        <v>4.12</v>
      </c>
      <c r="N7299">
        <v>23.845358879999999</v>
      </c>
      <c r="O7299">
        <f>ROUND(employee[[#This Row],[AbsentHours]],2)</f>
        <v>23.85</v>
      </c>
      <c r="P7299" s="5">
        <f>employee[[#This Row],[RoundedAbsentHours]]/2080 *100</f>
        <v>1.1466346153846154</v>
      </c>
      <c r="Q7299" s="1" t="s">
        <v>15</v>
      </c>
    </row>
    <row r="7300" spans="1:17" x14ac:dyDescent="0.35">
      <c r="A7300">
        <v>7299</v>
      </c>
      <c r="B7300" s="1" t="s">
        <v>7521</v>
      </c>
      <c r="C7300" s="1" t="s">
        <v>16</v>
      </c>
      <c r="D7300" s="1" t="s">
        <v>20</v>
      </c>
      <c r="E7300" s="1" t="s">
        <v>312</v>
      </c>
      <c r="F7300" s="1" t="s">
        <v>266</v>
      </c>
      <c r="G7300" s="1" t="s">
        <v>20</v>
      </c>
      <c r="H7300" s="1" t="s">
        <v>15</v>
      </c>
      <c r="I7300">
        <v>37.937471119999998</v>
      </c>
      <c r="J7300">
        <f>ROUND(employee[[#This Row],[Age]],0)</f>
        <v>38</v>
      </c>
      <c r="K73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00">
        <v>4.9368584850000001</v>
      </c>
      <c r="M7300">
        <f>ROUND(employee[[#This Row],[LengthService]],2)</f>
        <v>4.9400000000000004</v>
      </c>
      <c r="N7300">
        <v>33.900614070000003</v>
      </c>
      <c r="O7300">
        <f>ROUND(employee[[#This Row],[AbsentHours]],2)</f>
        <v>33.9</v>
      </c>
      <c r="P7300" s="5">
        <f>employee[[#This Row],[RoundedAbsentHours]]/2080 *100</f>
        <v>1.6298076923076923</v>
      </c>
      <c r="Q7300" s="1" t="s">
        <v>15</v>
      </c>
    </row>
    <row r="7301" spans="1:17" x14ac:dyDescent="0.35">
      <c r="A7301">
        <v>7300</v>
      </c>
      <c r="B7301" s="1" t="s">
        <v>7522</v>
      </c>
      <c r="C7301" s="1" t="s">
        <v>11</v>
      </c>
      <c r="D7301" s="1" t="s">
        <v>51</v>
      </c>
      <c r="E7301" s="1" t="s">
        <v>124</v>
      </c>
      <c r="F7301" s="1" t="s">
        <v>125</v>
      </c>
      <c r="G7301" s="1" t="s">
        <v>51</v>
      </c>
      <c r="H7301" s="1" t="s">
        <v>15</v>
      </c>
      <c r="I7301">
        <v>41.520767960000001</v>
      </c>
      <c r="J7301">
        <f>ROUND(employee[[#This Row],[Age]],0)</f>
        <v>42</v>
      </c>
      <c r="K73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01">
        <v>8.1095741790000009</v>
      </c>
      <c r="M7301">
        <f>ROUND(employee[[#This Row],[LengthService]],2)</f>
        <v>8.11</v>
      </c>
      <c r="N7301">
        <v>35.529103839999998</v>
      </c>
      <c r="O7301">
        <f>ROUND(employee[[#This Row],[AbsentHours]],2)</f>
        <v>35.53</v>
      </c>
      <c r="P7301" s="5">
        <f>employee[[#This Row],[RoundedAbsentHours]]/2080 *100</f>
        <v>1.708173076923077</v>
      </c>
      <c r="Q7301" s="1" t="s">
        <v>15</v>
      </c>
    </row>
    <row r="7302" spans="1:17" x14ac:dyDescent="0.35">
      <c r="A7302">
        <v>7301</v>
      </c>
      <c r="B7302" s="1" t="s">
        <v>7523</v>
      </c>
      <c r="C7302" s="1" t="s">
        <v>16</v>
      </c>
      <c r="D7302" s="1" t="s">
        <v>32</v>
      </c>
      <c r="E7302" s="1" t="s">
        <v>312</v>
      </c>
      <c r="F7302" s="1" t="s">
        <v>266</v>
      </c>
      <c r="G7302" s="1" t="s">
        <v>32</v>
      </c>
      <c r="H7302" s="1" t="s">
        <v>15</v>
      </c>
      <c r="I7302">
        <v>37.69573089</v>
      </c>
      <c r="J7302">
        <f>ROUND(employee[[#This Row],[Age]],0)</f>
        <v>38</v>
      </c>
      <c r="K73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02">
        <v>7.3636221490000002</v>
      </c>
      <c r="M7302">
        <f>ROUND(employee[[#This Row],[LengthService]],2)</f>
        <v>7.36</v>
      </c>
      <c r="N7302">
        <v>72.899235599999997</v>
      </c>
      <c r="O7302">
        <f>ROUND(employee[[#This Row],[AbsentHours]],2)</f>
        <v>72.900000000000006</v>
      </c>
      <c r="P7302" s="5">
        <f>employee[[#This Row],[RoundedAbsentHours]]/2080 *100</f>
        <v>3.5048076923076925</v>
      </c>
      <c r="Q7302" s="1" t="s">
        <v>15</v>
      </c>
    </row>
    <row r="7303" spans="1:17" x14ac:dyDescent="0.35">
      <c r="A7303">
        <v>7302</v>
      </c>
      <c r="B7303" s="1" t="s">
        <v>7524</v>
      </c>
      <c r="C7303" s="1" t="s">
        <v>11</v>
      </c>
      <c r="D7303" s="1" t="s">
        <v>47</v>
      </c>
      <c r="E7303" s="1" t="s">
        <v>124</v>
      </c>
      <c r="F7303" s="1" t="s">
        <v>125</v>
      </c>
      <c r="G7303" s="1" t="s">
        <v>47</v>
      </c>
      <c r="H7303" s="1" t="s">
        <v>15</v>
      </c>
      <c r="I7303">
        <v>52.404108119999997</v>
      </c>
      <c r="J7303">
        <f>ROUND(employee[[#This Row],[Age]],0)</f>
        <v>52</v>
      </c>
      <c r="K73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303">
        <v>4.9309658499999998</v>
      </c>
      <c r="M7303">
        <f>ROUND(employee[[#This Row],[LengthService]],2)</f>
        <v>4.93</v>
      </c>
      <c r="N7303">
        <v>132.30308489999999</v>
      </c>
      <c r="O7303">
        <f>ROUND(employee[[#This Row],[AbsentHours]],2)</f>
        <v>132.30000000000001</v>
      </c>
      <c r="P7303" s="5">
        <f>employee[[#This Row],[RoundedAbsentHours]]/2080 *100</f>
        <v>6.3605769230769234</v>
      </c>
      <c r="Q7303" s="1" t="s">
        <v>15</v>
      </c>
    </row>
    <row r="7304" spans="1:17" x14ac:dyDescent="0.35">
      <c r="A7304">
        <v>7303</v>
      </c>
      <c r="B7304" s="1" t="s">
        <v>7525</v>
      </c>
      <c r="C7304" s="1" t="s">
        <v>16</v>
      </c>
      <c r="D7304" s="1" t="s">
        <v>21</v>
      </c>
      <c r="E7304" s="1" t="s">
        <v>312</v>
      </c>
      <c r="F7304" s="1" t="s">
        <v>266</v>
      </c>
      <c r="G7304" s="1" t="s">
        <v>21</v>
      </c>
      <c r="H7304" s="1" t="s">
        <v>15</v>
      </c>
      <c r="I7304">
        <v>44.351569519999998</v>
      </c>
      <c r="J7304">
        <f>ROUND(employee[[#This Row],[Age]],0)</f>
        <v>44</v>
      </c>
      <c r="K73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04">
        <v>5.252427441</v>
      </c>
      <c r="M7304">
        <f>ROUND(employee[[#This Row],[LengthService]],2)</f>
        <v>5.25</v>
      </c>
      <c r="N7304">
        <v>56.409192560000001</v>
      </c>
      <c r="O7304">
        <f>ROUND(employee[[#This Row],[AbsentHours]],2)</f>
        <v>56.41</v>
      </c>
      <c r="P7304" s="5">
        <f>employee[[#This Row],[RoundedAbsentHours]]/2080 *100</f>
        <v>2.7120192307692306</v>
      </c>
      <c r="Q7304" s="1" t="s">
        <v>15</v>
      </c>
    </row>
    <row r="7305" spans="1:17" x14ac:dyDescent="0.35">
      <c r="A7305">
        <v>7304</v>
      </c>
      <c r="B7305" s="1" t="s">
        <v>7526</v>
      </c>
      <c r="C7305" s="1" t="s">
        <v>11</v>
      </c>
      <c r="D7305" s="1" t="s">
        <v>72</v>
      </c>
      <c r="E7305" s="1" t="s">
        <v>158</v>
      </c>
      <c r="F7305" s="1" t="s">
        <v>159</v>
      </c>
      <c r="G7305" s="1" t="s">
        <v>72</v>
      </c>
      <c r="H7305" s="1" t="s">
        <v>15</v>
      </c>
      <c r="I7305">
        <v>26.51147615</v>
      </c>
      <c r="J7305">
        <f>ROUND(employee[[#This Row],[Age]],0)</f>
        <v>27</v>
      </c>
      <c r="K73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305">
        <v>0.93390626799999998</v>
      </c>
      <c r="M7305">
        <f>ROUND(employee[[#This Row],[LengthService]],2)</f>
        <v>0.93</v>
      </c>
      <c r="N7305">
        <v>12.10112434</v>
      </c>
      <c r="O7305">
        <f>ROUND(employee[[#This Row],[AbsentHours]],2)</f>
        <v>12.1</v>
      </c>
      <c r="P7305" s="5">
        <f>employee[[#This Row],[RoundedAbsentHours]]/2080 *100</f>
        <v>0.58173076923076916</v>
      </c>
      <c r="Q7305" s="1" t="s">
        <v>15</v>
      </c>
    </row>
    <row r="7306" spans="1:17" x14ac:dyDescent="0.35">
      <c r="A7306">
        <v>7305</v>
      </c>
      <c r="B7306" s="1" t="s">
        <v>7527</v>
      </c>
      <c r="C7306" s="1" t="s">
        <v>16</v>
      </c>
      <c r="D7306" s="1" t="s">
        <v>30</v>
      </c>
      <c r="E7306" s="1" t="s">
        <v>124</v>
      </c>
      <c r="F7306" s="1" t="s">
        <v>125</v>
      </c>
      <c r="G7306" s="1" t="s">
        <v>30</v>
      </c>
      <c r="H7306" s="1" t="s">
        <v>15</v>
      </c>
      <c r="I7306">
        <v>37.659528469999998</v>
      </c>
      <c r="J7306">
        <f>ROUND(employee[[#This Row],[Age]],0)</f>
        <v>38</v>
      </c>
      <c r="K73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06">
        <v>5.3316163760000004</v>
      </c>
      <c r="M7306">
        <f>ROUND(employee[[#This Row],[LengthService]],2)</f>
        <v>5.33</v>
      </c>
      <c r="N7306">
        <v>38.113944910000001</v>
      </c>
      <c r="O7306">
        <f>ROUND(employee[[#This Row],[AbsentHours]],2)</f>
        <v>38.11</v>
      </c>
      <c r="P7306" s="5">
        <f>employee[[#This Row],[RoundedAbsentHours]]/2080 *100</f>
        <v>1.8322115384615385</v>
      </c>
      <c r="Q7306" s="1" t="s">
        <v>15</v>
      </c>
    </row>
    <row r="7307" spans="1:17" x14ac:dyDescent="0.35">
      <c r="A7307">
        <v>7306</v>
      </c>
      <c r="B7307" s="1" t="s">
        <v>7528</v>
      </c>
      <c r="C7307" s="1" t="s">
        <v>11</v>
      </c>
      <c r="D7307" s="1" t="s">
        <v>22</v>
      </c>
      <c r="E7307" s="1" t="s">
        <v>289</v>
      </c>
      <c r="F7307" s="1" t="s">
        <v>258</v>
      </c>
      <c r="G7307" s="1" t="s">
        <v>22</v>
      </c>
      <c r="H7307" s="1" t="s">
        <v>15</v>
      </c>
      <c r="I7307">
        <v>47.563796449999998</v>
      </c>
      <c r="J7307">
        <f>ROUND(employee[[#This Row],[Age]],0)</f>
        <v>48</v>
      </c>
      <c r="K73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07">
        <v>6.5157643260000002</v>
      </c>
      <c r="M7307">
        <f>ROUND(employee[[#This Row],[LengthService]],2)</f>
        <v>6.52</v>
      </c>
      <c r="N7307">
        <v>108.28912769999999</v>
      </c>
      <c r="O7307">
        <f>ROUND(employee[[#This Row],[AbsentHours]],2)</f>
        <v>108.29</v>
      </c>
      <c r="P7307" s="5">
        <f>employee[[#This Row],[RoundedAbsentHours]]/2080 *100</f>
        <v>5.2062500000000007</v>
      </c>
      <c r="Q7307" s="1" t="s">
        <v>15</v>
      </c>
    </row>
    <row r="7308" spans="1:17" x14ac:dyDescent="0.35">
      <c r="A7308">
        <v>7307</v>
      </c>
      <c r="B7308" s="1" t="s">
        <v>7529</v>
      </c>
      <c r="C7308" s="1" t="s">
        <v>11</v>
      </c>
      <c r="D7308" s="1" t="s">
        <v>99</v>
      </c>
      <c r="E7308" s="1" t="s">
        <v>312</v>
      </c>
      <c r="F7308" s="1" t="s">
        <v>266</v>
      </c>
      <c r="G7308" s="1" t="s">
        <v>93</v>
      </c>
      <c r="H7308" s="1" t="s">
        <v>15</v>
      </c>
      <c r="I7308">
        <v>30.634932410000001</v>
      </c>
      <c r="J7308">
        <f>ROUND(employee[[#This Row],[Age]],0)</f>
        <v>31</v>
      </c>
      <c r="K73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08">
        <v>4.4342024430000002</v>
      </c>
      <c r="M7308">
        <f>ROUND(employee[[#This Row],[LengthService]],2)</f>
        <v>4.43</v>
      </c>
      <c r="N7308">
        <v>16.47112757</v>
      </c>
      <c r="O7308">
        <f>ROUND(employee[[#This Row],[AbsentHours]],2)</f>
        <v>16.47</v>
      </c>
      <c r="P7308" s="5">
        <f>employee[[#This Row],[RoundedAbsentHours]]/2080 *100</f>
        <v>0.79182692307692304</v>
      </c>
      <c r="Q7308" s="1" t="s">
        <v>15</v>
      </c>
    </row>
    <row r="7309" spans="1:17" x14ac:dyDescent="0.35">
      <c r="A7309">
        <v>7308</v>
      </c>
      <c r="B7309" s="1" t="s">
        <v>7530</v>
      </c>
      <c r="C7309" s="1" t="s">
        <v>11</v>
      </c>
      <c r="D7309" s="1" t="s">
        <v>22</v>
      </c>
      <c r="E7309" s="1" t="s">
        <v>289</v>
      </c>
      <c r="F7309" s="1" t="s">
        <v>258</v>
      </c>
      <c r="G7309" s="1" t="s">
        <v>22</v>
      </c>
      <c r="H7309" s="1" t="s">
        <v>15</v>
      </c>
      <c r="I7309">
        <v>39.769714100000002</v>
      </c>
      <c r="J7309">
        <f>ROUND(employee[[#This Row],[Age]],0)</f>
        <v>40</v>
      </c>
      <c r="K73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09">
        <v>3.5299538109999999</v>
      </c>
      <c r="M7309">
        <f>ROUND(employee[[#This Row],[LengthService]],2)</f>
        <v>3.53</v>
      </c>
      <c r="N7309">
        <v>38.418751569999998</v>
      </c>
      <c r="O7309">
        <f>ROUND(employee[[#This Row],[AbsentHours]],2)</f>
        <v>38.42</v>
      </c>
      <c r="P7309" s="5">
        <f>employee[[#This Row],[RoundedAbsentHours]]/2080 *100</f>
        <v>1.8471153846153845</v>
      </c>
      <c r="Q7309" s="1" t="s">
        <v>15</v>
      </c>
    </row>
    <row r="7310" spans="1:17" x14ac:dyDescent="0.35">
      <c r="A7310">
        <v>7309</v>
      </c>
      <c r="B7310" s="1" t="s">
        <v>7531</v>
      </c>
      <c r="C7310" s="1" t="s">
        <v>16</v>
      </c>
      <c r="D7310" s="1" t="s">
        <v>22</v>
      </c>
      <c r="E7310" s="1" t="s">
        <v>289</v>
      </c>
      <c r="F7310" s="1" t="s">
        <v>258</v>
      </c>
      <c r="G7310" s="1" t="s">
        <v>22</v>
      </c>
      <c r="H7310" s="1" t="s">
        <v>15</v>
      </c>
      <c r="I7310">
        <v>31.750152199999999</v>
      </c>
      <c r="J7310">
        <f>ROUND(employee[[#This Row],[Age]],0)</f>
        <v>32</v>
      </c>
      <c r="K73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10">
        <v>4.1794021460000002</v>
      </c>
      <c r="M7310">
        <f>ROUND(employee[[#This Row],[LengthService]],2)</f>
        <v>4.18</v>
      </c>
      <c r="N7310">
        <v>0</v>
      </c>
      <c r="O7310">
        <f>ROUND(employee[[#This Row],[AbsentHours]],2)</f>
        <v>0</v>
      </c>
      <c r="P7310" s="5">
        <f>employee[[#This Row],[RoundedAbsentHours]]/2080 *100</f>
        <v>0</v>
      </c>
      <c r="Q7310" s="1" t="s">
        <v>15</v>
      </c>
    </row>
    <row r="7311" spans="1:17" x14ac:dyDescent="0.35">
      <c r="A7311">
        <v>7310</v>
      </c>
      <c r="B7311" s="1" t="s">
        <v>7532</v>
      </c>
      <c r="C7311" s="1" t="s">
        <v>11</v>
      </c>
      <c r="D7311" s="1" t="s">
        <v>12</v>
      </c>
      <c r="E7311" s="1" t="s">
        <v>158</v>
      </c>
      <c r="F7311" s="1" t="s">
        <v>159</v>
      </c>
      <c r="G7311" s="1" t="s">
        <v>12</v>
      </c>
      <c r="H7311" s="1" t="s">
        <v>15</v>
      </c>
      <c r="I7311">
        <v>59.166166939999997</v>
      </c>
      <c r="J7311">
        <f>ROUND(employee[[#This Row],[Age]],0)</f>
        <v>59</v>
      </c>
      <c r="K73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311">
        <v>6.4318847249999997</v>
      </c>
      <c r="M7311">
        <f>ROUND(employee[[#This Row],[LengthService]],2)</f>
        <v>6.43</v>
      </c>
      <c r="N7311">
        <v>167.78449190000001</v>
      </c>
      <c r="O7311">
        <f>ROUND(employee[[#This Row],[AbsentHours]],2)</f>
        <v>167.78</v>
      </c>
      <c r="P7311" s="5">
        <f>employee[[#This Row],[RoundedAbsentHours]]/2080 *100</f>
        <v>8.0663461538461547</v>
      </c>
      <c r="Q7311" s="1" t="s">
        <v>15</v>
      </c>
    </row>
    <row r="7312" spans="1:17" x14ac:dyDescent="0.35">
      <c r="A7312">
        <v>7311</v>
      </c>
      <c r="B7312" s="1" t="s">
        <v>7533</v>
      </c>
      <c r="C7312" s="1" t="s">
        <v>11</v>
      </c>
      <c r="D7312" s="1" t="s">
        <v>12</v>
      </c>
      <c r="E7312" s="1" t="s">
        <v>158</v>
      </c>
      <c r="F7312" s="1" t="s">
        <v>159</v>
      </c>
      <c r="G7312" s="1" t="s">
        <v>12</v>
      </c>
      <c r="H7312" s="1" t="s">
        <v>15</v>
      </c>
      <c r="I7312">
        <v>38.238278780000002</v>
      </c>
      <c r="J7312">
        <f>ROUND(employee[[#This Row],[Age]],0)</f>
        <v>38</v>
      </c>
      <c r="K73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12">
        <v>5.306775794</v>
      </c>
      <c r="M7312">
        <f>ROUND(employee[[#This Row],[LengthService]],2)</f>
        <v>5.31</v>
      </c>
      <c r="N7312">
        <v>37.16425263</v>
      </c>
      <c r="O7312">
        <f>ROUND(employee[[#This Row],[AbsentHours]],2)</f>
        <v>37.159999999999997</v>
      </c>
      <c r="P7312" s="5">
        <f>employee[[#This Row],[RoundedAbsentHours]]/2080 *100</f>
        <v>1.7865384615384612</v>
      </c>
      <c r="Q7312" s="1" t="s">
        <v>15</v>
      </c>
    </row>
    <row r="7313" spans="1:17" x14ac:dyDescent="0.35">
      <c r="A7313">
        <v>7312</v>
      </c>
      <c r="B7313" s="1" t="s">
        <v>7534</v>
      </c>
      <c r="C7313" s="1" t="s">
        <v>11</v>
      </c>
      <c r="D7313" s="1" t="s">
        <v>96</v>
      </c>
      <c r="E7313" s="1" t="s">
        <v>124</v>
      </c>
      <c r="F7313" s="1" t="s">
        <v>125</v>
      </c>
      <c r="G7313" s="1" t="s">
        <v>47</v>
      </c>
      <c r="H7313" s="1" t="s">
        <v>15</v>
      </c>
      <c r="I7313">
        <v>32.830805869999999</v>
      </c>
      <c r="J7313">
        <f>ROUND(employee[[#This Row],[Age]],0)</f>
        <v>33</v>
      </c>
      <c r="K73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13">
        <v>3.446709566</v>
      </c>
      <c r="M7313">
        <f>ROUND(employee[[#This Row],[LengthService]],2)</f>
        <v>3.45</v>
      </c>
      <c r="N7313">
        <v>36.923645819999997</v>
      </c>
      <c r="O7313">
        <f>ROUND(employee[[#This Row],[AbsentHours]],2)</f>
        <v>36.92</v>
      </c>
      <c r="P7313" s="5">
        <f>employee[[#This Row],[RoundedAbsentHours]]/2080 *100</f>
        <v>1.7750000000000001</v>
      </c>
      <c r="Q7313" s="1" t="s">
        <v>15</v>
      </c>
    </row>
    <row r="7314" spans="1:17" x14ac:dyDescent="0.35">
      <c r="A7314">
        <v>7313</v>
      </c>
      <c r="B7314" s="1" t="s">
        <v>7535</v>
      </c>
      <c r="C7314" s="1" t="s">
        <v>16</v>
      </c>
      <c r="D7314" s="1" t="s">
        <v>18</v>
      </c>
      <c r="E7314" s="1" t="s">
        <v>124</v>
      </c>
      <c r="F7314" s="1" t="s">
        <v>125</v>
      </c>
      <c r="G7314" s="1" t="s">
        <v>18</v>
      </c>
      <c r="H7314" s="1" t="s">
        <v>15</v>
      </c>
      <c r="I7314">
        <v>51.071814199999999</v>
      </c>
      <c r="J7314">
        <f>ROUND(employee[[#This Row],[Age]],0)</f>
        <v>51</v>
      </c>
      <c r="K73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314">
        <v>3.5626634579999998</v>
      </c>
      <c r="M7314">
        <f>ROUND(employee[[#This Row],[LengthService]],2)</f>
        <v>3.56</v>
      </c>
      <c r="N7314">
        <v>74.986533100000003</v>
      </c>
      <c r="O7314">
        <f>ROUND(employee[[#This Row],[AbsentHours]],2)</f>
        <v>74.989999999999995</v>
      </c>
      <c r="P7314" s="5">
        <f>employee[[#This Row],[RoundedAbsentHours]]/2080 *100</f>
        <v>3.6052884615384611</v>
      </c>
      <c r="Q7314" s="1" t="s">
        <v>15</v>
      </c>
    </row>
    <row r="7315" spans="1:17" x14ac:dyDescent="0.35">
      <c r="A7315">
        <v>7314</v>
      </c>
      <c r="B7315" s="1" t="s">
        <v>7536</v>
      </c>
      <c r="C7315" s="1" t="s">
        <v>16</v>
      </c>
      <c r="D7315" s="1" t="s">
        <v>22</v>
      </c>
      <c r="E7315" s="1" t="s">
        <v>289</v>
      </c>
      <c r="F7315" s="1" t="s">
        <v>258</v>
      </c>
      <c r="G7315" s="1" t="s">
        <v>22</v>
      </c>
      <c r="H7315" s="1" t="s">
        <v>15</v>
      </c>
      <c r="I7315">
        <v>27.202971210000001</v>
      </c>
      <c r="J7315">
        <f>ROUND(employee[[#This Row],[Age]],0)</f>
        <v>27</v>
      </c>
      <c r="K73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315">
        <v>4.4275192399999996</v>
      </c>
      <c r="M7315">
        <f>ROUND(employee[[#This Row],[LengthService]],2)</f>
        <v>4.43</v>
      </c>
      <c r="N7315">
        <v>0</v>
      </c>
      <c r="O7315">
        <f>ROUND(employee[[#This Row],[AbsentHours]],2)</f>
        <v>0</v>
      </c>
      <c r="P7315" s="5">
        <f>employee[[#This Row],[RoundedAbsentHours]]/2080 *100</f>
        <v>0</v>
      </c>
      <c r="Q7315" s="1" t="s">
        <v>15</v>
      </c>
    </row>
    <row r="7316" spans="1:17" x14ac:dyDescent="0.35">
      <c r="A7316">
        <v>7315</v>
      </c>
      <c r="B7316" s="1" t="s">
        <v>7537</v>
      </c>
      <c r="C7316" s="1" t="s">
        <v>16</v>
      </c>
      <c r="D7316" s="1" t="s">
        <v>193</v>
      </c>
      <c r="E7316" s="1" t="s">
        <v>124</v>
      </c>
      <c r="F7316" s="1" t="s">
        <v>125</v>
      </c>
      <c r="G7316" s="1" t="s">
        <v>34</v>
      </c>
      <c r="H7316" s="1" t="s">
        <v>15</v>
      </c>
      <c r="I7316">
        <v>32.606511640000001</v>
      </c>
      <c r="J7316">
        <f>ROUND(employee[[#This Row],[Age]],0)</f>
        <v>33</v>
      </c>
      <c r="K73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16">
        <v>4.3437258429999996</v>
      </c>
      <c r="M7316">
        <f>ROUND(employee[[#This Row],[LengthService]],2)</f>
        <v>4.34</v>
      </c>
      <c r="N7316">
        <v>0.40866246899999997</v>
      </c>
      <c r="O7316">
        <f>ROUND(employee[[#This Row],[AbsentHours]],2)</f>
        <v>0.41</v>
      </c>
      <c r="P7316" s="5">
        <f>employee[[#This Row],[RoundedAbsentHours]]/2080 *100</f>
        <v>1.9711538461538461E-2</v>
      </c>
      <c r="Q7316" s="1" t="s">
        <v>15</v>
      </c>
    </row>
    <row r="7317" spans="1:17" x14ac:dyDescent="0.35">
      <c r="A7317">
        <v>7316</v>
      </c>
      <c r="B7317" s="1" t="s">
        <v>7538</v>
      </c>
      <c r="C7317" s="1" t="s">
        <v>16</v>
      </c>
      <c r="D7317" s="1" t="s">
        <v>19</v>
      </c>
      <c r="E7317" s="1" t="s">
        <v>312</v>
      </c>
      <c r="F7317" s="1" t="s">
        <v>266</v>
      </c>
      <c r="G7317" s="1" t="s">
        <v>19</v>
      </c>
      <c r="H7317" s="1" t="s">
        <v>15</v>
      </c>
      <c r="I7317">
        <v>50.616060179999998</v>
      </c>
      <c r="J7317">
        <f>ROUND(employee[[#This Row],[Age]],0)</f>
        <v>51</v>
      </c>
      <c r="K73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317">
        <v>5.2607928319999999</v>
      </c>
      <c r="M7317">
        <f>ROUND(employee[[#This Row],[LengthService]],2)</f>
        <v>5.26</v>
      </c>
      <c r="N7317">
        <v>133.55443639999999</v>
      </c>
      <c r="O7317">
        <f>ROUND(employee[[#This Row],[AbsentHours]],2)</f>
        <v>133.55000000000001</v>
      </c>
      <c r="P7317" s="5">
        <f>employee[[#This Row],[RoundedAbsentHours]]/2080 *100</f>
        <v>6.4206730769230784</v>
      </c>
      <c r="Q7317" s="1" t="s">
        <v>15</v>
      </c>
    </row>
    <row r="7318" spans="1:17" x14ac:dyDescent="0.35">
      <c r="A7318">
        <v>7317</v>
      </c>
      <c r="B7318" s="1" t="s">
        <v>7539</v>
      </c>
      <c r="C7318" s="1" t="s">
        <v>11</v>
      </c>
      <c r="D7318" s="1" t="s">
        <v>12</v>
      </c>
      <c r="E7318" s="1" t="s">
        <v>158</v>
      </c>
      <c r="F7318" s="1" t="s">
        <v>159</v>
      </c>
      <c r="G7318" s="1" t="s">
        <v>12</v>
      </c>
      <c r="H7318" s="1" t="s">
        <v>15</v>
      </c>
      <c r="I7318">
        <v>42.908057049999996</v>
      </c>
      <c r="J7318">
        <f>ROUND(employee[[#This Row],[Age]],0)</f>
        <v>43</v>
      </c>
      <c r="K73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18">
        <v>1.6180718670000001</v>
      </c>
      <c r="M7318">
        <f>ROUND(employee[[#This Row],[LengthService]],2)</f>
        <v>1.62</v>
      </c>
      <c r="N7318">
        <v>90.926477790000007</v>
      </c>
      <c r="O7318">
        <f>ROUND(employee[[#This Row],[AbsentHours]],2)</f>
        <v>90.93</v>
      </c>
      <c r="P7318" s="5">
        <f>employee[[#This Row],[RoundedAbsentHours]]/2080 *100</f>
        <v>4.3716346153846155</v>
      </c>
      <c r="Q7318" s="1" t="s">
        <v>15</v>
      </c>
    </row>
    <row r="7319" spans="1:17" x14ac:dyDescent="0.35">
      <c r="A7319">
        <v>7318</v>
      </c>
      <c r="B7319" s="1" t="s">
        <v>7540</v>
      </c>
      <c r="C7319" s="1" t="s">
        <v>11</v>
      </c>
      <c r="D7319" s="1" t="s">
        <v>33</v>
      </c>
      <c r="E7319" s="1" t="s">
        <v>312</v>
      </c>
      <c r="F7319" s="1" t="s">
        <v>266</v>
      </c>
      <c r="G7319" s="1" t="s">
        <v>33</v>
      </c>
      <c r="H7319" s="1" t="s">
        <v>15</v>
      </c>
      <c r="I7319">
        <v>56.937739479999998</v>
      </c>
      <c r="J7319">
        <f>ROUND(employee[[#This Row],[Age]],0)</f>
        <v>57</v>
      </c>
      <c r="K73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319">
        <v>3.7307352310000002</v>
      </c>
      <c r="M7319">
        <f>ROUND(employee[[#This Row],[LengthService]],2)</f>
        <v>3.73</v>
      </c>
      <c r="N7319">
        <v>164.2846802</v>
      </c>
      <c r="O7319">
        <f>ROUND(employee[[#This Row],[AbsentHours]],2)</f>
        <v>164.28</v>
      </c>
      <c r="P7319" s="5">
        <f>employee[[#This Row],[RoundedAbsentHours]]/2080 *100</f>
        <v>7.898076923076923</v>
      </c>
      <c r="Q7319" s="1" t="s">
        <v>15</v>
      </c>
    </row>
    <row r="7320" spans="1:17" x14ac:dyDescent="0.35">
      <c r="A7320">
        <v>7319</v>
      </c>
      <c r="B7320" s="1" t="s">
        <v>7541</v>
      </c>
      <c r="C7320" s="1" t="s">
        <v>16</v>
      </c>
      <c r="D7320" s="1" t="s">
        <v>61</v>
      </c>
      <c r="E7320" s="1" t="s">
        <v>312</v>
      </c>
      <c r="F7320" s="1" t="s">
        <v>266</v>
      </c>
      <c r="G7320" s="1" t="s">
        <v>28</v>
      </c>
      <c r="H7320" s="1" t="s">
        <v>15</v>
      </c>
      <c r="I7320">
        <v>47.278778889999998</v>
      </c>
      <c r="J7320">
        <f>ROUND(employee[[#This Row],[Age]],0)</f>
        <v>47</v>
      </c>
      <c r="K73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20">
        <v>2.8847785940000001</v>
      </c>
      <c r="M7320">
        <f>ROUND(employee[[#This Row],[LengthService]],2)</f>
        <v>2.88</v>
      </c>
      <c r="N7320">
        <v>85.851745940000001</v>
      </c>
      <c r="O7320">
        <f>ROUND(employee[[#This Row],[AbsentHours]],2)</f>
        <v>85.85</v>
      </c>
      <c r="P7320" s="5">
        <f>employee[[#This Row],[RoundedAbsentHours]]/2080 *100</f>
        <v>4.1274038461538458</v>
      </c>
      <c r="Q7320" s="1" t="s">
        <v>15</v>
      </c>
    </row>
    <row r="7321" spans="1:17" x14ac:dyDescent="0.35">
      <c r="A7321">
        <v>7320</v>
      </c>
      <c r="B7321" s="1" t="s">
        <v>7542</v>
      </c>
      <c r="C7321" s="1" t="s">
        <v>16</v>
      </c>
      <c r="D7321" s="1" t="s">
        <v>36</v>
      </c>
      <c r="E7321" s="1" t="s">
        <v>124</v>
      </c>
      <c r="F7321" s="1" t="s">
        <v>125</v>
      </c>
      <c r="G7321" s="1" t="s">
        <v>37</v>
      </c>
      <c r="H7321" s="1" t="s">
        <v>15</v>
      </c>
      <c r="I7321">
        <v>34.802697360000003</v>
      </c>
      <c r="J7321">
        <f>ROUND(employee[[#This Row],[Age]],0)</f>
        <v>35</v>
      </c>
      <c r="K73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21">
        <v>4.1237737990000003</v>
      </c>
      <c r="M7321">
        <f>ROUND(employee[[#This Row],[LengthService]],2)</f>
        <v>4.12</v>
      </c>
      <c r="N7321">
        <v>0</v>
      </c>
      <c r="O7321">
        <f>ROUND(employee[[#This Row],[AbsentHours]],2)</f>
        <v>0</v>
      </c>
      <c r="P7321" s="5">
        <f>employee[[#This Row],[RoundedAbsentHours]]/2080 *100</f>
        <v>0</v>
      </c>
      <c r="Q7321" s="1" t="s">
        <v>15</v>
      </c>
    </row>
    <row r="7322" spans="1:17" x14ac:dyDescent="0.35">
      <c r="A7322">
        <v>7321</v>
      </c>
      <c r="B7322" s="1" t="s">
        <v>7543</v>
      </c>
      <c r="C7322" s="1" t="s">
        <v>11</v>
      </c>
      <c r="D7322" s="1" t="s">
        <v>22</v>
      </c>
      <c r="E7322" s="1" t="s">
        <v>289</v>
      </c>
      <c r="F7322" s="1" t="s">
        <v>258</v>
      </c>
      <c r="G7322" s="1" t="s">
        <v>22</v>
      </c>
      <c r="H7322" s="1" t="s">
        <v>15</v>
      </c>
      <c r="I7322">
        <v>25.43448549</v>
      </c>
      <c r="J7322">
        <f>ROUND(employee[[#This Row],[Age]],0)</f>
        <v>25</v>
      </c>
      <c r="K73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322">
        <v>3.9048570740000001</v>
      </c>
      <c r="M7322">
        <f>ROUND(employee[[#This Row],[LengthService]],2)</f>
        <v>3.9</v>
      </c>
      <c r="N7322">
        <v>0</v>
      </c>
      <c r="O7322">
        <f>ROUND(employee[[#This Row],[AbsentHours]],2)</f>
        <v>0</v>
      </c>
      <c r="P7322" s="5">
        <f>employee[[#This Row],[RoundedAbsentHours]]/2080 *100</f>
        <v>0</v>
      </c>
      <c r="Q7322" s="1" t="s">
        <v>15</v>
      </c>
    </row>
    <row r="7323" spans="1:17" x14ac:dyDescent="0.35">
      <c r="A7323">
        <v>7322</v>
      </c>
      <c r="B7323" s="1" t="s">
        <v>7544</v>
      </c>
      <c r="C7323" s="1" t="s">
        <v>11</v>
      </c>
      <c r="D7323" s="1" t="s">
        <v>22</v>
      </c>
      <c r="E7323" s="1" t="s">
        <v>289</v>
      </c>
      <c r="F7323" s="1" t="s">
        <v>258</v>
      </c>
      <c r="G7323" s="1" t="s">
        <v>22</v>
      </c>
      <c r="H7323" s="1" t="s">
        <v>15</v>
      </c>
      <c r="I7323">
        <v>39.30010437</v>
      </c>
      <c r="J7323">
        <f>ROUND(employee[[#This Row],[Age]],0)</f>
        <v>39</v>
      </c>
      <c r="K73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23">
        <v>3.82771375</v>
      </c>
      <c r="M7323">
        <f>ROUND(employee[[#This Row],[LengthService]],2)</f>
        <v>3.83</v>
      </c>
      <c r="N7323">
        <v>57.510356270000003</v>
      </c>
      <c r="O7323">
        <f>ROUND(employee[[#This Row],[AbsentHours]],2)</f>
        <v>57.51</v>
      </c>
      <c r="P7323" s="5">
        <f>employee[[#This Row],[RoundedAbsentHours]]/2080 *100</f>
        <v>2.764903846153846</v>
      </c>
      <c r="Q7323" s="1" t="s">
        <v>15</v>
      </c>
    </row>
    <row r="7324" spans="1:17" x14ac:dyDescent="0.35">
      <c r="A7324">
        <v>7323</v>
      </c>
      <c r="B7324" s="1" t="s">
        <v>7545</v>
      </c>
      <c r="C7324" s="1" t="s">
        <v>11</v>
      </c>
      <c r="D7324" s="1" t="s">
        <v>21</v>
      </c>
      <c r="E7324" s="1" t="s">
        <v>312</v>
      </c>
      <c r="F7324" s="1" t="s">
        <v>266</v>
      </c>
      <c r="G7324" s="1" t="s">
        <v>21</v>
      </c>
      <c r="H7324" s="1" t="s">
        <v>15</v>
      </c>
      <c r="I7324">
        <v>24.97433732</v>
      </c>
      <c r="J7324">
        <f>ROUND(employee[[#This Row],[Age]],0)</f>
        <v>25</v>
      </c>
      <c r="K73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324">
        <v>4.8780111320000001</v>
      </c>
      <c r="M7324">
        <f>ROUND(employee[[#This Row],[LengthService]],2)</f>
        <v>4.88</v>
      </c>
      <c r="N7324">
        <v>22.952356730000002</v>
      </c>
      <c r="O7324">
        <f>ROUND(employee[[#This Row],[AbsentHours]],2)</f>
        <v>22.95</v>
      </c>
      <c r="P7324" s="5">
        <f>employee[[#This Row],[RoundedAbsentHours]]/2080 *100</f>
        <v>1.1033653846153846</v>
      </c>
      <c r="Q7324" s="1" t="s">
        <v>15</v>
      </c>
    </row>
    <row r="7325" spans="1:17" x14ac:dyDescent="0.35">
      <c r="A7325">
        <v>7324</v>
      </c>
      <c r="B7325" s="1" t="s">
        <v>7546</v>
      </c>
      <c r="C7325" s="1" t="s">
        <v>11</v>
      </c>
      <c r="D7325" s="1" t="s">
        <v>38</v>
      </c>
      <c r="E7325" s="1" t="s">
        <v>312</v>
      </c>
      <c r="F7325" s="1" t="s">
        <v>266</v>
      </c>
      <c r="G7325" s="1" t="s">
        <v>39</v>
      </c>
      <c r="H7325" s="1" t="s">
        <v>15</v>
      </c>
      <c r="I7325">
        <v>67.26224852</v>
      </c>
      <c r="J7325">
        <f>ROUND(employee[[#This Row],[Age]],0)</f>
        <v>67</v>
      </c>
      <c r="K73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7325">
        <v>3.3778471250000002</v>
      </c>
      <c r="M7325">
        <f>ROUND(employee[[#This Row],[LengthService]],2)</f>
        <v>3.38</v>
      </c>
      <c r="N7325">
        <v>219.5614449</v>
      </c>
      <c r="O7325">
        <f>ROUND(employee[[#This Row],[AbsentHours]],2)</f>
        <v>219.56</v>
      </c>
      <c r="P7325" s="5">
        <f>employee[[#This Row],[RoundedAbsentHours]]/2080 *100</f>
        <v>10.555769230769231</v>
      </c>
      <c r="Q7325" s="1" t="s">
        <v>15</v>
      </c>
    </row>
    <row r="7326" spans="1:17" x14ac:dyDescent="0.35">
      <c r="A7326">
        <v>7325</v>
      </c>
      <c r="B7326" s="1" t="s">
        <v>7547</v>
      </c>
      <c r="C7326" s="1" t="s">
        <v>16</v>
      </c>
      <c r="D7326" s="1" t="s">
        <v>60</v>
      </c>
      <c r="E7326" s="1" t="s">
        <v>158</v>
      </c>
      <c r="F7326" s="1" t="s">
        <v>159</v>
      </c>
      <c r="G7326" s="1" t="s">
        <v>60</v>
      </c>
      <c r="H7326" s="1" t="s">
        <v>15</v>
      </c>
      <c r="I7326">
        <v>49.008787740000002</v>
      </c>
      <c r="J7326">
        <f>ROUND(employee[[#This Row],[Age]],0)</f>
        <v>49</v>
      </c>
      <c r="K73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26">
        <v>4.4483200050000002</v>
      </c>
      <c r="M7326">
        <f>ROUND(employee[[#This Row],[LengthService]],2)</f>
        <v>4.45</v>
      </c>
      <c r="N7326">
        <v>13.59013618</v>
      </c>
      <c r="O7326">
        <f>ROUND(employee[[#This Row],[AbsentHours]],2)</f>
        <v>13.59</v>
      </c>
      <c r="P7326" s="5">
        <f>employee[[#This Row],[RoundedAbsentHours]]/2080 *100</f>
        <v>0.65336538461538463</v>
      </c>
      <c r="Q7326" s="1" t="s">
        <v>15</v>
      </c>
    </row>
    <row r="7327" spans="1:17" x14ac:dyDescent="0.35">
      <c r="A7327">
        <v>7326</v>
      </c>
      <c r="B7327" s="1" t="s">
        <v>7548</v>
      </c>
      <c r="C7327" s="1" t="s">
        <v>16</v>
      </c>
      <c r="D7327" s="1" t="s">
        <v>59</v>
      </c>
      <c r="E7327" s="1" t="s">
        <v>312</v>
      </c>
      <c r="F7327" s="1" t="s">
        <v>266</v>
      </c>
      <c r="G7327" s="1" t="s">
        <v>29</v>
      </c>
      <c r="H7327" s="1" t="s">
        <v>15</v>
      </c>
      <c r="I7327">
        <v>47.793487349999999</v>
      </c>
      <c r="J7327">
        <f>ROUND(employee[[#This Row],[Age]],0)</f>
        <v>48</v>
      </c>
      <c r="K73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27">
        <v>3.0600722789999999</v>
      </c>
      <c r="M7327">
        <f>ROUND(employee[[#This Row],[LengthService]],2)</f>
        <v>3.06</v>
      </c>
      <c r="N7327">
        <v>87.825472250000004</v>
      </c>
      <c r="O7327">
        <f>ROUND(employee[[#This Row],[AbsentHours]],2)</f>
        <v>87.83</v>
      </c>
      <c r="P7327" s="5">
        <f>employee[[#This Row],[RoundedAbsentHours]]/2080 *100</f>
        <v>4.2225961538461538</v>
      </c>
      <c r="Q7327" s="1" t="s">
        <v>15</v>
      </c>
    </row>
    <row r="7328" spans="1:17" x14ac:dyDescent="0.35">
      <c r="A7328">
        <v>7327</v>
      </c>
      <c r="B7328" s="1" t="s">
        <v>7549</v>
      </c>
      <c r="C7328" s="1" t="s">
        <v>16</v>
      </c>
      <c r="D7328" s="1" t="s">
        <v>103</v>
      </c>
      <c r="E7328" s="1" t="s">
        <v>124</v>
      </c>
      <c r="F7328" s="1" t="s">
        <v>125</v>
      </c>
      <c r="G7328" s="1" t="s">
        <v>18</v>
      </c>
      <c r="H7328" s="1" t="s">
        <v>15</v>
      </c>
      <c r="I7328">
        <v>37.681637019999997</v>
      </c>
      <c r="J7328">
        <f>ROUND(employee[[#This Row],[Age]],0)</f>
        <v>38</v>
      </c>
      <c r="K73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28">
        <v>4.7375529040000002</v>
      </c>
      <c r="M7328">
        <f>ROUND(employee[[#This Row],[LengthService]],2)</f>
        <v>4.74</v>
      </c>
      <c r="N7328">
        <v>36.960087510000001</v>
      </c>
      <c r="O7328">
        <f>ROUND(employee[[#This Row],[AbsentHours]],2)</f>
        <v>36.96</v>
      </c>
      <c r="P7328" s="5">
        <f>employee[[#This Row],[RoundedAbsentHours]]/2080 *100</f>
        <v>1.776923076923077</v>
      </c>
      <c r="Q7328" s="1" t="s">
        <v>15</v>
      </c>
    </row>
    <row r="7329" spans="1:17" x14ac:dyDescent="0.35">
      <c r="A7329">
        <v>7328</v>
      </c>
      <c r="B7329" s="1" t="s">
        <v>7550</v>
      </c>
      <c r="C7329" s="1" t="s">
        <v>16</v>
      </c>
      <c r="D7329" s="1" t="s">
        <v>30</v>
      </c>
      <c r="E7329" s="1" t="s">
        <v>124</v>
      </c>
      <c r="F7329" s="1" t="s">
        <v>125</v>
      </c>
      <c r="G7329" s="1" t="s">
        <v>30</v>
      </c>
      <c r="H7329" s="1" t="s">
        <v>15</v>
      </c>
      <c r="I7329">
        <v>24.873627679999998</v>
      </c>
      <c r="J7329">
        <f>ROUND(employee[[#This Row],[Age]],0)</f>
        <v>25</v>
      </c>
      <c r="K73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329">
        <v>5.6418753979999998</v>
      </c>
      <c r="M7329">
        <f>ROUND(employee[[#This Row],[LengthService]],2)</f>
        <v>5.64</v>
      </c>
      <c r="N7329">
        <v>0</v>
      </c>
      <c r="O7329">
        <f>ROUND(employee[[#This Row],[AbsentHours]],2)</f>
        <v>0</v>
      </c>
      <c r="P7329" s="5">
        <f>employee[[#This Row],[RoundedAbsentHours]]/2080 *100</f>
        <v>0</v>
      </c>
      <c r="Q7329" s="1" t="s">
        <v>15</v>
      </c>
    </row>
    <row r="7330" spans="1:17" x14ac:dyDescent="0.35">
      <c r="A7330">
        <v>7329</v>
      </c>
      <c r="B7330" s="1" t="s">
        <v>7551</v>
      </c>
      <c r="C7330" s="1" t="s">
        <v>11</v>
      </c>
      <c r="D7330" s="1" t="s">
        <v>22</v>
      </c>
      <c r="E7330" s="1" t="s">
        <v>289</v>
      </c>
      <c r="F7330" s="1" t="s">
        <v>258</v>
      </c>
      <c r="G7330" s="1" t="s">
        <v>22</v>
      </c>
      <c r="H7330" s="1" t="s">
        <v>15</v>
      </c>
      <c r="I7330">
        <v>56.661777669999999</v>
      </c>
      <c r="J7330">
        <f>ROUND(employee[[#This Row],[Age]],0)</f>
        <v>57</v>
      </c>
      <c r="K73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330">
        <v>5.8285632119999997</v>
      </c>
      <c r="M7330">
        <f>ROUND(employee[[#This Row],[LengthService]],2)</f>
        <v>5.83</v>
      </c>
      <c r="N7330">
        <v>169.4755447</v>
      </c>
      <c r="O7330">
        <f>ROUND(employee[[#This Row],[AbsentHours]],2)</f>
        <v>169.48</v>
      </c>
      <c r="P7330" s="5">
        <f>employee[[#This Row],[RoundedAbsentHours]]/2080 *100</f>
        <v>8.148076923076923</v>
      </c>
      <c r="Q7330" s="1" t="s">
        <v>15</v>
      </c>
    </row>
    <row r="7331" spans="1:17" x14ac:dyDescent="0.35">
      <c r="A7331">
        <v>7330</v>
      </c>
      <c r="B7331" s="1" t="s">
        <v>7552</v>
      </c>
      <c r="C7331" s="1" t="s">
        <v>16</v>
      </c>
      <c r="D7331" s="1" t="s">
        <v>22</v>
      </c>
      <c r="E7331" s="1" t="s">
        <v>289</v>
      </c>
      <c r="F7331" s="1" t="s">
        <v>258</v>
      </c>
      <c r="G7331" s="1" t="s">
        <v>22</v>
      </c>
      <c r="H7331" s="1" t="s">
        <v>15</v>
      </c>
      <c r="I7331">
        <v>55.766580159999997</v>
      </c>
      <c r="J7331">
        <f>ROUND(employee[[#This Row],[Age]],0)</f>
        <v>56</v>
      </c>
      <c r="K73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331">
        <v>4.5618666509999999</v>
      </c>
      <c r="M7331">
        <f>ROUND(employee[[#This Row],[LengthService]],2)</f>
        <v>4.5599999999999996</v>
      </c>
      <c r="N7331">
        <v>140.9367192</v>
      </c>
      <c r="O7331">
        <f>ROUND(employee[[#This Row],[AbsentHours]],2)</f>
        <v>140.94</v>
      </c>
      <c r="P7331" s="5">
        <f>employee[[#This Row],[RoundedAbsentHours]]/2080 *100</f>
        <v>6.775961538461539</v>
      </c>
      <c r="Q7331" s="1" t="s">
        <v>15</v>
      </c>
    </row>
    <row r="7332" spans="1:17" x14ac:dyDescent="0.35">
      <c r="A7332">
        <v>7331</v>
      </c>
      <c r="B7332" s="1" t="s">
        <v>7553</v>
      </c>
      <c r="C7332" s="1" t="s">
        <v>16</v>
      </c>
      <c r="D7332" s="1" t="s">
        <v>12</v>
      </c>
      <c r="E7332" s="1" t="s">
        <v>158</v>
      </c>
      <c r="F7332" s="1" t="s">
        <v>159</v>
      </c>
      <c r="G7332" s="1" t="s">
        <v>12</v>
      </c>
      <c r="H7332" s="1" t="s">
        <v>15</v>
      </c>
      <c r="I7332">
        <v>30.43628292</v>
      </c>
      <c r="J7332">
        <f>ROUND(employee[[#This Row],[Age]],0)</f>
        <v>30</v>
      </c>
      <c r="K73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32">
        <v>2.7073854339999999</v>
      </c>
      <c r="M7332">
        <f>ROUND(employee[[#This Row],[LengthService]],2)</f>
        <v>2.71</v>
      </c>
      <c r="N7332">
        <v>17.148383410000001</v>
      </c>
      <c r="O7332">
        <f>ROUND(employee[[#This Row],[AbsentHours]],2)</f>
        <v>17.149999999999999</v>
      </c>
      <c r="P7332" s="5">
        <f>employee[[#This Row],[RoundedAbsentHours]]/2080 *100</f>
        <v>0.82451923076923073</v>
      </c>
      <c r="Q7332" s="1" t="s">
        <v>15</v>
      </c>
    </row>
    <row r="7333" spans="1:17" x14ac:dyDescent="0.35">
      <c r="A7333">
        <v>7332</v>
      </c>
      <c r="B7333" s="1" t="s">
        <v>7554</v>
      </c>
      <c r="C7333" s="1" t="s">
        <v>11</v>
      </c>
      <c r="D7333" s="1" t="s">
        <v>161</v>
      </c>
      <c r="E7333" s="1" t="s">
        <v>124</v>
      </c>
      <c r="F7333" s="1" t="s">
        <v>125</v>
      </c>
      <c r="G7333" s="1" t="s">
        <v>18</v>
      </c>
      <c r="H7333" s="1" t="s">
        <v>15</v>
      </c>
      <c r="I7333">
        <v>46.983349009999998</v>
      </c>
      <c r="J7333">
        <f>ROUND(employee[[#This Row],[Age]],0)</f>
        <v>47</v>
      </c>
      <c r="K73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33">
        <v>6.0798488669999999</v>
      </c>
      <c r="M7333">
        <f>ROUND(employee[[#This Row],[LengthService]],2)</f>
        <v>6.08</v>
      </c>
      <c r="N7333">
        <v>133.86211470000001</v>
      </c>
      <c r="O7333">
        <f>ROUND(employee[[#This Row],[AbsentHours]],2)</f>
        <v>133.86000000000001</v>
      </c>
      <c r="P7333" s="5">
        <f>employee[[#This Row],[RoundedAbsentHours]]/2080 *100</f>
        <v>6.4355769230769244</v>
      </c>
      <c r="Q7333" s="1" t="s">
        <v>15</v>
      </c>
    </row>
    <row r="7334" spans="1:17" x14ac:dyDescent="0.35">
      <c r="A7334">
        <v>7333</v>
      </c>
      <c r="B7334" s="1" t="s">
        <v>7555</v>
      </c>
      <c r="C7334" s="1" t="s">
        <v>16</v>
      </c>
      <c r="D7334" s="1" t="s">
        <v>29</v>
      </c>
      <c r="E7334" s="1" t="s">
        <v>312</v>
      </c>
      <c r="F7334" s="1" t="s">
        <v>266</v>
      </c>
      <c r="G7334" s="1" t="s">
        <v>29</v>
      </c>
      <c r="H7334" s="1" t="s">
        <v>15</v>
      </c>
      <c r="I7334">
        <v>37.287555759999996</v>
      </c>
      <c r="J7334">
        <f>ROUND(employee[[#This Row],[Age]],0)</f>
        <v>37</v>
      </c>
      <c r="K73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34">
        <v>2.143605757</v>
      </c>
      <c r="M7334">
        <f>ROUND(employee[[#This Row],[LengthService]],2)</f>
        <v>2.14</v>
      </c>
      <c r="N7334">
        <v>0</v>
      </c>
      <c r="O7334">
        <f>ROUND(employee[[#This Row],[AbsentHours]],2)</f>
        <v>0</v>
      </c>
      <c r="P7334" s="5">
        <f>employee[[#This Row],[RoundedAbsentHours]]/2080 *100</f>
        <v>0</v>
      </c>
      <c r="Q7334" s="1" t="s">
        <v>15</v>
      </c>
    </row>
    <row r="7335" spans="1:17" x14ac:dyDescent="0.35">
      <c r="A7335">
        <v>7334</v>
      </c>
      <c r="B7335" s="1" t="s">
        <v>7556</v>
      </c>
      <c r="C7335" s="1" t="s">
        <v>16</v>
      </c>
      <c r="D7335" s="1" t="s">
        <v>51</v>
      </c>
      <c r="E7335" s="1" t="s">
        <v>124</v>
      </c>
      <c r="F7335" s="1" t="s">
        <v>125</v>
      </c>
      <c r="G7335" s="1" t="s">
        <v>51</v>
      </c>
      <c r="H7335" s="1" t="s">
        <v>15</v>
      </c>
      <c r="I7335">
        <v>49.28275438</v>
      </c>
      <c r="J7335">
        <f>ROUND(employee[[#This Row],[Age]],0)</f>
        <v>49</v>
      </c>
      <c r="K73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35">
        <v>3.992622296</v>
      </c>
      <c r="M7335">
        <f>ROUND(employee[[#This Row],[LengthService]],2)</f>
        <v>3.99</v>
      </c>
      <c r="N7335">
        <v>105.896959</v>
      </c>
      <c r="O7335">
        <f>ROUND(employee[[#This Row],[AbsentHours]],2)</f>
        <v>105.9</v>
      </c>
      <c r="P7335" s="5">
        <f>employee[[#This Row],[RoundedAbsentHours]]/2080 *100</f>
        <v>5.0913461538461542</v>
      </c>
      <c r="Q7335" s="1" t="s">
        <v>15</v>
      </c>
    </row>
    <row r="7336" spans="1:17" x14ac:dyDescent="0.35">
      <c r="A7336">
        <v>7335</v>
      </c>
      <c r="B7336" s="1" t="s">
        <v>7557</v>
      </c>
      <c r="C7336" s="1" t="s">
        <v>16</v>
      </c>
      <c r="D7336" s="1" t="s">
        <v>119</v>
      </c>
      <c r="E7336" s="1" t="s">
        <v>124</v>
      </c>
      <c r="F7336" s="1" t="s">
        <v>125</v>
      </c>
      <c r="G7336" s="1" t="s">
        <v>34</v>
      </c>
      <c r="H7336" s="1" t="s">
        <v>15</v>
      </c>
      <c r="I7336">
        <v>18.559421690000001</v>
      </c>
      <c r="J7336">
        <f>ROUND(employee[[#This Row],[Age]],0)</f>
        <v>19</v>
      </c>
      <c r="K73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7336">
        <v>5.8761282430000001</v>
      </c>
      <c r="M7336">
        <f>ROUND(employee[[#This Row],[LengthService]],2)</f>
        <v>5.88</v>
      </c>
      <c r="N7336">
        <v>0</v>
      </c>
      <c r="O7336">
        <f>ROUND(employee[[#This Row],[AbsentHours]],2)</f>
        <v>0</v>
      </c>
      <c r="P7336" s="5">
        <f>employee[[#This Row],[RoundedAbsentHours]]/2080 *100</f>
        <v>0</v>
      </c>
      <c r="Q7336" s="1" t="s">
        <v>15</v>
      </c>
    </row>
    <row r="7337" spans="1:17" x14ac:dyDescent="0.35">
      <c r="A7337">
        <v>7336</v>
      </c>
      <c r="B7337" s="1" t="s">
        <v>7558</v>
      </c>
      <c r="C7337" s="1" t="s">
        <v>16</v>
      </c>
      <c r="D7337" s="1" t="s">
        <v>51</v>
      </c>
      <c r="E7337" s="1" t="s">
        <v>124</v>
      </c>
      <c r="F7337" s="1" t="s">
        <v>125</v>
      </c>
      <c r="G7337" s="1" t="s">
        <v>51</v>
      </c>
      <c r="H7337" s="1" t="s">
        <v>15</v>
      </c>
      <c r="I7337">
        <v>52.823708430000003</v>
      </c>
      <c r="J7337">
        <f>ROUND(employee[[#This Row],[Age]],0)</f>
        <v>53</v>
      </c>
      <c r="K73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337">
        <v>1.3660399940000001</v>
      </c>
      <c r="M7337">
        <f>ROUND(employee[[#This Row],[LengthService]],2)</f>
        <v>1.37</v>
      </c>
      <c r="N7337">
        <v>48.827417830000002</v>
      </c>
      <c r="O7337">
        <f>ROUND(employee[[#This Row],[AbsentHours]],2)</f>
        <v>48.83</v>
      </c>
      <c r="P7337" s="5">
        <f>employee[[#This Row],[RoundedAbsentHours]]/2080 *100</f>
        <v>2.3475961538461538</v>
      </c>
      <c r="Q7337" s="1" t="s">
        <v>15</v>
      </c>
    </row>
    <row r="7338" spans="1:17" x14ac:dyDescent="0.35">
      <c r="A7338">
        <v>7337</v>
      </c>
      <c r="B7338" s="1" t="s">
        <v>7559</v>
      </c>
      <c r="C7338" s="1" t="s">
        <v>16</v>
      </c>
      <c r="D7338" s="1" t="s">
        <v>19</v>
      </c>
      <c r="E7338" s="1" t="s">
        <v>312</v>
      </c>
      <c r="F7338" s="1" t="s">
        <v>266</v>
      </c>
      <c r="G7338" s="1" t="s">
        <v>19</v>
      </c>
      <c r="H7338" s="1" t="s">
        <v>15</v>
      </c>
      <c r="I7338">
        <v>34.010014179999999</v>
      </c>
      <c r="J7338">
        <f>ROUND(employee[[#This Row],[Age]],0)</f>
        <v>34</v>
      </c>
      <c r="K73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38">
        <v>5.4696924190000002</v>
      </c>
      <c r="M7338">
        <f>ROUND(employee[[#This Row],[LengthService]],2)</f>
        <v>5.47</v>
      </c>
      <c r="N7338">
        <v>22.151400809999998</v>
      </c>
      <c r="O7338">
        <f>ROUND(employee[[#This Row],[AbsentHours]],2)</f>
        <v>22.15</v>
      </c>
      <c r="P7338" s="5">
        <f>employee[[#This Row],[RoundedAbsentHours]]/2080 *100</f>
        <v>1.0649038461538463</v>
      </c>
      <c r="Q7338" s="1" t="s">
        <v>15</v>
      </c>
    </row>
    <row r="7339" spans="1:17" x14ac:dyDescent="0.35">
      <c r="A7339">
        <v>7338</v>
      </c>
      <c r="B7339" s="1" t="s">
        <v>7560</v>
      </c>
      <c r="C7339" s="1" t="s">
        <v>16</v>
      </c>
      <c r="D7339" s="1" t="s">
        <v>12</v>
      </c>
      <c r="E7339" s="1" t="s">
        <v>158</v>
      </c>
      <c r="F7339" s="1" t="s">
        <v>159</v>
      </c>
      <c r="G7339" s="1" t="s">
        <v>12</v>
      </c>
      <c r="H7339" s="1" t="s">
        <v>15</v>
      </c>
      <c r="I7339">
        <v>44.985789459999999</v>
      </c>
      <c r="J7339">
        <f>ROUND(employee[[#This Row],[Age]],0)</f>
        <v>45</v>
      </c>
      <c r="K73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39">
        <v>2.4715011840000001</v>
      </c>
      <c r="M7339">
        <f>ROUND(employee[[#This Row],[LengthService]],2)</f>
        <v>2.4700000000000002</v>
      </c>
      <c r="N7339">
        <v>33.96088391</v>
      </c>
      <c r="O7339">
        <f>ROUND(employee[[#This Row],[AbsentHours]],2)</f>
        <v>33.96</v>
      </c>
      <c r="P7339" s="5">
        <f>employee[[#This Row],[RoundedAbsentHours]]/2080 *100</f>
        <v>1.6326923076923077</v>
      </c>
      <c r="Q7339" s="1" t="s">
        <v>15</v>
      </c>
    </row>
    <row r="7340" spans="1:17" x14ac:dyDescent="0.35">
      <c r="A7340">
        <v>7339</v>
      </c>
      <c r="B7340" s="1" t="s">
        <v>7561</v>
      </c>
      <c r="C7340" s="1" t="s">
        <v>11</v>
      </c>
      <c r="D7340" s="1" t="s">
        <v>20</v>
      </c>
      <c r="E7340" s="1" t="s">
        <v>312</v>
      </c>
      <c r="F7340" s="1" t="s">
        <v>266</v>
      </c>
      <c r="G7340" s="1" t="s">
        <v>20</v>
      </c>
      <c r="H7340" s="1" t="s">
        <v>15</v>
      </c>
      <c r="I7340">
        <v>49.69908736</v>
      </c>
      <c r="J7340">
        <f>ROUND(employee[[#This Row],[Age]],0)</f>
        <v>50</v>
      </c>
      <c r="K73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340">
        <v>4.1650292990000004</v>
      </c>
      <c r="M7340">
        <f>ROUND(employee[[#This Row],[LengthService]],2)</f>
        <v>4.17</v>
      </c>
      <c r="N7340">
        <v>123.8569672</v>
      </c>
      <c r="O7340">
        <f>ROUND(employee[[#This Row],[AbsentHours]],2)</f>
        <v>123.86</v>
      </c>
      <c r="P7340" s="5">
        <f>employee[[#This Row],[RoundedAbsentHours]]/2080 *100</f>
        <v>5.9548076923076927</v>
      </c>
      <c r="Q7340" s="1" t="s">
        <v>15</v>
      </c>
    </row>
    <row r="7341" spans="1:17" x14ac:dyDescent="0.35">
      <c r="A7341">
        <v>7340</v>
      </c>
      <c r="B7341" s="1" t="s">
        <v>7562</v>
      </c>
      <c r="C7341" s="1" t="s">
        <v>16</v>
      </c>
      <c r="D7341" s="1" t="s">
        <v>19</v>
      </c>
      <c r="E7341" s="1" t="s">
        <v>312</v>
      </c>
      <c r="F7341" s="1" t="s">
        <v>266</v>
      </c>
      <c r="G7341" s="1" t="s">
        <v>19</v>
      </c>
      <c r="H7341" s="1" t="s">
        <v>15</v>
      </c>
      <c r="I7341">
        <v>43.683964930000002</v>
      </c>
      <c r="J7341">
        <f>ROUND(employee[[#This Row],[Age]],0)</f>
        <v>44</v>
      </c>
      <c r="K73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41">
        <v>3.432147917</v>
      </c>
      <c r="M7341">
        <f>ROUND(employee[[#This Row],[LengthService]],2)</f>
        <v>3.43</v>
      </c>
      <c r="N7341">
        <v>55.58666479</v>
      </c>
      <c r="O7341">
        <f>ROUND(employee[[#This Row],[AbsentHours]],2)</f>
        <v>55.59</v>
      </c>
      <c r="P7341" s="5">
        <f>employee[[#This Row],[RoundedAbsentHours]]/2080 *100</f>
        <v>2.672596153846154</v>
      </c>
      <c r="Q7341" s="1" t="s">
        <v>15</v>
      </c>
    </row>
    <row r="7342" spans="1:17" x14ac:dyDescent="0.35">
      <c r="A7342">
        <v>7341</v>
      </c>
      <c r="B7342" s="1" t="s">
        <v>7563</v>
      </c>
      <c r="C7342" s="1" t="s">
        <v>11</v>
      </c>
      <c r="D7342" s="1" t="s">
        <v>22</v>
      </c>
      <c r="E7342" s="1" t="s">
        <v>289</v>
      </c>
      <c r="F7342" s="1" t="s">
        <v>258</v>
      </c>
      <c r="G7342" s="1" t="s">
        <v>22</v>
      </c>
      <c r="H7342" s="1" t="s">
        <v>15</v>
      </c>
      <c r="I7342">
        <v>57.119415080000003</v>
      </c>
      <c r="J7342">
        <f>ROUND(employee[[#This Row],[Age]],0)</f>
        <v>57</v>
      </c>
      <c r="K73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342">
        <v>2.3371064210000001</v>
      </c>
      <c r="M7342">
        <f>ROUND(employee[[#This Row],[LengthService]],2)</f>
        <v>2.34</v>
      </c>
      <c r="N7342">
        <v>155.14589860000001</v>
      </c>
      <c r="O7342">
        <f>ROUND(employee[[#This Row],[AbsentHours]],2)</f>
        <v>155.15</v>
      </c>
      <c r="P7342" s="5">
        <f>employee[[#This Row],[RoundedAbsentHours]]/2080 *100</f>
        <v>7.4591346153846159</v>
      </c>
      <c r="Q7342" s="1" t="s">
        <v>15</v>
      </c>
    </row>
    <row r="7343" spans="1:17" x14ac:dyDescent="0.35">
      <c r="A7343">
        <v>7342</v>
      </c>
      <c r="B7343" s="1" t="s">
        <v>7564</v>
      </c>
      <c r="C7343" s="1" t="s">
        <v>16</v>
      </c>
      <c r="D7343" s="1" t="s">
        <v>271</v>
      </c>
      <c r="E7343" s="1" t="s">
        <v>312</v>
      </c>
      <c r="F7343" s="1" t="s">
        <v>266</v>
      </c>
      <c r="G7343" s="1" t="s">
        <v>33</v>
      </c>
      <c r="H7343" s="1" t="s">
        <v>15</v>
      </c>
      <c r="I7343">
        <v>51.685284150000001</v>
      </c>
      <c r="J7343">
        <f>ROUND(employee[[#This Row],[Age]],0)</f>
        <v>52</v>
      </c>
      <c r="K73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343">
        <v>2.4204872590000002</v>
      </c>
      <c r="M7343">
        <f>ROUND(employee[[#This Row],[LengthService]],2)</f>
        <v>2.42</v>
      </c>
      <c r="N7343">
        <v>149.8319769</v>
      </c>
      <c r="O7343">
        <f>ROUND(employee[[#This Row],[AbsentHours]],2)</f>
        <v>149.83000000000001</v>
      </c>
      <c r="P7343" s="5">
        <f>employee[[#This Row],[RoundedAbsentHours]]/2080 *100</f>
        <v>7.2033653846153856</v>
      </c>
      <c r="Q7343" s="1" t="s">
        <v>15</v>
      </c>
    </row>
    <row r="7344" spans="1:17" x14ac:dyDescent="0.35">
      <c r="A7344">
        <v>7343</v>
      </c>
      <c r="B7344" s="1" t="s">
        <v>7565</v>
      </c>
      <c r="C7344" s="1" t="s">
        <v>16</v>
      </c>
      <c r="D7344" s="1" t="s">
        <v>18</v>
      </c>
      <c r="E7344" s="1" t="s">
        <v>124</v>
      </c>
      <c r="F7344" s="1" t="s">
        <v>125</v>
      </c>
      <c r="G7344" s="1" t="s">
        <v>18</v>
      </c>
      <c r="H7344" s="1" t="s">
        <v>15</v>
      </c>
      <c r="I7344">
        <v>41.491098100000002</v>
      </c>
      <c r="J7344">
        <f>ROUND(employee[[#This Row],[Age]],0)</f>
        <v>41</v>
      </c>
      <c r="K73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44">
        <v>2.5049058519999998</v>
      </c>
      <c r="M7344">
        <f>ROUND(employee[[#This Row],[LengthService]],2)</f>
        <v>2.5</v>
      </c>
      <c r="N7344">
        <v>30.696409039999999</v>
      </c>
      <c r="O7344">
        <f>ROUND(employee[[#This Row],[AbsentHours]],2)</f>
        <v>30.7</v>
      </c>
      <c r="P7344" s="5">
        <f>employee[[#This Row],[RoundedAbsentHours]]/2080 *100</f>
        <v>1.4759615384615385</v>
      </c>
      <c r="Q7344" s="1" t="s">
        <v>15</v>
      </c>
    </row>
    <row r="7345" spans="1:17" x14ac:dyDescent="0.35">
      <c r="A7345">
        <v>7344</v>
      </c>
      <c r="B7345" s="1" t="s">
        <v>7566</v>
      </c>
      <c r="C7345" s="1" t="s">
        <v>16</v>
      </c>
      <c r="D7345" s="1" t="s">
        <v>105</v>
      </c>
      <c r="E7345" s="1" t="s">
        <v>124</v>
      </c>
      <c r="F7345" s="1" t="s">
        <v>125</v>
      </c>
      <c r="G7345" s="1" t="s">
        <v>18</v>
      </c>
      <c r="H7345" s="1" t="s">
        <v>15</v>
      </c>
      <c r="I7345">
        <v>39.412238819999999</v>
      </c>
      <c r="J7345">
        <f>ROUND(employee[[#This Row],[Age]],0)</f>
        <v>39</v>
      </c>
      <c r="K73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45">
        <v>4.3397884849999997</v>
      </c>
      <c r="M7345">
        <f>ROUND(employee[[#This Row],[LengthService]],2)</f>
        <v>4.34</v>
      </c>
      <c r="N7345">
        <v>15.491521880000001</v>
      </c>
      <c r="O7345">
        <f>ROUND(employee[[#This Row],[AbsentHours]],2)</f>
        <v>15.49</v>
      </c>
      <c r="P7345" s="5">
        <f>employee[[#This Row],[RoundedAbsentHours]]/2080 *100</f>
        <v>0.74471153846153848</v>
      </c>
      <c r="Q7345" s="1" t="s">
        <v>15</v>
      </c>
    </row>
    <row r="7346" spans="1:17" x14ac:dyDescent="0.35">
      <c r="A7346">
        <v>7345</v>
      </c>
      <c r="B7346" s="1" t="s">
        <v>7567</v>
      </c>
      <c r="C7346" s="1" t="s">
        <v>11</v>
      </c>
      <c r="D7346" s="1" t="s">
        <v>69</v>
      </c>
      <c r="E7346" s="1" t="s">
        <v>312</v>
      </c>
      <c r="F7346" s="1" t="s">
        <v>266</v>
      </c>
      <c r="G7346" s="1" t="s">
        <v>39</v>
      </c>
      <c r="H7346" s="1" t="s">
        <v>15</v>
      </c>
      <c r="I7346">
        <v>48.23345115</v>
      </c>
      <c r="J7346">
        <f>ROUND(employee[[#This Row],[Age]],0)</f>
        <v>48</v>
      </c>
      <c r="K73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46">
        <v>2.41308246</v>
      </c>
      <c r="M7346">
        <f>ROUND(employee[[#This Row],[LengthService]],2)</f>
        <v>2.41</v>
      </c>
      <c r="N7346">
        <v>47.089257359999998</v>
      </c>
      <c r="O7346">
        <f>ROUND(employee[[#This Row],[AbsentHours]],2)</f>
        <v>47.09</v>
      </c>
      <c r="P7346" s="5">
        <f>employee[[#This Row],[RoundedAbsentHours]]/2080 *100</f>
        <v>2.2639423076923078</v>
      </c>
      <c r="Q7346" s="1" t="s">
        <v>15</v>
      </c>
    </row>
    <row r="7347" spans="1:17" x14ac:dyDescent="0.35">
      <c r="A7347">
        <v>7346</v>
      </c>
      <c r="B7347" s="1" t="s">
        <v>7568</v>
      </c>
      <c r="C7347" s="1" t="s">
        <v>16</v>
      </c>
      <c r="D7347" s="1" t="s">
        <v>226</v>
      </c>
      <c r="E7347" s="1" t="s">
        <v>312</v>
      </c>
      <c r="F7347" s="1" t="s">
        <v>266</v>
      </c>
      <c r="G7347" s="1" t="s">
        <v>33</v>
      </c>
      <c r="H7347" s="1" t="s">
        <v>15</v>
      </c>
      <c r="I7347">
        <v>41.965286740000003</v>
      </c>
      <c r="J7347">
        <f>ROUND(employee[[#This Row],[Age]],0)</f>
        <v>42</v>
      </c>
      <c r="K73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47">
        <v>6.7353360970000002</v>
      </c>
      <c r="M7347">
        <f>ROUND(employee[[#This Row],[LengthService]],2)</f>
        <v>6.74</v>
      </c>
      <c r="N7347">
        <v>67.339986909999993</v>
      </c>
      <c r="O7347">
        <f>ROUND(employee[[#This Row],[AbsentHours]],2)</f>
        <v>67.34</v>
      </c>
      <c r="P7347" s="5">
        <f>employee[[#This Row],[RoundedAbsentHours]]/2080 *100</f>
        <v>3.2375000000000003</v>
      </c>
      <c r="Q7347" s="1" t="s">
        <v>15</v>
      </c>
    </row>
    <row r="7348" spans="1:17" x14ac:dyDescent="0.35">
      <c r="A7348">
        <v>7347</v>
      </c>
      <c r="B7348" s="1" t="s">
        <v>7569</v>
      </c>
      <c r="C7348" s="1" t="s">
        <v>16</v>
      </c>
      <c r="D7348" s="1" t="s">
        <v>56</v>
      </c>
      <c r="E7348" s="1" t="s">
        <v>124</v>
      </c>
      <c r="F7348" s="1" t="s">
        <v>125</v>
      </c>
      <c r="G7348" s="1" t="s">
        <v>56</v>
      </c>
      <c r="H7348" s="1" t="s">
        <v>15</v>
      </c>
      <c r="I7348">
        <v>55.934072569999998</v>
      </c>
      <c r="J7348">
        <f>ROUND(employee[[#This Row],[Age]],0)</f>
        <v>56</v>
      </c>
      <c r="K73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348">
        <v>6.6402604409999997</v>
      </c>
      <c r="M7348">
        <f>ROUND(employee[[#This Row],[LengthService]],2)</f>
        <v>6.64</v>
      </c>
      <c r="N7348">
        <v>153.8249697</v>
      </c>
      <c r="O7348">
        <f>ROUND(employee[[#This Row],[AbsentHours]],2)</f>
        <v>153.82</v>
      </c>
      <c r="P7348" s="5">
        <f>employee[[#This Row],[RoundedAbsentHours]]/2080 *100</f>
        <v>7.395192307692307</v>
      </c>
      <c r="Q7348" s="1" t="s">
        <v>15</v>
      </c>
    </row>
    <row r="7349" spans="1:17" x14ac:dyDescent="0.35">
      <c r="A7349">
        <v>7348</v>
      </c>
      <c r="B7349" s="1" t="s">
        <v>7570</v>
      </c>
      <c r="C7349" s="1" t="s">
        <v>11</v>
      </c>
      <c r="D7349" s="1" t="s">
        <v>20</v>
      </c>
      <c r="E7349" s="1" t="s">
        <v>312</v>
      </c>
      <c r="F7349" s="1" t="s">
        <v>266</v>
      </c>
      <c r="G7349" s="1" t="s">
        <v>20</v>
      </c>
      <c r="H7349" s="1" t="s">
        <v>15</v>
      </c>
      <c r="I7349">
        <v>29.592639900000002</v>
      </c>
      <c r="J7349">
        <f>ROUND(employee[[#This Row],[Age]],0)</f>
        <v>30</v>
      </c>
      <c r="K73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49">
        <v>6.4070323179999997</v>
      </c>
      <c r="M7349">
        <f>ROUND(employee[[#This Row],[LengthService]],2)</f>
        <v>6.41</v>
      </c>
      <c r="N7349">
        <v>0</v>
      </c>
      <c r="O7349">
        <f>ROUND(employee[[#This Row],[AbsentHours]],2)</f>
        <v>0</v>
      </c>
      <c r="P7349" s="5">
        <f>employee[[#This Row],[RoundedAbsentHours]]/2080 *100</f>
        <v>0</v>
      </c>
      <c r="Q7349" s="1" t="s">
        <v>15</v>
      </c>
    </row>
    <row r="7350" spans="1:17" x14ac:dyDescent="0.35">
      <c r="A7350">
        <v>7349</v>
      </c>
      <c r="B7350" s="1" t="s">
        <v>7571</v>
      </c>
      <c r="C7350" s="1" t="s">
        <v>11</v>
      </c>
      <c r="D7350" s="1" t="s">
        <v>210</v>
      </c>
      <c r="E7350" s="1" t="s">
        <v>158</v>
      </c>
      <c r="F7350" s="1" t="s">
        <v>159</v>
      </c>
      <c r="G7350" s="1" t="s">
        <v>72</v>
      </c>
      <c r="H7350" s="1" t="s">
        <v>15</v>
      </c>
      <c r="I7350">
        <v>28.33900959</v>
      </c>
      <c r="J7350">
        <f>ROUND(employee[[#This Row],[Age]],0)</f>
        <v>28</v>
      </c>
      <c r="K73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350">
        <v>6.8703046519999997</v>
      </c>
      <c r="M7350">
        <f>ROUND(employee[[#This Row],[LengthService]],2)</f>
        <v>6.87</v>
      </c>
      <c r="N7350">
        <v>13.4534406</v>
      </c>
      <c r="O7350">
        <f>ROUND(employee[[#This Row],[AbsentHours]],2)</f>
        <v>13.45</v>
      </c>
      <c r="P7350" s="5">
        <f>employee[[#This Row],[RoundedAbsentHours]]/2080 *100</f>
        <v>0.64663461538461531</v>
      </c>
      <c r="Q7350" s="1" t="s">
        <v>15</v>
      </c>
    </row>
    <row r="7351" spans="1:17" x14ac:dyDescent="0.35">
      <c r="A7351">
        <v>7350</v>
      </c>
      <c r="B7351" s="1" t="s">
        <v>7572</v>
      </c>
      <c r="C7351" s="1" t="s">
        <v>11</v>
      </c>
      <c r="D7351" s="1" t="s">
        <v>93</v>
      </c>
      <c r="E7351" s="1" t="s">
        <v>124</v>
      </c>
      <c r="F7351" s="1" t="s">
        <v>125</v>
      </c>
      <c r="G7351" s="1" t="s">
        <v>93</v>
      </c>
      <c r="H7351" s="1" t="s">
        <v>15</v>
      </c>
      <c r="I7351">
        <v>53.151480239999998</v>
      </c>
      <c r="J7351">
        <f>ROUND(employee[[#This Row],[Age]],0)</f>
        <v>53</v>
      </c>
      <c r="K73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351">
        <v>2.156496631</v>
      </c>
      <c r="M7351">
        <f>ROUND(employee[[#This Row],[LengthService]],2)</f>
        <v>2.16</v>
      </c>
      <c r="N7351">
        <v>68.481711779999998</v>
      </c>
      <c r="O7351">
        <f>ROUND(employee[[#This Row],[AbsentHours]],2)</f>
        <v>68.48</v>
      </c>
      <c r="P7351" s="5">
        <f>employee[[#This Row],[RoundedAbsentHours]]/2080 *100</f>
        <v>3.2923076923076922</v>
      </c>
      <c r="Q7351" s="1" t="s">
        <v>15</v>
      </c>
    </row>
    <row r="7352" spans="1:17" x14ac:dyDescent="0.35">
      <c r="A7352">
        <v>7351</v>
      </c>
      <c r="B7352" s="1" t="s">
        <v>7573</v>
      </c>
      <c r="C7352" s="1" t="s">
        <v>11</v>
      </c>
      <c r="D7352" s="1" t="s">
        <v>93</v>
      </c>
      <c r="E7352" s="1" t="s">
        <v>124</v>
      </c>
      <c r="F7352" s="1" t="s">
        <v>125</v>
      </c>
      <c r="G7352" s="1" t="s">
        <v>93</v>
      </c>
      <c r="H7352" s="1" t="s">
        <v>15</v>
      </c>
      <c r="I7352">
        <v>50.738166919999998</v>
      </c>
      <c r="J7352">
        <f>ROUND(employee[[#This Row],[Age]],0)</f>
        <v>51</v>
      </c>
      <c r="K73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352">
        <v>6.0459210390000004</v>
      </c>
      <c r="M7352">
        <f>ROUND(employee[[#This Row],[LengthService]],2)</f>
        <v>6.05</v>
      </c>
      <c r="N7352">
        <v>84.650108799999998</v>
      </c>
      <c r="O7352">
        <f>ROUND(employee[[#This Row],[AbsentHours]],2)</f>
        <v>84.65</v>
      </c>
      <c r="P7352" s="5">
        <f>employee[[#This Row],[RoundedAbsentHours]]/2080 *100</f>
        <v>4.0697115384615383</v>
      </c>
      <c r="Q7352" s="1" t="s">
        <v>15</v>
      </c>
    </row>
    <row r="7353" spans="1:17" x14ac:dyDescent="0.35">
      <c r="A7353">
        <v>7352</v>
      </c>
      <c r="B7353" s="1" t="s">
        <v>7574</v>
      </c>
      <c r="C7353" s="1" t="s">
        <v>11</v>
      </c>
      <c r="D7353" s="1" t="s">
        <v>215</v>
      </c>
      <c r="E7353" s="1" t="s">
        <v>312</v>
      </c>
      <c r="F7353" s="1" t="s">
        <v>266</v>
      </c>
      <c r="G7353" s="1" t="s">
        <v>20</v>
      </c>
      <c r="H7353" s="1" t="s">
        <v>15</v>
      </c>
      <c r="I7353">
        <v>44.05397447</v>
      </c>
      <c r="J7353">
        <f>ROUND(employee[[#This Row],[Age]],0)</f>
        <v>44</v>
      </c>
      <c r="K73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53">
        <v>4.3916471680000004</v>
      </c>
      <c r="M7353">
        <f>ROUND(employee[[#This Row],[LengthService]],2)</f>
        <v>4.3899999999999997</v>
      </c>
      <c r="N7353">
        <v>69.284752710000006</v>
      </c>
      <c r="O7353">
        <f>ROUND(employee[[#This Row],[AbsentHours]],2)</f>
        <v>69.28</v>
      </c>
      <c r="P7353" s="5">
        <f>employee[[#This Row],[RoundedAbsentHours]]/2080 *100</f>
        <v>3.3307692307692309</v>
      </c>
      <c r="Q7353" s="1" t="s">
        <v>15</v>
      </c>
    </row>
    <row r="7354" spans="1:17" x14ac:dyDescent="0.35">
      <c r="A7354">
        <v>7353</v>
      </c>
      <c r="B7354" s="1" t="s">
        <v>7575</v>
      </c>
      <c r="C7354" s="1" t="s">
        <v>16</v>
      </c>
      <c r="D7354" s="1" t="s">
        <v>72</v>
      </c>
      <c r="E7354" s="1" t="s">
        <v>312</v>
      </c>
      <c r="F7354" s="1" t="s">
        <v>266</v>
      </c>
      <c r="G7354" s="1" t="s">
        <v>72</v>
      </c>
      <c r="H7354" s="1" t="s">
        <v>15</v>
      </c>
      <c r="I7354">
        <v>43.283610959999997</v>
      </c>
      <c r="J7354">
        <f>ROUND(employee[[#This Row],[Age]],0)</f>
        <v>43</v>
      </c>
      <c r="K73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54">
        <v>7.321479289</v>
      </c>
      <c r="M7354">
        <f>ROUND(employee[[#This Row],[LengthService]],2)</f>
        <v>7.32</v>
      </c>
      <c r="N7354">
        <v>74.775495520000007</v>
      </c>
      <c r="O7354">
        <f>ROUND(employee[[#This Row],[AbsentHours]],2)</f>
        <v>74.78</v>
      </c>
      <c r="P7354" s="5">
        <f>employee[[#This Row],[RoundedAbsentHours]]/2080 *100</f>
        <v>3.5951923076923076</v>
      </c>
      <c r="Q7354" s="1" t="s">
        <v>15</v>
      </c>
    </row>
    <row r="7355" spans="1:17" x14ac:dyDescent="0.35">
      <c r="A7355">
        <v>7354</v>
      </c>
      <c r="B7355" s="1" t="s">
        <v>7576</v>
      </c>
      <c r="C7355" s="1" t="s">
        <v>16</v>
      </c>
      <c r="D7355" s="1" t="s">
        <v>27</v>
      </c>
      <c r="E7355" s="1" t="s">
        <v>312</v>
      </c>
      <c r="F7355" s="1" t="s">
        <v>266</v>
      </c>
      <c r="G7355" s="1" t="s">
        <v>28</v>
      </c>
      <c r="H7355" s="1" t="s">
        <v>15</v>
      </c>
      <c r="I7355">
        <v>36.609284729999999</v>
      </c>
      <c r="J7355">
        <f>ROUND(employee[[#This Row],[Age]],0)</f>
        <v>37</v>
      </c>
      <c r="K73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55">
        <v>7.2275417339999999</v>
      </c>
      <c r="M7355">
        <f>ROUND(employee[[#This Row],[LengthService]],2)</f>
        <v>7.23</v>
      </c>
      <c r="N7355">
        <v>67.544208920000003</v>
      </c>
      <c r="O7355">
        <f>ROUND(employee[[#This Row],[AbsentHours]],2)</f>
        <v>67.540000000000006</v>
      </c>
      <c r="P7355" s="5">
        <f>employee[[#This Row],[RoundedAbsentHours]]/2080 *100</f>
        <v>3.2471153846153853</v>
      </c>
      <c r="Q7355" s="1" t="s">
        <v>15</v>
      </c>
    </row>
    <row r="7356" spans="1:17" x14ac:dyDescent="0.35">
      <c r="A7356">
        <v>7355</v>
      </c>
      <c r="B7356" s="1" t="s">
        <v>7577</v>
      </c>
      <c r="C7356" s="1" t="s">
        <v>11</v>
      </c>
      <c r="D7356" s="1" t="s">
        <v>68</v>
      </c>
      <c r="E7356" s="1" t="s">
        <v>312</v>
      </c>
      <c r="F7356" s="1" t="s">
        <v>266</v>
      </c>
      <c r="G7356" s="1" t="s">
        <v>39</v>
      </c>
      <c r="H7356" s="1" t="s">
        <v>15</v>
      </c>
      <c r="I7356">
        <v>47.27757107</v>
      </c>
      <c r="J7356">
        <f>ROUND(employee[[#This Row],[Age]],0)</f>
        <v>47</v>
      </c>
      <c r="K73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56">
        <v>5.973509902</v>
      </c>
      <c r="M7356">
        <f>ROUND(employee[[#This Row],[LengthService]],2)</f>
        <v>5.97</v>
      </c>
      <c r="N7356">
        <v>103.9980576</v>
      </c>
      <c r="O7356">
        <f>ROUND(employee[[#This Row],[AbsentHours]],2)</f>
        <v>104</v>
      </c>
      <c r="P7356" s="5">
        <f>employee[[#This Row],[RoundedAbsentHours]]/2080 *100</f>
        <v>5</v>
      </c>
      <c r="Q7356" s="1" t="s">
        <v>15</v>
      </c>
    </row>
    <row r="7357" spans="1:17" x14ac:dyDescent="0.35">
      <c r="A7357">
        <v>7356</v>
      </c>
      <c r="B7357" s="1" t="s">
        <v>7578</v>
      </c>
      <c r="C7357" s="1" t="s">
        <v>16</v>
      </c>
      <c r="D7357" s="1" t="s">
        <v>35</v>
      </c>
      <c r="E7357" s="1" t="s">
        <v>312</v>
      </c>
      <c r="F7357" s="1" t="s">
        <v>266</v>
      </c>
      <c r="G7357" s="1" t="s">
        <v>33</v>
      </c>
      <c r="H7357" s="1" t="s">
        <v>15</v>
      </c>
      <c r="I7357">
        <v>24.477136730000002</v>
      </c>
      <c r="J7357">
        <f>ROUND(employee[[#This Row],[Age]],0)</f>
        <v>24</v>
      </c>
      <c r="K73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357">
        <v>3.458011135</v>
      </c>
      <c r="M7357">
        <f>ROUND(employee[[#This Row],[LengthService]],2)</f>
        <v>3.46</v>
      </c>
      <c r="N7357">
        <v>0</v>
      </c>
      <c r="O7357">
        <f>ROUND(employee[[#This Row],[AbsentHours]],2)</f>
        <v>0</v>
      </c>
      <c r="P7357" s="5">
        <f>employee[[#This Row],[RoundedAbsentHours]]/2080 *100</f>
        <v>0</v>
      </c>
      <c r="Q7357" s="1" t="s">
        <v>15</v>
      </c>
    </row>
    <row r="7358" spans="1:17" x14ac:dyDescent="0.35">
      <c r="A7358">
        <v>7357</v>
      </c>
      <c r="B7358" s="1" t="s">
        <v>7579</v>
      </c>
      <c r="C7358" s="1" t="s">
        <v>11</v>
      </c>
      <c r="D7358" s="1" t="s">
        <v>135</v>
      </c>
      <c r="E7358" s="1" t="s">
        <v>312</v>
      </c>
      <c r="F7358" s="1" t="s">
        <v>266</v>
      </c>
      <c r="G7358" s="1" t="s">
        <v>39</v>
      </c>
      <c r="H7358" s="1" t="s">
        <v>15</v>
      </c>
      <c r="I7358">
        <v>43.187393299999997</v>
      </c>
      <c r="J7358">
        <f>ROUND(employee[[#This Row],[Age]],0)</f>
        <v>43</v>
      </c>
      <c r="K73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58">
        <v>3.7803624120000001</v>
      </c>
      <c r="M7358">
        <f>ROUND(employee[[#This Row],[LengthService]],2)</f>
        <v>3.78</v>
      </c>
      <c r="N7358">
        <v>77.067344739999996</v>
      </c>
      <c r="O7358">
        <f>ROUND(employee[[#This Row],[AbsentHours]],2)</f>
        <v>77.069999999999993</v>
      </c>
      <c r="P7358" s="5">
        <f>employee[[#This Row],[RoundedAbsentHours]]/2080 *100</f>
        <v>3.7052884615384611</v>
      </c>
      <c r="Q7358" s="1" t="s">
        <v>15</v>
      </c>
    </row>
    <row r="7359" spans="1:17" x14ac:dyDescent="0.35">
      <c r="A7359">
        <v>7358</v>
      </c>
      <c r="B7359" s="1" t="s">
        <v>7580</v>
      </c>
      <c r="C7359" s="1" t="s">
        <v>11</v>
      </c>
      <c r="D7359" s="1" t="s">
        <v>20</v>
      </c>
      <c r="E7359" s="1" t="s">
        <v>312</v>
      </c>
      <c r="F7359" s="1" t="s">
        <v>266</v>
      </c>
      <c r="G7359" s="1" t="s">
        <v>20</v>
      </c>
      <c r="H7359" s="1" t="s">
        <v>15</v>
      </c>
      <c r="I7359">
        <v>47.111920150000003</v>
      </c>
      <c r="J7359">
        <f>ROUND(employee[[#This Row],[Age]],0)</f>
        <v>47</v>
      </c>
      <c r="K73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59">
        <v>3.7734762709999998</v>
      </c>
      <c r="M7359">
        <f>ROUND(employee[[#This Row],[LengthService]],2)</f>
        <v>3.77</v>
      </c>
      <c r="N7359">
        <v>99.840092909999996</v>
      </c>
      <c r="O7359">
        <f>ROUND(employee[[#This Row],[AbsentHours]],2)</f>
        <v>99.84</v>
      </c>
      <c r="P7359" s="5">
        <f>employee[[#This Row],[RoundedAbsentHours]]/2080 *100</f>
        <v>4.8</v>
      </c>
      <c r="Q7359" s="1" t="s">
        <v>15</v>
      </c>
    </row>
    <row r="7360" spans="1:17" x14ac:dyDescent="0.35">
      <c r="A7360">
        <v>7359</v>
      </c>
      <c r="B7360" s="1" t="s">
        <v>7581</v>
      </c>
      <c r="C7360" s="1" t="s">
        <v>16</v>
      </c>
      <c r="D7360" s="1" t="s">
        <v>21</v>
      </c>
      <c r="E7360" s="1" t="s">
        <v>312</v>
      </c>
      <c r="F7360" s="1" t="s">
        <v>266</v>
      </c>
      <c r="G7360" s="1" t="s">
        <v>21</v>
      </c>
      <c r="H7360" s="1" t="s">
        <v>15</v>
      </c>
      <c r="I7360">
        <v>41.44537467</v>
      </c>
      <c r="J7360">
        <f>ROUND(employee[[#This Row],[Age]],0)</f>
        <v>41</v>
      </c>
      <c r="K73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60">
        <v>3.514729907</v>
      </c>
      <c r="M7360">
        <f>ROUND(employee[[#This Row],[LengthService]],2)</f>
        <v>3.51</v>
      </c>
      <c r="N7360">
        <v>0</v>
      </c>
      <c r="O7360">
        <f>ROUND(employee[[#This Row],[AbsentHours]],2)</f>
        <v>0</v>
      </c>
      <c r="P7360" s="5">
        <f>employee[[#This Row],[RoundedAbsentHours]]/2080 *100</f>
        <v>0</v>
      </c>
      <c r="Q7360" s="1" t="s">
        <v>15</v>
      </c>
    </row>
    <row r="7361" spans="1:17" x14ac:dyDescent="0.35">
      <c r="A7361">
        <v>7360</v>
      </c>
      <c r="B7361" s="1" t="s">
        <v>7582</v>
      </c>
      <c r="C7361" s="1" t="s">
        <v>11</v>
      </c>
      <c r="D7361" s="1" t="s">
        <v>144</v>
      </c>
      <c r="E7361" s="1" t="s">
        <v>124</v>
      </c>
      <c r="F7361" s="1" t="s">
        <v>125</v>
      </c>
      <c r="G7361" s="1" t="s">
        <v>18</v>
      </c>
      <c r="H7361" s="1" t="s">
        <v>15</v>
      </c>
      <c r="I7361">
        <v>43.935171529999998</v>
      </c>
      <c r="J7361">
        <f>ROUND(employee[[#This Row],[Age]],0)</f>
        <v>44</v>
      </c>
      <c r="K73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61">
        <v>3.3395651119999998</v>
      </c>
      <c r="M7361">
        <f>ROUND(employee[[#This Row],[LengthService]],2)</f>
        <v>3.34</v>
      </c>
      <c r="N7361">
        <v>60.998803649999999</v>
      </c>
      <c r="O7361">
        <f>ROUND(employee[[#This Row],[AbsentHours]],2)</f>
        <v>61</v>
      </c>
      <c r="P7361" s="5">
        <f>employee[[#This Row],[RoundedAbsentHours]]/2080 *100</f>
        <v>2.9326923076923075</v>
      </c>
      <c r="Q7361" s="1" t="s">
        <v>15</v>
      </c>
    </row>
    <row r="7362" spans="1:17" x14ac:dyDescent="0.35">
      <c r="A7362">
        <v>7361</v>
      </c>
      <c r="B7362" s="1" t="s">
        <v>7583</v>
      </c>
      <c r="C7362" s="1" t="s">
        <v>11</v>
      </c>
      <c r="D7362" s="1" t="s">
        <v>49</v>
      </c>
      <c r="E7362" s="1" t="s">
        <v>124</v>
      </c>
      <c r="F7362" s="1" t="s">
        <v>125</v>
      </c>
      <c r="G7362" s="1" t="s">
        <v>47</v>
      </c>
      <c r="H7362" s="1" t="s">
        <v>15</v>
      </c>
      <c r="I7362">
        <v>47.837321899999999</v>
      </c>
      <c r="J7362">
        <f>ROUND(employee[[#This Row],[Age]],0)</f>
        <v>48</v>
      </c>
      <c r="K73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62">
        <v>4.0815861020000002</v>
      </c>
      <c r="M7362">
        <f>ROUND(employee[[#This Row],[LengthService]],2)</f>
        <v>4.08</v>
      </c>
      <c r="N7362">
        <v>107.98526649999999</v>
      </c>
      <c r="O7362">
        <f>ROUND(employee[[#This Row],[AbsentHours]],2)</f>
        <v>107.99</v>
      </c>
      <c r="P7362" s="5">
        <f>employee[[#This Row],[RoundedAbsentHours]]/2080 *100</f>
        <v>5.1918269230769223</v>
      </c>
      <c r="Q7362" s="1" t="s">
        <v>15</v>
      </c>
    </row>
    <row r="7363" spans="1:17" x14ac:dyDescent="0.35">
      <c r="A7363">
        <v>7362</v>
      </c>
      <c r="B7363" s="1" t="s">
        <v>7584</v>
      </c>
      <c r="C7363" s="1" t="s">
        <v>11</v>
      </c>
      <c r="D7363" s="1" t="s">
        <v>95</v>
      </c>
      <c r="E7363" s="1" t="s">
        <v>124</v>
      </c>
      <c r="F7363" s="1" t="s">
        <v>125</v>
      </c>
      <c r="G7363" s="1" t="s">
        <v>51</v>
      </c>
      <c r="H7363" s="1" t="s">
        <v>15</v>
      </c>
      <c r="I7363">
        <v>46.638377579999997</v>
      </c>
      <c r="J7363">
        <f>ROUND(employee[[#This Row],[Age]],0)</f>
        <v>47</v>
      </c>
      <c r="K73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63">
        <v>4.2660832439999998</v>
      </c>
      <c r="M7363">
        <f>ROUND(employee[[#This Row],[LengthService]],2)</f>
        <v>4.2699999999999996</v>
      </c>
      <c r="N7363">
        <v>108.3488947</v>
      </c>
      <c r="O7363">
        <f>ROUND(employee[[#This Row],[AbsentHours]],2)</f>
        <v>108.35</v>
      </c>
      <c r="P7363" s="5">
        <f>employee[[#This Row],[RoundedAbsentHours]]/2080 *100</f>
        <v>5.209134615384615</v>
      </c>
      <c r="Q7363" s="1" t="s">
        <v>15</v>
      </c>
    </row>
    <row r="7364" spans="1:17" x14ac:dyDescent="0.35">
      <c r="A7364">
        <v>7363</v>
      </c>
      <c r="B7364" s="1" t="s">
        <v>7585</v>
      </c>
      <c r="C7364" s="1" t="s">
        <v>16</v>
      </c>
      <c r="D7364" s="1" t="s">
        <v>22</v>
      </c>
      <c r="E7364" s="1" t="s">
        <v>289</v>
      </c>
      <c r="F7364" s="1" t="s">
        <v>258</v>
      </c>
      <c r="G7364" s="1" t="s">
        <v>22</v>
      </c>
      <c r="H7364" s="1" t="s">
        <v>15</v>
      </c>
      <c r="I7364">
        <v>42.99232722</v>
      </c>
      <c r="J7364">
        <f>ROUND(employee[[#This Row],[Age]],0)</f>
        <v>43</v>
      </c>
      <c r="K73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64">
        <v>4.0556692859999997</v>
      </c>
      <c r="M7364">
        <f>ROUND(employee[[#This Row],[LengthService]],2)</f>
        <v>4.0599999999999996</v>
      </c>
      <c r="N7364">
        <v>68.841658260000003</v>
      </c>
      <c r="O7364">
        <f>ROUND(employee[[#This Row],[AbsentHours]],2)</f>
        <v>68.84</v>
      </c>
      <c r="P7364" s="5">
        <f>employee[[#This Row],[RoundedAbsentHours]]/2080 *100</f>
        <v>3.3096153846153844</v>
      </c>
      <c r="Q7364" s="1" t="s">
        <v>15</v>
      </c>
    </row>
    <row r="7365" spans="1:17" x14ac:dyDescent="0.35">
      <c r="A7365">
        <v>7364</v>
      </c>
      <c r="B7365" s="1" t="s">
        <v>7586</v>
      </c>
      <c r="C7365" s="1" t="s">
        <v>11</v>
      </c>
      <c r="D7365" s="1" t="s">
        <v>44</v>
      </c>
      <c r="E7365" s="1" t="s">
        <v>124</v>
      </c>
      <c r="F7365" s="1" t="s">
        <v>125</v>
      </c>
      <c r="G7365" s="1" t="s">
        <v>44</v>
      </c>
      <c r="H7365" s="1" t="s">
        <v>15</v>
      </c>
      <c r="I7365">
        <v>46.0630199</v>
      </c>
      <c r="J7365">
        <f>ROUND(employee[[#This Row],[Age]],0)</f>
        <v>46</v>
      </c>
      <c r="K73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65">
        <v>3.7335631629999999</v>
      </c>
      <c r="M7365">
        <f>ROUND(employee[[#This Row],[LengthService]],2)</f>
        <v>3.73</v>
      </c>
      <c r="N7365">
        <v>97.423211530000003</v>
      </c>
      <c r="O7365">
        <f>ROUND(employee[[#This Row],[AbsentHours]],2)</f>
        <v>97.42</v>
      </c>
      <c r="P7365" s="5">
        <f>employee[[#This Row],[RoundedAbsentHours]]/2080 *100</f>
        <v>4.6836538461538462</v>
      </c>
      <c r="Q7365" s="1" t="s">
        <v>15</v>
      </c>
    </row>
    <row r="7366" spans="1:17" x14ac:dyDescent="0.35">
      <c r="A7366">
        <v>7365</v>
      </c>
      <c r="B7366" s="1" t="s">
        <v>7587</v>
      </c>
      <c r="C7366" s="1" t="s">
        <v>16</v>
      </c>
      <c r="D7366" s="1" t="s">
        <v>21</v>
      </c>
      <c r="E7366" s="1" t="s">
        <v>312</v>
      </c>
      <c r="F7366" s="1" t="s">
        <v>266</v>
      </c>
      <c r="G7366" s="1" t="s">
        <v>21</v>
      </c>
      <c r="H7366" s="1" t="s">
        <v>15</v>
      </c>
      <c r="I7366">
        <v>46.071921209999999</v>
      </c>
      <c r="J7366">
        <f>ROUND(employee[[#This Row],[Age]],0)</f>
        <v>46</v>
      </c>
      <c r="K73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66">
        <v>4.6631204989999997</v>
      </c>
      <c r="M7366">
        <f>ROUND(employee[[#This Row],[LengthService]],2)</f>
        <v>4.66</v>
      </c>
      <c r="N7366">
        <v>53.805849459999997</v>
      </c>
      <c r="O7366">
        <f>ROUND(employee[[#This Row],[AbsentHours]],2)</f>
        <v>53.81</v>
      </c>
      <c r="P7366" s="5">
        <f>employee[[#This Row],[RoundedAbsentHours]]/2080 *100</f>
        <v>2.587019230769231</v>
      </c>
      <c r="Q7366" s="1" t="s">
        <v>15</v>
      </c>
    </row>
    <row r="7367" spans="1:17" x14ac:dyDescent="0.35">
      <c r="A7367">
        <v>7366</v>
      </c>
      <c r="B7367" s="1" t="s">
        <v>7588</v>
      </c>
      <c r="C7367" s="1" t="s">
        <v>11</v>
      </c>
      <c r="D7367" s="1" t="s">
        <v>20</v>
      </c>
      <c r="E7367" s="1" t="s">
        <v>312</v>
      </c>
      <c r="F7367" s="1" t="s">
        <v>266</v>
      </c>
      <c r="G7367" s="1" t="s">
        <v>20</v>
      </c>
      <c r="H7367" s="1" t="s">
        <v>15</v>
      </c>
      <c r="I7367">
        <v>33.864592139999999</v>
      </c>
      <c r="J7367">
        <f>ROUND(employee[[#This Row],[Age]],0)</f>
        <v>34</v>
      </c>
      <c r="K73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67">
        <v>7.8241157729999999</v>
      </c>
      <c r="M7367">
        <f>ROUND(employee[[#This Row],[LengthService]],2)</f>
        <v>7.82</v>
      </c>
      <c r="N7367">
        <v>24.793791509999998</v>
      </c>
      <c r="O7367">
        <f>ROUND(employee[[#This Row],[AbsentHours]],2)</f>
        <v>24.79</v>
      </c>
      <c r="P7367" s="5">
        <f>employee[[#This Row],[RoundedAbsentHours]]/2080 *100</f>
        <v>1.191826923076923</v>
      </c>
      <c r="Q7367" s="1" t="s">
        <v>15</v>
      </c>
    </row>
    <row r="7368" spans="1:17" x14ac:dyDescent="0.35">
      <c r="A7368">
        <v>7367</v>
      </c>
      <c r="B7368" s="1" t="s">
        <v>7589</v>
      </c>
      <c r="C7368" s="1" t="s">
        <v>16</v>
      </c>
      <c r="D7368" s="1" t="s">
        <v>160</v>
      </c>
      <c r="E7368" s="1" t="s">
        <v>124</v>
      </c>
      <c r="F7368" s="1" t="s">
        <v>125</v>
      </c>
      <c r="G7368" s="1" t="s">
        <v>51</v>
      </c>
      <c r="H7368" s="1" t="s">
        <v>15</v>
      </c>
      <c r="I7368">
        <v>51.942926159999999</v>
      </c>
      <c r="J7368">
        <f>ROUND(employee[[#This Row],[Age]],0)</f>
        <v>52</v>
      </c>
      <c r="K73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368">
        <v>6.175642056</v>
      </c>
      <c r="M7368">
        <f>ROUND(employee[[#This Row],[LengthService]],2)</f>
        <v>6.18</v>
      </c>
      <c r="N7368">
        <v>121.55300440000001</v>
      </c>
      <c r="O7368">
        <f>ROUND(employee[[#This Row],[AbsentHours]],2)</f>
        <v>121.55</v>
      </c>
      <c r="P7368" s="5">
        <f>employee[[#This Row],[RoundedAbsentHours]]/2080 *100</f>
        <v>5.84375</v>
      </c>
      <c r="Q7368" s="1" t="s">
        <v>15</v>
      </c>
    </row>
    <row r="7369" spans="1:17" x14ac:dyDescent="0.35">
      <c r="A7369">
        <v>7368</v>
      </c>
      <c r="B7369" s="1" t="s">
        <v>7590</v>
      </c>
      <c r="C7369" s="1" t="s">
        <v>11</v>
      </c>
      <c r="D7369" s="1" t="s">
        <v>72</v>
      </c>
      <c r="E7369" s="1" t="s">
        <v>312</v>
      </c>
      <c r="F7369" s="1" t="s">
        <v>266</v>
      </c>
      <c r="G7369" s="1" t="s">
        <v>72</v>
      </c>
      <c r="H7369" s="1" t="s">
        <v>15</v>
      </c>
      <c r="I7369">
        <v>47.781172249999997</v>
      </c>
      <c r="J7369">
        <f>ROUND(employee[[#This Row],[Age]],0)</f>
        <v>48</v>
      </c>
      <c r="K73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69">
        <v>6.4264929669999997</v>
      </c>
      <c r="M7369">
        <f>ROUND(employee[[#This Row],[LengthService]],2)</f>
        <v>6.43</v>
      </c>
      <c r="N7369">
        <v>128.56603390000001</v>
      </c>
      <c r="O7369">
        <f>ROUND(employee[[#This Row],[AbsentHours]],2)</f>
        <v>128.57</v>
      </c>
      <c r="P7369" s="5">
        <f>employee[[#This Row],[RoundedAbsentHours]]/2080 *100</f>
        <v>6.1812500000000004</v>
      </c>
      <c r="Q7369" s="1" t="s">
        <v>15</v>
      </c>
    </row>
    <row r="7370" spans="1:17" x14ac:dyDescent="0.35">
      <c r="A7370">
        <v>7369</v>
      </c>
      <c r="B7370" s="1" t="s">
        <v>7591</v>
      </c>
      <c r="C7370" s="1" t="s">
        <v>16</v>
      </c>
      <c r="D7370" s="1" t="s">
        <v>44</v>
      </c>
      <c r="E7370" s="1" t="s">
        <v>124</v>
      </c>
      <c r="F7370" s="1" t="s">
        <v>125</v>
      </c>
      <c r="G7370" s="1" t="s">
        <v>44</v>
      </c>
      <c r="H7370" s="1" t="s">
        <v>15</v>
      </c>
      <c r="I7370">
        <v>36.849680159999998</v>
      </c>
      <c r="J7370">
        <f>ROUND(employee[[#This Row],[Age]],0)</f>
        <v>37</v>
      </c>
      <c r="K73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70">
        <v>5.681124316</v>
      </c>
      <c r="M7370">
        <f>ROUND(employee[[#This Row],[LengthService]],2)</f>
        <v>5.68</v>
      </c>
      <c r="N7370">
        <v>0</v>
      </c>
      <c r="O7370">
        <f>ROUND(employee[[#This Row],[AbsentHours]],2)</f>
        <v>0</v>
      </c>
      <c r="P7370" s="5">
        <f>employee[[#This Row],[RoundedAbsentHours]]/2080 *100</f>
        <v>0</v>
      </c>
      <c r="Q7370" s="1" t="s">
        <v>15</v>
      </c>
    </row>
    <row r="7371" spans="1:17" x14ac:dyDescent="0.35">
      <c r="A7371">
        <v>7370</v>
      </c>
      <c r="B7371" s="1" t="s">
        <v>7592</v>
      </c>
      <c r="C7371" s="1" t="s">
        <v>16</v>
      </c>
      <c r="D7371" s="1" t="s">
        <v>60</v>
      </c>
      <c r="E7371" s="1" t="s">
        <v>312</v>
      </c>
      <c r="F7371" s="1" t="s">
        <v>266</v>
      </c>
      <c r="G7371" s="1" t="s">
        <v>60</v>
      </c>
      <c r="H7371" s="1" t="s">
        <v>15</v>
      </c>
      <c r="I7371">
        <v>26.21799451</v>
      </c>
      <c r="J7371">
        <f>ROUND(employee[[#This Row],[Age]],0)</f>
        <v>26</v>
      </c>
      <c r="K73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371">
        <v>5.8292955600000003</v>
      </c>
      <c r="M7371">
        <f>ROUND(employee[[#This Row],[LengthService]],2)</f>
        <v>5.83</v>
      </c>
      <c r="N7371">
        <v>0</v>
      </c>
      <c r="O7371">
        <f>ROUND(employee[[#This Row],[AbsentHours]],2)</f>
        <v>0</v>
      </c>
      <c r="P7371" s="5">
        <f>employee[[#This Row],[RoundedAbsentHours]]/2080 *100</f>
        <v>0</v>
      </c>
      <c r="Q7371" s="1" t="s">
        <v>15</v>
      </c>
    </row>
    <row r="7372" spans="1:17" x14ac:dyDescent="0.35">
      <c r="A7372">
        <v>7371</v>
      </c>
      <c r="B7372" s="1" t="s">
        <v>7593</v>
      </c>
      <c r="C7372" s="1" t="s">
        <v>11</v>
      </c>
      <c r="D7372" s="1" t="s">
        <v>29</v>
      </c>
      <c r="E7372" s="1" t="s">
        <v>312</v>
      </c>
      <c r="F7372" s="1" t="s">
        <v>266</v>
      </c>
      <c r="G7372" s="1" t="s">
        <v>29</v>
      </c>
      <c r="H7372" s="1" t="s">
        <v>15</v>
      </c>
      <c r="I7372">
        <v>69.404368719999994</v>
      </c>
      <c r="J7372">
        <f>ROUND(employee[[#This Row],[Age]],0)</f>
        <v>69</v>
      </c>
      <c r="K73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7372">
        <v>6.677261584</v>
      </c>
      <c r="M7372">
        <f>ROUND(employee[[#This Row],[LengthService]],2)</f>
        <v>6.68</v>
      </c>
      <c r="N7372">
        <v>272.53012339999998</v>
      </c>
      <c r="O7372">
        <f>ROUND(employee[[#This Row],[AbsentHours]],2)</f>
        <v>272.52999999999997</v>
      </c>
      <c r="P7372" s="5">
        <f>employee[[#This Row],[RoundedAbsentHours]]/2080 *100</f>
        <v>13.102403846153846</v>
      </c>
      <c r="Q7372" s="1" t="s">
        <v>15</v>
      </c>
    </row>
    <row r="7373" spans="1:17" x14ac:dyDescent="0.35">
      <c r="A7373">
        <v>7372</v>
      </c>
      <c r="B7373" s="1" t="s">
        <v>7594</v>
      </c>
      <c r="C7373" s="1" t="s">
        <v>11</v>
      </c>
      <c r="D7373" s="1" t="s">
        <v>20</v>
      </c>
      <c r="E7373" s="1" t="s">
        <v>312</v>
      </c>
      <c r="F7373" s="1" t="s">
        <v>266</v>
      </c>
      <c r="G7373" s="1" t="s">
        <v>20</v>
      </c>
      <c r="H7373" s="1" t="s">
        <v>15</v>
      </c>
      <c r="I7373">
        <v>44.604648619999999</v>
      </c>
      <c r="J7373">
        <f>ROUND(employee[[#This Row],[Age]],0)</f>
        <v>45</v>
      </c>
      <c r="K73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73">
        <v>4.4298301359999996</v>
      </c>
      <c r="M7373">
        <f>ROUND(employee[[#This Row],[LengthService]],2)</f>
        <v>4.43</v>
      </c>
      <c r="N7373">
        <v>75.794072740000004</v>
      </c>
      <c r="O7373">
        <f>ROUND(employee[[#This Row],[AbsentHours]],2)</f>
        <v>75.790000000000006</v>
      </c>
      <c r="P7373" s="5">
        <f>employee[[#This Row],[RoundedAbsentHours]]/2080 *100</f>
        <v>3.6437500000000003</v>
      </c>
      <c r="Q7373" s="1" t="s">
        <v>15</v>
      </c>
    </row>
    <row r="7374" spans="1:17" x14ac:dyDescent="0.35">
      <c r="A7374">
        <v>7373</v>
      </c>
      <c r="B7374" s="1" t="s">
        <v>7595</v>
      </c>
      <c r="C7374" s="1" t="s">
        <v>11</v>
      </c>
      <c r="D7374" s="1" t="s">
        <v>196</v>
      </c>
      <c r="E7374" s="1" t="s">
        <v>124</v>
      </c>
      <c r="F7374" s="1" t="s">
        <v>125</v>
      </c>
      <c r="G7374" s="1" t="s">
        <v>18</v>
      </c>
      <c r="H7374" s="1" t="s">
        <v>15</v>
      </c>
      <c r="I7374">
        <v>51.29334901</v>
      </c>
      <c r="J7374">
        <f>ROUND(employee[[#This Row],[Age]],0)</f>
        <v>51</v>
      </c>
      <c r="K73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374">
        <v>4.3861729880000002</v>
      </c>
      <c r="M7374">
        <f>ROUND(employee[[#This Row],[LengthService]],2)</f>
        <v>4.3899999999999997</v>
      </c>
      <c r="N7374">
        <v>99.164470769999994</v>
      </c>
      <c r="O7374">
        <f>ROUND(employee[[#This Row],[AbsentHours]],2)</f>
        <v>99.16</v>
      </c>
      <c r="P7374" s="5">
        <f>employee[[#This Row],[RoundedAbsentHours]]/2080 *100</f>
        <v>4.7673076923076918</v>
      </c>
      <c r="Q7374" s="1" t="s">
        <v>15</v>
      </c>
    </row>
    <row r="7375" spans="1:17" x14ac:dyDescent="0.35">
      <c r="A7375">
        <v>7374</v>
      </c>
      <c r="B7375" s="1" t="s">
        <v>7596</v>
      </c>
      <c r="C7375" s="1" t="s">
        <v>11</v>
      </c>
      <c r="D7375" s="1" t="s">
        <v>22</v>
      </c>
      <c r="E7375" s="1" t="s">
        <v>289</v>
      </c>
      <c r="F7375" s="1" t="s">
        <v>258</v>
      </c>
      <c r="G7375" s="1" t="s">
        <v>22</v>
      </c>
      <c r="H7375" s="1" t="s">
        <v>15</v>
      </c>
      <c r="I7375">
        <v>41.3643778</v>
      </c>
      <c r="J7375">
        <f>ROUND(employee[[#This Row],[Age]],0)</f>
        <v>41</v>
      </c>
      <c r="K73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75">
        <v>3.0521268400000001</v>
      </c>
      <c r="M7375">
        <f>ROUND(employee[[#This Row],[LengthService]],2)</f>
        <v>3.05</v>
      </c>
      <c r="N7375">
        <v>61.691310739999999</v>
      </c>
      <c r="O7375">
        <f>ROUND(employee[[#This Row],[AbsentHours]],2)</f>
        <v>61.69</v>
      </c>
      <c r="P7375" s="5">
        <f>employee[[#This Row],[RoundedAbsentHours]]/2080 *100</f>
        <v>2.9658653846153844</v>
      </c>
      <c r="Q7375" s="1" t="s">
        <v>15</v>
      </c>
    </row>
    <row r="7376" spans="1:17" x14ac:dyDescent="0.35">
      <c r="A7376">
        <v>7375</v>
      </c>
      <c r="B7376" s="1" t="s">
        <v>7597</v>
      </c>
      <c r="C7376" s="1" t="s">
        <v>16</v>
      </c>
      <c r="D7376" s="1" t="s">
        <v>22</v>
      </c>
      <c r="E7376" s="1" t="s">
        <v>289</v>
      </c>
      <c r="F7376" s="1" t="s">
        <v>258</v>
      </c>
      <c r="G7376" s="1" t="s">
        <v>22</v>
      </c>
      <c r="H7376" s="1" t="s">
        <v>15</v>
      </c>
      <c r="I7376">
        <v>34.841319990000002</v>
      </c>
      <c r="J7376">
        <f>ROUND(employee[[#This Row],[Age]],0)</f>
        <v>35</v>
      </c>
      <c r="K73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76">
        <v>4.6375313079999998</v>
      </c>
      <c r="M7376">
        <f>ROUND(employee[[#This Row],[LengthService]],2)</f>
        <v>4.6399999999999997</v>
      </c>
      <c r="N7376">
        <v>48.625973940000002</v>
      </c>
      <c r="O7376">
        <f>ROUND(employee[[#This Row],[AbsentHours]],2)</f>
        <v>48.63</v>
      </c>
      <c r="P7376" s="5">
        <f>employee[[#This Row],[RoundedAbsentHours]]/2080 *100</f>
        <v>2.3379807692307693</v>
      </c>
      <c r="Q7376" s="1" t="s">
        <v>15</v>
      </c>
    </row>
    <row r="7377" spans="1:17" x14ac:dyDescent="0.35">
      <c r="A7377">
        <v>7376</v>
      </c>
      <c r="B7377" s="1" t="s">
        <v>7598</v>
      </c>
      <c r="C7377" s="1" t="s">
        <v>16</v>
      </c>
      <c r="D7377" s="1" t="s">
        <v>56</v>
      </c>
      <c r="E7377" s="1" t="s">
        <v>124</v>
      </c>
      <c r="F7377" s="1" t="s">
        <v>125</v>
      </c>
      <c r="G7377" s="1" t="s">
        <v>56</v>
      </c>
      <c r="H7377" s="1" t="s">
        <v>15</v>
      </c>
      <c r="I7377">
        <v>28.999074910000001</v>
      </c>
      <c r="J7377">
        <f>ROUND(employee[[#This Row],[Age]],0)</f>
        <v>29</v>
      </c>
      <c r="K73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377">
        <v>2.045064897</v>
      </c>
      <c r="M7377">
        <f>ROUND(employee[[#This Row],[LengthService]],2)</f>
        <v>2.0499999999999998</v>
      </c>
      <c r="N7377">
        <v>0</v>
      </c>
      <c r="O7377">
        <f>ROUND(employee[[#This Row],[AbsentHours]],2)</f>
        <v>0</v>
      </c>
      <c r="P7377" s="5">
        <f>employee[[#This Row],[RoundedAbsentHours]]/2080 *100</f>
        <v>0</v>
      </c>
      <c r="Q7377" s="1" t="s">
        <v>15</v>
      </c>
    </row>
    <row r="7378" spans="1:17" x14ac:dyDescent="0.35">
      <c r="A7378">
        <v>7377</v>
      </c>
      <c r="B7378" s="1" t="s">
        <v>7599</v>
      </c>
      <c r="C7378" s="1" t="s">
        <v>11</v>
      </c>
      <c r="D7378" s="1" t="s">
        <v>22</v>
      </c>
      <c r="E7378" s="1" t="s">
        <v>289</v>
      </c>
      <c r="F7378" s="1" t="s">
        <v>258</v>
      </c>
      <c r="G7378" s="1" t="s">
        <v>22</v>
      </c>
      <c r="H7378" s="1" t="s">
        <v>15</v>
      </c>
      <c r="I7378">
        <v>60.933420959999999</v>
      </c>
      <c r="J7378">
        <f>ROUND(employee[[#This Row],[Age]],0)</f>
        <v>61</v>
      </c>
      <c r="K73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378">
        <v>7.7143962630000003</v>
      </c>
      <c r="M7378">
        <f>ROUND(employee[[#This Row],[LengthService]],2)</f>
        <v>7.71</v>
      </c>
      <c r="N7378">
        <v>169.1057782</v>
      </c>
      <c r="O7378">
        <f>ROUND(employee[[#This Row],[AbsentHours]],2)</f>
        <v>169.11</v>
      </c>
      <c r="P7378" s="5">
        <f>employee[[#This Row],[RoundedAbsentHours]]/2080 *100</f>
        <v>8.1302884615384627</v>
      </c>
      <c r="Q7378" s="1" t="s">
        <v>15</v>
      </c>
    </row>
    <row r="7379" spans="1:17" x14ac:dyDescent="0.35">
      <c r="A7379">
        <v>7378</v>
      </c>
      <c r="B7379" s="1" t="s">
        <v>7600</v>
      </c>
      <c r="C7379" s="1" t="s">
        <v>11</v>
      </c>
      <c r="D7379" s="1" t="s">
        <v>56</v>
      </c>
      <c r="E7379" s="1" t="s">
        <v>124</v>
      </c>
      <c r="F7379" s="1" t="s">
        <v>125</v>
      </c>
      <c r="G7379" s="1" t="s">
        <v>56</v>
      </c>
      <c r="H7379" s="1" t="s">
        <v>15</v>
      </c>
      <c r="I7379">
        <v>45.902015329999998</v>
      </c>
      <c r="J7379">
        <f>ROUND(employee[[#This Row],[Age]],0)</f>
        <v>46</v>
      </c>
      <c r="K73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79">
        <v>4.2959531789999996</v>
      </c>
      <c r="M7379">
        <f>ROUND(employee[[#This Row],[LengthService]],2)</f>
        <v>4.3</v>
      </c>
      <c r="N7379">
        <v>69.466171200000005</v>
      </c>
      <c r="O7379">
        <f>ROUND(employee[[#This Row],[AbsentHours]],2)</f>
        <v>69.47</v>
      </c>
      <c r="P7379" s="5">
        <f>employee[[#This Row],[RoundedAbsentHours]]/2080 *100</f>
        <v>3.3399038461538457</v>
      </c>
      <c r="Q7379" s="1" t="s">
        <v>15</v>
      </c>
    </row>
    <row r="7380" spans="1:17" x14ac:dyDescent="0.35">
      <c r="A7380">
        <v>7379</v>
      </c>
      <c r="B7380" s="1" t="s">
        <v>7601</v>
      </c>
      <c r="C7380" s="1" t="s">
        <v>11</v>
      </c>
      <c r="D7380" s="1" t="s">
        <v>34</v>
      </c>
      <c r="E7380" s="1" t="s">
        <v>124</v>
      </c>
      <c r="F7380" s="1" t="s">
        <v>125</v>
      </c>
      <c r="G7380" s="1" t="s">
        <v>34</v>
      </c>
      <c r="H7380" s="1" t="s">
        <v>15</v>
      </c>
      <c r="I7380">
        <v>42.608778520000001</v>
      </c>
      <c r="J7380">
        <f>ROUND(employee[[#This Row],[Age]],0)</f>
        <v>43</v>
      </c>
      <c r="K73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80">
        <v>3.3073864579999999</v>
      </c>
      <c r="M7380">
        <f>ROUND(employee[[#This Row],[LengthService]],2)</f>
        <v>3.31</v>
      </c>
      <c r="N7380">
        <v>85.933563309999997</v>
      </c>
      <c r="O7380">
        <f>ROUND(employee[[#This Row],[AbsentHours]],2)</f>
        <v>85.93</v>
      </c>
      <c r="P7380" s="5">
        <f>employee[[#This Row],[RoundedAbsentHours]]/2080 *100</f>
        <v>4.1312500000000005</v>
      </c>
      <c r="Q7380" s="1" t="s">
        <v>15</v>
      </c>
    </row>
    <row r="7381" spans="1:17" x14ac:dyDescent="0.35">
      <c r="A7381">
        <v>7380</v>
      </c>
      <c r="B7381" s="1" t="s">
        <v>7602</v>
      </c>
      <c r="C7381" s="1" t="s">
        <v>11</v>
      </c>
      <c r="D7381" s="1" t="s">
        <v>44</v>
      </c>
      <c r="E7381" s="1" t="s">
        <v>124</v>
      </c>
      <c r="F7381" s="1" t="s">
        <v>125</v>
      </c>
      <c r="G7381" s="1" t="s">
        <v>44</v>
      </c>
      <c r="H7381" s="1" t="s">
        <v>15</v>
      </c>
      <c r="I7381">
        <v>37.839174040000003</v>
      </c>
      <c r="J7381">
        <f>ROUND(employee[[#This Row],[Age]],0)</f>
        <v>38</v>
      </c>
      <c r="K73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81">
        <v>4.2344394110000003</v>
      </c>
      <c r="M7381">
        <f>ROUND(employee[[#This Row],[LengthService]],2)</f>
        <v>4.2300000000000004</v>
      </c>
      <c r="N7381">
        <v>50.238771939999999</v>
      </c>
      <c r="O7381">
        <f>ROUND(employee[[#This Row],[AbsentHours]],2)</f>
        <v>50.24</v>
      </c>
      <c r="P7381" s="5">
        <f>employee[[#This Row],[RoundedAbsentHours]]/2080 *100</f>
        <v>2.4153846153846152</v>
      </c>
      <c r="Q7381" s="1" t="s">
        <v>15</v>
      </c>
    </row>
    <row r="7382" spans="1:17" x14ac:dyDescent="0.35">
      <c r="A7382">
        <v>7381</v>
      </c>
      <c r="B7382" s="1" t="s">
        <v>7603</v>
      </c>
      <c r="C7382" s="1" t="s">
        <v>11</v>
      </c>
      <c r="D7382" s="1" t="s">
        <v>47</v>
      </c>
      <c r="E7382" s="1" t="s">
        <v>124</v>
      </c>
      <c r="F7382" s="1" t="s">
        <v>125</v>
      </c>
      <c r="G7382" s="1" t="s">
        <v>47</v>
      </c>
      <c r="H7382" s="1" t="s">
        <v>15</v>
      </c>
      <c r="I7382">
        <v>37.39881407</v>
      </c>
      <c r="J7382">
        <f>ROUND(employee[[#This Row],[Age]],0)</f>
        <v>37</v>
      </c>
      <c r="K73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82">
        <v>4.9596096840000001</v>
      </c>
      <c r="M7382">
        <f>ROUND(employee[[#This Row],[LengthService]],2)</f>
        <v>4.96</v>
      </c>
      <c r="N7382">
        <v>66.646871919999995</v>
      </c>
      <c r="O7382">
        <f>ROUND(employee[[#This Row],[AbsentHours]],2)</f>
        <v>66.650000000000006</v>
      </c>
      <c r="P7382" s="5">
        <f>employee[[#This Row],[RoundedAbsentHours]]/2080 *100</f>
        <v>3.2043269230769238</v>
      </c>
      <c r="Q7382" s="1" t="s">
        <v>15</v>
      </c>
    </row>
    <row r="7383" spans="1:17" x14ac:dyDescent="0.35">
      <c r="A7383">
        <v>7382</v>
      </c>
      <c r="B7383" s="1" t="s">
        <v>7604</v>
      </c>
      <c r="C7383" s="1" t="s">
        <v>16</v>
      </c>
      <c r="D7383" s="1" t="s">
        <v>22</v>
      </c>
      <c r="E7383" s="1" t="s">
        <v>289</v>
      </c>
      <c r="F7383" s="1" t="s">
        <v>258</v>
      </c>
      <c r="G7383" s="1" t="s">
        <v>22</v>
      </c>
      <c r="H7383" s="1" t="s">
        <v>15</v>
      </c>
      <c r="I7383">
        <v>57.27711351</v>
      </c>
      <c r="J7383">
        <f>ROUND(employee[[#This Row],[Age]],0)</f>
        <v>57</v>
      </c>
      <c r="K73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383">
        <v>4.515504967</v>
      </c>
      <c r="M7383">
        <f>ROUND(employee[[#This Row],[LengthService]],2)</f>
        <v>4.5199999999999996</v>
      </c>
      <c r="N7383">
        <v>142.77969909999999</v>
      </c>
      <c r="O7383">
        <f>ROUND(employee[[#This Row],[AbsentHours]],2)</f>
        <v>142.78</v>
      </c>
      <c r="P7383" s="5">
        <f>employee[[#This Row],[RoundedAbsentHours]]/2080 *100</f>
        <v>6.8644230769230763</v>
      </c>
      <c r="Q7383" s="1" t="s">
        <v>15</v>
      </c>
    </row>
    <row r="7384" spans="1:17" x14ac:dyDescent="0.35">
      <c r="A7384">
        <v>7383</v>
      </c>
      <c r="B7384" s="1" t="s">
        <v>7605</v>
      </c>
      <c r="C7384" s="1" t="s">
        <v>16</v>
      </c>
      <c r="D7384" s="1" t="s">
        <v>19</v>
      </c>
      <c r="E7384" s="1" t="s">
        <v>312</v>
      </c>
      <c r="F7384" s="1" t="s">
        <v>266</v>
      </c>
      <c r="G7384" s="1" t="s">
        <v>19</v>
      </c>
      <c r="H7384" s="1" t="s">
        <v>15</v>
      </c>
      <c r="I7384">
        <v>44.153495909999997</v>
      </c>
      <c r="J7384">
        <f>ROUND(employee[[#This Row],[Age]],0)</f>
        <v>44</v>
      </c>
      <c r="K73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84">
        <v>5.323375704</v>
      </c>
      <c r="M7384">
        <f>ROUND(employee[[#This Row],[LengthService]],2)</f>
        <v>5.32</v>
      </c>
      <c r="N7384">
        <v>71.462048839999994</v>
      </c>
      <c r="O7384">
        <f>ROUND(employee[[#This Row],[AbsentHours]],2)</f>
        <v>71.459999999999994</v>
      </c>
      <c r="P7384" s="5">
        <f>employee[[#This Row],[RoundedAbsentHours]]/2080 *100</f>
        <v>3.4355769230769226</v>
      </c>
      <c r="Q7384" s="1" t="s">
        <v>15</v>
      </c>
    </row>
    <row r="7385" spans="1:17" x14ac:dyDescent="0.35">
      <c r="A7385">
        <v>7384</v>
      </c>
      <c r="B7385" s="1" t="s">
        <v>7606</v>
      </c>
      <c r="C7385" s="1" t="s">
        <v>16</v>
      </c>
      <c r="D7385" s="1" t="s">
        <v>29</v>
      </c>
      <c r="E7385" s="1" t="s">
        <v>312</v>
      </c>
      <c r="F7385" s="1" t="s">
        <v>266</v>
      </c>
      <c r="G7385" s="1" t="s">
        <v>29</v>
      </c>
      <c r="H7385" s="1" t="s">
        <v>15</v>
      </c>
      <c r="I7385">
        <v>29.199101509999998</v>
      </c>
      <c r="J7385">
        <f>ROUND(employee[[#This Row],[Age]],0)</f>
        <v>29</v>
      </c>
      <c r="K73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385">
        <v>3.9938884909999999</v>
      </c>
      <c r="M7385">
        <f>ROUND(employee[[#This Row],[LengthService]],2)</f>
        <v>3.99</v>
      </c>
      <c r="N7385">
        <v>0</v>
      </c>
      <c r="O7385">
        <f>ROUND(employee[[#This Row],[AbsentHours]],2)</f>
        <v>0</v>
      </c>
      <c r="P7385" s="5">
        <f>employee[[#This Row],[RoundedAbsentHours]]/2080 *100</f>
        <v>0</v>
      </c>
      <c r="Q7385" s="1" t="s">
        <v>15</v>
      </c>
    </row>
    <row r="7386" spans="1:17" x14ac:dyDescent="0.35">
      <c r="A7386">
        <v>7385</v>
      </c>
      <c r="B7386" s="1" t="s">
        <v>7607</v>
      </c>
      <c r="C7386" s="1" t="s">
        <v>11</v>
      </c>
      <c r="D7386" s="1" t="s">
        <v>12</v>
      </c>
      <c r="E7386" s="1" t="s">
        <v>158</v>
      </c>
      <c r="F7386" s="1" t="s">
        <v>159</v>
      </c>
      <c r="G7386" s="1" t="s">
        <v>12</v>
      </c>
      <c r="H7386" s="1" t="s">
        <v>15</v>
      </c>
      <c r="I7386">
        <v>41.705058430000001</v>
      </c>
      <c r="J7386">
        <f>ROUND(employee[[#This Row],[Age]],0)</f>
        <v>42</v>
      </c>
      <c r="K73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86">
        <v>5.2858780310000002</v>
      </c>
      <c r="M7386">
        <f>ROUND(employee[[#This Row],[LengthService]],2)</f>
        <v>5.29</v>
      </c>
      <c r="N7386">
        <v>81.260153590000002</v>
      </c>
      <c r="O7386">
        <f>ROUND(employee[[#This Row],[AbsentHours]],2)</f>
        <v>81.260000000000005</v>
      </c>
      <c r="P7386" s="5">
        <f>employee[[#This Row],[RoundedAbsentHours]]/2080 *100</f>
        <v>3.9067307692307693</v>
      </c>
      <c r="Q7386" s="1" t="s">
        <v>15</v>
      </c>
    </row>
    <row r="7387" spans="1:17" x14ac:dyDescent="0.35">
      <c r="A7387">
        <v>7386</v>
      </c>
      <c r="B7387" s="1" t="s">
        <v>7608</v>
      </c>
      <c r="C7387" s="1" t="s">
        <v>16</v>
      </c>
      <c r="D7387" s="1" t="s">
        <v>32</v>
      </c>
      <c r="E7387" s="1" t="s">
        <v>124</v>
      </c>
      <c r="F7387" s="1" t="s">
        <v>125</v>
      </c>
      <c r="G7387" s="1" t="s">
        <v>32</v>
      </c>
      <c r="H7387" s="1" t="s">
        <v>15</v>
      </c>
      <c r="I7387">
        <v>44.73793895</v>
      </c>
      <c r="J7387">
        <f>ROUND(employee[[#This Row],[Age]],0)</f>
        <v>45</v>
      </c>
      <c r="K73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87">
        <v>4.0299138790000004</v>
      </c>
      <c r="M7387">
        <f>ROUND(employee[[#This Row],[LengthService]],2)</f>
        <v>4.03</v>
      </c>
      <c r="N7387">
        <v>56.349425490000002</v>
      </c>
      <c r="O7387">
        <f>ROUND(employee[[#This Row],[AbsentHours]],2)</f>
        <v>56.35</v>
      </c>
      <c r="P7387" s="5">
        <f>employee[[#This Row],[RoundedAbsentHours]]/2080 *100</f>
        <v>2.7091346153846154</v>
      </c>
      <c r="Q7387" s="1" t="s">
        <v>15</v>
      </c>
    </row>
    <row r="7388" spans="1:17" x14ac:dyDescent="0.35">
      <c r="A7388">
        <v>7387</v>
      </c>
      <c r="B7388" s="1" t="s">
        <v>7609</v>
      </c>
      <c r="C7388" s="1" t="s">
        <v>16</v>
      </c>
      <c r="D7388" s="1" t="s">
        <v>22</v>
      </c>
      <c r="E7388" s="1" t="s">
        <v>289</v>
      </c>
      <c r="F7388" s="1" t="s">
        <v>258</v>
      </c>
      <c r="G7388" s="1" t="s">
        <v>22</v>
      </c>
      <c r="H7388" s="1" t="s">
        <v>15</v>
      </c>
      <c r="I7388">
        <v>42.407044759999998</v>
      </c>
      <c r="J7388">
        <f>ROUND(employee[[#This Row],[Age]],0)</f>
        <v>42</v>
      </c>
      <c r="K73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88">
        <v>4.8373201080000001</v>
      </c>
      <c r="M7388">
        <f>ROUND(employee[[#This Row],[LengthService]],2)</f>
        <v>4.84</v>
      </c>
      <c r="N7388">
        <v>58.408658899999999</v>
      </c>
      <c r="O7388">
        <f>ROUND(employee[[#This Row],[AbsentHours]],2)</f>
        <v>58.41</v>
      </c>
      <c r="P7388" s="5">
        <f>employee[[#This Row],[RoundedAbsentHours]]/2080 *100</f>
        <v>2.8081730769230768</v>
      </c>
      <c r="Q7388" s="1" t="s">
        <v>15</v>
      </c>
    </row>
    <row r="7389" spans="1:17" x14ac:dyDescent="0.35">
      <c r="A7389">
        <v>7388</v>
      </c>
      <c r="B7389" s="1" t="s">
        <v>7610</v>
      </c>
      <c r="C7389" s="1" t="s">
        <v>11</v>
      </c>
      <c r="D7389" s="1" t="s">
        <v>210</v>
      </c>
      <c r="E7389" s="1" t="s">
        <v>312</v>
      </c>
      <c r="F7389" s="1" t="s">
        <v>266</v>
      </c>
      <c r="G7389" s="1" t="s">
        <v>72</v>
      </c>
      <c r="H7389" s="1" t="s">
        <v>15</v>
      </c>
      <c r="I7389">
        <v>49.76575699</v>
      </c>
      <c r="J7389">
        <f>ROUND(employee[[#This Row],[Age]],0)</f>
        <v>50</v>
      </c>
      <c r="K73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389">
        <v>7.7225710550000004</v>
      </c>
      <c r="M7389">
        <f>ROUND(employee[[#This Row],[LengthService]],2)</f>
        <v>7.72</v>
      </c>
      <c r="N7389">
        <v>86.514795969999994</v>
      </c>
      <c r="O7389">
        <f>ROUND(employee[[#This Row],[AbsentHours]],2)</f>
        <v>86.51</v>
      </c>
      <c r="P7389" s="5">
        <f>employee[[#This Row],[RoundedAbsentHours]]/2080 *100</f>
        <v>4.159134615384616</v>
      </c>
      <c r="Q7389" s="1" t="s">
        <v>15</v>
      </c>
    </row>
    <row r="7390" spans="1:17" x14ac:dyDescent="0.35">
      <c r="A7390">
        <v>7389</v>
      </c>
      <c r="B7390" s="1" t="s">
        <v>7611</v>
      </c>
      <c r="C7390" s="1" t="s">
        <v>11</v>
      </c>
      <c r="D7390" s="1" t="s">
        <v>36</v>
      </c>
      <c r="E7390" s="1" t="s">
        <v>124</v>
      </c>
      <c r="F7390" s="1" t="s">
        <v>125</v>
      </c>
      <c r="G7390" s="1" t="s">
        <v>37</v>
      </c>
      <c r="H7390" s="1" t="s">
        <v>15</v>
      </c>
      <c r="I7390">
        <v>62.513250790000001</v>
      </c>
      <c r="J7390">
        <f>ROUND(employee[[#This Row],[Age]],0)</f>
        <v>63</v>
      </c>
      <c r="K73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390">
        <v>6.7734824839999996</v>
      </c>
      <c r="M7390">
        <f>ROUND(employee[[#This Row],[LengthService]],2)</f>
        <v>6.77</v>
      </c>
      <c r="N7390">
        <v>230.9739759</v>
      </c>
      <c r="O7390">
        <f>ROUND(employee[[#This Row],[AbsentHours]],2)</f>
        <v>230.97</v>
      </c>
      <c r="P7390" s="5">
        <f>employee[[#This Row],[RoundedAbsentHours]]/2080 *100</f>
        <v>11.104326923076924</v>
      </c>
      <c r="Q7390" s="1" t="s">
        <v>15</v>
      </c>
    </row>
    <row r="7391" spans="1:17" x14ac:dyDescent="0.35">
      <c r="A7391">
        <v>7390</v>
      </c>
      <c r="B7391" s="1" t="s">
        <v>7612</v>
      </c>
      <c r="C7391" s="1" t="s">
        <v>11</v>
      </c>
      <c r="D7391" s="1" t="s">
        <v>87</v>
      </c>
      <c r="E7391" s="1" t="s">
        <v>312</v>
      </c>
      <c r="F7391" s="1" t="s">
        <v>266</v>
      </c>
      <c r="G7391" s="1" t="s">
        <v>39</v>
      </c>
      <c r="H7391" s="1" t="s">
        <v>15</v>
      </c>
      <c r="I7391">
        <v>28.998317029999999</v>
      </c>
      <c r="J7391">
        <f>ROUND(employee[[#This Row],[Age]],0)</f>
        <v>29</v>
      </c>
      <c r="K73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391">
        <v>3.8099766179999999</v>
      </c>
      <c r="M7391">
        <f>ROUND(employee[[#This Row],[LengthService]],2)</f>
        <v>3.81</v>
      </c>
      <c r="N7391">
        <v>7.2782059099999996</v>
      </c>
      <c r="O7391">
        <f>ROUND(employee[[#This Row],[AbsentHours]],2)</f>
        <v>7.28</v>
      </c>
      <c r="P7391" s="5">
        <f>employee[[#This Row],[RoundedAbsentHours]]/2080 *100</f>
        <v>0.35000000000000003</v>
      </c>
      <c r="Q7391" s="1" t="s">
        <v>15</v>
      </c>
    </row>
    <row r="7392" spans="1:17" x14ac:dyDescent="0.35">
      <c r="A7392">
        <v>7391</v>
      </c>
      <c r="B7392" s="1" t="s">
        <v>7613</v>
      </c>
      <c r="C7392" s="1" t="s">
        <v>11</v>
      </c>
      <c r="D7392" s="1" t="s">
        <v>286</v>
      </c>
      <c r="E7392" s="1" t="s">
        <v>124</v>
      </c>
      <c r="F7392" s="1" t="s">
        <v>125</v>
      </c>
      <c r="G7392" s="1" t="s">
        <v>56</v>
      </c>
      <c r="H7392" s="1" t="s">
        <v>15</v>
      </c>
      <c r="I7392">
        <v>37.614687580000002</v>
      </c>
      <c r="J7392">
        <f>ROUND(employee[[#This Row],[Age]],0)</f>
        <v>38</v>
      </c>
      <c r="K73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92">
        <v>4.2453893960000002</v>
      </c>
      <c r="M7392">
        <f>ROUND(employee[[#This Row],[LengthService]],2)</f>
        <v>4.25</v>
      </c>
      <c r="N7392">
        <v>37.800618749999998</v>
      </c>
      <c r="O7392">
        <f>ROUND(employee[[#This Row],[AbsentHours]],2)</f>
        <v>37.799999999999997</v>
      </c>
      <c r="P7392" s="5">
        <f>employee[[#This Row],[RoundedAbsentHours]]/2080 *100</f>
        <v>1.8173076923076921</v>
      </c>
      <c r="Q7392" s="1" t="s">
        <v>15</v>
      </c>
    </row>
    <row r="7393" spans="1:17" x14ac:dyDescent="0.35">
      <c r="A7393">
        <v>7392</v>
      </c>
      <c r="B7393" s="1" t="s">
        <v>7614</v>
      </c>
      <c r="C7393" s="1" t="s">
        <v>11</v>
      </c>
      <c r="D7393" s="1" t="s">
        <v>62</v>
      </c>
      <c r="E7393" s="1" t="s">
        <v>124</v>
      </c>
      <c r="F7393" s="1" t="s">
        <v>125</v>
      </c>
      <c r="G7393" s="1" t="s">
        <v>62</v>
      </c>
      <c r="H7393" s="1" t="s">
        <v>15</v>
      </c>
      <c r="I7393">
        <v>37.246998210000001</v>
      </c>
      <c r="J7393">
        <f>ROUND(employee[[#This Row],[Age]],0)</f>
        <v>37</v>
      </c>
      <c r="K73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93">
        <v>2.9161390030000001</v>
      </c>
      <c r="M7393">
        <f>ROUND(employee[[#This Row],[LengthService]],2)</f>
        <v>2.92</v>
      </c>
      <c r="N7393">
        <v>21.380651650000001</v>
      </c>
      <c r="O7393">
        <f>ROUND(employee[[#This Row],[AbsentHours]],2)</f>
        <v>21.38</v>
      </c>
      <c r="P7393" s="5">
        <f>employee[[#This Row],[RoundedAbsentHours]]/2080 *100</f>
        <v>1.0278846153846155</v>
      </c>
      <c r="Q7393" s="1" t="s">
        <v>15</v>
      </c>
    </row>
    <row r="7394" spans="1:17" x14ac:dyDescent="0.35">
      <c r="A7394">
        <v>7393</v>
      </c>
      <c r="B7394" s="1" t="s">
        <v>7615</v>
      </c>
      <c r="C7394" s="1" t="s">
        <v>16</v>
      </c>
      <c r="D7394" s="1" t="s">
        <v>319</v>
      </c>
      <c r="E7394" s="1" t="s">
        <v>312</v>
      </c>
      <c r="F7394" s="1" t="s">
        <v>266</v>
      </c>
      <c r="G7394" s="1" t="s">
        <v>29</v>
      </c>
      <c r="H7394" s="1" t="s">
        <v>15</v>
      </c>
      <c r="I7394">
        <v>53.171684679999998</v>
      </c>
      <c r="J7394">
        <f>ROUND(employee[[#This Row],[Age]],0)</f>
        <v>53</v>
      </c>
      <c r="K73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394">
        <v>5.4654346540000001</v>
      </c>
      <c r="M7394">
        <f>ROUND(employee[[#This Row],[LengthService]],2)</f>
        <v>5.47</v>
      </c>
      <c r="N7394">
        <v>66.723887529999999</v>
      </c>
      <c r="O7394">
        <f>ROUND(employee[[#This Row],[AbsentHours]],2)</f>
        <v>66.72</v>
      </c>
      <c r="P7394" s="5">
        <f>employee[[#This Row],[RoundedAbsentHours]]/2080 *100</f>
        <v>3.2076923076923078</v>
      </c>
      <c r="Q7394" s="1" t="s">
        <v>15</v>
      </c>
    </row>
    <row r="7395" spans="1:17" x14ac:dyDescent="0.35">
      <c r="A7395">
        <v>7394</v>
      </c>
      <c r="B7395" s="1" t="s">
        <v>7616</v>
      </c>
      <c r="C7395" s="1" t="s">
        <v>16</v>
      </c>
      <c r="D7395" s="1" t="s">
        <v>20</v>
      </c>
      <c r="E7395" s="1" t="s">
        <v>312</v>
      </c>
      <c r="F7395" s="1" t="s">
        <v>266</v>
      </c>
      <c r="G7395" s="1" t="s">
        <v>20</v>
      </c>
      <c r="H7395" s="1" t="s">
        <v>15</v>
      </c>
      <c r="I7395">
        <v>33.524527329999998</v>
      </c>
      <c r="J7395">
        <f>ROUND(employee[[#This Row],[Age]],0)</f>
        <v>34</v>
      </c>
      <c r="K73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95">
        <v>5.1852545189999999</v>
      </c>
      <c r="M7395">
        <f>ROUND(employee[[#This Row],[LengthService]],2)</f>
        <v>5.19</v>
      </c>
      <c r="N7395">
        <v>46.282112849999997</v>
      </c>
      <c r="O7395">
        <f>ROUND(employee[[#This Row],[AbsentHours]],2)</f>
        <v>46.28</v>
      </c>
      <c r="P7395" s="5">
        <f>employee[[#This Row],[RoundedAbsentHours]]/2080 *100</f>
        <v>2.2250000000000001</v>
      </c>
      <c r="Q7395" s="1" t="s">
        <v>15</v>
      </c>
    </row>
    <row r="7396" spans="1:17" x14ac:dyDescent="0.35">
      <c r="A7396">
        <v>7395</v>
      </c>
      <c r="B7396" s="1" t="s">
        <v>7617</v>
      </c>
      <c r="C7396" s="1" t="s">
        <v>16</v>
      </c>
      <c r="D7396" s="1" t="s">
        <v>34</v>
      </c>
      <c r="E7396" s="1" t="s">
        <v>124</v>
      </c>
      <c r="F7396" s="1" t="s">
        <v>125</v>
      </c>
      <c r="G7396" s="1" t="s">
        <v>34</v>
      </c>
      <c r="H7396" s="1" t="s">
        <v>15</v>
      </c>
      <c r="I7396">
        <v>41.26367003</v>
      </c>
      <c r="J7396">
        <f>ROUND(employee[[#This Row],[Age]],0)</f>
        <v>41</v>
      </c>
      <c r="K73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396">
        <v>4.5146459869999997</v>
      </c>
      <c r="M7396">
        <f>ROUND(employee[[#This Row],[LengthService]],2)</f>
        <v>4.51</v>
      </c>
      <c r="N7396">
        <v>2.8133531230000002</v>
      </c>
      <c r="O7396">
        <f>ROUND(employee[[#This Row],[AbsentHours]],2)</f>
        <v>2.81</v>
      </c>
      <c r="P7396" s="5">
        <f>employee[[#This Row],[RoundedAbsentHours]]/2080 *100</f>
        <v>0.13509615384615384</v>
      </c>
      <c r="Q7396" s="1" t="s">
        <v>15</v>
      </c>
    </row>
    <row r="7397" spans="1:17" x14ac:dyDescent="0.35">
      <c r="A7397">
        <v>7396</v>
      </c>
      <c r="B7397" s="1" t="s">
        <v>7618</v>
      </c>
      <c r="C7397" s="1" t="s">
        <v>11</v>
      </c>
      <c r="D7397" s="1" t="s">
        <v>96</v>
      </c>
      <c r="E7397" s="1" t="s">
        <v>124</v>
      </c>
      <c r="F7397" s="1" t="s">
        <v>125</v>
      </c>
      <c r="G7397" s="1" t="s">
        <v>47</v>
      </c>
      <c r="H7397" s="1" t="s">
        <v>15</v>
      </c>
      <c r="I7397">
        <v>36.959780430000002</v>
      </c>
      <c r="J7397">
        <f>ROUND(employee[[#This Row],[Age]],0)</f>
        <v>37</v>
      </c>
      <c r="K73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97">
        <v>5.3452295919999999</v>
      </c>
      <c r="M7397">
        <f>ROUND(employee[[#This Row],[LengthService]],2)</f>
        <v>5.35</v>
      </c>
      <c r="N7397">
        <v>31.09722382</v>
      </c>
      <c r="O7397">
        <f>ROUND(employee[[#This Row],[AbsentHours]],2)</f>
        <v>31.1</v>
      </c>
      <c r="P7397" s="5">
        <f>employee[[#This Row],[RoundedAbsentHours]]/2080 *100</f>
        <v>1.4951923076923077</v>
      </c>
      <c r="Q7397" s="1" t="s">
        <v>15</v>
      </c>
    </row>
    <row r="7398" spans="1:17" x14ac:dyDescent="0.35">
      <c r="A7398">
        <v>7397</v>
      </c>
      <c r="B7398" s="1" t="s">
        <v>7619</v>
      </c>
      <c r="C7398" s="1" t="s">
        <v>16</v>
      </c>
      <c r="D7398" s="1" t="s">
        <v>19</v>
      </c>
      <c r="E7398" s="1" t="s">
        <v>312</v>
      </c>
      <c r="F7398" s="1" t="s">
        <v>266</v>
      </c>
      <c r="G7398" s="1" t="s">
        <v>19</v>
      </c>
      <c r="H7398" s="1" t="s">
        <v>15</v>
      </c>
      <c r="I7398">
        <v>57.986949060000001</v>
      </c>
      <c r="J7398">
        <f>ROUND(employee[[#This Row],[Age]],0)</f>
        <v>58</v>
      </c>
      <c r="K73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398">
        <v>5.4175081460000003</v>
      </c>
      <c r="M7398">
        <f>ROUND(employee[[#This Row],[LengthService]],2)</f>
        <v>5.42</v>
      </c>
      <c r="N7398">
        <v>114.944515</v>
      </c>
      <c r="O7398">
        <f>ROUND(employee[[#This Row],[AbsentHours]],2)</f>
        <v>114.94</v>
      </c>
      <c r="P7398" s="5">
        <f>employee[[#This Row],[RoundedAbsentHours]]/2080 *100</f>
        <v>5.525961538461539</v>
      </c>
      <c r="Q7398" s="1" t="s">
        <v>15</v>
      </c>
    </row>
    <row r="7399" spans="1:17" x14ac:dyDescent="0.35">
      <c r="A7399">
        <v>7398</v>
      </c>
      <c r="B7399" s="1" t="s">
        <v>7620</v>
      </c>
      <c r="C7399" s="1" t="s">
        <v>16</v>
      </c>
      <c r="D7399" s="1" t="s">
        <v>214</v>
      </c>
      <c r="E7399" s="1" t="s">
        <v>124</v>
      </c>
      <c r="F7399" s="1" t="s">
        <v>125</v>
      </c>
      <c r="G7399" s="1" t="s">
        <v>214</v>
      </c>
      <c r="H7399" s="1" t="s">
        <v>15</v>
      </c>
      <c r="I7399">
        <v>30.904463029999999</v>
      </c>
      <c r="J7399">
        <f>ROUND(employee[[#This Row],[Age]],0)</f>
        <v>31</v>
      </c>
      <c r="K73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399">
        <v>2.673486832</v>
      </c>
      <c r="M7399">
        <f>ROUND(employee[[#This Row],[LengthService]],2)</f>
        <v>2.67</v>
      </c>
      <c r="N7399">
        <v>0</v>
      </c>
      <c r="O7399">
        <f>ROUND(employee[[#This Row],[AbsentHours]],2)</f>
        <v>0</v>
      </c>
      <c r="P7399" s="5">
        <f>employee[[#This Row],[RoundedAbsentHours]]/2080 *100</f>
        <v>0</v>
      </c>
      <c r="Q7399" s="1" t="s">
        <v>15</v>
      </c>
    </row>
    <row r="7400" spans="1:17" x14ac:dyDescent="0.35">
      <c r="A7400">
        <v>7399</v>
      </c>
      <c r="B7400" s="1" t="s">
        <v>7621</v>
      </c>
      <c r="C7400" s="1" t="s">
        <v>11</v>
      </c>
      <c r="D7400" s="1" t="s">
        <v>21</v>
      </c>
      <c r="E7400" s="1" t="s">
        <v>312</v>
      </c>
      <c r="F7400" s="1" t="s">
        <v>266</v>
      </c>
      <c r="G7400" s="1" t="s">
        <v>21</v>
      </c>
      <c r="H7400" s="1" t="s">
        <v>15</v>
      </c>
      <c r="I7400">
        <v>36.96421892</v>
      </c>
      <c r="J7400">
        <f>ROUND(employee[[#This Row],[Age]],0)</f>
        <v>37</v>
      </c>
      <c r="K74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400">
        <v>3.5663201199999999</v>
      </c>
      <c r="M7400">
        <f>ROUND(employee[[#This Row],[LengthService]],2)</f>
        <v>3.57</v>
      </c>
      <c r="N7400">
        <v>68.975039710000004</v>
      </c>
      <c r="O7400">
        <f>ROUND(employee[[#This Row],[AbsentHours]],2)</f>
        <v>68.98</v>
      </c>
      <c r="P7400" s="5">
        <f>employee[[#This Row],[RoundedAbsentHours]]/2080 *100</f>
        <v>3.3163461538461538</v>
      </c>
      <c r="Q7400" s="1" t="s">
        <v>15</v>
      </c>
    </row>
    <row r="7401" spans="1:17" x14ac:dyDescent="0.35">
      <c r="A7401">
        <v>7400</v>
      </c>
      <c r="B7401" s="1" t="s">
        <v>7622</v>
      </c>
      <c r="C7401" s="1" t="s">
        <v>16</v>
      </c>
      <c r="D7401" s="1" t="s">
        <v>275</v>
      </c>
      <c r="E7401" s="1" t="s">
        <v>312</v>
      </c>
      <c r="F7401" s="1" t="s">
        <v>266</v>
      </c>
      <c r="G7401" s="1" t="s">
        <v>39</v>
      </c>
      <c r="H7401" s="1" t="s">
        <v>15</v>
      </c>
      <c r="I7401">
        <v>46.692772490000003</v>
      </c>
      <c r="J7401">
        <f>ROUND(employee[[#This Row],[Age]],0)</f>
        <v>47</v>
      </c>
      <c r="K74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01">
        <v>5.7982178869999998</v>
      </c>
      <c r="M7401">
        <f>ROUND(employee[[#This Row],[LengthService]],2)</f>
        <v>5.8</v>
      </c>
      <c r="N7401">
        <v>51.102726570000002</v>
      </c>
      <c r="O7401">
        <f>ROUND(employee[[#This Row],[AbsentHours]],2)</f>
        <v>51.1</v>
      </c>
      <c r="P7401" s="5">
        <f>employee[[#This Row],[RoundedAbsentHours]]/2080 *100</f>
        <v>2.4567307692307692</v>
      </c>
      <c r="Q7401" s="1" t="s">
        <v>15</v>
      </c>
    </row>
    <row r="7402" spans="1:17" x14ac:dyDescent="0.35">
      <c r="A7402">
        <v>7401</v>
      </c>
      <c r="B7402" s="1" t="s">
        <v>7623</v>
      </c>
      <c r="C7402" s="1" t="s">
        <v>11</v>
      </c>
      <c r="D7402" s="1" t="s">
        <v>32</v>
      </c>
      <c r="E7402" s="1" t="s">
        <v>124</v>
      </c>
      <c r="F7402" s="1" t="s">
        <v>125</v>
      </c>
      <c r="G7402" s="1" t="s">
        <v>32</v>
      </c>
      <c r="H7402" s="1" t="s">
        <v>15</v>
      </c>
      <c r="I7402">
        <v>48.430881130000003</v>
      </c>
      <c r="J7402">
        <f>ROUND(employee[[#This Row],[Age]],0)</f>
        <v>48</v>
      </c>
      <c r="K74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02">
        <v>5.8514747270000003</v>
      </c>
      <c r="M7402">
        <f>ROUND(employee[[#This Row],[LengthService]],2)</f>
        <v>5.85</v>
      </c>
      <c r="N7402">
        <v>68.529086730000003</v>
      </c>
      <c r="O7402">
        <f>ROUND(employee[[#This Row],[AbsentHours]],2)</f>
        <v>68.53</v>
      </c>
      <c r="P7402" s="5">
        <f>employee[[#This Row],[RoundedAbsentHours]]/2080 *100</f>
        <v>3.2947115384615389</v>
      </c>
      <c r="Q7402" s="1" t="s">
        <v>15</v>
      </c>
    </row>
    <row r="7403" spans="1:17" x14ac:dyDescent="0.35">
      <c r="A7403">
        <v>7402</v>
      </c>
      <c r="B7403" s="1" t="s">
        <v>7624</v>
      </c>
      <c r="C7403" s="1" t="s">
        <v>16</v>
      </c>
      <c r="D7403" s="1" t="s">
        <v>306</v>
      </c>
      <c r="E7403" s="1" t="s">
        <v>312</v>
      </c>
      <c r="F7403" s="1" t="s">
        <v>266</v>
      </c>
      <c r="G7403" s="1" t="s">
        <v>72</v>
      </c>
      <c r="H7403" s="1" t="s">
        <v>15</v>
      </c>
      <c r="I7403">
        <v>50.725698489999999</v>
      </c>
      <c r="J7403">
        <f>ROUND(employee[[#This Row],[Age]],0)</f>
        <v>51</v>
      </c>
      <c r="K74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403">
        <v>2.2799508089999998</v>
      </c>
      <c r="M7403">
        <f>ROUND(employee[[#This Row],[LengthService]],2)</f>
        <v>2.2799999999999998</v>
      </c>
      <c r="N7403">
        <v>110.8461243</v>
      </c>
      <c r="O7403">
        <f>ROUND(employee[[#This Row],[AbsentHours]],2)</f>
        <v>110.85</v>
      </c>
      <c r="P7403" s="5">
        <f>employee[[#This Row],[RoundedAbsentHours]]/2080 *100</f>
        <v>5.3293269230769225</v>
      </c>
      <c r="Q7403" s="1" t="s">
        <v>15</v>
      </c>
    </row>
    <row r="7404" spans="1:17" x14ac:dyDescent="0.35">
      <c r="A7404">
        <v>7403</v>
      </c>
      <c r="B7404" s="1" t="s">
        <v>7068</v>
      </c>
      <c r="C7404" s="1" t="s">
        <v>11</v>
      </c>
      <c r="D7404" s="1" t="s">
        <v>274</v>
      </c>
      <c r="E7404" s="1" t="s">
        <v>124</v>
      </c>
      <c r="F7404" s="1" t="s">
        <v>125</v>
      </c>
      <c r="G7404" s="1" t="s">
        <v>75</v>
      </c>
      <c r="H7404" s="1" t="s">
        <v>15</v>
      </c>
      <c r="I7404">
        <v>40.604197650000003</v>
      </c>
      <c r="J7404">
        <f>ROUND(employee[[#This Row],[Age]],0)</f>
        <v>41</v>
      </c>
      <c r="K74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04">
        <v>3.6264454439999998</v>
      </c>
      <c r="M7404">
        <f>ROUND(employee[[#This Row],[LengthService]],2)</f>
        <v>3.63</v>
      </c>
      <c r="N7404">
        <v>66.105890450000004</v>
      </c>
      <c r="O7404">
        <f>ROUND(employee[[#This Row],[AbsentHours]],2)</f>
        <v>66.11</v>
      </c>
      <c r="P7404" s="5">
        <f>employee[[#This Row],[RoundedAbsentHours]]/2080 *100</f>
        <v>3.1783653846153843</v>
      </c>
      <c r="Q7404" s="1" t="s">
        <v>15</v>
      </c>
    </row>
    <row r="7405" spans="1:17" x14ac:dyDescent="0.35">
      <c r="A7405">
        <v>7404</v>
      </c>
      <c r="B7405" s="1" t="s">
        <v>7625</v>
      </c>
      <c r="C7405" s="1" t="s">
        <v>16</v>
      </c>
      <c r="D7405" s="1" t="s">
        <v>32</v>
      </c>
      <c r="E7405" s="1" t="s">
        <v>124</v>
      </c>
      <c r="F7405" s="1" t="s">
        <v>125</v>
      </c>
      <c r="G7405" s="1" t="s">
        <v>32</v>
      </c>
      <c r="H7405" s="1" t="s">
        <v>15</v>
      </c>
      <c r="I7405">
        <v>48.839948239999998</v>
      </c>
      <c r="J7405">
        <f>ROUND(employee[[#This Row],[Age]],0)</f>
        <v>49</v>
      </c>
      <c r="K74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05">
        <v>4.8449240820000004</v>
      </c>
      <c r="M7405">
        <f>ROUND(employee[[#This Row],[LengthService]],2)</f>
        <v>4.84</v>
      </c>
      <c r="N7405">
        <v>76.599900379999994</v>
      </c>
      <c r="O7405">
        <f>ROUND(employee[[#This Row],[AbsentHours]],2)</f>
        <v>76.599999999999994</v>
      </c>
      <c r="P7405" s="5">
        <f>employee[[#This Row],[RoundedAbsentHours]]/2080 *100</f>
        <v>3.6826923076923075</v>
      </c>
      <c r="Q7405" s="1" t="s">
        <v>15</v>
      </c>
    </row>
    <row r="7406" spans="1:17" x14ac:dyDescent="0.35">
      <c r="A7406">
        <v>7405</v>
      </c>
      <c r="B7406" s="1" t="s">
        <v>7626</v>
      </c>
      <c r="C7406" s="1" t="s">
        <v>16</v>
      </c>
      <c r="D7406" s="1" t="s">
        <v>28</v>
      </c>
      <c r="E7406" s="1" t="s">
        <v>312</v>
      </c>
      <c r="F7406" s="1" t="s">
        <v>266</v>
      </c>
      <c r="G7406" s="1" t="s">
        <v>28</v>
      </c>
      <c r="H7406" s="1" t="s">
        <v>15</v>
      </c>
      <c r="I7406">
        <v>41.329673419999999</v>
      </c>
      <c r="J7406">
        <f>ROUND(employee[[#This Row],[Age]],0)</f>
        <v>41</v>
      </c>
      <c r="K74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06">
        <v>8.0620396210000003</v>
      </c>
      <c r="M7406">
        <f>ROUND(employee[[#This Row],[LengthService]],2)</f>
        <v>8.06</v>
      </c>
      <c r="N7406">
        <v>19.883333199999999</v>
      </c>
      <c r="O7406">
        <f>ROUND(employee[[#This Row],[AbsentHours]],2)</f>
        <v>19.88</v>
      </c>
      <c r="P7406" s="5">
        <f>employee[[#This Row],[RoundedAbsentHours]]/2080 *100</f>
        <v>0.9557692307692307</v>
      </c>
      <c r="Q7406" s="1" t="s">
        <v>15</v>
      </c>
    </row>
    <row r="7407" spans="1:17" x14ac:dyDescent="0.35">
      <c r="A7407">
        <v>7406</v>
      </c>
      <c r="B7407" s="1" t="s">
        <v>7627</v>
      </c>
      <c r="C7407" s="1" t="s">
        <v>16</v>
      </c>
      <c r="D7407" s="1" t="s">
        <v>152</v>
      </c>
      <c r="E7407" s="1" t="s">
        <v>124</v>
      </c>
      <c r="F7407" s="1" t="s">
        <v>125</v>
      </c>
      <c r="G7407" s="1" t="s">
        <v>152</v>
      </c>
      <c r="H7407" s="1" t="s">
        <v>15</v>
      </c>
      <c r="I7407">
        <v>44.218000019999998</v>
      </c>
      <c r="J7407">
        <f>ROUND(employee[[#This Row],[Age]],0)</f>
        <v>44</v>
      </c>
      <c r="K74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07">
        <v>3.5785484900000002</v>
      </c>
      <c r="M7407">
        <f>ROUND(employee[[#This Row],[LengthService]],2)</f>
        <v>3.58</v>
      </c>
      <c r="N7407">
        <v>24.08541224</v>
      </c>
      <c r="O7407">
        <f>ROUND(employee[[#This Row],[AbsentHours]],2)</f>
        <v>24.09</v>
      </c>
      <c r="P7407" s="5">
        <f>employee[[#This Row],[RoundedAbsentHours]]/2080 *100</f>
        <v>1.1581730769230769</v>
      </c>
      <c r="Q7407" s="1" t="s">
        <v>15</v>
      </c>
    </row>
    <row r="7408" spans="1:17" x14ac:dyDescent="0.35">
      <c r="A7408">
        <v>7407</v>
      </c>
      <c r="B7408" s="1" t="s">
        <v>7628</v>
      </c>
      <c r="C7408" s="1" t="s">
        <v>16</v>
      </c>
      <c r="D7408" s="1" t="s">
        <v>79</v>
      </c>
      <c r="E7408" s="1" t="s">
        <v>124</v>
      </c>
      <c r="F7408" s="1" t="s">
        <v>125</v>
      </c>
      <c r="G7408" s="1" t="s">
        <v>34</v>
      </c>
      <c r="H7408" s="1" t="s">
        <v>15</v>
      </c>
      <c r="I7408">
        <v>48.776739599999999</v>
      </c>
      <c r="J7408">
        <f>ROUND(employee[[#This Row],[Age]],0)</f>
        <v>49</v>
      </c>
      <c r="K74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08">
        <v>3.248983135</v>
      </c>
      <c r="M7408">
        <f>ROUND(employee[[#This Row],[LengthService]],2)</f>
        <v>3.25</v>
      </c>
      <c r="N7408">
        <v>71.331699670000006</v>
      </c>
      <c r="O7408">
        <f>ROUND(employee[[#This Row],[AbsentHours]],2)</f>
        <v>71.33</v>
      </c>
      <c r="P7408" s="5">
        <f>employee[[#This Row],[RoundedAbsentHours]]/2080 *100</f>
        <v>3.429326923076923</v>
      </c>
      <c r="Q7408" s="1" t="s">
        <v>15</v>
      </c>
    </row>
    <row r="7409" spans="1:17" x14ac:dyDescent="0.35">
      <c r="A7409">
        <v>7408</v>
      </c>
      <c r="B7409" s="1" t="s">
        <v>7629</v>
      </c>
      <c r="C7409" s="1" t="s">
        <v>11</v>
      </c>
      <c r="D7409" s="1" t="s">
        <v>32</v>
      </c>
      <c r="E7409" s="1" t="s">
        <v>124</v>
      </c>
      <c r="F7409" s="1" t="s">
        <v>125</v>
      </c>
      <c r="G7409" s="1" t="s">
        <v>32</v>
      </c>
      <c r="H7409" s="1" t="s">
        <v>15</v>
      </c>
      <c r="I7409">
        <v>43.299697600000002</v>
      </c>
      <c r="J7409">
        <f>ROUND(employee[[#This Row],[Age]],0)</f>
        <v>43</v>
      </c>
      <c r="K74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09">
        <v>5.1716729539999999</v>
      </c>
      <c r="M7409">
        <f>ROUND(employee[[#This Row],[LengthService]],2)</f>
        <v>5.17</v>
      </c>
      <c r="N7409">
        <v>42.206002769999998</v>
      </c>
      <c r="O7409">
        <f>ROUND(employee[[#This Row],[AbsentHours]],2)</f>
        <v>42.21</v>
      </c>
      <c r="P7409" s="5">
        <f>employee[[#This Row],[RoundedAbsentHours]]/2080 *100</f>
        <v>2.0293269230769231</v>
      </c>
      <c r="Q7409" s="1" t="s">
        <v>15</v>
      </c>
    </row>
    <row r="7410" spans="1:17" x14ac:dyDescent="0.35">
      <c r="A7410">
        <v>7409</v>
      </c>
      <c r="B7410" s="1" t="s">
        <v>7630</v>
      </c>
      <c r="C7410" s="1" t="s">
        <v>16</v>
      </c>
      <c r="D7410" s="1" t="s">
        <v>22</v>
      </c>
      <c r="E7410" s="1" t="s">
        <v>289</v>
      </c>
      <c r="F7410" s="1" t="s">
        <v>258</v>
      </c>
      <c r="G7410" s="1" t="s">
        <v>22</v>
      </c>
      <c r="H7410" s="1" t="s">
        <v>15</v>
      </c>
      <c r="I7410">
        <v>26.372013519999999</v>
      </c>
      <c r="J7410">
        <f>ROUND(employee[[#This Row],[Age]],0)</f>
        <v>26</v>
      </c>
      <c r="K74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410">
        <v>5.0187493710000002</v>
      </c>
      <c r="M7410">
        <f>ROUND(employee[[#This Row],[LengthService]],2)</f>
        <v>5.0199999999999996</v>
      </c>
      <c r="N7410">
        <v>0</v>
      </c>
      <c r="O7410">
        <f>ROUND(employee[[#This Row],[AbsentHours]],2)</f>
        <v>0</v>
      </c>
      <c r="P7410" s="5">
        <f>employee[[#This Row],[RoundedAbsentHours]]/2080 *100</f>
        <v>0</v>
      </c>
      <c r="Q7410" s="1" t="s">
        <v>15</v>
      </c>
    </row>
    <row r="7411" spans="1:17" x14ac:dyDescent="0.35">
      <c r="A7411">
        <v>7410</v>
      </c>
      <c r="B7411" s="1" t="s">
        <v>7631</v>
      </c>
      <c r="C7411" s="1" t="s">
        <v>16</v>
      </c>
      <c r="D7411" s="1" t="s">
        <v>51</v>
      </c>
      <c r="E7411" s="1" t="s">
        <v>124</v>
      </c>
      <c r="F7411" s="1" t="s">
        <v>125</v>
      </c>
      <c r="G7411" s="1" t="s">
        <v>51</v>
      </c>
      <c r="H7411" s="1" t="s">
        <v>15</v>
      </c>
      <c r="I7411">
        <v>63.709964149999998</v>
      </c>
      <c r="J7411">
        <f>ROUND(employee[[#This Row],[Age]],0)</f>
        <v>64</v>
      </c>
      <c r="K74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411">
        <v>2.989304561</v>
      </c>
      <c r="M7411">
        <f>ROUND(employee[[#This Row],[LengthService]],2)</f>
        <v>2.99</v>
      </c>
      <c r="N7411">
        <v>135.43415189999999</v>
      </c>
      <c r="O7411">
        <f>ROUND(employee[[#This Row],[AbsentHours]],2)</f>
        <v>135.43</v>
      </c>
      <c r="P7411" s="5">
        <f>employee[[#This Row],[RoundedAbsentHours]]/2080 *100</f>
        <v>6.5110576923076922</v>
      </c>
      <c r="Q7411" s="1" t="s">
        <v>15</v>
      </c>
    </row>
    <row r="7412" spans="1:17" x14ac:dyDescent="0.35">
      <c r="A7412">
        <v>7411</v>
      </c>
      <c r="B7412" s="1" t="s">
        <v>7632</v>
      </c>
      <c r="C7412" s="1" t="s">
        <v>16</v>
      </c>
      <c r="D7412" s="1" t="s">
        <v>28</v>
      </c>
      <c r="E7412" s="1" t="s">
        <v>312</v>
      </c>
      <c r="F7412" s="1" t="s">
        <v>266</v>
      </c>
      <c r="G7412" s="1" t="s">
        <v>28</v>
      </c>
      <c r="H7412" s="1" t="s">
        <v>15</v>
      </c>
      <c r="I7412">
        <v>37.577988400000002</v>
      </c>
      <c r="J7412">
        <f>ROUND(employee[[#This Row],[Age]],0)</f>
        <v>38</v>
      </c>
      <c r="K74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412">
        <v>5.0205738569999996</v>
      </c>
      <c r="M7412">
        <f>ROUND(employee[[#This Row],[LengthService]],2)</f>
        <v>5.0199999999999996</v>
      </c>
      <c r="N7412">
        <v>15.76433357</v>
      </c>
      <c r="O7412">
        <f>ROUND(employee[[#This Row],[AbsentHours]],2)</f>
        <v>15.76</v>
      </c>
      <c r="P7412" s="5">
        <f>employee[[#This Row],[RoundedAbsentHours]]/2080 *100</f>
        <v>0.75769230769230766</v>
      </c>
      <c r="Q7412" s="1" t="s">
        <v>15</v>
      </c>
    </row>
    <row r="7413" spans="1:17" x14ac:dyDescent="0.35">
      <c r="A7413">
        <v>7412</v>
      </c>
      <c r="B7413" s="1" t="s">
        <v>7633</v>
      </c>
      <c r="C7413" s="1" t="s">
        <v>11</v>
      </c>
      <c r="D7413" s="1" t="s">
        <v>44</v>
      </c>
      <c r="E7413" s="1" t="s">
        <v>124</v>
      </c>
      <c r="F7413" s="1" t="s">
        <v>125</v>
      </c>
      <c r="G7413" s="1" t="s">
        <v>44</v>
      </c>
      <c r="H7413" s="1" t="s">
        <v>15</v>
      </c>
      <c r="I7413">
        <v>32.683744220000001</v>
      </c>
      <c r="J7413">
        <f>ROUND(employee[[#This Row],[Age]],0)</f>
        <v>33</v>
      </c>
      <c r="K74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413">
        <v>5.5875120049999998</v>
      </c>
      <c r="M7413">
        <f>ROUND(employee[[#This Row],[LengthService]],2)</f>
        <v>5.59</v>
      </c>
      <c r="N7413">
        <v>51.48214669</v>
      </c>
      <c r="O7413">
        <f>ROUND(employee[[#This Row],[AbsentHours]],2)</f>
        <v>51.48</v>
      </c>
      <c r="P7413" s="5">
        <f>employee[[#This Row],[RoundedAbsentHours]]/2080 *100</f>
        <v>2.4749999999999996</v>
      </c>
      <c r="Q7413" s="1" t="s">
        <v>15</v>
      </c>
    </row>
    <row r="7414" spans="1:17" x14ac:dyDescent="0.35">
      <c r="A7414">
        <v>7413</v>
      </c>
      <c r="B7414" s="1" t="s">
        <v>7634</v>
      </c>
      <c r="C7414" s="1" t="s">
        <v>16</v>
      </c>
      <c r="D7414" s="1" t="s">
        <v>56</v>
      </c>
      <c r="E7414" s="1" t="s">
        <v>124</v>
      </c>
      <c r="F7414" s="1" t="s">
        <v>125</v>
      </c>
      <c r="G7414" s="1" t="s">
        <v>56</v>
      </c>
      <c r="H7414" s="1" t="s">
        <v>15</v>
      </c>
      <c r="I7414">
        <v>58.069759140000002</v>
      </c>
      <c r="J7414">
        <f>ROUND(employee[[#This Row],[Age]],0)</f>
        <v>58</v>
      </c>
      <c r="K74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414">
        <v>1.4721004019999999</v>
      </c>
      <c r="M7414">
        <f>ROUND(employee[[#This Row],[LengthService]],2)</f>
        <v>1.47</v>
      </c>
      <c r="N7414">
        <v>163.4151296</v>
      </c>
      <c r="O7414">
        <f>ROUND(employee[[#This Row],[AbsentHours]],2)</f>
        <v>163.41999999999999</v>
      </c>
      <c r="P7414" s="5">
        <f>employee[[#This Row],[RoundedAbsentHours]]/2080 *100</f>
        <v>7.8567307692307686</v>
      </c>
      <c r="Q7414" s="1" t="s">
        <v>15</v>
      </c>
    </row>
    <row r="7415" spans="1:17" x14ac:dyDescent="0.35">
      <c r="A7415">
        <v>7414</v>
      </c>
      <c r="B7415" s="1" t="s">
        <v>7635</v>
      </c>
      <c r="C7415" s="1" t="s">
        <v>11</v>
      </c>
      <c r="D7415" s="1" t="s">
        <v>22</v>
      </c>
      <c r="E7415" s="1" t="s">
        <v>289</v>
      </c>
      <c r="F7415" s="1" t="s">
        <v>258</v>
      </c>
      <c r="G7415" s="1" t="s">
        <v>22</v>
      </c>
      <c r="H7415" s="1" t="s">
        <v>15</v>
      </c>
      <c r="I7415">
        <v>41.062793900000003</v>
      </c>
      <c r="J7415">
        <f>ROUND(employee[[#This Row],[Age]],0)</f>
        <v>41</v>
      </c>
      <c r="K74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15">
        <v>4.6774891329999999</v>
      </c>
      <c r="M7415">
        <f>ROUND(employee[[#This Row],[LengthService]],2)</f>
        <v>4.68</v>
      </c>
      <c r="N7415">
        <v>41.467229060000001</v>
      </c>
      <c r="O7415">
        <f>ROUND(employee[[#This Row],[AbsentHours]],2)</f>
        <v>41.47</v>
      </c>
      <c r="P7415" s="5">
        <f>employee[[#This Row],[RoundedAbsentHours]]/2080 *100</f>
        <v>1.9937500000000001</v>
      </c>
      <c r="Q7415" s="1" t="s">
        <v>15</v>
      </c>
    </row>
    <row r="7416" spans="1:17" x14ac:dyDescent="0.35">
      <c r="A7416">
        <v>7415</v>
      </c>
      <c r="B7416" s="1" t="s">
        <v>7636</v>
      </c>
      <c r="C7416" s="1" t="s">
        <v>11</v>
      </c>
      <c r="D7416" s="1" t="s">
        <v>20</v>
      </c>
      <c r="E7416" s="1" t="s">
        <v>312</v>
      </c>
      <c r="F7416" s="1" t="s">
        <v>266</v>
      </c>
      <c r="G7416" s="1" t="s">
        <v>20</v>
      </c>
      <c r="H7416" s="1" t="s">
        <v>15</v>
      </c>
      <c r="I7416">
        <v>38.79160151</v>
      </c>
      <c r="J7416">
        <f>ROUND(employee[[#This Row],[Age]],0)</f>
        <v>39</v>
      </c>
      <c r="K74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416">
        <v>4.5360896459999998</v>
      </c>
      <c r="M7416">
        <f>ROUND(employee[[#This Row],[LengthService]],2)</f>
        <v>4.54</v>
      </c>
      <c r="N7416">
        <v>0</v>
      </c>
      <c r="O7416">
        <f>ROUND(employee[[#This Row],[AbsentHours]],2)</f>
        <v>0</v>
      </c>
      <c r="P7416" s="5">
        <f>employee[[#This Row],[RoundedAbsentHours]]/2080 *100</f>
        <v>0</v>
      </c>
      <c r="Q7416" s="1" t="s">
        <v>15</v>
      </c>
    </row>
    <row r="7417" spans="1:17" x14ac:dyDescent="0.35">
      <c r="A7417">
        <v>7416</v>
      </c>
      <c r="B7417" s="1" t="s">
        <v>7637</v>
      </c>
      <c r="C7417" s="1" t="s">
        <v>16</v>
      </c>
      <c r="D7417" s="1" t="s">
        <v>284</v>
      </c>
      <c r="E7417" s="1" t="s">
        <v>124</v>
      </c>
      <c r="F7417" s="1" t="s">
        <v>125</v>
      </c>
      <c r="G7417" s="1" t="s">
        <v>51</v>
      </c>
      <c r="H7417" s="1" t="s">
        <v>15</v>
      </c>
      <c r="I7417">
        <v>52.53183422</v>
      </c>
      <c r="J7417">
        <f>ROUND(employee[[#This Row],[Age]],0)</f>
        <v>53</v>
      </c>
      <c r="K74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417">
        <v>1.5860097950000001</v>
      </c>
      <c r="M7417">
        <f>ROUND(employee[[#This Row],[LengthService]],2)</f>
        <v>1.59</v>
      </c>
      <c r="N7417">
        <v>103.34880510000001</v>
      </c>
      <c r="O7417">
        <f>ROUND(employee[[#This Row],[AbsentHours]],2)</f>
        <v>103.35</v>
      </c>
      <c r="P7417" s="5">
        <f>employee[[#This Row],[RoundedAbsentHours]]/2080 *100</f>
        <v>4.96875</v>
      </c>
      <c r="Q7417" s="1" t="s">
        <v>15</v>
      </c>
    </row>
    <row r="7418" spans="1:17" x14ac:dyDescent="0.35">
      <c r="A7418">
        <v>7417</v>
      </c>
      <c r="B7418" s="1" t="s">
        <v>7638</v>
      </c>
      <c r="C7418" s="1" t="s">
        <v>16</v>
      </c>
      <c r="D7418" s="1" t="s">
        <v>32</v>
      </c>
      <c r="E7418" s="1" t="s">
        <v>124</v>
      </c>
      <c r="F7418" s="1" t="s">
        <v>125</v>
      </c>
      <c r="G7418" s="1" t="s">
        <v>32</v>
      </c>
      <c r="H7418" s="1" t="s">
        <v>15</v>
      </c>
      <c r="I7418">
        <v>55.634210250000002</v>
      </c>
      <c r="J7418">
        <f>ROUND(employee[[#This Row],[Age]],0)</f>
        <v>56</v>
      </c>
      <c r="K74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418">
        <v>6.6318568400000002</v>
      </c>
      <c r="M7418">
        <f>ROUND(employee[[#This Row],[LengthService]],2)</f>
        <v>6.63</v>
      </c>
      <c r="N7418">
        <v>71.731272329999996</v>
      </c>
      <c r="O7418">
        <f>ROUND(employee[[#This Row],[AbsentHours]],2)</f>
        <v>71.73</v>
      </c>
      <c r="P7418" s="5">
        <f>employee[[#This Row],[RoundedAbsentHours]]/2080 *100</f>
        <v>3.4485576923076926</v>
      </c>
      <c r="Q7418" s="1" t="s">
        <v>15</v>
      </c>
    </row>
    <row r="7419" spans="1:17" x14ac:dyDescent="0.35">
      <c r="A7419">
        <v>7418</v>
      </c>
      <c r="B7419" s="1" t="s">
        <v>7639</v>
      </c>
      <c r="C7419" s="1" t="s">
        <v>11</v>
      </c>
      <c r="D7419" s="1" t="s">
        <v>66</v>
      </c>
      <c r="E7419" s="1" t="s">
        <v>124</v>
      </c>
      <c r="F7419" s="1" t="s">
        <v>125</v>
      </c>
      <c r="G7419" s="1" t="s">
        <v>56</v>
      </c>
      <c r="H7419" s="1" t="s">
        <v>15</v>
      </c>
      <c r="I7419">
        <v>49.351901669999997</v>
      </c>
      <c r="J7419">
        <f>ROUND(employee[[#This Row],[Age]],0)</f>
        <v>49</v>
      </c>
      <c r="K74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19">
        <v>5.0746938679999998</v>
      </c>
      <c r="M7419">
        <f>ROUND(employee[[#This Row],[LengthService]],2)</f>
        <v>5.07</v>
      </c>
      <c r="N7419">
        <v>85.899507850000006</v>
      </c>
      <c r="O7419">
        <f>ROUND(employee[[#This Row],[AbsentHours]],2)</f>
        <v>85.9</v>
      </c>
      <c r="P7419" s="5">
        <f>employee[[#This Row],[RoundedAbsentHours]]/2080 *100</f>
        <v>4.1298076923076925</v>
      </c>
      <c r="Q7419" s="1" t="s">
        <v>15</v>
      </c>
    </row>
    <row r="7420" spans="1:17" x14ac:dyDescent="0.35">
      <c r="A7420">
        <v>7419</v>
      </c>
      <c r="B7420" s="1" t="s">
        <v>7640</v>
      </c>
      <c r="C7420" s="1" t="s">
        <v>16</v>
      </c>
      <c r="D7420" s="1" t="s">
        <v>72</v>
      </c>
      <c r="E7420" s="1" t="s">
        <v>312</v>
      </c>
      <c r="F7420" s="1" t="s">
        <v>266</v>
      </c>
      <c r="G7420" s="1" t="s">
        <v>72</v>
      </c>
      <c r="H7420" s="1" t="s">
        <v>15</v>
      </c>
      <c r="I7420">
        <v>36.298001399999997</v>
      </c>
      <c r="J7420">
        <f>ROUND(employee[[#This Row],[Age]],0)</f>
        <v>36</v>
      </c>
      <c r="K74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420">
        <v>2.0494497269999998</v>
      </c>
      <c r="M7420">
        <f>ROUND(employee[[#This Row],[LengthService]],2)</f>
        <v>2.0499999999999998</v>
      </c>
      <c r="N7420">
        <v>14.20600954</v>
      </c>
      <c r="O7420">
        <f>ROUND(employee[[#This Row],[AbsentHours]],2)</f>
        <v>14.21</v>
      </c>
      <c r="P7420" s="5">
        <f>employee[[#This Row],[RoundedAbsentHours]]/2080 *100</f>
        <v>0.68317307692307694</v>
      </c>
      <c r="Q7420" s="1" t="s">
        <v>15</v>
      </c>
    </row>
    <row r="7421" spans="1:17" x14ac:dyDescent="0.35">
      <c r="A7421">
        <v>7420</v>
      </c>
      <c r="B7421" s="1" t="s">
        <v>7641</v>
      </c>
      <c r="C7421" s="1" t="s">
        <v>11</v>
      </c>
      <c r="D7421" s="1" t="s">
        <v>22</v>
      </c>
      <c r="E7421" s="1" t="s">
        <v>289</v>
      </c>
      <c r="F7421" s="1" t="s">
        <v>258</v>
      </c>
      <c r="G7421" s="1" t="s">
        <v>22</v>
      </c>
      <c r="H7421" s="1" t="s">
        <v>15</v>
      </c>
      <c r="I7421">
        <v>47.735094740000001</v>
      </c>
      <c r="J7421">
        <f>ROUND(employee[[#This Row],[Age]],0)</f>
        <v>48</v>
      </c>
      <c r="K74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21">
        <v>4.9343962179999998</v>
      </c>
      <c r="M7421">
        <f>ROUND(employee[[#This Row],[LengthService]],2)</f>
        <v>4.93</v>
      </c>
      <c r="N7421">
        <v>101.82625229999999</v>
      </c>
      <c r="O7421">
        <f>ROUND(employee[[#This Row],[AbsentHours]],2)</f>
        <v>101.83</v>
      </c>
      <c r="P7421" s="5">
        <f>employee[[#This Row],[RoundedAbsentHours]]/2080 *100</f>
        <v>4.8956730769230763</v>
      </c>
      <c r="Q7421" s="1" t="s">
        <v>15</v>
      </c>
    </row>
    <row r="7422" spans="1:17" x14ac:dyDescent="0.35">
      <c r="A7422">
        <v>7421</v>
      </c>
      <c r="B7422" s="1" t="s">
        <v>7642</v>
      </c>
      <c r="C7422" s="1" t="s">
        <v>16</v>
      </c>
      <c r="D7422" s="1" t="s">
        <v>22</v>
      </c>
      <c r="E7422" s="1" t="s">
        <v>289</v>
      </c>
      <c r="F7422" s="1" t="s">
        <v>258</v>
      </c>
      <c r="G7422" s="1" t="s">
        <v>22</v>
      </c>
      <c r="H7422" s="1" t="s">
        <v>15</v>
      </c>
      <c r="I7422">
        <v>44.8181388</v>
      </c>
      <c r="J7422">
        <f>ROUND(employee[[#This Row],[Age]],0)</f>
        <v>45</v>
      </c>
      <c r="K74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22">
        <v>6.1115132770000002</v>
      </c>
      <c r="M7422">
        <f>ROUND(employee[[#This Row],[LengthService]],2)</f>
        <v>6.11</v>
      </c>
      <c r="N7422">
        <v>37.131195400000003</v>
      </c>
      <c r="O7422">
        <f>ROUND(employee[[#This Row],[AbsentHours]],2)</f>
        <v>37.130000000000003</v>
      </c>
      <c r="P7422" s="5">
        <f>employee[[#This Row],[RoundedAbsentHours]]/2080 *100</f>
        <v>1.7850961538461541</v>
      </c>
      <c r="Q7422" s="1" t="s">
        <v>15</v>
      </c>
    </row>
    <row r="7423" spans="1:17" x14ac:dyDescent="0.35">
      <c r="A7423">
        <v>7422</v>
      </c>
      <c r="B7423" s="1" t="s">
        <v>7643</v>
      </c>
      <c r="C7423" s="1" t="s">
        <v>16</v>
      </c>
      <c r="D7423" s="1" t="s">
        <v>12</v>
      </c>
      <c r="E7423" s="1" t="s">
        <v>158</v>
      </c>
      <c r="F7423" s="1" t="s">
        <v>159</v>
      </c>
      <c r="G7423" s="1" t="s">
        <v>12</v>
      </c>
      <c r="H7423" s="1" t="s">
        <v>15</v>
      </c>
      <c r="I7423">
        <v>44.779984210000002</v>
      </c>
      <c r="J7423">
        <f>ROUND(employee[[#This Row],[Age]],0)</f>
        <v>45</v>
      </c>
      <c r="K74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23">
        <v>1.1764043239999999</v>
      </c>
      <c r="M7423">
        <f>ROUND(employee[[#This Row],[LengthService]],2)</f>
        <v>1.18</v>
      </c>
      <c r="N7423">
        <v>21.334321030000002</v>
      </c>
      <c r="O7423">
        <f>ROUND(employee[[#This Row],[AbsentHours]],2)</f>
        <v>21.33</v>
      </c>
      <c r="P7423" s="5">
        <f>employee[[#This Row],[RoundedAbsentHours]]/2080 *100</f>
        <v>1.0254807692307693</v>
      </c>
      <c r="Q7423" s="1" t="s">
        <v>15</v>
      </c>
    </row>
    <row r="7424" spans="1:17" x14ac:dyDescent="0.35">
      <c r="A7424">
        <v>7423</v>
      </c>
      <c r="B7424" s="1" t="s">
        <v>7644</v>
      </c>
      <c r="C7424" s="1" t="s">
        <v>11</v>
      </c>
      <c r="D7424" s="1" t="s">
        <v>135</v>
      </c>
      <c r="E7424" s="1" t="s">
        <v>312</v>
      </c>
      <c r="F7424" s="1" t="s">
        <v>266</v>
      </c>
      <c r="G7424" s="1" t="s">
        <v>39</v>
      </c>
      <c r="H7424" s="1" t="s">
        <v>15</v>
      </c>
      <c r="I7424">
        <v>43.377695719999998</v>
      </c>
      <c r="J7424">
        <f>ROUND(employee[[#This Row],[Age]],0)</f>
        <v>43</v>
      </c>
      <c r="K74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24">
        <v>3.0594667699999998</v>
      </c>
      <c r="M7424">
        <f>ROUND(employee[[#This Row],[LengthService]],2)</f>
        <v>3.06</v>
      </c>
      <c r="N7424">
        <v>107.231495</v>
      </c>
      <c r="O7424">
        <f>ROUND(employee[[#This Row],[AbsentHours]],2)</f>
        <v>107.23</v>
      </c>
      <c r="P7424" s="5">
        <f>employee[[#This Row],[RoundedAbsentHours]]/2080 *100</f>
        <v>5.1552884615384622</v>
      </c>
      <c r="Q7424" s="1" t="s">
        <v>15</v>
      </c>
    </row>
    <row r="7425" spans="1:17" x14ac:dyDescent="0.35">
      <c r="A7425">
        <v>7424</v>
      </c>
      <c r="B7425" s="1" t="s">
        <v>7645</v>
      </c>
      <c r="C7425" s="1" t="s">
        <v>11</v>
      </c>
      <c r="D7425" s="1" t="s">
        <v>45</v>
      </c>
      <c r="E7425" s="1" t="s">
        <v>124</v>
      </c>
      <c r="F7425" s="1" t="s">
        <v>125</v>
      </c>
      <c r="G7425" s="1" t="s">
        <v>45</v>
      </c>
      <c r="H7425" s="1" t="s">
        <v>15</v>
      </c>
      <c r="I7425">
        <v>28.217733989999999</v>
      </c>
      <c r="J7425">
        <f>ROUND(employee[[#This Row],[Age]],0)</f>
        <v>28</v>
      </c>
      <c r="K74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425">
        <v>5.1648792989999999</v>
      </c>
      <c r="M7425">
        <f>ROUND(employee[[#This Row],[LengthService]],2)</f>
        <v>5.16</v>
      </c>
      <c r="N7425">
        <v>0</v>
      </c>
      <c r="O7425">
        <f>ROUND(employee[[#This Row],[AbsentHours]],2)</f>
        <v>0</v>
      </c>
      <c r="P7425" s="5">
        <f>employee[[#This Row],[RoundedAbsentHours]]/2080 *100</f>
        <v>0</v>
      </c>
      <c r="Q7425" s="1" t="s">
        <v>15</v>
      </c>
    </row>
    <row r="7426" spans="1:17" x14ac:dyDescent="0.35">
      <c r="A7426">
        <v>7425</v>
      </c>
      <c r="B7426" s="1" t="s">
        <v>7646</v>
      </c>
      <c r="C7426" s="1" t="s">
        <v>11</v>
      </c>
      <c r="D7426" s="1" t="s">
        <v>320</v>
      </c>
      <c r="E7426" s="1" t="s">
        <v>124</v>
      </c>
      <c r="F7426" s="1" t="s">
        <v>125</v>
      </c>
      <c r="G7426" s="1" t="s">
        <v>214</v>
      </c>
      <c r="H7426" s="1" t="s">
        <v>15</v>
      </c>
      <c r="I7426">
        <v>30.985625580000001</v>
      </c>
      <c r="J7426">
        <f>ROUND(employee[[#This Row],[Age]],0)</f>
        <v>31</v>
      </c>
      <c r="K74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426">
        <v>3.8690773639999998</v>
      </c>
      <c r="M7426">
        <f>ROUND(employee[[#This Row],[LengthService]],2)</f>
        <v>3.87</v>
      </c>
      <c r="N7426">
        <v>0</v>
      </c>
      <c r="O7426">
        <f>ROUND(employee[[#This Row],[AbsentHours]],2)</f>
        <v>0</v>
      </c>
      <c r="P7426" s="5">
        <f>employee[[#This Row],[RoundedAbsentHours]]/2080 *100</f>
        <v>0</v>
      </c>
      <c r="Q7426" s="1" t="s">
        <v>15</v>
      </c>
    </row>
    <row r="7427" spans="1:17" x14ac:dyDescent="0.35">
      <c r="A7427">
        <v>7426</v>
      </c>
      <c r="B7427" s="1" t="s">
        <v>7647</v>
      </c>
      <c r="C7427" s="1" t="s">
        <v>16</v>
      </c>
      <c r="D7427" s="1" t="s">
        <v>20</v>
      </c>
      <c r="E7427" s="1" t="s">
        <v>312</v>
      </c>
      <c r="F7427" s="1" t="s">
        <v>266</v>
      </c>
      <c r="G7427" s="1" t="s">
        <v>20</v>
      </c>
      <c r="H7427" s="1" t="s">
        <v>15</v>
      </c>
      <c r="I7427">
        <v>22.254628409999999</v>
      </c>
      <c r="J7427">
        <f>ROUND(employee[[#This Row],[Age]],0)</f>
        <v>22</v>
      </c>
      <c r="K74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427">
        <v>5.5696854849999999</v>
      </c>
      <c r="M7427">
        <f>ROUND(employee[[#This Row],[LengthService]],2)</f>
        <v>5.57</v>
      </c>
      <c r="N7427">
        <v>0</v>
      </c>
      <c r="O7427">
        <f>ROUND(employee[[#This Row],[AbsentHours]],2)</f>
        <v>0</v>
      </c>
      <c r="P7427" s="5">
        <f>employee[[#This Row],[RoundedAbsentHours]]/2080 *100</f>
        <v>0</v>
      </c>
      <c r="Q7427" s="1" t="s">
        <v>15</v>
      </c>
    </row>
    <row r="7428" spans="1:17" x14ac:dyDescent="0.35">
      <c r="A7428">
        <v>7427</v>
      </c>
      <c r="B7428" s="1" t="s">
        <v>7648</v>
      </c>
      <c r="C7428" s="1" t="s">
        <v>11</v>
      </c>
      <c r="D7428" s="1" t="s">
        <v>22</v>
      </c>
      <c r="E7428" s="1" t="s">
        <v>289</v>
      </c>
      <c r="F7428" s="1" t="s">
        <v>258</v>
      </c>
      <c r="G7428" s="1" t="s">
        <v>22</v>
      </c>
      <c r="H7428" s="1" t="s">
        <v>15</v>
      </c>
      <c r="I7428">
        <v>40.504678830000003</v>
      </c>
      <c r="J7428">
        <f>ROUND(employee[[#This Row],[Age]],0)</f>
        <v>41</v>
      </c>
      <c r="K74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28">
        <v>2.8701174809999999</v>
      </c>
      <c r="M7428">
        <f>ROUND(employee[[#This Row],[LengthService]],2)</f>
        <v>2.87</v>
      </c>
      <c r="N7428">
        <v>38.047830279999999</v>
      </c>
      <c r="O7428">
        <f>ROUND(employee[[#This Row],[AbsentHours]],2)</f>
        <v>38.049999999999997</v>
      </c>
      <c r="P7428" s="5">
        <f>employee[[#This Row],[RoundedAbsentHours]]/2080 *100</f>
        <v>1.8293269230769231</v>
      </c>
      <c r="Q7428" s="1" t="s">
        <v>15</v>
      </c>
    </row>
    <row r="7429" spans="1:17" x14ac:dyDescent="0.35">
      <c r="A7429">
        <v>7428</v>
      </c>
      <c r="B7429" s="1" t="s">
        <v>7649</v>
      </c>
      <c r="C7429" s="1" t="s">
        <v>16</v>
      </c>
      <c r="D7429" s="1" t="s">
        <v>20</v>
      </c>
      <c r="E7429" s="1" t="s">
        <v>312</v>
      </c>
      <c r="F7429" s="1" t="s">
        <v>266</v>
      </c>
      <c r="G7429" s="1" t="s">
        <v>20</v>
      </c>
      <c r="H7429" s="1" t="s">
        <v>15</v>
      </c>
      <c r="I7429">
        <v>50.257305029999998</v>
      </c>
      <c r="J7429">
        <f>ROUND(employee[[#This Row],[Age]],0)</f>
        <v>50</v>
      </c>
      <c r="K74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429">
        <v>5.5884097429999997</v>
      </c>
      <c r="M7429">
        <f>ROUND(employee[[#This Row],[LengthService]],2)</f>
        <v>5.59</v>
      </c>
      <c r="N7429">
        <v>129.94440069999999</v>
      </c>
      <c r="O7429">
        <f>ROUND(employee[[#This Row],[AbsentHours]],2)</f>
        <v>129.94</v>
      </c>
      <c r="P7429" s="5">
        <f>employee[[#This Row],[RoundedAbsentHours]]/2080 *100</f>
        <v>6.247115384615384</v>
      </c>
      <c r="Q7429" s="1" t="s">
        <v>15</v>
      </c>
    </row>
    <row r="7430" spans="1:17" x14ac:dyDescent="0.35">
      <c r="A7430">
        <v>7429</v>
      </c>
      <c r="B7430" s="1" t="s">
        <v>7650</v>
      </c>
      <c r="C7430" s="1" t="s">
        <v>16</v>
      </c>
      <c r="D7430" s="1" t="s">
        <v>12</v>
      </c>
      <c r="E7430" s="1" t="s">
        <v>158</v>
      </c>
      <c r="F7430" s="1" t="s">
        <v>159</v>
      </c>
      <c r="G7430" s="1" t="s">
        <v>12</v>
      </c>
      <c r="H7430" s="1" t="s">
        <v>15</v>
      </c>
      <c r="I7430">
        <v>42.945666160000002</v>
      </c>
      <c r="J7430">
        <f>ROUND(employee[[#This Row],[Age]],0)</f>
        <v>43</v>
      </c>
      <c r="K74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30">
        <v>3.6730881219999998</v>
      </c>
      <c r="M7430">
        <f>ROUND(employee[[#This Row],[LengthService]],2)</f>
        <v>3.67</v>
      </c>
      <c r="N7430">
        <v>66.206337930000004</v>
      </c>
      <c r="O7430">
        <f>ROUND(employee[[#This Row],[AbsentHours]],2)</f>
        <v>66.209999999999994</v>
      </c>
      <c r="P7430" s="5">
        <f>employee[[#This Row],[RoundedAbsentHours]]/2080 *100</f>
        <v>3.1831730769230764</v>
      </c>
      <c r="Q7430" s="1" t="s">
        <v>15</v>
      </c>
    </row>
    <row r="7431" spans="1:17" x14ac:dyDescent="0.35">
      <c r="A7431">
        <v>7430</v>
      </c>
      <c r="B7431" s="1" t="s">
        <v>7651</v>
      </c>
      <c r="C7431" s="1" t="s">
        <v>16</v>
      </c>
      <c r="D7431" s="1" t="s">
        <v>44</v>
      </c>
      <c r="E7431" s="1" t="s">
        <v>124</v>
      </c>
      <c r="F7431" s="1" t="s">
        <v>125</v>
      </c>
      <c r="G7431" s="1" t="s">
        <v>44</v>
      </c>
      <c r="H7431" s="1" t="s">
        <v>15</v>
      </c>
      <c r="I7431">
        <v>38.33709863</v>
      </c>
      <c r="J7431">
        <f>ROUND(employee[[#This Row],[Age]],0)</f>
        <v>38</v>
      </c>
      <c r="K74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431">
        <v>5.4816295239999997</v>
      </c>
      <c r="M7431">
        <f>ROUND(employee[[#This Row],[LengthService]],2)</f>
        <v>5.48</v>
      </c>
      <c r="N7431">
        <v>63.9670773</v>
      </c>
      <c r="O7431">
        <f>ROUND(employee[[#This Row],[AbsentHours]],2)</f>
        <v>63.97</v>
      </c>
      <c r="P7431" s="5">
        <f>employee[[#This Row],[RoundedAbsentHours]]/2080 *100</f>
        <v>3.0754807692307691</v>
      </c>
      <c r="Q7431" s="1" t="s">
        <v>15</v>
      </c>
    </row>
    <row r="7432" spans="1:17" x14ac:dyDescent="0.35">
      <c r="A7432">
        <v>7431</v>
      </c>
      <c r="B7432" s="1" t="s">
        <v>7652</v>
      </c>
      <c r="C7432" s="1" t="s">
        <v>16</v>
      </c>
      <c r="D7432" s="1" t="s">
        <v>72</v>
      </c>
      <c r="E7432" s="1" t="s">
        <v>312</v>
      </c>
      <c r="F7432" s="1" t="s">
        <v>266</v>
      </c>
      <c r="G7432" s="1" t="s">
        <v>72</v>
      </c>
      <c r="H7432" s="1" t="s">
        <v>15</v>
      </c>
      <c r="I7432">
        <v>62.457379260000003</v>
      </c>
      <c r="J7432">
        <f>ROUND(employee[[#This Row],[Age]],0)</f>
        <v>62</v>
      </c>
      <c r="K74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432">
        <v>6.8492186369999999</v>
      </c>
      <c r="M7432">
        <f>ROUND(employee[[#This Row],[LengthService]],2)</f>
        <v>6.85</v>
      </c>
      <c r="N7432">
        <v>169.28525500000001</v>
      </c>
      <c r="O7432">
        <f>ROUND(employee[[#This Row],[AbsentHours]],2)</f>
        <v>169.29</v>
      </c>
      <c r="P7432" s="5">
        <f>employee[[#This Row],[RoundedAbsentHours]]/2080 *100</f>
        <v>8.1389423076923073</v>
      </c>
      <c r="Q7432" s="1" t="s">
        <v>15</v>
      </c>
    </row>
    <row r="7433" spans="1:17" x14ac:dyDescent="0.35">
      <c r="A7433">
        <v>7432</v>
      </c>
      <c r="B7433" s="1" t="s">
        <v>7653</v>
      </c>
      <c r="C7433" s="1" t="s">
        <v>16</v>
      </c>
      <c r="D7433" s="1" t="s">
        <v>12</v>
      </c>
      <c r="E7433" s="1" t="s">
        <v>158</v>
      </c>
      <c r="F7433" s="1" t="s">
        <v>159</v>
      </c>
      <c r="G7433" s="1" t="s">
        <v>12</v>
      </c>
      <c r="H7433" s="1" t="s">
        <v>15</v>
      </c>
      <c r="I7433">
        <v>34.865823769999999</v>
      </c>
      <c r="J7433">
        <f>ROUND(employee[[#This Row],[Age]],0)</f>
        <v>35</v>
      </c>
      <c r="K74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433">
        <v>5.5996733399999998</v>
      </c>
      <c r="M7433">
        <f>ROUND(employee[[#This Row],[LengthService]],2)</f>
        <v>5.6</v>
      </c>
      <c r="N7433">
        <v>56.342102060000002</v>
      </c>
      <c r="O7433">
        <f>ROUND(employee[[#This Row],[AbsentHours]],2)</f>
        <v>56.34</v>
      </c>
      <c r="P7433" s="5">
        <f>employee[[#This Row],[RoundedAbsentHours]]/2080 *100</f>
        <v>2.7086538461538465</v>
      </c>
      <c r="Q7433" s="1" t="s">
        <v>15</v>
      </c>
    </row>
    <row r="7434" spans="1:17" x14ac:dyDescent="0.35">
      <c r="A7434">
        <v>7433</v>
      </c>
      <c r="B7434" s="1" t="s">
        <v>7654</v>
      </c>
      <c r="C7434" s="1" t="s">
        <v>16</v>
      </c>
      <c r="D7434" s="1" t="s">
        <v>105</v>
      </c>
      <c r="E7434" s="1" t="s">
        <v>124</v>
      </c>
      <c r="F7434" s="1" t="s">
        <v>125</v>
      </c>
      <c r="G7434" s="1" t="s">
        <v>18</v>
      </c>
      <c r="H7434" s="1" t="s">
        <v>15</v>
      </c>
      <c r="I7434">
        <v>46.277128439999998</v>
      </c>
      <c r="J7434">
        <f>ROUND(employee[[#This Row],[Age]],0)</f>
        <v>46</v>
      </c>
      <c r="K74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34">
        <v>3.617729958</v>
      </c>
      <c r="M7434">
        <f>ROUND(employee[[#This Row],[LengthService]],2)</f>
        <v>3.62</v>
      </c>
      <c r="N7434">
        <v>81.014873870000002</v>
      </c>
      <c r="O7434">
        <f>ROUND(employee[[#This Row],[AbsentHours]],2)</f>
        <v>81.010000000000005</v>
      </c>
      <c r="P7434" s="5">
        <f>employee[[#This Row],[RoundedAbsentHours]]/2080 *100</f>
        <v>3.8947115384615385</v>
      </c>
      <c r="Q7434" s="1" t="s">
        <v>15</v>
      </c>
    </row>
    <row r="7435" spans="1:17" x14ac:dyDescent="0.35">
      <c r="A7435">
        <v>7434</v>
      </c>
      <c r="B7435" s="1" t="s">
        <v>7655</v>
      </c>
      <c r="C7435" s="1" t="s">
        <v>16</v>
      </c>
      <c r="D7435" s="1" t="s">
        <v>93</v>
      </c>
      <c r="E7435" s="1" t="s">
        <v>124</v>
      </c>
      <c r="F7435" s="1" t="s">
        <v>125</v>
      </c>
      <c r="G7435" s="1" t="s">
        <v>93</v>
      </c>
      <c r="H7435" s="1" t="s">
        <v>15</v>
      </c>
      <c r="I7435">
        <v>34.624526240000002</v>
      </c>
      <c r="J7435">
        <f>ROUND(employee[[#This Row],[Age]],0)</f>
        <v>35</v>
      </c>
      <c r="K74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435">
        <v>4.3211446880000004</v>
      </c>
      <c r="M7435">
        <f>ROUND(employee[[#This Row],[LengthService]],2)</f>
        <v>4.32</v>
      </c>
      <c r="N7435">
        <v>5.2724140180000001</v>
      </c>
      <c r="O7435">
        <f>ROUND(employee[[#This Row],[AbsentHours]],2)</f>
        <v>5.27</v>
      </c>
      <c r="P7435" s="5">
        <f>employee[[#This Row],[RoundedAbsentHours]]/2080 *100</f>
        <v>0.2533653846153846</v>
      </c>
      <c r="Q7435" s="1" t="s">
        <v>15</v>
      </c>
    </row>
    <row r="7436" spans="1:17" x14ac:dyDescent="0.35">
      <c r="A7436">
        <v>7435</v>
      </c>
      <c r="B7436" s="1" t="s">
        <v>7656</v>
      </c>
      <c r="C7436" s="1" t="s">
        <v>16</v>
      </c>
      <c r="D7436" s="1" t="s">
        <v>95</v>
      </c>
      <c r="E7436" s="1" t="s">
        <v>124</v>
      </c>
      <c r="F7436" s="1" t="s">
        <v>125</v>
      </c>
      <c r="G7436" s="1" t="s">
        <v>51</v>
      </c>
      <c r="H7436" s="1" t="s">
        <v>15</v>
      </c>
      <c r="I7436">
        <v>51.697108120000003</v>
      </c>
      <c r="J7436">
        <f>ROUND(employee[[#This Row],[Age]],0)</f>
        <v>52</v>
      </c>
      <c r="K74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436">
        <v>3.6783832250000001</v>
      </c>
      <c r="M7436">
        <f>ROUND(employee[[#This Row],[LengthService]],2)</f>
        <v>3.68</v>
      </c>
      <c r="N7436">
        <v>72.990093779999995</v>
      </c>
      <c r="O7436">
        <f>ROUND(employee[[#This Row],[AbsentHours]],2)</f>
        <v>72.989999999999995</v>
      </c>
      <c r="P7436" s="5">
        <f>employee[[#This Row],[RoundedAbsentHours]]/2080 *100</f>
        <v>3.5091346153846152</v>
      </c>
      <c r="Q7436" s="1" t="s">
        <v>15</v>
      </c>
    </row>
    <row r="7437" spans="1:17" x14ac:dyDescent="0.35">
      <c r="A7437">
        <v>7436</v>
      </c>
      <c r="B7437" s="1" t="s">
        <v>7657</v>
      </c>
      <c r="C7437" s="1" t="s">
        <v>16</v>
      </c>
      <c r="D7437" s="1" t="s">
        <v>12</v>
      </c>
      <c r="E7437" s="1" t="s">
        <v>158</v>
      </c>
      <c r="F7437" s="1" t="s">
        <v>159</v>
      </c>
      <c r="G7437" s="1" t="s">
        <v>12</v>
      </c>
      <c r="H7437" s="1" t="s">
        <v>15</v>
      </c>
      <c r="I7437">
        <v>35.062668639999998</v>
      </c>
      <c r="J7437">
        <f>ROUND(employee[[#This Row],[Age]],0)</f>
        <v>35</v>
      </c>
      <c r="K74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437">
        <v>3.4587561490000001</v>
      </c>
      <c r="M7437">
        <f>ROUND(employee[[#This Row],[LengthService]],2)</f>
        <v>3.46</v>
      </c>
      <c r="N7437">
        <v>16.492280210000001</v>
      </c>
      <c r="O7437">
        <f>ROUND(employee[[#This Row],[AbsentHours]],2)</f>
        <v>16.489999999999998</v>
      </c>
      <c r="P7437" s="5">
        <f>employee[[#This Row],[RoundedAbsentHours]]/2080 *100</f>
        <v>0.7927884615384615</v>
      </c>
      <c r="Q7437" s="1" t="s">
        <v>15</v>
      </c>
    </row>
    <row r="7438" spans="1:17" x14ac:dyDescent="0.35">
      <c r="A7438">
        <v>7437</v>
      </c>
      <c r="B7438" s="1" t="s">
        <v>7658</v>
      </c>
      <c r="C7438" s="1" t="s">
        <v>16</v>
      </c>
      <c r="D7438" s="1" t="s">
        <v>12</v>
      </c>
      <c r="E7438" s="1" t="s">
        <v>158</v>
      </c>
      <c r="F7438" s="1" t="s">
        <v>159</v>
      </c>
      <c r="G7438" s="1" t="s">
        <v>12</v>
      </c>
      <c r="H7438" s="1" t="s">
        <v>15</v>
      </c>
      <c r="I7438">
        <v>49.291654690000001</v>
      </c>
      <c r="J7438">
        <f>ROUND(employee[[#This Row],[Age]],0)</f>
        <v>49</v>
      </c>
      <c r="K74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38">
        <v>3.1631585430000002</v>
      </c>
      <c r="M7438">
        <f>ROUND(employee[[#This Row],[LengthService]],2)</f>
        <v>3.16</v>
      </c>
      <c r="N7438">
        <v>98.335879480000003</v>
      </c>
      <c r="O7438">
        <f>ROUND(employee[[#This Row],[AbsentHours]],2)</f>
        <v>98.34</v>
      </c>
      <c r="P7438" s="5">
        <f>employee[[#This Row],[RoundedAbsentHours]]/2080 *100</f>
        <v>4.7278846153846157</v>
      </c>
      <c r="Q7438" s="1" t="s">
        <v>15</v>
      </c>
    </row>
    <row r="7439" spans="1:17" x14ac:dyDescent="0.35">
      <c r="A7439">
        <v>7438</v>
      </c>
      <c r="B7439" s="1" t="s">
        <v>7659</v>
      </c>
      <c r="C7439" s="1" t="s">
        <v>16</v>
      </c>
      <c r="D7439" s="1" t="s">
        <v>118</v>
      </c>
      <c r="E7439" s="1" t="s">
        <v>312</v>
      </c>
      <c r="F7439" s="1" t="s">
        <v>266</v>
      </c>
      <c r="G7439" s="1" t="s">
        <v>29</v>
      </c>
      <c r="H7439" s="1" t="s">
        <v>15</v>
      </c>
      <c r="I7439">
        <v>40.847558300000003</v>
      </c>
      <c r="J7439">
        <f>ROUND(employee[[#This Row],[Age]],0)</f>
        <v>41</v>
      </c>
      <c r="K74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39">
        <v>6.1902567680000002</v>
      </c>
      <c r="M7439">
        <f>ROUND(employee[[#This Row],[LengthService]],2)</f>
        <v>6.19</v>
      </c>
      <c r="N7439">
        <v>25.497449289999999</v>
      </c>
      <c r="O7439">
        <f>ROUND(employee[[#This Row],[AbsentHours]],2)</f>
        <v>25.5</v>
      </c>
      <c r="P7439" s="5">
        <f>employee[[#This Row],[RoundedAbsentHours]]/2080 *100</f>
        <v>1.2259615384615385</v>
      </c>
      <c r="Q7439" s="1" t="s">
        <v>15</v>
      </c>
    </row>
    <row r="7440" spans="1:17" x14ac:dyDescent="0.35">
      <c r="A7440">
        <v>7439</v>
      </c>
      <c r="B7440" s="1" t="s">
        <v>7660</v>
      </c>
      <c r="C7440" s="1" t="s">
        <v>16</v>
      </c>
      <c r="D7440" s="1" t="s">
        <v>76</v>
      </c>
      <c r="E7440" s="1" t="s">
        <v>124</v>
      </c>
      <c r="F7440" s="1" t="s">
        <v>125</v>
      </c>
      <c r="G7440" s="1" t="s">
        <v>62</v>
      </c>
      <c r="H7440" s="1" t="s">
        <v>15</v>
      </c>
      <c r="I7440">
        <v>23.478096799999999</v>
      </c>
      <c r="J7440">
        <f>ROUND(employee[[#This Row],[Age]],0)</f>
        <v>23</v>
      </c>
      <c r="K74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440">
        <v>3.9187523500000001</v>
      </c>
      <c r="M7440">
        <f>ROUND(employee[[#This Row],[LengthService]],2)</f>
        <v>3.92</v>
      </c>
      <c r="N7440">
        <v>0</v>
      </c>
      <c r="O7440">
        <f>ROUND(employee[[#This Row],[AbsentHours]],2)</f>
        <v>0</v>
      </c>
      <c r="P7440" s="5">
        <f>employee[[#This Row],[RoundedAbsentHours]]/2080 *100</f>
        <v>0</v>
      </c>
      <c r="Q7440" s="1" t="s">
        <v>15</v>
      </c>
    </row>
    <row r="7441" spans="1:17" x14ac:dyDescent="0.35">
      <c r="A7441">
        <v>7440</v>
      </c>
      <c r="B7441" s="1" t="s">
        <v>7661</v>
      </c>
      <c r="C7441" s="1" t="s">
        <v>16</v>
      </c>
      <c r="D7441" s="1" t="s">
        <v>58</v>
      </c>
      <c r="E7441" s="1" t="s">
        <v>124</v>
      </c>
      <c r="F7441" s="1" t="s">
        <v>125</v>
      </c>
      <c r="G7441" s="1" t="s">
        <v>45</v>
      </c>
      <c r="H7441" s="1" t="s">
        <v>15</v>
      </c>
      <c r="I7441">
        <v>30.47963128</v>
      </c>
      <c r="J7441">
        <f>ROUND(employee[[#This Row],[Age]],0)</f>
        <v>30</v>
      </c>
      <c r="K74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441">
        <v>4.7260724039999999</v>
      </c>
      <c r="M7441">
        <f>ROUND(employee[[#This Row],[LengthService]],2)</f>
        <v>4.7300000000000004</v>
      </c>
      <c r="N7441">
        <v>13.811056580000001</v>
      </c>
      <c r="O7441">
        <f>ROUND(employee[[#This Row],[AbsentHours]],2)</f>
        <v>13.81</v>
      </c>
      <c r="P7441" s="5">
        <f>employee[[#This Row],[RoundedAbsentHours]]/2080 *100</f>
        <v>0.66394230769230778</v>
      </c>
      <c r="Q7441" s="1" t="s">
        <v>15</v>
      </c>
    </row>
    <row r="7442" spans="1:17" x14ac:dyDescent="0.35">
      <c r="A7442">
        <v>7441</v>
      </c>
      <c r="B7442" s="1" t="s">
        <v>7662</v>
      </c>
      <c r="C7442" s="1" t="s">
        <v>11</v>
      </c>
      <c r="D7442" s="1" t="s">
        <v>97</v>
      </c>
      <c r="E7442" s="1" t="s">
        <v>180</v>
      </c>
      <c r="F7442" s="1" t="s">
        <v>181</v>
      </c>
      <c r="G7442" s="1" t="s">
        <v>97</v>
      </c>
      <c r="H7442" s="1" t="s">
        <v>15</v>
      </c>
      <c r="I7442">
        <v>29.442568099999999</v>
      </c>
      <c r="J7442">
        <f>ROUND(employee[[#This Row],[Age]],0)</f>
        <v>29</v>
      </c>
      <c r="K74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442">
        <v>2.5877942350000001</v>
      </c>
      <c r="M7442">
        <f>ROUND(employee[[#This Row],[LengthService]],2)</f>
        <v>2.59</v>
      </c>
      <c r="N7442">
        <v>0</v>
      </c>
      <c r="O7442">
        <f>ROUND(employee[[#This Row],[AbsentHours]],2)</f>
        <v>0</v>
      </c>
      <c r="P7442" s="5">
        <f>employee[[#This Row],[RoundedAbsentHours]]/2080 *100</f>
        <v>0</v>
      </c>
      <c r="Q7442" s="1" t="s">
        <v>15</v>
      </c>
    </row>
    <row r="7443" spans="1:17" x14ac:dyDescent="0.35">
      <c r="A7443">
        <v>7442</v>
      </c>
      <c r="B7443" s="1" t="s">
        <v>7663</v>
      </c>
      <c r="C7443" s="1" t="s">
        <v>11</v>
      </c>
      <c r="D7443" s="1" t="s">
        <v>271</v>
      </c>
      <c r="E7443" s="1" t="s">
        <v>312</v>
      </c>
      <c r="F7443" s="1" t="s">
        <v>266</v>
      </c>
      <c r="G7443" s="1" t="s">
        <v>33</v>
      </c>
      <c r="H7443" s="1" t="s">
        <v>15</v>
      </c>
      <c r="I7443">
        <v>49.70925768</v>
      </c>
      <c r="J7443">
        <f>ROUND(employee[[#This Row],[Age]],0)</f>
        <v>50</v>
      </c>
      <c r="K74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443">
        <v>4.6853849429999999</v>
      </c>
      <c r="M7443">
        <f>ROUND(employee[[#This Row],[LengthService]],2)</f>
        <v>4.6900000000000004</v>
      </c>
      <c r="N7443">
        <v>140.15814889999999</v>
      </c>
      <c r="O7443">
        <f>ROUND(employee[[#This Row],[AbsentHours]],2)</f>
        <v>140.16</v>
      </c>
      <c r="P7443" s="5">
        <f>employee[[#This Row],[RoundedAbsentHours]]/2080 *100</f>
        <v>6.7384615384615376</v>
      </c>
      <c r="Q7443" s="1" t="s">
        <v>15</v>
      </c>
    </row>
    <row r="7444" spans="1:17" x14ac:dyDescent="0.35">
      <c r="A7444">
        <v>7443</v>
      </c>
      <c r="B7444" s="1" t="s">
        <v>7664</v>
      </c>
      <c r="C7444" s="1" t="s">
        <v>11</v>
      </c>
      <c r="D7444" s="1" t="s">
        <v>47</v>
      </c>
      <c r="E7444" s="1" t="s">
        <v>124</v>
      </c>
      <c r="F7444" s="1" t="s">
        <v>125</v>
      </c>
      <c r="G7444" s="1" t="s">
        <v>47</v>
      </c>
      <c r="H7444" s="1" t="s">
        <v>15</v>
      </c>
      <c r="I7444">
        <v>42.991888119999999</v>
      </c>
      <c r="J7444">
        <f>ROUND(employee[[#This Row],[Age]],0)</f>
        <v>43</v>
      </c>
      <c r="K74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44">
        <v>4.2987962780000002</v>
      </c>
      <c r="M7444">
        <f>ROUND(employee[[#This Row],[LengthService]],2)</f>
        <v>4.3</v>
      </c>
      <c r="N7444">
        <v>88.504453130000002</v>
      </c>
      <c r="O7444">
        <f>ROUND(employee[[#This Row],[AbsentHours]],2)</f>
        <v>88.5</v>
      </c>
      <c r="P7444" s="5">
        <f>employee[[#This Row],[RoundedAbsentHours]]/2080 *100</f>
        <v>4.2548076923076925</v>
      </c>
      <c r="Q7444" s="1" t="s">
        <v>15</v>
      </c>
    </row>
    <row r="7445" spans="1:17" x14ac:dyDescent="0.35">
      <c r="A7445">
        <v>7444</v>
      </c>
      <c r="B7445" s="1" t="s">
        <v>7665</v>
      </c>
      <c r="C7445" s="1" t="s">
        <v>16</v>
      </c>
      <c r="D7445" s="1" t="s">
        <v>22</v>
      </c>
      <c r="E7445" s="1" t="s">
        <v>289</v>
      </c>
      <c r="F7445" s="1" t="s">
        <v>258</v>
      </c>
      <c r="G7445" s="1" t="s">
        <v>22</v>
      </c>
      <c r="H7445" s="1" t="s">
        <v>15</v>
      </c>
      <c r="I7445">
        <v>37.93787219</v>
      </c>
      <c r="J7445">
        <f>ROUND(employee[[#This Row],[Age]],0)</f>
        <v>38</v>
      </c>
      <c r="K74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445">
        <v>7.1618322210000001</v>
      </c>
      <c r="M7445">
        <f>ROUND(employee[[#This Row],[LengthService]],2)</f>
        <v>7.16</v>
      </c>
      <c r="N7445">
        <v>43.180564820000001</v>
      </c>
      <c r="O7445">
        <f>ROUND(employee[[#This Row],[AbsentHours]],2)</f>
        <v>43.18</v>
      </c>
      <c r="P7445" s="5">
        <f>employee[[#This Row],[RoundedAbsentHours]]/2080 *100</f>
        <v>2.0759615384615384</v>
      </c>
      <c r="Q7445" s="1" t="s">
        <v>15</v>
      </c>
    </row>
    <row r="7446" spans="1:17" x14ac:dyDescent="0.35">
      <c r="A7446">
        <v>7445</v>
      </c>
      <c r="B7446" s="1" t="s">
        <v>7666</v>
      </c>
      <c r="C7446" s="1" t="s">
        <v>16</v>
      </c>
      <c r="D7446" s="1" t="s">
        <v>22</v>
      </c>
      <c r="E7446" s="1" t="s">
        <v>289</v>
      </c>
      <c r="F7446" s="1" t="s">
        <v>258</v>
      </c>
      <c r="G7446" s="1" t="s">
        <v>22</v>
      </c>
      <c r="H7446" s="1" t="s">
        <v>15</v>
      </c>
      <c r="I7446">
        <v>40.759965790000003</v>
      </c>
      <c r="J7446">
        <f>ROUND(employee[[#This Row],[Age]],0)</f>
        <v>41</v>
      </c>
      <c r="K74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46">
        <v>5.0685744020000003</v>
      </c>
      <c r="M7446">
        <f>ROUND(employee[[#This Row],[LengthService]],2)</f>
        <v>5.07</v>
      </c>
      <c r="N7446">
        <v>48.921103789999997</v>
      </c>
      <c r="O7446">
        <f>ROUND(employee[[#This Row],[AbsentHours]],2)</f>
        <v>48.92</v>
      </c>
      <c r="P7446" s="5">
        <f>employee[[#This Row],[RoundedAbsentHours]]/2080 *100</f>
        <v>2.351923076923077</v>
      </c>
      <c r="Q7446" s="1" t="s">
        <v>15</v>
      </c>
    </row>
    <row r="7447" spans="1:17" x14ac:dyDescent="0.35">
      <c r="A7447">
        <v>7446</v>
      </c>
      <c r="B7447" s="1" t="s">
        <v>7667</v>
      </c>
      <c r="C7447" s="1" t="s">
        <v>11</v>
      </c>
      <c r="D7447" s="1" t="s">
        <v>22</v>
      </c>
      <c r="E7447" s="1" t="s">
        <v>289</v>
      </c>
      <c r="F7447" s="1" t="s">
        <v>258</v>
      </c>
      <c r="G7447" s="1" t="s">
        <v>22</v>
      </c>
      <c r="H7447" s="1" t="s">
        <v>15</v>
      </c>
      <c r="I7447">
        <v>26.183855869999999</v>
      </c>
      <c r="J7447">
        <f>ROUND(employee[[#This Row],[Age]],0)</f>
        <v>26</v>
      </c>
      <c r="K74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447">
        <v>8.7853176180000006</v>
      </c>
      <c r="M7447">
        <f>ROUND(employee[[#This Row],[LengthService]],2)</f>
        <v>8.7899999999999991</v>
      </c>
      <c r="N7447">
        <v>0</v>
      </c>
      <c r="O7447">
        <f>ROUND(employee[[#This Row],[AbsentHours]],2)</f>
        <v>0</v>
      </c>
      <c r="P7447" s="5">
        <f>employee[[#This Row],[RoundedAbsentHours]]/2080 *100</f>
        <v>0</v>
      </c>
      <c r="Q7447" s="1" t="s">
        <v>15</v>
      </c>
    </row>
    <row r="7448" spans="1:17" x14ac:dyDescent="0.35">
      <c r="A7448">
        <v>7447</v>
      </c>
      <c r="B7448" s="1" t="s">
        <v>7668</v>
      </c>
      <c r="C7448" s="1" t="s">
        <v>16</v>
      </c>
      <c r="D7448" s="1" t="s">
        <v>21</v>
      </c>
      <c r="E7448" s="1" t="s">
        <v>312</v>
      </c>
      <c r="F7448" s="1" t="s">
        <v>266</v>
      </c>
      <c r="G7448" s="1" t="s">
        <v>21</v>
      </c>
      <c r="H7448" s="1" t="s">
        <v>15</v>
      </c>
      <c r="I7448">
        <v>41.925690080000003</v>
      </c>
      <c r="J7448">
        <f>ROUND(employee[[#This Row],[Age]],0)</f>
        <v>42</v>
      </c>
      <c r="K74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48">
        <v>5.132839819</v>
      </c>
      <c r="M7448">
        <f>ROUND(employee[[#This Row],[LengthService]],2)</f>
        <v>5.13</v>
      </c>
      <c r="N7448">
        <v>0</v>
      </c>
      <c r="O7448">
        <f>ROUND(employee[[#This Row],[AbsentHours]],2)</f>
        <v>0</v>
      </c>
      <c r="P7448" s="5">
        <f>employee[[#This Row],[RoundedAbsentHours]]/2080 *100</f>
        <v>0</v>
      </c>
      <c r="Q7448" s="1" t="s">
        <v>15</v>
      </c>
    </row>
    <row r="7449" spans="1:17" x14ac:dyDescent="0.35">
      <c r="A7449">
        <v>7448</v>
      </c>
      <c r="B7449" s="1" t="s">
        <v>7669</v>
      </c>
      <c r="C7449" s="1" t="s">
        <v>11</v>
      </c>
      <c r="D7449" s="1" t="s">
        <v>183</v>
      </c>
      <c r="E7449" s="1" t="s">
        <v>124</v>
      </c>
      <c r="F7449" s="1" t="s">
        <v>125</v>
      </c>
      <c r="G7449" s="1" t="s">
        <v>56</v>
      </c>
      <c r="H7449" s="1" t="s">
        <v>15</v>
      </c>
      <c r="I7449">
        <v>36.802948149999999</v>
      </c>
      <c r="J7449">
        <f>ROUND(employee[[#This Row],[Age]],0)</f>
        <v>37</v>
      </c>
      <c r="K74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449">
        <v>4.2418298290000003</v>
      </c>
      <c r="M7449">
        <f>ROUND(employee[[#This Row],[LengthService]],2)</f>
        <v>4.24</v>
      </c>
      <c r="N7449">
        <v>59.799698399999997</v>
      </c>
      <c r="O7449">
        <f>ROUND(employee[[#This Row],[AbsentHours]],2)</f>
        <v>59.8</v>
      </c>
      <c r="P7449" s="5">
        <f>employee[[#This Row],[RoundedAbsentHours]]/2080 *100</f>
        <v>2.875</v>
      </c>
      <c r="Q7449" s="1" t="s">
        <v>15</v>
      </c>
    </row>
    <row r="7450" spans="1:17" x14ac:dyDescent="0.35">
      <c r="A7450">
        <v>7449</v>
      </c>
      <c r="B7450" s="1" t="s">
        <v>7670</v>
      </c>
      <c r="C7450" s="1" t="s">
        <v>16</v>
      </c>
      <c r="D7450" s="1" t="s">
        <v>22</v>
      </c>
      <c r="E7450" s="1" t="s">
        <v>289</v>
      </c>
      <c r="F7450" s="1" t="s">
        <v>258</v>
      </c>
      <c r="G7450" s="1" t="s">
        <v>22</v>
      </c>
      <c r="H7450" s="1" t="s">
        <v>15</v>
      </c>
      <c r="I7450">
        <v>47.980531509999999</v>
      </c>
      <c r="J7450">
        <f>ROUND(employee[[#This Row],[Age]],0)</f>
        <v>48</v>
      </c>
      <c r="K74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50">
        <v>4.5671379219999997</v>
      </c>
      <c r="M7450">
        <f>ROUND(employee[[#This Row],[LengthService]],2)</f>
        <v>4.57</v>
      </c>
      <c r="N7450">
        <v>38.118065919999999</v>
      </c>
      <c r="O7450">
        <f>ROUND(employee[[#This Row],[AbsentHours]],2)</f>
        <v>38.119999999999997</v>
      </c>
      <c r="P7450" s="5">
        <f>employee[[#This Row],[RoundedAbsentHours]]/2080 *100</f>
        <v>1.8326923076923074</v>
      </c>
      <c r="Q7450" s="1" t="s">
        <v>15</v>
      </c>
    </row>
    <row r="7451" spans="1:17" x14ac:dyDescent="0.35">
      <c r="A7451">
        <v>7450</v>
      </c>
      <c r="B7451" s="1" t="s">
        <v>7671</v>
      </c>
      <c r="C7451" s="1" t="s">
        <v>11</v>
      </c>
      <c r="D7451" s="1" t="s">
        <v>290</v>
      </c>
      <c r="E7451" s="1" t="s">
        <v>124</v>
      </c>
      <c r="F7451" s="1" t="s">
        <v>125</v>
      </c>
      <c r="G7451" s="1" t="s">
        <v>47</v>
      </c>
      <c r="H7451" s="1" t="s">
        <v>15</v>
      </c>
      <c r="I7451">
        <v>42.79583796</v>
      </c>
      <c r="J7451">
        <f>ROUND(employee[[#This Row],[Age]],0)</f>
        <v>43</v>
      </c>
      <c r="K74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51">
        <v>5.1924741079999999</v>
      </c>
      <c r="M7451">
        <f>ROUND(employee[[#This Row],[LengthService]],2)</f>
        <v>5.19</v>
      </c>
      <c r="N7451">
        <v>46.411541120000003</v>
      </c>
      <c r="O7451">
        <f>ROUND(employee[[#This Row],[AbsentHours]],2)</f>
        <v>46.41</v>
      </c>
      <c r="P7451" s="5">
        <f>employee[[#This Row],[RoundedAbsentHours]]/2080 *100</f>
        <v>2.2312499999999997</v>
      </c>
      <c r="Q7451" s="1" t="s">
        <v>15</v>
      </c>
    </row>
    <row r="7452" spans="1:17" x14ac:dyDescent="0.35">
      <c r="A7452">
        <v>7451</v>
      </c>
      <c r="B7452" s="1" t="s">
        <v>7672</v>
      </c>
      <c r="C7452" s="1" t="s">
        <v>11</v>
      </c>
      <c r="D7452" s="1" t="s">
        <v>288</v>
      </c>
      <c r="E7452" s="1" t="s">
        <v>124</v>
      </c>
      <c r="F7452" s="1" t="s">
        <v>125</v>
      </c>
      <c r="G7452" s="1" t="s">
        <v>56</v>
      </c>
      <c r="H7452" s="1" t="s">
        <v>15</v>
      </c>
      <c r="I7452">
        <v>47.860756500000001</v>
      </c>
      <c r="J7452">
        <f>ROUND(employee[[#This Row],[Age]],0)</f>
        <v>48</v>
      </c>
      <c r="K74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52">
        <v>5.3785424800000001</v>
      </c>
      <c r="M7452">
        <f>ROUND(employee[[#This Row],[LengthService]],2)</f>
        <v>5.38</v>
      </c>
      <c r="N7452">
        <v>115.1527924</v>
      </c>
      <c r="O7452">
        <f>ROUND(employee[[#This Row],[AbsentHours]],2)</f>
        <v>115.15</v>
      </c>
      <c r="P7452" s="5">
        <f>employee[[#This Row],[RoundedAbsentHours]]/2080 *100</f>
        <v>5.5360576923076925</v>
      </c>
      <c r="Q7452" s="1" t="s">
        <v>15</v>
      </c>
    </row>
    <row r="7453" spans="1:17" x14ac:dyDescent="0.35">
      <c r="A7453">
        <v>7452</v>
      </c>
      <c r="B7453" s="1" t="s">
        <v>7673</v>
      </c>
      <c r="C7453" s="1" t="s">
        <v>16</v>
      </c>
      <c r="D7453" s="1" t="s">
        <v>214</v>
      </c>
      <c r="E7453" s="1" t="s">
        <v>124</v>
      </c>
      <c r="F7453" s="1" t="s">
        <v>125</v>
      </c>
      <c r="G7453" s="1" t="s">
        <v>214</v>
      </c>
      <c r="H7453" s="1" t="s">
        <v>15</v>
      </c>
      <c r="I7453">
        <v>45.622558179999999</v>
      </c>
      <c r="J7453">
        <f>ROUND(employee[[#This Row],[Age]],0)</f>
        <v>46</v>
      </c>
      <c r="K74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53">
        <v>5.965024466</v>
      </c>
      <c r="M7453">
        <f>ROUND(employee[[#This Row],[LengthService]],2)</f>
        <v>5.97</v>
      </c>
      <c r="N7453">
        <v>74.100785770000002</v>
      </c>
      <c r="O7453">
        <f>ROUND(employee[[#This Row],[AbsentHours]],2)</f>
        <v>74.099999999999994</v>
      </c>
      <c r="P7453" s="5">
        <f>employee[[#This Row],[RoundedAbsentHours]]/2080 *100</f>
        <v>3.5624999999999996</v>
      </c>
      <c r="Q7453" s="1" t="s">
        <v>15</v>
      </c>
    </row>
    <row r="7454" spans="1:17" x14ac:dyDescent="0.35">
      <c r="A7454">
        <v>7453</v>
      </c>
      <c r="B7454" s="1" t="s">
        <v>7674</v>
      </c>
      <c r="C7454" s="1" t="s">
        <v>16</v>
      </c>
      <c r="D7454" s="1" t="s">
        <v>282</v>
      </c>
      <c r="E7454" s="1" t="s">
        <v>124</v>
      </c>
      <c r="F7454" s="1" t="s">
        <v>125</v>
      </c>
      <c r="G7454" s="1" t="s">
        <v>37</v>
      </c>
      <c r="H7454" s="1" t="s">
        <v>15</v>
      </c>
      <c r="I7454">
        <v>61.7426891</v>
      </c>
      <c r="J7454">
        <f>ROUND(employee[[#This Row],[Age]],0)</f>
        <v>62</v>
      </c>
      <c r="K74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454">
        <v>8.6187155709999992</v>
      </c>
      <c r="M7454">
        <f>ROUND(employee[[#This Row],[LengthService]],2)</f>
        <v>8.6199999999999992</v>
      </c>
      <c r="N7454">
        <v>100.90884800000001</v>
      </c>
      <c r="O7454">
        <f>ROUND(employee[[#This Row],[AbsentHours]],2)</f>
        <v>100.91</v>
      </c>
      <c r="P7454" s="5">
        <f>employee[[#This Row],[RoundedAbsentHours]]/2080 *100</f>
        <v>4.8514423076923077</v>
      </c>
      <c r="Q7454" s="1" t="s">
        <v>15</v>
      </c>
    </row>
    <row r="7455" spans="1:17" x14ac:dyDescent="0.35">
      <c r="A7455">
        <v>7454</v>
      </c>
      <c r="B7455" s="1" t="s">
        <v>7675</v>
      </c>
      <c r="C7455" s="1" t="s">
        <v>16</v>
      </c>
      <c r="D7455" s="1" t="s">
        <v>21</v>
      </c>
      <c r="E7455" s="1" t="s">
        <v>312</v>
      </c>
      <c r="F7455" s="1" t="s">
        <v>266</v>
      </c>
      <c r="G7455" s="1" t="s">
        <v>21</v>
      </c>
      <c r="H7455" s="1" t="s">
        <v>15</v>
      </c>
      <c r="I7455">
        <v>40.850930150000003</v>
      </c>
      <c r="J7455">
        <f>ROUND(employee[[#This Row],[Age]],0)</f>
        <v>41</v>
      </c>
      <c r="K74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55">
        <v>0.70757946299999996</v>
      </c>
      <c r="M7455">
        <f>ROUND(employee[[#This Row],[LengthService]],2)</f>
        <v>0.71</v>
      </c>
      <c r="N7455">
        <v>74.091919279999999</v>
      </c>
      <c r="O7455">
        <f>ROUND(employee[[#This Row],[AbsentHours]],2)</f>
        <v>74.09</v>
      </c>
      <c r="P7455" s="5">
        <f>employee[[#This Row],[RoundedAbsentHours]]/2080 *100</f>
        <v>3.5620192307692311</v>
      </c>
      <c r="Q7455" s="1" t="s">
        <v>15</v>
      </c>
    </row>
    <row r="7456" spans="1:17" x14ac:dyDescent="0.35">
      <c r="A7456">
        <v>7455</v>
      </c>
      <c r="B7456" s="1" t="s">
        <v>7676</v>
      </c>
      <c r="C7456" s="1" t="s">
        <v>16</v>
      </c>
      <c r="D7456" s="1" t="s">
        <v>19</v>
      </c>
      <c r="E7456" s="1" t="s">
        <v>124</v>
      </c>
      <c r="F7456" s="1" t="s">
        <v>125</v>
      </c>
      <c r="G7456" s="1" t="s">
        <v>19</v>
      </c>
      <c r="H7456" s="1" t="s">
        <v>15</v>
      </c>
      <c r="I7456">
        <v>42.17541173</v>
      </c>
      <c r="J7456">
        <f>ROUND(employee[[#This Row],[Age]],0)</f>
        <v>42</v>
      </c>
      <c r="K74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56">
        <v>5.1944700660000001</v>
      </c>
      <c r="M7456">
        <f>ROUND(employee[[#This Row],[LengthService]],2)</f>
        <v>5.19</v>
      </c>
      <c r="N7456">
        <v>27.091683310000001</v>
      </c>
      <c r="O7456">
        <f>ROUND(employee[[#This Row],[AbsentHours]],2)</f>
        <v>27.09</v>
      </c>
      <c r="P7456" s="5">
        <f>employee[[#This Row],[RoundedAbsentHours]]/2080 *100</f>
        <v>1.3024038461538461</v>
      </c>
      <c r="Q7456" s="1" t="s">
        <v>15</v>
      </c>
    </row>
    <row r="7457" spans="1:17" x14ac:dyDescent="0.35">
      <c r="A7457">
        <v>7456</v>
      </c>
      <c r="B7457" s="1" t="s">
        <v>7677</v>
      </c>
      <c r="C7457" s="1" t="s">
        <v>16</v>
      </c>
      <c r="D7457" s="1" t="s">
        <v>161</v>
      </c>
      <c r="E7457" s="1" t="s">
        <v>124</v>
      </c>
      <c r="F7457" s="1" t="s">
        <v>125</v>
      </c>
      <c r="G7457" s="1" t="s">
        <v>18</v>
      </c>
      <c r="H7457" s="1" t="s">
        <v>15</v>
      </c>
      <c r="I7457">
        <v>54.443473959999999</v>
      </c>
      <c r="J7457">
        <f>ROUND(employee[[#This Row],[Age]],0)</f>
        <v>54</v>
      </c>
      <c r="K74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457">
        <v>4.7622767860000002</v>
      </c>
      <c r="M7457">
        <f>ROUND(employee[[#This Row],[LengthService]],2)</f>
        <v>4.76</v>
      </c>
      <c r="N7457">
        <v>73.515461099999996</v>
      </c>
      <c r="O7457">
        <f>ROUND(employee[[#This Row],[AbsentHours]],2)</f>
        <v>73.52</v>
      </c>
      <c r="P7457" s="5">
        <f>employee[[#This Row],[RoundedAbsentHours]]/2080 *100</f>
        <v>3.5346153846153845</v>
      </c>
      <c r="Q7457" s="1" t="s">
        <v>15</v>
      </c>
    </row>
    <row r="7458" spans="1:17" x14ac:dyDescent="0.35">
      <c r="A7458">
        <v>7457</v>
      </c>
      <c r="B7458" s="1" t="s">
        <v>7678</v>
      </c>
      <c r="C7458" s="1" t="s">
        <v>11</v>
      </c>
      <c r="D7458" s="1" t="s">
        <v>72</v>
      </c>
      <c r="E7458" s="1" t="s">
        <v>312</v>
      </c>
      <c r="F7458" s="1" t="s">
        <v>266</v>
      </c>
      <c r="G7458" s="1" t="s">
        <v>72</v>
      </c>
      <c r="H7458" s="1" t="s">
        <v>15</v>
      </c>
      <c r="I7458">
        <v>49.43192655</v>
      </c>
      <c r="J7458">
        <f>ROUND(employee[[#This Row],[Age]],0)</f>
        <v>49</v>
      </c>
      <c r="K74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58">
        <v>5.0022046720000004</v>
      </c>
      <c r="M7458">
        <f>ROUND(employee[[#This Row],[LengthService]],2)</f>
        <v>5</v>
      </c>
      <c r="N7458">
        <v>99.692850949999993</v>
      </c>
      <c r="O7458">
        <f>ROUND(employee[[#This Row],[AbsentHours]],2)</f>
        <v>99.69</v>
      </c>
      <c r="P7458" s="5">
        <f>employee[[#This Row],[RoundedAbsentHours]]/2080 *100</f>
        <v>4.7927884615384615</v>
      </c>
      <c r="Q7458" s="1" t="s">
        <v>15</v>
      </c>
    </row>
    <row r="7459" spans="1:17" x14ac:dyDescent="0.35">
      <c r="A7459">
        <v>7458</v>
      </c>
      <c r="B7459" s="1" t="s">
        <v>7679</v>
      </c>
      <c r="C7459" s="1" t="s">
        <v>11</v>
      </c>
      <c r="D7459" s="1" t="s">
        <v>315</v>
      </c>
      <c r="E7459" s="1" t="s">
        <v>124</v>
      </c>
      <c r="F7459" s="1" t="s">
        <v>125</v>
      </c>
      <c r="G7459" s="1" t="s">
        <v>47</v>
      </c>
      <c r="H7459" s="1" t="s">
        <v>15</v>
      </c>
      <c r="I7459">
        <v>45.119068560000002</v>
      </c>
      <c r="J7459">
        <f>ROUND(employee[[#This Row],[Age]],0)</f>
        <v>45</v>
      </c>
      <c r="K74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59">
        <v>5.0899533840000002</v>
      </c>
      <c r="M7459">
        <f>ROUND(employee[[#This Row],[LengthService]],2)</f>
        <v>5.09</v>
      </c>
      <c r="N7459">
        <v>99.395591240000002</v>
      </c>
      <c r="O7459">
        <f>ROUND(employee[[#This Row],[AbsentHours]],2)</f>
        <v>99.4</v>
      </c>
      <c r="P7459" s="5">
        <f>employee[[#This Row],[RoundedAbsentHours]]/2080 *100</f>
        <v>4.7788461538461542</v>
      </c>
      <c r="Q7459" s="1" t="s">
        <v>15</v>
      </c>
    </row>
    <row r="7460" spans="1:17" x14ac:dyDescent="0.35">
      <c r="A7460">
        <v>7459</v>
      </c>
      <c r="B7460" s="1" t="s">
        <v>7680</v>
      </c>
      <c r="C7460" s="1" t="s">
        <v>16</v>
      </c>
      <c r="D7460" s="1" t="s">
        <v>32</v>
      </c>
      <c r="E7460" s="1" t="s">
        <v>124</v>
      </c>
      <c r="F7460" s="1" t="s">
        <v>125</v>
      </c>
      <c r="G7460" s="1" t="s">
        <v>32</v>
      </c>
      <c r="H7460" s="1" t="s">
        <v>15</v>
      </c>
      <c r="I7460">
        <v>44.002910499999999</v>
      </c>
      <c r="J7460">
        <f>ROUND(employee[[#This Row],[Age]],0)</f>
        <v>44</v>
      </c>
      <c r="K74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60">
        <v>6.263482958</v>
      </c>
      <c r="M7460">
        <f>ROUND(employee[[#This Row],[LengthService]],2)</f>
        <v>6.26</v>
      </c>
      <c r="N7460">
        <v>141.0999846</v>
      </c>
      <c r="O7460">
        <f>ROUND(employee[[#This Row],[AbsentHours]],2)</f>
        <v>141.1</v>
      </c>
      <c r="P7460" s="5">
        <f>employee[[#This Row],[RoundedAbsentHours]]/2080 *100</f>
        <v>6.7836538461538458</v>
      </c>
      <c r="Q7460" s="1" t="s">
        <v>15</v>
      </c>
    </row>
    <row r="7461" spans="1:17" x14ac:dyDescent="0.35">
      <c r="A7461">
        <v>7460</v>
      </c>
      <c r="B7461" s="1" t="s">
        <v>7681</v>
      </c>
      <c r="C7461" s="1" t="s">
        <v>16</v>
      </c>
      <c r="D7461" s="1" t="s">
        <v>67</v>
      </c>
      <c r="E7461" s="1" t="s">
        <v>312</v>
      </c>
      <c r="F7461" s="1" t="s">
        <v>266</v>
      </c>
      <c r="G7461" s="1" t="s">
        <v>67</v>
      </c>
      <c r="H7461" s="1" t="s">
        <v>15</v>
      </c>
      <c r="I7461">
        <v>33.122994030000001</v>
      </c>
      <c r="J7461">
        <f>ROUND(employee[[#This Row],[Age]],0)</f>
        <v>33</v>
      </c>
      <c r="K74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461">
        <v>5.2869211790000001</v>
      </c>
      <c r="M7461">
        <f>ROUND(employee[[#This Row],[LengthService]],2)</f>
        <v>5.29</v>
      </c>
      <c r="N7461">
        <v>0</v>
      </c>
      <c r="O7461">
        <f>ROUND(employee[[#This Row],[AbsentHours]],2)</f>
        <v>0</v>
      </c>
      <c r="P7461" s="5">
        <f>employee[[#This Row],[RoundedAbsentHours]]/2080 *100</f>
        <v>0</v>
      </c>
      <c r="Q7461" s="1" t="s">
        <v>15</v>
      </c>
    </row>
    <row r="7462" spans="1:17" x14ac:dyDescent="0.35">
      <c r="A7462">
        <v>7461</v>
      </c>
      <c r="B7462" s="1" t="s">
        <v>7682</v>
      </c>
      <c r="C7462" s="1" t="s">
        <v>11</v>
      </c>
      <c r="D7462" s="1" t="s">
        <v>20</v>
      </c>
      <c r="E7462" s="1" t="s">
        <v>312</v>
      </c>
      <c r="F7462" s="1" t="s">
        <v>266</v>
      </c>
      <c r="G7462" s="1" t="s">
        <v>20</v>
      </c>
      <c r="H7462" s="1" t="s">
        <v>15</v>
      </c>
      <c r="I7462">
        <v>27.801114699999999</v>
      </c>
      <c r="J7462">
        <f>ROUND(employee[[#This Row],[Age]],0)</f>
        <v>28</v>
      </c>
      <c r="K74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462">
        <v>1.7887401730000001</v>
      </c>
      <c r="M7462">
        <f>ROUND(employee[[#This Row],[LengthService]],2)</f>
        <v>1.79</v>
      </c>
      <c r="N7462">
        <v>0</v>
      </c>
      <c r="O7462">
        <f>ROUND(employee[[#This Row],[AbsentHours]],2)</f>
        <v>0</v>
      </c>
      <c r="P7462" s="5">
        <f>employee[[#This Row],[RoundedAbsentHours]]/2080 *100</f>
        <v>0</v>
      </c>
      <c r="Q7462" s="1" t="s">
        <v>15</v>
      </c>
    </row>
    <row r="7463" spans="1:17" x14ac:dyDescent="0.35">
      <c r="A7463">
        <v>7462</v>
      </c>
      <c r="B7463" s="1" t="s">
        <v>7683</v>
      </c>
      <c r="C7463" s="1" t="s">
        <v>16</v>
      </c>
      <c r="D7463" s="1" t="s">
        <v>89</v>
      </c>
      <c r="E7463" s="1" t="s">
        <v>124</v>
      </c>
      <c r="F7463" s="1" t="s">
        <v>125</v>
      </c>
      <c r="G7463" s="1" t="s">
        <v>89</v>
      </c>
      <c r="H7463" s="1" t="s">
        <v>15</v>
      </c>
      <c r="I7463">
        <v>48.347055560000001</v>
      </c>
      <c r="J7463">
        <f>ROUND(employee[[#This Row],[Age]],0)</f>
        <v>48</v>
      </c>
      <c r="K74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63">
        <v>4.7046260310000001</v>
      </c>
      <c r="M7463">
        <f>ROUND(employee[[#This Row],[LengthService]],2)</f>
        <v>4.7</v>
      </c>
      <c r="N7463">
        <v>75.447860590000005</v>
      </c>
      <c r="O7463">
        <f>ROUND(employee[[#This Row],[AbsentHours]],2)</f>
        <v>75.45</v>
      </c>
      <c r="P7463" s="5">
        <f>employee[[#This Row],[RoundedAbsentHours]]/2080 *100</f>
        <v>3.6274038461538463</v>
      </c>
      <c r="Q7463" s="1" t="s">
        <v>15</v>
      </c>
    </row>
    <row r="7464" spans="1:17" x14ac:dyDescent="0.35">
      <c r="A7464">
        <v>7463</v>
      </c>
      <c r="B7464" s="1" t="s">
        <v>7684</v>
      </c>
      <c r="C7464" s="1" t="s">
        <v>16</v>
      </c>
      <c r="D7464" s="1" t="s">
        <v>29</v>
      </c>
      <c r="E7464" s="1" t="s">
        <v>312</v>
      </c>
      <c r="F7464" s="1" t="s">
        <v>266</v>
      </c>
      <c r="G7464" s="1" t="s">
        <v>29</v>
      </c>
      <c r="H7464" s="1" t="s">
        <v>15</v>
      </c>
      <c r="I7464">
        <v>40.762224570000001</v>
      </c>
      <c r="J7464">
        <f>ROUND(employee[[#This Row],[Age]],0)</f>
        <v>41</v>
      </c>
      <c r="K74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64">
        <v>4.7494376540000003</v>
      </c>
      <c r="M7464">
        <f>ROUND(employee[[#This Row],[LengthService]],2)</f>
        <v>4.75</v>
      </c>
      <c r="N7464">
        <v>72.255135170000003</v>
      </c>
      <c r="O7464">
        <f>ROUND(employee[[#This Row],[AbsentHours]],2)</f>
        <v>72.260000000000005</v>
      </c>
      <c r="P7464" s="5">
        <f>employee[[#This Row],[RoundedAbsentHours]]/2080 *100</f>
        <v>3.4740384615384619</v>
      </c>
      <c r="Q7464" s="1" t="s">
        <v>15</v>
      </c>
    </row>
    <row r="7465" spans="1:17" x14ac:dyDescent="0.35">
      <c r="A7465">
        <v>7464</v>
      </c>
      <c r="B7465" s="1" t="s">
        <v>7685</v>
      </c>
      <c r="C7465" s="1" t="s">
        <v>16</v>
      </c>
      <c r="D7465" s="1" t="s">
        <v>56</v>
      </c>
      <c r="E7465" s="1" t="s">
        <v>124</v>
      </c>
      <c r="F7465" s="1" t="s">
        <v>125</v>
      </c>
      <c r="G7465" s="1" t="s">
        <v>56</v>
      </c>
      <c r="H7465" s="1" t="s">
        <v>15</v>
      </c>
      <c r="I7465">
        <v>66.583527369999999</v>
      </c>
      <c r="J7465">
        <f>ROUND(employee[[#This Row],[Age]],0)</f>
        <v>67</v>
      </c>
      <c r="K74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7465">
        <v>6.0152922809999998</v>
      </c>
      <c r="M7465">
        <f>ROUND(employee[[#This Row],[LengthService]],2)</f>
        <v>6.02</v>
      </c>
      <c r="N7465">
        <v>205.34881849999999</v>
      </c>
      <c r="O7465">
        <f>ROUND(employee[[#This Row],[AbsentHours]],2)</f>
        <v>205.35</v>
      </c>
      <c r="P7465" s="5">
        <f>employee[[#This Row],[RoundedAbsentHours]]/2080 *100</f>
        <v>9.8725961538461533</v>
      </c>
      <c r="Q7465" s="1" t="s">
        <v>15</v>
      </c>
    </row>
    <row r="7466" spans="1:17" x14ac:dyDescent="0.35">
      <c r="A7466">
        <v>7465</v>
      </c>
      <c r="B7466" s="1" t="s">
        <v>7686</v>
      </c>
      <c r="C7466" s="1" t="s">
        <v>16</v>
      </c>
      <c r="D7466" s="1" t="s">
        <v>22</v>
      </c>
      <c r="E7466" s="1" t="s">
        <v>13</v>
      </c>
      <c r="F7466" s="1" t="s">
        <v>14</v>
      </c>
      <c r="G7466" s="1" t="s">
        <v>22</v>
      </c>
      <c r="H7466" s="1" t="s">
        <v>15</v>
      </c>
      <c r="I7466">
        <v>34.23516317</v>
      </c>
      <c r="J7466">
        <f>ROUND(employee[[#This Row],[Age]],0)</f>
        <v>34</v>
      </c>
      <c r="K74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466">
        <v>2.653729985</v>
      </c>
      <c r="M7466">
        <f>ROUND(employee[[#This Row],[LengthService]],2)</f>
        <v>2.65</v>
      </c>
      <c r="N7466">
        <v>0</v>
      </c>
      <c r="O7466">
        <f>ROUND(employee[[#This Row],[AbsentHours]],2)</f>
        <v>0</v>
      </c>
      <c r="P7466" s="5">
        <f>employee[[#This Row],[RoundedAbsentHours]]/2080 *100</f>
        <v>0</v>
      </c>
      <c r="Q7466" s="1" t="s">
        <v>15</v>
      </c>
    </row>
    <row r="7467" spans="1:17" x14ac:dyDescent="0.35">
      <c r="A7467">
        <v>7466</v>
      </c>
      <c r="B7467" s="1" t="s">
        <v>7687</v>
      </c>
      <c r="C7467" s="1" t="s">
        <v>11</v>
      </c>
      <c r="D7467" s="1" t="s">
        <v>51</v>
      </c>
      <c r="E7467" s="1" t="s">
        <v>124</v>
      </c>
      <c r="F7467" s="1" t="s">
        <v>125</v>
      </c>
      <c r="G7467" s="1" t="s">
        <v>51</v>
      </c>
      <c r="H7467" s="1" t="s">
        <v>15</v>
      </c>
      <c r="I7467">
        <v>58.02924367</v>
      </c>
      <c r="J7467">
        <f>ROUND(employee[[#This Row],[Age]],0)</f>
        <v>58</v>
      </c>
      <c r="K74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467">
        <v>4.8946219500000003</v>
      </c>
      <c r="M7467">
        <f>ROUND(employee[[#This Row],[LengthService]],2)</f>
        <v>4.8899999999999997</v>
      </c>
      <c r="N7467">
        <v>151.8494584</v>
      </c>
      <c r="O7467">
        <f>ROUND(employee[[#This Row],[AbsentHours]],2)</f>
        <v>151.85</v>
      </c>
      <c r="P7467" s="5">
        <f>employee[[#This Row],[RoundedAbsentHours]]/2080 *100</f>
        <v>7.3004807692307692</v>
      </c>
      <c r="Q7467" s="1" t="s">
        <v>15</v>
      </c>
    </row>
    <row r="7468" spans="1:17" x14ac:dyDescent="0.35">
      <c r="A7468">
        <v>7467</v>
      </c>
      <c r="B7468" s="1" t="s">
        <v>7688</v>
      </c>
      <c r="C7468" s="1" t="s">
        <v>16</v>
      </c>
      <c r="D7468" s="1" t="s">
        <v>40</v>
      </c>
      <c r="E7468" s="1" t="s">
        <v>124</v>
      </c>
      <c r="F7468" s="1" t="s">
        <v>125</v>
      </c>
      <c r="G7468" s="1" t="s">
        <v>18</v>
      </c>
      <c r="H7468" s="1" t="s">
        <v>15</v>
      </c>
      <c r="I7468">
        <v>50.664279690000001</v>
      </c>
      <c r="J7468">
        <f>ROUND(employee[[#This Row],[Age]],0)</f>
        <v>51</v>
      </c>
      <c r="K74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468">
        <v>3.953413114</v>
      </c>
      <c r="M7468">
        <f>ROUND(employee[[#This Row],[LengthService]],2)</f>
        <v>3.95</v>
      </c>
      <c r="N7468">
        <v>66.640779679999994</v>
      </c>
      <c r="O7468">
        <f>ROUND(employee[[#This Row],[AbsentHours]],2)</f>
        <v>66.64</v>
      </c>
      <c r="P7468" s="5">
        <f>employee[[#This Row],[RoundedAbsentHours]]/2080 *100</f>
        <v>3.2038461538461536</v>
      </c>
      <c r="Q7468" s="1" t="s">
        <v>15</v>
      </c>
    </row>
    <row r="7469" spans="1:17" x14ac:dyDescent="0.35">
      <c r="A7469">
        <v>7468</v>
      </c>
      <c r="B7469" s="1" t="s">
        <v>7689</v>
      </c>
      <c r="C7469" s="1" t="s">
        <v>11</v>
      </c>
      <c r="D7469" s="1" t="s">
        <v>42</v>
      </c>
      <c r="E7469" s="1" t="s">
        <v>158</v>
      </c>
      <c r="F7469" s="1" t="s">
        <v>159</v>
      </c>
      <c r="G7469" s="1" t="s">
        <v>42</v>
      </c>
      <c r="H7469" s="1" t="s">
        <v>15</v>
      </c>
      <c r="I7469">
        <v>49.314512280000002</v>
      </c>
      <c r="J7469">
        <f>ROUND(employee[[#This Row],[Age]],0)</f>
        <v>49</v>
      </c>
      <c r="K74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69">
        <v>5.3820581350000003</v>
      </c>
      <c r="M7469">
        <f>ROUND(employee[[#This Row],[LengthService]],2)</f>
        <v>5.38</v>
      </c>
      <c r="N7469">
        <v>88.160270359999998</v>
      </c>
      <c r="O7469">
        <f>ROUND(employee[[#This Row],[AbsentHours]],2)</f>
        <v>88.16</v>
      </c>
      <c r="P7469" s="5">
        <f>employee[[#This Row],[RoundedAbsentHours]]/2080 *100</f>
        <v>4.2384615384615385</v>
      </c>
      <c r="Q7469" s="1" t="s">
        <v>15</v>
      </c>
    </row>
    <row r="7470" spans="1:17" x14ac:dyDescent="0.35">
      <c r="A7470">
        <v>7469</v>
      </c>
      <c r="B7470" s="1" t="s">
        <v>7690</v>
      </c>
      <c r="C7470" s="1" t="s">
        <v>16</v>
      </c>
      <c r="D7470" s="1" t="s">
        <v>58</v>
      </c>
      <c r="E7470" s="1" t="s">
        <v>124</v>
      </c>
      <c r="F7470" s="1" t="s">
        <v>125</v>
      </c>
      <c r="G7470" s="1" t="s">
        <v>45</v>
      </c>
      <c r="H7470" s="1" t="s">
        <v>15</v>
      </c>
      <c r="I7470">
        <v>24.355443999999999</v>
      </c>
      <c r="J7470">
        <f>ROUND(employee[[#This Row],[Age]],0)</f>
        <v>24</v>
      </c>
      <c r="K74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470">
        <v>4.1492604430000002</v>
      </c>
      <c r="M7470">
        <f>ROUND(employee[[#This Row],[LengthService]],2)</f>
        <v>4.1500000000000004</v>
      </c>
      <c r="N7470">
        <v>0</v>
      </c>
      <c r="O7470">
        <f>ROUND(employee[[#This Row],[AbsentHours]],2)</f>
        <v>0</v>
      </c>
      <c r="P7470" s="5">
        <f>employee[[#This Row],[RoundedAbsentHours]]/2080 *100</f>
        <v>0</v>
      </c>
      <c r="Q7470" s="1" t="s">
        <v>15</v>
      </c>
    </row>
    <row r="7471" spans="1:17" x14ac:dyDescent="0.35">
      <c r="A7471">
        <v>7470</v>
      </c>
      <c r="B7471" s="1" t="s">
        <v>7691</v>
      </c>
      <c r="C7471" s="1" t="s">
        <v>16</v>
      </c>
      <c r="D7471" s="1" t="s">
        <v>20</v>
      </c>
      <c r="E7471" s="1" t="s">
        <v>312</v>
      </c>
      <c r="F7471" s="1" t="s">
        <v>266</v>
      </c>
      <c r="G7471" s="1" t="s">
        <v>20</v>
      </c>
      <c r="H7471" s="1" t="s">
        <v>15</v>
      </c>
      <c r="I7471">
        <v>66.601609690000004</v>
      </c>
      <c r="J7471">
        <f>ROUND(employee[[#This Row],[Age]],0)</f>
        <v>67</v>
      </c>
      <c r="K74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7471">
        <v>4.4189684009999999</v>
      </c>
      <c r="M7471">
        <f>ROUND(employee[[#This Row],[LengthService]],2)</f>
        <v>4.42</v>
      </c>
      <c r="N7471">
        <v>176.0302403</v>
      </c>
      <c r="O7471">
        <f>ROUND(employee[[#This Row],[AbsentHours]],2)</f>
        <v>176.03</v>
      </c>
      <c r="P7471" s="5">
        <f>employee[[#This Row],[RoundedAbsentHours]]/2080 *100</f>
        <v>8.4629807692307697</v>
      </c>
      <c r="Q7471" s="1" t="s">
        <v>15</v>
      </c>
    </row>
    <row r="7472" spans="1:17" x14ac:dyDescent="0.35">
      <c r="A7472">
        <v>7471</v>
      </c>
      <c r="B7472" s="1" t="s">
        <v>7692</v>
      </c>
      <c r="C7472" s="1" t="s">
        <v>16</v>
      </c>
      <c r="D7472" s="1" t="s">
        <v>20</v>
      </c>
      <c r="E7472" s="1" t="s">
        <v>312</v>
      </c>
      <c r="F7472" s="1" t="s">
        <v>266</v>
      </c>
      <c r="G7472" s="1" t="s">
        <v>20</v>
      </c>
      <c r="H7472" s="1" t="s">
        <v>15</v>
      </c>
      <c r="I7472">
        <v>41.478576799999999</v>
      </c>
      <c r="J7472">
        <f>ROUND(employee[[#This Row],[Age]],0)</f>
        <v>41</v>
      </c>
      <c r="K74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72">
        <v>3.6903242930000002</v>
      </c>
      <c r="M7472">
        <f>ROUND(employee[[#This Row],[LengthService]],2)</f>
        <v>3.69</v>
      </c>
      <c r="N7472">
        <v>75.409097130000006</v>
      </c>
      <c r="O7472">
        <f>ROUND(employee[[#This Row],[AbsentHours]],2)</f>
        <v>75.41</v>
      </c>
      <c r="P7472" s="5">
        <f>employee[[#This Row],[RoundedAbsentHours]]/2080 *100</f>
        <v>3.6254807692307689</v>
      </c>
      <c r="Q7472" s="1" t="s">
        <v>15</v>
      </c>
    </row>
    <row r="7473" spans="1:17" x14ac:dyDescent="0.35">
      <c r="A7473">
        <v>7472</v>
      </c>
      <c r="B7473" s="1" t="s">
        <v>7693</v>
      </c>
      <c r="C7473" s="1" t="s">
        <v>11</v>
      </c>
      <c r="D7473" s="1" t="s">
        <v>300</v>
      </c>
      <c r="E7473" s="1" t="s">
        <v>312</v>
      </c>
      <c r="F7473" s="1" t="s">
        <v>266</v>
      </c>
      <c r="G7473" s="1" t="s">
        <v>20</v>
      </c>
      <c r="H7473" s="1" t="s">
        <v>15</v>
      </c>
      <c r="I7473">
        <v>36.856919550000001</v>
      </c>
      <c r="J7473">
        <f>ROUND(employee[[#This Row],[Age]],0)</f>
        <v>37</v>
      </c>
      <c r="K74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473">
        <v>3.9977896589999999</v>
      </c>
      <c r="M7473">
        <f>ROUND(employee[[#This Row],[LengthService]],2)</f>
        <v>4</v>
      </c>
      <c r="N7473">
        <v>0</v>
      </c>
      <c r="O7473">
        <f>ROUND(employee[[#This Row],[AbsentHours]],2)</f>
        <v>0</v>
      </c>
      <c r="P7473" s="5">
        <f>employee[[#This Row],[RoundedAbsentHours]]/2080 *100</f>
        <v>0</v>
      </c>
      <c r="Q7473" s="1" t="s">
        <v>15</v>
      </c>
    </row>
    <row r="7474" spans="1:17" x14ac:dyDescent="0.35">
      <c r="A7474">
        <v>7473</v>
      </c>
      <c r="B7474" s="1" t="s">
        <v>7694</v>
      </c>
      <c r="C7474" s="1" t="s">
        <v>11</v>
      </c>
      <c r="D7474" s="1" t="s">
        <v>62</v>
      </c>
      <c r="E7474" s="1" t="s">
        <v>124</v>
      </c>
      <c r="F7474" s="1" t="s">
        <v>125</v>
      </c>
      <c r="G7474" s="1" t="s">
        <v>62</v>
      </c>
      <c r="H7474" s="1" t="s">
        <v>15</v>
      </c>
      <c r="I7474">
        <v>16.453183490000001</v>
      </c>
      <c r="J7474">
        <f>ROUND(employee[[#This Row],[Age]],0)</f>
        <v>16</v>
      </c>
      <c r="K74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7474">
        <v>3.0243099629999999</v>
      </c>
      <c r="M7474">
        <f>ROUND(employee[[#This Row],[LengthService]],2)</f>
        <v>3.02</v>
      </c>
      <c r="N7474">
        <v>0</v>
      </c>
      <c r="O7474">
        <f>ROUND(employee[[#This Row],[AbsentHours]],2)</f>
        <v>0</v>
      </c>
      <c r="P7474" s="5">
        <f>employee[[#This Row],[RoundedAbsentHours]]/2080 *100</f>
        <v>0</v>
      </c>
      <c r="Q7474" s="1" t="s">
        <v>15</v>
      </c>
    </row>
    <row r="7475" spans="1:17" x14ac:dyDescent="0.35">
      <c r="A7475">
        <v>7474</v>
      </c>
      <c r="B7475" s="1" t="s">
        <v>7695</v>
      </c>
      <c r="C7475" s="1" t="s">
        <v>11</v>
      </c>
      <c r="D7475" s="1" t="s">
        <v>21</v>
      </c>
      <c r="E7475" s="1" t="s">
        <v>312</v>
      </c>
      <c r="F7475" s="1" t="s">
        <v>266</v>
      </c>
      <c r="G7475" s="1" t="s">
        <v>21</v>
      </c>
      <c r="H7475" s="1" t="s">
        <v>15</v>
      </c>
      <c r="I7475">
        <v>43.964399710000002</v>
      </c>
      <c r="J7475">
        <f>ROUND(employee[[#This Row],[Age]],0)</f>
        <v>44</v>
      </c>
      <c r="K74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75">
        <v>4.1543312520000004</v>
      </c>
      <c r="M7475">
        <f>ROUND(employee[[#This Row],[LengthService]],2)</f>
        <v>4.1500000000000004</v>
      </c>
      <c r="N7475">
        <v>83.451813490000006</v>
      </c>
      <c r="O7475">
        <f>ROUND(employee[[#This Row],[AbsentHours]],2)</f>
        <v>83.45</v>
      </c>
      <c r="P7475" s="5">
        <f>employee[[#This Row],[RoundedAbsentHours]]/2080 *100</f>
        <v>4.0120192307692308</v>
      </c>
      <c r="Q7475" s="1" t="s">
        <v>15</v>
      </c>
    </row>
    <row r="7476" spans="1:17" x14ac:dyDescent="0.35">
      <c r="A7476">
        <v>7475</v>
      </c>
      <c r="B7476" s="1" t="s">
        <v>7696</v>
      </c>
      <c r="C7476" s="1" t="s">
        <v>11</v>
      </c>
      <c r="D7476" s="1" t="s">
        <v>44</v>
      </c>
      <c r="E7476" s="1" t="s">
        <v>124</v>
      </c>
      <c r="F7476" s="1" t="s">
        <v>125</v>
      </c>
      <c r="G7476" s="1" t="s">
        <v>44</v>
      </c>
      <c r="H7476" s="1" t="s">
        <v>15</v>
      </c>
      <c r="I7476">
        <v>32.881259640000003</v>
      </c>
      <c r="J7476">
        <f>ROUND(employee[[#This Row],[Age]],0)</f>
        <v>33</v>
      </c>
      <c r="K74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476">
        <v>5.4252307970000002</v>
      </c>
      <c r="M7476">
        <f>ROUND(employee[[#This Row],[LengthService]],2)</f>
        <v>5.43</v>
      </c>
      <c r="N7476">
        <v>43.39259131</v>
      </c>
      <c r="O7476">
        <f>ROUND(employee[[#This Row],[AbsentHours]],2)</f>
        <v>43.39</v>
      </c>
      <c r="P7476" s="5">
        <f>employee[[#This Row],[RoundedAbsentHours]]/2080 *100</f>
        <v>2.0860576923076923</v>
      </c>
      <c r="Q7476" s="1" t="s">
        <v>15</v>
      </c>
    </row>
    <row r="7477" spans="1:17" x14ac:dyDescent="0.35">
      <c r="A7477">
        <v>7476</v>
      </c>
      <c r="B7477" s="1" t="s">
        <v>7697</v>
      </c>
      <c r="C7477" s="1" t="s">
        <v>11</v>
      </c>
      <c r="D7477" s="1" t="s">
        <v>22</v>
      </c>
      <c r="E7477" s="1" t="s">
        <v>13</v>
      </c>
      <c r="F7477" s="1" t="s">
        <v>14</v>
      </c>
      <c r="G7477" s="1" t="s">
        <v>22</v>
      </c>
      <c r="H7477" s="1" t="s">
        <v>15</v>
      </c>
      <c r="I7477">
        <v>47.176164530000001</v>
      </c>
      <c r="J7477">
        <f>ROUND(employee[[#This Row],[Age]],0)</f>
        <v>47</v>
      </c>
      <c r="K74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77">
        <v>3.1152557910000001</v>
      </c>
      <c r="M7477">
        <f>ROUND(employee[[#This Row],[LengthService]],2)</f>
        <v>3.12</v>
      </c>
      <c r="N7477">
        <v>94.97272676</v>
      </c>
      <c r="O7477">
        <f>ROUND(employee[[#This Row],[AbsentHours]],2)</f>
        <v>94.97</v>
      </c>
      <c r="P7477" s="5">
        <f>employee[[#This Row],[RoundedAbsentHours]]/2080 *100</f>
        <v>4.5658653846153845</v>
      </c>
      <c r="Q7477" s="1" t="s">
        <v>15</v>
      </c>
    </row>
    <row r="7478" spans="1:17" x14ac:dyDescent="0.35">
      <c r="A7478">
        <v>7477</v>
      </c>
      <c r="B7478" s="1" t="s">
        <v>7698</v>
      </c>
      <c r="C7478" s="1" t="s">
        <v>16</v>
      </c>
      <c r="D7478" s="1" t="s">
        <v>260</v>
      </c>
      <c r="E7478" s="1" t="s">
        <v>312</v>
      </c>
      <c r="F7478" s="1" t="s">
        <v>266</v>
      </c>
      <c r="G7478" s="1" t="s">
        <v>33</v>
      </c>
      <c r="H7478" s="1" t="s">
        <v>15</v>
      </c>
      <c r="I7478">
        <v>43.897566959999999</v>
      </c>
      <c r="J7478">
        <f>ROUND(employee[[#This Row],[Age]],0)</f>
        <v>44</v>
      </c>
      <c r="K74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78">
        <v>5.2315769799999998</v>
      </c>
      <c r="M7478">
        <f>ROUND(employee[[#This Row],[LengthService]],2)</f>
        <v>5.23</v>
      </c>
      <c r="N7478">
        <v>34.737184360000001</v>
      </c>
      <c r="O7478">
        <f>ROUND(employee[[#This Row],[AbsentHours]],2)</f>
        <v>34.74</v>
      </c>
      <c r="P7478" s="5">
        <f>employee[[#This Row],[RoundedAbsentHours]]/2080 *100</f>
        <v>1.670192307692308</v>
      </c>
      <c r="Q7478" s="1" t="s">
        <v>15</v>
      </c>
    </row>
    <row r="7479" spans="1:17" x14ac:dyDescent="0.35">
      <c r="A7479">
        <v>7478</v>
      </c>
      <c r="B7479" s="1" t="s">
        <v>7699</v>
      </c>
      <c r="C7479" s="1" t="s">
        <v>16</v>
      </c>
      <c r="D7479" s="1" t="s">
        <v>69</v>
      </c>
      <c r="E7479" s="1" t="s">
        <v>312</v>
      </c>
      <c r="F7479" s="1" t="s">
        <v>266</v>
      </c>
      <c r="G7479" s="1" t="s">
        <v>39</v>
      </c>
      <c r="H7479" s="1" t="s">
        <v>15</v>
      </c>
      <c r="I7479">
        <v>57.4734464</v>
      </c>
      <c r="J7479">
        <f>ROUND(employee[[#This Row],[Age]],0)</f>
        <v>57</v>
      </c>
      <c r="K74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479">
        <v>3.2139536949999998</v>
      </c>
      <c r="M7479">
        <f>ROUND(employee[[#This Row],[LengthService]],2)</f>
        <v>3.21</v>
      </c>
      <c r="N7479">
        <v>154.1851341</v>
      </c>
      <c r="O7479">
        <f>ROUND(employee[[#This Row],[AbsentHours]],2)</f>
        <v>154.19</v>
      </c>
      <c r="P7479" s="5">
        <f>employee[[#This Row],[RoundedAbsentHours]]/2080 *100</f>
        <v>7.412980769230769</v>
      </c>
      <c r="Q7479" s="1" t="s">
        <v>15</v>
      </c>
    </row>
    <row r="7480" spans="1:17" x14ac:dyDescent="0.35">
      <c r="A7480">
        <v>7479</v>
      </c>
      <c r="B7480" s="1" t="s">
        <v>1346</v>
      </c>
      <c r="C7480" s="1" t="s">
        <v>11</v>
      </c>
      <c r="D7480" s="1" t="s">
        <v>56</v>
      </c>
      <c r="E7480" s="1" t="s">
        <v>124</v>
      </c>
      <c r="F7480" s="1" t="s">
        <v>125</v>
      </c>
      <c r="G7480" s="1" t="s">
        <v>56</v>
      </c>
      <c r="H7480" s="1" t="s">
        <v>15</v>
      </c>
      <c r="I7480">
        <v>43.085898419999999</v>
      </c>
      <c r="J7480">
        <f>ROUND(employee[[#This Row],[Age]],0)</f>
        <v>43</v>
      </c>
      <c r="K74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80">
        <v>4.5151809869999999</v>
      </c>
      <c r="M7480">
        <f>ROUND(employee[[#This Row],[LengthService]],2)</f>
        <v>4.5199999999999996</v>
      </c>
      <c r="N7480">
        <v>99.958082619999999</v>
      </c>
      <c r="O7480">
        <f>ROUND(employee[[#This Row],[AbsentHours]],2)</f>
        <v>99.96</v>
      </c>
      <c r="P7480" s="5">
        <f>employee[[#This Row],[RoundedAbsentHours]]/2080 *100</f>
        <v>4.8057692307692301</v>
      </c>
      <c r="Q7480" s="1" t="s">
        <v>15</v>
      </c>
    </row>
    <row r="7481" spans="1:17" x14ac:dyDescent="0.35">
      <c r="A7481">
        <v>7480</v>
      </c>
      <c r="B7481" s="1" t="s">
        <v>7700</v>
      </c>
      <c r="C7481" s="1" t="s">
        <v>11</v>
      </c>
      <c r="D7481" s="1" t="s">
        <v>326</v>
      </c>
      <c r="E7481" s="1" t="s">
        <v>312</v>
      </c>
      <c r="F7481" s="1" t="s">
        <v>266</v>
      </c>
      <c r="G7481" s="1" t="s">
        <v>39</v>
      </c>
      <c r="H7481" s="1" t="s">
        <v>15</v>
      </c>
      <c r="I7481">
        <v>53.185975069999998</v>
      </c>
      <c r="J7481">
        <f>ROUND(employee[[#This Row],[Age]],0)</f>
        <v>53</v>
      </c>
      <c r="K74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481">
        <v>5.6641877059999999</v>
      </c>
      <c r="M7481">
        <f>ROUND(employee[[#This Row],[LengthService]],2)</f>
        <v>5.66</v>
      </c>
      <c r="N7481">
        <v>105.41856749999999</v>
      </c>
      <c r="O7481">
        <f>ROUND(employee[[#This Row],[AbsentHours]],2)</f>
        <v>105.42</v>
      </c>
      <c r="P7481" s="5">
        <f>employee[[#This Row],[RoundedAbsentHours]]/2080 *100</f>
        <v>5.0682692307692312</v>
      </c>
      <c r="Q7481" s="1" t="s">
        <v>15</v>
      </c>
    </row>
    <row r="7482" spans="1:17" x14ac:dyDescent="0.35">
      <c r="A7482">
        <v>7481</v>
      </c>
      <c r="B7482" s="1" t="s">
        <v>7701</v>
      </c>
      <c r="C7482" s="1" t="s">
        <v>16</v>
      </c>
      <c r="D7482" s="1" t="s">
        <v>75</v>
      </c>
      <c r="E7482" s="1" t="s">
        <v>124</v>
      </c>
      <c r="F7482" s="1" t="s">
        <v>125</v>
      </c>
      <c r="G7482" s="1" t="s">
        <v>75</v>
      </c>
      <c r="H7482" s="1" t="s">
        <v>15</v>
      </c>
      <c r="I7482">
        <v>43.388620099999997</v>
      </c>
      <c r="J7482">
        <f>ROUND(employee[[#This Row],[Age]],0)</f>
        <v>43</v>
      </c>
      <c r="K74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82">
        <v>3.1602731209999999</v>
      </c>
      <c r="M7482">
        <f>ROUND(employee[[#This Row],[LengthService]],2)</f>
        <v>3.16</v>
      </c>
      <c r="N7482">
        <v>102.21520649999999</v>
      </c>
      <c r="O7482">
        <f>ROUND(employee[[#This Row],[AbsentHours]],2)</f>
        <v>102.22</v>
      </c>
      <c r="P7482" s="5">
        <f>employee[[#This Row],[RoundedAbsentHours]]/2080 *100</f>
        <v>4.914423076923077</v>
      </c>
      <c r="Q7482" s="1" t="s">
        <v>15</v>
      </c>
    </row>
    <row r="7483" spans="1:17" x14ac:dyDescent="0.35">
      <c r="A7483">
        <v>7482</v>
      </c>
      <c r="B7483" s="1" t="s">
        <v>7702</v>
      </c>
      <c r="C7483" s="1" t="s">
        <v>16</v>
      </c>
      <c r="D7483" s="1" t="s">
        <v>110</v>
      </c>
      <c r="E7483" s="1" t="s">
        <v>312</v>
      </c>
      <c r="F7483" s="1" t="s">
        <v>266</v>
      </c>
      <c r="G7483" s="1" t="s">
        <v>29</v>
      </c>
      <c r="H7483" s="1" t="s">
        <v>15</v>
      </c>
      <c r="I7483">
        <v>39.744563200000002</v>
      </c>
      <c r="J7483">
        <f>ROUND(employee[[#This Row],[Age]],0)</f>
        <v>40</v>
      </c>
      <c r="K74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83">
        <v>3.3026257409999999</v>
      </c>
      <c r="M7483">
        <f>ROUND(employee[[#This Row],[LengthService]],2)</f>
        <v>3.3</v>
      </c>
      <c r="N7483">
        <v>48.609425299999998</v>
      </c>
      <c r="O7483">
        <f>ROUND(employee[[#This Row],[AbsentHours]],2)</f>
        <v>48.61</v>
      </c>
      <c r="P7483" s="5">
        <f>employee[[#This Row],[RoundedAbsentHours]]/2080 *100</f>
        <v>2.3370192307692306</v>
      </c>
      <c r="Q7483" s="1" t="s">
        <v>15</v>
      </c>
    </row>
    <row r="7484" spans="1:17" x14ac:dyDescent="0.35">
      <c r="A7484">
        <v>7483</v>
      </c>
      <c r="B7484" s="1" t="s">
        <v>7703</v>
      </c>
      <c r="C7484" s="1" t="s">
        <v>16</v>
      </c>
      <c r="D7484" s="1" t="s">
        <v>44</v>
      </c>
      <c r="E7484" s="1" t="s">
        <v>124</v>
      </c>
      <c r="F7484" s="1" t="s">
        <v>125</v>
      </c>
      <c r="G7484" s="1" t="s">
        <v>44</v>
      </c>
      <c r="H7484" s="1" t="s">
        <v>15</v>
      </c>
      <c r="I7484">
        <v>51.134596160000001</v>
      </c>
      <c r="J7484">
        <f>ROUND(employee[[#This Row],[Age]],0)</f>
        <v>51</v>
      </c>
      <c r="K74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484">
        <v>2.865141172</v>
      </c>
      <c r="M7484">
        <f>ROUND(employee[[#This Row],[LengthService]],2)</f>
        <v>2.87</v>
      </c>
      <c r="N7484">
        <v>86.5643216</v>
      </c>
      <c r="O7484">
        <f>ROUND(employee[[#This Row],[AbsentHours]],2)</f>
        <v>86.56</v>
      </c>
      <c r="P7484" s="5">
        <f>employee[[#This Row],[RoundedAbsentHours]]/2080 *100</f>
        <v>4.1615384615384619</v>
      </c>
      <c r="Q7484" s="1" t="s">
        <v>15</v>
      </c>
    </row>
    <row r="7485" spans="1:17" x14ac:dyDescent="0.35">
      <c r="A7485">
        <v>7484</v>
      </c>
      <c r="B7485" s="1" t="s">
        <v>7704</v>
      </c>
      <c r="C7485" s="1" t="s">
        <v>11</v>
      </c>
      <c r="D7485" s="1" t="s">
        <v>200</v>
      </c>
      <c r="E7485" s="1" t="s">
        <v>312</v>
      </c>
      <c r="F7485" s="1" t="s">
        <v>266</v>
      </c>
      <c r="G7485" s="1" t="s">
        <v>20</v>
      </c>
      <c r="H7485" s="1" t="s">
        <v>15</v>
      </c>
      <c r="I7485">
        <v>45.81596073</v>
      </c>
      <c r="J7485">
        <f>ROUND(employee[[#This Row],[Age]],0)</f>
        <v>46</v>
      </c>
      <c r="K74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85">
        <v>5.8431862399999996</v>
      </c>
      <c r="M7485">
        <f>ROUND(employee[[#This Row],[LengthService]],2)</f>
        <v>5.84</v>
      </c>
      <c r="N7485">
        <v>75.078286860000006</v>
      </c>
      <c r="O7485">
        <f>ROUND(employee[[#This Row],[AbsentHours]],2)</f>
        <v>75.08</v>
      </c>
      <c r="P7485" s="5">
        <f>employee[[#This Row],[RoundedAbsentHours]]/2080 *100</f>
        <v>3.6096153846153847</v>
      </c>
      <c r="Q7485" s="1" t="s">
        <v>15</v>
      </c>
    </row>
    <row r="7486" spans="1:17" x14ac:dyDescent="0.35">
      <c r="A7486">
        <v>7485</v>
      </c>
      <c r="B7486" s="1" t="s">
        <v>7705</v>
      </c>
      <c r="C7486" s="1" t="s">
        <v>11</v>
      </c>
      <c r="D7486" s="1" t="s">
        <v>20</v>
      </c>
      <c r="E7486" s="1" t="s">
        <v>312</v>
      </c>
      <c r="F7486" s="1" t="s">
        <v>266</v>
      </c>
      <c r="G7486" s="1" t="s">
        <v>20</v>
      </c>
      <c r="H7486" s="1" t="s">
        <v>15</v>
      </c>
      <c r="I7486">
        <v>21.51047689</v>
      </c>
      <c r="J7486">
        <f>ROUND(employee[[#This Row],[Age]],0)</f>
        <v>22</v>
      </c>
      <c r="K74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486">
        <v>4.5981780890000001</v>
      </c>
      <c r="M7486">
        <f>ROUND(employee[[#This Row],[LengthService]],2)</f>
        <v>4.5999999999999996</v>
      </c>
      <c r="N7486">
        <v>4.2966432010000002</v>
      </c>
      <c r="O7486">
        <f>ROUND(employee[[#This Row],[AbsentHours]],2)</f>
        <v>4.3</v>
      </c>
      <c r="P7486" s="5">
        <f>employee[[#This Row],[RoundedAbsentHours]]/2080 *100</f>
        <v>0.20673076923076922</v>
      </c>
      <c r="Q7486" s="1" t="s">
        <v>15</v>
      </c>
    </row>
    <row r="7487" spans="1:17" x14ac:dyDescent="0.35">
      <c r="A7487">
        <v>7486</v>
      </c>
      <c r="B7487" s="1" t="s">
        <v>7706</v>
      </c>
      <c r="C7487" s="1" t="s">
        <v>16</v>
      </c>
      <c r="D7487" s="1" t="s">
        <v>56</v>
      </c>
      <c r="E7487" s="1" t="s">
        <v>124</v>
      </c>
      <c r="F7487" s="1" t="s">
        <v>125</v>
      </c>
      <c r="G7487" s="1" t="s">
        <v>56</v>
      </c>
      <c r="H7487" s="1" t="s">
        <v>15</v>
      </c>
      <c r="I7487">
        <v>60.116890300000001</v>
      </c>
      <c r="J7487">
        <f>ROUND(employee[[#This Row],[Age]],0)</f>
        <v>60</v>
      </c>
      <c r="K74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487">
        <v>3.7028800130000001</v>
      </c>
      <c r="M7487">
        <f>ROUND(employee[[#This Row],[LengthService]],2)</f>
        <v>3.7</v>
      </c>
      <c r="N7487">
        <v>115.32927050000001</v>
      </c>
      <c r="O7487">
        <f>ROUND(employee[[#This Row],[AbsentHours]],2)</f>
        <v>115.33</v>
      </c>
      <c r="P7487" s="5">
        <f>employee[[#This Row],[RoundedAbsentHours]]/2080 *100</f>
        <v>5.5447115384615389</v>
      </c>
      <c r="Q7487" s="1" t="s">
        <v>15</v>
      </c>
    </row>
    <row r="7488" spans="1:17" x14ac:dyDescent="0.35">
      <c r="A7488">
        <v>7487</v>
      </c>
      <c r="B7488" s="1" t="s">
        <v>7707</v>
      </c>
      <c r="C7488" s="1" t="s">
        <v>11</v>
      </c>
      <c r="D7488" s="1" t="s">
        <v>290</v>
      </c>
      <c r="E7488" s="1" t="s">
        <v>124</v>
      </c>
      <c r="F7488" s="1" t="s">
        <v>125</v>
      </c>
      <c r="G7488" s="1" t="s">
        <v>47</v>
      </c>
      <c r="H7488" s="1" t="s">
        <v>15</v>
      </c>
      <c r="I7488">
        <v>38.278974499999997</v>
      </c>
      <c r="J7488">
        <f>ROUND(employee[[#This Row],[Age]],0)</f>
        <v>38</v>
      </c>
      <c r="K74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488">
        <v>4.7387532600000002</v>
      </c>
      <c r="M7488">
        <f>ROUND(employee[[#This Row],[LengthService]],2)</f>
        <v>4.74</v>
      </c>
      <c r="N7488">
        <v>69.634121070000006</v>
      </c>
      <c r="O7488">
        <f>ROUND(employee[[#This Row],[AbsentHours]],2)</f>
        <v>69.63</v>
      </c>
      <c r="P7488" s="5">
        <f>employee[[#This Row],[RoundedAbsentHours]]/2080 *100</f>
        <v>3.3475961538461538</v>
      </c>
      <c r="Q7488" s="1" t="s">
        <v>15</v>
      </c>
    </row>
    <row r="7489" spans="1:17" x14ac:dyDescent="0.35">
      <c r="A7489">
        <v>7488</v>
      </c>
      <c r="B7489" s="1" t="s">
        <v>7708</v>
      </c>
      <c r="C7489" s="1" t="s">
        <v>16</v>
      </c>
      <c r="D7489" s="1" t="s">
        <v>22</v>
      </c>
      <c r="E7489" s="1" t="s">
        <v>13</v>
      </c>
      <c r="F7489" s="1" t="s">
        <v>14</v>
      </c>
      <c r="G7489" s="1" t="s">
        <v>22</v>
      </c>
      <c r="H7489" s="1" t="s">
        <v>15</v>
      </c>
      <c r="I7489">
        <v>38.128077840000003</v>
      </c>
      <c r="J7489">
        <f>ROUND(employee[[#This Row],[Age]],0)</f>
        <v>38</v>
      </c>
      <c r="K74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489">
        <v>0.85561195099999998</v>
      </c>
      <c r="M7489">
        <f>ROUND(employee[[#This Row],[LengthService]],2)</f>
        <v>0.86</v>
      </c>
      <c r="N7489">
        <v>0</v>
      </c>
      <c r="O7489">
        <f>ROUND(employee[[#This Row],[AbsentHours]],2)</f>
        <v>0</v>
      </c>
      <c r="P7489" s="5">
        <f>employee[[#This Row],[RoundedAbsentHours]]/2080 *100</f>
        <v>0</v>
      </c>
      <c r="Q7489" s="1" t="s">
        <v>15</v>
      </c>
    </row>
    <row r="7490" spans="1:17" x14ac:dyDescent="0.35">
      <c r="A7490">
        <v>7489</v>
      </c>
      <c r="B7490" s="1" t="s">
        <v>7709</v>
      </c>
      <c r="C7490" s="1" t="s">
        <v>16</v>
      </c>
      <c r="D7490" s="1" t="s">
        <v>69</v>
      </c>
      <c r="E7490" s="1" t="s">
        <v>312</v>
      </c>
      <c r="F7490" s="1" t="s">
        <v>266</v>
      </c>
      <c r="G7490" s="1" t="s">
        <v>39</v>
      </c>
      <c r="H7490" s="1" t="s">
        <v>15</v>
      </c>
      <c r="I7490">
        <v>51.364070140000003</v>
      </c>
      <c r="J7490">
        <f>ROUND(employee[[#This Row],[Age]],0)</f>
        <v>51</v>
      </c>
      <c r="K74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490">
        <v>6.326316984</v>
      </c>
      <c r="M7490">
        <f>ROUND(employee[[#This Row],[LengthService]],2)</f>
        <v>6.33</v>
      </c>
      <c r="N7490">
        <v>70.968454829999999</v>
      </c>
      <c r="O7490">
        <f>ROUND(employee[[#This Row],[AbsentHours]],2)</f>
        <v>70.97</v>
      </c>
      <c r="P7490" s="5">
        <f>employee[[#This Row],[RoundedAbsentHours]]/2080 *100</f>
        <v>3.4120192307692312</v>
      </c>
      <c r="Q7490" s="1" t="s">
        <v>15</v>
      </c>
    </row>
    <row r="7491" spans="1:17" x14ac:dyDescent="0.35">
      <c r="A7491">
        <v>7490</v>
      </c>
      <c r="B7491" s="1" t="s">
        <v>7710</v>
      </c>
      <c r="C7491" s="1" t="s">
        <v>11</v>
      </c>
      <c r="D7491" s="1" t="s">
        <v>12</v>
      </c>
      <c r="E7491" s="1" t="s">
        <v>158</v>
      </c>
      <c r="F7491" s="1" t="s">
        <v>159</v>
      </c>
      <c r="G7491" s="1" t="s">
        <v>12</v>
      </c>
      <c r="H7491" s="1" t="s">
        <v>15</v>
      </c>
      <c r="I7491">
        <v>44.45531192</v>
      </c>
      <c r="J7491">
        <f>ROUND(employee[[#This Row],[Age]],0)</f>
        <v>44</v>
      </c>
      <c r="K74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91">
        <v>4.8447625170000004</v>
      </c>
      <c r="M7491">
        <f>ROUND(employee[[#This Row],[LengthService]],2)</f>
        <v>4.84</v>
      </c>
      <c r="N7491">
        <v>102.4099509</v>
      </c>
      <c r="O7491">
        <f>ROUND(employee[[#This Row],[AbsentHours]],2)</f>
        <v>102.41</v>
      </c>
      <c r="P7491" s="5">
        <f>employee[[#This Row],[RoundedAbsentHours]]/2080 *100</f>
        <v>4.9235576923076927</v>
      </c>
      <c r="Q7491" s="1" t="s">
        <v>15</v>
      </c>
    </row>
    <row r="7492" spans="1:17" x14ac:dyDescent="0.35">
      <c r="A7492">
        <v>7491</v>
      </c>
      <c r="B7492" s="1" t="s">
        <v>7711</v>
      </c>
      <c r="C7492" s="1" t="s">
        <v>11</v>
      </c>
      <c r="D7492" s="1" t="s">
        <v>40</v>
      </c>
      <c r="E7492" s="1" t="s">
        <v>124</v>
      </c>
      <c r="F7492" s="1" t="s">
        <v>125</v>
      </c>
      <c r="G7492" s="1" t="s">
        <v>18</v>
      </c>
      <c r="H7492" s="1" t="s">
        <v>15</v>
      </c>
      <c r="I7492">
        <v>46.957900860000002</v>
      </c>
      <c r="J7492">
        <f>ROUND(employee[[#This Row],[Age]],0)</f>
        <v>47</v>
      </c>
      <c r="K74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92">
        <v>6.0945627660000001</v>
      </c>
      <c r="M7492">
        <f>ROUND(employee[[#This Row],[LengthService]],2)</f>
        <v>6.09</v>
      </c>
      <c r="N7492">
        <v>75.466124719999996</v>
      </c>
      <c r="O7492">
        <f>ROUND(employee[[#This Row],[AbsentHours]],2)</f>
        <v>75.47</v>
      </c>
      <c r="P7492" s="5">
        <f>employee[[#This Row],[RoundedAbsentHours]]/2080 *100</f>
        <v>3.6283653846153849</v>
      </c>
      <c r="Q7492" s="1" t="s">
        <v>15</v>
      </c>
    </row>
    <row r="7493" spans="1:17" x14ac:dyDescent="0.35">
      <c r="A7493">
        <v>7492</v>
      </c>
      <c r="B7493" s="1" t="s">
        <v>7712</v>
      </c>
      <c r="C7493" s="1" t="s">
        <v>11</v>
      </c>
      <c r="D7493" s="1" t="s">
        <v>36</v>
      </c>
      <c r="E7493" s="1" t="s">
        <v>124</v>
      </c>
      <c r="F7493" s="1" t="s">
        <v>125</v>
      </c>
      <c r="G7493" s="1" t="s">
        <v>37</v>
      </c>
      <c r="H7493" s="1" t="s">
        <v>15</v>
      </c>
      <c r="I7493">
        <v>56.247044539999997</v>
      </c>
      <c r="J7493">
        <f>ROUND(employee[[#This Row],[Age]],0)</f>
        <v>56</v>
      </c>
      <c r="K74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493">
        <v>3.026400083</v>
      </c>
      <c r="M7493">
        <f>ROUND(employee[[#This Row],[LengthService]],2)</f>
        <v>3.03</v>
      </c>
      <c r="N7493">
        <v>104.9923355</v>
      </c>
      <c r="O7493">
        <f>ROUND(employee[[#This Row],[AbsentHours]],2)</f>
        <v>104.99</v>
      </c>
      <c r="P7493" s="5">
        <f>employee[[#This Row],[RoundedAbsentHours]]/2080 *100</f>
        <v>5.047596153846154</v>
      </c>
      <c r="Q7493" s="1" t="s">
        <v>15</v>
      </c>
    </row>
    <row r="7494" spans="1:17" x14ac:dyDescent="0.35">
      <c r="A7494">
        <v>7493</v>
      </c>
      <c r="B7494" s="1" t="s">
        <v>7713</v>
      </c>
      <c r="C7494" s="1" t="s">
        <v>16</v>
      </c>
      <c r="D7494" s="1" t="s">
        <v>88</v>
      </c>
      <c r="E7494" s="1" t="s">
        <v>124</v>
      </c>
      <c r="F7494" s="1" t="s">
        <v>125</v>
      </c>
      <c r="G7494" s="1" t="s">
        <v>88</v>
      </c>
      <c r="H7494" s="1" t="s">
        <v>15</v>
      </c>
      <c r="I7494">
        <v>50.481209819999997</v>
      </c>
      <c r="J7494">
        <f>ROUND(employee[[#This Row],[Age]],0)</f>
        <v>50</v>
      </c>
      <c r="K74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494">
        <v>3.9133497799999999</v>
      </c>
      <c r="M7494">
        <f>ROUND(employee[[#This Row],[LengthService]],2)</f>
        <v>3.91</v>
      </c>
      <c r="N7494">
        <v>134.4264924</v>
      </c>
      <c r="O7494">
        <f>ROUND(employee[[#This Row],[AbsentHours]],2)</f>
        <v>134.43</v>
      </c>
      <c r="P7494" s="5">
        <f>employee[[#This Row],[RoundedAbsentHours]]/2080 *100</f>
        <v>6.4629807692307697</v>
      </c>
      <c r="Q7494" s="1" t="s">
        <v>15</v>
      </c>
    </row>
    <row r="7495" spans="1:17" x14ac:dyDescent="0.35">
      <c r="A7495">
        <v>7494</v>
      </c>
      <c r="B7495" s="1" t="s">
        <v>7714</v>
      </c>
      <c r="C7495" s="1" t="s">
        <v>16</v>
      </c>
      <c r="D7495" s="1" t="s">
        <v>21</v>
      </c>
      <c r="E7495" s="1" t="s">
        <v>312</v>
      </c>
      <c r="F7495" s="1" t="s">
        <v>266</v>
      </c>
      <c r="G7495" s="1" t="s">
        <v>21</v>
      </c>
      <c r="H7495" s="1" t="s">
        <v>15</v>
      </c>
      <c r="I7495">
        <v>58.581716989999997</v>
      </c>
      <c r="J7495">
        <f>ROUND(employee[[#This Row],[Age]],0)</f>
        <v>59</v>
      </c>
      <c r="K74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495">
        <v>0.79232503799999998</v>
      </c>
      <c r="M7495">
        <f>ROUND(employee[[#This Row],[LengthService]],2)</f>
        <v>0.79</v>
      </c>
      <c r="N7495">
        <v>82.961129389999996</v>
      </c>
      <c r="O7495">
        <f>ROUND(employee[[#This Row],[AbsentHours]],2)</f>
        <v>82.96</v>
      </c>
      <c r="P7495" s="5">
        <f>employee[[#This Row],[RoundedAbsentHours]]/2080 *100</f>
        <v>3.9884615384615381</v>
      </c>
      <c r="Q7495" s="1" t="s">
        <v>15</v>
      </c>
    </row>
    <row r="7496" spans="1:17" x14ac:dyDescent="0.35">
      <c r="A7496">
        <v>7495</v>
      </c>
      <c r="B7496" s="1" t="s">
        <v>7715</v>
      </c>
      <c r="C7496" s="1" t="s">
        <v>16</v>
      </c>
      <c r="D7496" s="1" t="s">
        <v>196</v>
      </c>
      <c r="E7496" s="1" t="s">
        <v>124</v>
      </c>
      <c r="F7496" s="1" t="s">
        <v>125</v>
      </c>
      <c r="G7496" s="1" t="s">
        <v>18</v>
      </c>
      <c r="H7496" s="1" t="s">
        <v>15</v>
      </c>
      <c r="I7496">
        <v>38.34376314</v>
      </c>
      <c r="J7496">
        <f>ROUND(employee[[#This Row],[Age]],0)</f>
        <v>38</v>
      </c>
      <c r="K74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496">
        <v>8.0715190549999996</v>
      </c>
      <c r="M7496">
        <f>ROUND(employee[[#This Row],[LengthService]],2)</f>
        <v>8.07</v>
      </c>
      <c r="N7496">
        <v>43.365890010000001</v>
      </c>
      <c r="O7496">
        <f>ROUND(employee[[#This Row],[AbsentHours]],2)</f>
        <v>43.37</v>
      </c>
      <c r="P7496" s="5">
        <f>employee[[#This Row],[RoundedAbsentHours]]/2080 *100</f>
        <v>2.0850961538461537</v>
      </c>
      <c r="Q7496" s="1" t="s">
        <v>15</v>
      </c>
    </row>
    <row r="7497" spans="1:17" x14ac:dyDescent="0.35">
      <c r="A7497">
        <v>7496</v>
      </c>
      <c r="B7497" s="1" t="s">
        <v>7716</v>
      </c>
      <c r="C7497" s="1" t="s">
        <v>11</v>
      </c>
      <c r="D7497" s="1" t="s">
        <v>88</v>
      </c>
      <c r="E7497" s="1" t="s">
        <v>124</v>
      </c>
      <c r="F7497" s="1" t="s">
        <v>125</v>
      </c>
      <c r="G7497" s="1" t="s">
        <v>88</v>
      </c>
      <c r="H7497" s="1" t="s">
        <v>15</v>
      </c>
      <c r="I7497">
        <v>44.73888771</v>
      </c>
      <c r="J7497">
        <f>ROUND(employee[[#This Row],[Age]],0)</f>
        <v>45</v>
      </c>
      <c r="K74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97">
        <v>2.5625463860000002</v>
      </c>
      <c r="M7497">
        <f>ROUND(employee[[#This Row],[LengthService]],2)</f>
        <v>2.56</v>
      </c>
      <c r="N7497">
        <v>74.488189349999999</v>
      </c>
      <c r="O7497">
        <f>ROUND(employee[[#This Row],[AbsentHours]],2)</f>
        <v>74.489999999999995</v>
      </c>
      <c r="P7497" s="5">
        <f>employee[[#This Row],[RoundedAbsentHours]]/2080 *100</f>
        <v>3.5812499999999998</v>
      </c>
      <c r="Q7497" s="1" t="s">
        <v>15</v>
      </c>
    </row>
    <row r="7498" spans="1:17" x14ac:dyDescent="0.35">
      <c r="A7498">
        <v>7497</v>
      </c>
      <c r="B7498" s="1" t="s">
        <v>7717</v>
      </c>
      <c r="C7498" s="1" t="s">
        <v>11</v>
      </c>
      <c r="D7498" s="1" t="s">
        <v>22</v>
      </c>
      <c r="E7498" s="1" t="s">
        <v>13</v>
      </c>
      <c r="F7498" s="1" t="s">
        <v>14</v>
      </c>
      <c r="G7498" s="1" t="s">
        <v>22</v>
      </c>
      <c r="H7498" s="1" t="s">
        <v>15</v>
      </c>
      <c r="I7498">
        <v>51.687250499999998</v>
      </c>
      <c r="J7498">
        <f>ROUND(employee[[#This Row],[Age]],0)</f>
        <v>52</v>
      </c>
      <c r="K74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498">
        <v>2.2124448550000002</v>
      </c>
      <c r="M7498">
        <f>ROUND(employee[[#This Row],[LengthService]],2)</f>
        <v>2.21</v>
      </c>
      <c r="N7498">
        <v>106.05737739999999</v>
      </c>
      <c r="O7498">
        <f>ROUND(employee[[#This Row],[AbsentHours]],2)</f>
        <v>106.06</v>
      </c>
      <c r="P7498" s="5">
        <f>employee[[#This Row],[RoundedAbsentHours]]/2080 *100</f>
        <v>5.0990384615384619</v>
      </c>
      <c r="Q7498" s="1" t="s">
        <v>15</v>
      </c>
    </row>
    <row r="7499" spans="1:17" x14ac:dyDescent="0.35">
      <c r="A7499">
        <v>7498</v>
      </c>
      <c r="B7499" s="1" t="s">
        <v>7718</v>
      </c>
      <c r="C7499" s="1" t="s">
        <v>16</v>
      </c>
      <c r="D7499" s="1" t="s">
        <v>63</v>
      </c>
      <c r="E7499" s="1" t="s">
        <v>124</v>
      </c>
      <c r="F7499" s="1" t="s">
        <v>125</v>
      </c>
      <c r="G7499" s="1" t="s">
        <v>34</v>
      </c>
      <c r="H7499" s="1" t="s">
        <v>15</v>
      </c>
      <c r="I7499">
        <v>47.584016300000002</v>
      </c>
      <c r="J7499">
        <f>ROUND(employee[[#This Row],[Age]],0)</f>
        <v>48</v>
      </c>
      <c r="K74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499">
        <v>2.5593838720000002</v>
      </c>
      <c r="M7499">
        <f>ROUND(employee[[#This Row],[LengthService]],2)</f>
        <v>2.56</v>
      </c>
      <c r="N7499">
        <v>72.123627709999994</v>
      </c>
      <c r="O7499">
        <f>ROUND(employee[[#This Row],[AbsentHours]],2)</f>
        <v>72.12</v>
      </c>
      <c r="P7499" s="5">
        <f>employee[[#This Row],[RoundedAbsentHours]]/2080 *100</f>
        <v>3.4673076923076924</v>
      </c>
      <c r="Q7499" s="1" t="s">
        <v>15</v>
      </c>
    </row>
    <row r="7500" spans="1:17" x14ac:dyDescent="0.35">
      <c r="A7500">
        <v>7499</v>
      </c>
      <c r="B7500" s="1" t="s">
        <v>7719</v>
      </c>
      <c r="C7500" s="1" t="s">
        <v>11</v>
      </c>
      <c r="D7500" s="1" t="s">
        <v>22</v>
      </c>
      <c r="E7500" s="1" t="s">
        <v>13</v>
      </c>
      <c r="F7500" s="1" t="s">
        <v>14</v>
      </c>
      <c r="G7500" s="1" t="s">
        <v>22</v>
      </c>
      <c r="H7500" s="1" t="s">
        <v>15</v>
      </c>
      <c r="I7500">
        <v>49.131930089999997</v>
      </c>
      <c r="J7500">
        <f>ROUND(employee[[#This Row],[Age]],0)</f>
        <v>49</v>
      </c>
      <c r="K75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00">
        <v>6.2403721010000002</v>
      </c>
      <c r="M7500">
        <f>ROUND(employee[[#This Row],[LengthService]],2)</f>
        <v>6.24</v>
      </c>
      <c r="N7500">
        <v>86.833409709999998</v>
      </c>
      <c r="O7500">
        <f>ROUND(employee[[#This Row],[AbsentHours]],2)</f>
        <v>86.83</v>
      </c>
      <c r="P7500" s="5">
        <f>employee[[#This Row],[RoundedAbsentHours]]/2080 *100</f>
        <v>4.1745192307692314</v>
      </c>
      <c r="Q7500" s="1" t="s">
        <v>15</v>
      </c>
    </row>
    <row r="7501" spans="1:17" x14ac:dyDescent="0.35">
      <c r="A7501">
        <v>7500</v>
      </c>
      <c r="B7501" s="1" t="s">
        <v>7720</v>
      </c>
      <c r="C7501" s="1" t="s">
        <v>11</v>
      </c>
      <c r="D7501" s="1" t="s">
        <v>12</v>
      </c>
      <c r="E7501" s="1" t="s">
        <v>158</v>
      </c>
      <c r="F7501" s="1" t="s">
        <v>159</v>
      </c>
      <c r="G7501" s="1" t="s">
        <v>12</v>
      </c>
      <c r="H7501" s="1" t="s">
        <v>15</v>
      </c>
      <c r="I7501">
        <v>28.651950360000001</v>
      </c>
      <c r="J7501">
        <f>ROUND(employee[[#This Row],[Age]],0)</f>
        <v>29</v>
      </c>
      <c r="K75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501">
        <v>3.5780631409999999</v>
      </c>
      <c r="M7501">
        <f>ROUND(employee[[#This Row],[LengthService]],2)</f>
        <v>3.58</v>
      </c>
      <c r="N7501">
        <v>0</v>
      </c>
      <c r="O7501">
        <f>ROUND(employee[[#This Row],[AbsentHours]],2)</f>
        <v>0</v>
      </c>
      <c r="P7501" s="5">
        <f>employee[[#This Row],[RoundedAbsentHours]]/2080 *100</f>
        <v>0</v>
      </c>
      <c r="Q7501" s="1" t="s">
        <v>15</v>
      </c>
    </row>
    <row r="7502" spans="1:17" x14ac:dyDescent="0.35">
      <c r="A7502">
        <v>7501</v>
      </c>
      <c r="B7502" s="1" t="s">
        <v>7721</v>
      </c>
      <c r="C7502" s="1" t="s">
        <v>16</v>
      </c>
      <c r="D7502" s="1" t="s">
        <v>32</v>
      </c>
      <c r="E7502" s="1" t="s">
        <v>124</v>
      </c>
      <c r="F7502" s="1" t="s">
        <v>125</v>
      </c>
      <c r="G7502" s="1" t="s">
        <v>32</v>
      </c>
      <c r="H7502" s="1" t="s">
        <v>15</v>
      </c>
      <c r="I7502">
        <v>66.59238612</v>
      </c>
      <c r="J7502">
        <f>ROUND(employee[[#This Row],[Age]],0)</f>
        <v>67</v>
      </c>
      <c r="K75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7502">
        <v>5.2694991739999999</v>
      </c>
      <c r="M7502">
        <f>ROUND(employee[[#This Row],[LengthService]],2)</f>
        <v>5.27</v>
      </c>
      <c r="N7502">
        <v>176.59373719999999</v>
      </c>
      <c r="O7502">
        <f>ROUND(employee[[#This Row],[AbsentHours]],2)</f>
        <v>176.59</v>
      </c>
      <c r="P7502" s="5">
        <f>employee[[#This Row],[RoundedAbsentHours]]/2080 *100</f>
        <v>8.4899038461538456</v>
      </c>
      <c r="Q7502" s="1" t="s">
        <v>15</v>
      </c>
    </row>
    <row r="7503" spans="1:17" x14ac:dyDescent="0.35">
      <c r="A7503">
        <v>7502</v>
      </c>
      <c r="B7503" s="1" t="s">
        <v>7722</v>
      </c>
      <c r="C7503" s="1" t="s">
        <v>16</v>
      </c>
      <c r="D7503" s="1" t="s">
        <v>203</v>
      </c>
      <c r="E7503" s="1" t="s">
        <v>312</v>
      </c>
      <c r="F7503" s="1" t="s">
        <v>266</v>
      </c>
      <c r="G7503" s="1" t="s">
        <v>39</v>
      </c>
      <c r="H7503" s="1" t="s">
        <v>15</v>
      </c>
      <c r="I7503">
        <v>33.340986309999998</v>
      </c>
      <c r="J7503">
        <f>ROUND(employee[[#This Row],[Age]],0)</f>
        <v>33</v>
      </c>
      <c r="K75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03">
        <v>4.8748373020000004</v>
      </c>
      <c r="M7503">
        <f>ROUND(employee[[#This Row],[LengthService]],2)</f>
        <v>4.87</v>
      </c>
      <c r="N7503">
        <v>0</v>
      </c>
      <c r="O7503">
        <f>ROUND(employee[[#This Row],[AbsentHours]],2)</f>
        <v>0</v>
      </c>
      <c r="P7503" s="5">
        <f>employee[[#This Row],[RoundedAbsentHours]]/2080 *100</f>
        <v>0</v>
      </c>
      <c r="Q7503" s="1" t="s">
        <v>15</v>
      </c>
    </row>
    <row r="7504" spans="1:17" x14ac:dyDescent="0.35">
      <c r="A7504">
        <v>7503</v>
      </c>
      <c r="B7504" s="1" t="s">
        <v>7723</v>
      </c>
      <c r="C7504" s="1" t="s">
        <v>16</v>
      </c>
      <c r="D7504" s="1" t="s">
        <v>271</v>
      </c>
      <c r="E7504" s="1" t="s">
        <v>124</v>
      </c>
      <c r="F7504" s="1" t="s">
        <v>125</v>
      </c>
      <c r="G7504" s="1" t="s">
        <v>33</v>
      </c>
      <c r="H7504" s="1" t="s">
        <v>15</v>
      </c>
      <c r="I7504">
        <v>32.067175970000001</v>
      </c>
      <c r="J7504">
        <f>ROUND(employee[[#This Row],[Age]],0)</f>
        <v>32</v>
      </c>
      <c r="K75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04">
        <v>4.1709702799999997</v>
      </c>
      <c r="M7504">
        <f>ROUND(employee[[#This Row],[LengthService]],2)</f>
        <v>4.17</v>
      </c>
      <c r="N7504">
        <v>0</v>
      </c>
      <c r="O7504">
        <f>ROUND(employee[[#This Row],[AbsentHours]],2)</f>
        <v>0</v>
      </c>
      <c r="P7504" s="5">
        <f>employee[[#This Row],[RoundedAbsentHours]]/2080 *100</f>
        <v>0</v>
      </c>
      <c r="Q7504" s="1" t="s">
        <v>15</v>
      </c>
    </row>
    <row r="7505" spans="1:17" x14ac:dyDescent="0.35">
      <c r="A7505">
        <v>7504</v>
      </c>
      <c r="B7505" s="1" t="s">
        <v>7724</v>
      </c>
      <c r="C7505" s="1" t="s">
        <v>16</v>
      </c>
      <c r="D7505" s="1" t="s">
        <v>30</v>
      </c>
      <c r="E7505" s="1" t="s">
        <v>124</v>
      </c>
      <c r="F7505" s="1" t="s">
        <v>125</v>
      </c>
      <c r="G7505" s="1" t="s">
        <v>30</v>
      </c>
      <c r="H7505" s="1" t="s">
        <v>15</v>
      </c>
      <c r="I7505">
        <v>35.527207830000002</v>
      </c>
      <c r="J7505">
        <f>ROUND(employee[[#This Row],[Age]],0)</f>
        <v>36</v>
      </c>
      <c r="K75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05">
        <v>5.4191740929999996</v>
      </c>
      <c r="M7505">
        <f>ROUND(employee[[#This Row],[LengthService]],2)</f>
        <v>5.42</v>
      </c>
      <c r="N7505">
        <v>25.88589472</v>
      </c>
      <c r="O7505">
        <f>ROUND(employee[[#This Row],[AbsentHours]],2)</f>
        <v>25.89</v>
      </c>
      <c r="P7505" s="5">
        <f>employee[[#This Row],[RoundedAbsentHours]]/2080 *100</f>
        <v>1.2447115384615384</v>
      </c>
      <c r="Q7505" s="1" t="s">
        <v>15</v>
      </c>
    </row>
    <row r="7506" spans="1:17" x14ac:dyDescent="0.35">
      <c r="A7506">
        <v>7505</v>
      </c>
      <c r="B7506" s="1" t="s">
        <v>7725</v>
      </c>
      <c r="C7506" s="1" t="s">
        <v>16</v>
      </c>
      <c r="D7506" s="1" t="s">
        <v>105</v>
      </c>
      <c r="E7506" s="1" t="s">
        <v>124</v>
      </c>
      <c r="F7506" s="1" t="s">
        <v>125</v>
      </c>
      <c r="G7506" s="1" t="s">
        <v>18</v>
      </c>
      <c r="H7506" s="1" t="s">
        <v>15</v>
      </c>
      <c r="I7506">
        <v>57.450972479999997</v>
      </c>
      <c r="J7506">
        <f>ROUND(employee[[#This Row],[Age]],0)</f>
        <v>57</v>
      </c>
      <c r="K75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506">
        <v>3.5982994129999999</v>
      </c>
      <c r="M7506">
        <f>ROUND(employee[[#This Row],[LengthService]],2)</f>
        <v>3.6</v>
      </c>
      <c r="N7506">
        <v>116.1146014</v>
      </c>
      <c r="O7506">
        <f>ROUND(employee[[#This Row],[AbsentHours]],2)</f>
        <v>116.11</v>
      </c>
      <c r="P7506" s="5">
        <f>employee[[#This Row],[RoundedAbsentHours]]/2080 *100</f>
        <v>5.5822115384615385</v>
      </c>
      <c r="Q7506" s="1" t="s">
        <v>15</v>
      </c>
    </row>
    <row r="7507" spans="1:17" x14ac:dyDescent="0.35">
      <c r="A7507">
        <v>7506</v>
      </c>
      <c r="B7507" s="1" t="s">
        <v>7726</v>
      </c>
      <c r="C7507" s="1" t="s">
        <v>11</v>
      </c>
      <c r="D7507" s="1" t="s">
        <v>21</v>
      </c>
      <c r="E7507" s="1" t="s">
        <v>312</v>
      </c>
      <c r="F7507" s="1" t="s">
        <v>266</v>
      </c>
      <c r="G7507" s="1" t="s">
        <v>21</v>
      </c>
      <c r="H7507" s="1" t="s">
        <v>15</v>
      </c>
      <c r="I7507">
        <v>37.271598539999999</v>
      </c>
      <c r="J7507">
        <f>ROUND(employee[[#This Row],[Age]],0)</f>
        <v>37</v>
      </c>
      <c r="K75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07">
        <v>2.4676388290000002</v>
      </c>
      <c r="M7507">
        <f>ROUND(employee[[#This Row],[LengthService]],2)</f>
        <v>2.4700000000000002</v>
      </c>
      <c r="N7507">
        <v>46.067890060000003</v>
      </c>
      <c r="O7507">
        <f>ROUND(employee[[#This Row],[AbsentHours]],2)</f>
        <v>46.07</v>
      </c>
      <c r="P7507" s="5">
        <f>employee[[#This Row],[RoundedAbsentHours]]/2080 *100</f>
        <v>2.2149038461538462</v>
      </c>
      <c r="Q7507" s="1" t="s">
        <v>15</v>
      </c>
    </row>
    <row r="7508" spans="1:17" x14ac:dyDescent="0.35">
      <c r="A7508">
        <v>7507</v>
      </c>
      <c r="B7508" s="1" t="s">
        <v>7727</v>
      </c>
      <c r="C7508" s="1" t="s">
        <v>11</v>
      </c>
      <c r="D7508" s="1" t="s">
        <v>163</v>
      </c>
      <c r="E7508" s="1" t="s">
        <v>124</v>
      </c>
      <c r="F7508" s="1" t="s">
        <v>125</v>
      </c>
      <c r="G7508" s="1" t="s">
        <v>56</v>
      </c>
      <c r="H7508" s="1" t="s">
        <v>15</v>
      </c>
      <c r="I7508">
        <v>22.90814366</v>
      </c>
      <c r="J7508">
        <f>ROUND(employee[[#This Row],[Age]],0)</f>
        <v>23</v>
      </c>
      <c r="K75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508">
        <v>6.176120847</v>
      </c>
      <c r="M7508">
        <f>ROUND(employee[[#This Row],[LengthService]],2)</f>
        <v>6.18</v>
      </c>
      <c r="N7508">
        <v>11.38355544</v>
      </c>
      <c r="O7508">
        <f>ROUND(employee[[#This Row],[AbsentHours]],2)</f>
        <v>11.38</v>
      </c>
      <c r="P7508" s="5">
        <f>employee[[#This Row],[RoundedAbsentHours]]/2080 *100</f>
        <v>0.54711538461538467</v>
      </c>
      <c r="Q7508" s="1" t="s">
        <v>15</v>
      </c>
    </row>
    <row r="7509" spans="1:17" x14ac:dyDescent="0.35">
      <c r="A7509">
        <v>7508</v>
      </c>
      <c r="B7509" s="1" t="s">
        <v>7728</v>
      </c>
      <c r="C7509" s="1" t="s">
        <v>11</v>
      </c>
      <c r="D7509" s="1" t="s">
        <v>22</v>
      </c>
      <c r="E7509" s="1" t="s">
        <v>13</v>
      </c>
      <c r="F7509" s="1" t="s">
        <v>14</v>
      </c>
      <c r="G7509" s="1" t="s">
        <v>22</v>
      </c>
      <c r="H7509" s="1" t="s">
        <v>15</v>
      </c>
      <c r="I7509">
        <v>29.456804160000001</v>
      </c>
      <c r="J7509">
        <f>ROUND(employee[[#This Row],[Age]],0)</f>
        <v>29</v>
      </c>
      <c r="K75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509">
        <v>3.8393219890000001</v>
      </c>
      <c r="M7509">
        <f>ROUND(employee[[#This Row],[LengthService]],2)</f>
        <v>3.84</v>
      </c>
      <c r="N7509">
        <v>0</v>
      </c>
      <c r="O7509">
        <f>ROUND(employee[[#This Row],[AbsentHours]],2)</f>
        <v>0</v>
      </c>
      <c r="P7509" s="5">
        <f>employee[[#This Row],[RoundedAbsentHours]]/2080 *100</f>
        <v>0</v>
      </c>
      <c r="Q7509" s="1" t="s">
        <v>15</v>
      </c>
    </row>
    <row r="7510" spans="1:17" x14ac:dyDescent="0.35">
      <c r="A7510">
        <v>7509</v>
      </c>
      <c r="B7510" s="1" t="s">
        <v>7729</v>
      </c>
      <c r="C7510" s="1" t="s">
        <v>11</v>
      </c>
      <c r="D7510" s="1" t="s">
        <v>80</v>
      </c>
      <c r="E7510" s="1" t="s">
        <v>312</v>
      </c>
      <c r="F7510" s="1" t="s">
        <v>266</v>
      </c>
      <c r="G7510" s="1" t="s">
        <v>20</v>
      </c>
      <c r="H7510" s="1" t="s">
        <v>15</v>
      </c>
      <c r="I7510">
        <v>46.80954054</v>
      </c>
      <c r="J7510">
        <f>ROUND(employee[[#This Row],[Age]],0)</f>
        <v>47</v>
      </c>
      <c r="K75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10">
        <v>3.9513222099999998</v>
      </c>
      <c r="M7510">
        <f>ROUND(employee[[#This Row],[LengthService]],2)</f>
        <v>3.95</v>
      </c>
      <c r="N7510">
        <v>112.6550019</v>
      </c>
      <c r="O7510">
        <f>ROUND(employee[[#This Row],[AbsentHours]],2)</f>
        <v>112.66</v>
      </c>
      <c r="P7510" s="5">
        <f>employee[[#This Row],[RoundedAbsentHours]]/2080 *100</f>
        <v>5.4163461538461535</v>
      </c>
      <c r="Q7510" s="1" t="s">
        <v>15</v>
      </c>
    </row>
    <row r="7511" spans="1:17" x14ac:dyDescent="0.35">
      <c r="A7511">
        <v>7510</v>
      </c>
      <c r="B7511" s="1" t="s">
        <v>7730</v>
      </c>
      <c r="C7511" s="1" t="s">
        <v>16</v>
      </c>
      <c r="D7511" s="1" t="s">
        <v>21</v>
      </c>
      <c r="E7511" s="1" t="s">
        <v>312</v>
      </c>
      <c r="F7511" s="1" t="s">
        <v>266</v>
      </c>
      <c r="G7511" s="1" t="s">
        <v>21</v>
      </c>
      <c r="H7511" s="1" t="s">
        <v>15</v>
      </c>
      <c r="I7511">
        <v>34.169410429999999</v>
      </c>
      <c r="J7511">
        <f>ROUND(employee[[#This Row],[Age]],0)</f>
        <v>34</v>
      </c>
      <c r="K75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11">
        <v>7.1821416850000004</v>
      </c>
      <c r="M7511">
        <f>ROUND(employee[[#This Row],[LengthService]],2)</f>
        <v>7.18</v>
      </c>
      <c r="N7511">
        <v>8.8273863010000007</v>
      </c>
      <c r="O7511">
        <f>ROUND(employee[[#This Row],[AbsentHours]],2)</f>
        <v>8.83</v>
      </c>
      <c r="P7511" s="5">
        <f>employee[[#This Row],[RoundedAbsentHours]]/2080 *100</f>
        <v>0.42451923076923076</v>
      </c>
      <c r="Q7511" s="1" t="s">
        <v>15</v>
      </c>
    </row>
    <row r="7512" spans="1:17" x14ac:dyDescent="0.35">
      <c r="A7512">
        <v>7511</v>
      </c>
      <c r="B7512" s="1" t="s">
        <v>7731</v>
      </c>
      <c r="C7512" s="1" t="s">
        <v>11</v>
      </c>
      <c r="D7512" s="1" t="s">
        <v>40</v>
      </c>
      <c r="E7512" s="1" t="s">
        <v>124</v>
      </c>
      <c r="F7512" s="1" t="s">
        <v>125</v>
      </c>
      <c r="G7512" s="1" t="s">
        <v>18</v>
      </c>
      <c r="H7512" s="1" t="s">
        <v>15</v>
      </c>
      <c r="I7512">
        <v>43.29885402</v>
      </c>
      <c r="J7512">
        <f>ROUND(employee[[#This Row],[Age]],0)</f>
        <v>43</v>
      </c>
      <c r="K75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12">
        <v>4.5394829489999999</v>
      </c>
      <c r="M7512">
        <f>ROUND(employee[[#This Row],[LengthService]],2)</f>
        <v>4.54</v>
      </c>
      <c r="N7512">
        <v>51.926672949999997</v>
      </c>
      <c r="O7512">
        <f>ROUND(employee[[#This Row],[AbsentHours]],2)</f>
        <v>51.93</v>
      </c>
      <c r="P7512" s="5">
        <f>employee[[#This Row],[RoundedAbsentHours]]/2080 *100</f>
        <v>2.4966346153846155</v>
      </c>
      <c r="Q7512" s="1" t="s">
        <v>15</v>
      </c>
    </row>
    <row r="7513" spans="1:17" x14ac:dyDescent="0.35">
      <c r="A7513">
        <v>7512</v>
      </c>
      <c r="B7513" s="1" t="s">
        <v>7732</v>
      </c>
      <c r="C7513" s="1" t="s">
        <v>11</v>
      </c>
      <c r="D7513" s="1" t="s">
        <v>20</v>
      </c>
      <c r="E7513" s="1" t="s">
        <v>312</v>
      </c>
      <c r="F7513" s="1" t="s">
        <v>266</v>
      </c>
      <c r="G7513" s="1" t="s">
        <v>20</v>
      </c>
      <c r="H7513" s="1" t="s">
        <v>15</v>
      </c>
      <c r="I7513">
        <v>30.017700739999999</v>
      </c>
      <c r="J7513">
        <f>ROUND(employee[[#This Row],[Age]],0)</f>
        <v>30</v>
      </c>
      <c r="K75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13">
        <v>2.6952366510000001</v>
      </c>
      <c r="M7513">
        <f>ROUND(employee[[#This Row],[LengthService]],2)</f>
        <v>2.7</v>
      </c>
      <c r="N7513">
        <v>2.7207846899999999</v>
      </c>
      <c r="O7513">
        <f>ROUND(employee[[#This Row],[AbsentHours]],2)</f>
        <v>2.72</v>
      </c>
      <c r="P7513" s="5">
        <f>employee[[#This Row],[RoundedAbsentHours]]/2080 *100</f>
        <v>0.13076923076923078</v>
      </c>
      <c r="Q7513" s="1" t="s">
        <v>15</v>
      </c>
    </row>
    <row r="7514" spans="1:17" x14ac:dyDescent="0.35">
      <c r="A7514">
        <v>7513</v>
      </c>
      <c r="B7514" s="1" t="s">
        <v>7733</v>
      </c>
      <c r="C7514" s="1" t="s">
        <v>11</v>
      </c>
      <c r="D7514" s="1" t="s">
        <v>33</v>
      </c>
      <c r="E7514" s="1" t="s">
        <v>124</v>
      </c>
      <c r="F7514" s="1" t="s">
        <v>125</v>
      </c>
      <c r="G7514" s="1" t="s">
        <v>33</v>
      </c>
      <c r="H7514" s="1" t="s">
        <v>15</v>
      </c>
      <c r="I7514">
        <v>46.104251759999997</v>
      </c>
      <c r="J7514">
        <f>ROUND(employee[[#This Row],[Age]],0)</f>
        <v>46</v>
      </c>
      <c r="K75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14">
        <v>5.4871791520000004</v>
      </c>
      <c r="M7514">
        <f>ROUND(employee[[#This Row],[LengthService]],2)</f>
        <v>5.49</v>
      </c>
      <c r="N7514">
        <v>107.1257535</v>
      </c>
      <c r="O7514">
        <f>ROUND(employee[[#This Row],[AbsentHours]],2)</f>
        <v>107.13</v>
      </c>
      <c r="P7514" s="5">
        <f>employee[[#This Row],[RoundedAbsentHours]]/2080 *100</f>
        <v>5.1504807692307688</v>
      </c>
      <c r="Q7514" s="1" t="s">
        <v>15</v>
      </c>
    </row>
    <row r="7515" spans="1:17" x14ac:dyDescent="0.35">
      <c r="A7515">
        <v>7514</v>
      </c>
      <c r="B7515" s="1" t="s">
        <v>7734</v>
      </c>
      <c r="C7515" s="1" t="s">
        <v>11</v>
      </c>
      <c r="D7515" s="1" t="s">
        <v>22</v>
      </c>
      <c r="E7515" s="1" t="s">
        <v>13</v>
      </c>
      <c r="F7515" s="1" t="s">
        <v>14</v>
      </c>
      <c r="G7515" s="1" t="s">
        <v>22</v>
      </c>
      <c r="H7515" s="1" t="s">
        <v>15</v>
      </c>
      <c r="I7515">
        <v>32.706481580000002</v>
      </c>
      <c r="J7515">
        <f>ROUND(employee[[#This Row],[Age]],0)</f>
        <v>33</v>
      </c>
      <c r="K75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15">
        <v>2.5673850840000001</v>
      </c>
      <c r="M7515">
        <f>ROUND(employee[[#This Row],[LengthService]],2)</f>
        <v>2.57</v>
      </c>
      <c r="N7515">
        <v>14.598754169999999</v>
      </c>
      <c r="O7515">
        <f>ROUND(employee[[#This Row],[AbsentHours]],2)</f>
        <v>14.6</v>
      </c>
      <c r="P7515" s="5">
        <f>employee[[#This Row],[RoundedAbsentHours]]/2080 *100</f>
        <v>0.70192307692307687</v>
      </c>
      <c r="Q7515" s="1" t="s">
        <v>15</v>
      </c>
    </row>
    <row r="7516" spans="1:17" x14ac:dyDescent="0.35">
      <c r="A7516">
        <v>7515</v>
      </c>
      <c r="B7516" s="1" t="s">
        <v>7735</v>
      </c>
      <c r="C7516" s="1" t="s">
        <v>16</v>
      </c>
      <c r="D7516" s="1" t="s">
        <v>218</v>
      </c>
      <c r="E7516" s="1" t="s">
        <v>312</v>
      </c>
      <c r="F7516" s="1" t="s">
        <v>266</v>
      </c>
      <c r="G7516" s="1" t="s">
        <v>39</v>
      </c>
      <c r="H7516" s="1" t="s">
        <v>15</v>
      </c>
      <c r="I7516">
        <v>46.131767459999999</v>
      </c>
      <c r="J7516">
        <f>ROUND(employee[[#This Row],[Age]],0)</f>
        <v>46</v>
      </c>
      <c r="K75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16">
        <v>3.0999739370000001</v>
      </c>
      <c r="M7516">
        <f>ROUND(employee[[#This Row],[LengthService]],2)</f>
        <v>3.1</v>
      </c>
      <c r="N7516">
        <v>34.255404800000001</v>
      </c>
      <c r="O7516">
        <f>ROUND(employee[[#This Row],[AbsentHours]],2)</f>
        <v>34.26</v>
      </c>
      <c r="P7516" s="5">
        <f>employee[[#This Row],[RoundedAbsentHours]]/2080 *100</f>
        <v>1.6471153846153843</v>
      </c>
      <c r="Q7516" s="1" t="s">
        <v>15</v>
      </c>
    </row>
    <row r="7517" spans="1:17" x14ac:dyDescent="0.35">
      <c r="A7517">
        <v>7516</v>
      </c>
      <c r="B7517" s="1" t="s">
        <v>7736</v>
      </c>
      <c r="C7517" s="1" t="s">
        <v>16</v>
      </c>
      <c r="D7517" s="1" t="s">
        <v>227</v>
      </c>
      <c r="E7517" s="1" t="s">
        <v>124</v>
      </c>
      <c r="F7517" s="1" t="s">
        <v>125</v>
      </c>
      <c r="G7517" s="1" t="s">
        <v>37</v>
      </c>
      <c r="H7517" s="1" t="s">
        <v>15</v>
      </c>
      <c r="I7517">
        <v>56.939519699999998</v>
      </c>
      <c r="J7517">
        <f>ROUND(employee[[#This Row],[Age]],0)</f>
        <v>57</v>
      </c>
      <c r="K75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517">
        <v>5.3047620440000003</v>
      </c>
      <c r="M7517">
        <f>ROUND(employee[[#This Row],[LengthService]],2)</f>
        <v>5.3</v>
      </c>
      <c r="N7517">
        <v>110.48458309999999</v>
      </c>
      <c r="O7517">
        <f>ROUND(employee[[#This Row],[AbsentHours]],2)</f>
        <v>110.48</v>
      </c>
      <c r="P7517" s="5">
        <f>employee[[#This Row],[RoundedAbsentHours]]/2080 *100</f>
        <v>5.3115384615384622</v>
      </c>
      <c r="Q7517" s="1" t="s">
        <v>15</v>
      </c>
    </row>
    <row r="7518" spans="1:17" x14ac:dyDescent="0.35">
      <c r="A7518">
        <v>7517</v>
      </c>
      <c r="B7518" s="1" t="s">
        <v>7737</v>
      </c>
      <c r="C7518" s="1" t="s">
        <v>16</v>
      </c>
      <c r="D7518" s="1" t="s">
        <v>22</v>
      </c>
      <c r="E7518" s="1" t="s">
        <v>13</v>
      </c>
      <c r="F7518" s="1" t="s">
        <v>14</v>
      </c>
      <c r="G7518" s="1" t="s">
        <v>22</v>
      </c>
      <c r="H7518" s="1" t="s">
        <v>15</v>
      </c>
      <c r="I7518">
        <v>26.290680800000001</v>
      </c>
      <c r="J7518">
        <f>ROUND(employee[[#This Row],[Age]],0)</f>
        <v>26</v>
      </c>
      <c r="K75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518">
        <v>6.9349363610000001</v>
      </c>
      <c r="M7518">
        <f>ROUND(employee[[#This Row],[LengthService]],2)</f>
        <v>6.93</v>
      </c>
      <c r="N7518">
        <v>0</v>
      </c>
      <c r="O7518">
        <f>ROUND(employee[[#This Row],[AbsentHours]],2)</f>
        <v>0</v>
      </c>
      <c r="P7518" s="5">
        <f>employee[[#This Row],[RoundedAbsentHours]]/2080 *100</f>
        <v>0</v>
      </c>
      <c r="Q7518" s="1" t="s">
        <v>15</v>
      </c>
    </row>
    <row r="7519" spans="1:17" x14ac:dyDescent="0.35">
      <c r="A7519">
        <v>7518</v>
      </c>
      <c r="B7519" s="1" t="s">
        <v>7738</v>
      </c>
      <c r="C7519" s="1" t="s">
        <v>11</v>
      </c>
      <c r="D7519" s="1" t="s">
        <v>22</v>
      </c>
      <c r="E7519" s="1" t="s">
        <v>13</v>
      </c>
      <c r="F7519" s="1" t="s">
        <v>14</v>
      </c>
      <c r="G7519" s="1" t="s">
        <v>22</v>
      </c>
      <c r="H7519" s="1" t="s">
        <v>15</v>
      </c>
      <c r="I7519">
        <v>52.958144220000001</v>
      </c>
      <c r="J7519">
        <f>ROUND(employee[[#This Row],[Age]],0)</f>
        <v>53</v>
      </c>
      <c r="K75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519">
        <v>4.9242754939999998</v>
      </c>
      <c r="M7519">
        <f>ROUND(employee[[#This Row],[LengthService]],2)</f>
        <v>4.92</v>
      </c>
      <c r="N7519">
        <v>81.693994509999996</v>
      </c>
      <c r="O7519">
        <f>ROUND(employee[[#This Row],[AbsentHours]],2)</f>
        <v>81.69</v>
      </c>
      <c r="P7519" s="5">
        <f>employee[[#This Row],[RoundedAbsentHours]]/2080 *100</f>
        <v>3.9274038461538456</v>
      </c>
      <c r="Q7519" s="1" t="s">
        <v>15</v>
      </c>
    </row>
    <row r="7520" spans="1:17" x14ac:dyDescent="0.35">
      <c r="A7520">
        <v>7519</v>
      </c>
      <c r="B7520" s="1" t="s">
        <v>7739</v>
      </c>
      <c r="C7520" s="1" t="s">
        <v>16</v>
      </c>
      <c r="D7520" s="1" t="s">
        <v>98</v>
      </c>
      <c r="E7520" s="1" t="s">
        <v>13</v>
      </c>
      <c r="F7520" s="1" t="s">
        <v>14</v>
      </c>
      <c r="G7520" s="1" t="s">
        <v>22</v>
      </c>
      <c r="H7520" s="1" t="s">
        <v>15</v>
      </c>
      <c r="I7520">
        <v>59.507169330000004</v>
      </c>
      <c r="J7520">
        <f>ROUND(employee[[#This Row],[Age]],0)</f>
        <v>60</v>
      </c>
      <c r="K75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520">
        <v>2.845043435</v>
      </c>
      <c r="M7520">
        <f>ROUND(employee[[#This Row],[LengthService]],2)</f>
        <v>2.85</v>
      </c>
      <c r="N7520">
        <v>99.534482710000006</v>
      </c>
      <c r="O7520">
        <f>ROUND(employee[[#This Row],[AbsentHours]],2)</f>
        <v>99.53</v>
      </c>
      <c r="P7520" s="5">
        <f>employee[[#This Row],[RoundedAbsentHours]]/2080 *100</f>
        <v>4.7850961538461538</v>
      </c>
      <c r="Q7520" s="1" t="s">
        <v>15</v>
      </c>
    </row>
    <row r="7521" spans="1:17" x14ac:dyDescent="0.35">
      <c r="A7521">
        <v>7520</v>
      </c>
      <c r="B7521" s="1" t="s">
        <v>7740</v>
      </c>
      <c r="C7521" s="1" t="s">
        <v>11</v>
      </c>
      <c r="D7521" s="1" t="s">
        <v>22</v>
      </c>
      <c r="E7521" s="1" t="s">
        <v>13</v>
      </c>
      <c r="F7521" s="1" t="s">
        <v>14</v>
      </c>
      <c r="G7521" s="1" t="s">
        <v>22</v>
      </c>
      <c r="H7521" s="1" t="s">
        <v>15</v>
      </c>
      <c r="I7521">
        <v>24.83404582</v>
      </c>
      <c r="J7521">
        <f>ROUND(employee[[#This Row],[Age]],0)</f>
        <v>25</v>
      </c>
      <c r="K75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521">
        <v>4.7507527869999997</v>
      </c>
      <c r="M7521">
        <f>ROUND(employee[[#This Row],[LengthService]],2)</f>
        <v>4.75</v>
      </c>
      <c r="N7521">
        <v>0</v>
      </c>
      <c r="O7521">
        <f>ROUND(employee[[#This Row],[AbsentHours]],2)</f>
        <v>0</v>
      </c>
      <c r="P7521" s="5">
        <f>employee[[#This Row],[RoundedAbsentHours]]/2080 *100</f>
        <v>0</v>
      </c>
      <c r="Q7521" s="1" t="s">
        <v>15</v>
      </c>
    </row>
    <row r="7522" spans="1:17" x14ac:dyDescent="0.35">
      <c r="A7522">
        <v>7521</v>
      </c>
      <c r="B7522" s="1" t="s">
        <v>7741</v>
      </c>
      <c r="C7522" s="1" t="s">
        <v>16</v>
      </c>
      <c r="D7522" s="1" t="s">
        <v>326</v>
      </c>
      <c r="E7522" s="1" t="s">
        <v>312</v>
      </c>
      <c r="F7522" s="1" t="s">
        <v>266</v>
      </c>
      <c r="G7522" s="1" t="s">
        <v>39</v>
      </c>
      <c r="H7522" s="1" t="s">
        <v>15</v>
      </c>
      <c r="I7522">
        <v>67.185334319999996</v>
      </c>
      <c r="J7522">
        <f>ROUND(employee[[#This Row],[Age]],0)</f>
        <v>67</v>
      </c>
      <c r="K75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7522">
        <v>5.9043933290000004</v>
      </c>
      <c r="M7522">
        <f>ROUND(employee[[#This Row],[LengthService]],2)</f>
        <v>5.9</v>
      </c>
      <c r="N7522">
        <v>191.38894490000001</v>
      </c>
      <c r="O7522">
        <f>ROUND(employee[[#This Row],[AbsentHours]],2)</f>
        <v>191.39</v>
      </c>
      <c r="P7522" s="5">
        <f>employee[[#This Row],[RoundedAbsentHours]]/2080 *100</f>
        <v>9.2014423076923073</v>
      </c>
      <c r="Q7522" s="1" t="s">
        <v>15</v>
      </c>
    </row>
    <row r="7523" spans="1:17" x14ac:dyDescent="0.35">
      <c r="A7523">
        <v>7522</v>
      </c>
      <c r="B7523" s="1" t="s">
        <v>7742</v>
      </c>
      <c r="C7523" s="1" t="s">
        <v>11</v>
      </c>
      <c r="D7523" s="1" t="s">
        <v>22</v>
      </c>
      <c r="E7523" s="1" t="s">
        <v>13</v>
      </c>
      <c r="F7523" s="1" t="s">
        <v>14</v>
      </c>
      <c r="G7523" s="1" t="s">
        <v>22</v>
      </c>
      <c r="H7523" s="1" t="s">
        <v>15</v>
      </c>
      <c r="I7523">
        <v>29.813073930000002</v>
      </c>
      <c r="J7523">
        <f>ROUND(employee[[#This Row],[Age]],0)</f>
        <v>30</v>
      </c>
      <c r="K75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23">
        <v>5.3014795179999998</v>
      </c>
      <c r="M7523">
        <f>ROUND(employee[[#This Row],[LengthService]],2)</f>
        <v>5.3</v>
      </c>
      <c r="N7523">
        <v>0.41176417100000001</v>
      </c>
      <c r="O7523">
        <f>ROUND(employee[[#This Row],[AbsentHours]],2)</f>
        <v>0.41</v>
      </c>
      <c r="P7523" s="5">
        <f>employee[[#This Row],[RoundedAbsentHours]]/2080 *100</f>
        <v>1.9711538461538461E-2</v>
      </c>
      <c r="Q7523" s="1" t="s">
        <v>15</v>
      </c>
    </row>
    <row r="7524" spans="1:17" x14ac:dyDescent="0.35">
      <c r="A7524">
        <v>7523</v>
      </c>
      <c r="B7524" s="1" t="s">
        <v>7743</v>
      </c>
      <c r="C7524" s="1" t="s">
        <v>16</v>
      </c>
      <c r="D7524" s="1" t="s">
        <v>22</v>
      </c>
      <c r="E7524" s="1" t="s">
        <v>13</v>
      </c>
      <c r="F7524" s="1" t="s">
        <v>14</v>
      </c>
      <c r="G7524" s="1" t="s">
        <v>22</v>
      </c>
      <c r="H7524" s="1" t="s">
        <v>15</v>
      </c>
      <c r="I7524">
        <v>38.719866920000001</v>
      </c>
      <c r="J7524">
        <f>ROUND(employee[[#This Row],[Age]],0)</f>
        <v>39</v>
      </c>
      <c r="K75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24">
        <v>4.2336207220000004</v>
      </c>
      <c r="M7524">
        <f>ROUND(employee[[#This Row],[LengthService]],2)</f>
        <v>4.2300000000000004</v>
      </c>
      <c r="N7524">
        <v>39.165942719999997</v>
      </c>
      <c r="O7524">
        <f>ROUND(employee[[#This Row],[AbsentHours]],2)</f>
        <v>39.17</v>
      </c>
      <c r="P7524" s="5">
        <f>employee[[#This Row],[RoundedAbsentHours]]/2080 *100</f>
        <v>1.883173076923077</v>
      </c>
      <c r="Q7524" s="1" t="s">
        <v>15</v>
      </c>
    </row>
    <row r="7525" spans="1:17" x14ac:dyDescent="0.35">
      <c r="A7525">
        <v>7524</v>
      </c>
      <c r="B7525" s="1" t="s">
        <v>7744</v>
      </c>
      <c r="C7525" s="1" t="s">
        <v>11</v>
      </c>
      <c r="D7525" s="1" t="s">
        <v>22</v>
      </c>
      <c r="E7525" s="1" t="s">
        <v>13</v>
      </c>
      <c r="F7525" s="1" t="s">
        <v>14</v>
      </c>
      <c r="G7525" s="1" t="s">
        <v>22</v>
      </c>
      <c r="H7525" s="1" t="s">
        <v>15</v>
      </c>
      <c r="I7525">
        <v>43.502953439999999</v>
      </c>
      <c r="J7525">
        <f>ROUND(employee[[#This Row],[Age]],0)</f>
        <v>44</v>
      </c>
      <c r="K75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25">
        <v>4.5957829119999998</v>
      </c>
      <c r="M7525">
        <f>ROUND(employee[[#This Row],[LengthService]],2)</f>
        <v>4.5999999999999996</v>
      </c>
      <c r="N7525">
        <v>64.538469500000005</v>
      </c>
      <c r="O7525">
        <f>ROUND(employee[[#This Row],[AbsentHours]],2)</f>
        <v>64.540000000000006</v>
      </c>
      <c r="P7525" s="5">
        <f>employee[[#This Row],[RoundedAbsentHours]]/2080 *100</f>
        <v>3.1028846153846157</v>
      </c>
      <c r="Q7525" s="1" t="s">
        <v>15</v>
      </c>
    </row>
    <row r="7526" spans="1:17" x14ac:dyDescent="0.35">
      <c r="A7526">
        <v>7525</v>
      </c>
      <c r="B7526" s="1" t="s">
        <v>7745</v>
      </c>
      <c r="C7526" s="1" t="s">
        <v>16</v>
      </c>
      <c r="D7526" s="1" t="s">
        <v>22</v>
      </c>
      <c r="E7526" s="1" t="s">
        <v>13</v>
      </c>
      <c r="F7526" s="1" t="s">
        <v>14</v>
      </c>
      <c r="G7526" s="1" t="s">
        <v>22</v>
      </c>
      <c r="H7526" s="1" t="s">
        <v>15</v>
      </c>
      <c r="I7526">
        <v>53.558186069999998</v>
      </c>
      <c r="J7526">
        <f>ROUND(employee[[#This Row],[Age]],0)</f>
        <v>54</v>
      </c>
      <c r="K75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526">
        <v>4.6652282410000003</v>
      </c>
      <c r="M7526">
        <f>ROUND(employee[[#This Row],[LengthService]],2)</f>
        <v>4.67</v>
      </c>
      <c r="N7526">
        <v>113.9181303</v>
      </c>
      <c r="O7526">
        <f>ROUND(employee[[#This Row],[AbsentHours]],2)</f>
        <v>113.92</v>
      </c>
      <c r="P7526" s="5">
        <f>employee[[#This Row],[RoundedAbsentHours]]/2080 *100</f>
        <v>5.476923076923077</v>
      </c>
      <c r="Q7526" s="1" t="s">
        <v>15</v>
      </c>
    </row>
    <row r="7527" spans="1:17" x14ac:dyDescent="0.35">
      <c r="A7527">
        <v>7526</v>
      </c>
      <c r="B7527" s="1" t="s">
        <v>7746</v>
      </c>
      <c r="C7527" s="1" t="s">
        <v>11</v>
      </c>
      <c r="D7527" s="1" t="s">
        <v>22</v>
      </c>
      <c r="E7527" s="1" t="s">
        <v>13</v>
      </c>
      <c r="F7527" s="1" t="s">
        <v>14</v>
      </c>
      <c r="G7527" s="1" t="s">
        <v>22</v>
      </c>
      <c r="H7527" s="1" t="s">
        <v>15</v>
      </c>
      <c r="I7527">
        <v>29.68790168</v>
      </c>
      <c r="J7527">
        <f>ROUND(employee[[#This Row],[Age]],0)</f>
        <v>30</v>
      </c>
      <c r="K75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27">
        <v>5.7074451159999997</v>
      </c>
      <c r="M7527">
        <f>ROUND(employee[[#This Row],[LengthService]],2)</f>
        <v>5.71</v>
      </c>
      <c r="N7527">
        <v>0</v>
      </c>
      <c r="O7527">
        <f>ROUND(employee[[#This Row],[AbsentHours]],2)</f>
        <v>0</v>
      </c>
      <c r="P7527" s="5">
        <f>employee[[#This Row],[RoundedAbsentHours]]/2080 *100</f>
        <v>0</v>
      </c>
      <c r="Q7527" s="1" t="s">
        <v>15</v>
      </c>
    </row>
    <row r="7528" spans="1:17" x14ac:dyDescent="0.35">
      <c r="A7528">
        <v>7527</v>
      </c>
      <c r="B7528" s="1" t="s">
        <v>7747</v>
      </c>
      <c r="C7528" s="1" t="s">
        <v>11</v>
      </c>
      <c r="D7528" s="1" t="s">
        <v>39</v>
      </c>
      <c r="E7528" s="1" t="s">
        <v>312</v>
      </c>
      <c r="F7528" s="1" t="s">
        <v>266</v>
      </c>
      <c r="G7528" s="1" t="s">
        <v>39</v>
      </c>
      <c r="H7528" s="1" t="s">
        <v>15</v>
      </c>
      <c r="I7528">
        <v>29.201885399999998</v>
      </c>
      <c r="J7528">
        <f>ROUND(employee[[#This Row],[Age]],0)</f>
        <v>29</v>
      </c>
      <c r="K75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528">
        <v>6.21339343</v>
      </c>
      <c r="M7528">
        <f>ROUND(employee[[#This Row],[LengthService]],2)</f>
        <v>6.21</v>
      </c>
      <c r="N7528">
        <v>4.2869341089999997</v>
      </c>
      <c r="O7528">
        <f>ROUND(employee[[#This Row],[AbsentHours]],2)</f>
        <v>4.29</v>
      </c>
      <c r="P7528" s="5">
        <f>employee[[#This Row],[RoundedAbsentHours]]/2080 *100</f>
        <v>0.20625000000000002</v>
      </c>
      <c r="Q7528" s="1" t="s">
        <v>15</v>
      </c>
    </row>
    <row r="7529" spans="1:17" x14ac:dyDescent="0.35">
      <c r="A7529">
        <v>7528</v>
      </c>
      <c r="B7529" s="1" t="s">
        <v>7748</v>
      </c>
      <c r="C7529" s="1" t="s">
        <v>16</v>
      </c>
      <c r="D7529" s="1" t="s">
        <v>18</v>
      </c>
      <c r="E7529" s="1" t="s">
        <v>124</v>
      </c>
      <c r="F7529" s="1" t="s">
        <v>125</v>
      </c>
      <c r="G7529" s="1" t="s">
        <v>18</v>
      </c>
      <c r="H7529" s="1" t="s">
        <v>15</v>
      </c>
      <c r="I7529">
        <v>47.19590943</v>
      </c>
      <c r="J7529">
        <f>ROUND(employee[[#This Row],[Age]],0)</f>
        <v>47</v>
      </c>
      <c r="K75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29">
        <v>6.052381327</v>
      </c>
      <c r="M7529">
        <f>ROUND(employee[[#This Row],[LengthService]],2)</f>
        <v>6.05</v>
      </c>
      <c r="N7529">
        <v>101.08154999999999</v>
      </c>
      <c r="O7529">
        <f>ROUND(employee[[#This Row],[AbsentHours]],2)</f>
        <v>101.08</v>
      </c>
      <c r="P7529" s="5">
        <f>employee[[#This Row],[RoundedAbsentHours]]/2080 *100</f>
        <v>4.8596153846153847</v>
      </c>
      <c r="Q7529" s="1" t="s">
        <v>15</v>
      </c>
    </row>
    <row r="7530" spans="1:17" x14ac:dyDescent="0.35">
      <c r="A7530">
        <v>7529</v>
      </c>
      <c r="B7530" s="1" t="s">
        <v>7749</v>
      </c>
      <c r="C7530" s="1" t="s">
        <v>11</v>
      </c>
      <c r="D7530" s="1" t="s">
        <v>51</v>
      </c>
      <c r="E7530" s="1" t="s">
        <v>124</v>
      </c>
      <c r="F7530" s="1" t="s">
        <v>125</v>
      </c>
      <c r="G7530" s="1" t="s">
        <v>51</v>
      </c>
      <c r="H7530" s="1" t="s">
        <v>15</v>
      </c>
      <c r="I7530">
        <v>46.228592370000001</v>
      </c>
      <c r="J7530">
        <f>ROUND(employee[[#This Row],[Age]],0)</f>
        <v>46</v>
      </c>
      <c r="K75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30">
        <v>4.3417786349999998</v>
      </c>
      <c r="M7530">
        <f>ROUND(employee[[#This Row],[LengthService]],2)</f>
        <v>4.34</v>
      </c>
      <c r="N7530">
        <v>128.53657509999999</v>
      </c>
      <c r="O7530">
        <f>ROUND(employee[[#This Row],[AbsentHours]],2)</f>
        <v>128.54</v>
      </c>
      <c r="P7530" s="5">
        <f>employee[[#This Row],[RoundedAbsentHours]]/2080 *100</f>
        <v>6.1798076923076923</v>
      </c>
      <c r="Q7530" s="1" t="s">
        <v>15</v>
      </c>
    </row>
    <row r="7531" spans="1:17" x14ac:dyDescent="0.35">
      <c r="A7531">
        <v>7530</v>
      </c>
      <c r="B7531" s="1" t="s">
        <v>7750</v>
      </c>
      <c r="C7531" s="1" t="s">
        <v>11</v>
      </c>
      <c r="D7531" s="1" t="s">
        <v>105</v>
      </c>
      <c r="E7531" s="1" t="s">
        <v>124</v>
      </c>
      <c r="F7531" s="1" t="s">
        <v>125</v>
      </c>
      <c r="G7531" s="1" t="s">
        <v>18</v>
      </c>
      <c r="H7531" s="1" t="s">
        <v>15</v>
      </c>
      <c r="I7531">
        <v>37.539540770000002</v>
      </c>
      <c r="J7531">
        <f>ROUND(employee[[#This Row],[Age]],0)</f>
        <v>38</v>
      </c>
      <c r="K75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31">
        <v>4.6168983580000003</v>
      </c>
      <c r="M7531">
        <f>ROUND(employee[[#This Row],[LengthService]],2)</f>
        <v>4.62</v>
      </c>
      <c r="N7531">
        <v>59.121926379999998</v>
      </c>
      <c r="O7531">
        <f>ROUND(employee[[#This Row],[AbsentHours]],2)</f>
        <v>59.12</v>
      </c>
      <c r="P7531" s="5">
        <f>employee[[#This Row],[RoundedAbsentHours]]/2080 *100</f>
        <v>2.8423076923076924</v>
      </c>
      <c r="Q7531" s="1" t="s">
        <v>15</v>
      </c>
    </row>
    <row r="7532" spans="1:17" x14ac:dyDescent="0.35">
      <c r="A7532">
        <v>7531</v>
      </c>
      <c r="B7532" s="1" t="s">
        <v>7751</v>
      </c>
      <c r="C7532" s="1" t="s">
        <v>16</v>
      </c>
      <c r="D7532" s="1" t="s">
        <v>20</v>
      </c>
      <c r="E7532" s="1" t="s">
        <v>312</v>
      </c>
      <c r="F7532" s="1" t="s">
        <v>266</v>
      </c>
      <c r="G7532" s="1" t="s">
        <v>20</v>
      </c>
      <c r="H7532" s="1" t="s">
        <v>15</v>
      </c>
      <c r="I7532">
        <v>54.14199739</v>
      </c>
      <c r="J7532">
        <f>ROUND(employee[[#This Row],[Age]],0)</f>
        <v>54</v>
      </c>
      <c r="K75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532">
        <v>5.571085418</v>
      </c>
      <c r="M7532">
        <f>ROUND(employee[[#This Row],[LengthService]],2)</f>
        <v>5.57</v>
      </c>
      <c r="N7532">
        <v>99.203522950000007</v>
      </c>
      <c r="O7532">
        <f>ROUND(employee[[#This Row],[AbsentHours]],2)</f>
        <v>99.2</v>
      </c>
      <c r="P7532" s="5">
        <f>employee[[#This Row],[RoundedAbsentHours]]/2080 *100</f>
        <v>4.7692307692307692</v>
      </c>
      <c r="Q7532" s="1" t="s">
        <v>15</v>
      </c>
    </row>
    <row r="7533" spans="1:17" x14ac:dyDescent="0.35">
      <c r="A7533">
        <v>7532</v>
      </c>
      <c r="B7533" s="1" t="s">
        <v>7752</v>
      </c>
      <c r="C7533" s="1" t="s">
        <v>16</v>
      </c>
      <c r="D7533" s="1" t="s">
        <v>152</v>
      </c>
      <c r="E7533" s="1" t="s">
        <v>124</v>
      </c>
      <c r="F7533" s="1" t="s">
        <v>125</v>
      </c>
      <c r="G7533" s="1" t="s">
        <v>152</v>
      </c>
      <c r="H7533" s="1" t="s">
        <v>15</v>
      </c>
      <c r="I7533">
        <v>36.387640869999998</v>
      </c>
      <c r="J7533">
        <f>ROUND(employee[[#This Row],[Age]],0)</f>
        <v>36</v>
      </c>
      <c r="K75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33">
        <v>5.740917327</v>
      </c>
      <c r="M7533">
        <f>ROUND(employee[[#This Row],[LengthService]],2)</f>
        <v>5.74</v>
      </c>
      <c r="N7533">
        <v>26.63201682</v>
      </c>
      <c r="O7533">
        <f>ROUND(employee[[#This Row],[AbsentHours]],2)</f>
        <v>26.63</v>
      </c>
      <c r="P7533" s="5">
        <f>employee[[#This Row],[RoundedAbsentHours]]/2080 *100</f>
        <v>1.2802884615384615</v>
      </c>
      <c r="Q7533" s="1" t="s">
        <v>15</v>
      </c>
    </row>
    <row r="7534" spans="1:17" x14ac:dyDescent="0.35">
      <c r="A7534">
        <v>7533</v>
      </c>
      <c r="B7534" s="1" t="s">
        <v>7753</v>
      </c>
      <c r="C7534" s="1" t="s">
        <v>16</v>
      </c>
      <c r="D7534" s="1" t="s">
        <v>22</v>
      </c>
      <c r="E7534" s="1" t="s">
        <v>13</v>
      </c>
      <c r="F7534" s="1" t="s">
        <v>14</v>
      </c>
      <c r="G7534" s="1" t="s">
        <v>22</v>
      </c>
      <c r="H7534" s="1" t="s">
        <v>15</v>
      </c>
      <c r="I7534">
        <v>45.314654820000001</v>
      </c>
      <c r="J7534">
        <f>ROUND(employee[[#This Row],[Age]],0)</f>
        <v>45</v>
      </c>
      <c r="K75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34">
        <v>3.453057577</v>
      </c>
      <c r="M7534">
        <f>ROUND(employee[[#This Row],[LengthService]],2)</f>
        <v>3.45</v>
      </c>
      <c r="N7534">
        <v>45.597164579999998</v>
      </c>
      <c r="O7534">
        <f>ROUND(employee[[#This Row],[AbsentHours]],2)</f>
        <v>45.6</v>
      </c>
      <c r="P7534" s="5">
        <f>employee[[#This Row],[RoundedAbsentHours]]/2080 *100</f>
        <v>2.1923076923076925</v>
      </c>
      <c r="Q7534" s="1" t="s">
        <v>15</v>
      </c>
    </row>
    <row r="7535" spans="1:17" x14ac:dyDescent="0.35">
      <c r="A7535">
        <v>7534</v>
      </c>
      <c r="B7535" s="1" t="s">
        <v>7754</v>
      </c>
      <c r="C7535" s="1" t="s">
        <v>11</v>
      </c>
      <c r="D7535" s="1" t="s">
        <v>41</v>
      </c>
      <c r="E7535" s="1" t="s">
        <v>124</v>
      </c>
      <c r="F7535" s="1" t="s">
        <v>125</v>
      </c>
      <c r="G7535" s="1" t="s">
        <v>29</v>
      </c>
      <c r="H7535" s="1" t="s">
        <v>15</v>
      </c>
      <c r="I7535">
        <v>48.376034730000001</v>
      </c>
      <c r="J7535">
        <f>ROUND(employee[[#This Row],[Age]],0)</f>
        <v>48</v>
      </c>
      <c r="K75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35">
        <v>6.7045165280000001</v>
      </c>
      <c r="M7535">
        <f>ROUND(employee[[#This Row],[LengthService]],2)</f>
        <v>6.7</v>
      </c>
      <c r="N7535">
        <v>127.37045860000001</v>
      </c>
      <c r="O7535">
        <f>ROUND(employee[[#This Row],[AbsentHours]],2)</f>
        <v>127.37</v>
      </c>
      <c r="P7535" s="5">
        <f>employee[[#This Row],[RoundedAbsentHours]]/2080 *100</f>
        <v>6.1235576923076929</v>
      </c>
      <c r="Q7535" s="1" t="s">
        <v>15</v>
      </c>
    </row>
    <row r="7536" spans="1:17" x14ac:dyDescent="0.35">
      <c r="A7536">
        <v>7535</v>
      </c>
      <c r="B7536" s="1" t="s">
        <v>7755</v>
      </c>
      <c r="C7536" s="1" t="s">
        <v>16</v>
      </c>
      <c r="D7536" s="1" t="s">
        <v>36</v>
      </c>
      <c r="E7536" s="1" t="s">
        <v>124</v>
      </c>
      <c r="F7536" s="1" t="s">
        <v>125</v>
      </c>
      <c r="G7536" s="1" t="s">
        <v>37</v>
      </c>
      <c r="H7536" s="1" t="s">
        <v>15</v>
      </c>
      <c r="I7536">
        <v>40.611001119999997</v>
      </c>
      <c r="J7536">
        <f>ROUND(employee[[#This Row],[Age]],0)</f>
        <v>41</v>
      </c>
      <c r="K75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36">
        <v>5.6213194399999997</v>
      </c>
      <c r="M7536">
        <f>ROUND(employee[[#This Row],[LengthService]],2)</f>
        <v>5.62</v>
      </c>
      <c r="N7536">
        <v>50.040273630000002</v>
      </c>
      <c r="O7536">
        <f>ROUND(employee[[#This Row],[AbsentHours]],2)</f>
        <v>50.04</v>
      </c>
      <c r="P7536" s="5">
        <f>employee[[#This Row],[RoundedAbsentHours]]/2080 *100</f>
        <v>2.4057692307692307</v>
      </c>
      <c r="Q7536" s="1" t="s">
        <v>15</v>
      </c>
    </row>
    <row r="7537" spans="1:17" x14ac:dyDescent="0.35">
      <c r="A7537">
        <v>7536</v>
      </c>
      <c r="B7537" s="1" t="s">
        <v>7756</v>
      </c>
      <c r="C7537" s="1" t="s">
        <v>11</v>
      </c>
      <c r="D7537" s="1" t="s">
        <v>318</v>
      </c>
      <c r="E7537" s="1" t="s">
        <v>312</v>
      </c>
      <c r="F7537" s="1" t="s">
        <v>266</v>
      </c>
      <c r="G7537" s="1" t="s">
        <v>20</v>
      </c>
      <c r="H7537" s="1" t="s">
        <v>15</v>
      </c>
      <c r="I7537">
        <v>38.9630796</v>
      </c>
      <c r="J7537">
        <f>ROUND(employee[[#This Row],[Age]],0)</f>
        <v>39</v>
      </c>
      <c r="K75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37">
        <v>5.1351363399999999</v>
      </c>
      <c r="M7537">
        <f>ROUND(employee[[#This Row],[LengthService]],2)</f>
        <v>5.14</v>
      </c>
      <c r="N7537">
        <v>71.739111129999998</v>
      </c>
      <c r="O7537">
        <f>ROUND(employee[[#This Row],[AbsentHours]],2)</f>
        <v>71.739999999999995</v>
      </c>
      <c r="P7537" s="5">
        <f>employee[[#This Row],[RoundedAbsentHours]]/2080 *100</f>
        <v>3.4490384615384611</v>
      </c>
      <c r="Q7537" s="1" t="s">
        <v>15</v>
      </c>
    </row>
    <row r="7538" spans="1:17" x14ac:dyDescent="0.35">
      <c r="A7538">
        <v>7537</v>
      </c>
      <c r="B7538" s="1" t="s">
        <v>7757</v>
      </c>
      <c r="C7538" s="1" t="s">
        <v>11</v>
      </c>
      <c r="D7538" s="1" t="s">
        <v>22</v>
      </c>
      <c r="E7538" s="1" t="s">
        <v>13</v>
      </c>
      <c r="F7538" s="1" t="s">
        <v>14</v>
      </c>
      <c r="G7538" s="1" t="s">
        <v>22</v>
      </c>
      <c r="H7538" s="1" t="s">
        <v>15</v>
      </c>
      <c r="I7538">
        <v>42.180856890000001</v>
      </c>
      <c r="J7538">
        <f>ROUND(employee[[#This Row],[Age]],0)</f>
        <v>42</v>
      </c>
      <c r="K75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38">
        <v>3.8030658580000001</v>
      </c>
      <c r="M7538">
        <f>ROUND(employee[[#This Row],[LengthService]],2)</f>
        <v>3.8</v>
      </c>
      <c r="N7538">
        <v>59.777835179999997</v>
      </c>
      <c r="O7538">
        <f>ROUND(employee[[#This Row],[AbsentHours]],2)</f>
        <v>59.78</v>
      </c>
      <c r="P7538" s="5">
        <f>employee[[#This Row],[RoundedAbsentHours]]/2080 *100</f>
        <v>2.8740384615384618</v>
      </c>
      <c r="Q7538" s="1" t="s">
        <v>15</v>
      </c>
    </row>
    <row r="7539" spans="1:17" x14ac:dyDescent="0.35">
      <c r="A7539">
        <v>7538</v>
      </c>
      <c r="B7539" s="1" t="s">
        <v>7758</v>
      </c>
      <c r="C7539" s="1" t="s">
        <v>16</v>
      </c>
      <c r="D7539" s="1" t="s">
        <v>21</v>
      </c>
      <c r="E7539" s="1" t="s">
        <v>312</v>
      </c>
      <c r="F7539" s="1" t="s">
        <v>266</v>
      </c>
      <c r="G7539" s="1" t="s">
        <v>21</v>
      </c>
      <c r="H7539" s="1" t="s">
        <v>15</v>
      </c>
      <c r="I7539">
        <v>31.36186219</v>
      </c>
      <c r="J7539">
        <f>ROUND(employee[[#This Row],[Age]],0)</f>
        <v>31</v>
      </c>
      <c r="K75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39">
        <v>7.2573481610000004</v>
      </c>
      <c r="M7539">
        <f>ROUND(employee[[#This Row],[LengthService]],2)</f>
        <v>7.26</v>
      </c>
      <c r="N7539">
        <v>0</v>
      </c>
      <c r="O7539">
        <f>ROUND(employee[[#This Row],[AbsentHours]],2)</f>
        <v>0</v>
      </c>
      <c r="P7539" s="5">
        <f>employee[[#This Row],[RoundedAbsentHours]]/2080 *100</f>
        <v>0</v>
      </c>
      <c r="Q7539" s="1" t="s">
        <v>15</v>
      </c>
    </row>
    <row r="7540" spans="1:17" x14ac:dyDescent="0.35">
      <c r="A7540">
        <v>7539</v>
      </c>
      <c r="B7540" s="1" t="s">
        <v>7759</v>
      </c>
      <c r="C7540" s="1" t="s">
        <v>11</v>
      </c>
      <c r="D7540" s="1" t="s">
        <v>175</v>
      </c>
      <c r="E7540" s="1" t="s">
        <v>124</v>
      </c>
      <c r="F7540" s="1" t="s">
        <v>125</v>
      </c>
      <c r="G7540" s="1" t="s">
        <v>18</v>
      </c>
      <c r="H7540" s="1" t="s">
        <v>15</v>
      </c>
      <c r="I7540">
        <v>40.961758070000002</v>
      </c>
      <c r="J7540">
        <f>ROUND(employee[[#This Row],[Age]],0)</f>
        <v>41</v>
      </c>
      <c r="K75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40">
        <v>5.4979209720000002</v>
      </c>
      <c r="M7540">
        <f>ROUND(employee[[#This Row],[LengthService]],2)</f>
        <v>5.5</v>
      </c>
      <c r="N7540">
        <v>65.123504159999996</v>
      </c>
      <c r="O7540">
        <f>ROUND(employee[[#This Row],[AbsentHours]],2)</f>
        <v>65.12</v>
      </c>
      <c r="P7540" s="5">
        <f>employee[[#This Row],[RoundedAbsentHours]]/2080 *100</f>
        <v>3.1307692307692307</v>
      </c>
      <c r="Q7540" s="1" t="s">
        <v>15</v>
      </c>
    </row>
    <row r="7541" spans="1:17" x14ac:dyDescent="0.35">
      <c r="A7541">
        <v>7540</v>
      </c>
      <c r="B7541" s="1" t="s">
        <v>7760</v>
      </c>
      <c r="C7541" s="1" t="s">
        <v>16</v>
      </c>
      <c r="D7541" s="1" t="s">
        <v>301</v>
      </c>
      <c r="E7541" s="1" t="s">
        <v>124</v>
      </c>
      <c r="F7541" s="1" t="s">
        <v>125</v>
      </c>
      <c r="G7541" s="1" t="s">
        <v>33</v>
      </c>
      <c r="H7541" s="1" t="s">
        <v>15</v>
      </c>
      <c r="I7541">
        <v>40.721533829999998</v>
      </c>
      <c r="J7541">
        <f>ROUND(employee[[#This Row],[Age]],0)</f>
        <v>41</v>
      </c>
      <c r="K75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41">
        <v>3.4873728869999998</v>
      </c>
      <c r="M7541">
        <f>ROUND(employee[[#This Row],[LengthService]],2)</f>
        <v>3.49</v>
      </c>
      <c r="N7541">
        <v>38.79097513</v>
      </c>
      <c r="O7541">
        <f>ROUND(employee[[#This Row],[AbsentHours]],2)</f>
        <v>38.79</v>
      </c>
      <c r="P7541" s="5">
        <f>employee[[#This Row],[RoundedAbsentHours]]/2080 *100</f>
        <v>1.8649038461538461</v>
      </c>
      <c r="Q7541" s="1" t="s">
        <v>15</v>
      </c>
    </row>
    <row r="7542" spans="1:17" x14ac:dyDescent="0.35">
      <c r="A7542">
        <v>7541</v>
      </c>
      <c r="B7542" s="1" t="s">
        <v>7761</v>
      </c>
      <c r="C7542" s="1" t="s">
        <v>11</v>
      </c>
      <c r="D7542" s="1" t="s">
        <v>22</v>
      </c>
      <c r="E7542" s="1" t="s">
        <v>13</v>
      </c>
      <c r="F7542" s="1" t="s">
        <v>14</v>
      </c>
      <c r="G7542" s="1" t="s">
        <v>22</v>
      </c>
      <c r="H7542" s="1" t="s">
        <v>15</v>
      </c>
      <c r="I7542">
        <v>47.703875199999999</v>
      </c>
      <c r="J7542">
        <f>ROUND(employee[[#This Row],[Age]],0)</f>
        <v>48</v>
      </c>
      <c r="K75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42">
        <v>7.1841189290000003</v>
      </c>
      <c r="M7542">
        <f>ROUND(employee[[#This Row],[LengthService]],2)</f>
        <v>7.18</v>
      </c>
      <c r="N7542">
        <v>113.5941138</v>
      </c>
      <c r="O7542">
        <f>ROUND(employee[[#This Row],[AbsentHours]],2)</f>
        <v>113.59</v>
      </c>
      <c r="P7542" s="5">
        <f>employee[[#This Row],[RoundedAbsentHours]]/2080 *100</f>
        <v>5.4610576923076923</v>
      </c>
      <c r="Q7542" s="1" t="s">
        <v>15</v>
      </c>
    </row>
    <row r="7543" spans="1:17" x14ac:dyDescent="0.35">
      <c r="A7543">
        <v>7542</v>
      </c>
      <c r="B7543" s="1" t="s">
        <v>7762</v>
      </c>
      <c r="C7543" s="1" t="s">
        <v>11</v>
      </c>
      <c r="D7543" s="1" t="s">
        <v>288</v>
      </c>
      <c r="E7543" s="1" t="s">
        <v>124</v>
      </c>
      <c r="F7543" s="1" t="s">
        <v>125</v>
      </c>
      <c r="G7543" s="1" t="s">
        <v>56</v>
      </c>
      <c r="H7543" s="1" t="s">
        <v>15</v>
      </c>
      <c r="I7543">
        <v>31.865046469999999</v>
      </c>
      <c r="J7543">
        <f>ROUND(employee[[#This Row],[Age]],0)</f>
        <v>32</v>
      </c>
      <c r="K75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43">
        <v>5.741487952</v>
      </c>
      <c r="M7543">
        <f>ROUND(employee[[#This Row],[LengthService]],2)</f>
        <v>5.74</v>
      </c>
      <c r="N7543">
        <v>0</v>
      </c>
      <c r="O7543">
        <f>ROUND(employee[[#This Row],[AbsentHours]],2)</f>
        <v>0</v>
      </c>
      <c r="P7543" s="5">
        <f>employee[[#This Row],[RoundedAbsentHours]]/2080 *100</f>
        <v>0</v>
      </c>
      <c r="Q7543" s="1" t="s">
        <v>15</v>
      </c>
    </row>
    <row r="7544" spans="1:17" x14ac:dyDescent="0.35">
      <c r="A7544">
        <v>7543</v>
      </c>
      <c r="B7544" s="1" t="s">
        <v>7763</v>
      </c>
      <c r="C7544" s="1" t="s">
        <v>16</v>
      </c>
      <c r="D7544" s="1" t="s">
        <v>20</v>
      </c>
      <c r="E7544" s="1" t="s">
        <v>312</v>
      </c>
      <c r="F7544" s="1" t="s">
        <v>266</v>
      </c>
      <c r="G7544" s="1" t="s">
        <v>20</v>
      </c>
      <c r="H7544" s="1" t="s">
        <v>15</v>
      </c>
      <c r="I7544">
        <v>52.715822760000002</v>
      </c>
      <c r="J7544">
        <f>ROUND(employee[[#This Row],[Age]],0)</f>
        <v>53</v>
      </c>
      <c r="K75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544">
        <v>4.8178038939999999</v>
      </c>
      <c r="M7544">
        <f>ROUND(employee[[#This Row],[LengthService]],2)</f>
        <v>4.82</v>
      </c>
      <c r="N7544">
        <v>96.514469939999998</v>
      </c>
      <c r="O7544">
        <f>ROUND(employee[[#This Row],[AbsentHours]],2)</f>
        <v>96.51</v>
      </c>
      <c r="P7544" s="5">
        <f>employee[[#This Row],[RoundedAbsentHours]]/2080 *100</f>
        <v>4.639903846153846</v>
      </c>
      <c r="Q7544" s="1" t="s">
        <v>15</v>
      </c>
    </row>
    <row r="7545" spans="1:17" x14ac:dyDescent="0.35">
      <c r="A7545">
        <v>7544</v>
      </c>
      <c r="B7545" s="1" t="s">
        <v>7764</v>
      </c>
      <c r="C7545" s="1" t="s">
        <v>16</v>
      </c>
      <c r="D7545" s="1" t="s">
        <v>21</v>
      </c>
      <c r="E7545" s="1" t="s">
        <v>312</v>
      </c>
      <c r="F7545" s="1" t="s">
        <v>266</v>
      </c>
      <c r="G7545" s="1" t="s">
        <v>21</v>
      </c>
      <c r="H7545" s="1" t="s">
        <v>15</v>
      </c>
      <c r="I7545">
        <v>42.528677719999997</v>
      </c>
      <c r="J7545">
        <f>ROUND(employee[[#This Row],[Age]],0)</f>
        <v>43</v>
      </c>
      <c r="K75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45">
        <v>4.7574662979999998</v>
      </c>
      <c r="M7545">
        <f>ROUND(employee[[#This Row],[LengthService]],2)</f>
        <v>4.76</v>
      </c>
      <c r="N7545">
        <v>63.066951969999998</v>
      </c>
      <c r="O7545">
        <f>ROUND(employee[[#This Row],[AbsentHours]],2)</f>
        <v>63.07</v>
      </c>
      <c r="P7545" s="5">
        <f>employee[[#This Row],[RoundedAbsentHours]]/2080 *100</f>
        <v>3.0322115384615387</v>
      </c>
      <c r="Q7545" s="1" t="s">
        <v>15</v>
      </c>
    </row>
    <row r="7546" spans="1:17" x14ac:dyDescent="0.35">
      <c r="A7546">
        <v>7545</v>
      </c>
      <c r="B7546" s="1" t="s">
        <v>7765</v>
      </c>
      <c r="C7546" s="1" t="s">
        <v>16</v>
      </c>
      <c r="D7546" s="1" t="s">
        <v>44</v>
      </c>
      <c r="E7546" s="1" t="s">
        <v>124</v>
      </c>
      <c r="F7546" s="1" t="s">
        <v>125</v>
      </c>
      <c r="G7546" s="1" t="s">
        <v>44</v>
      </c>
      <c r="H7546" s="1" t="s">
        <v>15</v>
      </c>
      <c r="I7546">
        <v>63.414158970000003</v>
      </c>
      <c r="J7546">
        <f>ROUND(employee[[#This Row],[Age]],0)</f>
        <v>63</v>
      </c>
      <c r="K75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546">
        <v>4.0956998240000004</v>
      </c>
      <c r="M7546">
        <f>ROUND(employee[[#This Row],[LengthService]],2)</f>
        <v>4.0999999999999996</v>
      </c>
      <c r="N7546">
        <v>147.46812360000001</v>
      </c>
      <c r="O7546">
        <f>ROUND(employee[[#This Row],[AbsentHours]],2)</f>
        <v>147.47</v>
      </c>
      <c r="P7546" s="5">
        <f>employee[[#This Row],[RoundedAbsentHours]]/2080 *100</f>
        <v>7.0899038461538462</v>
      </c>
      <c r="Q7546" s="1" t="s">
        <v>15</v>
      </c>
    </row>
    <row r="7547" spans="1:17" x14ac:dyDescent="0.35">
      <c r="A7547">
        <v>7546</v>
      </c>
      <c r="B7547" s="1" t="s">
        <v>7766</v>
      </c>
      <c r="C7547" s="1" t="s">
        <v>16</v>
      </c>
      <c r="D7547" s="1" t="s">
        <v>12</v>
      </c>
      <c r="E7547" s="1" t="s">
        <v>158</v>
      </c>
      <c r="F7547" s="1" t="s">
        <v>159</v>
      </c>
      <c r="G7547" s="1" t="s">
        <v>12</v>
      </c>
      <c r="H7547" s="1" t="s">
        <v>15</v>
      </c>
      <c r="I7547">
        <v>34.201021539999999</v>
      </c>
      <c r="J7547">
        <f>ROUND(employee[[#This Row],[Age]],0)</f>
        <v>34</v>
      </c>
      <c r="K75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47">
        <v>6.7685437799999999</v>
      </c>
      <c r="M7547">
        <f>ROUND(employee[[#This Row],[LengthService]],2)</f>
        <v>6.77</v>
      </c>
      <c r="N7547">
        <v>30.288039990000001</v>
      </c>
      <c r="O7547">
        <f>ROUND(employee[[#This Row],[AbsentHours]],2)</f>
        <v>30.29</v>
      </c>
      <c r="P7547" s="5">
        <f>employee[[#This Row],[RoundedAbsentHours]]/2080 *100</f>
        <v>1.4562499999999998</v>
      </c>
      <c r="Q7547" s="1" t="s">
        <v>15</v>
      </c>
    </row>
    <row r="7548" spans="1:17" x14ac:dyDescent="0.35">
      <c r="A7548">
        <v>7547</v>
      </c>
      <c r="B7548" s="1" t="s">
        <v>7767</v>
      </c>
      <c r="C7548" s="1" t="s">
        <v>11</v>
      </c>
      <c r="D7548" s="1" t="s">
        <v>20</v>
      </c>
      <c r="E7548" s="1" t="s">
        <v>312</v>
      </c>
      <c r="F7548" s="1" t="s">
        <v>266</v>
      </c>
      <c r="G7548" s="1" t="s">
        <v>20</v>
      </c>
      <c r="H7548" s="1" t="s">
        <v>15</v>
      </c>
      <c r="I7548">
        <v>36.014202490000002</v>
      </c>
      <c r="J7548">
        <f>ROUND(employee[[#This Row],[Age]],0)</f>
        <v>36</v>
      </c>
      <c r="K75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48">
        <v>3.2564055120000002</v>
      </c>
      <c r="M7548">
        <f>ROUND(employee[[#This Row],[LengthService]],2)</f>
        <v>3.26</v>
      </c>
      <c r="N7548">
        <v>51.3058403</v>
      </c>
      <c r="O7548">
        <f>ROUND(employee[[#This Row],[AbsentHours]],2)</f>
        <v>51.31</v>
      </c>
      <c r="P7548" s="5">
        <f>employee[[#This Row],[RoundedAbsentHours]]/2080 *100</f>
        <v>2.4668269230769235</v>
      </c>
      <c r="Q7548" s="1" t="s">
        <v>15</v>
      </c>
    </row>
    <row r="7549" spans="1:17" x14ac:dyDescent="0.35">
      <c r="A7549">
        <v>7548</v>
      </c>
      <c r="B7549" s="1" t="s">
        <v>7768</v>
      </c>
      <c r="C7549" s="1" t="s">
        <v>16</v>
      </c>
      <c r="D7549" s="1" t="s">
        <v>44</v>
      </c>
      <c r="E7549" s="1" t="s">
        <v>124</v>
      </c>
      <c r="F7549" s="1" t="s">
        <v>125</v>
      </c>
      <c r="G7549" s="1" t="s">
        <v>44</v>
      </c>
      <c r="H7549" s="1" t="s">
        <v>15</v>
      </c>
      <c r="I7549">
        <v>41.143293540000002</v>
      </c>
      <c r="J7549">
        <f>ROUND(employee[[#This Row],[Age]],0)</f>
        <v>41</v>
      </c>
      <c r="K75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49">
        <v>4.2518711680000001</v>
      </c>
      <c r="M7549">
        <f>ROUND(employee[[#This Row],[LengthService]],2)</f>
        <v>4.25</v>
      </c>
      <c r="N7549">
        <v>41.708286989999998</v>
      </c>
      <c r="O7549">
        <f>ROUND(employee[[#This Row],[AbsentHours]],2)</f>
        <v>41.71</v>
      </c>
      <c r="P7549" s="5">
        <f>employee[[#This Row],[RoundedAbsentHours]]/2080 *100</f>
        <v>2.0052884615384614</v>
      </c>
      <c r="Q7549" s="1" t="s">
        <v>15</v>
      </c>
    </row>
    <row r="7550" spans="1:17" x14ac:dyDescent="0.35">
      <c r="A7550">
        <v>7549</v>
      </c>
      <c r="B7550" s="1" t="s">
        <v>7769</v>
      </c>
      <c r="C7550" s="1" t="s">
        <v>16</v>
      </c>
      <c r="D7550" s="1" t="s">
        <v>245</v>
      </c>
      <c r="E7550" s="1" t="s">
        <v>124</v>
      </c>
      <c r="F7550" s="1" t="s">
        <v>125</v>
      </c>
      <c r="G7550" s="1" t="s">
        <v>47</v>
      </c>
      <c r="H7550" s="1" t="s">
        <v>15</v>
      </c>
      <c r="I7550">
        <v>35.384214989999997</v>
      </c>
      <c r="J7550">
        <f>ROUND(employee[[#This Row],[Age]],0)</f>
        <v>35</v>
      </c>
      <c r="K75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50">
        <v>4.5260638679999996</v>
      </c>
      <c r="M7550">
        <f>ROUND(employee[[#This Row],[LengthService]],2)</f>
        <v>4.53</v>
      </c>
      <c r="N7550">
        <v>0</v>
      </c>
      <c r="O7550">
        <f>ROUND(employee[[#This Row],[AbsentHours]],2)</f>
        <v>0</v>
      </c>
      <c r="P7550" s="5">
        <f>employee[[#This Row],[RoundedAbsentHours]]/2080 *100</f>
        <v>0</v>
      </c>
      <c r="Q7550" s="1" t="s">
        <v>15</v>
      </c>
    </row>
    <row r="7551" spans="1:17" x14ac:dyDescent="0.35">
      <c r="A7551">
        <v>7550</v>
      </c>
      <c r="B7551" s="1" t="s">
        <v>7770</v>
      </c>
      <c r="C7551" s="1" t="s">
        <v>16</v>
      </c>
      <c r="D7551" s="1" t="s">
        <v>44</v>
      </c>
      <c r="E7551" s="1" t="s">
        <v>124</v>
      </c>
      <c r="F7551" s="1" t="s">
        <v>125</v>
      </c>
      <c r="G7551" s="1" t="s">
        <v>44</v>
      </c>
      <c r="H7551" s="1" t="s">
        <v>15</v>
      </c>
      <c r="I7551">
        <v>43.663244149999997</v>
      </c>
      <c r="J7551">
        <f>ROUND(employee[[#This Row],[Age]],0)</f>
        <v>44</v>
      </c>
      <c r="K75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51">
        <v>3.8051122629999998</v>
      </c>
      <c r="M7551">
        <f>ROUND(employee[[#This Row],[LengthService]],2)</f>
        <v>3.81</v>
      </c>
      <c r="N7551">
        <v>36.56299284</v>
      </c>
      <c r="O7551">
        <f>ROUND(employee[[#This Row],[AbsentHours]],2)</f>
        <v>36.56</v>
      </c>
      <c r="P7551" s="5">
        <f>employee[[#This Row],[RoundedAbsentHours]]/2080 *100</f>
        <v>1.7576923076923077</v>
      </c>
      <c r="Q7551" s="1" t="s">
        <v>15</v>
      </c>
    </row>
    <row r="7552" spans="1:17" x14ac:dyDescent="0.35">
      <c r="A7552">
        <v>7551</v>
      </c>
      <c r="B7552" s="1" t="s">
        <v>7771</v>
      </c>
      <c r="C7552" s="1" t="s">
        <v>16</v>
      </c>
      <c r="D7552" s="1" t="s">
        <v>185</v>
      </c>
      <c r="E7552" s="1" t="s">
        <v>124</v>
      </c>
      <c r="F7552" s="1" t="s">
        <v>125</v>
      </c>
      <c r="G7552" s="1" t="s">
        <v>29</v>
      </c>
      <c r="H7552" s="1" t="s">
        <v>15</v>
      </c>
      <c r="I7552">
        <v>44.696082910000001</v>
      </c>
      <c r="J7552">
        <f>ROUND(employee[[#This Row],[Age]],0)</f>
        <v>45</v>
      </c>
      <c r="K75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52">
        <v>3.4116844799999999</v>
      </c>
      <c r="M7552">
        <f>ROUND(employee[[#This Row],[LengthService]],2)</f>
        <v>3.41</v>
      </c>
      <c r="N7552">
        <v>42.852139880000003</v>
      </c>
      <c r="O7552">
        <f>ROUND(employee[[#This Row],[AbsentHours]],2)</f>
        <v>42.85</v>
      </c>
      <c r="P7552" s="5">
        <f>employee[[#This Row],[RoundedAbsentHours]]/2080 *100</f>
        <v>2.0600961538461542</v>
      </c>
      <c r="Q7552" s="1" t="s">
        <v>15</v>
      </c>
    </row>
    <row r="7553" spans="1:17" x14ac:dyDescent="0.35">
      <c r="A7553">
        <v>7552</v>
      </c>
      <c r="B7553" s="1" t="s">
        <v>7772</v>
      </c>
      <c r="C7553" s="1" t="s">
        <v>11</v>
      </c>
      <c r="D7553" s="1" t="s">
        <v>12</v>
      </c>
      <c r="E7553" s="1" t="s">
        <v>158</v>
      </c>
      <c r="F7553" s="1" t="s">
        <v>159</v>
      </c>
      <c r="G7553" s="1" t="s">
        <v>12</v>
      </c>
      <c r="H7553" s="1" t="s">
        <v>15</v>
      </c>
      <c r="I7553">
        <v>50.279652280000001</v>
      </c>
      <c r="J7553">
        <f>ROUND(employee[[#This Row],[Age]],0)</f>
        <v>50</v>
      </c>
      <c r="K75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553">
        <v>3.1855331819999999</v>
      </c>
      <c r="M7553">
        <f>ROUND(employee[[#This Row],[LengthService]],2)</f>
        <v>3.19</v>
      </c>
      <c r="N7553">
        <v>122.9712505</v>
      </c>
      <c r="O7553">
        <f>ROUND(employee[[#This Row],[AbsentHours]],2)</f>
        <v>122.97</v>
      </c>
      <c r="P7553" s="5">
        <f>employee[[#This Row],[RoundedAbsentHours]]/2080 *100</f>
        <v>5.9120192307692303</v>
      </c>
      <c r="Q7553" s="1" t="s">
        <v>15</v>
      </c>
    </row>
    <row r="7554" spans="1:17" x14ac:dyDescent="0.35">
      <c r="A7554">
        <v>7553</v>
      </c>
      <c r="B7554" s="1" t="s">
        <v>7773</v>
      </c>
      <c r="C7554" s="1" t="s">
        <v>11</v>
      </c>
      <c r="D7554" s="1" t="s">
        <v>37</v>
      </c>
      <c r="E7554" s="1" t="s">
        <v>124</v>
      </c>
      <c r="F7554" s="1" t="s">
        <v>125</v>
      </c>
      <c r="G7554" s="1" t="s">
        <v>37</v>
      </c>
      <c r="H7554" s="1" t="s">
        <v>15</v>
      </c>
      <c r="I7554">
        <v>27.536187959999999</v>
      </c>
      <c r="J7554">
        <f>ROUND(employee[[#This Row],[Age]],0)</f>
        <v>28</v>
      </c>
      <c r="K75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554">
        <v>5.6790830320000003</v>
      </c>
      <c r="M7554">
        <f>ROUND(employee[[#This Row],[LengthService]],2)</f>
        <v>5.68</v>
      </c>
      <c r="N7554">
        <v>36.908030719999999</v>
      </c>
      <c r="O7554">
        <f>ROUND(employee[[#This Row],[AbsentHours]],2)</f>
        <v>36.909999999999997</v>
      </c>
      <c r="P7554" s="5">
        <f>employee[[#This Row],[RoundedAbsentHours]]/2080 *100</f>
        <v>1.7745192307692306</v>
      </c>
      <c r="Q7554" s="1" t="s">
        <v>15</v>
      </c>
    </row>
    <row r="7555" spans="1:17" x14ac:dyDescent="0.35">
      <c r="A7555">
        <v>7554</v>
      </c>
      <c r="B7555" s="1" t="s">
        <v>7774</v>
      </c>
      <c r="C7555" s="1" t="s">
        <v>16</v>
      </c>
      <c r="D7555" s="1" t="s">
        <v>58</v>
      </c>
      <c r="E7555" s="1" t="s">
        <v>124</v>
      </c>
      <c r="F7555" s="1" t="s">
        <v>125</v>
      </c>
      <c r="G7555" s="1" t="s">
        <v>45</v>
      </c>
      <c r="H7555" s="1" t="s">
        <v>15</v>
      </c>
      <c r="I7555">
        <v>35.229783759999997</v>
      </c>
      <c r="J7555">
        <f>ROUND(employee[[#This Row],[Age]],0)</f>
        <v>35</v>
      </c>
      <c r="K75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55">
        <v>6.2238259830000002</v>
      </c>
      <c r="M7555">
        <f>ROUND(employee[[#This Row],[LengthService]],2)</f>
        <v>6.22</v>
      </c>
      <c r="N7555">
        <v>0</v>
      </c>
      <c r="O7555">
        <f>ROUND(employee[[#This Row],[AbsentHours]],2)</f>
        <v>0</v>
      </c>
      <c r="P7555" s="5">
        <f>employee[[#This Row],[RoundedAbsentHours]]/2080 *100</f>
        <v>0</v>
      </c>
      <c r="Q7555" s="1" t="s">
        <v>15</v>
      </c>
    </row>
    <row r="7556" spans="1:17" x14ac:dyDescent="0.35">
      <c r="A7556">
        <v>7555</v>
      </c>
      <c r="B7556" s="1" t="s">
        <v>7775</v>
      </c>
      <c r="C7556" s="1" t="s">
        <v>16</v>
      </c>
      <c r="D7556" s="1" t="s">
        <v>35</v>
      </c>
      <c r="E7556" s="1" t="s">
        <v>124</v>
      </c>
      <c r="F7556" s="1" t="s">
        <v>125</v>
      </c>
      <c r="G7556" s="1" t="s">
        <v>33</v>
      </c>
      <c r="H7556" s="1" t="s">
        <v>15</v>
      </c>
      <c r="I7556">
        <v>34.784341400000002</v>
      </c>
      <c r="J7556">
        <f>ROUND(employee[[#This Row],[Age]],0)</f>
        <v>35</v>
      </c>
      <c r="K75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56">
        <v>7.6001094699999996</v>
      </c>
      <c r="M7556">
        <f>ROUND(employee[[#This Row],[LengthService]],2)</f>
        <v>7.6</v>
      </c>
      <c r="N7556">
        <v>53.537687939999998</v>
      </c>
      <c r="O7556">
        <f>ROUND(employee[[#This Row],[AbsentHours]],2)</f>
        <v>53.54</v>
      </c>
      <c r="P7556" s="5">
        <f>employee[[#This Row],[RoundedAbsentHours]]/2080 *100</f>
        <v>2.5740384615384615</v>
      </c>
      <c r="Q7556" s="1" t="s">
        <v>15</v>
      </c>
    </row>
    <row r="7557" spans="1:17" x14ac:dyDescent="0.35">
      <c r="A7557">
        <v>7556</v>
      </c>
      <c r="B7557" s="1" t="s">
        <v>7776</v>
      </c>
      <c r="C7557" s="1" t="s">
        <v>16</v>
      </c>
      <c r="D7557" s="1" t="s">
        <v>29</v>
      </c>
      <c r="E7557" s="1" t="s">
        <v>124</v>
      </c>
      <c r="F7557" s="1" t="s">
        <v>125</v>
      </c>
      <c r="G7557" s="1" t="s">
        <v>29</v>
      </c>
      <c r="H7557" s="1" t="s">
        <v>15</v>
      </c>
      <c r="I7557">
        <v>45.996493039999997</v>
      </c>
      <c r="J7557">
        <f>ROUND(employee[[#This Row],[Age]],0)</f>
        <v>46</v>
      </c>
      <c r="K75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57">
        <v>5.8854175270000004</v>
      </c>
      <c r="M7557">
        <f>ROUND(employee[[#This Row],[LengthService]],2)</f>
        <v>5.89</v>
      </c>
      <c r="N7557">
        <v>64.503848649999995</v>
      </c>
      <c r="O7557">
        <f>ROUND(employee[[#This Row],[AbsentHours]],2)</f>
        <v>64.5</v>
      </c>
      <c r="P7557" s="5">
        <f>employee[[#This Row],[RoundedAbsentHours]]/2080 *100</f>
        <v>3.1009615384615383</v>
      </c>
      <c r="Q7557" s="1" t="s">
        <v>15</v>
      </c>
    </row>
    <row r="7558" spans="1:17" x14ac:dyDescent="0.35">
      <c r="A7558">
        <v>7557</v>
      </c>
      <c r="B7558" s="1" t="s">
        <v>7777</v>
      </c>
      <c r="C7558" s="1" t="s">
        <v>16</v>
      </c>
      <c r="D7558" s="1" t="s">
        <v>19</v>
      </c>
      <c r="E7558" s="1" t="s">
        <v>124</v>
      </c>
      <c r="F7558" s="1" t="s">
        <v>125</v>
      </c>
      <c r="G7558" s="1" t="s">
        <v>19</v>
      </c>
      <c r="H7558" s="1" t="s">
        <v>15</v>
      </c>
      <c r="I7558">
        <v>43.187221690000001</v>
      </c>
      <c r="J7558">
        <f>ROUND(employee[[#This Row],[Age]],0)</f>
        <v>43</v>
      </c>
      <c r="K75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58">
        <v>6.5193588309999999</v>
      </c>
      <c r="M7558">
        <f>ROUND(employee[[#This Row],[LengthService]],2)</f>
        <v>6.52</v>
      </c>
      <c r="N7558">
        <v>50.064718820000003</v>
      </c>
      <c r="O7558">
        <f>ROUND(employee[[#This Row],[AbsentHours]],2)</f>
        <v>50.06</v>
      </c>
      <c r="P7558" s="5">
        <f>employee[[#This Row],[RoundedAbsentHours]]/2080 *100</f>
        <v>2.4067307692307693</v>
      </c>
      <c r="Q7558" s="1" t="s">
        <v>15</v>
      </c>
    </row>
    <row r="7559" spans="1:17" x14ac:dyDescent="0.35">
      <c r="A7559">
        <v>7558</v>
      </c>
      <c r="B7559" s="1" t="s">
        <v>7778</v>
      </c>
      <c r="C7559" s="1" t="s">
        <v>11</v>
      </c>
      <c r="D7559" s="1" t="s">
        <v>185</v>
      </c>
      <c r="E7559" s="1" t="s">
        <v>124</v>
      </c>
      <c r="F7559" s="1" t="s">
        <v>125</v>
      </c>
      <c r="G7559" s="1" t="s">
        <v>29</v>
      </c>
      <c r="H7559" s="1" t="s">
        <v>15</v>
      </c>
      <c r="I7559">
        <v>40.217775279999998</v>
      </c>
      <c r="J7559">
        <f>ROUND(employee[[#This Row],[Age]],0)</f>
        <v>40</v>
      </c>
      <c r="K75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59">
        <v>5.861718132</v>
      </c>
      <c r="M7559">
        <f>ROUND(employee[[#This Row],[LengthService]],2)</f>
        <v>5.86</v>
      </c>
      <c r="N7559">
        <v>66.57620197</v>
      </c>
      <c r="O7559">
        <f>ROUND(employee[[#This Row],[AbsentHours]],2)</f>
        <v>66.58</v>
      </c>
      <c r="P7559" s="5">
        <f>employee[[#This Row],[RoundedAbsentHours]]/2080 *100</f>
        <v>3.2009615384615389</v>
      </c>
      <c r="Q7559" s="1" t="s">
        <v>15</v>
      </c>
    </row>
    <row r="7560" spans="1:17" x14ac:dyDescent="0.35">
      <c r="A7560">
        <v>7559</v>
      </c>
      <c r="B7560" s="1" t="s">
        <v>7779</v>
      </c>
      <c r="C7560" s="1" t="s">
        <v>16</v>
      </c>
      <c r="D7560" s="1" t="s">
        <v>44</v>
      </c>
      <c r="E7560" s="1" t="s">
        <v>124</v>
      </c>
      <c r="F7560" s="1" t="s">
        <v>125</v>
      </c>
      <c r="G7560" s="1" t="s">
        <v>44</v>
      </c>
      <c r="H7560" s="1" t="s">
        <v>15</v>
      </c>
      <c r="I7560">
        <v>51.402418590000003</v>
      </c>
      <c r="J7560">
        <f>ROUND(employee[[#This Row],[Age]],0)</f>
        <v>51</v>
      </c>
      <c r="K75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560">
        <v>6.2040182359999996</v>
      </c>
      <c r="M7560">
        <f>ROUND(employee[[#This Row],[LengthService]],2)</f>
        <v>6.2</v>
      </c>
      <c r="N7560">
        <v>85.235345969999997</v>
      </c>
      <c r="O7560">
        <f>ROUND(employee[[#This Row],[AbsentHours]],2)</f>
        <v>85.24</v>
      </c>
      <c r="P7560" s="5">
        <f>employee[[#This Row],[RoundedAbsentHours]]/2080 *100</f>
        <v>4.0980769230769232</v>
      </c>
      <c r="Q7560" s="1" t="s">
        <v>15</v>
      </c>
    </row>
    <row r="7561" spans="1:17" x14ac:dyDescent="0.35">
      <c r="A7561">
        <v>7560</v>
      </c>
      <c r="B7561" s="1" t="s">
        <v>7780</v>
      </c>
      <c r="C7561" s="1" t="s">
        <v>16</v>
      </c>
      <c r="D7561" s="1" t="s">
        <v>274</v>
      </c>
      <c r="E7561" s="1" t="s">
        <v>124</v>
      </c>
      <c r="F7561" s="1" t="s">
        <v>125</v>
      </c>
      <c r="G7561" s="1" t="s">
        <v>75</v>
      </c>
      <c r="H7561" s="1" t="s">
        <v>15</v>
      </c>
      <c r="I7561">
        <v>48.156418379999998</v>
      </c>
      <c r="J7561">
        <f>ROUND(employee[[#This Row],[Age]],0)</f>
        <v>48</v>
      </c>
      <c r="K75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61">
        <v>4.4303421370000002</v>
      </c>
      <c r="M7561">
        <f>ROUND(employee[[#This Row],[LengthService]],2)</f>
        <v>4.43</v>
      </c>
      <c r="N7561">
        <v>117.95115749999999</v>
      </c>
      <c r="O7561">
        <f>ROUND(employee[[#This Row],[AbsentHours]],2)</f>
        <v>117.95</v>
      </c>
      <c r="P7561" s="5">
        <f>employee[[#This Row],[RoundedAbsentHours]]/2080 *100</f>
        <v>5.6706730769230775</v>
      </c>
      <c r="Q7561" s="1" t="s">
        <v>15</v>
      </c>
    </row>
    <row r="7562" spans="1:17" x14ac:dyDescent="0.35">
      <c r="A7562">
        <v>7561</v>
      </c>
      <c r="B7562" s="1" t="s">
        <v>7781</v>
      </c>
      <c r="C7562" s="1" t="s">
        <v>11</v>
      </c>
      <c r="D7562" s="1" t="s">
        <v>22</v>
      </c>
      <c r="E7562" s="1" t="s">
        <v>13</v>
      </c>
      <c r="F7562" s="1" t="s">
        <v>14</v>
      </c>
      <c r="G7562" s="1" t="s">
        <v>22</v>
      </c>
      <c r="H7562" s="1" t="s">
        <v>15</v>
      </c>
      <c r="I7562">
        <v>44.799413950000002</v>
      </c>
      <c r="J7562">
        <f>ROUND(employee[[#This Row],[Age]],0)</f>
        <v>45</v>
      </c>
      <c r="K75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62">
        <v>2.9237907139999999</v>
      </c>
      <c r="M7562">
        <f>ROUND(employee[[#This Row],[LengthService]],2)</f>
        <v>2.92</v>
      </c>
      <c r="N7562">
        <v>66.587515780000004</v>
      </c>
      <c r="O7562">
        <f>ROUND(employee[[#This Row],[AbsentHours]],2)</f>
        <v>66.59</v>
      </c>
      <c r="P7562" s="5">
        <f>employee[[#This Row],[RoundedAbsentHours]]/2080 *100</f>
        <v>3.2014423076923078</v>
      </c>
      <c r="Q7562" s="1" t="s">
        <v>15</v>
      </c>
    </row>
    <row r="7563" spans="1:17" x14ac:dyDescent="0.35">
      <c r="A7563">
        <v>7562</v>
      </c>
      <c r="B7563" s="1" t="s">
        <v>7782</v>
      </c>
      <c r="C7563" s="1" t="s">
        <v>16</v>
      </c>
      <c r="D7563" s="1" t="s">
        <v>21</v>
      </c>
      <c r="E7563" s="1" t="s">
        <v>312</v>
      </c>
      <c r="F7563" s="1" t="s">
        <v>266</v>
      </c>
      <c r="G7563" s="1" t="s">
        <v>21</v>
      </c>
      <c r="H7563" s="1" t="s">
        <v>15</v>
      </c>
      <c r="I7563">
        <v>49.92076848</v>
      </c>
      <c r="J7563">
        <f>ROUND(employee[[#This Row],[Age]],0)</f>
        <v>50</v>
      </c>
      <c r="K75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563">
        <v>5.5562293260000004</v>
      </c>
      <c r="M7563">
        <f>ROUND(employee[[#This Row],[LengthService]],2)</f>
        <v>5.56</v>
      </c>
      <c r="N7563">
        <v>81.654595150000006</v>
      </c>
      <c r="O7563">
        <f>ROUND(employee[[#This Row],[AbsentHours]],2)</f>
        <v>81.650000000000006</v>
      </c>
      <c r="P7563" s="5">
        <f>employee[[#This Row],[RoundedAbsentHours]]/2080 *100</f>
        <v>3.9254807692307692</v>
      </c>
      <c r="Q7563" s="1" t="s">
        <v>15</v>
      </c>
    </row>
    <row r="7564" spans="1:17" x14ac:dyDescent="0.35">
      <c r="A7564">
        <v>7563</v>
      </c>
      <c r="B7564" s="1" t="s">
        <v>7783</v>
      </c>
      <c r="C7564" s="1" t="s">
        <v>11</v>
      </c>
      <c r="D7564" s="1" t="s">
        <v>79</v>
      </c>
      <c r="E7564" s="1" t="s">
        <v>124</v>
      </c>
      <c r="F7564" s="1" t="s">
        <v>125</v>
      </c>
      <c r="G7564" s="1" t="s">
        <v>34</v>
      </c>
      <c r="H7564" s="1" t="s">
        <v>15</v>
      </c>
      <c r="I7564">
        <v>50.561974569999997</v>
      </c>
      <c r="J7564">
        <f>ROUND(employee[[#This Row],[Age]],0)</f>
        <v>51</v>
      </c>
      <c r="K75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564">
        <v>6.1411505970000002</v>
      </c>
      <c r="M7564">
        <f>ROUND(employee[[#This Row],[LengthService]],2)</f>
        <v>6.14</v>
      </c>
      <c r="N7564">
        <v>116.9508713</v>
      </c>
      <c r="O7564">
        <f>ROUND(employee[[#This Row],[AbsentHours]],2)</f>
        <v>116.95</v>
      </c>
      <c r="P7564" s="5">
        <f>employee[[#This Row],[RoundedAbsentHours]]/2080 *100</f>
        <v>5.6225961538461533</v>
      </c>
      <c r="Q7564" s="1" t="s">
        <v>15</v>
      </c>
    </row>
    <row r="7565" spans="1:17" x14ac:dyDescent="0.35">
      <c r="A7565">
        <v>7564</v>
      </c>
      <c r="B7565" s="1" t="s">
        <v>7784</v>
      </c>
      <c r="C7565" s="1" t="s">
        <v>16</v>
      </c>
      <c r="D7565" s="1" t="s">
        <v>22</v>
      </c>
      <c r="E7565" s="1" t="s">
        <v>13</v>
      </c>
      <c r="F7565" s="1" t="s">
        <v>14</v>
      </c>
      <c r="G7565" s="1" t="s">
        <v>22</v>
      </c>
      <c r="H7565" s="1" t="s">
        <v>15</v>
      </c>
      <c r="I7565">
        <v>43.643640640000001</v>
      </c>
      <c r="J7565">
        <f>ROUND(employee[[#This Row],[Age]],0)</f>
        <v>44</v>
      </c>
      <c r="K75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65">
        <v>3.708536692</v>
      </c>
      <c r="M7565">
        <f>ROUND(employee[[#This Row],[LengthService]],2)</f>
        <v>3.71</v>
      </c>
      <c r="N7565">
        <v>42.656560120000002</v>
      </c>
      <c r="O7565">
        <f>ROUND(employee[[#This Row],[AbsentHours]],2)</f>
        <v>42.66</v>
      </c>
      <c r="P7565" s="5">
        <f>employee[[#This Row],[RoundedAbsentHours]]/2080 *100</f>
        <v>2.0509615384615385</v>
      </c>
      <c r="Q7565" s="1" t="s">
        <v>15</v>
      </c>
    </row>
    <row r="7566" spans="1:17" x14ac:dyDescent="0.35">
      <c r="A7566">
        <v>7565</v>
      </c>
      <c r="B7566" s="1" t="s">
        <v>7785</v>
      </c>
      <c r="C7566" s="1" t="s">
        <v>11</v>
      </c>
      <c r="D7566" s="1" t="s">
        <v>93</v>
      </c>
      <c r="E7566" s="1" t="s">
        <v>124</v>
      </c>
      <c r="F7566" s="1" t="s">
        <v>125</v>
      </c>
      <c r="G7566" s="1" t="s">
        <v>93</v>
      </c>
      <c r="H7566" s="1" t="s">
        <v>15</v>
      </c>
      <c r="I7566">
        <v>32.454617839999997</v>
      </c>
      <c r="J7566">
        <f>ROUND(employee[[#This Row],[Age]],0)</f>
        <v>32</v>
      </c>
      <c r="K75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66">
        <v>3.3397810460000001</v>
      </c>
      <c r="M7566">
        <f>ROUND(employee[[#This Row],[LengthService]],2)</f>
        <v>3.34</v>
      </c>
      <c r="N7566">
        <v>25.149554030000001</v>
      </c>
      <c r="O7566">
        <f>ROUND(employee[[#This Row],[AbsentHours]],2)</f>
        <v>25.15</v>
      </c>
      <c r="P7566" s="5">
        <f>employee[[#This Row],[RoundedAbsentHours]]/2080 *100</f>
        <v>1.2091346153846154</v>
      </c>
      <c r="Q7566" s="1" t="s">
        <v>15</v>
      </c>
    </row>
    <row r="7567" spans="1:17" x14ac:dyDescent="0.35">
      <c r="A7567">
        <v>7566</v>
      </c>
      <c r="B7567" s="1" t="s">
        <v>7786</v>
      </c>
      <c r="C7567" s="1" t="s">
        <v>11</v>
      </c>
      <c r="D7567" s="1" t="s">
        <v>43</v>
      </c>
      <c r="E7567" s="1" t="s">
        <v>124</v>
      </c>
      <c r="F7567" s="1" t="s">
        <v>125</v>
      </c>
      <c r="G7567" s="1" t="s">
        <v>43</v>
      </c>
      <c r="H7567" s="1" t="s">
        <v>15</v>
      </c>
      <c r="I7567">
        <v>43.487752520000001</v>
      </c>
      <c r="J7567">
        <f>ROUND(employee[[#This Row],[Age]],0)</f>
        <v>43</v>
      </c>
      <c r="K75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67">
        <v>3.5639116369999999</v>
      </c>
      <c r="M7567">
        <f>ROUND(employee[[#This Row],[LengthService]],2)</f>
        <v>3.56</v>
      </c>
      <c r="N7567">
        <v>87.186622619999994</v>
      </c>
      <c r="O7567">
        <f>ROUND(employee[[#This Row],[AbsentHours]],2)</f>
        <v>87.19</v>
      </c>
      <c r="P7567" s="5">
        <f>employee[[#This Row],[RoundedAbsentHours]]/2080 *100</f>
        <v>4.1918269230769232</v>
      </c>
      <c r="Q7567" s="1" t="s">
        <v>15</v>
      </c>
    </row>
    <row r="7568" spans="1:17" x14ac:dyDescent="0.35">
      <c r="A7568">
        <v>7567</v>
      </c>
      <c r="B7568" s="1" t="s">
        <v>7787</v>
      </c>
      <c r="C7568" s="1" t="s">
        <v>11</v>
      </c>
      <c r="D7568" s="1" t="s">
        <v>36</v>
      </c>
      <c r="E7568" s="1" t="s">
        <v>124</v>
      </c>
      <c r="F7568" s="1" t="s">
        <v>125</v>
      </c>
      <c r="G7568" s="1" t="s">
        <v>37</v>
      </c>
      <c r="H7568" s="1" t="s">
        <v>15</v>
      </c>
      <c r="I7568">
        <v>55.004813140000003</v>
      </c>
      <c r="J7568">
        <f>ROUND(employee[[#This Row],[Age]],0)</f>
        <v>55</v>
      </c>
      <c r="K75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568">
        <v>3.9728372780000001</v>
      </c>
      <c r="M7568">
        <f>ROUND(employee[[#This Row],[LengthService]],2)</f>
        <v>3.97</v>
      </c>
      <c r="N7568">
        <v>143.3762404</v>
      </c>
      <c r="O7568">
        <f>ROUND(employee[[#This Row],[AbsentHours]],2)</f>
        <v>143.38</v>
      </c>
      <c r="P7568" s="5">
        <f>employee[[#This Row],[RoundedAbsentHours]]/2080 *100</f>
        <v>6.8932692307692305</v>
      </c>
      <c r="Q7568" s="1" t="s">
        <v>15</v>
      </c>
    </row>
    <row r="7569" spans="1:17" x14ac:dyDescent="0.35">
      <c r="A7569">
        <v>7568</v>
      </c>
      <c r="B7569" s="1" t="s">
        <v>7788</v>
      </c>
      <c r="C7569" s="1" t="s">
        <v>16</v>
      </c>
      <c r="D7569" s="1" t="s">
        <v>22</v>
      </c>
      <c r="E7569" s="1" t="s">
        <v>13</v>
      </c>
      <c r="F7569" s="1" t="s">
        <v>14</v>
      </c>
      <c r="G7569" s="1" t="s">
        <v>22</v>
      </c>
      <c r="H7569" s="1" t="s">
        <v>15</v>
      </c>
      <c r="I7569">
        <v>30.80858684</v>
      </c>
      <c r="J7569">
        <f>ROUND(employee[[#This Row],[Age]],0)</f>
        <v>31</v>
      </c>
      <c r="K75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69">
        <v>4.879371924</v>
      </c>
      <c r="M7569">
        <f>ROUND(employee[[#This Row],[LengthService]],2)</f>
        <v>4.88</v>
      </c>
      <c r="N7569">
        <v>13.56736538</v>
      </c>
      <c r="O7569">
        <f>ROUND(employee[[#This Row],[AbsentHours]],2)</f>
        <v>13.57</v>
      </c>
      <c r="P7569" s="5">
        <f>employee[[#This Row],[RoundedAbsentHours]]/2080 *100</f>
        <v>0.65240384615384617</v>
      </c>
      <c r="Q7569" s="1" t="s">
        <v>15</v>
      </c>
    </row>
    <row r="7570" spans="1:17" x14ac:dyDescent="0.35">
      <c r="A7570">
        <v>7569</v>
      </c>
      <c r="B7570" s="1" t="s">
        <v>7789</v>
      </c>
      <c r="C7570" s="1" t="s">
        <v>11</v>
      </c>
      <c r="D7570" s="1" t="s">
        <v>20</v>
      </c>
      <c r="E7570" s="1" t="s">
        <v>312</v>
      </c>
      <c r="F7570" s="1" t="s">
        <v>266</v>
      </c>
      <c r="G7570" s="1" t="s">
        <v>20</v>
      </c>
      <c r="H7570" s="1" t="s">
        <v>15</v>
      </c>
      <c r="I7570">
        <v>45.688965439999997</v>
      </c>
      <c r="J7570">
        <f>ROUND(employee[[#This Row],[Age]],0)</f>
        <v>46</v>
      </c>
      <c r="K75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70">
        <v>4.3718605769999996</v>
      </c>
      <c r="M7570">
        <f>ROUND(employee[[#This Row],[LengthService]],2)</f>
        <v>4.37</v>
      </c>
      <c r="N7570">
        <v>48.506321540000002</v>
      </c>
      <c r="O7570">
        <f>ROUND(employee[[#This Row],[AbsentHours]],2)</f>
        <v>48.51</v>
      </c>
      <c r="P7570" s="5">
        <f>employee[[#This Row],[RoundedAbsentHours]]/2080 *100</f>
        <v>2.3322115384615381</v>
      </c>
      <c r="Q7570" s="1" t="s">
        <v>15</v>
      </c>
    </row>
    <row r="7571" spans="1:17" x14ac:dyDescent="0.35">
      <c r="A7571">
        <v>7570</v>
      </c>
      <c r="B7571" s="1" t="s">
        <v>7790</v>
      </c>
      <c r="C7571" s="1" t="s">
        <v>16</v>
      </c>
      <c r="D7571" s="1" t="s">
        <v>120</v>
      </c>
      <c r="E7571" s="1" t="s">
        <v>124</v>
      </c>
      <c r="F7571" s="1" t="s">
        <v>125</v>
      </c>
      <c r="G7571" s="1" t="s">
        <v>34</v>
      </c>
      <c r="H7571" s="1" t="s">
        <v>15</v>
      </c>
      <c r="I7571">
        <v>57.11984605</v>
      </c>
      <c r="J7571">
        <f>ROUND(employee[[#This Row],[Age]],0)</f>
        <v>57</v>
      </c>
      <c r="K75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571">
        <v>3.0851785020000002</v>
      </c>
      <c r="M7571">
        <f>ROUND(employee[[#This Row],[LengthService]],2)</f>
        <v>3.09</v>
      </c>
      <c r="N7571">
        <v>91.590369480000007</v>
      </c>
      <c r="O7571">
        <f>ROUND(employee[[#This Row],[AbsentHours]],2)</f>
        <v>91.59</v>
      </c>
      <c r="P7571" s="5">
        <f>employee[[#This Row],[RoundedAbsentHours]]/2080 *100</f>
        <v>4.4033653846153848</v>
      </c>
      <c r="Q7571" s="1" t="s">
        <v>15</v>
      </c>
    </row>
    <row r="7572" spans="1:17" x14ac:dyDescent="0.35">
      <c r="A7572">
        <v>7571</v>
      </c>
      <c r="B7572" s="1" t="s">
        <v>7791</v>
      </c>
      <c r="C7572" s="1" t="s">
        <v>16</v>
      </c>
      <c r="D7572" s="1" t="s">
        <v>21</v>
      </c>
      <c r="E7572" s="1" t="s">
        <v>312</v>
      </c>
      <c r="F7572" s="1" t="s">
        <v>266</v>
      </c>
      <c r="G7572" s="1" t="s">
        <v>21</v>
      </c>
      <c r="H7572" s="1" t="s">
        <v>15</v>
      </c>
      <c r="I7572">
        <v>42.789188729999999</v>
      </c>
      <c r="J7572">
        <f>ROUND(employee[[#This Row],[Age]],0)</f>
        <v>43</v>
      </c>
      <c r="K75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72">
        <v>6.2988061719999999</v>
      </c>
      <c r="M7572">
        <f>ROUND(employee[[#This Row],[LengthService]],2)</f>
        <v>6.3</v>
      </c>
      <c r="N7572">
        <v>94.562000999999995</v>
      </c>
      <c r="O7572">
        <f>ROUND(employee[[#This Row],[AbsentHours]],2)</f>
        <v>94.56</v>
      </c>
      <c r="P7572" s="5">
        <f>employee[[#This Row],[RoundedAbsentHours]]/2080 *100</f>
        <v>4.546153846153846</v>
      </c>
      <c r="Q7572" s="1" t="s">
        <v>15</v>
      </c>
    </row>
    <row r="7573" spans="1:17" x14ac:dyDescent="0.35">
      <c r="A7573">
        <v>7572</v>
      </c>
      <c r="B7573" s="1" t="s">
        <v>7792</v>
      </c>
      <c r="C7573" s="1" t="s">
        <v>11</v>
      </c>
      <c r="D7573" s="1" t="s">
        <v>28</v>
      </c>
      <c r="E7573" s="1" t="s">
        <v>312</v>
      </c>
      <c r="F7573" s="1" t="s">
        <v>266</v>
      </c>
      <c r="G7573" s="1" t="s">
        <v>28</v>
      </c>
      <c r="H7573" s="1" t="s">
        <v>15</v>
      </c>
      <c r="I7573">
        <v>47.358809620000002</v>
      </c>
      <c r="J7573">
        <f>ROUND(employee[[#This Row],[Age]],0)</f>
        <v>47</v>
      </c>
      <c r="K75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73">
        <v>5.3632242640000003</v>
      </c>
      <c r="M7573">
        <f>ROUND(employee[[#This Row],[LengthService]],2)</f>
        <v>5.36</v>
      </c>
      <c r="N7573">
        <v>56.971690969999997</v>
      </c>
      <c r="O7573">
        <f>ROUND(employee[[#This Row],[AbsentHours]],2)</f>
        <v>56.97</v>
      </c>
      <c r="P7573" s="5">
        <f>employee[[#This Row],[RoundedAbsentHours]]/2080 *100</f>
        <v>2.7389423076923074</v>
      </c>
      <c r="Q7573" s="1" t="s">
        <v>15</v>
      </c>
    </row>
    <row r="7574" spans="1:17" x14ac:dyDescent="0.35">
      <c r="A7574">
        <v>7573</v>
      </c>
      <c r="B7574" s="1" t="s">
        <v>7793</v>
      </c>
      <c r="C7574" s="1" t="s">
        <v>11</v>
      </c>
      <c r="D7574" s="1" t="s">
        <v>280</v>
      </c>
      <c r="E7574" s="1" t="s">
        <v>124</v>
      </c>
      <c r="F7574" s="1" t="s">
        <v>125</v>
      </c>
      <c r="G7574" s="1" t="s">
        <v>56</v>
      </c>
      <c r="H7574" s="1" t="s">
        <v>15</v>
      </c>
      <c r="I7574">
        <v>52.266430040000003</v>
      </c>
      <c r="J7574">
        <f>ROUND(employee[[#This Row],[Age]],0)</f>
        <v>52</v>
      </c>
      <c r="K75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574">
        <v>5.5396314799999997</v>
      </c>
      <c r="M7574">
        <f>ROUND(employee[[#This Row],[LengthService]],2)</f>
        <v>5.54</v>
      </c>
      <c r="N7574">
        <v>99.081139629999996</v>
      </c>
      <c r="O7574">
        <f>ROUND(employee[[#This Row],[AbsentHours]],2)</f>
        <v>99.08</v>
      </c>
      <c r="P7574" s="5">
        <f>employee[[#This Row],[RoundedAbsentHours]]/2080 *100</f>
        <v>4.7634615384615389</v>
      </c>
      <c r="Q7574" s="1" t="s">
        <v>15</v>
      </c>
    </row>
    <row r="7575" spans="1:17" x14ac:dyDescent="0.35">
      <c r="A7575">
        <v>7574</v>
      </c>
      <c r="B7575" s="1" t="s">
        <v>7794</v>
      </c>
      <c r="C7575" s="1" t="s">
        <v>11</v>
      </c>
      <c r="D7575" s="1" t="s">
        <v>47</v>
      </c>
      <c r="E7575" s="1" t="s">
        <v>124</v>
      </c>
      <c r="F7575" s="1" t="s">
        <v>125</v>
      </c>
      <c r="G7575" s="1" t="s">
        <v>47</v>
      </c>
      <c r="H7575" s="1" t="s">
        <v>15</v>
      </c>
      <c r="I7575">
        <v>54.611459119999999</v>
      </c>
      <c r="J7575">
        <f>ROUND(employee[[#This Row],[Age]],0)</f>
        <v>55</v>
      </c>
      <c r="K75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575">
        <v>8.4234490369999993</v>
      </c>
      <c r="M7575">
        <f>ROUND(employee[[#This Row],[LengthService]],2)</f>
        <v>8.42</v>
      </c>
      <c r="N7575">
        <v>98.255315370000005</v>
      </c>
      <c r="O7575">
        <f>ROUND(employee[[#This Row],[AbsentHours]],2)</f>
        <v>98.26</v>
      </c>
      <c r="P7575" s="5">
        <f>employee[[#This Row],[RoundedAbsentHours]]/2080 *100</f>
        <v>4.7240384615384619</v>
      </c>
      <c r="Q7575" s="1" t="s">
        <v>15</v>
      </c>
    </row>
    <row r="7576" spans="1:17" x14ac:dyDescent="0.35">
      <c r="A7576">
        <v>7575</v>
      </c>
      <c r="B7576" s="1" t="s">
        <v>7795</v>
      </c>
      <c r="C7576" s="1" t="s">
        <v>16</v>
      </c>
      <c r="D7576" s="1" t="s">
        <v>19</v>
      </c>
      <c r="E7576" s="1" t="s">
        <v>124</v>
      </c>
      <c r="F7576" s="1" t="s">
        <v>125</v>
      </c>
      <c r="G7576" s="1" t="s">
        <v>19</v>
      </c>
      <c r="H7576" s="1" t="s">
        <v>15</v>
      </c>
      <c r="I7576">
        <v>35.440322340000002</v>
      </c>
      <c r="J7576">
        <f>ROUND(employee[[#This Row],[Age]],0)</f>
        <v>35</v>
      </c>
      <c r="K75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76">
        <v>2.883812984</v>
      </c>
      <c r="M7576">
        <f>ROUND(employee[[#This Row],[LengthService]],2)</f>
        <v>2.88</v>
      </c>
      <c r="N7576">
        <v>73.971470319999995</v>
      </c>
      <c r="O7576">
        <f>ROUND(employee[[#This Row],[AbsentHours]],2)</f>
        <v>73.97</v>
      </c>
      <c r="P7576" s="5">
        <f>employee[[#This Row],[RoundedAbsentHours]]/2080 *100</f>
        <v>3.5562499999999995</v>
      </c>
      <c r="Q7576" s="1" t="s">
        <v>15</v>
      </c>
    </row>
    <row r="7577" spans="1:17" x14ac:dyDescent="0.35">
      <c r="A7577">
        <v>7576</v>
      </c>
      <c r="B7577" s="1" t="s">
        <v>7796</v>
      </c>
      <c r="C7577" s="1" t="s">
        <v>16</v>
      </c>
      <c r="D7577" s="1" t="s">
        <v>229</v>
      </c>
      <c r="E7577" s="1" t="s">
        <v>124</v>
      </c>
      <c r="F7577" s="1" t="s">
        <v>125</v>
      </c>
      <c r="G7577" s="1" t="s">
        <v>33</v>
      </c>
      <c r="H7577" s="1" t="s">
        <v>15</v>
      </c>
      <c r="I7577">
        <v>46.368562150000002</v>
      </c>
      <c r="J7577">
        <f>ROUND(employee[[#This Row],[Age]],0)</f>
        <v>46</v>
      </c>
      <c r="K75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77">
        <v>4.8805181209999997</v>
      </c>
      <c r="M7577">
        <f>ROUND(employee[[#This Row],[LengthService]],2)</f>
        <v>4.88</v>
      </c>
      <c r="N7577">
        <v>39.611275149999997</v>
      </c>
      <c r="O7577">
        <f>ROUND(employee[[#This Row],[AbsentHours]],2)</f>
        <v>39.61</v>
      </c>
      <c r="P7577" s="5">
        <f>employee[[#This Row],[RoundedAbsentHours]]/2080 *100</f>
        <v>1.9043269230769231</v>
      </c>
      <c r="Q7577" s="1" t="s">
        <v>15</v>
      </c>
    </row>
    <row r="7578" spans="1:17" x14ac:dyDescent="0.35">
      <c r="A7578">
        <v>7577</v>
      </c>
      <c r="B7578" s="1" t="s">
        <v>7797</v>
      </c>
      <c r="C7578" s="1" t="s">
        <v>16</v>
      </c>
      <c r="D7578" s="1" t="s">
        <v>219</v>
      </c>
      <c r="E7578" s="1" t="s">
        <v>124</v>
      </c>
      <c r="F7578" s="1" t="s">
        <v>125</v>
      </c>
      <c r="G7578" s="1" t="s">
        <v>62</v>
      </c>
      <c r="H7578" s="1" t="s">
        <v>15</v>
      </c>
      <c r="I7578">
        <v>34.112639569999999</v>
      </c>
      <c r="J7578">
        <f>ROUND(employee[[#This Row],[Age]],0)</f>
        <v>34</v>
      </c>
      <c r="K75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78">
        <v>3.9391394229999999</v>
      </c>
      <c r="M7578">
        <f>ROUND(employee[[#This Row],[LengthService]],2)</f>
        <v>3.94</v>
      </c>
      <c r="N7578">
        <v>0</v>
      </c>
      <c r="O7578">
        <f>ROUND(employee[[#This Row],[AbsentHours]],2)</f>
        <v>0</v>
      </c>
      <c r="P7578" s="5">
        <f>employee[[#This Row],[RoundedAbsentHours]]/2080 *100</f>
        <v>0</v>
      </c>
      <c r="Q7578" s="1" t="s">
        <v>15</v>
      </c>
    </row>
    <row r="7579" spans="1:17" x14ac:dyDescent="0.35">
      <c r="A7579">
        <v>7578</v>
      </c>
      <c r="B7579" s="1" t="s">
        <v>7798</v>
      </c>
      <c r="C7579" s="1" t="s">
        <v>16</v>
      </c>
      <c r="D7579" s="1" t="s">
        <v>21</v>
      </c>
      <c r="E7579" s="1" t="s">
        <v>312</v>
      </c>
      <c r="F7579" s="1" t="s">
        <v>266</v>
      </c>
      <c r="G7579" s="1" t="s">
        <v>21</v>
      </c>
      <c r="H7579" s="1" t="s">
        <v>15</v>
      </c>
      <c r="I7579">
        <v>36.658293260000001</v>
      </c>
      <c r="J7579">
        <f>ROUND(employee[[#This Row],[Age]],0)</f>
        <v>37</v>
      </c>
      <c r="K75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79">
        <v>2.4025632749999999</v>
      </c>
      <c r="M7579">
        <f>ROUND(employee[[#This Row],[LengthService]],2)</f>
        <v>2.4</v>
      </c>
      <c r="N7579">
        <v>22.39229795</v>
      </c>
      <c r="O7579">
        <f>ROUND(employee[[#This Row],[AbsentHours]],2)</f>
        <v>22.39</v>
      </c>
      <c r="P7579" s="5">
        <f>employee[[#This Row],[RoundedAbsentHours]]/2080 *100</f>
        <v>1.0764423076923078</v>
      </c>
      <c r="Q7579" s="1" t="s">
        <v>15</v>
      </c>
    </row>
    <row r="7580" spans="1:17" x14ac:dyDescent="0.35">
      <c r="A7580">
        <v>7579</v>
      </c>
      <c r="B7580" s="1" t="s">
        <v>7799</v>
      </c>
      <c r="C7580" s="1" t="s">
        <v>16</v>
      </c>
      <c r="D7580" s="1" t="s">
        <v>112</v>
      </c>
      <c r="E7580" s="1" t="s">
        <v>124</v>
      </c>
      <c r="F7580" s="1" t="s">
        <v>125</v>
      </c>
      <c r="G7580" s="1" t="s">
        <v>56</v>
      </c>
      <c r="H7580" s="1" t="s">
        <v>15</v>
      </c>
      <c r="I7580">
        <v>31.157576240000001</v>
      </c>
      <c r="J7580">
        <f>ROUND(employee[[#This Row],[Age]],0)</f>
        <v>31</v>
      </c>
      <c r="K75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80">
        <v>2.6010770509999999</v>
      </c>
      <c r="M7580">
        <f>ROUND(employee[[#This Row],[LengthService]],2)</f>
        <v>2.6</v>
      </c>
      <c r="N7580">
        <v>0</v>
      </c>
      <c r="O7580">
        <f>ROUND(employee[[#This Row],[AbsentHours]],2)</f>
        <v>0</v>
      </c>
      <c r="P7580" s="5">
        <f>employee[[#This Row],[RoundedAbsentHours]]/2080 *100</f>
        <v>0</v>
      </c>
      <c r="Q7580" s="1" t="s">
        <v>15</v>
      </c>
    </row>
    <row r="7581" spans="1:17" x14ac:dyDescent="0.35">
      <c r="A7581">
        <v>7580</v>
      </c>
      <c r="B7581" s="1" t="s">
        <v>7800</v>
      </c>
      <c r="C7581" s="1" t="s">
        <v>11</v>
      </c>
      <c r="D7581" s="1" t="s">
        <v>110</v>
      </c>
      <c r="E7581" s="1" t="s">
        <v>124</v>
      </c>
      <c r="F7581" s="1" t="s">
        <v>125</v>
      </c>
      <c r="G7581" s="1" t="s">
        <v>29</v>
      </c>
      <c r="H7581" s="1" t="s">
        <v>15</v>
      </c>
      <c r="I7581">
        <v>34.950026319999999</v>
      </c>
      <c r="J7581">
        <f>ROUND(employee[[#This Row],[Age]],0)</f>
        <v>35</v>
      </c>
      <c r="K75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81">
        <v>4.8381924119999997</v>
      </c>
      <c r="M7581">
        <f>ROUND(employee[[#This Row],[LengthService]],2)</f>
        <v>4.84</v>
      </c>
      <c r="N7581">
        <v>0</v>
      </c>
      <c r="O7581">
        <f>ROUND(employee[[#This Row],[AbsentHours]],2)</f>
        <v>0</v>
      </c>
      <c r="P7581" s="5">
        <f>employee[[#This Row],[RoundedAbsentHours]]/2080 *100</f>
        <v>0</v>
      </c>
      <c r="Q7581" s="1" t="s">
        <v>15</v>
      </c>
    </row>
    <row r="7582" spans="1:17" x14ac:dyDescent="0.35">
      <c r="A7582">
        <v>7581</v>
      </c>
      <c r="B7582" s="1" t="s">
        <v>7801</v>
      </c>
      <c r="C7582" s="1" t="s">
        <v>16</v>
      </c>
      <c r="D7582" s="1" t="s">
        <v>49</v>
      </c>
      <c r="E7582" s="1" t="s">
        <v>124</v>
      </c>
      <c r="F7582" s="1" t="s">
        <v>125</v>
      </c>
      <c r="G7582" s="1" t="s">
        <v>47</v>
      </c>
      <c r="H7582" s="1" t="s">
        <v>15</v>
      </c>
      <c r="I7582">
        <v>54.812342489999999</v>
      </c>
      <c r="J7582">
        <f>ROUND(employee[[#This Row],[Age]],0)</f>
        <v>55</v>
      </c>
      <c r="K75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582">
        <v>4.0334613790000002</v>
      </c>
      <c r="M7582">
        <f>ROUND(employee[[#This Row],[LengthService]],2)</f>
        <v>4.03</v>
      </c>
      <c r="N7582">
        <v>96.582335830000005</v>
      </c>
      <c r="O7582">
        <f>ROUND(employee[[#This Row],[AbsentHours]],2)</f>
        <v>96.58</v>
      </c>
      <c r="P7582" s="5">
        <f>employee[[#This Row],[RoundedAbsentHours]]/2080 *100</f>
        <v>4.6432692307692305</v>
      </c>
      <c r="Q7582" s="1" t="s">
        <v>15</v>
      </c>
    </row>
    <row r="7583" spans="1:17" x14ac:dyDescent="0.35">
      <c r="A7583">
        <v>7582</v>
      </c>
      <c r="B7583" s="1" t="s">
        <v>7802</v>
      </c>
      <c r="C7583" s="1" t="s">
        <v>16</v>
      </c>
      <c r="D7583" s="1" t="s">
        <v>20</v>
      </c>
      <c r="E7583" s="1" t="s">
        <v>312</v>
      </c>
      <c r="F7583" s="1" t="s">
        <v>266</v>
      </c>
      <c r="G7583" s="1" t="s">
        <v>20</v>
      </c>
      <c r="H7583" s="1" t="s">
        <v>15</v>
      </c>
      <c r="I7583">
        <v>50.002977880000003</v>
      </c>
      <c r="J7583">
        <f>ROUND(employee[[#This Row],[Age]],0)</f>
        <v>50</v>
      </c>
      <c r="K75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583">
        <v>4.8338487480000003</v>
      </c>
      <c r="M7583">
        <f>ROUND(employee[[#This Row],[LengthService]],2)</f>
        <v>4.83</v>
      </c>
      <c r="N7583">
        <v>83.76175542</v>
      </c>
      <c r="O7583">
        <f>ROUND(employee[[#This Row],[AbsentHours]],2)</f>
        <v>83.76</v>
      </c>
      <c r="P7583" s="5">
        <f>employee[[#This Row],[RoundedAbsentHours]]/2080 *100</f>
        <v>4.0269230769230768</v>
      </c>
      <c r="Q7583" s="1" t="s">
        <v>15</v>
      </c>
    </row>
    <row r="7584" spans="1:17" x14ac:dyDescent="0.35">
      <c r="A7584">
        <v>7583</v>
      </c>
      <c r="B7584" s="1" t="s">
        <v>7803</v>
      </c>
      <c r="C7584" s="1" t="s">
        <v>11</v>
      </c>
      <c r="D7584" s="1" t="s">
        <v>20</v>
      </c>
      <c r="E7584" s="1" t="s">
        <v>312</v>
      </c>
      <c r="F7584" s="1" t="s">
        <v>266</v>
      </c>
      <c r="G7584" s="1" t="s">
        <v>20</v>
      </c>
      <c r="H7584" s="1" t="s">
        <v>15</v>
      </c>
      <c r="I7584">
        <v>40.646507800000002</v>
      </c>
      <c r="J7584">
        <f>ROUND(employee[[#This Row],[Age]],0)</f>
        <v>41</v>
      </c>
      <c r="K75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84">
        <v>2.636925722</v>
      </c>
      <c r="M7584">
        <f>ROUND(employee[[#This Row],[LengthService]],2)</f>
        <v>2.64</v>
      </c>
      <c r="N7584">
        <v>50.797585390000002</v>
      </c>
      <c r="O7584">
        <f>ROUND(employee[[#This Row],[AbsentHours]],2)</f>
        <v>50.8</v>
      </c>
      <c r="P7584" s="5">
        <f>employee[[#This Row],[RoundedAbsentHours]]/2080 *100</f>
        <v>2.4423076923076921</v>
      </c>
      <c r="Q7584" s="1" t="s">
        <v>15</v>
      </c>
    </row>
    <row r="7585" spans="1:17" x14ac:dyDescent="0.35">
      <c r="A7585">
        <v>7584</v>
      </c>
      <c r="B7585" s="1" t="s">
        <v>7804</v>
      </c>
      <c r="C7585" s="1" t="s">
        <v>16</v>
      </c>
      <c r="D7585" s="1" t="s">
        <v>232</v>
      </c>
      <c r="E7585" s="1" t="s">
        <v>124</v>
      </c>
      <c r="F7585" s="1" t="s">
        <v>125</v>
      </c>
      <c r="G7585" s="1" t="s">
        <v>18</v>
      </c>
      <c r="H7585" s="1" t="s">
        <v>15</v>
      </c>
      <c r="I7585">
        <v>30.240246389999999</v>
      </c>
      <c r="J7585">
        <f>ROUND(employee[[#This Row],[Age]],0)</f>
        <v>30</v>
      </c>
      <c r="K75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85">
        <v>2.5092959499999998</v>
      </c>
      <c r="M7585">
        <f>ROUND(employee[[#This Row],[LengthService]],2)</f>
        <v>2.5099999999999998</v>
      </c>
      <c r="N7585">
        <v>0</v>
      </c>
      <c r="O7585">
        <f>ROUND(employee[[#This Row],[AbsentHours]],2)</f>
        <v>0</v>
      </c>
      <c r="P7585" s="5">
        <f>employee[[#This Row],[RoundedAbsentHours]]/2080 *100</f>
        <v>0</v>
      </c>
      <c r="Q7585" s="1" t="s">
        <v>15</v>
      </c>
    </row>
    <row r="7586" spans="1:17" x14ac:dyDescent="0.35">
      <c r="A7586">
        <v>7585</v>
      </c>
      <c r="B7586" s="1" t="s">
        <v>7805</v>
      </c>
      <c r="C7586" s="1" t="s">
        <v>16</v>
      </c>
      <c r="D7586" s="1" t="s">
        <v>22</v>
      </c>
      <c r="E7586" s="1" t="s">
        <v>13</v>
      </c>
      <c r="F7586" s="1" t="s">
        <v>14</v>
      </c>
      <c r="G7586" s="1" t="s">
        <v>22</v>
      </c>
      <c r="H7586" s="1" t="s">
        <v>15</v>
      </c>
      <c r="I7586">
        <v>45.403889749999998</v>
      </c>
      <c r="J7586">
        <f>ROUND(employee[[#This Row],[Age]],0)</f>
        <v>45</v>
      </c>
      <c r="K75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86">
        <v>6.1835137859999998</v>
      </c>
      <c r="M7586">
        <f>ROUND(employee[[#This Row],[LengthService]],2)</f>
        <v>6.18</v>
      </c>
      <c r="N7586">
        <v>60.29581555</v>
      </c>
      <c r="O7586">
        <f>ROUND(employee[[#This Row],[AbsentHours]],2)</f>
        <v>60.3</v>
      </c>
      <c r="P7586" s="5">
        <f>employee[[#This Row],[RoundedAbsentHours]]/2080 *100</f>
        <v>2.8990384615384612</v>
      </c>
      <c r="Q7586" s="1" t="s">
        <v>15</v>
      </c>
    </row>
    <row r="7587" spans="1:17" x14ac:dyDescent="0.35">
      <c r="A7587">
        <v>7586</v>
      </c>
      <c r="B7587" s="1" t="s">
        <v>7806</v>
      </c>
      <c r="C7587" s="1" t="s">
        <v>16</v>
      </c>
      <c r="D7587" s="1" t="s">
        <v>223</v>
      </c>
      <c r="E7587" s="1" t="s">
        <v>124</v>
      </c>
      <c r="F7587" s="1" t="s">
        <v>125</v>
      </c>
      <c r="G7587" s="1" t="s">
        <v>56</v>
      </c>
      <c r="H7587" s="1" t="s">
        <v>15</v>
      </c>
      <c r="I7587">
        <v>38.732403720000001</v>
      </c>
      <c r="J7587">
        <f>ROUND(employee[[#This Row],[Age]],0)</f>
        <v>39</v>
      </c>
      <c r="K75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87">
        <v>3.4399308199999998</v>
      </c>
      <c r="M7587">
        <f>ROUND(employee[[#This Row],[LengthService]],2)</f>
        <v>3.44</v>
      </c>
      <c r="N7587">
        <v>47.391066889999998</v>
      </c>
      <c r="O7587">
        <f>ROUND(employee[[#This Row],[AbsentHours]],2)</f>
        <v>47.39</v>
      </c>
      <c r="P7587" s="5">
        <f>employee[[#This Row],[RoundedAbsentHours]]/2080 *100</f>
        <v>2.2783653846153844</v>
      </c>
      <c r="Q7587" s="1" t="s">
        <v>15</v>
      </c>
    </row>
    <row r="7588" spans="1:17" x14ac:dyDescent="0.35">
      <c r="A7588">
        <v>7587</v>
      </c>
      <c r="B7588" s="1" t="s">
        <v>7807</v>
      </c>
      <c r="C7588" s="1" t="s">
        <v>16</v>
      </c>
      <c r="D7588" s="1" t="s">
        <v>34</v>
      </c>
      <c r="E7588" s="1" t="s">
        <v>124</v>
      </c>
      <c r="F7588" s="1" t="s">
        <v>125</v>
      </c>
      <c r="G7588" s="1" t="s">
        <v>34</v>
      </c>
      <c r="H7588" s="1" t="s">
        <v>15</v>
      </c>
      <c r="I7588">
        <v>28.787621470000001</v>
      </c>
      <c r="J7588">
        <f>ROUND(employee[[#This Row],[Age]],0)</f>
        <v>29</v>
      </c>
      <c r="K75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588">
        <v>3.3889110570000001</v>
      </c>
      <c r="M7588">
        <f>ROUND(employee[[#This Row],[LengthService]],2)</f>
        <v>3.39</v>
      </c>
      <c r="N7588">
        <v>0</v>
      </c>
      <c r="O7588">
        <f>ROUND(employee[[#This Row],[AbsentHours]],2)</f>
        <v>0</v>
      </c>
      <c r="P7588" s="5">
        <f>employee[[#This Row],[RoundedAbsentHours]]/2080 *100</f>
        <v>0</v>
      </c>
      <c r="Q7588" s="1" t="s">
        <v>15</v>
      </c>
    </row>
    <row r="7589" spans="1:17" x14ac:dyDescent="0.35">
      <c r="A7589">
        <v>7588</v>
      </c>
      <c r="B7589" s="1" t="s">
        <v>7808</v>
      </c>
      <c r="C7589" s="1" t="s">
        <v>16</v>
      </c>
      <c r="D7589" s="1" t="s">
        <v>20</v>
      </c>
      <c r="E7589" s="1" t="s">
        <v>312</v>
      </c>
      <c r="F7589" s="1" t="s">
        <v>266</v>
      </c>
      <c r="G7589" s="1" t="s">
        <v>20</v>
      </c>
      <c r="H7589" s="1" t="s">
        <v>15</v>
      </c>
      <c r="I7589">
        <v>36.414429400000003</v>
      </c>
      <c r="J7589">
        <f>ROUND(employee[[#This Row],[Age]],0)</f>
        <v>36</v>
      </c>
      <c r="K75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89">
        <v>3.531429567</v>
      </c>
      <c r="M7589">
        <f>ROUND(employee[[#This Row],[LengthService]],2)</f>
        <v>3.53</v>
      </c>
      <c r="N7589">
        <v>0</v>
      </c>
      <c r="O7589">
        <f>ROUND(employee[[#This Row],[AbsentHours]],2)</f>
        <v>0</v>
      </c>
      <c r="P7589" s="5">
        <f>employee[[#This Row],[RoundedAbsentHours]]/2080 *100</f>
        <v>0</v>
      </c>
      <c r="Q7589" s="1" t="s">
        <v>15</v>
      </c>
    </row>
    <row r="7590" spans="1:17" x14ac:dyDescent="0.35">
      <c r="A7590">
        <v>7589</v>
      </c>
      <c r="B7590" s="1" t="s">
        <v>7809</v>
      </c>
      <c r="C7590" s="1" t="s">
        <v>16</v>
      </c>
      <c r="D7590" s="1" t="s">
        <v>35</v>
      </c>
      <c r="E7590" s="1" t="s">
        <v>124</v>
      </c>
      <c r="F7590" s="1" t="s">
        <v>125</v>
      </c>
      <c r="G7590" s="1" t="s">
        <v>33</v>
      </c>
      <c r="H7590" s="1" t="s">
        <v>15</v>
      </c>
      <c r="I7590">
        <v>45.85140921</v>
      </c>
      <c r="J7590">
        <f>ROUND(employee[[#This Row],[Age]],0)</f>
        <v>46</v>
      </c>
      <c r="K75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90">
        <v>4.3784314269999998</v>
      </c>
      <c r="M7590">
        <f>ROUND(employee[[#This Row],[LengthService]],2)</f>
        <v>4.38</v>
      </c>
      <c r="N7590">
        <v>84.072461410000003</v>
      </c>
      <c r="O7590">
        <f>ROUND(employee[[#This Row],[AbsentHours]],2)</f>
        <v>84.07</v>
      </c>
      <c r="P7590" s="5">
        <f>employee[[#This Row],[RoundedAbsentHours]]/2080 *100</f>
        <v>4.0418269230769228</v>
      </c>
      <c r="Q7590" s="1" t="s">
        <v>15</v>
      </c>
    </row>
    <row r="7591" spans="1:17" x14ac:dyDescent="0.35">
      <c r="A7591">
        <v>7590</v>
      </c>
      <c r="B7591" s="1" t="s">
        <v>7810</v>
      </c>
      <c r="C7591" s="1" t="s">
        <v>16</v>
      </c>
      <c r="D7591" s="1" t="s">
        <v>22</v>
      </c>
      <c r="E7591" s="1" t="s">
        <v>13</v>
      </c>
      <c r="F7591" s="1" t="s">
        <v>14</v>
      </c>
      <c r="G7591" s="1" t="s">
        <v>22</v>
      </c>
      <c r="H7591" s="1" t="s">
        <v>15</v>
      </c>
      <c r="I7591">
        <v>34.049187609999997</v>
      </c>
      <c r="J7591">
        <f>ROUND(employee[[#This Row],[Age]],0)</f>
        <v>34</v>
      </c>
      <c r="K75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91">
        <v>5.8133527450000004</v>
      </c>
      <c r="M7591">
        <f>ROUND(employee[[#This Row],[LengthService]],2)</f>
        <v>5.81</v>
      </c>
      <c r="N7591">
        <v>64.52993884</v>
      </c>
      <c r="O7591">
        <f>ROUND(employee[[#This Row],[AbsentHours]],2)</f>
        <v>64.53</v>
      </c>
      <c r="P7591" s="5">
        <f>employee[[#This Row],[RoundedAbsentHours]]/2080 *100</f>
        <v>3.1024038461538459</v>
      </c>
      <c r="Q7591" s="1" t="s">
        <v>15</v>
      </c>
    </row>
    <row r="7592" spans="1:17" x14ac:dyDescent="0.35">
      <c r="A7592">
        <v>7591</v>
      </c>
      <c r="B7592" s="1" t="s">
        <v>7811</v>
      </c>
      <c r="C7592" s="1" t="s">
        <v>16</v>
      </c>
      <c r="D7592" s="1" t="s">
        <v>21</v>
      </c>
      <c r="E7592" s="1" t="s">
        <v>312</v>
      </c>
      <c r="F7592" s="1" t="s">
        <v>266</v>
      </c>
      <c r="G7592" s="1" t="s">
        <v>21</v>
      </c>
      <c r="H7592" s="1" t="s">
        <v>15</v>
      </c>
      <c r="I7592">
        <v>44.75281794</v>
      </c>
      <c r="J7592">
        <f>ROUND(employee[[#This Row],[Age]],0)</f>
        <v>45</v>
      </c>
      <c r="K75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92">
        <v>3.5783757349999998</v>
      </c>
      <c r="M7592">
        <f>ROUND(employee[[#This Row],[LengthService]],2)</f>
        <v>3.58</v>
      </c>
      <c r="N7592">
        <v>77.20647117</v>
      </c>
      <c r="O7592">
        <f>ROUND(employee[[#This Row],[AbsentHours]],2)</f>
        <v>77.209999999999994</v>
      </c>
      <c r="P7592" s="5">
        <f>employee[[#This Row],[RoundedAbsentHours]]/2080 *100</f>
        <v>3.7120192307692306</v>
      </c>
      <c r="Q7592" s="1" t="s">
        <v>15</v>
      </c>
    </row>
    <row r="7593" spans="1:17" x14ac:dyDescent="0.35">
      <c r="A7593">
        <v>7592</v>
      </c>
      <c r="B7593" s="1" t="s">
        <v>7812</v>
      </c>
      <c r="C7593" s="1" t="s">
        <v>16</v>
      </c>
      <c r="D7593" s="1" t="s">
        <v>32</v>
      </c>
      <c r="E7593" s="1" t="s">
        <v>124</v>
      </c>
      <c r="F7593" s="1" t="s">
        <v>125</v>
      </c>
      <c r="G7593" s="1" t="s">
        <v>32</v>
      </c>
      <c r="H7593" s="1" t="s">
        <v>15</v>
      </c>
      <c r="I7593">
        <v>31.493673439999998</v>
      </c>
      <c r="J7593">
        <f>ROUND(employee[[#This Row],[Age]],0)</f>
        <v>31</v>
      </c>
      <c r="K75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93">
        <v>4.148646222</v>
      </c>
      <c r="M7593">
        <f>ROUND(employee[[#This Row],[LengthService]],2)</f>
        <v>4.1500000000000004</v>
      </c>
      <c r="N7593">
        <v>5.0132042009999997</v>
      </c>
      <c r="O7593">
        <f>ROUND(employee[[#This Row],[AbsentHours]],2)</f>
        <v>5.01</v>
      </c>
      <c r="P7593" s="5">
        <f>employee[[#This Row],[RoundedAbsentHours]]/2080 *100</f>
        <v>0.24086538461538459</v>
      </c>
      <c r="Q7593" s="1" t="s">
        <v>15</v>
      </c>
    </row>
    <row r="7594" spans="1:17" x14ac:dyDescent="0.35">
      <c r="A7594">
        <v>7593</v>
      </c>
      <c r="B7594" s="1" t="s">
        <v>6564</v>
      </c>
      <c r="C7594" s="1" t="s">
        <v>11</v>
      </c>
      <c r="D7594" s="1" t="s">
        <v>19</v>
      </c>
      <c r="E7594" s="1" t="s">
        <v>124</v>
      </c>
      <c r="F7594" s="1" t="s">
        <v>125</v>
      </c>
      <c r="G7594" s="1" t="s">
        <v>19</v>
      </c>
      <c r="H7594" s="1" t="s">
        <v>15</v>
      </c>
      <c r="I7594">
        <v>42.854545809999998</v>
      </c>
      <c r="J7594">
        <f>ROUND(employee[[#This Row],[Age]],0)</f>
        <v>43</v>
      </c>
      <c r="K75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94">
        <v>6.9537854149999996</v>
      </c>
      <c r="M7594">
        <f>ROUND(employee[[#This Row],[LengthService]],2)</f>
        <v>6.95</v>
      </c>
      <c r="N7594">
        <v>55.73565558</v>
      </c>
      <c r="O7594">
        <f>ROUND(employee[[#This Row],[AbsentHours]],2)</f>
        <v>55.74</v>
      </c>
      <c r="P7594" s="5">
        <f>employee[[#This Row],[RoundedAbsentHours]]/2080 *100</f>
        <v>2.6798076923076923</v>
      </c>
      <c r="Q7594" s="1" t="s">
        <v>15</v>
      </c>
    </row>
    <row r="7595" spans="1:17" x14ac:dyDescent="0.35">
      <c r="A7595">
        <v>7594</v>
      </c>
      <c r="B7595" s="1" t="s">
        <v>7813</v>
      </c>
      <c r="C7595" s="1" t="s">
        <v>11</v>
      </c>
      <c r="D7595" s="1" t="s">
        <v>30</v>
      </c>
      <c r="E7595" s="1" t="s">
        <v>124</v>
      </c>
      <c r="F7595" s="1" t="s">
        <v>125</v>
      </c>
      <c r="G7595" s="1" t="s">
        <v>30</v>
      </c>
      <c r="H7595" s="1" t="s">
        <v>15</v>
      </c>
      <c r="I7595">
        <v>47.370344500000002</v>
      </c>
      <c r="J7595">
        <f>ROUND(employee[[#This Row],[Age]],0)</f>
        <v>47</v>
      </c>
      <c r="K75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95">
        <v>4.4848891530000001</v>
      </c>
      <c r="M7595">
        <f>ROUND(employee[[#This Row],[LengthService]],2)</f>
        <v>4.4800000000000004</v>
      </c>
      <c r="N7595">
        <v>108.5654287</v>
      </c>
      <c r="O7595">
        <f>ROUND(employee[[#This Row],[AbsentHours]],2)</f>
        <v>108.57</v>
      </c>
      <c r="P7595" s="5">
        <f>employee[[#This Row],[RoundedAbsentHours]]/2080 *100</f>
        <v>5.2197115384615387</v>
      </c>
      <c r="Q7595" s="1" t="s">
        <v>15</v>
      </c>
    </row>
    <row r="7596" spans="1:17" x14ac:dyDescent="0.35">
      <c r="A7596">
        <v>7595</v>
      </c>
      <c r="B7596" s="1" t="s">
        <v>7814</v>
      </c>
      <c r="C7596" s="1" t="s">
        <v>11</v>
      </c>
      <c r="D7596" s="1" t="s">
        <v>20</v>
      </c>
      <c r="E7596" s="1" t="s">
        <v>312</v>
      </c>
      <c r="F7596" s="1" t="s">
        <v>266</v>
      </c>
      <c r="G7596" s="1" t="s">
        <v>20</v>
      </c>
      <c r="H7596" s="1" t="s">
        <v>15</v>
      </c>
      <c r="I7596">
        <v>20.872966330000001</v>
      </c>
      <c r="J7596">
        <f>ROUND(employee[[#This Row],[Age]],0)</f>
        <v>21</v>
      </c>
      <c r="K75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596">
        <v>4.2776200099999997</v>
      </c>
      <c r="M7596">
        <f>ROUND(employee[[#This Row],[LengthService]],2)</f>
        <v>4.28</v>
      </c>
      <c r="N7596">
        <v>0</v>
      </c>
      <c r="O7596">
        <f>ROUND(employee[[#This Row],[AbsentHours]],2)</f>
        <v>0</v>
      </c>
      <c r="P7596" s="5">
        <f>employee[[#This Row],[RoundedAbsentHours]]/2080 *100</f>
        <v>0</v>
      </c>
      <c r="Q7596" s="1" t="s">
        <v>15</v>
      </c>
    </row>
    <row r="7597" spans="1:17" x14ac:dyDescent="0.35">
      <c r="A7597">
        <v>7596</v>
      </c>
      <c r="B7597" s="1" t="s">
        <v>7815</v>
      </c>
      <c r="C7597" s="1" t="s">
        <v>16</v>
      </c>
      <c r="D7597" s="1" t="s">
        <v>22</v>
      </c>
      <c r="E7597" s="1" t="s">
        <v>13</v>
      </c>
      <c r="F7597" s="1" t="s">
        <v>14</v>
      </c>
      <c r="G7597" s="1" t="s">
        <v>22</v>
      </c>
      <c r="H7597" s="1" t="s">
        <v>15</v>
      </c>
      <c r="I7597">
        <v>31.306071750000001</v>
      </c>
      <c r="J7597">
        <f>ROUND(employee[[#This Row],[Age]],0)</f>
        <v>31</v>
      </c>
      <c r="K75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97">
        <v>4.11472266</v>
      </c>
      <c r="M7597">
        <f>ROUND(employee[[#This Row],[LengthService]],2)</f>
        <v>4.1100000000000003</v>
      </c>
      <c r="N7597">
        <v>13.841373490000001</v>
      </c>
      <c r="O7597">
        <f>ROUND(employee[[#This Row],[AbsentHours]],2)</f>
        <v>13.84</v>
      </c>
      <c r="P7597" s="5">
        <f>employee[[#This Row],[RoundedAbsentHours]]/2080 *100</f>
        <v>0.66538461538461535</v>
      </c>
      <c r="Q7597" s="1" t="s">
        <v>15</v>
      </c>
    </row>
    <row r="7598" spans="1:17" x14ac:dyDescent="0.35">
      <c r="A7598">
        <v>7597</v>
      </c>
      <c r="B7598" s="1" t="s">
        <v>7816</v>
      </c>
      <c r="C7598" s="1" t="s">
        <v>11</v>
      </c>
      <c r="D7598" s="1" t="s">
        <v>20</v>
      </c>
      <c r="E7598" s="1" t="s">
        <v>124</v>
      </c>
      <c r="F7598" s="1" t="s">
        <v>125</v>
      </c>
      <c r="G7598" s="1" t="s">
        <v>20</v>
      </c>
      <c r="H7598" s="1" t="s">
        <v>15</v>
      </c>
      <c r="I7598">
        <v>33.894677860000002</v>
      </c>
      <c r="J7598">
        <f>ROUND(employee[[#This Row],[Age]],0)</f>
        <v>34</v>
      </c>
      <c r="K75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598">
        <v>5.078120996</v>
      </c>
      <c r="M7598">
        <f>ROUND(employee[[#This Row],[LengthService]],2)</f>
        <v>5.08</v>
      </c>
      <c r="N7598">
        <v>55.644952920000001</v>
      </c>
      <c r="O7598">
        <f>ROUND(employee[[#This Row],[AbsentHours]],2)</f>
        <v>55.64</v>
      </c>
      <c r="P7598" s="5">
        <f>employee[[#This Row],[RoundedAbsentHours]]/2080 *100</f>
        <v>2.6749999999999998</v>
      </c>
      <c r="Q7598" s="1" t="s">
        <v>15</v>
      </c>
    </row>
    <row r="7599" spans="1:17" x14ac:dyDescent="0.35">
      <c r="A7599">
        <v>7598</v>
      </c>
      <c r="B7599" s="1" t="s">
        <v>7817</v>
      </c>
      <c r="C7599" s="1" t="s">
        <v>16</v>
      </c>
      <c r="D7599" s="1" t="s">
        <v>19</v>
      </c>
      <c r="E7599" s="1" t="s">
        <v>124</v>
      </c>
      <c r="F7599" s="1" t="s">
        <v>125</v>
      </c>
      <c r="G7599" s="1" t="s">
        <v>19</v>
      </c>
      <c r="H7599" s="1" t="s">
        <v>15</v>
      </c>
      <c r="I7599">
        <v>43.863572249999997</v>
      </c>
      <c r="J7599">
        <f>ROUND(employee[[#This Row],[Age]],0)</f>
        <v>44</v>
      </c>
      <c r="K75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599">
        <v>4.8654837180000001</v>
      </c>
      <c r="M7599">
        <f>ROUND(employee[[#This Row],[LengthService]],2)</f>
        <v>4.87</v>
      </c>
      <c r="N7599">
        <v>52.584451350000002</v>
      </c>
      <c r="O7599">
        <f>ROUND(employee[[#This Row],[AbsentHours]],2)</f>
        <v>52.58</v>
      </c>
      <c r="P7599" s="5">
        <f>employee[[#This Row],[RoundedAbsentHours]]/2080 *100</f>
        <v>2.5278846153846151</v>
      </c>
      <c r="Q7599" s="1" t="s">
        <v>15</v>
      </c>
    </row>
    <row r="7600" spans="1:17" x14ac:dyDescent="0.35">
      <c r="A7600">
        <v>7599</v>
      </c>
      <c r="B7600" s="1" t="s">
        <v>7818</v>
      </c>
      <c r="C7600" s="1" t="s">
        <v>11</v>
      </c>
      <c r="D7600" s="1" t="s">
        <v>320</v>
      </c>
      <c r="E7600" s="1" t="s">
        <v>124</v>
      </c>
      <c r="F7600" s="1" t="s">
        <v>125</v>
      </c>
      <c r="G7600" s="1" t="s">
        <v>214</v>
      </c>
      <c r="H7600" s="1" t="s">
        <v>15</v>
      </c>
      <c r="I7600">
        <v>33.213652660000001</v>
      </c>
      <c r="J7600">
        <f>ROUND(employee[[#This Row],[Age]],0)</f>
        <v>33</v>
      </c>
      <c r="K76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00">
        <v>2.8959668970000001</v>
      </c>
      <c r="M7600">
        <f>ROUND(employee[[#This Row],[LengthService]],2)</f>
        <v>2.9</v>
      </c>
      <c r="N7600">
        <v>16.682000479999999</v>
      </c>
      <c r="O7600">
        <f>ROUND(employee[[#This Row],[AbsentHours]],2)</f>
        <v>16.68</v>
      </c>
      <c r="P7600" s="5">
        <f>employee[[#This Row],[RoundedAbsentHours]]/2080 *100</f>
        <v>0.80192307692307696</v>
      </c>
      <c r="Q7600" s="1" t="s">
        <v>15</v>
      </c>
    </row>
    <row r="7601" spans="1:17" x14ac:dyDescent="0.35">
      <c r="A7601">
        <v>7600</v>
      </c>
      <c r="B7601" s="1" t="s">
        <v>860</v>
      </c>
      <c r="C7601" s="1" t="s">
        <v>16</v>
      </c>
      <c r="D7601" s="1" t="s">
        <v>260</v>
      </c>
      <c r="E7601" s="1" t="s">
        <v>124</v>
      </c>
      <c r="F7601" s="1" t="s">
        <v>125</v>
      </c>
      <c r="G7601" s="1" t="s">
        <v>33</v>
      </c>
      <c r="H7601" s="1" t="s">
        <v>15</v>
      </c>
      <c r="I7601">
        <v>44.592075260000001</v>
      </c>
      <c r="J7601">
        <f>ROUND(employee[[#This Row],[Age]],0)</f>
        <v>45</v>
      </c>
      <c r="K76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01">
        <v>2.4667994339999999</v>
      </c>
      <c r="M7601">
        <f>ROUND(employee[[#This Row],[LengthService]],2)</f>
        <v>2.4700000000000002</v>
      </c>
      <c r="N7601">
        <v>34.423501360000003</v>
      </c>
      <c r="O7601">
        <f>ROUND(employee[[#This Row],[AbsentHours]],2)</f>
        <v>34.42</v>
      </c>
      <c r="P7601" s="5">
        <f>employee[[#This Row],[RoundedAbsentHours]]/2080 *100</f>
        <v>1.6548076923076922</v>
      </c>
      <c r="Q7601" s="1" t="s">
        <v>15</v>
      </c>
    </row>
    <row r="7602" spans="1:17" x14ac:dyDescent="0.35">
      <c r="A7602">
        <v>7601</v>
      </c>
      <c r="B7602" s="1" t="s">
        <v>7819</v>
      </c>
      <c r="C7602" s="1" t="s">
        <v>11</v>
      </c>
      <c r="D7602" s="1" t="s">
        <v>29</v>
      </c>
      <c r="E7602" s="1" t="s">
        <v>124</v>
      </c>
      <c r="F7602" s="1" t="s">
        <v>125</v>
      </c>
      <c r="G7602" s="1" t="s">
        <v>29</v>
      </c>
      <c r="H7602" s="1" t="s">
        <v>15</v>
      </c>
      <c r="I7602">
        <v>29.593365429999999</v>
      </c>
      <c r="J7602">
        <f>ROUND(employee[[#This Row],[Age]],0)</f>
        <v>30</v>
      </c>
      <c r="K76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02">
        <v>5.0855234859999996</v>
      </c>
      <c r="M7602">
        <f>ROUND(employee[[#This Row],[LengthService]],2)</f>
        <v>5.09</v>
      </c>
      <c r="N7602">
        <v>0</v>
      </c>
      <c r="O7602">
        <f>ROUND(employee[[#This Row],[AbsentHours]],2)</f>
        <v>0</v>
      </c>
      <c r="P7602" s="5">
        <f>employee[[#This Row],[RoundedAbsentHours]]/2080 *100</f>
        <v>0</v>
      </c>
      <c r="Q7602" s="1" t="s">
        <v>15</v>
      </c>
    </row>
    <row r="7603" spans="1:17" x14ac:dyDescent="0.35">
      <c r="A7603">
        <v>7602</v>
      </c>
      <c r="B7603" s="1" t="s">
        <v>7820</v>
      </c>
      <c r="C7603" s="1" t="s">
        <v>11</v>
      </c>
      <c r="D7603" s="1" t="s">
        <v>22</v>
      </c>
      <c r="E7603" s="1" t="s">
        <v>13</v>
      </c>
      <c r="F7603" s="1" t="s">
        <v>14</v>
      </c>
      <c r="G7603" s="1" t="s">
        <v>22</v>
      </c>
      <c r="H7603" s="1" t="s">
        <v>15</v>
      </c>
      <c r="I7603">
        <v>54.48483753</v>
      </c>
      <c r="J7603">
        <f>ROUND(employee[[#This Row],[Age]],0)</f>
        <v>54</v>
      </c>
      <c r="K76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603">
        <v>2.5110844189999999</v>
      </c>
      <c r="M7603">
        <f>ROUND(employee[[#This Row],[LengthService]],2)</f>
        <v>2.5099999999999998</v>
      </c>
      <c r="N7603">
        <v>137.19581890000001</v>
      </c>
      <c r="O7603">
        <f>ROUND(employee[[#This Row],[AbsentHours]],2)</f>
        <v>137.19999999999999</v>
      </c>
      <c r="P7603" s="5">
        <f>employee[[#This Row],[RoundedAbsentHours]]/2080 *100</f>
        <v>6.5961538461538458</v>
      </c>
      <c r="Q7603" s="1" t="s">
        <v>15</v>
      </c>
    </row>
    <row r="7604" spans="1:17" x14ac:dyDescent="0.35">
      <c r="A7604">
        <v>7603</v>
      </c>
      <c r="B7604" s="1" t="s">
        <v>7821</v>
      </c>
      <c r="C7604" s="1" t="s">
        <v>11</v>
      </c>
      <c r="D7604" s="1" t="s">
        <v>19</v>
      </c>
      <c r="E7604" s="1" t="s">
        <v>124</v>
      </c>
      <c r="F7604" s="1" t="s">
        <v>125</v>
      </c>
      <c r="G7604" s="1" t="s">
        <v>19</v>
      </c>
      <c r="H7604" s="1" t="s">
        <v>15</v>
      </c>
      <c r="I7604">
        <v>33.997095270000003</v>
      </c>
      <c r="J7604">
        <f>ROUND(employee[[#This Row],[Age]],0)</f>
        <v>34</v>
      </c>
      <c r="K76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04">
        <v>3.4323384799999999</v>
      </c>
      <c r="M7604">
        <f>ROUND(employee[[#This Row],[LengthService]],2)</f>
        <v>3.43</v>
      </c>
      <c r="N7604">
        <v>68.316277900000003</v>
      </c>
      <c r="O7604">
        <f>ROUND(employee[[#This Row],[AbsentHours]],2)</f>
        <v>68.319999999999993</v>
      </c>
      <c r="P7604" s="5">
        <f>employee[[#This Row],[RoundedAbsentHours]]/2080 *100</f>
        <v>3.2846153846153845</v>
      </c>
      <c r="Q7604" s="1" t="s">
        <v>15</v>
      </c>
    </row>
    <row r="7605" spans="1:17" x14ac:dyDescent="0.35">
      <c r="A7605">
        <v>7604</v>
      </c>
      <c r="B7605" s="1" t="s">
        <v>7822</v>
      </c>
      <c r="C7605" s="1" t="s">
        <v>11</v>
      </c>
      <c r="D7605" s="1" t="s">
        <v>22</v>
      </c>
      <c r="E7605" s="1" t="s">
        <v>13</v>
      </c>
      <c r="F7605" s="1" t="s">
        <v>14</v>
      </c>
      <c r="G7605" s="1" t="s">
        <v>22</v>
      </c>
      <c r="H7605" s="1" t="s">
        <v>15</v>
      </c>
      <c r="I7605">
        <v>40.340498519999997</v>
      </c>
      <c r="J7605">
        <f>ROUND(employee[[#This Row],[Age]],0)</f>
        <v>40</v>
      </c>
      <c r="K76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05">
        <v>3.3810040749999999</v>
      </c>
      <c r="M7605">
        <f>ROUND(employee[[#This Row],[LengthService]],2)</f>
        <v>3.38</v>
      </c>
      <c r="N7605">
        <v>46.88737012</v>
      </c>
      <c r="O7605">
        <f>ROUND(employee[[#This Row],[AbsentHours]],2)</f>
        <v>46.89</v>
      </c>
      <c r="P7605" s="5">
        <f>employee[[#This Row],[RoundedAbsentHours]]/2080 *100</f>
        <v>2.2543269230769232</v>
      </c>
      <c r="Q7605" s="1" t="s">
        <v>15</v>
      </c>
    </row>
    <row r="7606" spans="1:17" x14ac:dyDescent="0.35">
      <c r="A7606">
        <v>7605</v>
      </c>
      <c r="B7606" s="1" t="s">
        <v>7823</v>
      </c>
      <c r="C7606" s="1" t="s">
        <v>16</v>
      </c>
      <c r="D7606" s="1" t="s">
        <v>117</v>
      </c>
      <c r="E7606" s="1" t="s">
        <v>124</v>
      </c>
      <c r="F7606" s="1" t="s">
        <v>125</v>
      </c>
      <c r="G7606" s="1" t="s">
        <v>29</v>
      </c>
      <c r="H7606" s="1" t="s">
        <v>15</v>
      </c>
      <c r="I7606">
        <v>31.35937715</v>
      </c>
      <c r="J7606">
        <f>ROUND(employee[[#This Row],[Age]],0)</f>
        <v>31</v>
      </c>
      <c r="K76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06">
        <v>6.5465068950000003</v>
      </c>
      <c r="M7606">
        <f>ROUND(employee[[#This Row],[LengthService]],2)</f>
        <v>6.55</v>
      </c>
      <c r="N7606">
        <v>0</v>
      </c>
      <c r="O7606">
        <f>ROUND(employee[[#This Row],[AbsentHours]],2)</f>
        <v>0</v>
      </c>
      <c r="P7606" s="5">
        <f>employee[[#This Row],[RoundedAbsentHours]]/2080 *100</f>
        <v>0</v>
      </c>
      <c r="Q7606" s="1" t="s">
        <v>15</v>
      </c>
    </row>
    <row r="7607" spans="1:17" x14ac:dyDescent="0.35">
      <c r="A7607">
        <v>7606</v>
      </c>
      <c r="B7607" s="1" t="s">
        <v>7824</v>
      </c>
      <c r="C7607" s="1" t="s">
        <v>11</v>
      </c>
      <c r="D7607" s="1" t="s">
        <v>67</v>
      </c>
      <c r="E7607" s="1" t="s">
        <v>312</v>
      </c>
      <c r="F7607" s="1" t="s">
        <v>266</v>
      </c>
      <c r="G7607" s="1" t="s">
        <v>67</v>
      </c>
      <c r="H7607" s="1" t="s">
        <v>15</v>
      </c>
      <c r="I7607">
        <v>33.347010589999996</v>
      </c>
      <c r="J7607">
        <f>ROUND(employee[[#This Row],[Age]],0)</f>
        <v>33</v>
      </c>
      <c r="K76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07">
        <v>5.8891633209999998</v>
      </c>
      <c r="M7607">
        <f>ROUND(employee[[#This Row],[LengthService]],2)</f>
        <v>5.89</v>
      </c>
      <c r="N7607">
        <v>31.294241710000001</v>
      </c>
      <c r="O7607">
        <f>ROUND(employee[[#This Row],[AbsentHours]],2)</f>
        <v>31.29</v>
      </c>
      <c r="P7607" s="5">
        <f>employee[[#This Row],[RoundedAbsentHours]]/2080 *100</f>
        <v>1.504326923076923</v>
      </c>
      <c r="Q7607" s="1" t="s">
        <v>15</v>
      </c>
    </row>
    <row r="7608" spans="1:17" x14ac:dyDescent="0.35">
      <c r="A7608">
        <v>7607</v>
      </c>
      <c r="B7608" s="1" t="s">
        <v>7825</v>
      </c>
      <c r="C7608" s="1" t="s">
        <v>11</v>
      </c>
      <c r="D7608" s="1" t="s">
        <v>21</v>
      </c>
      <c r="E7608" s="1" t="s">
        <v>312</v>
      </c>
      <c r="F7608" s="1" t="s">
        <v>266</v>
      </c>
      <c r="G7608" s="1" t="s">
        <v>21</v>
      </c>
      <c r="H7608" s="1" t="s">
        <v>15</v>
      </c>
      <c r="I7608">
        <v>46.346673610000003</v>
      </c>
      <c r="J7608">
        <f>ROUND(employee[[#This Row],[Age]],0)</f>
        <v>46</v>
      </c>
      <c r="K76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08">
        <v>3.426371595</v>
      </c>
      <c r="M7608">
        <f>ROUND(employee[[#This Row],[LengthService]],2)</f>
        <v>3.43</v>
      </c>
      <c r="N7608">
        <v>106.92727840000001</v>
      </c>
      <c r="O7608">
        <f>ROUND(employee[[#This Row],[AbsentHours]],2)</f>
        <v>106.93</v>
      </c>
      <c r="P7608" s="5">
        <f>employee[[#This Row],[RoundedAbsentHours]]/2080 *100</f>
        <v>5.1408653846153847</v>
      </c>
      <c r="Q7608" s="1" t="s">
        <v>15</v>
      </c>
    </row>
    <row r="7609" spans="1:17" x14ac:dyDescent="0.35">
      <c r="A7609">
        <v>7608</v>
      </c>
      <c r="B7609" s="1" t="s">
        <v>7826</v>
      </c>
      <c r="C7609" s="1" t="s">
        <v>16</v>
      </c>
      <c r="D7609" s="1" t="s">
        <v>44</v>
      </c>
      <c r="E7609" s="1" t="s">
        <v>124</v>
      </c>
      <c r="F7609" s="1" t="s">
        <v>125</v>
      </c>
      <c r="G7609" s="1" t="s">
        <v>44</v>
      </c>
      <c r="H7609" s="1" t="s">
        <v>15</v>
      </c>
      <c r="I7609">
        <v>35.11835584</v>
      </c>
      <c r="J7609">
        <f>ROUND(employee[[#This Row],[Age]],0)</f>
        <v>35</v>
      </c>
      <c r="K76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09">
        <v>5.393252897</v>
      </c>
      <c r="M7609">
        <f>ROUND(employee[[#This Row],[LengthService]],2)</f>
        <v>5.39</v>
      </c>
      <c r="N7609">
        <v>20.56325824</v>
      </c>
      <c r="O7609">
        <f>ROUND(employee[[#This Row],[AbsentHours]],2)</f>
        <v>20.56</v>
      </c>
      <c r="P7609" s="5">
        <f>employee[[#This Row],[RoundedAbsentHours]]/2080 *100</f>
        <v>0.98846153846153839</v>
      </c>
      <c r="Q7609" s="1" t="s">
        <v>15</v>
      </c>
    </row>
    <row r="7610" spans="1:17" x14ac:dyDescent="0.35">
      <c r="A7610">
        <v>7609</v>
      </c>
      <c r="B7610" s="1" t="s">
        <v>7827</v>
      </c>
      <c r="C7610" s="1" t="s">
        <v>11</v>
      </c>
      <c r="D7610" s="1" t="s">
        <v>20</v>
      </c>
      <c r="E7610" s="1" t="s">
        <v>124</v>
      </c>
      <c r="F7610" s="1" t="s">
        <v>125</v>
      </c>
      <c r="G7610" s="1" t="s">
        <v>20</v>
      </c>
      <c r="H7610" s="1" t="s">
        <v>15</v>
      </c>
      <c r="I7610">
        <v>37.270075239999997</v>
      </c>
      <c r="J7610">
        <f>ROUND(employee[[#This Row],[Age]],0)</f>
        <v>37</v>
      </c>
      <c r="K76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10">
        <v>5.6157415400000001</v>
      </c>
      <c r="M7610">
        <f>ROUND(employee[[#This Row],[LengthService]],2)</f>
        <v>5.62</v>
      </c>
      <c r="N7610">
        <v>11.620673310000001</v>
      </c>
      <c r="O7610">
        <f>ROUND(employee[[#This Row],[AbsentHours]],2)</f>
        <v>11.62</v>
      </c>
      <c r="P7610" s="5">
        <f>employee[[#This Row],[RoundedAbsentHours]]/2080 *100</f>
        <v>0.55865384615384617</v>
      </c>
      <c r="Q7610" s="1" t="s">
        <v>15</v>
      </c>
    </row>
    <row r="7611" spans="1:17" x14ac:dyDescent="0.35">
      <c r="A7611">
        <v>7610</v>
      </c>
      <c r="B7611" s="1" t="s">
        <v>7828</v>
      </c>
      <c r="C7611" s="1" t="s">
        <v>11</v>
      </c>
      <c r="D7611" s="1" t="s">
        <v>42</v>
      </c>
      <c r="E7611" s="1" t="s">
        <v>158</v>
      </c>
      <c r="F7611" s="1" t="s">
        <v>159</v>
      </c>
      <c r="G7611" s="1" t="s">
        <v>42</v>
      </c>
      <c r="H7611" s="1" t="s">
        <v>15</v>
      </c>
      <c r="I7611">
        <v>54.988132090000001</v>
      </c>
      <c r="J7611">
        <f>ROUND(employee[[#This Row],[Age]],0)</f>
        <v>55</v>
      </c>
      <c r="K76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611">
        <v>4.1231702820000002</v>
      </c>
      <c r="M7611">
        <f>ROUND(employee[[#This Row],[LengthService]],2)</f>
        <v>4.12</v>
      </c>
      <c r="N7611">
        <v>104.7672106</v>
      </c>
      <c r="O7611">
        <f>ROUND(employee[[#This Row],[AbsentHours]],2)</f>
        <v>104.77</v>
      </c>
      <c r="P7611" s="5">
        <f>employee[[#This Row],[RoundedAbsentHours]]/2080 *100</f>
        <v>5.0370192307692303</v>
      </c>
      <c r="Q7611" s="1" t="s">
        <v>15</v>
      </c>
    </row>
    <row r="7612" spans="1:17" x14ac:dyDescent="0.35">
      <c r="A7612">
        <v>7611</v>
      </c>
      <c r="B7612" s="1" t="s">
        <v>7829</v>
      </c>
      <c r="C7612" s="1" t="s">
        <v>11</v>
      </c>
      <c r="D7612" s="1" t="s">
        <v>56</v>
      </c>
      <c r="E7612" s="1" t="s">
        <v>124</v>
      </c>
      <c r="F7612" s="1" t="s">
        <v>125</v>
      </c>
      <c r="G7612" s="1" t="s">
        <v>56</v>
      </c>
      <c r="H7612" s="1" t="s">
        <v>15</v>
      </c>
      <c r="I7612">
        <v>40.667873870000001</v>
      </c>
      <c r="J7612">
        <f>ROUND(employee[[#This Row],[Age]],0)</f>
        <v>41</v>
      </c>
      <c r="K76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12">
        <v>2.8312727350000002</v>
      </c>
      <c r="M7612">
        <f>ROUND(employee[[#This Row],[LengthService]],2)</f>
        <v>2.83</v>
      </c>
      <c r="N7612">
        <v>95.40341943</v>
      </c>
      <c r="O7612">
        <f>ROUND(employee[[#This Row],[AbsentHours]],2)</f>
        <v>95.4</v>
      </c>
      <c r="P7612" s="5">
        <f>employee[[#This Row],[RoundedAbsentHours]]/2080 *100</f>
        <v>4.5865384615384617</v>
      </c>
      <c r="Q7612" s="1" t="s">
        <v>15</v>
      </c>
    </row>
    <row r="7613" spans="1:17" x14ac:dyDescent="0.35">
      <c r="A7613">
        <v>7612</v>
      </c>
      <c r="B7613" s="1" t="s">
        <v>7830</v>
      </c>
      <c r="C7613" s="1" t="s">
        <v>16</v>
      </c>
      <c r="D7613" s="1" t="s">
        <v>30</v>
      </c>
      <c r="E7613" s="1" t="s">
        <v>124</v>
      </c>
      <c r="F7613" s="1" t="s">
        <v>125</v>
      </c>
      <c r="G7613" s="1" t="s">
        <v>30</v>
      </c>
      <c r="H7613" s="1" t="s">
        <v>15</v>
      </c>
      <c r="I7613">
        <v>48.088311320000003</v>
      </c>
      <c r="J7613">
        <f>ROUND(employee[[#This Row],[Age]],0)</f>
        <v>48</v>
      </c>
      <c r="K76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13">
        <v>6.8800845129999999</v>
      </c>
      <c r="M7613">
        <f>ROUND(employee[[#This Row],[LengthService]],2)</f>
        <v>6.88</v>
      </c>
      <c r="N7613">
        <v>74.934216210000002</v>
      </c>
      <c r="O7613">
        <f>ROUND(employee[[#This Row],[AbsentHours]],2)</f>
        <v>74.930000000000007</v>
      </c>
      <c r="P7613" s="5">
        <f>employee[[#This Row],[RoundedAbsentHours]]/2080 *100</f>
        <v>3.6024038461538463</v>
      </c>
      <c r="Q7613" s="1" t="s">
        <v>15</v>
      </c>
    </row>
    <row r="7614" spans="1:17" x14ac:dyDescent="0.35">
      <c r="A7614">
        <v>7613</v>
      </c>
      <c r="B7614" s="1" t="s">
        <v>7831</v>
      </c>
      <c r="C7614" s="1" t="s">
        <v>11</v>
      </c>
      <c r="D7614" s="1" t="s">
        <v>291</v>
      </c>
      <c r="E7614" s="1" t="s">
        <v>124</v>
      </c>
      <c r="F7614" s="1" t="s">
        <v>125</v>
      </c>
      <c r="G7614" s="1" t="s">
        <v>18</v>
      </c>
      <c r="H7614" s="1" t="s">
        <v>15</v>
      </c>
      <c r="I7614">
        <v>24.305158680000002</v>
      </c>
      <c r="J7614">
        <f>ROUND(employee[[#This Row],[Age]],0)</f>
        <v>24</v>
      </c>
      <c r="K76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614">
        <v>2.7869405660000002</v>
      </c>
      <c r="M7614">
        <f>ROUND(employee[[#This Row],[LengthService]],2)</f>
        <v>2.79</v>
      </c>
      <c r="N7614">
        <v>0</v>
      </c>
      <c r="O7614">
        <f>ROUND(employee[[#This Row],[AbsentHours]],2)</f>
        <v>0</v>
      </c>
      <c r="P7614" s="5">
        <f>employee[[#This Row],[RoundedAbsentHours]]/2080 *100</f>
        <v>0</v>
      </c>
      <c r="Q7614" s="1" t="s">
        <v>15</v>
      </c>
    </row>
    <row r="7615" spans="1:17" x14ac:dyDescent="0.35">
      <c r="A7615">
        <v>7614</v>
      </c>
      <c r="B7615" s="1" t="s">
        <v>7832</v>
      </c>
      <c r="C7615" s="1" t="s">
        <v>16</v>
      </c>
      <c r="D7615" s="1" t="s">
        <v>21</v>
      </c>
      <c r="E7615" s="1" t="s">
        <v>312</v>
      </c>
      <c r="F7615" s="1" t="s">
        <v>266</v>
      </c>
      <c r="G7615" s="1" t="s">
        <v>21</v>
      </c>
      <c r="H7615" s="1" t="s">
        <v>15</v>
      </c>
      <c r="I7615">
        <v>34.135487789999999</v>
      </c>
      <c r="J7615">
        <f>ROUND(employee[[#This Row],[Age]],0)</f>
        <v>34</v>
      </c>
      <c r="K76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15">
        <v>0.66539484199999999</v>
      </c>
      <c r="M7615">
        <f>ROUND(employee[[#This Row],[LengthService]],2)</f>
        <v>0.67</v>
      </c>
      <c r="N7615">
        <v>0</v>
      </c>
      <c r="O7615">
        <f>ROUND(employee[[#This Row],[AbsentHours]],2)</f>
        <v>0</v>
      </c>
      <c r="P7615" s="5">
        <f>employee[[#This Row],[RoundedAbsentHours]]/2080 *100</f>
        <v>0</v>
      </c>
      <c r="Q7615" s="1" t="s">
        <v>15</v>
      </c>
    </row>
    <row r="7616" spans="1:17" x14ac:dyDescent="0.35">
      <c r="A7616">
        <v>7615</v>
      </c>
      <c r="B7616" s="1" t="s">
        <v>7833</v>
      </c>
      <c r="C7616" s="1" t="s">
        <v>11</v>
      </c>
      <c r="D7616" s="1" t="s">
        <v>29</v>
      </c>
      <c r="E7616" s="1" t="s">
        <v>124</v>
      </c>
      <c r="F7616" s="1" t="s">
        <v>125</v>
      </c>
      <c r="G7616" s="1" t="s">
        <v>29</v>
      </c>
      <c r="H7616" s="1" t="s">
        <v>15</v>
      </c>
      <c r="I7616">
        <v>37.468049630000003</v>
      </c>
      <c r="J7616">
        <f>ROUND(employee[[#This Row],[Age]],0)</f>
        <v>37</v>
      </c>
      <c r="K76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16">
        <v>3.9027438010000002</v>
      </c>
      <c r="M7616">
        <f>ROUND(employee[[#This Row],[LengthService]],2)</f>
        <v>3.9</v>
      </c>
      <c r="N7616">
        <v>28.16584108</v>
      </c>
      <c r="O7616">
        <f>ROUND(employee[[#This Row],[AbsentHours]],2)</f>
        <v>28.17</v>
      </c>
      <c r="P7616" s="5">
        <f>employee[[#This Row],[RoundedAbsentHours]]/2080 *100</f>
        <v>1.3543269230769233</v>
      </c>
      <c r="Q7616" s="1" t="s">
        <v>15</v>
      </c>
    </row>
    <row r="7617" spans="1:17" x14ac:dyDescent="0.35">
      <c r="A7617">
        <v>7616</v>
      </c>
      <c r="B7617" s="1" t="s">
        <v>7834</v>
      </c>
      <c r="C7617" s="1" t="s">
        <v>16</v>
      </c>
      <c r="D7617" s="1" t="s">
        <v>22</v>
      </c>
      <c r="E7617" s="1" t="s">
        <v>13</v>
      </c>
      <c r="F7617" s="1" t="s">
        <v>14</v>
      </c>
      <c r="G7617" s="1" t="s">
        <v>22</v>
      </c>
      <c r="H7617" s="1" t="s">
        <v>15</v>
      </c>
      <c r="I7617">
        <v>44.269551659999998</v>
      </c>
      <c r="J7617">
        <f>ROUND(employee[[#This Row],[Age]],0)</f>
        <v>44</v>
      </c>
      <c r="K76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17">
        <v>6.4572512189999998</v>
      </c>
      <c r="M7617">
        <f>ROUND(employee[[#This Row],[LengthService]],2)</f>
        <v>6.46</v>
      </c>
      <c r="N7617">
        <v>68.039901470000004</v>
      </c>
      <c r="O7617">
        <f>ROUND(employee[[#This Row],[AbsentHours]],2)</f>
        <v>68.040000000000006</v>
      </c>
      <c r="P7617" s="5">
        <f>employee[[#This Row],[RoundedAbsentHours]]/2080 *100</f>
        <v>3.2711538461538465</v>
      </c>
      <c r="Q7617" s="1" t="s">
        <v>15</v>
      </c>
    </row>
    <row r="7618" spans="1:17" x14ac:dyDescent="0.35">
      <c r="A7618">
        <v>7617</v>
      </c>
      <c r="B7618" s="1" t="s">
        <v>7835</v>
      </c>
      <c r="C7618" s="1" t="s">
        <v>11</v>
      </c>
      <c r="D7618" s="1" t="s">
        <v>20</v>
      </c>
      <c r="E7618" s="1" t="s">
        <v>124</v>
      </c>
      <c r="F7618" s="1" t="s">
        <v>125</v>
      </c>
      <c r="G7618" s="1" t="s">
        <v>20</v>
      </c>
      <c r="H7618" s="1" t="s">
        <v>15</v>
      </c>
      <c r="I7618">
        <v>43.26240086</v>
      </c>
      <c r="J7618">
        <f>ROUND(employee[[#This Row],[Age]],0)</f>
        <v>43</v>
      </c>
      <c r="K76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18">
        <v>5.943457392</v>
      </c>
      <c r="M7618">
        <f>ROUND(employee[[#This Row],[LengthService]],2)</f>
        <v>5.94</v>
      </c>
      <c r="N7618">
        <v>77.130597320000007</v>
      </c>
      <c r="O7618">
        <f>ROUND(employee[[#This Row],[AbsentHours]],2)</f>
        <v>77.13</v>
      </c>
      <c r="P7618" s="5">
        <f>employee[[#This Row],[RoundedAbsentHours]]/2080 *100</f>
        <v>3.7081730769230772</v>
      </c>
      <c r="Q7618" s="1" t="s">
        <v>15</v>
      </c>
    </row>
    <row r="7619" spans="1:17" x14ac:dyDescent="0.35">
      <c r="A7619">
        <v>7618</v>
      </c>
      <c r="B7619" s="1" t="s">
        <v>7836</v>
      </c>
      <c r="C7619" s="1" t="s">
        <v>11</v>
      </c>
      <c r="D7619" s="1" t="s">
        <v>19</v>
      </c>
      <c r="E7619" s="1" t="s">
        <v>124</v>
      </c>
      <c r="F7619" s="1" t="s">
        <v>125</v>
      </c>
      <c r="G7619" s="1" t="s">
        <v>19</v>
      </c>
      <c r="H7619" s="1" t="s">
        <v>15</v>
      </c>
      <c r="I7619">
        <v>49.706493960000003</v>
      </c>
      <c r="J7619">
        <f>ROUND(employee[[#This Row],[Age]],0)</f>
        <v>50</v>
      </c>
      <c r="K76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619">
        <v>2.2290255509999999</v>
      </c>
      <c r="M7619">
        <f>ROUND(employee[[#This Row],[LengthService]],2)</f>
        <v>2.23</v>
      </c>
      <c r="N7619">
        <v>111.0206227</v>
      </c>
      <c r="O7619">
        <f>ROUND(employee[[#This Row],[AbsentHours]],2)</f>
        <v>111.02</v>
      </c>
      <c r="P7619" s="5">
        <f>employee[[#This Row],[RoundedAbsentHours]]/2080 *100</f>
        <v>5.3374999999999995</v>
      </c>
      <c r="Q7619" s="1" t="s">
        <v>15</v>
      </c>
    </row>
    <row r="7620" spans="1:17" x14ac:dyDescent="0.35">
      <c r="A7620">
        <v>7619</v>
      </c>
      <c r="B7620" s="1" t="s">
        <v>7837</v>
      </c>
      <c r="C7620" s="1" t="s">
        <v>11</v>
      </c>
      <c r="D7620" s="1" t="s">
        <v>28</v>
      </c>
      <c r="E7620" s="1" t="s">
        <v>312</v>
      </c>
      <c r="F7620" s="1" t="s">
        <v>266</v>
      </c>
      <c r="G7620" s="1" t="s">
        <v>28</v>
      </c>
      <c r="H7620" s="1" t="s">
        <v>15</v>
      </c>
      <c r="I7620">
        <v>37.8208178</v>
      </c>
      <c r="J7620">
        <f>ROUND(employee[[#This Row],[Age]],0)</f>
        <v>38</v>
      </c>
      <c r="K76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20">
        <v>3.9249458979999998</v>
      </c>
      <c r="M7620">
        <f>ROUND(employee[[#This Row],[LengthService]],2)</f>
        <v>3.92</v>
      </c>
      <c r="N7620">
        <v>18.2620431</v>
      </c>
      <c r="O7620">
        <f>ROUND(employee[[#This Row],[AbsentHours]],2)</f>
        <v>18.260000000000002</v>
      </c>
      <c r="P7620" s="5">
        <f>employee[[#This Row],[RoundedAbsentHours]]/2080 *100</f>
        <v>0.87788461538461549</v>
      </c>
      <c r="Q7620" s="1" t="s">
        <v>15</v>
      </c>
    </row>
    <row r="7621" spans="1:17" x14ac:dyDescent="0.35">
      <c r="A7621">
        <v>7620</v>
      </c>
      <c r="B7621" s="1" t="s">
        <v>7838</v>
      </c>
      <c r="C7621" s="1" t="s">
        <v>16</v>
      </c>
      <c r="D7621" s="1" t="s">
        <v>22</v>
      </c>
      <c r="E7621" s="1" t="s">
        <v>13</v>
      </c>
      <c r="F7621" s="1" t="s">
        <v>14</v>
      </c>
      <c r="G7621" s="1" t="s">
        <v>22</v>
      </c>
      <c r="H7621" s="1" t="s">
        <v>15</v>
      </c>
      <c r="I7621">
        <v>59.147976530000001</v>
      </c>
      <c r="J7621">
        <f>ROUND(employee[[#This Row],[Age]],0)</f>
        <v>59</v>
      </c>
      <c r="K76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621">
        <v>3.0613289670000001</v>
      </c>
      <c r="M7621">
        <f>ROUND(employee[[#This Row],[LengthService]],2)</f>
        <v>3.06</v>
      </c>
      <c r="N7621">
        <v>130.01481229999999</v>
      </c>
      <c r="O7621">
        <f>ROUND(employee[[#This Row],[AbsentHours]],2)</f>
        <v>130.01</v>
      </c>
      <c r="P7621" s="5">
        <f>employee[[#This Row],[RoundedAbsentHours]]/2080 *100</f>
        <v>6.2504807692307693</v>
      </c>
      <c r="Q7621" s="1" t="s">
        <v>15</v>
      </c>
    </row>
    <row r="7622" spans="1:17" x14ac:dyDescent="0.35">
      <c r="A7622">
        <v>7621</v>
      </c>
      <c r="B7622" s="1" t="s">
        <v>7839</v>
      </c>
      <c r="C7622" s="1" t="s">
        <v>16</v>
      </c>
      <c r="D7622" s="1" t="s">
        <v>47</v>
      </c>
      <c r="E7622" s="1" t="s">
        <v>124</v>
      </c>
      <c r="F7622" s="1" t="s">
        <v>125</v>
      </c>
      <c r="G7622" s="1" t="s">
        <v>47</v>
      </c>
      <c r="H7622" s="1" t="s">
        <v>15</v>
      </c>
      <c r="I7622">
        <v>25.827584330000001</v>
      </c>
      <c r="J7622">
        <f>ROUND(employee[[#This Row],[Age]],0)</f>
        <v>26</v>
      </c>
      <c r="K76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622">
        <v>5.5352110909999999</v>
      </c>
      <c r="M7622">
        <f>ROUND(employee[[#This Row],[LengthService]],2)</f>
        <v>5.54</v>
      </c>
      <c r="N7622">
        <v>0</v>
      </c>
      <c r="O7622">
        <f>ROUND(employee[[#This Row],[AbsentHours]],2)</f>
        <v>0</v>
      </c>
      <c r="P7622" s="5">
        <f>employee[[#This Row],[RoundedAbsentHours]]/2080 *100</f>
        <v>0</v>
      </c>
      <c r="Q7622" s="1" t="s">
        <v>15</v>
      </c>
    </row>
    <row r="7623" spans="1:17" x14ac:dyDescent="0.35">
      <c r="A7623">
        <v>7622</v>
      </c>
      <c r="B7623" s="1" t="s">
        <v>7840</v>
      </c>
      <c r="C7623" s="1" t="s">
        <v>11</v>
      </c>
      <c r="D7623" s="1" t="s">
        <v>21</v>
      </c>
      <c r="E7623" s="1" t="s">
        <v>312</v>
      </c>
      <c r="F7623" s="1" t="s">
        <v>266</v>
      </c>
      <c r="G7623" s="1" t="s">
        <v>21</v>
      </c>
      <c r="H7623" s="1" t="s">
        <v>15</v>
      </c>
      <c r="I7623">
        <v>39.05508648</v>
      </c>
      <c r="J7623">
        <f>ROUND(employee[[#This Row],[Age]],0)</f>
        <v>39</v>
      </c>
      <c r="K76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23">
        <v>3.0270552089999998</v>
      </c>
      <c r="M7623">
        <f>ROUND(employee[[#This Row],[LengthService]],2)</f>
        <v>3.03</v>
      </c>
      <c r="N7623">
        <v>27.765943369999999</v>
      </c>
      <c r="O7623">
        <f>ROUND(employee[[#This Row],[AbsentHours]],2)</f>
        <v>27.77</v>
      </c>
      <c r="P7623" s="5">
        <f>employee[[#This Row],[RoundedAbsentHours]]/2080 *100</f>
        <v>1.3350961538461539</v>
      </c>
      <c r="Q7623" s="1" t="s">
        <v>15</v>
      </c>
    </row>
    <row r="7624" spans="1:17" x14ac:dyDescent="0.35">
      <c r="A7624">
        <v>7623</v>
      </c>
      <c r="B7624" s="1" t="s">
        <v>7841</v>
      </c>
      <c r="C7624" s="1" t="s">
        <v>16</v>
      </c>
      <c r="D7624" s="1" t="s">
        <v>21</v>
      </c>
      <c r="E7624" s="1" t="s">
        <v>312</v>
      </c>
      <c r="F7624" s="1" t="s">
        <v>266</v>
      </c>
      <c r="G7624" s="1" t="s">
        <v>21</v>
      </c>
      <c r="H7624" s="1" t="s">
        <v>15</v>
      </c>
      <c r="I7624">
        <v>44.148427349999999</v>
      </c>
      <c r="J7624">
        <f>ROUND(employee[[#This Row],[Age]],0)</f>
        <v>44</v>
      </c>
      <c r="K76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24">
        <v>5.1864191350000004</v>
      </c>
      <c r="M7624">
        <f>ROUND(employee[[#This Row],[LengthService]],2)</f>
        <v>5.19</v>
      </c>
      <c r="N7624">
        <v>10.890989980000001</v>
      </c>
      <c r="O7624">
        <f>ROUND(employee[[#This Row],[AbsentHours]],2)</f>
        <v>10.89</v>
      </c>
      <c r="P7624" s="5">
        <f>employee[[#This Row],[RoundedAbsentHours]]/2080 *100</f>
        <v>0.52355769230769234</v>
      </c>
      <c r="Q7624" s="1" t="s">
        <v>15</v>
      </c>
    </row>
    <row r="7625" spans="1:17" x14ac:dyDescent="0.35">
      <c r="A7625">
        <v>7624</v>
      </c>
      <c r="B7625" s="1" t="s">
        <v>7842</v>
      </c>
      <c r="C7625" s="1" t="s">
        <v>11</v>
      </c>
      <c r="D7625" s="1" t="s">
        <v>56</v>
      </c>
      <c r="E7625" s="1" t="s">
        <v>124</v>
      </c>
      <c r="F7625" s="1" t="s">
        <v>125</v>
      </c>
      <c r="G7625" s="1" t="s">
        <v>56</v>
      </c>
      <c r="H7625" s="1" t="s">
        <v>15</v>
      </c>
      <c r="I7625">
        <v>36.008821689999998</v>
      </c>
      <c r="J7625">
        <f>ROUND(employee[[#This Row],[Age]],0)</f>
        <v>36</v>
      </c>
      <c r="K76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25">
        <v>4.9453493440000003</v>
      </c>
      <c r="M7625">
        <f>ROUND(employee[[#This Row],[LengthService]],2)</f>
        <v>4.95</v>
      </c>
      <c r="N7625">
        <v>32.796670890000001</v>
      </c>
      <c r="O7625">
        <f>ROUND(employee[[#This Row],[AbsentHours]],2)</f>
        <v>32.799999999999997</v>
      </c>
      <c r="P7625" s="5">
        <f>employee[[#This Row],[RoundedAbsentHours]]/2080 *100</f>
        <v>1.5769230769230769</v>
      </c>
      <c r="Q7625" s="1" t="s">
        <v>15</v>
      </c>
    </row>
    <row r="7626" spans="1:17" x14ac:dyDescent="0.35">
      <c r="A7626">
        <v>7625</v>
      </c>
      <c r="B7626" s="1" t="s">
        <v>7843</v>
      </c>
      <c r="C7626" s="1" t="s">
        <v>11</v>
      </c>
      <c r="D7626" s="1" t="s">
        <v>22</v>
      </c>
      <c r="E7626" s="1" t="s">
        <v>13</v>
      </c>
      <c r="F7626" s="1" t="s">
        <v>14</v>
      </c>
      <c r="G7626" s="1" t="s">
        <v>22</v>
      </c>
      <c r="H7626" s="1" t="s">
        <v>15</v>
      </c>
      <c r="I7626">
        <v>45.659905279999997</v>
      </c>
      <c r="J7626">
        <f>ROUND(employee[[#This Row],[Age]],0)</f>
        <v>46</v>
      </c>
      <c r="K76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26">
        <v>2.8597552099999999</v>
      </c>
      <c r="M7626">
        <f>ROUND(employee[[#This Row],[LengthService]],2)</f>
        <v>2.86</v>
      </c>
      <c r="N7626">
        <v>54.12566056</v>
      </c>
      <c r="O7626">
        <f>ROUND(employee[[#This Row],[AbsentHours]],2)</f>
        <v>54.13</v>
      </c>
      <c r="P7626" s="5">
        <f>employee[[#This Row],[RoundedAbsentHours]]/2080 *100</f>
        <v>2.6024038461538463</v>
      </c>
      <c r="Q7626" s="1" t="s">
        <v>15</v>
      </c>
    </row>
    <row r="7627" spans="1:17" x14ac:dyDescent="0.35">
      <c r="A7627">
        <v>7626</v>
      </c>
      <c r="B7627" s="1" t="s">
        <v>7844</v>
      </c>
      <c r="C7627" s="1" t="s">
        <v>16</v>
      </c>
      <c r="D7627" s="1" t="s">
        <v>81</v>
      </c>
      <c r="E7627" s="1" t="s">
        <v>312</v>
      </c>
      <c r="F7627" s="1" t="s">
        <v>266</v>
      </c>
      <c r="G7627" s="1" t="s">
        <v>72</v>
      </c>
      <c r="H7627" s="1" t="s">
        <v>15</v>
      </c>
      <c r="I7627">
        <v>53.373981809999997</v>
      </c>
      <c r="J7627">
        <f>ROUND(employee[[#This Row],[Age]],0)</f>
        <v>53</v>
      </c>
      <c r="K76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627">
        <v>7.6391891860000003</v>
      </c>
      <c r="M7627">
        <f>ROUND(employee[[#This Row],[LengthService]],2)</f>
        <v>7.64</v>
      </c>
      <c r="N7627">
        <v>118.62238960000001</v>
      </c>
      <c r="O7627">
        <f>ROUND(employee[[#This Row],[AbsentHours]],2)</f>
        <v>118.62</v>
      </c>
      <c r="P7627" s="5">
        <f>employee[[#This Row],[RoundedAbsentHours]]/2080 *100</f>
        <v>5.7028846153846162</v>
      </c>
      <c r="Q7627" s="1" t="s">
        <v>15</v>
      </c>
    </row>
    <row r="7628" spans="1:17" x14ac:dyDescent="0.35">
      <c r="A7628">
        <v>7627</v>
      </c>
      <c r="B7628" s="1" t="s">
        <v>7845</v>
      </c>
      <c r="C7628" s="1" t="s">
        <v>11</v>
      </c>
      <c r="D7628" s="1" t="s">
        <v>20</v>
      </c>
      <c r="E7628" s="1" t="s">
        <v>124</v>
      </c>
      <c r="F7628" s="1" t="s">
        <v>125</v>
      </c>
      <c r="G7628" s="1" t="s">
        <v>20</v>
      </c>
      <c r="H7628" s="1" t="s">
        <v>15</v>
      </c>
      <c r="I7628">
        <v>27.170227109999999</v>
      </c>
      <c r="J7628">
        <f>ROUND(employee[[#This Row],[Age]],0)</f>
        <v>27</v>
      </c>
      <c r="K76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628">
        <v>5.9588474639999998</v>
      </c>
      <c r="M7628">
        <f>ROUND(employee[[#This Row],[LengthService]],2)</f>
        <v>5.96</v>
      </c>
      <c r="N7628">
        <v>0</v>
      </c>
      <c r="O7628">
        <f>ROUND(employee[[#This Row],[AbsentHours]],2)</f>
        <v>0</v>
      </c>
      <c r="P7628" s="5">
        <f>employee[[#This Row],[RoundedAbsentHours]]/2080 *100</f>
        <v>0</v>
      </c>
      <c r="Q7628" s="1" t="s">
        <v>15</v>
      </c>
    </row>
    <row r="7629" spans="1:17" x14ac:dyDescent="0.35">
      <c r="A7629">
        <v>7628</v>
      </c>
      <c r="B7629" s="1" t="s">
        <v>7846</v>
      </c>
      <c r="C7629" s="1" t="s">
        <v>11</v>
      </c>
      <c r="D7629" s="1" t="s">
        <v>18</v>
      </c>
      <c r="E7629" s="1" t="s">
        <v>124</v>
      </c>
      <c r="F7629" s="1" t="s">
        <v>125</v>
      </c>
      <c r="G7629" s="1" t="s">
        <v>18</v>
      </c>
      <c r="H7629" s="1" t="s">
        <v>15</v>
      </c>
      <c r="I7629">
        <v>42.062244999999997</v>
      </c>
      <c r="J7629">
        <f>ROUND(employee[[#This Row],[Age]],0)</f>
        <v>42</v>
      </c>
      <c r="K76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29">
        <v>6.0475817510000001</v>
      </c>
      <c r="M7629">
        <f>ROUND(employee[[#This Row],[LengthService]],2)</f>
        <v>6.05</v>
      </c>
      <c r="N7629">
        <v>54.63445171</v>
      </c>
      <c r="O7629">
        <f>ROUND(employee[[#This Row],[AbsentHours]],2)</f>
        <v>54.63</v>
      </c>
      <c r="P7629" s="5">
        <f>employee[[#This Row],[RoundedAbsentHours]]/2080 *100</f>
        <v>2.6264423076923076</v>
      </c>
      <c r="Q7629" s="1" t="s">
        <v>15</v>
      </c>
    </row>
    <row r="7630" spans="1:17" x14ac:dyDescent="0.35">
      <c r="A7630">
        <v>7629</v>
      </c>
      <c r="B7630" s="1" t="s">
        <v>7847</v>
      </c>
      <c r="C7630" s="1" t="s">
        <v>11</v>
      </c>
      <c r="D7630" s="1" t="s">
        <v>22</v>
      </c>
      <c r="E7630" s="1" t="s">
        <v>13</v>
      </c>
      <c r="F7630" s="1" t="s">
        <v>14</v>
      </c>
      <c r="G7630" s="1" t="s">
        <v>22</v>
      </c>
      <c r="H7630" s="1" t="s">
        <v>15</v>
      </c>
      <c r="I7630">
        <v>55.801597289999997</v>
      </c>
      <c r="J7630">
        <f>ROUND(employee[[#This Row],[Age]],0)</f>
        <v>56</v>
      </c>
      <c r="K76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630">
        <v>4.583177558</v>
      </c>
      <c r="M7630">
        <f>ROUND(employee[[#This Row],[LengthService]],2)</f>
        <v>4.58</v>
      </c>
      <c r="N7630">
        <v>94.289893030000002</v>
      </c>
      <c r="O7630">
        <f>ROUND(employee[[#This Row],[AbsentHours]],2)</f>
        <v>94.29</v>
      </c>
      <c r="P7630" s="5">
        <f>employee[[#This Row],[RoundedAbsentHours]]/2080 *100</f>
        <v>4.5331730769230774</v>
      </c>
      <c r="Q7630" s="1" t="s">
        <v>15</v>
      </c>
    </row>
    <row r="7631" spans="1:17" x14ac:dyDescent="0.35">
      <c r="A7631">
        <v>7630</v>
      </c>
      <c r="B7631" s="1" t="s">
        <v>7848</v>
      </c>
      <c r="C7631" s="1" t="s">
        <v>16</v>
      </c>
      <c r="D7631" s="1" t="s">
        <v>19</v>
      </c>
      <c r="E7631" s="1" t="s">
        <v>124</v>
      </c>
      <c r="F7631" s="1" t="s">
        <v>125</v>
      </c>
      <c r="G7631" s="1" t="s">
        <v>19</v>
      </c>
      <c r="H7631" s="1" t="s">
        <v>15</v>
      </c>
      <c r="I7631">
        <v>52.09892851</v>
      </c>
      <c r="J7631">
        <f>ROUND(employee[[#This Row],[Age]],0)</f>
        <v>52</v>
      </c>
      <c r="K76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631">
        <v>6.7238268860000003</v>
      </c>
      <c r="M7631">
        <f>ROUND(employee[[#This Row],[LengthService]],2)</f>
        <v>6.72</v>
      </c>
      <c r="N7631">
        <v>145.91652740000001</v>
      </c>
      <c r="O7631">
        <f>ROUND(employee[[#This Row],[AbsentHours]],2)</f>
        <v>145.91999999999999</v>
      </c>
      <c r="P7631" s="5">
        <f>employee[[#This Row],[RoundedAbsentHours]]/2080 *100</f>
        <v>7.0153846153846153</v>
      </c>
      <c r="Q7631" s="1" t="s">
        <v>15</v>
      </c>
    </row>
    <row r="7632" spans="1:17" x14ac:dyDescent="0.35">
      <c r="A7632">
        <v>7631</v>
      </c>
      <c r="B7632" s="1" t="s">
        <v>7849</v>
      </c>
      <c r="C7632" s="1" t="s">
        <v>16</v>
      </c>
      <c r="D7632" s="1" t="s">
        <v>12</v>
      </c>
      <c r="E7632" s="1" t="s">
        <v>158</v>
      </c>
      <c r="F7632" s="1" t="s">
        <v>159</v>
      </c>
      <c r="G7632" s="1" t="s">
        <v>12</v>
      </c>
      <c r="H7632" s="1" t="s">
        <v>15</v>
      </c>
      <c r="I7632">
        <v>64.122878569999997</v>
      </c>
      <c r="J7632">
        <f>ROUND(employee[[#This Row],[Age]],0)</f>
        <v>64</v>
      </c>
      <c r="K76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632">
        <v>4.2561528769999999</v>
      </c>
      <c r="M7632">
        <f>ROUND(employee[[#This Row],[LengthService]],2)</f>
        <v>4.26</v>
      </c>
      <c r="N7632">
        <v>114.6653173</v>
      </c>
      <c r="O7632">
        <f>ROUND(employee[[#This Row],[AbsentHours]],2)</f>
        <v>114.67</v>
      </c>
      <c r="P7632" s="5">
        <f>employee[[#This Row],[RoundedAbsentHours]]/2080 *100</f>
        <v>5.5129807692307695</v>
      </c>
      <c r="Q7632" s="1" t="s">
        <v>15</v>
      </c>
    </row>
    <row r="7633" spans="1:17" x14ac:dyDescent="0.35">
      <c r="A7633">
        <v>7632</v>
      </c>
      <c r="B7633" s="1" t="s">
        <v>7850</v>
      </c>
      <c r="C7633" s="1" t="s">
        <v>11</v>
      </c>
      <c r="D7633" s="1" t="s">
        <v>60</v>
      </c>
      <c r="E7633" s="1" t="s">
        <v>312</v>
      </c>
      <c r="F7633" s="1" t="s">
        <v>266</v>
      </c>
      <c r="G7633" s="1" t="s">
        <v>60</v>
      </c>
      <c r="H7633" s="1" t="s">
        <v>15</v>
      </c>
      <c r="I7633">
        <v>36.443378610000003</v>
      </c>
      <c r="J7633">
        <f>ROUND(employee[[#This Row],[Age]],0)</f>
        <v>36</v>
      </c>
      <c r="K76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33">
        <v>4.3171339949999998</v>
      </c>
      <c r="M7633">
        <f>ROUND(employee[[#This Row],[LengthService]],2)</f>
        <v>4.32</v>
      </c>
      <c r="N7633">
        <v>57.080910840000001</v>
      </c>
      <c r="O7633">
        <f>ROUND(employee[[#This Row],[AbsentHours]],2)</f>
        <v>57.08</v>
      </c>
      <c r="P7633" s="5">
        <f>employee[[#This Row],[RoundedAbsentHours]]/2080 *100</f>
        <v>2.7442307692307693</v>
      </c>
      <c r="Q7633" s="1" t="s">
        <v>15</v>
      </c>
    </row>
    <row r="7634" spans="1:17" x14ac:dyDescent="0.35">
      <c r="A7634">
        <v>7633</v>
      </c>
      <c r="B7634" s="1" t="s">
        <v>7851</v>
      </c>
      <c r="C7634" s="1" t="s">
        <v>11</v>
      </c>
      <c r="D7634" s="1" t="s">
        <v>21</v>
      </c>
      <c r="E7634" s="1" t="s">
        <v>312</v>
      </c>
      <c r="F7634" s="1" t="s">
        <v>266</v>
      </c>
      <c r="G7634" s="1" t="s">
        <v>21</v>
      </c>
      <c r="H7634" s="1" t="s">
        <v>15</v>
      </c>
      <c r="I7634">
        <v>53.07599158</v>
      </c>
      <c r="J7634">
        <f>ROUND(employee[[#This Row],[Age]],0)</f>
        <v>53</v>
      </c>
      <c r="K76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634">
        <v>3.855951648</v>
      </c>
      <c r="M7634">
        <f>ROUND(employee[[#This Row],[LengthService]],2)</f>
        <v>3.86</v>
      </c>
      <c r="N7634">
        <v>126.3760073</v>
      </c>
      <c r="O7634">
        <f>ROUND(employee[[#This Row],[AbsentHours]],2)</f>
        <v>126.38</v>
      </c>
      <c r="P7634" s="5">
        <f>employee[[#This Row],[RoundedAbsentHours]]/2080 *100</f>
        <v>6.075961538461538</v>
      </c>
      <c r="Q7634" s="1" t="s">
        <v>15</v>
      </c>
    </row>
    <row r="7635" spans="1:17" x14ac:dyDescent="0.35">
      <c r="A7635">
        <v>7634</v>
      </c>
      <c r="B7635" s="1" t="s">
        <v>7852</v>
      </c>
      <c r="C7635" s="1" t="s">
        <v>11</v>
      </c>
      <c r="D7635" s="1" t="s">
        <v>30</v>
      </c>
      <c r="E7635" s="1" t="s">
        <v>124</v>
      </c>
      <c r="F7635" s="1" t="s">
        <v>125</v>
      </c>
      <c r="G7635" s="1" t="s">
        <v>30</v>
      </c>
      <c r="H7635" s="1" t="s">
        <v>15</v>
      </c>
      <c r="I7635">
        <v>36.565302269999997</v>
      </c>
      <c r="J7635">
        <f>ROUND(employee[[#This Row],[Age]],0)</f>
        <v>37</v>
      </c>
      <c r="K76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35">
        <v>6.0732448889999997</v>
      </c>
      <c r="M7635">
        <f>ROUND(employee[[#This Row],[LengthService]],2)</f>
        <v>6.07</v>
      </c>
      <c r="N7635">
        <v>15.910309</v>
      </c>
      <c r="O7635">
        <f>ROUND(employee[[#This Row],[AbsentHours]],2)</f>
        <v>15.91</v>
      </c>
      <c r="P7635" s="5">
        <f>employee[[#This Row],[RoundedAbsentHours]]/2080 *100</f>
        <v>0.7649038461538461</v>
      </c>
      <c r="Q7635" s="1" t="s">
        <v>15</v>
      </c>
    </row>
    <row r="7636" spans="1:17" x14ac:dyDescent="0.35">
      <c r="A7636">
        <v>7635</v>
      </c>
      <c r="B7636" s="1" t="s">
        <v>7853</v>
      </c>
      <c r="C7636" s="1" t="s">
        <v>11</v>
      </c>
      <c r="D7636" s="1" t="s">
        <v>12</v>
      </c>
      <c r="E7636" s="1" t="s">
        <v>158</v>
      </c>
      <c r="F7636" s="1" t="s">
        <v>159</v>
      </c>
      <c r="G7636" s="1" t="s">
        <v>12</v>
      </c>
      <c r="H7636" s="1" t="s">
        <v>15</v>
      </c>
      <c r="I7636">
        <v>36.74729894</v>
      </c>
      <c r="J7636">
        <f>ROUND(employee[[#This Row],[Age]],0)</f>
        <v>37</v>
      </c>
      <c r="K76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36">
        <v>5.3566709640000001</v>
      </c>
      <c r="M7636">
        <f>ROUND(employee[[#This Row],[LengthService]],2)</f>
        <v>5.36</v>
      </c>
      <c r="N7636">
        <v>16.45913152</v>
      </c>
      <c r="O7636">
        <f>ROUND(employee[[#This Row],[AbsentHours]],2)</f>
        <v>16.46</v>
      </c>
      <c r="P7636" s="5">
        <f>employee[[#This Row],[RoundedAbsentHours]]/2080 *100</f>
        <v>0.79134615384615392</v>
      </c>
      <c r="Q7636" s="1" t="s">
        <v>15</v>
      </c>
    </row>
    <row r="7637" spans="1:17" x14ac:dyDescent="0.35">
      <c r="A7637">
        <v>7636</v>
      </c>
      <c r="B7637" s="1" t="s">
        <v>7854</v>
      </c>
      <c r="C7637" s="1" t="s">
        <v>11</v>
      </c>
      <c r="D7637" s="1" t="s">
        <v>12</v>
      </c>
      <c r="E7637" s="1" t="s">
        <v>158</v>
      </c>
      <c r="F7637" s="1" t="s">
        <v>159</v>
      </c>
      <c r="G7637" s="1" t="s">
        <v>12</v>
      </c>
      <c r="H7637" s="1" t="s">
        <v>15</v>
      </c>
      <c r="I7637">
        <v>57.624268350000001</v>
      </c>
      <c r="J7637">
        <f>ROUND(employee[[#This Row],[Age]],0)</f>
        <v>58</v>
      </c>
      <c r="K76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637">
        <v>6.4528747190000004</v>
      </c>
      <c r="M7637">
        <f>ROUND(employee[[#This Row],[LengthService]],2)</f>
        <v>6.45</v>
      </c>
      <c r="N7637">
        <v>198.23744909999999</v>
      </c>
      <c r="O7637">
        <f>ROUND(employee[[#This Row],[AbsentHours]],2)</f>
        <v>198.24</v>
      </c>
      <c r="P7637" s="5">
        <f>employee[[#This Row],[RoundedAbsentHours]]/2080 *100</f>
        <v>9.5307692307692307</v>
      </c>
      <c r="Q7637" s="1" t="s">
        <v>15</v>
      </c>
    </row>
    <row r="7638" spans="1:17" x14ac:dyDescent="0.35">
      <c r="A7638">
        <v>7637</v>
      </c>
      <c r="B7638" s="1" t="s">
        <v>7855</v>
      </c>
      <c r="C7638" s="1" t="s">
        <v>16</v>
      </c>
      <c r="D7638" s="1" t="s">
        <v>18</v>
      </c>
      <c r="E7638" s="1" t="s">
        <v>124</v>
      </c>
      <c r="F7638" s="1" t="s">
        <v>125</v>
      </c>
      <c r="G7638" s="1" t="s">
        <v>18</v>
      </c>
      <c r="H7638" s="1" t="s">
        <v>15</v>
      </c>
      <c r="I7638">
        <v>61.312437289999998</v>
      </c>
      <c r="J7638">
        <f>ROUND(employee[[#This Row],[Age]],0)</f>
        <v>61</v>
      </c>
      <c r="K76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638">
        <v>3.2734244449999998</v>
      </c>
      <c r="M7638">
        <f>ROUND(employee[[#This Row],[LengthService]],2)</f>
        <v>3.27</v>
      </c>
      <c r="N7638">
        <v>160.7589461</v>
      </c>
      <c r="O7638">
        <f>ROUND(employee[[#This Row],[AbsentHours]],2)</f>
        <v>160.76</v>
      </c>
      <c r="P7638" s="5">
        <f>employee[[#This Row],[RoundedAbsentHours]]/2080 *100</f>
        <v>7.7288461538461526</v>
      </c>
      <c r="Q7638" s="1" t="s">
        <v>15</v>
      </c>
    </row>
    <row r="7639" spans="1:17" x14ac:dyDescent="0.35">
      <c r="A7639">
        <v>7638</v>
      </c>
      <c r="B7639" s="1" t="s">
        <v>7856</v>
      </c>
      <c r="C7639" s="1" t="s">
        <v>11</v>
      </c>
      <c r="D7639" s="1" t="s">
        <v>105</v>
      </c>
      <c r="E7639" s="1" t="s">
        <v>124</v>
      </c>
      <c r="F7639" s="1" t="s">
        <v>125</v>
      </c>
      <c r="G7639" s="1" t="s">
        <v>18</v>
      </c>
      <c r="H7639" s="1" t="s">
        <v>15</v>
      </c>
      <c r="I7639">
        <v>30.69691731</v>
      </c>
      <c r="J7639">
        <f>ROUND(employee[[#This Row],[Age]],0)</f>
        <v>31</v>
      </c>
      <c r="K76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39">
        <v>4.9779364470000003</v>
      </c>
      <c r="M7639">
        <f>ROUND(employee[[#This Row],[LengthService]],2)</f>
        <v>4.9800000000000004</v>
      </c>
      <c r="N7639">
        <v>14.471438920000001</v>
      </c>
      <c r="O7639">
        <f>ROUND(employee[[#This Row],[AbsentHours]],2)</f>
        <v>14.47</v>
      </c>
      <c r="P7639" s="5">
        <f>employee[[#This Row],[RoundedAbsentHours]]/2080 *100</f>
        <v>0.69567307692307701</v>
      </c>
      <c r="Q7639" s="1" t="s">
        <v>15</v>
      </c>
    </row>
    <row r="7640" spans="1:17" x14ac:dyDescent="0.35">
      <c r="A7640">
        <v>7639</v>
      </c>
      <c r="B7640" s="1" t="s">
        <v>7857</v>
      </c>
      <c r="C7640" s="1" t="s">
        <v>16</v>
      </c>
      <c r="D7640" s="1" t="s">
        <v>44</v>
      </c>
      <c r="E7640" s="1" t="s">
        <v>124</v>
      </c>
      <c r="F7640" s="1" t="s">
        <v>125</v>
      </c>
      <c r="G7640" s="1" t="s">
        <v>44</v>
      </c>
      <c r="H7640" s="1" t="s">
        <v>15</v>
      </c>
      <c r="I7640">
        <v>35.237409800000002</v>
      </c>
      <c r="J7640">
        <f>ROUND(employee[[#This Row],[Age]],0)</f>
        <v>35</v>
      </c>
      <c r="K76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40">
        <v>2.7871432170000001</v>
      </c>
      <c r="M7640">
        <f>ROUND(employee[[#This Row],[LengthService]],2)</f>
        <v>2.79</v>
      </c>
      <c r="N7640">
        <v>18.712450100000002</v>
      </c>
      <c r="O7640">
        <f>ROUND(employee[[#This Row],[AbsentHours]],2)</f>
        <v>18.71</v>
      </c>
      <c r="P7640" s="5">
        <f>employee[[#This Row],[RoundedAbsentHours]]/2080 *100</f>
        <v>0.89951923076923079</v>
      </c>
      <c r="Q7640" s="1" t="s">
        <v>15</v>
      </c>
    </row>
    <row r="7641" spans="1:17" x14ac:dyDescent="0.35">
      <c r="A7641">
        <v>7640</v>
      </c>
      <c r="B7641" s="1" t="s">
        <v>7858</v>
      </c>
      <c r="C7641" s="1" t="s">
        <v>16</v>
      </c>
      <c r="D7641" s="1" t="s">
        <v>101</v>
      </c>
      <c r="E7641" s="1" t="s">
        <v>124</v>
      </c>
      <c r="F7641" s="1" t="s">
        <v>125</v>
      </c>
      <c r="G7641" s="1" t="s">
        <v>47</v>
      </c>
      <c r="H7641" s="1" t="s">
        <v>15</v>
      </c>
      <c r="I7641">
        <v>41.057424760000004</v>
      </c>
      <c r="J7641">
        <f>ROUND(employee[[#This Row],[Age]],0)</f>
        <v>41</v>
      </c>
      <c r="K76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41">
        <v>6.249879741</v>
      </c>
      <c r="M7641">
        <f>ROUND(employee[[#This Row],[LengthService]],2)</f>
        <v>6.25</v>
      </c>
      <c r="N7641">
        <v>12.58760253</v>
      </c>
      <c r="O7641">
        <f>ROUND(employee[[#This Row],[AbsentHours]],2)</f>
        <v>12.59</v>
      </c>
      <c r="P7641" s="5">
        <f>employee[[#This Row],[RoundedAbsentHours]]/2080 *100</f>
        <v>0.6052884615384615</v>
      </c>
      <c r="Q7641" s="1" t="s">
        <v>15</v>
      </c>
    </row>
    <row r="7642" spans="1:17" x14ac:dyDescent="0.35">
      <c r="A7642">
        <v>7641</v>
      </c>
      <c r="B7642" s="1" t="s">
        <v>7859</v>
      </c>
      <c r="C7642" s="1" t="s">
        <v>11</v>
      </c>
      <c r="D7642" s="1" t="s">
        <v>12</v>
      </c>
      <c r="E7642" s="1" t="s">
        <v>158</v>
      </c>
      <c r="F7642" s="1" t="s">
        <v>159</v>
      </c>
      <c r="G7642" s="1" t="s">
        <v>12</v>
      </c>
      <c r="H7642" s="1" t="s">
        <v>15</v>
      </c>
      <c r="I7642">
        <v>53.480408879999999</v>
      </c>
      <c r="J7642">
        <f>ROUND(employee[[#This Row],[Age]],0)</f>
        <v>53</v>
      </c>
      <c r="K76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642">
        <v>2.8216898810000002</v>
      </c>
      <c r="M7642">
        <f>ROUND(employee[[#This Row],[LengthService]],2)</f>
        <v>2.82</v>
      </c>
      <c r="N7642">
        <v>104.64142339999999</v>
      </c>
      <c r="O7642">
        <f>ROUND(employee[[#This Row],[AbsentHours]],2)</f>
        <v>104.64</v>
      </c>
      <c r="P7642" s="5">
        <f>employee[[#This Row],[RoundedAbsentHours]]/2080 *100</f>
        <v>5.0307692307692307</v>
      </c>
      <c r="Q7642" s="1" t="s">
        <v>15</v>
      </c>
    </row>
    <row r="7643" spans="1:17" x14ac:dyDescent="0.35">
      <c r="A7643">
        <v>7642</v>
      </c>
      <c r="B7643" s="1" t="s">
        <v>7860</v>
      </c>
      <c r="C7643" s="1" t="s">
        <v>16</v>
      </c>
      <c r="D7643" s="1" t="s">
        <v>22</v>
      </c>
      <c r="E7643" s="1" t="s">
        <v>13</v>
      </c>
      <c r="F7643" s="1" t="s">
        <v>14</v>
      </c>
      <c r="G7643" s="1" t="s">
        <v>22</v>
      </c>
      <c r="H7643" s="1" t="s">
        <v>15</v>
      </c>
      <c r="I7643">
        <v>77.238098300000004</v>
      </c>
      <c r="J7643">
        <f>ROUND(employee[[#This Row],[Age]],0)</f>
        <v>77</v>
      </c>
      <c r="K76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7643">
        <v>7.5178124620000002</v>
      </c>
      <c r="M7643">
        <f>ROUND(employee[[#This Row],[LengthService]],2)</f>
        <v>7.52</v>
      </c>
      <c r="N7643">
        <v>164.8823577</v>
      </c>
      <c r="O7643">
        <f>ROUND(employee[[#This Row],[AbsentHours]],2)</f>
        <v>164.88</v>
      </c>
      <c r="P7643" s="5">
        <f>employee[[#This Row],[RoundedAbsentHours]]/2080 *100</f>
        <v>7.9269230769230772</v>
      </c>
      <c r="Q7643" s="1" t="s">
        <v>15</v>
      </c>
    </row>
    <row r="7644" spans="1:17" x14ac:dyDescent="0.35">
      <c r="A7644">
        <v>7643</v>
      </c>
      <c r="B7644" s="1" t="s">
        <v>7861</v>
      </c>
      <c r="C7644" s="1" t="s">
        <v>11</v>
      </c>
      <c r="D7644" s="1" t="s">
        <v>28</v>
      </c>
      <c r="E7644" s="1" t="s">
        <v>312</v>
      </c>
      <c r="F7644" s="1" t="s">
        <v>266</v>
      </c>
      <c r="G7644" s="1" t="s">
        <v>28</v>
      </c>
      <c r="H7644" s="1" t="s">
        <v>15</v>
      </c>
      <c r="I7644">
        <v>19.81669153</v>
      </c>
      <c r="J7644">
        <f>ROUND(employee[[#This Row],[Age]],0)</f>
        <v>20</v>
      </c>
      <c r="K76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644">
        <v>5.225697351</v>
      </c>
      <c r="M7644">
        <f>ROUND(employee[[#This Row],[LengthService]],2)</f>
        <v>5.23</v>
      </c>
      <c r="N7644">
        <v>0</v>
      </c>
      <c r="O7644">
        <f>ROUND(employee[[#This Row],[AbsentHours]],2)</f>
        <v>0</v>
      </c>
      <c r="P7644" s="5">
        <f>employee[[#This Row],[RoundedAbsentHours]]/2080 *100</f>
        <v>0</v>
      </c>
      <c r="Q7644" s="1" t="s">
        <v>15</v>
      </c>
    </row>
    <row r="7645" spans="1:17" x14ac:dyDescent="0.35">
      <c r="A7645">
        <v>7644</v>
      </c>
      <c r="B7645" s="1" t="s">
        <v>7862</v>
      </c>
      <c r="C7645" s="1" t="s">
        <v>16</v>
      </c>
      <c r="D7645" s="1" t="s">
        <v>22</v>
      </c>
      <c r="E7645" s="1" t="s">
        <v>13</v>
      </c>
      <c r="F7645" s="1" t="s">
        <v>14</v>
      </c>
      <c r="G7645" s="1" t="s">
        <v>22</v>
      </c>
      <c r="H7645" s="1" t="s">
        <v>15</v>
      </c>
      <c r="I7645">
        <v>35.47038611</v>
      </c>
      <c r="J7645">
        <f>ROUND(employee[[#This Row],[Age]],0)</f>
        <v>35</v>
      </c>
      <c r="K76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45">
        <v>4.9503020209999997</v>
      </c>
      <c r="M7645">
        <f>ROUND(employee[[#This Row],[LengthService]],2)</f>
        <v>4.95</v>
      </c>
      <c r="N7645">
        <v>26.238239790000002</v>
      </c>
      <c r="O7645">
        <f>ROUND(employee[[#This Row],[AbsentHours]],2)</f>
        <v>26.24</v>
      </c>
      <c r="P7645" s="5">
        <f>employee[[#This Row],[RoundedAbsentHours]]/2080 *100</f>
        <v>1.2615384615384615</v>
      </c>
      <c r="Q7645" s="1" t="s">
        <v>15</v>
      </c>
    </row>
    <row r="7646" spans="1:17" x14ac:dyDescent="0.35">
      <c r="A7646">
        <v>7645</v>
      </c>
      <c r="B7646" s="1" t="s">
        <v>7863</v>
      </c>
      <c r="C7646" s="1" t="s">
        <v>16</v>
      </c>
      <c r="D7646" s="1" t="s">
        <v>272</v>
      </c>
      <c r="E7646" s="1" t="s">
        <v>124</v>
      </c>
      <c r="F7646" s="1" t="s">
        <v>125</v>
      </c>
      <c r="G7646" s="1" t="s">
        <v>51</v>
      </c>
      <c r="H7646" s="1" t="s">
        <v>15</v>
      </c>
      <c r="I7646">
        <v>35.762973150000001</v>
      </c>
      <c r="J7646">
        <f>ROUND(employee[[#This Row],[Age]],0)</f>
        <v>36</v>
      </c>
      <c r="K76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46">
        <v>2.7358740899999998</v>
      </c>
      <c r="M7646">
        <f>ROUND(employee[[#This Row],[LengthService]],2)</f>
        <v>2.74</v>
      </c>
      <c r="N7646">
        <v>13.84351191</v>
      </c>
      <c r="O7646">
        <f>ROUND(employee[[#This Row],[AbsentHours]],2)</f>
        <v>13.84</v>
      </c>
      <c r="P7646" s="5">
        <f>employee[[#This Row],[RoundedAbsentHours]]/2080 *100</f>
        <v>0.66538461538461535</v>
      </c>
      <c r="Q7646" s="1" t="s">
        <v>15</v>
      </c>
    </row>
    <row r="7647" spans="1:17" x14ac:dyDescent="0.35">
      <c r="A7647">
        <v>7646</v>
      </c>
      <c r="B7647" s="1" t="s">
        <v>7864</v>
      </c>
      <c r="C7647" s="1" t="s">
        <v>16</v>
      </c>
      <c r="D7647" s="1" t="s">
        <v>88</v>
      </c>
      <c r="E7647" s="1" t="s">
        <v>124</v>
      </c>
      <c r="F7647" s="1" t="s">
        <v>125</v>
      </c>
      <c r="G7647" s="1" t="s">
        <v>88</v>
      </c>
      <c r="H7647" s="1" t="s">
        <v>15</v>
      </c>
      <c r="I7647">
        <v>48.753983869999999</v>
      </c>
      <c r="J7647">
        <f>ROUND(employee[[#This Row],[Age]],0)</f>
        <v>49</v>
      </c>
      <c r="K76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47">
        <v>4.2621727060000003</v>
      </c>
      <c r="M7647">
        <f>ROUND(employee[[#This Row],[LengthService]],2)</f>
        <v>4.26</v>
      </c>
      <c r="N7647">
        <v>76.394746990000002</v>
      </c>
      <c r="O7647">
        <f>ROUND(employee[[#This Row],[AbsentHours]],2)</f>
        <v>76.39</v>
      </c>
      <c r="P7647" s="5">
        <f>employee[[#This Row],[RoundedAbsentHours]]/2080 *100</f>
        <v>3.672596153846154</v>
      </c>
      <c r="Q7647" s="1" t="s">
        <v>15</v>
      </c>
    </row>
    <row r="7648" spans="1:17" x14ac:dyDescent="0.35">
      <c r="A7648">
        <v>7647</v>
      </c>
      <c r="B7648" s="1" t="s">
        <v>7865</v>
      </c>
      <c r="C7648" s="1" t="s">
        <v>11</v>
      </c>
      <c r="D7648" s="1" t="s">
        <v>161</v>
      </c>
      <c r="E7648" s="1" t="s">
        <v>124</v>
      </c>
      <c r="F7648" s="1" t="s">
        <v>125</v>
      </c>
      <c r="G7648" s="1" t="s">
        <v>18</v>
      </c>
      <c r="H7648" s="1" t="s">
        <v>15</v>
      </c>
      <c r="I7648">
        <v>30.080438690000001</v>
      </c>
      <c r="J7648">
        <f>ROUND(employee[[#This Row],[Age]],0)</f>
        <v>30</v>
      </c>
      <c r="K76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48">
        <v>2.887310013</v>
      </c>
      <c r="M7648">
        <f>ROUND(employee[[#This Row],[LengthService]],2)</f>
        <v>2.89</v>
      </c>
      <c r="N7648">
        <v>28.410951579999999</v>
      </c>
      <c r="O7648">
        <f>ROUND(employee[[#This Row],[AbsentHours]],2)</f>
        <v>28.41</v>
      </c>
      <c r="P7648" s="5">
        <f>employee[[#This Row],[RoundedAbsentHours]]/2080 *100</f>
        <v>1.3658653846153845</v>
      </c>
      <c r="Q7648" s="1" t="s">
        <v>15</v>
      </c>
    </row>
    <row r="7649" spans="1:17" x14ac:dyDescent="0.35">
      <c r="A7649">
        <v>7648</v>
      </c>
      <c r="B7649" s="1" t="s">
        <v>7866</v>
      </c>
      <c r="C7649" s="1" t="s">
        <v>16</v>
      </c>
      <c r="D7649" s="1" t="s">
        <v>221</v>
      </c>
      <c r="E7649" s="1" t="s">
        <v>124</v>
      </c>
      <c r="F7649" s="1" t="s">
        <v>125</v>
      </c>
      <c r="G7649" s="1" t="s">
        <v>221</v>
      </c>
      <c r="H7649" s="1" t="s">
        <v>15</v>
      </c>
      <c r="I7649">
        <v>51.670838519999997</v>
      </c>
      <c r="J7649">
        <f>ROUND(employee[[#This Row],[Age]],0)</f>
        <v>52</v>
      </c>
      <c r="K76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649">
        <v>3.890880766</v>
      </c>
      <c r="M7649">
        <f>ROUND(employee[[#This Row],[LengthService]],2)</f>
        <v>3.89</v>
      </c>
      <c r="N7649">
        <v>66.205349830000003</v>
      </c>
      <c r="O7649">
        <f>ROUND(employee[[#This Row],[AbsentHours]],2)</f>
        <v>66.209999999999994</v>
      </c>
      <c r="P7649" s="5">
        <f>employee[[#This Row],[RoundedAbsentHours]]/2080 *100</f>
        <v>3.1831730769230764</v>
      </c>
      <c r="Q7649" s="1" t="s">
        <v>15</v>
      </c>
    </row>
    <row r="7650" spans="1:17" x14ac:dyDescent="0.35">
      <c r="A7650">
        <v>7649</v>
      </c>
      <c r="B7650" s="1" t="s">
        <v>7867</v>
      </c>
      <c r="C7650" s="1" t="s">
        <v>11</v>
      </c>
      <c r="D7650" s="1" t="s">
        <v>43</v>
      </c>
      <c r="E7650" s="1" t="s">
        <v>124</v>
      </c>
      <c r="F7650" s="1" t="s">
        <v>125</v>
      </c>
      <c r="G7650" s="1" t="s">
        <v>43</v>
      </c>
      <c r="H7650" s="1" t="s">
        <v>15</v>
      </c>
      <c r="I7650">
        <v>37.110031739999997</v>
      </c>
      <c r="J7650">
        <f>ROUND(employee[[#This Row],[Age]],0)</f>
        <v>37</v>
      </c>
      <c r="K76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50">
        <v>4.2896985880000003</v>
      </c>
      <c r="M7650">
        <f>ROUND(employee[[#This Row],[LengthService]],2)</f>
        <v>4.29</v>
      </c>
      <c r="N7650">
        <v>0</v>
      </c>
      <c r="O7650">
        <f>ROUND(employee[[#This Row],[AbsentHours]],2)</f>
        <v>0</v>
      </c>
      <c r="P7650" s="5">
        <f>employee[[#This Row],[RoundedAbsentHours]]/2080 *100</f>
        <v>0</v>
      </c>
      <c r="Q7650" s="1" t="s">
        <v>15</v>
      </c>
    </row>
    <row r="7651" spans="1:17" x14ac:dyDescent="0.35">
      <c r="A7651">
        <v>7650</v>
      </c>
      <c r="B7651" s="1" t="s">
        <v>7868</v>
      </c>
      <c r="C7651" s="1" t="s">
        <v>11</v>
      </c>
      <c r="D7651" s="1" t="s">
        <v>161</v>
      </c>
      <c r="E7651" s="1" t="s">
        <v>124</v>
      </c>
      <c r="F7651" s="1" t="s">
        <v>125</v>
      </c>
      <c r="G7651" s="1" t="s">
        <v>18</v>
      </c>
      <c r="H7651" s="1" t="s">
        <v>15</v>
      </c>
      <c r="I7651">
        <v>42.357740049999997</v>
      </c>
      <c r="J7651">
        <f>ROUND(employee[[#This Row],[Age]],0)</f>
        <v>42</v>
      </c>
      <c r="K76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51">
        <v>1.9283439929999999</v>
      </c>
      <c r="M7651">
        <f>ROUND(employee[[#This Row],[LengthService]],2)</f>
        <v>1.93</v>
      </c>
      <c r="N7651">
        <v>52.458577830000003</v>
      </c>
      <c r="O7651">
        <f>ROUND(employee[[#This Row],[AbsentHours]],2)</f>
        <v>52.46</v>
      </c>
      <c r="P7651" s="5">
        <f>employee[[#This Row],[RoundedAbsentHours]]/2080 *100</f>
        <v>2.5221153846153848</v>
      </c>
      <c r="Q7651" s="1" t="s">
        <v>15</v>
      </c>
    </row>
    <row r="7652" spans="1:17" x14ac:dyDescent="0.35">
      <c r="A7652">
        <v>7651</v>
      </c>
      <c r="B7652" s="1" t="s">
        <v>7869</v>
      </c>
      <c r="C7652" s="1" t="s">
        <v>16</v>
      </c>
      <c r="D7652" s="1" t="s">
        <v>22</v>
      </c>
      <c r="E7652" s="1" t="s">
        <v>13</v>
      </c>
      <c r="F7652" s="1" t="s">
        <v>14</v>
      </c>
      <c r="G7652" s="1" t="s">
        <v>22</v>
      </c>
      <c r="H7652" s="1" t="s">
        <v>15</v>
      </c>
      <c r="I7652">
        <v>44.419620590000001</v>
      </c>
      <c r="J7652">
        <f>ROUND(employee[[#This Row],[Age]],0)</f>
        <v>44</v>
      </c>
      <c r="K76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52">
        <v>3.9005177729999998</v>
      </c>
      <c r="M7652">
        <f>ROUND(employee[[#This Row],[LengthService]],2)</f>
        <v>3.9</v>
      </c>
      <c r="N7652">
        <v>59.055620140000002</v>
      </c>
      <c r="O7652">
        <f>ROUND(employee[[#This Row],[AbsentHours]],2)</f>
        <v>59.06</v>
      </c>
      <c r="P7652" s="5">
        <f>employee[[#This Row],[RoundedAbsentHours]]/2080 *100</f>
        <v>2.8394230769230768</v>
      </c>
      <c r="Q7652" s="1" t="s">
        <v>15</v>
      </c>
    </row>
    <row r="7653" spans="1:17" x14ac:dyDescent="0.35">
      <c r="A7653">
        <v>7652</v>
      </c>
      <c r="B7653" s="1" t="s">
        <v>7870</v>
      </c>
      <c r="C7653" s="1" t="s">
        <v>11</v>
      </c>
      <c r="D7653" s="1" t="s">
        <v>18</v>
      </c>
      <c r="E7653" s="1" t="s">
        <v>124</v>
      </c>
      <c r="F7653" s="1" t="s">
        <v>125</v>
      </c>
      <c r="G7653" s="1" t="s">
        <v>18</v>
      </c>
      <c r="H7653" s="1" t="s">
        <v>15</v>
      </c>
      <c r="I7653">
        <v>38.769134880000003</v>
      </c>
      <c r="J7653">
        <f>ROUND(employee[[#This Row],[Age]],0)</f>
        <v>39</v>
      </c>
      <c r="K76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53">
        <v>3.1909640700000002</v>
      </c>
      <c r="M7653">
        <f>ROUND(employee[[#This Row],[LengthService]],2)</f>
        <v>3.19</v>
      </c>
      <c r="N7653">
        <v>54.345144320000003</v>
      </c>
      <c r="O7653">
        <f>ROUND(employee[[#This Row],[AbsentHours]],2)</f>
        <v>54.35</v>
      </c>
      <c r="P7653" s="5">
        <f>employee[[#This Row],[RoundedAbsentHours]]/2080 *100</f>
        <v>2.6129807692307692</v>
      </c>
      <c r="Q7653" s="1" t="s">
        <v>15</v>
      </c>
    </row>
    <row r="7654" spans="1:17" x14ac:dyDescent="0.35">
      <c r="A7654">
        <v>7653</v>
      </c>
      <c r="B7654" s="1" t="s">
        <v>7871</v>
      </c>
      <c r="C7654" s="1" t="s">
        <v>11</v>
      </c>
      <c r="D7654" s="1" t="s">
        <v>105</v>
      </c>
      <c r="E7654" s="1" t="s">
        <v>124</v>
      </c>
      <c r="F7654" s="1" t="s">
        <v>125</v>
      </c>
      <c r="G7654" s="1" t="s">
        <v>18</v>
      </c>
      <c r="H7654" s="1" t="s">
        <v>15</v>
      </c>
      <c r="I7654">
        <v>36.220403650000002</v>
      </c>
      <c r="J7654">
        <f>ROUND(employee[[#This Row],[Age]],0)</f>
        <v>36</v>
      </c>
      <c r="K76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54">
        <v>6.2660888430000004</v>
      </c>
      <c r="M7654">
        <f>ROUND(employee[[#This Row],[LengthService]],2)</f>
        <v>6.27</v>
      </c>
      <c r="N7654">
        <v>23.5540938</v>
      </c>
      <c r="O7654">
        <f>ROUND(employee[[#This Row],[AbsentHours]],2)</f>
        <v>23.55</v>
      </c>
      <c r="P7654" s="5">
        <f>employee[[#This Row],[RoundedAbsentHours]]/2080 *100</f>
        <v>1.1322115384615385</v>
      </c>
      <c r="Q7654" s="1" t="s">
        <v>15</v>
      </c>
    </row>
    <row r="7655" spans="1:17" x14ac:dyDescent="0.35">
      <c r="A7655">
        <v>7654</v>
      </c>
      <c r="B7655" s="1" t="s">
        <v>7872</v>
      </c>
      <c r="C7655" s="1" t="s">
        <v>11</v>
      </c>
      <c r="D7655" s="1" t="s">
        <v>12</v>
      </c>
      <c r="E7655" s="1" t="s">
        <v>158</v>
      </c>
      <c r="F7655" s="1" t="s">
        <v>159</v>
      </c>
      <c r="G7655" s="1" t="s">
        <v>12</v>
      </c>
      <c r="H7655" s="1" t="s">
        <v>15</v>
      </c>
      <c r="I7655">
        <v>46.673293370000003</v>
      </c>
      <c r="J7655">
        <f>ROUND(employee[[#This Row],[Age]],0)</f>
        <v>47</v>
      </c>
      <c r="K76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55">
        <v>5.329563244</v>
      </c>
      <c r="M7655">
        <f>ROUND(employee[[#This Row],[LengthService]],2)</f>
        <v>5.33</v>
      </c>
      <c r="N7655">
        <v>101.8370329</v>
      </c>
      <c r="O7655">
        <f>ROUND(employee[[#This Row],[AbsentHours]],2)</f>
        <v>101.84</v>
      </c>
      <c r="P7655" s="5">
        <f>employee[[#This Row],[RoundedAbsentHours]]/2080 *100</f>
        <v>4.8961538461538465</v>
      </c>
      <c r="Q7655" s="1" t="s">
        <v>15</v>
      </c>
    </row>
    <row r="7656" spans="1:17" x14ac:dyDescent="0.35">
      <c r="A7656">
        <v>7655</v>
      </c>
      <c r="B7656" s="1" t="s">
        <v>7873</v>
      </c>
      <c r="C7656" s="1" t="s">
        <v>16</v>
      </c>
      <c r="D7656" s="1" t="s">
        <v>283</v>
      </c>
      <c r="E7656" s="1" t="s">
        <v>124</v>
      </c>
      <c r="F7656" s="1" t="s">
        <v>125</v>
      </c>
      <c r="G7656" s="1" t="s">
        <v>62</v>
      </c>
      <c r="H7656" s="1" t="s">
        <v>15</v>
      </c>
      <c r="I7656">
        <v>20.877037999999999</v>
      </c>
      <c r="J7656">
        <f>ROUND(employee[[#This Row],[Age]],0)</f>
        <v>21</v>
      </c>
      <c r="K76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656">
        <v>2.9660812000000001</v>
      </c>
      <c r="M7656">
        <f>ROUND(employee[[#This Row],[LengthService]],2)</f>
        <v>2.97</v>
      </c>
      <c r="N7656">
        <v>0</v>
      </c>
      <c r="O7656">
        <f>ROUND(employee[[#This Row],[AbsentHours]],2)</f>
        <v>0</v>
      </c>
      <c r="P7656" s="5">
        <f>employee[[#This Row],[RoundedAbsentHours]]/2080 *100</f>
        <v>0</v>
      </c>
      <c r="Q7656" s="1" t="s">
        <v>15</v>
      </c>
    </row>
    <row r="7657" spans="1:17" x14ac:dyDescent="0.35">
      <c r="A7657">
        <v>7656</v>
      </c>
      <c r="B7657" s="1" t="s">
        <v>7874</v>
      </c>
      <c r="C7657" s="1" t="s">
        <v>11</v>
      </c>
      <c r="D7657" s="1" t="s">
        <v>21</v>
      </c>
      <c r="E7657" s="1" t="s">
        <v>312</v>
      </c>
      <c r="F7657" s="1" t="s">
        <v>266</v>
      </c>
      <c r="G7657" s="1" t="s">
        <v>21</v>
      </c>
      <c r="H7657" s="1" t="s">
        <v>15</v>
      </c>
      <c r="I7657">
        <v>34.995738889999998</v>
      </c>
      <c r="J7657">
        <f>ROUND(employee[[#This Row],[Age]],0)</f>
        <v>35</v>
      </c>
      <c r="K76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57">
        <v>3.8442526560000001</v>
      </c>
      <c r="M7657">
        <f>ROUND(employee[[#This Row],[LengthService]],2)</f>
        <v>3.84</v>
      </c>
      <c r="N7657">
        <v>55.524972470000002</v>
      </c>
      <c r="O7657">
        <f>ROUND(employee[[#This Row],[AbsentHours]],2)</f>
        <v>55.52</v>
      </c>
      <c r="P7657" s="5">
        <f>employee[[#This Row],[RoundedAbsentHours]]/2080 *100</f>
        <v>2.6692307692307691</v>
      </c>
      <c r="Q7657" s="1" t="s">
        <v>15</v>
      </c>
    </row>
    <row r="7658" spans="1:17" x14ac:dyDescent="0.35">
      <c r="A7658">
        <v>7657</v>
      </c>
      <c r="B7658" s="1" t="s">
        <v>7875</v>
      </c>
      <c r="C7658" s="1" t="s">
        <v>16</v>
      </c>
      <c r="D7658" s="1" t="s">
        <v>231</v>
      </c>
      <c r="E7658" s="1" t="s">
        <v>124</v>
      </c>
      <c r="F7658" s="1" t="s">
        <v>125</v>
      </c>
      <c r="G7658" s="1" t="s">
        <v>20</v>
      </c>
      <c r="H7658" s="1" t="s">
        <v>15</v>
      </c>
      <c r="I7658">
        <v>42.867074209999998</v>
      </c>
      <c r="J7658">
        <f>ROUND(employee[[#This Row],[Age]],0)</f>
        <v>43</v>
      </c>
      <c r="K76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58">
        <v>4.5689591719999996</v>
      </c>
      <c r="M7658">
        <f>ROUND(employee[[#This Row],[LengthService]],2)</f>
        <v>4.57</v>
      </c>
      <c r="N7658">
        <v>36.98581798</v>
      </c>
      <c r="O7658">
        <f>ROUND(employee[[#This Row],[AbsentHours]],2)</f>
        <v>36.99</v>
      </c>
      <c r="P7658" s="5">
        <f>employee[[#This Row],[RoundedAbsentHours]]/2080 *100</f>
        <v>1.7783653846153848</v>
      </c>
      <c r="Q7658" s="1" t="s">
        <v>15</v>
      </c>
    </row>
    <row r="7659" spans="1:17" x14ac:dyDescent="0.35">
      <c r="A7659">
        <v>7658</v>
      </c>
      <c r="B7659" s="1" t="s">
        <v>7876</v>
      </c>
      <c r="C7659" s="1" t="s">
        <v>11</v>
      </c>
      <c r="D7659" s="1" t="s">
        <v>94</v>
      </c>
      <c r="E7659" s="1" t="s">
        <v>158</v>
      </c>
      <c r="F7659" s="1" t="s">
        <v>159</v>
      </c>
      <c r="G7659" s="1" t="s">
        <v>42</v>
      </c>
      <c r="H7659" s="1" t="s">
        <v>15</v>
      </c>
      <c r="I7659">
        <v>41.059731059999997</v>
      </c>
      <c r="J7659">
        <f>ROUND(employee[[#This Row],[Age]],0)</f>
        <v>41</v>
      </c>
      <c r="K76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59">
        <v>3.088952092</v>
      </c>
      <c r="M7659">
        <f>ROUND(employee[[#This Row],[LengthService]],2)</f>
        <v>3.09</v>
      </c>
      <c r="N7659">
        <v>10.71164563</v>
      </c>
      <c r="O7659">
        <f>ROUND(employee[[#This Row],[AbsentHours]],2)</f>
        <v>10.71</v>
      </c>
      <c r="P7659" s="5">
        <f>employee[[#This Row],[RoundedAbsentHours]]/2080 *100</f>
        <v>0.51490384615384621</v>
      </c>
      <c r="Q7659" s="1" t="s">
        <v>15</v>
      </c>
    </row>
    <row r="7660" spans="1:17" x14ac:dyDescent="0.35">
      <c r="A7660">
        <v>7659</v>
      </c>
      <c r="B7660" s="1" t="s">
        <v>7877</v>
      </c>
      <c r="C7660" s="1" t="s">
        <v>11</v>
      </c>
      <c r="D7660" s="1" t="s">
        <v>85</v>
      </c>
      <c r="E7660" s="1" t="s">
        <v>124</v>
      </c>
      <c r="F7660" s="1" t="s">
        <v>125</v>
      </c>
      <c r="G7660" s="1" t="s">
        <v>34</v>
      </c>
      <c r="H7660" s="1" t="s">
        <v>15</v>
      </c>
      <c r="I7660">
        <v>51.525198320000001</v>
      </c>
      <c r="J7660">
        <f>ROUND(employee[[#This Row],[Age]],0)</f>
        <v>52</v>
      </c>
      <c r="K76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660">
        <v>2.8107673609999999</v>
      </c>
      <c r="M7660">
        <f>ROUND(employee[[#This Row],[LengthService]],2)</f>
        <v>2.81</v>
      </c>
      <c r="N7660">
        <v>112.93144820000001</v>
      </c>
      <c r="O7660">
        <f>ROUND(employee[[#This Row],[AbsentHours]],2)</f>
        <v>112.93</v>
      </c>
      <c r="P7660" s="5">
        <f>employee[[#This Row],[RoundedAbsentHours]]/2080 *100</f>
        <v>5.4293269230769239</v>
      </c>
      <c r="Q7660" s="1" t="s">
        <v>15</v>
      </c>
    </row>
    <row r="7661" spans="1:17" x14ac:dyDescent="0.35">
      <c r="A7661">
        <v>7660</v>
      </c>
      <c r="B7661" s="1" t="s">
        <v>7878</v>
      </c>
      <c r="C7661" s="1" t="s">
        <v>11</v>
      </c>
      <c r="D7661" s="1" t="s">
        <v>22</v>
      </c>
      <c r="E7661" s="1" t="s">
        <v>13</v>
      </c>
      <c r="F7661" s="1" t="s">
        <v>14</v>
      </c>
      <c r="G7661" s="1" t="s">
        <v>22</v>
      </c>
      <c r="H7661" s="1" t="s">
        <v>15</v>
      </c>
      <c r="I7661">
        <v>36.056930999999999</v>
      </c>
      <c r="J7661">
        <f>ROUND(employee[[#This Row],[Age]],0)</f>
        <v>36</v>
      </c>
      <c r="K76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61">
        <v>5.4203329709999997</v>
      </c>
      <c r="M7661">
        <f>ROUND(employee[[#This Row],[LengthService]],2)</f>
        <v>5.42</v>
      </c>
      <c r="N7661">
        <v>27.707925100000001</v>
      </c>
      <c r="O7661">
        <f>ROUND(employee[[#This Row],[AbsentHours]],2)</f>
        <v>27.71</v>
      </c>
      <c r="P7661" s="5">
        <f>employee[[#This Row],[RoundedAbsentHours]]/2080 *100</f>
        <v>1.3322115384615385</v>
      </c>
      <c r="Q7661" s="1" t="s">
        <v>15</v>
      </c>
    </row>
    <row r="7662" spans="1:17" x14ac:dyDescent="0.35">
      <c r="A7662">
        <v>7661</v>
      </c>
      <c r="B7662" s="1" t="s">
        <v>7879</v>
      </c>
      <c r="C7662" s="1" t="s">
        <v>16</v>
      </c>
      <c r="D7662" s="1" t="s">
        <v>67</v>
      </c>
      <c r="E7662" s="1" t="s">
        <v>312</v>
      </c>
      <c r="F7662" s="1" t="s">
        <v>266</v>
      </c>
      <c r="G7662" s="1" t="s">
        <v>67</v>
      </c>
      <c r="H7662" s="1" t="s">
        <v>15</v>
      </c>
      <c r="I7662">
        <v>38.549871969999998</v>
      </c>
      <c r="J7662">
        <f>ROUND(employee[[#This Row],[Age]],0)</f>
        <v>39</v>
      </c>
      <c r="K76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62">
        <v>5.5278333740000001</v>
      </c>
      <c r="M7662">
        <f>ROUND(employee[[#This Row],[LengthService]],2)</f>
        <v>5.53</v>
      </c>
      <c r="N7662">
        <v>34.967264909999997</v>
      </c>
      <c r="O7662">
        <f>ROUND(employee[[#This Row],[AbsentHours]],2)</f>
        <v>34.97</v>
      </c>
      <c r="P7662" s="5">
        <f>employee[[#This Row],[RoundedAbsentHours]]/2080 *100</f>
        <v>1.6812500000000001</v>
      </c>
      <c r="Q7662" s="1" t="s">
        <v>15</v>
      </c>
    </row>
    <row r="7663" spans="1:17" x14ac:dyDescent="0.35">
      <c r="A7663">
        <v>7662</v>
      </c>
      <c r="B7663" s="1" t="s">
        <v>5878</v>
      </c>
      <c r="C7663" s="1" t="s">
        <v>16</v>
      </c>
      <c r="D7663" s="1" t="s">
        <v>22</v>
      </c>
      <c r="E7663" s="1" t="s">
        <v>158</v>
      </c>
      <c r="F7663" s="1" t="s">
        <v>159</v>
      </c>
      <c r="G7663" s="1" t="s">
        <v>22</v>
      </c>
      <c r="H7663" s="1" t="s">
        <v>15</v>
      </c>
      <c r="I7663">
        <v>49.628631400000003</v>
      </c>
      <c r="J7663">
        <f>ROUND(employee[[#This Row],[Age]],0)</f>
        <v>50</v>
      </c>
      <c r="K76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663">
        <v>3.8697242059999999</v>
      </c>
      <c r="M7663">
        <f>ROUND(employee[[#This Row],[LengthService]],2)</f>
        <v>3.87</v>
      </c>
      <c r="N7663">
        <v>118.9247441</v>
      </c>
      <c r="O7663">
        <f>ROUND(employee[[#This Row],[AbsentHours]],2)</f>
        <v>118.92</v>
      </c>
      <c r="P7663" s="5">
        <f>employee[[#This Row],[RoundedAbsentHours]]/2080 *100</f>
        <v>5.717307692307692</v>
      </c>
      <c r="Q7663" s="1" t="s">
        <v>15</v>
      </c>
    </row>
    <row r="7664" spans="1:17" x14ac:dyDescent="0.35">
      <c r="A7664">
        <v>7663</v>
      </c>
      <c r="B7664" s="1" t="s">
        <v>7880</v>
      </c>
      <c r="C7664" s="1" t="s">
        <v>16</v>
      </c>
      <c r="D7664" s="1" t="s">
        <v>21</v>
      </c>
      <c r="E7664" s="1" t="s">
        <v>312</v>
      </c>
      <c r="F7664" s="1" t="s">
        <v>266</v>
      </c>
      <c r="G7664" s="1" t="s">
        <v>21</v>
      </c>
      <c r="H7664" s="1" t="s">
        <v>15</v>
      </c>
      <c r="I7664">
        <v>34.178531319999998</v>
      </c>
      <c r="J7664">
        <f>ROUND(employee[[#This Row],[Age]],0)</f>
        <v>34</v>
      </c>
      <c r="K76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64">
        <v>3.4239983870000001</v>
      </c>
      <c r="M7664">
        <f>ROUND(employee[[#This Row],[LengthService]],2)</f>
        <v>3.42</v>
      </c>
      <c r="N7664">
        <v>6.202913981</v>
      </c>
      <c r="O7664">
        <f>ROUND(employee[[#This Row],[AbsentHours]],2)</f>
        <v>6.2</v>
      </c>
      <c r="P7664" s="5">
        <f>employee[[#This Row],[RoundedAbsentHours]]/2080 *100</f>
        <v>0.29807692307692307</v>
      </c>
      <c r="Q7664" s="1" t="s">
        <v>15</v>
      </c>
    </row>
    <row r="7665" spans="1:17" x14ac:dyDescent="0.35">
      <c r="A7665">
        <v>7664</v>
      </c>
      <c r="B7665" s="1" t="s">
        <v>7881</v>
      </c>
      <c r="C7665" s="1" t="s">
        <v>11</v>
      </c>
      <c r="D7665" s="1" t="s">
        <v>30</v>
      </c>
      <c r="E7665" s="1" t="s">
        <v>124</v>
      </c>
      <c r="F7665" s="1" t="s">
        <v>125</v>
      </c>
      <c r="G7665" s="1" t="s">
        <v>30</v>
      </c>
      <c r="H7665" s="1" t="s">
        <v>15</v>
      </c>
      <c r="I7665">
        <v>28.67273028</v>
      </c>
      <c r="J7665">
        <f>ROUND(employee[[#This Row],[Age]],0)</f>
        <v>29</v>
      </c>
      <c r="K76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665">
        <v>4.7642371670000001</v>
      </c>
      <c r="M7665">
        <f>ROUND(employee[[#This Row],[LengthService]],2)</f>
        <v>4.76</v>
      </c>
      <c r="N7665">
        <v>0</v>
      </c>
      <c r="O7665">
        <f>ROUND(employee[[#This Row],[AbsentHours]],2)</f>
        <v>0</v>
      </c>
      <c r="P7665" s="5">
        <f>employee[[#This Row],[RoundedAbsentHours]]/2080 *100</f>
        <v>0</v>
      </c>
      <c r="Q7665" s="1" t="s">
        <v>15</v>
      </c>
    </row>
    <row r="7666" spans="1:17" x14ac:dyDescent="0.35">
      <c r="A7666">
        <v>7665</v>
      </c>
      <c r="B7666" s="1" t="s">
        <v>7882</v>
      </c>
      <c r="C7666" s="1" t="s">
        <v>16</v>
      </c>
      <c r="D7666" s="1" t="s">
        <v>56</v>
      </c>
      <c r="E7666" s="1" t="s">
        <v>124</v>
      </c>
      <c r="F7666" s="1" t="s">
        <v>125</v>
      </c>
      <c r="G7666" s="1" t="s">
        <v>56</v>
      </c>
      <c r="H7666" s="1" t="s">
        <v>15</v>
      </c>
      <c r="I7666">
        <v>57.813410449999999</v>
      </c>
      <c r="J7666">
        <f>ROUND(employee[[#This Row],[Age]],0)</f>
        <v>58</v>
      </c>
      <c r="K76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666">
        <v>3.4174394879999999</v>
      </c>
      <c r="M7666">
        <f>ROUND(employee[[#This Row],[LengthService]],2)</f>
        <v>3.42</v>
      </c>
      <c r="N7666">
        <v>96.691024310000003</v>
      </c>
      <c r="O7666">
        <f>ROUND(employee[[#This Row],[AbsentHours]],2)</f>
        <v>96.69</v>
      </c>
      <c r="P7666" s="5">
        <f>employee[[#This Row],[RoundedAbsentHours]]/2080 *100</f>
        <v>4.6485576923076923</v>
      </c>
      <c r="Q7666" s="1" t="s">
        <v>15</v>
      </c>
    </row>
    <row r="7667" spans="1:17" x14ac:dyDescent="0.35">
      <c r="A7667">
        <v>7666</v>
      </c>
      <c r="B7667" s="1" t="s">
        <v>7883</v>
      </c>
      <c r="C7667" s="1" t="s">
        <v>11</v>
      </c>
      <c r="D7667" s="1" t="s">
        <v>93</v>
      </c>
      <c r="E7667" s="1" t="s">
        <v>124</v>
      </c>
      <c r="F7667" s="1" t="s">
        <v>125</v>
      </c>
      <c r="G7667" s="1" t="s">
        <v>93</v>
      </c>
      <c r="H7667" s="1" t="s">
        <v>15</v>
      </c>
      <c r="I7667">
        <v>39.829369110000002</v>
      </c>
      <c r="J7667">
        <f>ROUND(employee[[#This Row],[Age]],0)</f>
        <v>40</v>
      </c>
      <c r="K76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67">
        <v>3.887470789</v>
      </c>
      <c r="M7667">
        <f>ROUND(employee[[#This Row],[LengthService]],2)</f>
        <v>3.89</v>
      </c>
      <c r="N7667">
        <v>63.717288430000004</v>
      </c>
      <c r="O7667">
        <f>ROUND(employee[[#This Row],[AbsentHours]],2)</f>
        <v>63.72</v>
      </c>
      <c r="P7667" s="5">
        <f>employee[[#This Row],[RoundedAbsentHours]]/2080 *100</f>
        <v>3.0634615384615387</v>
      </c>
      <c r="Q7667" s="1" t="s">
        <v>15</v>
      </c>
    </row>
    <row r="7668" spans="1:17" x14ac:dyDescent="0.35">
      <c r="A7668">
        <v>7667</v>
      </c>
      <c r="B7668" s="1" t="s">
        <v>7884</v>
      </c>
      <c r="C7668" s="1" t="s">
        <v>16</v>
      </c>
      <c r="D7668" s="1" t="s">
        <v>22</v>
      </c>
      <c r="E7668" s="1" t="s">
        <v>158</v>
      </c>
      <c r="F7668" s="1" t="s">
        <v>159</v>
      </c>
      <c r="G7668" s="1" t="s">
        <v>22</v>
      </c>
      <c r="H7668" s="1" t="s">
        <v>15</v>
      </c>
      <c r="I7668">
        <v>45.42973705</v>
      </c>
      <c r="J7668">
        <f>ROUND(employee[[#This Row],[Age]],0)</f>
        <v>45</v>
      </c>
      <c r="K76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68">
        <v>5.447851547</v>
      </c>
      <c r="M7668">
        <f>ROUND(employee[[#This Row],[LengthService]],2)</f>
        <v>5.45</v>
      </c>
      <c r="N7668">
        <v>59.875958730000001</v>
      </c>
      <c r="O7668">
        <f>ROUND(employee[[#This Row],[AbsentHours]],2)</f>
        <v>59.88</v>
      </c>
      <c r="P7668" s="5">
        <f>employee[[#This Row],[RoundedAbsentHours]]/2080 *100</f>
        <v>2.8788461538461538</v>
      </c>
      <c r="Q7668" s="1" t="s">
        <v>15</v>
      </c>
    </row>
    <row r="7669" spans="1:17" x14ac:dyDescent="0.35">
      <c r="A7669">
        <v>7668</v>
      </c>
      <c r="B7669" s="1" t="s">
        <v>2697</v>
      </c>
      <c r="C7669" s="1" t="s">
        <v>11</v>
      </c>
      <c r="D7669" s="1" t="s">
        <v>20</v>
      </c>
      <c r="E7669" s="1" t="s">
        <v>124</v>
      </c>
      <c r="F7669" s="1" t="s">
        <v>125</v>
      </c>
      <c r="G7669" s="1" t="s">
        <v>20</v>
      </c>
      <c r="H7669" s="1" t="s">
        <v>15</v>
      </c>
      <c r="I7669">
        <v>41.828690780000002</v>
      </c>
      <c r="J7669">
        <f>ROUND(employee[[#This Row],[Age]],0)</f>
        <v>42</v>
      </c>
      <c r="K76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69">
        <v>1.4020849070000001</v>
      </c>
      <c r="M7669">
        <f>ROUND(employee[[#This Row],[LengthService]],2)</f>
        <v>1.4</v>
      </c>
      <c r="N7669">
        <v>35.668389410000003</v>
      </c>
      <c r="O7669">
        <f>ROUND(employee[[#This Row],[AbsentHours]],2)</f>
        <v>35.67</v>
      </c>
      <c r="P7669" s="5">
        <f>employee[[#This Row],[RoundedAbsentHours]]/2080 *100</f>
        <v>1.7149038461538462</v>
      </c>
      <c r="Q7669" s="1" t="s">
        <v>15</v>
      </c>
    </row>
    <row r="7670" spans="1:17" x14ac:dyDescent="0.35">
      <c r="A7670">
        <v>7669</v>
      </c>
      <c r="B7670" s="1" t="s">
        <v>7885</v>
      </c>
      <c r="C7670" s="1" t="s">
        <v>16</v>
      </c>
      <c r="D7670" s="1" t="s">
        <v>22</v>
      </c>
      <c r="E7670" s="1" t="s">
        <v>158</v>
      </c>
      <c r="F7670" s="1" t="s">
        <v>159</v>
      </c>
      <c r="G7670" s="1" t="s">
        <v>22</v>
      </c>
      <c r="H7670" s="1" t="s">
        <v>15</v>
      </c>
      <c r="I7670">
        <v>48.752473930000001</v>
      </c>
      <c r="J7670">
        <f>ROUND(employee[[#This Row],[Age]],0)</f>
        <v>49</v>
      </c>
      <c r="K76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70">
        <v>3.370980286</v>
      </c>
      <c r="M7670">
        <f>ROUND(employee[[#This Row],[LengthService]],2)</f>
        <v>3.37</v>
      </c>
      <c r="N7670">
        <v>166.556274</v>
      </c>
      <c r="O7670">
        <f>ROUND(employee[[#This Row],[AbsentHours]],2)</f>
        <v>166.56</v>
      </c>
      <c r="P7670" s="5">
        <f>employee[[#This Row],[RoundedAbsentHours]]/2080 *100</f>
        <v>8.0076923076923077</v>
      </c>
      <c r="Q7670" s="1" t="s">
        <v>15</v>
      </c>
    </row>
    <row r="7671" spans="1:17" x14ac:dyDescent="0.35">
      <c r="A7671">
        <v>7670</v>
      </c>
      <c r="B7671" s="1" t="s">
        <v>7886</v>
      </c>
      <c r="C7671" s="1" t="s">
        <v>16</v>
      </c>
      <c r="D7671" s="1" t="s">
        <v>22</v>
      </c>
      <c r="E7671" s="1" t="s">
        <v>158</v>
      </c>
      <c r="F7671" s="1" t="s">
        <v>159</v>
      </c>
      <c r="G7671" s="1" t="s">
        <v>22</v>
      </c>
      <c r="H7671" s="1" t="s">
        <v>15</v>
      </c>
      <c r="I7671">
        <v>47.6118624</v>
      </c>
      <c r="J7671">
        <f>ROUND(employee[[#This Row],[Age]],0)</f>
        <v>48</v>
      </c>
      <c r="K76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71">
        <v>4.0199417049999999</v>
      </c>
      <c r="M7671">
        <f>ROUND(employee[[#This Row],[LengthService]],2)</f>
        <v>4.0199999999999996</v>
      </c>
      <c r="N7671">
        <v>74.389634729999997</v>
      </c>
      <c r="O7671">
        <f>ROUND(employee[[#This Row],[AbsentHours]],2)</f>
        <v>74.39</v>
      </c>
      <c r="P7671" s="5">
        <f>employee[[#This Row],[RoundedAbsentHours]]/2080 *100</f>
        <v>3.5764423076923078</v>
      </c>
      <c r="Q7671" s="1" t="s">
        <v>15</v>
      </c>
    </row>
    <row r="7672" spans="1:17" x14ac:dyDescent="0.35">
      <c r="A7672">
        <v>7671</v>
      </c>
      <c r="B7672" s="1" t="s">
        <v>7887</v>
      </c>
      <c r="C7672" s="1" t="s">
        <v>16</v>
      </c>
      <c r="D7672" s="1" t="s">
        <v>21</v>
      </c>
      <c r="E7672" s="1" t="s">
        <v>312</v>
      </c>
      <c r="F7672" s="1" t="s">
        <v>266</v>
      </c>
      <c r="G7672" s="1" t="s">
        <v>21</v>
      </c>
      <c r="H7672" s="1" t="s">
        <v>15</v>
      </c>
      <c r="I7672">
        <v>31.463811490000001</v>
      </c>
      <c r="J7672">
        <f>ROUND(employee[[#This Row],[Age]],0)</f>
        <v>31</v>
      </c>
      <c r="K76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72">
        <v>5.8800559310000002</v>
      </c>
      <c r="M7672">
        <f>ROUND(employee[[#This Row],[LengthService]],2)</f>
        <v>5.88</v>
      </c>
      <c r="N7672">
        <v>0</v>
      </c>
      <c r="O7672">
        <f>ROUND(employee[[#This Row],[AbsentHours]],2)</f>
        <v>0</v>
      </c>
      <c r="P7672" s="5">
        <f>employee[[#This Row],[RoundedAbsentHours]]/2080 *100</f>
        <v>0</v>
      </c>
      <c r="Q7672" s="1" t="s">
        <v>15</v>
      </c>
    </row>
    <row r="7673" spans="1:17" x14ac:dyDescent="0.35">
      <c r="A7673">
        <v>7672</v>
      </c>
      <c r="B7673" s="1" t="s">
        <v>7888</v>
      </c>
      <c r="C7673" s="1" t="s">
        <v>16</v>
      </c>
      <c r="D7673" s="1" t="s">
        <v>51</v>
      </c>
      <c r="E7673" s="1" t="s">
        <v>124</v>
      </c>
      <c r="F7673" s="1" t="s">
        <v>125</v>
      </c>
      <c r="G7673" s="1" t="s">
        <v>51</v>
      </c>
      <c r="H7673" s="1" t="s">
        <v>15</v>
      </c>
      <c r="I7673">
        <v>31.56142461</v>
      </c>
      <c r="J7673">
        <f>ROUND(employee[[#This Row],[Age]],0)</f>
        <v>32</v>
      </c>
      <c r="K76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73">
        <v>4.7728808819999999</v>
      </c>
      <c r="M7673">
        <f>ROUND(employee[[#This Row],[LengthService]],2)</f>
        <v>4.7699999999999996</v>
      </c>
      <c r="N7673">
        <v>0</v>
      </c>
      <c r="O7673">
        <f>ROUND(employee[[#This Row],[AbsentHours]],2)</f>
        <v>0</v>
      </c>
      <c r="P7673" s="5">
        <f>employee[[#This Row],[RoundedAbsentHours]]/2080 *100</f>
        <v>0</v>
      </c>
      <c r="Q7673" s="1" t="s">
        <v>15</v>
      </c>
    </row>
    <row r="7674" spans="1:17" x14ac:dyDescent="0.35">
      <c r="A7674">
        <v>7673</v>
      </c>
      <c r="B7674" s="1" t="s">
        <v>7889</v>
      </c>
      <c r="C7674" s="1" t="s">
        <v>11</v>
      </c>
      <c r="D7674" s="1" t="s">
        <v>120</v>
      </c>
      <c r="E7674" s="1" t="s">
        <v>124</v>
      </c>
      <c r="F7674" s="1" t="s">
        <v>125</v>
      </c>
      <c r="G7674" s="1" t="s">
        <v>34</v>
      </c>
      <c r="H7674" s="1" t="s">
        <v>15</v>
      </c>
      <c r="I7674">
        <v>43.78330983</v>
      </c>
      <c r="J7674">
        <f>ROUND(employee[[#This Row],[Age]],0)</f>
        <v>44</v>
      </c>
      <c r="K76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74">
        <v>3.9955666999999999</v>
      </c>
      <c r="M7674">
        <f>ROUND(employee[[#This Row],[LengthService]],2)</f>
        <v>4</v>
      </c>
      <c r="N7674">
        <v>65.238410200000004</v>
      </c>
      <c r="O7674">
        <f>ROUND(employee[[#This Row],[AbsentHours]],2)</f>
        <v>65.239999999999995</v>
      </c>
      <c r="P7674" s="5">
        <f>employee[[#This Row],[RoundedAbsentHours]]/2080 *100</f>
        <v>3.1365384615384615</v>
      </c>
      <c r="Q7674" s="1" t="s">
        <v>15</v>
      </c>
    </row>
    <row r="7675" spans="1:17" x14ac:dyDescent="0.35">
      <c r="A7675">
        <v>7674</v>
      </c>
      <c r="B7675" s="1" t="s">
        <v>7890</v>
      </c>
      <c r="C7675" s="1" t="s">
        <v>16</v>
      </c>
      <c r="D7675" s="1" t="s">
        <v>22</v>
      </c>
      <c r="E7675" s="1" t="s">
        <v>158</v>
      </c>
      <c r="F7675" s="1" t="s">
        <v>159</v>
      </c>
      <c r="G7675" s="1" t="s">
        <v>22</v>
      </c>
      <c r="H7675" s="1" t="s">
        <v>15</v>
      </c>
      <c r="I7675">
        <v>54.772737329999998</v>
      </c>
      <c r="J7675">
        <f>ROUND(employee[[#This Row],[Age]],0)</f>
        <v>55</v>
      </c>
      <c r="K76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675">
        <v>6.0805030589999998</v>
      </c>
      <c r="M7675">
        <f>ROUND(employee[[#This Row],[LengthService]],2)</f>
        <v>6.08</v>
      </c>
      <c r="N7675">
        <v>80.935404820000002</v>
      </c>
      <c r="O7675">
        <f>ROUND(employee[[#This Row],[AbsentHours]],2)</f>
        <v>80.94</v>
      </c>
      <c r="P7675" s="5">
        <f>employee[[#This Row],[RoundedAbsentHours]]/2080 *100</f>
        <v>3.8913461538461536</v>
      </c>
      <c r="Q7675" s="1" t="s">
        <v>15</v>
      </c>
    </row>
    <row r="7676" spans="1:17" x14ac:dyDescent="0.35">
      <c r="A7676">
        <v>7675</v>
      </c>
      <c r="B7676" s="1" t="s">
        <v>7891</v>
      </c>
      <c r="C7676" s="1" t="s">
        <v>11</v>
      </c>
      <c r="D7676" s="1" t="s">
        <v>110</v>
      </c>
      <c r="E7676" s="1" t="s">
        <v>124</v>
      </c>
      <c r="F7676" s="1" t="s">
        <v>125</v>
      </c>
      <c r="G7676" s="1" t="s">
        <v>29</v>
      </c>
      <c r="H7676" s="1" t="s">
        <v>15</v>
      </c>
      <c r="I7676">
        <v>24.453635340000002</v>
      </c>
      <c r="J7676">
        <f>ROUND(employee[[#This Row],[Age]],0)</f>
        <v>24</v>
      </c>
      <c r="K76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676">
        <v>4.1011580380000003</v>
      </c>
      <c r="M7676">
        <f>ROUND(employee[[#This Row],[LengthService]],2)</f>
        <v>4.0999999999999996</v>
      </c>
      <c r="N7676">
        <v>0</v>
      </c>
      <c r="O7676">
        <f>ROUND(employee[[#This Row],[AbsentHours]],2)</f>
        <v>0</v>
      </c>
      <c r="P7676" s="5">
        <f>employee[[#This Row],[RoundedAbsentHours]]/2080 *100</f>
        <v>0</v>
      </c>
      <c r="Q7676" s="1" t="s">
        <v>15</v>
      </c>
    </row>
    <row r="7677" spans="1:17" x14ac:dyDescent="0.35">
      <c r="A7677">
        <v>7676</v>
      </c>
      <c r="B7677" s="1" t="s">
        <v>7892</v>
      </c>
      <c r="C7677" s="1" t="s">
        <v>11</v>
      </c>
      <c r="D7677" s="1" t="s">
        <v>20</v>
      </c>
      <c r="E7677" s="1" t="s">
        <v>124</v>
      </c>
      <c r="F7677" s="1" t="s">
        <v>125</v>
      </c>
      <c r="G7677" s="1" t="s">
        <v>20</v>
      </c>
      <c r="H7677" s="1" t="s">
        <v>15</v>
      </c>
      <c r="I7677">
        <v>39.06598898</v>
      </c>
      <c r="J7677">
        <f>ROUND(employee[[#This Row],[Age]],0)</f>
        <v>39</v>
      </c>
      <c r="K76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77">
        <v>5.2475009779999997</v>
      </c>
      <c r="M7677">
        <f>ROUND(employee[[#This Row],[LengthService]],2)</f>
        <v>5.25</v>
      </c>
      <c r="N7677">
        <v>84.852467160000003</v>
      </c>
      <c r="O7677">
        <f>ROUND(employee[[#This Row],[AbsentHours]],2)</f>
        <v>84.85</v>
      </c>
      <c r="P7677" s="5">
        <f>employee[[#This Row],[RoundedAbsentHours]]/2080 *100</f>
        <v>4.0793269230769234</v>
      </c>
      <c r="Q7677" s="1" t="s">
        <v>15</v>
      </c>
    </row>
    <row r="7678" spans="1:17" x14ac:dyDescent="0.35">
      <c r="A7678">
        <v>7677</v>
      </c>
      <c r="B7678" s="1" t="s">
        <v>7893</v>
      </c>
      <c r="C7678" s="1" t="s">
        <v>16</v>
      </c>
      <c r="D7678" s="1" t="s">
        <v>28</v>
      </c>
      <c r="E7678" s="1" t="s">
        <v>124</v>
      </c>
      <c r="F7678" s="1" t="s">
        <v>125</v>
      </c>
      <c r="G7678" s="1" t="s">
        <v>28</v>
      </c>
      <c r="H7678" s="1" t="s">
        <v>15</v>
      </c>
      <c r="I7678">
        <v>49.950712099999997</v>
      </c>
      <c r="J7678">
        <f>ROUND(employee[[#This Row],[Age]],0)</f>
        <v>50</v>
      </c>
      <c r="K76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678">
        <v>1.7966114740000001</v>
      </c>
      <c r="M7678">
        <f>ROUND(employee[[#This Row],[LengthService]],2)</f>
        <v>1.8</v>
      </c>
      <c r="N7678">
        <v>118.31628980000001</v>
      </c>
      <c r="O7678">
        <f>ROUND(employee[[#This Row],[AbsentHours]],2)</f>
        <v>118.32</v>
      </c>
      <c r="P7678" s="5">
        <f>employee[[#This Row],[RoundedAbsentHours]]/2080 *100</f>
        <v>5.6884615384615378</v>
      </c>
      <c r="Q7678" s="1" t="s">
        <v>15</v>
      </c>
    </row>
    <row r="7679" spans="1:17" x14ac:dyDescent="0.35">
      <c r="A7679">
        <v>7678</v>
      </c>
      <c r="B7679" s="1" t="s">
        <v>7894</v>
      </c>
      <c r="C7679" s="1" t="s">
        <v>16</v>
      </c>
      <c r="D7679" s="1" t="s">
        <v>22</v>
      </c>
      <c r="E7679" s="1" t="s">
        <v>158</v>
      </c>
      <c r="F7679" s="1" t="s">
        <v>159</v>
      </c>
      <c r="G7679" s="1" t="s">
        <v>22</v>
      </c>
      <c r="H7679" s="1" t="s">
        <v>15</v>
      </c>
      <c r="I7679">
        <v>60.612499030000002</v>
      </c>
      <c r="J7679">
        <f>ROUND(employee[[#This Row],[Age]],0)</f>
        <v>61</v>
      </c>
      <c r="K76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679">
        <v>4.5620641629999996</v>
      </c>
      <c r="M7679">
        <f>ROUND(employee[[#This Row],[LengthService]],2)</f>
        <v>4.5599999999999996</v>
      </c>
      <c r="N7679">
        <v>140.27418729999999</v>
      </c>
      <c r="O7679">
        <f>ROUND(employee[[#This Row],[AbsentHours]],2)</f>
        <v>140.27000000000001</v>
      </c>
      <c r="P7679" s="5">
        <f>employee[[#This Row],[RoundedAbsentHours]]/2080 *100</f>
        <v>6.7437500000000012</v>
      </c>
      <c r="Q7679" s="1" t="s">
        <v>15</v>
      </c>
    </row>
    <row r="7680" spans="1:17" x14ac:dyDescent="0.35">
      <c r="A7680">
        <v>7679</v>
      </c>
      <c r="B7680" s="1" t="s">
        <v>7895</v>
      </c>
      <c r="C7680" s="1" t="s">
        <v>11</v>
      </c>
      <c r="D7680" s="1" t="s">
        <v>45</v>
      </c>
      <c r="E7680" s="1" t="s">
        <v>124</v>
      </c>
      <c r="F7680" s="1" t="s">
        <v>125</v>
      </c>
      <c r="G7680" s="1" t="s">
        <v>45</v>
      </c>
      <c r="H7680" s="1" t="s">
        <v>15</v>
      </c>
      <c r="I7680">
        <v>51.95387539</v>
      </c>
      <c r="J7680">
        <f>ROUND(employee[[#This Row],[Age]],0)</f>
        <v>52</v>
      </c>
      <c r="K76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680">
        <v>6.6521156619999999</v>
      </c>
      <c r="M7680">
        <f>ROUND(employee[[#This Row],[LengthService]],2)</f>
        <v>6.65</v>
      </c>
      <c r="N7680">
        <v>106.01193600000001</v>
      </c>
      <c r="O7680">
        <f>ROUND(employee[[#This Row],[AbsentHours]],2)</f>
        <v>106.01</v>
      </c>
      <c r="P7680" s="5">
        <f>employee[[#This Row],[RoundedAbsentHours]]/2080 *100</f>
        <v>5.0966346153846152</v>
      </c>
      <c r="Q7680" s="1" t="s">
        <v>15</v>
      </c>
    </row>
    <row r="7681" spans="1:17" x14ac:dyDescent="0.35">
      <c r="A7681">
        <v>7680</v>
      </c>
      <c r="B7681" s="1" t="s">
        <v>7896</v>
      </c>
      <c r="C7681" s="1" t="s">
        <v>16</v>
      </c>
      <c r="D7681" s="1" t="s">
        <v>300</v>
      </c>
      <c r="E7681" s="1" t="s">
        <v>124</v>
      </c>
      <c r="F7681" s="1" t="s">
        <v>125</v>
      </c>
      <c r="G7681" s="1" t="s">
        <v>20</v>
      </c>
      <c r="H7681" s="1" t="s">
        <v>15</v>
      </c>
      <c r="I7681">
        <v>28.710250259999999</v>
      </c>
      <c r="J7681">
        <f>ROUND(employee[[#This Row],[Age]],0)</f>
        <v>29</v>
      </c>
      <c r="K76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681">
        <v>4.2646513009999998</v>
      </c>
      <c r="M7681">
        <f>ROUND(employee[[#This Row],[LengthService]],2)</f>
        <v>4.26</v>
      </c>
      <c r="N7681">
        <v>0</v>
      </c>
      <c r="O7681">
        <f>ROUND(employee[[#This Row],[AbsentHours]],2)</f>
        <v>0</v>
      </c>
      <c r="P7681" s="5">
        <f>employee[[#This Row],[RoundedAbsentHours]]/2080 *100</f>
        <v>0</v>
      </c>
      <c r="Q7681" s="1" t="s">
        <v>15</v>
      </c>
    </row>
    <row r="7682" spans="1:17" x14ac:dyDescent="0.35">
      <c r="A7682">
        <v>7681</v>
      </c>
      <c r="B7682" s="1" t="s">
        <v>7897</v>
      </c>
      <c r="C7682" s="1" t="s">
        <v>16</v>
      </c>
      <c r="D7682" s="1" t="s">
        <v>20</v>
      </c>
      <c r="E7682" s="1" t="s">
        <v>124</v>
      </c>
      <c r="F7682" s="1" t="s">
        <v>125</v>
      </c>
      <c r="G7682" s="1" t="s">
        <v>20</v>
      </c>
      <c r="H7682" s="1" t="s">
        <v>15</v>
      </c>
      <c r="I7682">
        <v>29.420142089999999</v>
      </c>
      <c r="J7682">
        <f>ROUND(employee[[#This Row],[Age]],0)</f>
        <v>29</v>
      </c>
      <c r="K76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682">
        <v>3.3813471750000001</v>
      </c>
      <c r="M7682">
        <f>ROUND(employee[[#This Row],[LengthService]],2)</f>
        <v>3.38</v>
      </c>
      <c r="N7682">
        <v>18.07786428</v>
      </c>
      <c r="O7682">
        <f>ROUND(employee[[#This Row],[AbsentHours]],2)</f>
        <v>18.079999999999998</v>
      </c>
      <c r="P7682" s="5">
        <f>employee[[#This Row],[RoundedAbsentHours]]/2080 *100</f>
        <v>0.86923076923076914</v>
      </c>
      <c r="Q7682" s="1" t="s">
        <v>15</v>
      </c>
    </row>
    <row r="7683" spans="1:17" x14ac:dyDescent="0.35">
      <c r="A7683">
        <v>7682</v>
      </c>
      <c r="B7683" s="1" t="s">
        <v>7898</v>
      </c>
      <c r="C7683" s="1" t="s">
        <v>11</v>
      </c>
      <c r="D7683" s="1" t="s">
        <v>28</v>
      </c>
      <c r="E7683" s="1" t="s">
        <v>124</v>
      </c>
      <c r="F7683" s="1" t="s">
        <v>125</v>
      </c>
      <c r="G7683" s="1" t="s">
        <v>28</v>
      </c>
      <c r="H7683" s="1" t="s">
        <v>15</v>
      </c>
      <c r="I7683">
        <v>45.355176669999999</v>
      </c>
      <c r="J7683">
        <f>ROUND(employee[[#This Row],[Age]],0)</f>
        <v>45</v>
      </c>
      <c r="K76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83">
        <v>1</v>
      </c>
      <c r="M7683">
        <f>ROUND(employee[[#This Row],[LengthService]],2)</f>
        <v>1</v>
      </c>
      <c r="N7683">
        <v>117.4328864</v>
      </c>
      <c r="O7683">
        <f>ROUND(employee[[#This Row],[AbsentHours]],2)</f>
        <v>117.43</v>
      </c>
      <c r="P7683" s="5">
        <f>employee[[#This Row],[RoundedAbsentHours]]/2080 *100</f>
        <v>5.6456730769230772</v>
      </c>
      <c r="Q7683" s="1" t="s">
        <v>15</v>
      </c>
    </row>
    <row r="7684" spans="1:17" x14ac:dyDescent="0.35">
      <c r="A7684">
        <v>7683</v>
      </c>
      <c r="B7684" s="1" t="s">
        <v>7899</v>
      </c>
      <c r="C7684" s="1" t="s">
        <v>16</v>
      </c>
      <c r="D7684" s="1" t="s">
        <v>44</v>
      </c>
      <c r="E7684" s="1" t="s">
        <v>124</v>
      </c>
      <c r="F7684" s="1" t="s">
        <v>125</v>
      </c>
      <c r="G7684" s="1" t="s">
        <v>44</v>
      </c>
      <c r="H7684" s="1" t="s">
        <v>15</v>
      </c>
      <c r="I7684">
        <v>52.741011469999997</v>
      </c>
      <c r="J7684">
        <f>ROUND(employee[[#This Row],[Age]],0)</f>
        <v>53</v>
      </c>
      <c r="K76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684">
        <v>3.6800158660000002</v>
      </c>
      <c r="M7684">
        <f>ROUND(employee[[#This Row],[LengthService]],2)</f>
        <v>3.68</v>
      </c>
      <c r="N7684">
        <v>68.449548329999999</v>
      </c>
      <c r="O7684">
        <f>ROUND(employee[[#This Row],[AbsentHours]],2)</f>
        <v>68.45</v>
      </c>
      <c r="P7684" s="5">
        <f>employee[[#This Row],[RoundedAbsentHours]]/2080 *100</f>
        <v>3.2908653846153846</v>
      </c>
      <c r="Q7684" s="1" t="s">
        <v>15</v>
      </c>
    </row>
    <row r="7685" spans="1:17" x14ac:dyDescent="0.35">
      <c r="A7685">
        <v>7684</v>
      </c>
      <c r="B7685" s="1" t="s">
        <v>7900</v>
      </c>
      <c r="C7685" s="1" t="s">
        <v>16</v>
      </c>
      <c r="D7685" s="1" t="s">
        <v>22</v>
      </c>
      <c r="E7685" s="1" t="s">
        <v>158</v>
      </c>
      <c r="F7685" s="1" t="s">
        <v>159</v>
      </c>
      <c r="G7685" s="1" t="s">
        <v>22</v>
      </c>
      <c r="H7685" s="1" t="s">
        <v>15</v>
      </c>
      <c r="I7685">
        <v>59.279488929999999</v>
      </c>
      <c r="J7685">
        <f>ROUND(employee[[#This Row],[Age]],0)</f>
        <v>59</v>
      </c>
      <c r="K76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685">
        <v>3.2199542609999998</v>
      </c>
      <c r="M7685">
        <f>ROUND(employee[[#This Row],[LengthService]],2)</f>
        <v>3.22</v>
      </c>
      <c r="N7685">
        <v>115.0463219</v>
      </c>
      <c r="O7685">
        <f>ROUND(employee[[#This Row],[AbsentHours]],2)</f>
        <v>115.05</v>
      </c>
      <c r="P7685" s="5">
        <f>employee[[#This Row],[RoundedAbsentHours]]/2080 *100</f>
        <v>5.53125</v>
      </c>
      <c r="Q7685" s="1" t="s">
        <v>15</v>
      </c>
    </row>
    <row r="7686" spans="1:17" x14ac:dyDescent="0.35">
      <c r="A7686">
        <v>7685</v>
      </c>
      <c r="B7686" s="1" t="s">
        <v>7901</v>
      </c>
      <c r="C7686" s="1" t="s">
        <v>11</v>
      </c>
      <c r="D7686" s="1" t="s">
        <v>102</v>
      </c>
      <c r="E7686" s="1" t="s">
        <v>124</v>
      </c>
      <c r="F7686" s="1" t="s">
        <v>125</v>
      </c>
      <c r="G7686" s="1" t="s">
        <v>20</v>
      </c>
      <c r="H7686" s="1" t="s">
        <v>15</v>
      </c>
      <c r="I7686">
        <v>34.700388879999998</v>
      </c>
      <c r="J7686">
        <f>ROUND(employee[[#This Row],[Age]],0)</f>
        <v>35</v>
      </c>
      <c r="K76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86">
        <v>7.0391380359999998</v>
      </c>
      <c r="M7686">
        <f>ROUND(employee[[#This Row],[LengthService]],2)</f>
        <v>7.04</v>
      </c>
      <c r="N7686">
        <v>14.57029485</v>
      </c>
      <c r="O7686">
        <f>ROUND(employee[[#This Row],[AbsentHours]],2)</f>
        <v>14.57</v>
      </c>
      <c r="P7686" s="5">
        <f>employee[[#This Row],[RoundedAbsentHours]]/2080 *100</f>
        <v>0.70048076923076918</v>
      </c>
      <c r="Q7686" s="1" t="s">
        <v>15</v>
      </c>
    </row>
    <row r="7687" spans="1:17" x14ac:dyDescent="0.35">
      <c r="A7687">
        <v>7686</v>
      </c>
      <c r="B7687" s="1" t="s">
        <v>7902</v>
      </c>
      <c r="C7687" s="1" t="s">
        <v>16</v>
      </c>
      <c r="D7687" s="1" t="s">
        <v>29</v>
      </c>
      <c r="E7687" s="1" t="s">
        <v>124</v>
      </c>
      <c r="F7687" s="1" t="s">
        <v>125</v>
      </c>
      <c r="G7687" s="1" t="s">
        <v>29</v>
      </c>
      <c r="H7687" s="1" t="s">
        <v>15</v>
      </c>
      <c r="I7687">
        <v>42.871233050000001</v>
      </c>
      <c r="J7687">
        <f>ROUND(employee[[#This Row],[Age]],0)</f>
        <v>43</v>
      </c>
      <c r="K76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87">
        <v>0.348181923</v>
      </c>
      <c r="M7687">
        <f>ROUND(employee[[#This Row],[LengthService]],2)</f>
        <v>0.35</v>
      </c>
      <c r="N7687">
        <v>43.830579210000003</v>
      </c>
      <c r="O7687">
        <f>ROUND(employee[[#This Row],[AbsentHours]],2)</f>
        <v>43.83</v>
      </c>
      <c r="P7687" s="5">
        <f>employee[[#This Row],[RoundedAbsentHours]]/2080 *100</f>
        <v>2.1072115384615384</v>
      </c>
      <c r="Q7687" s="1" t="s">
        <v>15</v>
      </c>
    </row>
    <row r="7688" spans="1:17" x14ac:dyDescent="0.35">
      <c r="A7688">
        <v>7687</v>
      </c>
      <c r="B7688" s="1" t="s">
        <v>7903</v>
      </c>
      <c r="C7688" s="1" t="s">
        <v>16</v>
      </c>
      <c r="D7688" s="1" t="s">
        <v>58</v>
      </c>
      <c r="E7688" s="1" t="s">
        <v>124</v>
      </c>
      <c r="F7688" s="1" t="s">
        <v>125</v>
      </c>
      <c r="G7688" s="1" t="s">
        <v>45</v>
      </c>
      <c r="H7688" s="1" t="s">
        <v>15</v>
      </c>
      <c r="I7688">
        <v>34.51296309</v>
      </c>
      <c r="J7688">
        <f>ROUND(employee[[#This Row],[Age]],0)</f>
        <v>35</v>
      </c>
      <c r="K76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88">
        <v>4.0298447609999997</v>
      </c>
      <c r="M7688">
        <f>ROUND(employee[[#This Row],[LengthService]],2)</f>
        <v>4.03</v>
      </c>
      <c r="N7688">
        <v>60.729212169999997</v>
      </c>
      <c r="O7688">
        <f>ROUND(employee[[#This Row],[AbsentHours]],2)</f>
        <v>60.73</v>
      </c>
      <c r="P7688" s="5">
        <f>employee[[#This Row],[RoundedAbsentHours]]/2080 *100</f>
        <v>2.9197115384615384</v>
      </c>
      <c r="Q7688" s="1" t="s">
        <v>15</v>
      </c>
    </row>
    <row r="7689" spans="1:17" x14ac:dyDescent="0.35">
      <c r="A7689">
        <v>7688</v>
      </c>
      <c r="B7689" s="1" t="s">
        <v>7904</v>
      </c>
      <c r="C7689" s="1" t="s">
        <v>11</v>
      </c>
      <c r="D7689" s="1" t="s">
        <v>60</v>
      </c>
      <c r="E7689" s="1" t="s">
        <v>312</v>
      </c>
      <c r="F7689" s="1" t="s">
        <v>266</v>
      </c>
      <c r="G7689" s="1" t="s">
        <v>60</v>
      </c>
      <c r="H7689" s="1" t="s">
        <v>15</v>
      </c>
      <c r="I7689">
        <v>46.739400439999997</v>
      </c>
      <c r="J7689">
        <f>ROUND(employee[[#This Row],[Age]],0)</f>
        <v>47</v>
      </c>
      <c r="K76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689">
        <v>7.6431399960000004</v>
      </c>
      <c r="M7689">
        <f>ROUND(employee[[#This Row],[LengthService]],2)</f>
        <v>7.64</v>
      </c>
      <c r="N7689">
        <v>74.953352429999995</v>
      </c>
      <c r="O7689">
        <f>ROUND(employee[[#This Row],[AbsentHours]],2)</f>
        <v>74.95</v>
      </c>
      <c r="P7689" s="5">
        <f>employee[[#This Row],[RoundedAbsentHours]]/2080 *100</f>
        <v>3.6033653846153846</v>
      </c>
      <c r="Q7689" s="1" t="s">
        <v>15</v>
      </c>
    </row>
    <row r="7690" spans="1:17" x14ac:dyDescent="0.35">
      <c r="A7690">
        <v>7689</v>
      </c>
      <c r="B7690" s="1" t="s">
        <v>7905</v>
      </c>
      <c r="C7690" s="1" t="s">
        <v>16</v>
      </c>
      <c r="D7690" s="1" t="s">
        <v>61</v>
      </c>
      <c r="E7690" s="1" t="s">
        <v>124</v>
      </c>
      <c r="F7690" s="1" t="s">
        <v>125</v>
      </c>
      <c r="G7690" s="1" t="s">
        <v>28</v>
      </c>
      <c r="H7690" s="1" t="s">
        <v>15</v>
      </c>
      <c r="I7690">
        <v>30.96330176</v>
      </c>
      <c r="J7690">
        <f>ROUND(employee[[#This Row],[Age]],0)</f>
        <v>31</v>
      </c>
      <c r="K76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90">
        <v>7.0250082960000002</v>
      </c>
      <c r="M7690">
        <f>ROUND(employee[[#This Row],[LengthService]],2)</f>
        <v>7.03</v>
      </c>
      <c r="N7690">
        <v>17.523745479999999</v>
      </c>
      <c r="O7690">
        <f>ROUND(employee[[#This Row],[AbsentHours]],2)</f>
        <v>17.52</v>
      </c>
      <c r="P7690" s="5">
        <f>employee[[#This Row],[RoundedAbsentHours]]/2080 *100</f>
        <v>0.8423076923076922</v>
      </c>
      <c r="Q7690" s="1" t="s">
        <v>15</v>
      </c>
    </row>
    <row r="7691" spans="1:17" x14ac:dyDescent="0.35">
      <c r="A7691">
        <v>7690</v>
      </c>
      <c r="B7691" s="1" t="s">
        <v>7906</v>
      </c>
      <c r="C7691" s="1" t="s">
        <v>16</v>
      </c>
      <c r="D7691" s="1" t="s">
        <v>33</v>
      </c>
      <c r="E7691" s="1" t="s">
        <v>124</v>
      </c>
      <c r="F7691" s="1" t="s">
        <v>125</v>
      </c>
      <c r="G7691" s="1" t="s">
        <v>33</v>
      </c>
      <c r="H7691" s="1" t="s">
        <v>15</v>
      </c>
      <c r="I7691">
        <v>32.748175889999999</v>
      </c>
      <c r="J7691">
        <f>ROUND(employee[[#This Row],[Age]],0)</f>
        <v>33</v>
      </c>
      <c r="K76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91">
        <v>3.232268286</v>
      </c>
      <c r="M7691">
        <f>ROUND(employee[[#This Row],[LengthService]],2)</f>
        <v>3.23</v>
      </c>
      <c r="N7691">
        <v>14.270589790000001</v>
      </c>
      <c r="O7691">
        <f>ROUND(employee[[#This Row],[AbsentHours]],2)</f>
        <v>14.27</v>
      </c>
      <c r="P7691" s="5">
        <f>employee[[#This Row],[RoundedAbsentHours]]/2080 *100</f>
        <v>0.68605769230769231</v>
      </c>
      <c r="Q7691" s="1" t="s">
        <v>15</v>
      </c>
    </row>
    <row r="7692" spans="1:17" x14ac:dyDescent="0.35">
      <c r="A7692">
        <v>7691</v>
      </c>
      <c r="B7692" s="1" t="s">
        <v>7907</v>
      </c>
      <c r="C7692" s="1" t="s">
        <v>11</v>
      </c>
      <c r="D7692" s="1" t="s">
        <v>30</v>
      </c>
      <c r="E7692" s="1" t="s">
        <v>124</v>
      </c>
      <c r="F7692" s="1" t="s">
        <v>125</v>
      </c>
      <c r="G7692" s="1" t="s">
        <v>30</v>
      </c>
      <c r="H7692" s="1" t="s">
        <v>15</v>
      </c>
      <c r="I7692">
        <v>34.558484249999999</v>
      </c>
      <c r="J7692">
        <f>ROUND(employee[[#This Row],[Age]],0)</f>
        <v>35</v>
      </c>
      <c r="K76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92">
        <v>4.0107609550000003</v>
      </c>
      <c r="M7692">
        <f>ROUND(employee[[#This Row],[LengthService]],2)</f>
        <v>4.01</v>
      </c>
      <c r="N7692">
        <v>57.173144559999997</v>
      </c>
      <c r="O7692">
        <f>ROUND(employee[[#This Row],[AbsentHours]],2)</f>
        <v>57.17</v>
      </c>
      <c r="P7692" s="5">
        <f>employee[[#This Row],[RoundedAbsentHours]]/2080 *100</f>
        <v>2.7485576923076924</v>
      </c>
      <c r="Q7692" s="1" t="s">
        <v>15</v>
      </c>
    </row>
    <row r="7693" spans="1:17" x14ac:dyDescent="0.35">
      <c r="A7693">
        <v>7692</v>
      </c>
      <c r="B7693" s="1" t="s">
        <v>7908</v>
      </c>
      <c r="C7693" s="1" t="s">
        <v>16</v>
      </c>
      <c r="D7693" s="1" t="s">
        <v>22</v>
      </c>
      <c r="E7693" s="1" t="s">
        <v>158</v>
      </c>
      <c r="F7693" s="1" t="s">
        <v>159</v>
      </c>
      <c r="G7693" s="1" t="s">
        <v>22</v>
      </c>
      <c r="H7693" s="1" t="s">
        <v>15</v>
      </c>
      <c r="I7693">
        <v>31.794793370000001</v>
      </c>
      <c r="J7693">
        <f>ROUND(employee[[#This Row],[Age]],0)</f>
        <v>32</v>
      </c>
      <c r="K76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93">
        <v>4.6120180350000002</v>
      </c>
      <c r="M7693">
        <f>ROUND(employee[[#This Row],[LengthService]],2)</f>
        <v>4.6100000000000003</v>
      </c>
      <c r="N7693">
        <v>8.1499179420000001</v>
      </c>
      <c r="O7693">
        <f>ROUND(employee[[#This Row],[AbsentHours]],2)</f>
        <v>8.15</v>
      </c>
      <c r="P7693" s="5">
        <f>employee[[#This Row],[RoundedAbsentHours]]/2080 *100</f>
        <v>0.39182692307692313</v>
      </c>
      <c r="Q7693" s="1" t="s">
        <v>15</v>
      </c>
    </row>
    <row r="7694" spans="1:17" x14ac:dyDescent="0.35">
      <c r="A7694">
        <v>7693</v>
      </c>
      <c r="B7694" s="1" t="s">
        <v>7909</v>
      </c>
      <c r="C7694" s="1" t="s">
        <v>11</v>
      </c>
      <c r="D7694" s="1" t="s">
        <v>67</v>
      </c>
      <c r="E7694" s="1" t="s">
        <v>312</v>
      </c>
      <c r="F7694" s="1" t="s">
        <v>266</v>
      </c>
      <c r="G7694" s="1" t="s">
        <v>67</v>
      </c>
      <c r="H7694" s="1" t="s">
        <v>15</v>
      </c>
      <c r="I7694">
        <v>26.666689460000001</v>
      </c>
      <c r="J7694">
        <f>ROUND(employee[[#This Row],[Age]],0)</f>
        <v>27</v>
      </c>
      <c r="K76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694">
        <v>5.4633587559999999</v>
      </c>
      <c r="M7694">
        <f>ROUND(employee[[#This Row],[LengthService]],2)</f>
        <v>5.46</v>
      </c>
      <c r="N7694">
        <v>0</v>
      </c>
      <c r="O7694">
        <f>ROUND(employee[[#This Row],[AbsentHours]],2)</f>
        <v>0</v>
      </c>
      <c r="P7694" s="5">
        <f>employee[[#This Row],[RoundedAbsentHours]]/2080 *100</f>
        <v>0</v>
      </c>
      <c r="Q7694" s="1" t="s">
        <v>15</v>
      </c>
    </row>
    <row r="7695" spans="1:17" x14ac:dyDescent="0.35">
      <c r="A7695">
        <v>7694</v>
      </c>
      <c r="B7695" s="1" t="s">
        <v>7910</v>
      </c>
      <c r="C7695" s="1" t="s">
        <v>16</v>
      </c>
      <c r="D7695" s="1" t="s">
        <v>196</v>
      </c>
      <c r="E7695" s="1" t="s">
        <v>124</v>
      </c>
      <c r="F7695" s="1" t="s">
        <v>125</v>
      </c>
      <c r="G7695" s="1" t="s">
        <v>18</v>
      </c>
      <c r="H7695" s="1" t="s">
        <v>15</v>
      </c>
      <c r="I7695">
        <v>60.393654239999996</v>
      </c>
      <c r="J7695">
        <f>ROUND(employee[[#This Row],[Age]],0)</f>
        <v>60</v>
      </c>
      <c r="K76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695">
        <v>4.4400618209999996</v>
      </c>
      <c r="M7695">
        <f>ROUND(employee[[#This Row],[LengthService]],2)</f>
        <v>4.4400000000000004</v>
      </c>
      <c r="N7695">
        <v>150.86243880000001</v>
      </c>
      <c r="O7695">
        <f>ROUND(employee[[#This Row],[AbsentHours]],2)</f>
        <v>150.86000000000001</v>
      </c>
      <c r="P7695" s="5">
        <f>employee[[#This Row],[RoundedAbsentHours]]/2080 *100</f>
        <v>7.2528846153846169</v>
      </c>
      <c r="Q7695" s="1" t="s">
        <v>15</v>
      </c>
    </row>
    <row r="7696" spans="1:17" x14ac:dyDescent="0.35">
      <c r="A7696">
        <v>7695</v>
      </c>
      <c r="B7696" s="1" t="s">
        <v>7911</v>
      </c>
      <c r="C7696" s="1" t="s">
        <v>16</v>
      </c>
      <c r="D7696" s="1" t="s">
        <v>51</v>
      </c>
      <c r="E7696" s="1" t="s">
        <v>124</v>
      </c>
      <c r="F7696" s="1" t="s">
        <v>125</v>
      </c>
      <c r="G7696" s="1" t="s">
        <v>51</v>
      </c>
      <c r="H7696" s="1" t="s">
        <v>15</v>
      </c>
      <c r="I7696">
        <v>32.93947678</v>
      </c>
      <c r="J7696">
        <f>ROUND(employee[[#This Row],[Age]],0)</f>
        <v>33</v>
      </c>
      <c r="K76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96">
        <v>4.9425977039999998</v>
      </c>
      <c r="M7696">
        <f>ROUND(employee[[#This Row],[LengthService]],2)</f>
        <v>4.9400000000000004</v>
      </c>
      <c r="N7696">
        <v>0</v>
      </c>
      <c r="O7696">
        <f>ROUND(employee[[#This Row],[AbsentHours]],2)</f>
        <v>0</v>
      </c>
      <c r="P7696" s="5">
        <f>employee[[#This Row],[RoundedAbsentHours]]/2080 *100</f>
        <v>0</v>
      </c>
      <c r="Q7696" s="1" t="s">
        <v>15</v>
      </c>
    </row>
    <row r="7697" spans="1:17" x14ac:dyDescent="0.35">
      <c r="A7697">
        <v>7696</v>
      </c>
      <c r="B7697" s="1" t="s">
        <v>7525</v>
      </c>
      <c r="C7697" s="1" t="s">
        <v>16</v>
      </c>
      <c r="D7697" s="1" t="s">
        <v>220</v>
      </c>
      <c r="E7697" s="1" t="s">
        <v>124</v>
      </c>
      <c r="F7697" s="1" t="s">
        <v>125</v>
      </c>
      <c r="G7697" s="1" t="s">
        <v>29</v>
      </c>
      <c r="H7697" s="1" t="s">
        <v>15</v>
      </c>
      <c r="I7697">
        <v>38.874751369999998</v>
      </c>
      <c r="J7697">
        <f>ROUND(employee[[#This Row],[Age]],0)</f>
        <v>39</v>
      </c>
      <c r="K76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697">
        <v>4.6665515969999998</v>
      </c>
      <c r="M7697">
        <f>ROUND(employee[[#This Row],[LengthService]],2)</f>
        <v>4.67</v>
      </c>
      <c r="N7697">
        <v>21.951465540000001</v>
      </c>
      <c r="O7697">
        <f>ROUND(employee[[#This Row],[AbsentHours]],2)</f>
        <v>21.95</v>
      </c>
      <c r="P7697" s="5">
        <f>employee[[#This Row],[RoundedAbsentHours]]/2080 *100</f>
        <v>1.0552884615384615</v>
      </c>
      <c r="Q7697" s="1" t="s">
        <v>15</v>
      </c>
    </row>
    <row r="7698" spans="1:17" x14ac:dyDescent="0.35">
      <c r="A7698">
        <v>7697</v>
      </c>
      <c r="B7698" s="1" t="s">
        <v>7912</v>
      </c>
      <c r="C7698" s="1" t="s">
        <v>11</v>
      </c>
      <c r="D7698" s="1" t="s">
        <v>226</v>
      </c>
      <c r="E7698" s="1" t="s">
        <v>124</v>
      </c>
      <c r="F7698" s="1" t="s">
        <v>125</v>
      </c>
      <c r="G7698" s="1" t="s">
        <v>33</v>
      </c>
      <c r="H7698" s="1" t="s">
        <v>15</v>
      </c>
      <c r="I7698">
        <v>56.0253479</v>
      </c>
      <c r="J7698">
        <f>ROUND(employee[[#This Row],[Age]],0)</f>
        <v>56</v>
      </c>
      <c r="K76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698">
        <v>6.2160849569999996</v>
      </c>
      <c r="M7698">
        <f>ROUND(employee[[#This Row],[LengthService]],2)</f>
        <v>6.22</v>
      </c>
      <c r="N7698">
        <v>103.3090184</v>
      </c>
      <c r="O7698">
        <f>ROUND(employee[[#This Row],[AbsentHours]],2)</f>
        <v>103.31</v>
      </c>
      <c r="P7698" s="5">
        <f>employee[[#This Row],[RoundedAbsentHours]]/2080 *100</f>
        <v>4.9668269230769235</v>
      </c>
      <c r="Q7698" s="1" t="s">
        <v>15</v>
      </c>
    </row>
    <row r="7699" spans="1:17" x14ac:dyDescent="0.35">
      <c r="A7699">
        <v>7698</v>
      </c>
      <c r="B7699" s="1" t="s">
        <v>7913</v>
      </c>
      <c r="C7699" s="1" t="s">
        <v>11</v>
      </c>
      <c r="D7699" s="1" t="s">
        <v>12</v>
      </c>
      <c r="E7699" s="1" t="s">
        <v>158</v>
      </c>
      <c r="F7699" s="1" t="s">
        <v>159</v>
      </c>
      <c r="G7699" s="1" t="s">
        <v>12</v>
      </c>
      <c r="H7699" s="1" t="s">
        <v>15</v>
      </c>
      <c r="I7699">
        <v>25.459740289999999</v>
      </c>
      <c r="J7699">
        <f>ROUND(employee[[#This Row],[Age]],0)</f>
        <v>25</v>
      </c>
      <c r="K76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699">
        <v>2.8963494920000001</v>
      </c>
      <c r="M7699">
        <f>ROUND(employee[[#This Row],[LengthService]],2)</f>
        <v>2.9</v>
      </c>
      <c r="N7699">
        <v>0</v>
      </c>
      <c r="O7699">
        <f>ROUND(employee[[#This Row],[AbsentHours]],2)</f>
        <v>0</v>
      </c>
      <c r="P7699" s="5">
        <f>employee[[#This Row],[RoundedAbsentHours]]/2080 *100</f>
        <v>0</v>
      </c>
      <c r="Q7699" s="1" t="s">
        <v>15</v>
      </c>
    </row>
    <row r="7700" spans="1:17" x14ac:dyDescent="0.35">
      <c r="A7700">
        <v>7699</v>
      </c>
      <c r="B7700" s="1" t="s">
        <v>7914</v>
      </c>
      <c r="C7700" s="1" t="s">
        <v>11</v>
      </c>
      <c r="D7700" s="1" t="s">
        <v>50</v>
      </c>
      <c r="E7700" s="1" t="s">
        <v>124</v>
      </c>
      <c r="F7700" s="1" t="s">
        <v>125</v>
      </c>
      <c r="G7700" s="1" t="s">
        <v>18</v>
      </c>
      <c r="H7700" s="1" t="s">
        <v>15</v>
      </c>
      <c r="I7700">
        <v>37.718478349999998</v>
      </c>
      <c r="J7700">
        <f>ROUND(employee[[#This Row],[Age]],0)</f>
        <v>38</v>
      </c>
      <c r="K77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00">
        <v>3.8726378239999999</v>
      </c>
      <c r="M7700">
        <f>ROUND(employee[[#This Row],[LengthService]],2)</f>
        <v>3.87</v>
      </c>
      <c r="N7700">
        <v>66.874783660000006</v>
      </c>
      <c r="O7700">
        <f>ROUND(employee[[#This Row],[AbsentHours]],2)</f>
        <v>66.87</v>
      </c>
      <c r="P7700" s="5">
        <f>employee[[#This Row],[RoundedAbsentHours]]/2080 *100</f>
        <v>3.2149038461538466</v>
      </c>
      <c r="Q7700" s="1" t="s">
        <v>15</v>
      </c>
    </row>
    <row r="7701" spans="1:17" x14ac:dyDescent="0.35">
      <c r="A7701">
        <v>7700</v>
      </c>
      <c r="B7701" s="1" t="s">
        <v>7915</v>
      </c>
      <c r="C7701" s="1" t="s">
        <v>11</v>
      </c>
      <c r="D7701" s="1" t="s">
        <v>21</v>
      </c>
      <c r="E7701" s="1" t="s">
        <v>312</v>
      </c>
      <c r="F7701" s="1" t="s">
        <v>266</v>
      </c>
      <c r="G7701" s="1" t="s">
        <v>21</v>
      </c>
      <c r="H7701" s="1" t="s">
        <v>15</v>
      </c>
      <c r="I7701">
        <v>33.015007369999999</v>
      </c>
      <c r="J7701">
        <f>ROUND(employee[[#This Row],[Age]],0)</f>
        <v>33</v>
      </c>
      <c r="K77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01">
        <v>7.3412169069999997</v>
      </c>
      <c r="M7701">
        <f>ROUND(employee[[#This Row],[LengthService]],2)</f>
        <v>7.34</v>
      </c>
      <c r="N7701">
        <v>14.554052240000001</v>
      </c>
      <c r="O7701">
        <f>ROUND(employee[[#This Row],[AbsentHours]],2)</f>
        <v>14.55</v>
      </c>
      <c r="P7701" s="5">
        <f>employee[[#This Row],[RoundedAbsentHours]]/2080 *100</f>
        <v>0.69951923076923084</v>
      </c>
      <c r="Q7701" s="1" t="s">
        <v>15</v>
      </c>
    </row>
    <row r="7702" spans="1:17" x14ac:dyDescent="0.35">
      <c r="A7702">
        <v>7701</v>
      </c>
      <c r="B7702" s="1" t="s">
        <v>7916</v>
      </c>
      <c r="C7702" s="1" t="s">
        <v>11</v>
      </c>
      <c r="D7702" s="1" t="s">
        <v>29</v>
      </c>
      <c r="E7702" s="1" t="s">
        <v>124</v>
      </c>
      <c r="F7702" s="1" t="s">
        <v>125</v>
      </c>
      <c r="G7702" s="1" t="s">
        <v>29</v>
      </c>
      <c r="H7702" s="1" t="s">
        <v>15</v>
      </c>
      <c r="I7702">
        <v>61.3519176</v>
      </c>
      <c r="J7702">
        <f>ROUND(employee[[#This Row],[Age]],0)</f>
        <v>61</v>
      </c>
      <c r="K77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702">
        <v>1.283714265</v>
      </c>
      <c r="M7702">
        <f>ROUND(employee[[#This Row],[LengthService]],2)</f>
        <v>1.28</v>
      </c>
      <c r="N7702">
        <v>159.21184389999999</v>
      </c>
      <c r="O7702">
        <f>ROUND(employee[[#This Row],[AbsentHours]],2)</f>
        <v>159.21</v>
      </c>
      <c r="P7702" s="5">
        <f>employee[[#This Row],[RoundedAbsentHours]]/2080 *100</f>
        <v>7.6543269230769235</v>
      </c>
      <c r="Q7702" s="1" t="s">
        <v>15</v>
      </c>
    </row>
    <row r="7703" spans="1:17" x14ac:dyDescent="0.35">
      <c r="A7703">
        <v>7702</v>
      </c>
      <c r="B7703" s="1" t="s">
        <v>7917</v>
      </c>
      <c r="C7703" s="1" t="s">
        <v>16</v>
      </c>
      <c r="D7703" s="1" t="s">
        <v>34</v>
      </c>
      <c r="E7703" s="1" t="s">
        <v>124</v>
      </c>
      <c r="F7703" s="1" t="s">
        <v>125</v>
      </c>
      <c r="G7703" s="1" t="s">
        <v>34</v>
      </c>
      <c r="H7703" s="1" t="s">
        <v>15</v>
      </c>
      <c r="I7703">
        <v>46.056636990000001</v>
      </c>
      <c r="J7703">
        <f>ROUND(employee[[#This Row],[Age]],0)</f>
        <v>46</v>
      </c>
      <c r="K77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03">
        <v>4.8622897390000004</v>
      </c>
      <c r="M7703">
        <f>ROUND(employee[[#This Row],[LengthService]],2)</f>
        <v>4.8600000000000003</v>
      </c>
      <c r="N7703">
        <v>94.508506089999997</v>
      </c>
      <c r="O7703">
        <f>ROUND(employee[[#This Row],[AbsentHours]],2)</f>
        <v>94.51</v>
      </c>
      <c r="P7703" s="5">
        <f>employee[[#This Row],[RoundedAbsentHours]]/2080 *100</f>
        <v>4.5437500000000002</v>
      </c>
      <c r="Q7703" s="1" t="s">
        <v>15</v>
      </c>
    </row>
    <row r="7704" spans="1:17" x14ac:dyDescent="0.35">
      <c r="A7704">
        <v>7703</v>
      </c>
      <c r="B7704" s="1" t="s">
        <v>7918</v>
      </c>
      <c r="C7704" s="1" t="s">
        <v>16</v>
      </c>
      <c r="D7704" s="1" t="s">
        <v>143</v>
      </c>
      <c r="E7704" s="1" t="s">
        <v>124</v>
      </c>
      <c r="F7704" s="1" t="s">
        <v>125</v>
      </c>
      <c r="G7704" s="1" t="s">
        <v>45</v>
      </c>
      <c r="H7704" s="1" t="s">
        <v>15</v>
      </c>
      <c r="I7704">
        <v>43.812304660000002</v>
      </c>
      <c r="J7704">
        <f>ROUND(employee[[#This Row],[Age]],0)</f>
        <v>44</v>
      </c>
      <c r="K77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04">
        <v>2.5876906850000001</v>
      </c>
      <c r="M7704">
        <f>ROUND(employee[[#This Row],[LengthService]],2)</f>
        <v>2.59</v>
      </c>
      <c r="N7704">
        <v>70.992838410000005</v>
      </c>
      <c r="O7704">
        <f>ROUND(employee[[#This Row],[AbsentHours]],2)</f>
        <v>70.989999999999995</v>
      </c>
      <c r="P7704" s="5">
        <f>employee[[#This Row],[RoundedAbsentHours]]/2080 *100</f>
        <v>3.412980769230769</v>
      </c>
      <c r="Q7704" s="1" t="s">
        <v>15</v>
      </c>
    </row>
    <row r="7705" spans="1:17" x14ac:dyDescent="0.35">
      <c r="A7705">
        <v>7704</v>
      </c>
      <c r="B7705" s="1" t="s">
        <v>7919</v>
      </c>
      <c r="C7705" s="1" t="s">
        <v>11</v>
      </c>
      <c r="D7705" s="1" t="s">
        <v>61</v>
      </c>
      <c r="E7705" s="1" t="s">
        <v>124</v>
      </c>
      <c r="F7705" s="1" t="s">
        <v>125</v>
      </c>
      <c r="G7705" s="1" t="s">
        <v>28</v>
      </c>
      <c r="H7705" s="1" t="s">
        <v>15</v>
      </c>
      <c r="I7705">
        <v>36.709222009999998</v>
      </c>
      <c r="J7705">
        <f>ROUND(employee[[#This Row],[Age]],0)</f>
        <v>37</v>
      </c>
      <c r="K77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05">
        <v>3.1833675060000002</v>
      </c>
      <c r="M7705">
        <f>ROUND(employee[[#This Row],[LengthService]],2)</f>
        <v>3.18</v>
      </c>
      <c r="N7705">
        <v>23.99750873</v>
      </c>
      <c r="O7705">
        <f>ROUND(employee[[#This Row],[AbsentHours]],2)</f>
        <v>24</v>
      </c>
      <c r="P7705" s="5">
        <f>employee[[#This Row],[RoundedAbsentHours]]/2080 *100</f>
        <v>1.153846153846154</v>
      </c>
      <c r="Q7705" s="1" t="s">
        <v>15</v>
      </c>
    </row>
    <row r="7706" spans="1:17" x14ac:dyDescent="0.35">
      <c r="A7706">
        <v>7705</v>
      </c>
      <c r="B7706" s="1" t="s">
        <v>7920</v>
      </c>
      <c r="C7706" s="1" t="s">
        <v>11</v>
      </c>
      <c r="D7706" s="1" t="s">
        <v>22</v>
      </c>
      <c r="E7706" s="1" t="s">
        <v>158</v>
      </c>
      <c r="F7706" s="1" t="s">
        <v>159</v>
      </c>
      <c r="G7706" s="1" t="s">
        <v>22</v>
      </c>
      <c r="H7706" s="1" t="s">
        <v>15</v>
      </c>
      <c r="I7706">
        <v>25.086170060000001</v>
      </c>
      <c r="J7706">
        <f>ROUND(employee[[#This Row],[Age]],0)</f>
        <v>25</v>
      </c>
      <c r="K77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706">
        <v>2.5684099909999998</v>
      </c>
      <c r="M7706">
        <f>ROUND(employee[[#This Row],[LengthService]],2)</f>
        <v>2.57</v>
      </c>
      <c r="N7706">
        <v>0</v>
      </c>
      <c r="O7706">
        <f>ROUND(employee[[#This Row],[AbsentHours]],2)</f>
        <v>0</v>
      </c>
      <c r="P7706" s="5">
        <f>employee[[#This Row],[RoundedAbsentHours]]/2080 *100</f>
        <v>0</v>
      </c>
      <c r="Q7706" s="1" t="s">
        <v>15</v>
      </c>
    </row>
    <row r="7707" spans="1:17" x14ac:dyDescent="0.35">
      <c r="A7707">
        <v>7706</v>
      </c>
      <c r="B7707" s="1" t="s">
        <v>7921</v>
      </c>
      <c r="C7707" s="1" t="s">
        <v>16</v>
      </c>
      <c r="D7707" s="1" t="s">
        <v>22</v>
      </c>
      <c r="E7707" s="1" t="s">
        <v>158</v>
      </c>
      <c r="F7707" s="1" t="s">
        <v>159</v>
      </c>
      <c r="G7707" s="1" t="s">
        <v>22</v>
      </c>
      <c r="H7707" s="1" t="s">
        <v>15</v>
      </c>
      <c r="I7707">
        <v>49.424443070000002</v>
      </c>
      <c r="J7707">
        <f>ROUND(employee[[#This Row],[Age]],0)</f>
        <v>49</v>
      </c>
      <c r="K77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07">
        <v>2.5315125950000001</v>
      </c>
      <c r="M7707">
        <f>ROUND(employee[[#This Row],[LengthService]],2)</f>
        <v>2.5299999999999998</v>
      </c>
      <c r="N7707">
        <v>98.066927719999995</v>
      </c>
      <c r="O7707">
        <f>ROUND(employee[[#This Row],[AbsentHours]],2)</f>
        <v>98.07</v>
      </c>
      <c r="P7707" s="5">
        <f>employee[[#This Row],[RoundedAbsentHours]]/2080 *100</f>
        <v>4.7149038461538462</v>
      </c>
      <c r="Q7707" s="1" t="s">
        <v>15</v>
      </c>
    </row>
    <row r="7708" spans="1:17" x14ac:dyDescent="0.35">
      <c r="A7708">
        <v>7707</v>
      </c>
      <c r="B7708" s="1" t="s">
        <v>7922</v>
      </c>
      <c r="C7708" s="1" t="s">
        <v>11</v>
      </c>
      <c r="D7708" s="1" t="s">
        <v>22</v>
      </c>
      <c r="E7708" s="1" t="s">
        <v>158</v>
      </c>
      <c r="F7708" s="1" t="s">
        <v>159</v>
      </c>
      <c r="G7708" s="1" t="s">
        <v>22</v>
      </c>
      <c r="H7708" s="1" t="s">
        <v>15</v>
      </c>
      <c r="I7708">
        <v>49.590186459999998</v>
      </c>
      <c r="J7708">
        <f>ROUND(employee[[#This Row],[Age]],0)</f>
        <v>50</v>
      </c>
      <c r="K77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708">
        <v>4.5718249100000001</v>
      </c>
      <c r="M7708">
        <f>ROUND(employee[[#This Row],[LengthService]],2)</f>
        <v>4.57</v>
      </c>
      <c r="N7708">
        <v>79.361872419999997</v>
      </c>
      <c r="O7708">
        <f>ROUND(employee[[#This Row],[AbsentHours]],2)</f>
        <v>79.36</v>
      </c>
      <c r="P7708" s="5">
        <f>employee[[#This Row],[RoundedAbsentHours]]/2080 *100</f>
        <v>3.8153846153846156</v>
      </c>
      <c r="Q7708" s="1" t="s">
        <v>15</v>
      </c>
    </row>
    <row r="7709" spans="1:17" x14ac:dyDescent="0.35">
      <c r="A7709">
        <v>7708</v>
      </c>
      <c r="B7709" s="1" t="s">
        <v>7923</v>
      </c>
      <c r="C7709" s="1" t="s">
        <v>11</v>
      </c>
      <c r="D7709" s="1" t="s">
        <v>161</v>
      </c>
      <c r="E7709" s="1" t="s">
        <v>124</v>
      </c>
      <c r="F7709" s="1" t="s">
        <v>125</v>
      </c>
      <c r="G7709" s="1" t="s">
        <v>18</v>
      </c>
      <c r="H7709" s="1" t="s">
        <v>15</v>
      </c>
      <c r="I7709">
        <v>34.622696249999997</v>
      </c>
      <c r="J7709">
        <f>ROUND(employee[[#This Row],[Age]],0)</f>
        <v>35</v>
      </c>
      <c r="K77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09">
        <v>2.9966961400000001</v>
      </c>
      <c r="M7709">
        <f>ROUND(employee[[#This Row],[LengthService]],2)</f>
        <v>3</v>
      </c>
      <c r="N7709">
        <v>43.600452320000002</v>
      </c>
      <c r="O7709">
        <f>ROUND(employee[[#This Row],[AbsentHours]],2)</f>
        <v>43.6</v>
      </c>
      <c r="P7709" s="5">
        <f>employee[[#This Row],[RoundedAbsentHours]]/2080 *100</f>
        <v>2.0961538461538463</v>
      </c>
      <c r="Q7709" s="1" t="s">
        <v>15</v>
      </c>
    </row>
    <row r="7710" spans="1:17" x14ac:dyDescent="0.35">
      <c r="A7710">
        <v>7709</v>
      </c>
      <c r="B7710" s="1" t="s">
        <v>7924</v>
      </c>
      <c r="C7710" s="1" t="s">
        <v>16</v>
      </c>
      <c r="D7710" s="1" t="s">
        <v>229</v>
      </c>
      <c r="E7710" s="1" t="s">
        <v>124</v>
      </c>
      <c r="F7710" s="1" t="s">
        <v>125</v>
      </c>
      <c r="G7710" s="1" t="s">
        <v>33</v>
      </c>
      <c r="H7710" s="1" t="s">
        <v>15</v>
      </c>
      <c r="I7710">
        <v>36.518458459999998</v>
      </c>
      <c r="J7710">
        <f>ROUND(employee[[#This Row],[Age]],0)</f>
        <v>37</v>
      </c>
      <c r="K77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10">
        <v>3.6859212220000002</v>
      </c>
      <c r="M7710">
        <f>ROUND(employee[[#This Row],[LengthService]],2)</f>
        <v>3.69</v>
      </c>
      <c r="N7710">
        <v>48.236379620000001</v>
      </c>
      <c r="O7710">
        <f>ROUND(employee[[#This Row],[AbsentHours]],2)</f>
        <v>48.24</v>
      </c>
      <c r="P7710" s="5">
        <f>employee[[#This Row],[RoundedAbsentHours]]/2080 *100</f>
        <v>2.3192307692307694</v>
      </c>
      <c r="Q7710" s="1" t="s">
        <v>15</v>
      </c>
    </row>
    <row r="7711" spans="1:17" x14ac:dyDescent="0.35">
      <c r="A7711">
        <v>7710</v>
      </c>
      <c r="B7711" s="1" t="s">
        <v>7925</v>
      </c>
      <c r="C7711" s="1" t="s">
        <v>11</v>
      </c>
      <c r="D7711" s="1" t="s">
        <v>161</v>
      </c>
      <c r="E7711" s="1" t="s">
        <v>124</v>
      </c>
      <c r="F7711" s="1" t="s">
        <v>125</v>
      </c>
      <c r="G7711" s="1" t="s">
        <v>18</v>
      </c>
      <c r="H7711" s="1" t="s">
        <v>15</v>
      </c>
      <c r="I7711">
        <v>33.406346790000001</v>
      </c>
      <c r="J7711">
        <f>ROUND(employee[[#This Row],[Age]],0)</f>
        <v>33</v>
      </c>
      <c r="K77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11">
        <v>4.3664814239999998</v>
      </c>
      <c r="M7711">
        <f>ROUND(employee[[#This Row],[LengthService]],2)</f>
        <v>4.37</v>
      </c>
      <c r="N7711">
        <v>1.2203015189999999</v>
      </c>
      <c r="O7711">
        <f>ROUND(employee[[#This Row],[AbsentHours]],2)</f>
        <v>1.22</v>
      </c>
      <c r="P7711" s="5">
        <f>employee[[#This Row],[RoundedAbsentHours]]/2080 *100</f>
        <v>5.8653846153846147E-2</v>
      </c>
      <c r="Q7711" s="1" t="s">
        <v>15</v>
      </c>
    </row>
    <row r="7712" spans="1:17" x14ac:dyDescent="0.35">
      <c r="A7712">
        <v>7711</v>
      </c>
      <c r="B7712" s="1" t="s">
        <v>7926</v>
      </c>
      <c r="C7712" s="1" t="s">
        <v>11</v>
      </c>
      <c r="D7712" s="1" t="s">
        <v>42</v>
      </c>
      <c r="E7712" s="1" t="s">
        <v>158</v>
      </c>
      <c r="F7712" s="1" t="s">
        <v>159</v>
      </c>
      <c r="G7712" s="1" t="s">
        <v>42</v>
      </c>
      <c r="H7712" s="1" t="s">
        <v>15</v>
      </c>
      <c r="I7712">
        <v>35.1846356</v>
      </c>
      <c r="J7712">
        <f>ROUND(employee[[#This Row],[Age]],0)</f>
        <v>35</v>
      </c>
      <c r="K77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12">
        <v>4.7290636309999998</v>
      </c>
      <c r="M7712">
        <f>ROUND(employee[[#This Row],[LengthService]],2)</f>
        <v>4.7300000000000004</v>
      </c>
      <c r="N7712">
        <v>36.093121570000001</v>
      </c>
      <c r="O7712">
        <f>ROUND(employee[[#This Row],[AbsentHours]],2)</f>
        <v>36.090000000000003</v>
      </c>
      <c r="P7712" s="5">
        <f>employee[[#This Row],[RoundedAbsentHours]]/2080 *100</f>
        <v>1.735096153846154</v>
      </c>
      <c r="Q7712" s="1" t="s">
        <v>15</v>
      </c>
    </row>
    <row r="7713" spans="1:17" x14ac:dyDescent="0.35">
      <c r="A7713">
        <v>7712</v>
      </c>
      <c r="B7713" s="1" t="s">
        <v>7927</v>
      </c>
      <c r="C7713" s="1" t="s">
        <v>16</v>
      </c>
      <c r="D7713" s="1" t="s">
        <v>22</v>
      </c>
      <c r="E7713" s="1" t="s">
        <v>158</v>
      </c>
      <c r="F7713" s="1" t="s">
        <v>159</v>
      </c>
      <c r="G7713" s="1" t="s">
        <v>22</v>
      </c>
      <c r="H7713" s="1" t="s">
        <v>15</v>
      </c>
      <c r="I7713">
        <v>36.311481790000002</v>
      </c>
      <c r="J7713">
        <f>ROUND(employee[[#This Row],[Age]],0)</f>
        <v>36</v>
      </c>
      <c r="K77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13">
        <v>3.5826050779999998</v>
      </c>
      <c r="M7713">
        <f>ROUND(employee[[#This Row],[LengthService]],2)</f>
        <v>3.58</v>
      </c>
      <c r="N7713">
        <v>86.022321009999999</v>
      </c>
      <c r="O7713">
        <f>ROUND(employee[[#This Row],[AbsentHours]],2)</f>
        <v>86.02</v>
      </c>
      <c r="P7713" s="5">
        <f>employee[[#This Row],[RoundedAbsentHours]]/2080 *100</f>
        <v>4.1355769230769228</v>
      </c>
      <c r="Q7713" s="1" t="s">
        <v>15</v>
      </c>
    </row>
    <row r="7714" spans="1:17" x14ac:dyDescent="0.35">
      <c r="A7714">
        <v>7713</v>
      </c>
      <c r="B7714" s="1" t="s">
        <v>7928</v>
      </c>
      <c r="C7714" s="1" t="s">
        <v>16</v>
      </c>
      <c r="D7714" s="1" t="s">
        <v>21</v>
      </c>
      <c r="E7714" s="1" t="s">
        <v>312</v>
      </c>
      <c r="F7714" s="1" t="s">
        <v>266</v>
      </c>
      <c r="G7714" s="1" t="s">
        <v>21</v>
      </c>
      <c r="H7714" s="1" t="s">
        <v>15</v>
      </c>
      <c r="I7714">
        <v>41.362878510000002</v>
      </c>
      <c r="J7714">
        <f>ROUND(employee[[#This Row],[Age]],0)</f>
        <v>41</v>
      </c>
      <c r="K77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14">
        <v>3.7340286630000001</v>
      </c>
      <c r="M7714">
        <f>ROUND(employee[[#This Row],[LengthService]],2)</f>
        <v>3.73</v>
      </c>
      <c r="N7714">
        <v>65.312467670000004</v>
      </c>
      <c r="O7714">
        <f>ROUND(employee[[#This Row],[AbsentHours]],2)</f>
        <v>65.31</v>
      </c>
      <c r="P7714" s="5">
        <f>employee[[#This Row],[RoundedAbsentHours]]/2080 *100</f>
        <v>3.1399038461538464</v>
      </c>
      <c r="Q7714" s="1" t="s">
        <v>15</v>
      </c>
    </row>
    <row r="7715" spans="1:17" x14ac:dyDescent="0.35">
      <c r="A7715">
        <v>7714</v>
      </c>
      <c r="B7715" s="1" t="s">
        <v>7929</v>
      </c>
      <c r="C7715" s="1" t="s">
        <v>11</v>
      </c>
      <c r="D7715" s="1" t="s">
        <v>22</v>
      </c>
      <c r="E7715" s="1" t="s">
        <v>158</v>
      </c>
      <c r="F7715" s="1" t="s">
        <v>159</v>
      </c>
      <c r="G7715" s="1" t="s">
        <v>22</v>
      </c>
      <c r="H7715" s="1" t="s">
        <v>15</v>
      </c>
      <c r="I7715">
        <v>50.034123839999999</v>
      </c>
      <c r="J7715">
        <f>ROUND(employee[[#This Row],[Age]],0)</f>
        <v>50</v>
      </c>
      <c r="K77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715">
        <v>5.4133610970000001</v>
      </c>
      <c r="M7715">
        <f>ROUND(employee[[#This Row],[LengthService]],2)</f>
        <v>5.41</v>
      </c>
      <c r="N7715">
        <v>130.40379390000001</v>
      </c>
      <c r="O7715">
        <f>ROUND(employee[[#This Row],[AbsentHours]],2)</f>
        <v>130.4</v>
      </c>
      <c r="P7715" s="5">
        <f>employee[[#This Row],[RoundedAbsentHours]]/2080 *100</f>
        <v>6.2692307692307701</v>
      </c>
      <c r="Q7715" s="1" t="s">
        <v>15</v>
      </c>
    </row>
    <row r="7716" spans="1:17" x14ac:dyDescent="0.35">
      <c r="A7716">
        <v>7715</v>
      </c>
      <c r="B7716" s="1" t="s">
        <v>7930</v>
      </c>
      <c r="C7716" s="1" t="s">
        <v>11</v>
      </c>
      <c r="D7716" s="1" t="s">
        <v>22</v>
      </c>
      <c r="E7716" s="1" t="s">
        <v>158</v>
      </c>
      <c r="F7716" s="1" t="s">
        <v>159</v>
      </c>
      <c r="G7716" s="1" t="s">
        <v>22</v>
      </c>
      <c r="H7716" s="1" t="s">
        <v>15</v>
      </c>
      <c r="I7716">
        <v>41.152952079999999</v>
      </c>
      <c r="J7716">
        <f>ROUND(employee[[#This Row],[Age]],0)</f>
        <v>41</v>
      </c>
      <c r="K77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16">
        <v>4.0604338980000003</v>
      </c>
      <c r="M7716">
        <f>ROUND(employee[[#This Row],[LengthService]],2)</f>
        <v>4.0599999999999996</v>
      </c>
      <c r="N7716">
        <v>65.977285629999997</v>
      </c>
      <c r="O7716">
        <f>ROUND(employee[[#This Row],[AbsentHours]],2)</f>
        <v>65.98</v>
      </c>
      <c r="P7716" s="5">
        <f>employee[[#This Row],[RoundedAbsentHours]]/2080 *100</f>
        <v>3.1721153846153851</v>
      </c>
      <c r="Q7716" s="1" t="s">
        <v>15</v>
      </c>
    </row>
    <row r="7717" spans="1:17" x14ac:dyDescent="0.35">
      <c r="A7717">
        <v>7716</v>
      </c>
      <c r="B7717" s="1" t="s">
        <v>7931</v>
      </c>
      <c r="C7717" s="1" t="s">
        <v>11</v>
      </c>
      <c r="D7717" s="1" t="s">
        <v>22</v>
      </c>
      <c r="E7717" s="1" t="s">
        <v>158</v>
      </c>
      <c r="F7717" s="1" t="s">
        <v>159</v>
      </c>
      <c r="G7717" s="1" t="s">
        <v>22</v>
      </c>
      <c r="H7717" s="1" t="s">
        <v>15</v>
      </c>
      <c r="I7717">
        <v>48.951895440000001</v>
      </c>
      <c r="J7717">
        <f>ROUND(employee[[#This Row],[Age]],0)</f>
        <v>49</v>
      </c>
      <c r="K77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17">
        <v>4.8907262520000003</v>
      </c>
      <c r="M7717">
        <f>ROUND(employee[[#This Row],[LengthService]],2)</f>
        <v>4.8899999999999997</v>
      </c>
      <c r="N7717">
        <v>68.670468940000006</v>
      </c>
      <c r="O7717">
        <f>ROUND(employee[[#This Row],[AbsentHours]],2)</f>
        <v>68.67</v>
      </c>
      <c r="P7717" s="5">
        <f>employee[[#This Row],[RoundedAbsentHours]]/2080 *100</f>
        <v>3.3014423076923078</v>
      </c>
      <c r="Q7717" s="1" t="s">
        <v>15</v>
      </c>
    </row>
    <row r="7718" spans="1:17" x14ac:dyDescent="0.35">
      <c r="A7718">
        <v>7717</v>
      </c>
      <c r="B7718" s="1" t="s">
        <v>7932</v>
      </c>
      <c r="C7718" s="1" t="s">
        <v>11</v>
      </c>
      <c r="D7718" s="1" t="s">
        <v>29</v>
      </c>
      <c r="E7718" s="1" t="s">
        <v>124</v>
      </c>
      <c r="F7718" s="1" t="s">
        <v>125</v>
      </c>
      <c r="G7718" s="1" t="s">
        <v>29</v>
      </c>
      <c r="H7718" s="1" t="s">
        <v>15</v>
      </c>
      <c r="I7718">
        <v>39.947117560000002</v>
      </c>
      <c r="J7718">
        <f>ROUND(employee[[#This Row],[Age]],0)</f>
        <v>40</v>
      </c>
      <c r="K77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18">
        <v>5.5874948919999996</v>
      </c>
      <c r="M7718">
        <f>ROUND(employee[[#This Row],[LengthService]],2)</f>
        <v>5.59</v>
      </c>
      <c r="N7718">
        <v>32.81257677</v>
      </c>
      <c r="O7718">
        <f>ROUND(employee[[#This Row],[AbsentHours]],2)</f>
        <v>32.81</v>
      </c>
      <c r="P7718" s="5">
        <f>employee[[#This Row],[RoundedAbsentHours]]/2080 *100</f>
        <v>1.5774038461538464</v>
      </c>
      <c r="Q7718" s="1" t="s">
        <v>15</v>
      </c>
    </row>
    <row r="7719" spans="1:17" x14ac:dyDescent="0.35">
      <c r="A7719">
        <v>7718</v>
      </c>
      <c r="B7719" s="1" t="s">
        <v>7933</v>
      </c>
      <c r="C7719" s="1" t="s">
        <v>11</v>
      </c>
      <c r="D7719" s="1" t="s">
        <v>19</v>
      </c>
      <c r="E7719" s="1" t="s">
        <v>124</v>
      </c>
      <c r="F7719" s="1" t="s">
        <v>125</v>
      </c>
      <c r="G7719" s="1" t="s">
        <v>19</v>
      </c>
      <c r="H7719" s="1" t="s">
        <v>15</v>
      </c>
      <c r="I7719">
        <v>66.390840350000005</v>
      </c>
      <c r="J7719">
        <f>ROUND(employee[[#This Row],[Age]],0)</f>
        <v>66</v>
      </c>
      <c r="K77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7719">
        <v>5.0796810350000001</v>
      </c>
      <c r="M7719">
        <f>ROUND(employee[[#This Row],[LengthService]],2)</f>
        <v>5.08</v>
      </c>
      <c r="N7719">
        <v>187.57290470000001</v>
      </c>
      <c r="O7719">
        <f>ROUND(employee[[#This Row],[AbsentHours]],2)</f>
        <v>187.57</v>
      </c>
      <c r="P7719" s="5">
        <f>employee[[#This Row],[RoundedAbsentHours]]/2080 *100</f>
        <v>9.017788461538462</v>
      </c>
      <c r="Q7719" s="1" t="s">
        <v>15</v>
      </c>
    </row>
    <row r="7720" spans="1:17" x14ac:dyDescent="0.35">
      <c r="A7720">
        <v>7719</v>
      </c>
      <c r="B7720" s="1" t="s">
        <v>7934</v>
      </c>
      <c r="C7720" s="1" t="s">
        <v>16</v>
      </c>
      <c r="D7720" s="1" t="s">
        <v>89</v>
      </c>
      <c r="E7720" s="1" t="s">
        <v>124</v>
      </c>
      <c r="F7720" s="1" t="s">
        <v>125</v>
      </c>
      <c r="G7720" s="1" t="s">
        <v>89</v>
      </c>
      <c r="H7720" s="1" t="s">
        <v>15</v>
      </c>
      <c r="I7720">
        <v>54.43655021</v>
      </c>
      <c r="J7720">
        <f>ROUND(employee[[#This Row],[Age]],0)</f>
        <v>54</v>
      </c>
      <c r="K77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720">
        <v>5.6382429829999996</v>
      </c>
      <c r="M7720">
        <f>ROUND(employee[[#This Row],[LengthService]],2)</f>
        <v>5.64</v>
      </c>
      <c r="N7720">
        <v>133.25235960000001</v>
      </c>
      <c r="O7720">
        <f>ROUND(employee[[#This Row],[AbsentHours]],2)</f>
        <v>133.25</v>
      </c>
      <c r="P7720" s="5">
        <f>employee[[#This Row],[RoundedAbsentHours]]/2080 *100</f>
        <v>6.4062499999999991</v>
      </c>
      <c r="Q7720" s="1" t="s">
        <v>15</v>
      </c>
    </row>
    <row r="7721" spans="1:17" x14ac:dyDescent="0.35">
      <c r="A7721">
        <v>7720</v>
      </c>
      <c r="B7721" s="1" t="s">
        <v>7935</v>
      </c>
      <c r="C7721" s="1" t="s">
        <v>16</v>
      </c>
      <c r="D7721" s="1" t="s">
        <v>197</v>
      </c>
      <c r="E7721" s="1" t="s">
        <v>124</v>
      </c>
      <c r="F7721" s="1" t="s">
        <v>125</v>
      </c>
      <c r="G7721" s="1" t="s">
        <v>33</v>
      </c>
      <c r="H7721" s="1" t="s">
        <v>15</v>
      </c>
      <c r="I7721">
        <v>47.590221300000003</v>
      </c>
      <c r="J7721">
        <f>ROUND(employee[[#This Row],[Age]],0)</f>
        <v>48</v>
      </c>
      <c r="K77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21">
        <v>3.0854742489999998</v>
      </c>
      <c r="M7721">
        <f>ROUND(employee[[#This Row],[LengthService]],2)</f>
        <v>3.09</v>
      </c>
      <c r="N7721">
        <v>97.391997349999997</v>
      </c>
      <c r="O7721">
        <f>ROUND(employee[[#This Row],[AbsentHours]],2)</f>
        <v>97.39</v>
      </c>
      <c r="P7721" s="5">
        <f>employee[[#This Row],[RoundedAbsentHours]]/2080 *100</f>
        <v>4.6822115384615381</v>
      </c>
      <c r="Q7721" s="1" t="s">
        <v>15</v>
      </c>
    </row>
    <row r="7722" spans="1:17" x14ac:dyDescent="0.35">
      <c r="A7722">
        <v>7721</v>
      </c>
      <c r="B7722" s="1" t="s">
        <v>7936</v>
      </c>
      <c r="C7722" s="1" t="s">
        <v>16</v>
      </c>
      <c r="D7722" s="1" t="s">
        <v>126</v>
      </c>
      <c r="E7722" s="1" t="s">
        <v>124</v>
      </c>
      <c r="F7722" s="1" t="s">
        <v>125</v>
      </c>
      <c r="G7722" s="1" t="s">
        <v>34</v>
      </c>
      <c r="H7722" s="1" t="s">
        <v>15</v>
      </c>
      <c r="I7722">
        <v>42.514266259999999</v>
      </c>
      <c r="J7722">
        <f>ROUND(employee[[#This Row],[Age]],0)</f>
        <v>43</v>
      </c>
      <c r="K77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22">
        <v>3.7077608120000001</v>
      </c>
      <c r="M7722">
        <f>ROUND(employee[[#This Row],[LengthService]],2)</f>
        <v>3.71</v>
      </c>
      <c r="N7722">
        <v>34.429242379999998</v>
      </c>
      <c r="O7722">
        <f>ROUND(employee[[#This Row],[AbsentHours]],2)</f>
        <v>34.43</v>
      </c>
      <c r="P7722" s="5">
        <f>employee[[#This Row],[RoundedAbsentHours]]/2080 *100</f>
        <v>1.6552884615384615</v>
      </c>
      <c r="Q7722" s="1" t="s">
        <v>15</v>
      </c>
    </row>
    <row r="7723" spans="1:17" x14ac:dyDescent="0.35">
      <c r="A7723">
        <v>7722</v>
      </c>
      <c r="B7723" s="1" t="s">
        <v>7937</v>
      </c>
      <c r="C7723" s="1" t="s">
        <v>11</v>
      </c>
      <c r="D7723" s="1" t="s">
        <v>134</v>
      </c>
      <c r="E7723" s="1" t="s">
        <v>124</v>
      </c>
      <c r="F7723" s="1" t="s">
        <v>125</v>
      </c>
      <c r="G7723" s="1" t="s">
        <v>51</v>
      </c>
      <c r="H7723" s="1" t="s">
        <v>15</v>
      </c>
      <c r="I7723">
        <v>49.025423750000002</v>
      </c>
      <c r="J7723">
        <f>ROUND(employee[[#This Row],[Age]],0)</f>
        <v>49</v>
      </c>
      <c r="K77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23">
        <v>3.1890133700000001</v>
      </c>
      <c r="M7723">
        <f>ROUND(employee[[#This Row],[LengthService]],2)</f>
        <v>3.19</v>
      </c>
      <c r="N7723">
        <v>73.08539098</v>
      </c>
      <c r="O7723">
        <f>ROUND(employee[[#This Row],[AbsentHours]],2)</f>
        <v>73.09</v>
      </c>
      <c r="P7723" s="5">
        <f>employee[[#This Row],[RoundedAbsentHours]]/2080 *100</f>
        <v>3.5139423076923082</v>
      </c>
      <c r="Q7723" s="1" t="s">
        <v>15</v>
      </c>
    </row>
    <row r="7724" spans="1:17" x14ac:dyDescent="0.35">
      <c r="A7724">
        <v>7723</v>
      </c>
      <c r="B7724" s="1" t="s">
        <v>7938</v>
      </c>
      <c r="C7724" s="1" t="s">
        <v>11</v>
      </c>
      <c r="D7724" s="1" t="s">
        <v>22</v>
      </c>
      <c r="E7724" s="1" t="s">
        <v>158</v>
      </c>
      <c r="F7724" s="1" t="s">
        <v>159</v>
      </c>
      <c r="G7724" s="1" t="s">
        <v>22</v>
      </c>
      <c r="H7724" s="1" t="s">
        <v>15</v>
      </c>
      <c r="I7724">
        <v>42.222057249999999</v>
      </c>
      <c r="J7724">
        <f>ROUND(employee[[#This Row],[Age]],0)</f>
        <v>42</v>
      </c>
      <c r="K77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24">
        <v>6.4545861670000004</v>
      </c>
      <c r="M7724">
        <f>ROUND(employee[[#This Row],[LengthService]],2)</f>
        <v>6.45</v>
      </c>
      <c r="N7724">
        <v>72.501846490000005</v>
      </c>
      <c r="O7724">
        <f>ROUND(employee[[#This Row],[AbsentHours]],2)</f>
        <v>72.5</v>
      </c>
      <c r="P7724" s="5">
        <f>employee[[#This Row],[RoundedAbsentHours]]/2080 *100</f>
        <v>3.4855769230769234</v>
      </c>
      <c r="Q7724" s="1" t="s">
        <v>15</v>
      </c>
    </row>
    <row r="7725" spans="1:17" x14ac:dyDescent="0.35">
      <c r="A7725">
        <v>7724</v>
      </c>
      <c r="B7725" s="1" t="s">
        <v>7939</v>
      </c>
      <c r="C7725" s="1" t="s">
        <v>16</v>
      </c>
      <c r="D7725" s="1" t="s">
        <v>21</v>
      </c>
      <c r="E7725" s="1" t="s">
        <v>312</v>
      </c>
      <c r="F7725" s="1" t="s">
        <v>266</v>
      </c>
      <c r="G7725" s="1" t="s">
        <v>21</v>
      </c>
      <c r="H7725" s="1" t="s">
        <v>15</v>
      </c>
      <c r="I7725">
        <v>56.714681519999999</v>
      </c>
      <c r="J7725">
        <f>ROUND(employee[[#This Row],[Age]],0)</f>
        <v>57</v>
      </c>
      <c r="K77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725">
        <v>5.2224303709999997</v>
      </c>
      <c r="M7725">
        <f>ROUND(employee[[#This Row],[LengthService]],2)</f>
        <v>5.22</v>
      </c>
      <c r="N7725">
        <v>123.87621059999999</v>
      </c>
      <c r="O7725">
        <f>ROUND(employee[[#This Row],[AbsentHours]],2)</f>
        <v>123.88</v>
      </c>
      <c r="P7725" s="5">
        <f>employee[[#This Row],[RoundedAbsentHours]]/2080 *100</f>
        <v>5.9557692307692305</v>
      </c>
      <c r="Q7725" s="1" t="s">
        <v>15</v>
      </c>
    </row>
    <row r="7726" spans="1:17" x14ac:dyDescent="0.35">
      <c r="A7726">
        <v>7725</v>
      </c>
      <c r="B7726" s="1" t="s">
        <v>7940</v>
      </c>
      <c r="C7726" s="1" t="s">
        <v>16</v>
      </c>
      <c r="D7726" s="1" t="s">
        <v>47</v>
      </c>
      <c r="E7726" s="1" t="s">
        <v>124</v>
      </c>
      <c r="F7726" s="1" t="s">
        <v>125</v>
      </c>
      <c r="G7726" s="1" t="s">
        <v>47</v>
      </c>
      <c r="H7726" s="1" t="s">
        <v>15</v>
      </c>
      <c r="I7726">
        <v>49.390394960000002</v>
      </c>
      <c r="J7726">
        <f>ROUND(employee[[#This Row],[Age]],0)</f>
        <v>49</v>
      </c>
      <c r="K77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26">
        <v>3.041030965</v>
      </c>
      <c r="M7726">
        <f>ROUND(employee[[#This Row],[LengthService]],2)</f>
        <v>3.04</v>
      </c>
      <c r="N7726">
        <v>63.931677890000003</v>
      </c>
      <c r="O7726">
        <f>ROUND(employee[[#This Row],[AbsentHours]],2)</f>
        <v>63.93</v>
      </c>
      <c r="P7726" s="5">
        <f>employee[[#This Row],[RoundedAbsentHours]]/2080 *100</f>
        <v>3.0735576923076926</v>
      </c>
      <c r="Q7726" s="1" t="s">
        <v>15</v>
      </c>
    </row>
    <row r="7727" spans="1:17" x14ac:dyDescent="0.35">
      <c r="A7727">
        <v>7726</v>
      </c>
      <c r="B7727" s="1" t="s">
        <v>7941</v>
      </c>
      <c r="C7727" s="1" t="s">
        <v>16</v>
      </c>
      <c r="D7727" s="1" t="s">
        <v>20</v>
      </c>
      <c r="E7727" s="1" t="s">
        <v>124</v>
      </c>
      <c r="F7727" s="1" t="s">
        <v>125</v>
      </c>
      <c r="G7727" s="1" t="s">
        <v>20</v>
      </c>
      <c r="H7727" s="1" t="s">
        <v>15</v>
      </c>
      <c r="I7727">
        <v>39.67099984</v>
      </c>
      <c r="J7727">
        <f>ROUND(employee[[#This Row],[Age]],0)</f>
        <v>40</v>
      </c>
      <c r="K77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27">
        <v>3.5380407049999998</v>
      </c>
      <c r="M7727">
        <f>ROUND(employee[[#This Row],[LengthService]],2)</f>
        <v>3.54</v>
      </c>
      <c r="N7727">
        <v>65.863121890000002</v>
      </c>
      <c r="O7727">
        <f>ROUND(employee[[#This Row],[AbsentHours]],2)</f>
        <v>65.86</v>
      </c>
      <c r="P7727" s="5">
        <f>employee[[#This Row],[RoundedAbsentHours]]/2080 *100</f>
        <v>3.1663461538461535</v>
      </c>
      <c r="Q7727" s="1" t="s">
        <v>15</v>
      </c>
    </row>
    <row r="7728" spans="1:17" x14ac:dyDescent="0.35">
      <c r="A7728">
        <v>7727</v>
      </c>
      <c r="B7728" s="1" t="s">
        <v>7942</v>
      </c>
      <c r="C7728" s="1" t="s">
        <v>16</v>
      </c>
      <c r="D7728" s="1" t="s">
        <v>12</v>
      </c>
      <c r="E7728" s="1" t="s">
        <v>158</v>
      </c>
      <c r="F7728" s="1" t="s">
        <v>159</v>
      </c>
      <c r="G7728" s="1" t="s">
        <v>12</v>
      </c>
      <c r="H7728" s="1" t="s">
        <v>15</v>
      </c>
      <c r="I7728">
        <v>23.462136910000002</v>
      </c>
      <c r="J7728">
        <f>ROUND(employee[[#This Row],[Age]],0)</f>
        <v>23</v>
      </c>
      <c r="K77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728">
        <v>3.7930844430000001</v>
      </c>
      <c r="M7728">
        <f>ROUND(employee[[#This Row],[LengthService]],2)</f>
        <v>3.79</v>
      </c>
      <c r="N7728">
        <v>0</v>
      </c>
      <c r="O7728">
        <f>ROUND(employee[[#This Row],[AbsentHours]],2)</f>
        <v>0</v>
      </c>
      <c r="P7728" s="5">
        <f>employee[[#This Row],[RoundedAbsentHours]]/2080 *100</f>
        <v>0</v>
      </c>
      <c r="Q7728" s="1" t="s">
        <v>15</v>
      </c>
    </row>
    <row r="7729" spans="1:17" x14ac:dyDescent="0.35">
      <c r="A7729">
        <v>7728</v>
      </c>
      <c r="B7729" s="1" t="s">
        <v>7943</v>
      </c>
      <c r="C7729" s="1" t="s">
        <v>16</v>
      </c>
      <c r="D7729" s="1" t="s">
        <v>12</v>
      </c>
      <c r="E7729" s="1" t="s">
        <v>158</v>
      </c>
      <c r="F7729" s="1" t="s">
        <v>159</v>
      </c>
      <c r="G7729" s="1" t="s">
        <v>12</v>
      </c>
      <c r="H7729" s="1" t="s">
        <v>15</v>
      </c>
      <c r="I7729">
        <v>17.933058320000001</v>
      </c>
      <c r="J7729">
        <f>ROUND(employee[[#This Row],[Age]],0)</f>
        <v>18</v>
      </c>
      <c r="K77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7729">
        <v>4.8933328019999998</v>
      </c>
      <c r="M7729">
        <f>ROUND(employee[[#This Row],[LengthService]],2)</f>
        <v>4.8899999999999997</v>
      </c>
      <c r="N7729">
        <v>0</v>
      </c>
      <c r="O7729">
        <f>ROUND(employee[[#This Row],[AbsentHours]],2)</f>
        <v>0</v>
      </c>
      <c r="P7729" s="5">
        <f>employee[[#This Row],[RoundedAbsentHours]]/2080 *100</f>
        <v>0</v>
      </c>
      <c r="Q7729" s="1" t="s">
        <v>15</v>
      </c>
    </row>
    <row r="7730" spans="1:17" x14ac:dyDescent="0.35">
      <c r="A7730">
        <v>7729</v>
      </c>
      <c r="B7730" s="1" t="s">
        <v>7944</v>
      </c>
      <c r="C7730" s="1" t="s">
        <v>11</v>
      </c>
      <c r="D7730" s="1" t="s">
        <v>20</v>
      </c>
      <c r="E7730" s="1" t="s">
        <v>124</v>
      </c>
      <c r="F7730" s="1" t="s">
        <v>125</v>
      </c>
      <c r="G7730" s="1" t="s">
        <v>20</v>
      </c>
      <c r="H7730" s="1" t="s">
        <v>15</v>
      </c>
      <c r="I7730">
        <v>36.716810469999999</v>
      </c>
      <c r="J7730">
        <f>ROUND(employee[[#This Row],[Age]],0)</f>
        <v>37</v>
      </c>
      <c r="K77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30">
        <v>5.8734855259999996</v>
      </c>
      <c r="M7730">
        <f>ROUND(employee[[#This Row],[LengthService]],2)</f>
        <v>5.87</v>
      </c>
      <c r="N7730">
        <v>45.986628330000002</v>
      </c>
      <c r="O7730">
        <f>ROUND(employee[[#This Row],[AbsentHours]],2)</f>
        <v>45.99</v>
      </c>
      <c r="P7730" s="5">
        <f>employee[[#This Row],[RoundedAbsentHours]]/2080 *100</f>
        <v>2.2110576923076923</v>
      </c>
      <c r="Q7730" s="1" t="s">
        <v>15</v>
      </c>
    </row>
    <row r="7731" spans="1:17" x14ac:dyDescent="0.35">
      <c r="A7731">
        <v>7730</v>
      </c>
      <c r="B7731" s="1" t="s">
        <v>7945</v>
      </c>
      <c r="C7731" s="1" t="s">
        <v>11</v>
      </c>
      <c r="D7731" s="1" t="s">
        <v>163</v>
      </c>
      <c r="E7731" s="1" t="s">
        <v>124</v>
      </c>
      <c r="F7731" s="1" t="s">
        <v>125</v>
      </c>
      <c r="G7731" s="1" t="s">
        <v>56</v>
      </c>
      <c r="H7731" s="1" t="s">
        <v>15</v>
      </c>
      <c r="I7731">
        <v>48.348594339999998</v>
      </c>
      <c r="J7731">
        <f>ROUND(employee[[#This Row],[Age]],0)</f>
        <v>48</v>
      </c>
      <c r="K77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31">
        <v>5.3877592229999998</v>
      </c>
      <c r="M7731">
        <f>ROUND(employee[[#This Row],[LengthService]],2)</f>
        <v>5.39</v>
      </c>
      <c r="N7731">
        <v>118.4463847</v>
      </c>
      <c r="O7731">
        <f>ROUND(employee[[#This Row],[AbsentHours]],2)</f>
        <v>118.45</v>
      </c>
      <c r="P7731" s="5">
        <f>employee[[#This Row],[RoundedAbsentHours]]/2080 *100</f>
        <v>5.6947115384615383</v>
      </c>
      <c r="Q7731" s="1" t="s">
        <v>15</v>
      </c>
    </row>
    <row r="7732" spans="1:17" x14ac:dyDescent="0.35">
      <c r="A7732">
        <v>7731</v>
      </c>
      <c r="B7732" s="1" t="s">
        <v>7946</v>
      </c>
      <c r="C7732" s="1" t="s">
        <v>16</v>
      </c>
      <c r="D7732" s="1" t="s">
        <v>20</v>
      </c>
      <c r="E7732" s="1" t="s">
        <v>124</v>
      </c>
      <c r="F7732" s="1" t="s">
        <v>125</v>
      </c>
      <c r="G7732" s="1" t="s">
        <v>20</v>
      </c>
      <c r="H7732" s="1" t="s">
        <v>15</v>
      </c>
      <c r="I7732">
        <v>11.539554539999999</v>
      </c>
      <c r="J7732">
        <f>ROUND(employee[[#This Row],[Age]],0)</f>
        <v>12</v>
      </c>
      <c r="K77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Childhood</v>
      </c>
      <c r="L7732">
        <v>3.1386047580000001</v>
      </c>
      <c r="M7732">
        <f>ROUND(employee[[#This Row],[LengthService]],2)</f>
        <v>3.14</v>
      </c>
      <c r="N7732">
        <v>0</v>
      </c>
      <c r="O7732">
        <f>ROUND(employee[[#This Row],[AbsentHours]],2)</f>
        <v>0</v>
      </c>
      <c r="P7732" s="5">
        <f>employee[[#This Row],[RoundedAbsentHours]]/2080 *100</f>
        <v>0</v>
      </c>
      <c r="Q7732" s="1" t="s">
        <v>15</v>
      </c>
    </row>
    <row r="7733" spans="1:17" x14ac:dyDescent="0.35">
      <c r="A7733">
        <v>7732</v>
      </c>
      <c r="B7733" s="1" t="s">
        <v>7947</v>
      </c>
      <c r="C7733" s="1" t="s">
        <v>11</v>
      </c>
      <c r="D7733" s="1" t="s">
        <v>56</v>
      </c>
      <c r="E7733" s="1" t="s">
        <v>124</v>
      </c>
      <c r="F7733" s="1" t="s">
        <v>125</v>
      </c>
      <c r="G7733" s="1" t="s">
        <v>56</v>
      </c>
      <c r="H7733" s="1" t="s">
        <v>15</v>
      </c>
      <c r="I7733">
        <v>25.24263461</v>
      </c>
      <c r="J7733">
        <f>ROUND(employee[[#This Row],[Age]],0)</f>
        <v>25</v>
      </c>
      <c r="K77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733">
        <v>6.1530612260000002</v>
      </c>
      <c r="M7733">
        <f>ROUND(employee[[#This Row],[LengthService]],2)</f>
        <v>6.15</v>
      </c>
      <c r="N7733">
        <v>0</v>
      </c>
      <c r="O7733">
        <f>ROUND(employee[[#This Row],[AbsentHours]],2)</f>
        <v>0</v>
      </c>
      <c r="P7733" s="5">
        <f>employee[[#This Row],[RoundedAbsentHours]]/2080 *100</f>
        <v>0</v>
      </c>
      <c r="Q7733" s="1" t="s">
        <v>15</v>
      </c>
    </row>
    <row r="7734" spans="1:17" x14ac:dyDescent="0.35">
      <c r="A7734">
        <v>7733</v>
      </c>
      <c r="B7734" s="1" t="s">
        <v>7948</v>
      </c>
      <c r="C7734" s="1" t="s">
        <v>11</v>
      </c>
      <c r="D7734" s="1" t="s">
        <v>141</v>
      </c>
      <c r="E7734" s="1" t="s">
        <v>124</v>
      </c>
      <c r="F7734" s="1" t="s">
        <v>125</v>
      </c>
      <c r="G7734" s="1" t="s">
        <v>29</v>
      </c>
      <c r="H7734" s="1" t="s">
        <v>15</v>
      </c>
      <c r="I7734">
        <v>34.651537329999996</v>
      </c>
      <c r="J7734">
        <f>ROUND(employee[[#This Row],[Age]],0)</f>
        <v>35</v>
      </c>
      <c r="K77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34">
        <v>6.3617803349999997</v>
      </c>
      <c r="M7734">
        <f>ROUND(employee[[#This Row],[LengthService]],2)</f>
        <v>6.36</v>
      </c>
      <c r="N7734">
        <v>40.692371739999999</v>
      </c>
      <c r="O7734">
        <f>ROUND(employee[[#This Row],[AbsentHours]],2)</f>
        <v>40.69</v>
      </c>
      <c r="P7734" s="5">
        <f>employee[[#This Row],[RoundedAbsentHours]]/2080 *100</f>
        <v>1.95625</v>
      </c>
      <c r="Q7734" s="1" t="s">
        <v>15</v>
      </c>
    </row>
    <row r="7735" spans="1:17" x14ac:dyDescent="0.35">
      <c r="A7735">
        <v>7734</v>
      </c>
      <c r="B7735" s="1" t="s">
        <v>7949</v>
      </c>
      <c r="C7735" s="1" t="s">
        <v>16</v>
      </c>
      <c r="D7735" s="1" t="s">
        <v>22</v>
      </c>
      <c r="E7735" s="1" t="s">
        <v>158</v>
      </c>
      <c r="F7735" s="1" t="s">
        <v>159</v>
      </c>
      <c r="G7735" s="1" t="s">
        <v>22</v>
      </c>
      <c r="H7735" s="1" t="s">
        <v>15</v>
      </c>
      <c r="I7735">
        <v>33.36255568</v>
      </c>
      <c r="J7735">
        <f>ROUND(employee[[#This Row],[Age]],0)</f>
        <v>33</v>
      </c>
      <c r="K77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35">
        <v>1.4317031570000001</v>
      </c>
      <c r="M7735">
        <f>ROUND(employee[[#This Row],[LengthService]],2)</f>
        <v>1.43</v>
      </c>
      <c r="N7735">
        <v>0</v>
      </c>
      <c r="O7735">
        <f>ROUND(employee[[#This Row],[AbsentHours]],2)</f>
        <v>0</v>
      </c>
      <c r="P7735" s="5">
        <f>employee[[#This Row],[RoundedAbsentHours]]/2080 *100</f>
        <v>0</v>
      </c>
      <c r="Q7735" s="1" t="s">
        <v>15</v>
      </c>
    </row>
    <row r="7736" spans="1:17" x14ac:dyDescent="0.35">
      <c r="A7736">
        <v>7735</v>
      </c>
      <c r="B7736" s="1" t="s">
        <v>7950</v>
      </c>
      <c r="C7736" s="1" t="s">
        <v>11</v>
      </c>
      <c r="D7736" s="1" t="s">
        <v>22</v>
      </c>
      <c r="E7736" s="1" t="s">
        <v>158</v>
      </c>
      <c r="F7736" s="1" t="s">
        <v>159</v>
      </c>
      <c r="G7736" s="1" t="s">
        <v>22</v>
      </c>
      <c r="H7736" s="1" t="s">
        <v>15</v>
      </c>
      <c r="I7736">
        <v>43.164070559999999</v>
      </c>
      <c r="J7736">
        <f>ROUND(employee[[#This Row],[Age]],0)</f>
        <v>43</v>
      </c>
      <c r="K77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36">
        <v>4.6176704959999997</v>
      </c>
      <c r="M7736">
        <f>ROUND(employee[[#This Row],[LengthService]],2)</f>
        <v>4.62</v>
      </c>
      <c r="N7736">
        <v>51.596442320000001</v>
      </c>
      <c r="O7736">
        <f>ROUND(employee[[#This Row],[AbsentHours]],2)</f>
        <v>51.6</v>
      </c>
      <c r="P7736" s="5">
        <f>employee[[#This Row],[RoundedAbsentHours]]/2080 *100</f>
        <v>2.4807692307692308</v>
      </c>
      <c r="Q7736" s="1" t="s">
        <v>15</v>
      </c>
    </row>
    <row r="7737" spans="1:17" x14ac:dyDescent="0.35">
      <c r="A7737">
        <v>7736</v>
      </c>
      <c r="B7737" s="1" t="s">
        <v>7951</v>
      </c>
      <c r="C7737" s="1" t="s">
        <v>11</v>
      </c>
      <c r="D7737" s="1" t="s">
        <v>39</v>
      </c>
      <c r="E7737" s="1" t="s">
        <v>312</v>
      </c>
      <c r="F7737" s="1" t="s">
        <v>266</v>
      </c>
      <c r="G7737" s="1" t="s">
        <v>39</v>
      </c>
      <c r="H7737" s="1" t="s">
        <v>15</v>
      </c>
      <c r="I7737">
        <v>42.526248989999999</v>
      </c>
      <c r="J7737">
        <f>ROUND(employee[[#This Row],[Age]],0)</f>
        <v>43</v>
      </c>
      <c r="K77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37">
        <v>4.0193202079999999</v>
      </c>
      <c r="M7737">
        <f>ROUND(employee[[#This Row],[LengthService]],2)</f>
        <v>4.0199999999999996</v>
      </c>
      <c r="N7737">
        <v>53.02798327</v>
      </c>
      <c r="O7737">
        <f>ROUND(employee[[#This Row],[AbsentHours]],2)</f>
        <v>53.03</v>
      </c>
      <c r="P7737" s="5">
        <f>employee[[#This Row],[RoundedAbsentHours]]/2080 *100</f>
        <v>2.5495192307692309</v>
      </c>
      <c r="Q7737" s="1" t="s">
        <v>15</v>
      </c>
    </row>
    <row r="7738" spans="1:17" x14ac:dyDescent="0.35">
      <c r="A7738">
        <v>7737</v>
      </c>
      <c r="B7738" s="1" t="s">
        <v>7952</v>
      </c>
      <c r="C7738" s="1" t="s">
        <v>16</v>
      </c>
      <c r="D7738" s="1" t="s">
        <v>20</v>
      </c>
      <c r="E7738" s="1" t="s">
        <v>124</v>
      </c>
      <c r="F7738" s="1" t="s">
        <v>125</v>
      </c>
      <c r="G7738" s="1" t="s">
        <v>20</v>
      </c>
      <c r="H7738" s="1" t="s">
        <v>15</v>
      </c>
      <c r="I7738">
        <v>47.242507160000002</v>
      </c>
      <c r="J7738">
        <f>ROUND(employee[[#This Row],[Age]],0)</f>
        <v>47</v>
      </c>
      <c r="K77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38">
        <v>4.7993299409999999</v>
      </c>
      <c r="M7738">
        <f>ROUND(employee[[#This Row],[LengthService]],2)</f>
        <v>4.8</v>
      </c>
      <c r="N7738">
        <v>77.172587890000003</v>
      </c>
      <c r="O7738">
        <f>ROUND(employee[[#This Row],[AbsentHours]],2)</f>
        <v>77.17</v>
      </c>
      <c r="P7738" s="5">
        <f>employee[[#This Row],[RoundedAbsentHours]]/2080 *100</f>
        <v>3.7100961538461541</v>
      </c>
      <c r="Q7738" s="1" t="s">
        <v>15</v>
      </c>
    </row>
    <row r="7739" spans="1:17" x14ac:dyDescent="0.35">
      <c r="A7739">
        <v>7738</v>
      </c>
      <c r="B7739" s="1" t="s">
        <v>7953</v>
      </c>
      <c r="C7739" s="1" t="s">
        <v>11</v>
      </c>
      <c r="D7739" s="1" t="s">
        <v>22</v>
      </c>
      <c r="E7739" s="1" t="s">
        <v>158</v>
      </c>
      <c r="F7739" s="1" t="s">
        <v>159</v>
      </c>
      <c r="G7739" s="1" t="s">
        <v>22</v>
      </c>
      <c r="H7739" s="1" t="s">
        <v>15</v>
      </c>
      <c r="I7739">
        <v>54.816703789999998</v>
      </c>
      <c r="J7739">
        <f>ROUND(employee[[#This Row],[Age]],0)</f>
        <v>55</v>
      </c>
      <c r="K77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739">
        <v>4.529984936</v>
      </c>
      <c r="M7739">
        <f>ROUND(employee[[#This Row],[LengthService]],2)</f>
        <v>4.53</v>
      </c>
      <c r="N7739">
        <v>151.7065384</v>
      </c>
      <c r="O7739">
        <f>ROUND(employee[[#This Row],[AbsentHours]],2)</f>
        <v>151.71</v>
      </c>
      <c r="P7739" s="5">
        <f>employee[[#This Row],[RoundedAbsentHours]]/2080 *100</f>
        <v>7.2937500000000002</v>
      </c>
      <c r="Q7739" s="1" t="s">
        <v>15</v>
      </c>
    </row>
    <row r="7740" spans="1:17" x14ac:dyDescent="0.35">
      <c r="A7740">
        <v>7739</v>
      </c>
      <c r="B7740" s="1" t="s">
        <v>7954</v>
      </c>
      <c r="C7740" s="1" t="s">
        <v>16</v>
      </c>
      <c r="D7740" s="1" t="s">
        <v>39</v>
      </c>
      <c r="E7740" s="1" t="s">
        <v>312</v>
      </c>
      <c r="F7740" s="1" t="s">
        <v>266</v>
      </c>
      <c r="G7740" s="1" t="s">
        <v>39</v>
      </c>
      <c r="H7740" s="1" t="s">
        <v>15</v>
      </c>
      <c r="I7740">
        <v>38.784565499999999</v>
      </c>
      <c r="J7740">
        <f>ROUND(employee[[#This Row],[Age]],0)</f>
        <v>39</v>
      </c>
      <c r="K77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40">
        <v>3.7076098439999998</v>
      </c>
      <c r="M7740">
        <f>ROUND(employee[[#This Row],[LengthService]],2)</f>
        <v>3.71</v>
      </c>
      <c r="N7740">
        <v>57.80593081</v>
      </c>
      <c r="O7740">
        <f>ROUND(employee[[#This Row],[AbsentHours]],2)</f>
        <v>57.81</v>
      </c>
      <c r="P7740" s="5">
        <f>employee[[#This Row],[RoundedAbsentHours]]/2080 *100</f>
        <v>2.7793269230769231</v>
      </c>
      <c r="Q7740" s="1" t="s">
        <v>15</v>
      </c>
    </row>
    <row r="7741" spans="1:17" x14ac:dyDescent="0.35">
      <c r="A7741">
        <v>7740</v>
      </c>
      <c r="B7741" s="1" t="s">
        <v>7955</v>
      </c>
      <c r="C7741" s="1" t="s">
        <v>16</v>
      </c>
      <c r="D7741" s="1" t="s">
        <v>20</v>
      </c>
      <c r="E7741" s="1" t="s">
        <v>124</v>
      </c>
      <c r="F7741" s="1" t="s">
        <v>125</v>
      </c>
      <c r="G7741" s="1" t="s">
        <v>20</v>
      </c>
      <c r="H7741" s="1" t="s">
        <v>15</v>
      </c>
      <c r="I7741">
        <v>63.569779930000003</v>
      </c>
      <c r="J7741">
        <f>ROUND(employee[[#This Row],[Age]],0)</f>
        <v>64</v>
      </c>
      <c r="K77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741">
        <v>3.18398359</v>
      </c>
      <c r="M7741">
        <f>ROUND(employee[[#This Row],[LengthService]],2)</f>
        <v>3.18</v>
      </c>
      <c r="N7741">
        <v>179.3384313</v>
      </c>
      <c r="O7741">
        <f>ROUND(employee[[#This Row],[AbsentHours]],2)</f>
        <v>179.34</v>
      </c>
      <c r="P7741" s="5">
        <f>employee[[#This Row],[RoundedAbsentHours]]/2080 *100</f>
        <v>8.6221153846153857</v>
      </c>
      <c r="Q7741" s="1" t="s">
        <v>15</v>
      </c>
    </row>
    <row r="7742" spans="1:17" x14ac:dyDescent="0.35">
      <c r="A7742">
        <v>7741</v>
      </c>
      <c r="B7742" s="1" t="s">
        <v>7956</v>
      </c>
      <c r="C7742" s="1" t="s">
        <v>16</v>
      </c>
      <c r="D7742" s="1" t="s">
        <v>17</v>
      </c>
      <c r="E7742" s="1" t="s">
        <v>124</v>
      </c>
      <c r="F7742" s="1" t="s">
        <v>125</v>
      </c>
      <c r="G7742" s="1" t="s">
        <v>18</v>
      </c>
      <c r="H7742" s="1" t="s">
        <v>15</v>
      </c>
      <c r="I7742">
        <v>54.261615319999997</v>
      </c>
      <c r="J7742">
        <f>ROUND(employee[[#This Row],[Age]],0)</f>
        <v>54</v>
      </c>
      <c r="K77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742">
        <v>6.9772159870000001</v>
      </c>
      <c r="M7742">
        <f>ROUND(employee[[#This Row],[LengthService]],2)</f>
        <v>6.98</v>
      </c>
      <c r="N7742">
        <v>89.714132149999998</v>
      </c>
      <c r="O7742">
        <f>ROUND(employee[[#This Row],[AbsentHours]],2)</f>
        <v>89.71</v>
      </c>
      <c r="P7742" s="5">
        <f>employee[[#This Row],[RoundedAbsentHours]]/2080 *100</f>
        <v>4.3129807692307693</v>
      </c>
      <c r="Q7742" s="1" t="s">
        <v>15</v>
      </c>
    </row>
    <row r="7743" spans="1:17" x14ac:dyDescent="0.35">
      <c r="A7743">
        <v>7742</v>
      </c>
      <c r="B7743" s="1" t="s">
        <v>7081</v>
      </c>
      <c r="C7743" s="1" t="s">
        <v>16</v>
      </c>
      <c r="D7743" s="1" t="s">
        <v>37</v>
      </c>
      <c r="E7743" s="1" t="s">
        <v>124</v>
      </c>
      <c r="F7743" s="1" t="s">
        <v>125</v>
      </c>
      <c r="G7743" s="1" t="s">
        <v>37</v>
      </c>
      <c r="H7743" s="1" t="s">
        <v>15</v>
      </c>
      <c r="I7743">
        <v>30.300044830000001</v>
      </c>
      <c r="J7743">
        <f>ROUND(employee[[#This Row],[Age]],0)</f>
        <v>30</v>
      </c>
      <c r="K77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43">
        <v>4.8390638109999999</v>
      </c>
      <c r="M7743">
        <f>ROUND(employee[[#This Row],[LengthService]],2)</f>
        <v>4.84</v>
      </c>
      <c r="N7743">
        <v>5.7955905630000002</v>
      </c>
      <c r="O7743">
        <f>ROUND(employee[[#This Row],[AbsentHours]],2)</f>
        <v>5.8</v>
      </c>
      <c r="P7743" s="5">
        <f>employee[[#This Row],[RoundedAbsentHours]]/2080 *100</f>
        <v>0.27884615384615385</v>
      </c>
      <c r="Q7743" s="1" t="s">
        <v>15</v>
      </c>
    </row>
    <row r="7744" spans="1:17" x14ac:dyDescent="0.35">
      <c r="A7744">
        <v>7743</v>
      </c>
      <c r="B7744" s="1" t="s">
        <v>2561</v>
      </c>
      <c r="C7744" s="1" t="s">
        <v>16</v>
      </c>
      <c r="D7744" s="1" t="s">
        <v>21</v>
      </c>
      <c r="E7744" s="1" t="s">
        <v>312</v>
      </c>
      <c r="F7744" s="1" t="s">
        <v>266</v>
      </c>
      <c r="G7744" s="1" t="s">
        <v>21</v>
      </c>
      <c r="H7744" s="1" t="s">
        <v>15</v>
      </c>
      <c r="I7744">
        <v>36.584980719999997</v>
      </c>
      <c r="J7744">
        <f>ROUND(employee[[#This Row],[Age]],0)</f>
        <v>37</v>
      </c>
      <c r="K77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44">
        <v>3.8434275910000002</v>
      </c>
      <c r="M7744">
        <f>ROUND(employee[[#This Row],[LengthService]],2)</f>
        <v>3.84</v>
      </c>
      <c r="N7744">
        <v>0</v>
      </c>
      <c r="O7744">
        <f>ROUND(employee[[#This Row],[AbsentHours]],2)</f>
        <v>0</v>
      </c>
      <c r="P7744" s="5">
        <f>employee[[#This Row],[RoundedAbsentHours]]/2080 *100</f>
        <v>0</v>
      </c>
      <c r="Q7744" s="1" t="s">
        <v>15</v>
      </c>
    </row>
    <row r="7745" spans="1:17" x14ac:dyDescent="0.35">
      <c r="A7745">
        <v>7744</v>
      </c>
      <c r="B7745" s="1" t="s">
        <v>7957</v>
      </c>
      <c r="C7745" s="1" t="s">
        <v>16</v>
      </c>
      <c r="D7745" s="1" t="s">
        <v>22</v>
      </c>
      <c r="E7745" s="1" t="s">
        <v>158</v>
      </c>
      <c r="F7745" s="1" t="s">
        <v>159</v>
      </c>
      <c r="G7745" s="1" t="s">
        <v>22</v>
      </c>
      <c r="H7745" s="1" t="s">
        <v>15</v>
      </c>
      <c r="I7745">
        <v>37.661287999999999</v>
      </c>
      <c r="J7745">
        <f>ROUND(employee[[#This Row],[Age]],0)</f>
        <v>38</v>
      </c>
      <c r="K77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45">
        <v>4.1457359</v>
      </c>
      <c r="M7745">
        <f>ROUND(employee[[#This Row],[LengthService]],2)</f>
        <v>4.1500000000000004</v>
      </c>
      <c r="N7745">
        <v>21.009792229999999</v>
      </c>
      <c r="O7745">
        <f>ROUND(employee[[#This Row],[AbsentHours]],2)</f>
        <v>21.01</v>
      </c>
      <c r="P7745" s="5">
        <f>employee[[#This Row],[RoundedAbsentHours]]/2080 *100</f>
        <v>1.0100961538461539</v>
      </c>
      <c r="Q7745" s="1" t="s">
        <v>15</v>
      </c>
    </row>
    <row r="7746" spans="1:17" x14ac:dyDescent="0.35">
      <c r="A7746">
        <v>7745</v>
      </c>
      <c r="B7746" s="1" t="s">
        <v>7958</v>
      </c>
      <c r="C7746" s="1" t="s">
        <v>16</v>
      </c>
      <c r="D7746" s="1" t="s">
        <v>22</v>
      </c>
      <c r="E7746" s="1" t="s">
        <v>158</v>
      </c>
      <c r="F7746" s="1" t="s">
        <v>159</v>
      </c>
      <c r="G7746" s="1" t="s">
        <v>22</v>
      </c>
      <c r="H7746" s="1" t="s">
        <v>15</v>
      </c>
      <c r="I7746">
        <v>34.907042969999999</v>
      </c>
      <c r="J7746">
        <f>ROUND(employee[[#This Row],[Age]],0)</f>
        <v>35</v>
      </c>
      <c r="K77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46">
        <v>4.8009695189999997</v>
      </c>
      <c r="M7746">
        <f>ROUND(employee[[#This Row],[LengthService]],2)</f>
        <v>4.8</v>
      </c>
      <c r="N7746">
        <v>0</v>
      </c>
      <c r="O7746">
        <f>ROUND(employee[[#This Row],[AbsentHours]],2)</f>
        <v>0</v>
      </c>
      <c r="P7746" s="5">
        <f>employee[[#This Row],[RoundedAbsentHours]]/2080 *100</f>
        <v>0</v>
      </c>
      <c r="Q7746" s="1" t="s">
        <v>15</v>
      </c>
    </row>
    <row r="7747" spans="1:17" x14ac:dyDescent="0.35">
      <c r="A7747">
        <v>7746</v>
      </c>
      <c r="B7747" s="1" t="s">
        <v>7959</v>
      </c>
      <c r="C7747" s="1" t="s">
        <v>16</v>
      </c>
      <c r="D7747" s="1" t="s">
        <v>12</v>
      </c>
      <c r="E7747" s="1" t="s">
        <v>158</v>
      </c>
      <c r="F7747" s="1" t="s">
        <v>159</v>
      </c>
      <c r="G7747" s="1" t="s">
        <v>12</v>
      </c>
      <c r="H7747" s="1" t="s">
        <v>15</v>
      </c>
      <c r="I7747">
        <v>39.853014590000001</v>
      </c>
      <c r="J7747">
        <f>ROUND(employee[[#This Row],[Age]],0)</f>
        <v>40</v>
      </c>
      <c r="K77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47">
        <v>6.5658090470000001</v>
      </c>
      <c r="M7747">
        <f>ROUND(employee[[#This Row],[LengthService]],2)</f>
        <v>6.57</v>
      </c>
      <c r="N7747">
        <v>52.433406040000001</v>
      </c>
      <c r="O7747">
        <f>ROUND(employee[[#This Row],[AbsentHours]],2)</f>
        <v>52.43</v>
      </c>
      <c r="P7747" s="5">
        <f>employee[[#This Row],[RoundedAbsentHours]]/2080 *100</f>
        <v>2.5206730769230767</v>
      </c>
      <c r="Q7747" s="1" t="s">
        <v>15</v>
      </c>
    </row>
    <row r="7748" spans="1:17" x14ac:dyDescent="0.35">
      <c r="A7748">
        <v>7747</v>
      </c>
      <c r="B7748" s="1" t="s">
        <v>7960</v>
      </c>
      <c r="C7748" s="1" t="s">
        <v>11</v>
      </c>
      <c r="D7748" s="1" t="s">
        <v>22</v>
      </c>
      <c r="E7748" s="1" t="s">
        <v>158</v>
      </c>
      <c r="F7748" s="1" t="s">
        <v>159</v>
      </c>
      <c r="G7748" s="1" t="s">
        <v>22</v>
      </c>
      <c r="H7748" s="1" t="s">
        <v>15</v>
      </c>
      <c r="I7748">
        <v>44.460155380000003</v>
      </c>
      <c r="J7748">
        <f>ROUND(employee[[#This Row],[Age]],0)</f>
        <v>44</v>
      </c>
      <c r="K77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48">
        <v>6.0274575979999998</v>
      </c>
      <c r="M7748">
        <f>ROUND(employee[[#This Row],[LengthService]],2)</f>
        <v>6.03</v>
      </c>
      <c r="N7748">
        <v>63.035850570000001</v>
      </c>
      <c r="O7748">
        <f>ROUND(employee[[#This Row],[AbsentHours]],2)</f>
        <v>63.04</v>
      </c>
      <c r="P7748" s="5">
        <f>employee[[#This Row],[RoundedAbsentHours]]/2080 *100</f>
        <v>3.0307692307692307</v>
      </c>
      <c r="Q7748" s="1" t="s">
        <v>15</v>
      </c>
    </row>
    <row r="7749" spans="1:17" x14ac:dyDescent="0.35">
      <c r="A7749">
        <v>7748</v>
      </c>
      <c r="B7749" s="1" t="s">
        <v>7961</v>
      </c>
      <c r="C7749" s="1" t="s">
        <v>11</v>
      </c>
      <c r="D7749" s="1" t="s">
        <v>88</v>
      </c>
      <c r="E7749" s="1" t="s">
        <v>124</v>
      </c>
      <c r="F7749" s="1" t="s">
        <v>125</v>
      </c>
      <c r="G7749" s="1" t="s">
        <v>88</v>
      </c>
      <c r="H7749" s="1" t="s">
        <v>15</v>
      </c>
      <c r="I7749">
        <v>56.550581049999998</v>
      </c>
      <c r="J7749">
        <f>ROUND(employee[[#This Row],[Age]],0)</f>
        <v>57</v>
      </c>
      <c r="K77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749">
        <v>4.3933438880000004</v>
      </c>
      <c r="M7749">
        <f>ROUND(employee[[#This Row],[LengthService]],2)</f>
        <v>4.3899999999999997</v>
      </c>
      <c r="N7749">
        <v>113.5705395</v>
      </c>
      <c r="O7749">
        <f>ROUND(employee[[#This Row],[AbsentHours]],2)</f>
        <v>113.57</v>
      </c>
      <c r="P7749" s="5">
        <f>employee[[#This Row],[RoundedAbsentHours]]/2080 *100</f>
        <v>5.4600961538461537</v>
      </c>
      <c r="Q7749" s="1" t="s">
        <v>15</v>
      </c>
    </row>
    <row r="7750" spans="1:17" x14ac:dyDescent="0.35">
      <c r="A7750">
        <v>7749</v>
      </c>
      <c r="B7750" s="1" t="s">
        <v>7962</v>
      </c>
      <c r="C7750" s="1" t="s">
        <v>11</v>
      </c>
      <c r="D7750" s="1" t="s">
        <v>172</v>
      </c>
      <c r="E7750" s="1" t="s">
        <v>124</v>
      </c>
      <c r="F7750" s="1" t="s">
        <v>125</v>
      </c>
      <c r="G7750" s="1" t="s">
        <v>45</v>
      </c>
      <c r="H7750" s="1" t="s">
        <v>15</v>
      </c>
      <c r="I7750">
        <v>33.49344653</v>
      </c>
      <c r="J7750">
        <f>ROUND(employee[[#This Row],[Age]],0)</f>
        <v>33</v>
      </c>
      <c r="K77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50">
        <v>2.8795382850000002</v>
      </c>
      <c r="M7750">
        <f>ROUND(employee[[#This Row],[LengthService]],2)</f>
        <v>2.88</v>
      </c>
      <c r="N7750">
        <v>48.070041029999999</v>
      </c>
      <c r="O7750">
        <f>ROUND(employee[[#This Row],[AbsentHours]],2)</f>
        <v>48.07</v>
      </c>
      <c r="P7750" s="5">
        <f>employee[[#This Row],[RoundedAbsentHours]]/2080 *100</f>
        <v>2.3110576923076924</v>
      </c>
      <c r="Q7750" s="1" t="s">
        <v>15</v>
      </c>
    </row>
    <row r="7751" spans="1:17" x14ac:dyDescent="0.35">
      <c r="A7751">
        <v>7750</v>
      </c>
      <c r="B7751" s="1" t="s">
        <v>7963</v>
      </c>
      <c r="C7751" s="1" t="s">
        <v>11</v>
      </c>
      <c r="D7751" s="1" t="s">
        <v>58</v>
      </c>
      <c r="E7751" s="1" t="s">
        <v>124</v>
      </c>
      <c r="F7751" s="1" t="s">
        <v>125</v>
      </c>
      <c r="G7751" s="1" t="s">
        <v>45</v>
      </c>
      <c r="H7751" s="1" t="s">
        <v>15</v>
      </c>
      <c r="I7751">
        <v>51.209923660000001</v>
      </c>
      <c r="J7751">
        <f>ROUND(employee[[#This Row],[Age]],0)</f>
        <v>51</v>
      </c>
      <c r="K77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751">
        <v>4.6297521069999998</v>
      </c>
      <c r="M7751">
        <f>ROUND(employee[[#This Row],[LengthService]],2)</f>
        <v>4.63</v>
      </c>
      <c r="N7751">
        <v>137.9648315</v>
      </c>
      <c r="O7751">
        <f>ROUND(employee[[#This Row],[AbsentHours]],2)</f>
        <v>137.96</v>
      </c>
      <c r="P7751" s="5">
        <f>employee[[#This Row],[RoundedAbsentHours]]/2080 *100</f>
        <v>6.6326923076923077</v>
      </c>
      <c r="Q7751" s="1" t="s">
        <v>15</v>
      </c>
    </row>
    <row r="7752" spans="1:17" x14ac:dyDescent="0.35">
      <c r="A7752">
        <v>7751</v>
      </c>
      <c r="B7752" s="1" t="s">
        <v>7964</v>
      </c>
      <c r="C7752" s="1" t="s">
        <v>11</v>
      </c>
      <c r="D7752" s="1" t="s">
        <v>22</v>
      </c>
      <c r="E7752" s="1" t="s">
        <v>158</v>
      </c>
      <c r="F7752" s="1" t="s">
        <v>159</v>
      </c>
      <c r="G7752" s="1" t="s">
        <v>22</v>
      </c>
      <c r="H7752" s="1" t="s">
        <v>15</v>
      </c>
      <c r="I7752">
        <v>56.630051430000002</v>
      </c>
      <c r="J7752">
        <f>ROUND(employee[[#This Row],[Age]],0)</f>
        <v>57</v>
      </c>
      <c r="K77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752">
        <v>3.454970232</v>
      </c>
      <c r="M7752">
        <f>ROUND(employee[[#This Row],[LengthService]],2)</f>
        <v>3.45</v>
      </c>
      <c r="N7752">
        <v>171.7821955</v>
      </c>
      <c r="O7752">
        <f>ROUND(employee[[#This Row],[AbsentHours]],2)</f>
        <v>171.78</v>
      </c>
      <c r="P7752" s="5">
        <f>employee[[#This Row],[RoundedAbsentHours]]/2080 *100</f>
        <v>8.2586538461538463</v>
      </c>
      <c r="Q7752" s="1" t="s">
        <v>15</v>
      </c>
    </row>
    <row r="7753" spans="1:17" x14ac:dyDescent="0.35">
      <c r="A7753">
        <v>7752</v>
      </c>
      <c r="B7753" s="1" t="s">
        <v>7965</v>
      </c>
      <c r="C7753" s="1" t="s">
        <v>11</v>
      </c>
      <c r="D7753" s="1" t="s">
        <v>132</v>
      </c>
      <c r="E7753" s="1" t="s">
        <v>124</v>
      </c>
      <c r="F7753" s="1" t="s">
        <v>125</v>
      </c>
      <c r="G7753" s="1" t="s">
        <v>133</v>
      </c>
      <c r="H7753" s="1" t="s">
        <v>15</v>
      </c>
      <c r="I7753">
        <v>44.904905479999996</v>
      </c>
      <c r="J7753">
        <f>ROUND(employee[[#This Row],[Age]],0)</f>
        <v>45</v>
      </c>
      <c r="K77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53">
        <v>7.1054277020000001</v>
      </c>
      <c r="M7753">
        <f>ROUND(employee[[#This Row],[LengthService]],2)</f>
        <v>7.11</v>
      </c>
      <c r="N7753">
        <v>119.0108367</v>
      </c>
      <c r="O7753">
        <f>ROUND(employee[[#This Row],[AbsentHours]],2)</f>
        <v>119.01</v>
      </c>
      <c r="P7753" s="5">
        <f>employee[[#This Row],[RoundedAbsentHours]]/2080 *100</f>
        <v>5.721634615384616</v>
      </c>
      <c r="Q7753" s="1" t="s">
        <v>15</v>
      </c>
    </row>
    <row r="7754" spans="1:17" x14ac:dyDescent="0.35">
      <c r="A7754">
        <v>7753</v>
      </c>
      <c r="B7754" s="1" t="s">
        <v>7966</v>
      </c>
      <c r="C7754" s="1" t="s">
        <v>16</v>
      </c>
      <c r="D7754" s="1" t="s">
        <v>32</v>
      </c>
      <c r="E7754" s="1" t="s">
        <v>124</v>
      </c>
      <c r="F7754" s="1" t="s">
        <v>125</v>
      </c>
      <c r="G7754" s="1" t="s">
        <v>32</v>
      </c>
      <c r="H7754" s="1" t="s">
        <v>15</v>
      </c>
      <c r="I7754">
        <v>43.45155321</v>
      </c>
      <c r="J7754">
        <f>ROUND(employee[[#This Row],[Age]],0)</f>
        <v>43</v>
      </c>
      <c r="K77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54">
        <v>2.9461535159999999</v>
      </c>
      <c r="M7754">
        <f>ROUND(employee[[#This Row],[LengthService]],2)</f>
        <v>2.95</v>
      </c>
      <c r="N7754">
        <v>73.717191009999993</v>
      </c>
      <c r="O7754">
        <f>ROUND(employee[[#This Row],[AbsentHours]],2)</f>
        <v>73.72</v>
      </c>
      <c r="P7754" s="5">
        <f>employee[[#This Row],[RoundedAbsentHours]]/2080 *100</f>
        <v>3.5442307692307691</v>
      </c>
      <c r="Q7754" s="1" t="s">
        <v>15</v>
      </c>
    </row>
    <row r="7755" spans="1:17" x14ac:dyDescent="0.35">
      <c r="A7755">
        <v>7754</v>
      </c>
      <c r="B7755" s="1" t="s">
        <v>7967</v>
      </c>
      <c r="C7755" s="1" t="s">
        <v>11</v>
      </c>
      <c r="D7755" s="1" t="s">
        <v>29</v>
      </c>
      <c r="E7755" s="1" t="s">
        <v>124</v>
      </c>
      <c r="F7755" s="1" t="s">
        <v>125</v>
      </c>
      <c r="G7755" s="1" t="s">
        <v>29</v>
      </c>
      <c r="H7755" s="1" t="s">
        <v>15</v>
      </c>
      <c r="I7755">
        <v>66.436371309999998</v>
      </c>
      <c r="J7755">
        <f>ROUND(employee[[#This Row],[Age]],0)</f>
        <v>66</v>
      </c>
      <c r="K77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7755">
        <v>2.0394628629999998</v>
      </c>
      <c r="M7755">
        <f>ROUND(employee[[#This Row],[LengthService]],2)</f>
        <v>2.04</v>
      </c>
      <c r="N7755">
        <v>174.31571450000001</v>
      </c>
      <c r="O7755">
        <f>ROUND(employee[[#This Row],[AbsentHours]],2)</f>
        <v>174.32</v>
      </c>
      <c r="P7755" s="5">
        <f>employee[[#This Row],[RoundedAbsentHours]]/2080 *100</f>
        <v>8.3807692307692303</v>
      </c>
      <c r="Q7755" s="1" t="s">
        <v>15</v>
      </c>
    </row>
    <row r="7756" spans="1:17" x14ac:dyDescent="0.35">
      <c r="A7756">
        <v>7755</v>
      </c>
      <c r="B7756" s="1" t="s">
        <v>7968</v>
      </c>
      <c r="C7756" s="1" t="s">
        <v>16</v>
      </c>
      <c r="D7756" s="1" t="s">
        <v>22</v>
      </c>
      <c r="E7756" s="1" t="s">
        <v>158</v>
      </c>
      <c r="F7756" s="1" t="s">
        <v>159</v>
      </c>
      <c r="G7756" s="1" t="s">
        <v>22</v>
      </c>
      <c r="H7756" s="1" t="s">
        <v>15</v>
      </c>
      <c r="I7756">
        <v>27.506592789999999</v>
      </c>
      <c r="J7756">
        <f>ROUND(employee[[#This Row],[Age]],0)</f>
        <v>28</v>
      </c>
      <c r="K77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756">
        <v>3.5714319369999998</v>
      </c>
      <c r="M7756">
        <f>ROUND(employee[[#This Row],[LengthService]],2)</f>
        <v>3.57</v>
      </c>
      <c r="N7756">
        <v>0</v>
      </c>
      <c r="O7756">
        <f>ROUND(employee[[#This Row],[AbsentHours]],2)</f>
        <v>0</v>
      </c>
      <c r="P7756" s="5">
        <f>employee[[#This Row],[RoundedAbsentHours]]/2080 *100</f>
        <v>0</v>
      </c>
      <c r="Q7756" s="1" t="s">
        <v>15</v>
      </c>
    </row>
    <row r="7757" spans="1:17" x14ac:dyDescent="0.35">
      <c r="A7757">
        <v>7756</v>
      </c>
      <c r="B7757" s="1" t="s">
        <v>7969</v>
      </c>
      <c r="C7757" s="1" t="s">
        <v>11</v>
      </c>
      <c r="D7757" s="1" t="s">
        <v>18</v>
      </c>
      <c r="E7757" s="1" t="s">
        <v>124</v>
      </c>
      <c r="F7757" s="1" t="s">
        <v>125</v>
      </c>
      <c r="G7757" s="1" t="s">
        <v>18</v>
      </c>
      <c r="H7757" s="1" t="s">
        <v>15</v>
      </c>
      <c r="I7757">
        <v>43.186358060000003</v>
      </c>
      <c r="J7757">
        <f>ROUND(employee[[#This Row],[Age]],0)</f>
        <v>43</v>
      </c>
      <c r="K77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57">
        <v>6.2098861349999996</v>
      </c>
      <c r="M7757">
        <f>ROUND(employee[[#This Row],[LengthService]],2)</f>
        <v>6.21</v>
      </c>
      <c r="N7757">
        <v>26.879294860000002</v>
      </c>
      <c r="O7757">
        <f>ROUND(employee[[#This Row],[AbsentHours]],2)</f>
        <v>26.88</v>
      </c>
      <c r="P7757" s="5">
        <f>employee[[#This Row],[RoundedAbsentHours]]/2080 *100</f>
        <v>1.2923076923076922</v>
      </c>
      <c r="Q7757" s="1" t="s">
        <v>15</v>
      </c>
    </row>
    <row r="7758" spans="1:17" x14ac:dyDescent="0.35">
      <c r="A7758">
        <v>7757</v>
      </c>
      <c r="B7758" s="1" t="s">
        <v>7970</v>
      </c>
      <c r="C7758" s="1" t="s">
        <v>11</v>
      </c>
      <c r="D7758" s="1" t="s">
        <v>58</v>
      </c>
      <c r="E7758" s="1" t="s">
        <v>124</v>
      </c>
      <c r="F7758" s="1" t="s">
        <v>125</v>
      </c>
      <c r="G7758" s="1" t="s">
        <v>45</v>
      </c>
      <c r="H7758" s="1" t="s">
        <v>15</v>
      </c>
      <c r="I7758">
        <v>37.86731984</v>
      </c>
      <c r="J7758">
        <f>ROUND(employee[[#This Row],[Age]],0)</f>
        <v>38</v>
      </c>
      <c r="K77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58">
        <v>3.6545009049999999</v>
      </c>
      <c r="M7758">
        <f>ROUND(employee[[#This Row],[LengthService]],2)</f>
        <v>3.65</v>
      </c>
      <c r="N7758">
        <v>14.527877500000001</v>
      </c>
      <c r="O7758">
        <f>ROUND(employee[[#This Row],[AbsentHours]],2)</f>
        <v>14.53</v>
      </c>
      <c r="P7758" s="5">
        <f>employee[[#This Row],[RoundedAbsentHours]]/2080 *100</f>
        <v>0.69855769230769227</v>
      </c>
      <c r="Q7758" s="1" t="s">
        <v>15</v>
      </c>
    </row>
    <row r="7759" spans="1:17" x14ac:dyDescent="0.35">
      <c r="A7759">
        <v>7758</v>
      </c>
      <c r="B7759" s="1" t="s">
        <v>7971</v>
      </c>
      <c r="C7759" s="1" t="s">
        <v>11</v>
      </c>
      <c r="D7759" s="1" t="s">
        <v>97</v>
      </c>
      <c r="E7759" s="1" t="s">
        <v>13</v>
      </c>
      <c r="F7759" s="1" t="s">
        <v>14</v>
      </c>
      <c r="G7759" s="1" t="s">
        <v>97</v>
      </c>
      <c r="H7759" s="1" t="s">
        <v>15</v>
      </c>
      <c r="I7759">
        <v>48.694566180000002</v>
      </c>
      <c r="J7759">
        <f>ROUND(employee[[#This Row],[Age]],0)</f>
        <v>49</v>
      </c>
      <c r="K77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59">
        <v>2.7381300460000002</v>
      </c>
      <c r="M7759">
        <f>ROUND(employee[[#This Row],[LengthService]],2)</f>
        <v>2.74</v>
      </c>
      <c r="N7759">
        <v>78.171461809999997</v>
      </c>
      <c r="O7759">
        <f>ROUND(employee[[#This Row],[AbsentHours]],2)</f>
        <v>78.17</v>
      </c>
      <c r="P7759" s="5">
        <f>employee[[#This Row],[RoundedAbsentHours]]/2080 *100</f>
        <v>3.758173076923077</v>
      </c>
      <c r="Q7759" s="1" t="s">
        <v>15</v>
      </c>
    </row>
    <row r="7760" spans="1:17" x14ac:dyDescent="0.35">
      <c r="A7760">
        <v>7759</v>
      </c>
      <c r="B7760" s="1" t="s">
        <v>7972</v>
      </c>
      <c r="C7760" s="1" t="s">
        <v>11</v>
      </c>
      <c r="D7760" s="1" t="s">
        <v>56</v>
      </c>
      <c r="E7760" s="1" t="s">
        <v>124</v>
      </c>
      <c r="F7760" s="1" t="s">
        <v>125</v>
      </c>
      <c r="G7760" s="1" t="s">
        <v>56</v>
      </c>
      <c r="H7760" s="1" t="s">
        <v>15</v>
      </c>
      <c r="I7760">
        <v>58.624562589999996</v>
      </c>
      <c r="J7760">
        <f>ROUND(employee[[#This Row],[Age]],0)</f>
        <v>59</v>
      </c>
      <c r="K77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760">
        <v>5.1578568159999998</v>
      </c>
      <c r="M7760">
        <f>ROUND(employee[[#This Row],[LengthService]],2)</f>
        <v>5.16</v>
      </c>
      <c r="N7760">
        <v>129.2873707</v>
      </c>
      <c r="O7760">
        <f>ROUND(employee[[#This Row],[AbsentHours]],2)</f>
        <v>129.29</v>
      </c>
      <c r="P7760" s="5">
        <f>employee[[#This Row],[RoundedAbsentHours]]/2080 *100</f>
        <v>6.215865384615384</v>
      </c>
      <c r="Q7760" s="1" t="s">
        <v>15</v>
      </c>
    </row>
    <row r="7761" spans="1:17" x14ac:dyDescent="0.35">
      <c r="A7761">
        <v>7760</v>
      </c>
      <c r="B7761" s="1" t="s">
        <v>7973</v>
      </c>
      <c r="C7761" s="1" t="s">
        <v>16</v>
      </c>
      <c r="D7761" s="1" t="s">
        <v>22</v>
      </c>
      <c r="E7761" s="1" t="s">
        <v>158</v>
      </c>
      <c r="F7761" s="1" t="s">
        <v>159</v>
      </c>
      <c r="G7761" s="1" t="s">
        <v>22</v>
      </c>
      <c r="H7761" s="1" t="s">
        <v>15</v>
      </c>
      <c r="I7761">
        <v>43.559319950000003</v>
      </c>
      <c r="J7761">
        <f>ROUND(employee[[#This Row],[Age]],0)</f>
        <v>44</v>
      </c>
      <c r="K77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61">
        <v>4.7942583289999998</v>
      </c>
      <c r="M7761">
        <f>ROUND(employee[[#This Row],[LengthService]],2)</f>
        <v>4.79</v>
      </c>
      <c r="N7761">
        <v>110.4510702</v>
      </c>
      <c r="O7761">
        <f>ROUND(employee[[#This Row],[AbsentHours]],2)</f>
        <v>110.45</v>
      </c>
      <c r="P7761" s="5">
        <f>employee[[#This Row],[RoundedAbsentHours]]/2080 *100</f>
        <v>5.3100961538461542</v>
      </c>
      <c r="Q7761" s="1" t="s">
        <v>15</v>
      </c>
    </row>
    <row r="7762" spans="1:17" x14ac:dyDescent="0.35">
      <c r="A7762">
        <v>7761</v>
      </c>
      <c r="B7762" s="1" t="s">
        <v>7974</v>
      </c>
      <c r="C7762" s="1" t="s">
        <v>11</v>
      </c>
      <c r="D7762" s="1" t="s">
        <v>22</v>
      </c>
      <c r="E7762" s="1" t="s">
        <v>158</v>
      </c>
      <c r="F7762" s="1" t="s">
        <v>159</v>
      </c>
      <c r="G7762" s="1" t="s">
        <v>22</v>
      </c>
      <c r="H7762" s="1" t="s">
        <v>15</v>
      </c>
      <c r="I7762">
        <v>50.326818039999999</v>
      </c>
      <c r="J7762">
        <f>ROUND(employee[[#This Row],[Age]],0)</f>
        <v>50</v>
      </c>
      <c r="K77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762">
        <v>4.9783874160000003</v>
      </c>
      <c r="M7762">
        <f>ROUND(employee[[#This Row],[LengthService]],2)</f>
        <v>4.9800000000000004</v>
      </c>
      <c r="N7762">
        <v>101.0035779</v>
      </c>
      <c r="O7762">
        <f>ROUND(employee[[#This Row],[AbsentHours]],2)</f>
        <v>101</v>
      </c>
      <c r="P7762" s="5">
        <f>employee[[#This Row],[RoundedAbsentHours]]/2080 *100</f>
        <v>4.8557692307692308</v>
      </c>
      <c r="Q7762" s="1" t="s">
        <v>15</v>
      </c>
    </row>
    <row r="7763" spans="1:17" x14ac:dyDescent="0.35">
      <c r="A7763">
        <v>7762</v>
      </c>
      <c r="B7763" s="1" t="s">
        <v>7975</v>
      </c>
      <c r="C7763" s="1" t="s">
        <v>16</v>
      </c>
      <c r="D7763" s="1" t="s">
        <v>62</v>
      </c>
      <c r="E7763" s="1" t="s">
        <v>124</v>
      </c>
      <c r="F7763" s="1" t="s">
        <v>125</v>
      </c>
      <c r="G7763" s="1" t="s">
        <v>62</v>
      </c>
      <c r="H7763" s="1" t="s">
        <v>15</v>
      </c>
      <c r="I7763">
        <v>36.541201690000001</v>
      </c>
      <c r="J7763">
        <f>ROUND(employee[[#This Row],[Age]],0)</f>
        <v>37</v>
      </c>
      <c r="K77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63">
        <v>4.7730658339999996</v>
      </c>
      <c r="M7763">
        <f>ROUND(employee[[#This Row],[LengthService]],2)</f>
        <v>4.7699999999999996</v>
      </c>
      <c r="N7763">
        <v>26.820722459999999</v>
      </c>
      <c r="O7763">
        <f>ROUND(employee[[#This Row],[AbsentHours]],2)</f>
        <v>26.82</v>
      </c>
      <c r="P7763" s="5">
        <f>employee[[#This Row],[RoundedAbsentHours]]/2080 *100</f>
        <v>1.289423076923077</v>
      </c>
      <c r="Q7763" s="1" t="s">
        <v>15</v>
      </c>
    </row>
    <row r="7764" spans="1:17" x14ac:dyDescent="0.35">
      <c r="A7764">
        <v>7763</v>
      </c>
      <c r="B7764" s="1" t="s">
        <v>7976</v>
      </c>
      <c r="C7764" s="1" t="s">
        <v>16</v>
      </c>
      <c r="D7764" s="1" t="s">
        <v>34</v>
      </c>
      <c r="E7764" s="1" t="s">
        <v>124</v>
      </c>
      <c r="F7764" s="1" t="s">
        <v>125</v>
      </c>
      <c r="G7764" s="1" t="s">
        <v>34</v>
      </c>
      <c r="H7764" s="1" t="s">
        <v>15</v>
      </c>
      <c r="I7764">
        <v>44.560634620000002</v>
      </c>
      <c r="J7764">
        <f>ROUND(employee[[#This Row],[Age]],0)</f>
        <v>45</v>
      </c>
      <c r="K77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64">
        <v>3.2522170469999998</v>
      </c>
      <c r="M7764">
        <f>ROUND(employee[[#This Row],[LengthService]],2)</f>
        <v>3.25</v>
      </c>
      <c r="N7764">
        <v>53.445085110000001</v>
      </c>
      <c r="O7764">
        <f>ROUND(employee[[#This Row],[AbsentHours]],2)</f>
        <v>53.45</v>
      </c>
      <c r="P7764" s="5">
        <f>employee[[#This Row],[RoundedAbsentHours]]/2080 *100</f>
        <v>2.5697115384615388</v>
      </c>
      <c r="Q7764" s="1" t="s">
        <v>15</v>
      </c>
    </row>
    <row r="7765" spans="1:17" x14ac:dyDescent="0.35">
      <c r="A7765">
        <v>7764</v>
      </c>
      <c r="B7765" s="1" t="s">
        <v>7977</v>
      </c>
      <c r="C7765" s="1" t="s">
        <v>11</v>
      </c>
      <c r="D7765" s="1" t="s">
        <v>22</v>
      </c>
      <c r="E7765" s="1" t="s">
        <v>158</v>
      </c>
      <c r="F7765" s="1" t="s">
        <v>159</v>
      </c>
      <c r="G7765" s="1" t="s">
        <v>22</v>
      </c>
      <c r="H7765" s="1" t="s">
        <v>15</v>
      </c>
      <c r="I7765">
        <v>47.186260779999998</v>
      </c>
      <c r="J7765">
        <f>ROUND(employee[[#This Row],[Age]],0)</f>
        <v>47</v>
      </c>
      <c r="K77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65">
        <v>2.896037819</v>
      </c>
      <c r="M7765">
        <f>ROUND(employee[[#This Row],[LengthService]],2)</f>
        <v>2.9</v>
      </c>
      <c r="N7765">
        <v>114.68959220000001</v>
      </c>
      <c r="O7765">
        <f>ROUND(employee[[#This Row],[AbsentHours]],2)</f>
        <v>114.69</v>
      </c>
      <c r="P7765" s="5">
        <f>employee[[#This Row],[RoundedAbsentHours]]/2080 *100</f>
        <v>5.5139423076923082</v>
      </c>
      <c r="Q7765" s="1" t="s">
        <v>15</v>
      </c>
    </row>
    <row r="7766" spans="1:17" x14ac:dyDescent="0.35">
      <c r="A7766">
        <v>7765</v>
      </c>
      <c r="B7766" s="1" t="s">
        <v>7978</v>
      </c>
      <c r="C7766" s="1" t="s">
        <v>11</v>
      </c>
      <c r="D7766" s="1" t="s">
        <v>22</v>
      </c>
      <c r="E7766" s="1" t="s">
        <v>158</v>
      </c>
      <c r="F7766" s="1" t="s">
        <v>159</v>
      </c>
      <c r="G7766" s="1" t="s">
        <v>22</v>
      </c>
      <c r="H7766" s="1" t="s">
        <v>15</v>
      </c>
      <c r="I7766">
        <v>37.170193130000001</v>
      </c>
      <c r="J7766">
        <f>ROUND(employee[[#This Row],[Age]],0)</f>
        <v>37</v>
      </c>
      <c r="K77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66">
        <v>5.8401481740000003</v>
      </c>
      <c r="M7766">
        <f>ROUND(employee[[#This Row],[LengthService]],2)</f>
        <v>5.84</v>
      </c>
      <c r="N7766">
        <v>21.837083360000001</v>
      </c>
      <c r="O7766">
        <f>ROUND(employee[[#This Row],[AbsentHours]],2)</f>
        <v>21.84</v>
      </c>
      <c r="P7766" s="5">
        <f>employee[[#This Row],[RoundedAbsentHours]]/2080 *100</f>
        <v>1.05</v>
      </c>
      <c r="Q7766" s="1" t="s">
        <v>15</v>
      </c>
    </row>
    <row r="7767" spans="1:17" x14ac:dyDescent="0.35">
      <c r="A7767">
        <v>7766</v>
      </c>
      <c r="B7767" s="1" t="s">
        <v>7979</v>
      </c>
      <c r="C7767" s="1" t="s">
        <v>16</v>
      </c>
      <c r="D7767" s="1" t="s">
        <v>29</v>
      </c>
      <c r="E7767" s="1" t="s">
        <v>124</v>
      </c>
      <c r="F7767" s="1" t="s">
        <v>125</v>
      </c>
      <c r="G7767" s="1" t="s">
        <v>29</v>
      </c>
      <c r="H7767" s="1" t="s">
        <v>15</v>
      </c>
      <c r="I7767">
        <v>43.385501249999997</v>
      </c>
      <c r="J7767">
        <f>ROUND(employee[[#This Row],[Age]],0)</f>
        <v>43</v>
      </c>
      <c r="K77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67">
        <v>3.9538590419999999</v>
      </c>
      <c r="M7767">
        <f>ROUND(employee[[#This Row],[LengthService]],2)</f>
        <v>3.95</v>
      </c>
      <c r="N7767">
        <v>95.121437630000003</v>
      </c>
      <c r="O7767">
        <f>ROUND(employee[[#This Row],[AbsentHours]],2)</f>
        <v>95.12</v>
      </c>
      <c r="P7767" s="5">
        <f>employee[[#This Row],[RoundedAbsentHours]]/2080 *100</f>
        <v>4.5730769230769237</v>
      </c>
      <c r="Q7767" s="1" t="s">
        <v>15</v>
      </c>
    </row>
    <row r="7768" spans="1:17" x14ac:dyDescent="0.35">
      <c r="A7768">
        <v>7767</v>
      </c>
      <c r="B7768" s="1" t="s">
        <v>7980</v>
      </c>
      <c r="C7768" s="1" t="s">
        <v>11</v>
      </c>
      <c r="D7768" s="1" t="s">
        <v>40</v>
      </c>
      <c r="E7768" s="1" t="s">
        <v>124</v>
      </c>
      <c r="F7768" s="1" t="s">
        <v>125</v>
      </c>
      <c r="G7768" s="1" t="s">
        <v>18</v>
      </c>
      <c r="H7768" s="1" t="s">
        <v>15</v>
      </c>
      <c r="I7768">
        <v>30.31224276</v>
      </c>
      <c r="J7768">
        <f>ROUND(employee[[#This Row],[Age]],0)</f>
        <v>30</v>
      </c>
      <c r="K77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68">
        <v>3.687020403</v>
      </c>
      <c r="M7768">
        <f>ROUND(employee[[#This Row],[LengthService]],2)</f>
        <v>3.69</v>
      </c>
      <c r="N7768">
        <v>13.49555821</v>
      </c>
      <c r="O7768">
        <f>ROUND(employee[[#This Row],[AbsentHours]],2)</f>
        <v>13.5</v>
      </c>
      <c r="P7768" s="5">
        <f>employee[[#This Row],[RoundedAbsentHours]]/2080 *100</f>
        <v>0.64903846153846156</v>
      </c>
      <c r="Q7768" s="1" t="s">
        <v>15</v>
      </c>
    </row>
    <row r="7769" spans="1:17" x14ac:dyDescent="0.35">
      <c r="A7769">
        <v>7768</v>
      </c>
      <c r="B7769" s="1" t="s">
        <v>7981</v>
      </c>
      <c r="C7769" s="1" t="s">
        <v>11</v>
      </c>
      <c r="D7769" s="1" t="s">
        <v>22</v>
      </c>
      <c r="E7769" s="1" t="s">
        <v>158</v>
      </c>
      <c r="F7769" s="1" t="s">
        <v>159</v>
      </c>
      <c r="G7769" s="1" t="s">
        <v>22</v>
      </c>
      <c r="H7769" s="1" t="s">
        <v>15</v>
      </c>
      <c r="I7769">
        <v>35.509931539999997</v>
      </c>
      <c r="J7769">
        <f>ROUND(employee[[#This Row],[Age]],0)</f>
        <v>36</v>
      </c>
      <c r="K77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69">
        <v>3.7825578470000001</v>
      </c>
      <c r="M7769">
        <f>ROUND(employee[[#This Row],[LengthService]],2)</f>
        <v>3.78</v>
      </c>
      <c r="N7769">
        <v>46.363825839999997</v>
      </c>
      <c r="O7769">
        <f>ROUND(employee[[#This Row],[AbsentHours]],2)</f>
        <v>46.36</v>
      </c>
      <c r="P7769" s="5">
        <f>employee[[#This Row],[RoundedAbsentHours]]/2080 *100</f>
        <v>2.2288461538461539</v>
      </c>
      <c r="Q7769" s="1" t="s">
        <v>15</v>
      </c>
    </row>
    <row r="7770" spans="1:17" x14ac:dyDescent="0.35">
      <c r="A7770">
        <v>7769</v>
      </c>
      <c r="B7770" s="1" t="s">
        <v>7982</v>
      </c>
      <c r="C7770" s="1" t="s">
        <v>16</v>
      </c>
      <c r="D7770" s="1" t="s">
        <v>18</v>
      </c>
      <c r="E7770" s="1" t="s">
        <v>124</v>
      </c>
      <c r="F7770" s="1" t="s">
        <v>125</v>
      </c>
      <c r="G7770" s="1" t="s">
        <v>18</v>
      </c>
      <c r="H7770" s="1" t="s">
        <v>15</v>
      </c>
      <c r="I7770">
        <v>44.149759500000002</v>
      </c>
      <c r="J7770">
        <f>ROUND(employee[[#This Row],[Age]],0)</f>
        <v>44</v>
      </c>
      <c r="K77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70">
        <v>5.0225092660000001</v>
      </c>
      <c r="M7770">
        <f>ROUND(employee[[#This Row],[LengthService]],2)</f>
        <v>5.0199999999999996</v>
      </c>
      <c r="N7770">
        <v>62.575763879999997</v>
      </c>
      <c r="O7770">
        <f>ROUND(employee[[#This Row],[AbsentHours]],2)</f>
        <v>62.58</v>
      </c>
      <c r="P7770" s="5">
        <f>employee[[#This Row],[RoundedAbsentHours]]/2080 *100</f>
        <v>3.0086538461538459</v>
      </c>
      <c r="Q7770" s="1" t="s">
        <v>15</v>
      </c>
    </row>
    <row r="7771" spans="1:17" x14ac:dyDescent="0.35">
      <c r="A7771">
        <v>7770</v>
      </c>
      <c r="B7771" s="1" t="s">
        <v>7983</v>
      </c>
      <c r="C7771" s="1" t="s">
        <v>16</v>
      </c>
      <c r="D7771" s="1" t="s">
        <v>324</v>
      </c>
      <c r="E7771" s="1" t="s">
        <v>124</v>
      </c>
      <c r="F7771" s="1" t="s">
        <v>125</v>
      </c>
      <c r="G7771" s="1" t="s">
        <v>33</v>
      </c>
      <c r="H7771" s="1" t="s">
        <v>15</v>
      </c>
      <c r="I7771">
        <v>23.540206319999999</v>
      </c>
      <c r="J7771">
        <f>ROUND(employee[[#This Row],[Age]],0)</f>
        <v>24</v>
      </c>
      <c r="K77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771">
        <v>5.5783775420000001</v>
      </c>
      <c r="M7771">
        <f>ROUND(employee[[#This Row],[LengthService]],2)</f>
        <v>5.58</v>
      </c>
      <c r="N7771">
        <v>0</v>
      </c>
      <c r="O7771">
        <f>ROUND(employee[[#This Row],[AbsentHours]],2)</f>
        <v>0</v>
      </c>
      <c r="P7771" s="5">
        <f>employee[[#This Row],[RoundedAbsentHours]]/2080 *100</f>
        <v>0</v>
      </c>
      <c r="Q7771" s="1" t="s">
        <v>15</v>
      </c>
    </row>
    <row r="7772" spans="1:17" x14ac:dyDescent="0.35">
      <c r="A7772">
        <v>7771</v>
      </c>
      <c r="B7772" s="1" t="s">
        <v>7984</v>
      </c>
      <c r="C7772" s="1" t="s">
        <v>11</v>
      </c>
      <c r="D7772" s="1" t="s">
        <v>20</v>
      </c>
      <c r="E7772" s="1" t="s">
        <v>124</v>
      </c>
      <c r="F7772" s="1" t="s">
        <v>125</v>
      </c>
      <c r="G7772" s="1" t="s">
        <v>20</v>
      </c>
      <c r="H7772" s="1" t="s">
        <v>15</v>
      </c>
      <c r="I7772">
        <v>40.475409550000002</v>
      </c>
      <c r="J7772">
        <f>ROUND(employee[[#This Row],[Age]],0)</f>
        <v>40</v>
      </c>
      <c r="K77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72">
        <v>5.0693832560000001</v>
      </c>
      <c r="M7772">
        <f>ROUND(employee[[#This Row],[LengthService]],2)</f>
        <v>5.07</v>
      </c>
      <c r="N7772">
        <v>64.248296580000002</v>
      </c>
      <c r="O7772">
        <f>ROUND(employee[[#This Row],[AbsentHours]],2)</f>
        <v>64.25</v>
      </c>
      <c r="P7772" s="5">
        <f>employee[[#This Row],[RoundedAbsentHours]]/2080 *100</f>
        <v>3.0889423076923079</v>
      </c>
      <c r="Q7772" s="1" t="s">
        <v>15</v>
      </c>
    </row>
    <row r="7773" spans="1:17" x14ac:dyDescent="0.35">
      <c r="A7773">
        <v>7772</v>
      </c>
      <c r="B7773" s="1" t="s">
        <v>7985</v>
      </c>
      <c r="C7773" s="1" t="s">
        <v>16</v>
      </c>
      <c r="D7773" s="1" t="s">
        <v>22</v>
      </c>
      <c r="E7773" s="1" t="s">
        <v>158</v>
      </c>
      <c r="F7773" s="1" t="s">
        <v>159</v>
      </c>
      <c r="G7773" s="1" t="s">
        <v>22</v>
      </c>
      <c r="H7773" s="1" t="s">
        <v>15</v>
      </c>
      <c r="I7773">
        <v>49.310861940000002</v>
      </c>
      <c r="J7773">
        <f>ROUND(employee[[#This Row],[Age]],0)</f>
        <v>49</v>
      </c>
      <c r="K77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73">
        <v>3.935773722</v>
      </c>
      <c r="M7773">
        <f>ROUND(employee[[#This Row],[LengthService]],2)</f>
        <v>3.94</v>
      </c>
      <c r="N7773">
        <v>97.788294109999995</v>
      </c>
      <c r="O7773">
        <f>ROUND(employee[[#This Row],[AbsentHours]],2)</f>
        <v>97.79</v>
      </c>
      <c r="P7773" s="5">
        <f>employee[[#This Row],[RoundedAbsentHours]]/2080 *100</f>
        <v>4.7014423076923082</v>
      </c>
      <c r="Q7773" s="1" t="s">
        <v>15</v>
      </c>
    </row>
    <row r="7774" spans="1:17" x14ac:dyDescent="0.35">
      <c r="A7774">
        <v>7773</v>
      </c>
      <c r="B7774" s="1" t="s">
        <v>7986</v>
      </c>
      <c r="C7774" s="1" t="s">
        <v>16</v>
      </c>
      <c r="D7774" s="1" t="s">
        <v>46</v>
      </c>
      <c r="E7774" s="1" t="s">
        <v>124</v>
      </c>
      <c r="F7774" s="1" t="s">
        <v>125</v>
      </c>
      <c r="G7774" s="1" t="s">
        <v>47</v>
      </c>
      <c r="H7774" s="1" t="s">
        <v>15</v>
      </c>
      <c r="I7774">
        <v>42.477056920000003</v>
      </c>
      <c r="J7774">
        <f>ROUND(employee[[#This Row],[Age]],0)</f>
        <v>42</v>
      </c>
      <c r="K77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74">
        <v>2.5221804959999998</v>
      </c>
      <c r="M7774">
        <f>ROUND(employee[[#This Row],[LengthService]],2)</f>
        <v>2.52</v>
      </c>
      <c r="N7774">
        <v>43.972368879999998</v>
      </c>
      <c r="O7774">
        <f>ROUND(employee[[#This Row],[AbsentHours]],2)</f>
        <v>43.97</v>
      </c>
      <c r="P7774" s="5">
        <f>employee[[#This Row],[RoundedAbsentHours]]/2080 *100</f>
        <v>2.1139423076923078</v>
      </c>
      <c r="Q7774" s="1" t="s">
        <v>15</v>
      </c>
    </row>
    <row r="7775" spans="1:17" x14ac:dyDescent="0.35">
      <c r="A7775">
        <v>7774</v>
      </c>
      <c r="B7775" s="1" t="s">
        <v>7987</v>
      </c>
      <c r="C7775" s="1" t="s">
        <v>16</v>
      </c>
      <c r="D7775" s="1" t="s">
        <v>118</v>
      </c>
      <c r="E7775" s="1" t="s">
        <v>124</v>
      </c>
      <c r="F7775" s="1" t="s">
        <v>125</v>
      </c>
      <c r="G7775" s="1" t="s">
        <v>29</v>
      </c>
      <c r="H7775" s="1" t="s">
        <v>15</v>
      </c>
      <c r="I7775">
        <v>46.200427529999999</v>
      </c>
      <c r="J7775">
        <f>ROUND(employee[[#This Row],[Age]],0)</f>
        <v>46</v>
      </c>
      <c r="K77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75">
        <v>5.5306481400000003</v>
      </c>
      <c r="M7775">
        <f>ROUND(employee[[#This Row],[LengthService]],2)</f>
        <v>5.53</v>
      </c>
      <c r="N7775">
        <v>108.8574157</v>
      </c>
      <c r="O7775">
        <f>ROUND(employee[[#This Row],[AbsentHours]],2)</f>
        <v>108.86</v>
      </c>
      <c r="P7775" s="5">
        <f>employee[[#This Row],[RoundedAbsentHours]]/2080 *100</f>
        <v>5.233653846153846</v>
      </c>
      <c r="Q7775" s="1" t="s">
        <v>15</v>
      </c>
    </row>
    <row r="7776" spans="1:17" x14ac:dyDescent="0.35">
      <c r="A7776">
        <v>7775</v>
      </c>
      <c r="B7776" s="1" t="s">
        <v>7988</v>
      </c>
      <c r="C7776" s="1" t="s">
        <v>11</v>
      </c>
      <c r="D7776" s="1" t="s">
        <v>75</v>
      </c>
      <c r="E7776" s="1" t="s">
        <v>124</v>
      </c>
      <c r="F7776" s="1" t="s">
        <v>125</v>
      </c>
      <c r="G7776" s="1" t="s">
        <v>75</v>
      </c>
      <c r="H7776" s="1" t="s">
        <v>15</v>
      </c>
      <c r="I7776">
        <v>52.137839560000003</v>
      </c>
      <c r="J7776">
        <f>ROUND(employee[[#This Row],[Age]],0)</f>
        <v>52</v>
      </c>
      <c r="K77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776">
        <v>4.6378446489999998</v>
      </c>
      <c r="M7776">
        <f>ROUND(employee[[#This Row],[LengthService]],2)</f>
        <v>4.6399999999999997</v>
      </c>
      <c r="N7776">
        <v>134.19232099999999</v>
      </c>
      <c r="O7776">
        <f>ROUND(employee[[#This Row],[AbsentHours]],2)</f>
        <v>134.19</v>
      </c>
      <c r="P7776" s="5">
        <f>employee[[#This Row],[RoundedAbsentHours]]/2080 *100</f>
        <v>6.4514423076923082</v>
      </c>
      <c r="Q7776" s="1" t="s">
        <v>15</v>
      </c>
    </row>
    <row r="7777" spans="1:17" x14ac:dyDescent="0.35">
      <c r="A7777">
        <v>7776</v>
      </c>
      <c r="B7777" s="1" t="s">
        <v>7989</v>
      </c>
      <c r="C7777" s="1" t="s">
        <v>16</v>
      </c>
      <c r="D7777" s="1" t="s">
        <v>198</v>
      </c>
      <c r="E7777" s="1" t="s">
        <v>124</v>
      </c>
      <c r="F7777" s="1" t="s">
        <v>125</v>
      </c>
      <c r="G7777" s="1" t="s">
        <v>29</v>
      </c>
      <c r="H7777" s="1" t="s">
        <v>15</v>
      </c>
      <c r="I7777">
        <v>58.529242459999999</v>
      </c>
      <c r="J7777">
        <f>ROUND(employee[[#This Row],[Age]],0)</f>
        <v>59</v>
      </c>
      <c r="K77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777">
        <v>5.1908869769999999</v>
      </c>
      <c r="M7777">
        <f>ROUND(employee[[#This Row],[LengthService]],2)</f>
        <v>5.19</v>
      </c>
      <c r="N7777">
        <v>152.2400772</v>
      </c>
      <c r="O7777">
        <f>ROUND(employee[[#This Row],[AbsentHours]],2)</f>
        <v>152.24</v>
      </c>
      <c r="P7777" s="5">
        <f>employee[[#This Row],[RoundedAbsentHours]]/2080 *100</f>
        <v>7.3192307692307699</v>
      </c>
      <c r="Q7777" s="1" t="s">
        <v>15</v>
      </c>
    </row>
    <row r="7778" spans="1:17" x14ac:dyDescent="0.35">
      <c r="A7778">
        <v>7777</v>
      </c>
      <c r="B7778" s="1" t="s">
        <v>7990</v>
      </c>
      <c r="C7778" s="1" t="s">
        <v>11</v>
      </c>
      <c r="D7778" s="1" t="s">
        <v>199</v>
      </c>
      <c r="E7778" s="1" t="s">
        <v>124</v>
      </c>
      <c r="F7778" s="1" t="s">
        <v>125</v>
      </c>
      <c r="G7778" s="1" t="s">
        <v>20</v>
      </c>
      <c r="H7778" s="1" t="s">
        <v>15</v>
      </c>
      <c r="I7778">
        <v>43.803203490000001</v>
      </c>
      <c r="J7778">
        <f>ROUND(employee[[#This Row],[Age]],0)</f>
        <v>44</v>
      </c>
      <c r="K77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78">
        <v>1.2627401359999999</v>
      </c>
      <c r="M7778">
        <f>ROUND(employee[[#This Row],[LengthService]],2)</f>
        <v>1.26</v>
      </c>
      <c r="N7778">
        <v>119.23096409999999</v>
      </c>
      <c r="O7778">
        <f>ROUND(employee[[#This Row],[AbsentHours]],2)</f>
        <v>119.23</v>
      </c>
      <c r="P7778" s="5">
        <f>employee[[#This Row],[RoundedAbsentHours]]/2080 *100</f>
        <v>5.7322115384615389</v>
      </c>
      <c r="Q7778" s="1" t="s">
        <v>15</v>
      </c>
    </row>
    <row r="7779" spans="1:17" x14ac:dyDescent="0.35">
      <c r="A7779">
        <v>7778</v>
      </c>
      <c r="B7779" s="1" t="s">
        <v>7991</v>
      </c>
      <c r="C7779" s="1" t="s">
        <v>16</v>
      </c>
      <c r="D7779" s="1" t="s">
        <v>43</v>
      </c>
      <c r="E7779" s="1" t="s">
        <v>124</v>
      </c>
      <c r="F7779" s="1" t="s">
        <v>125</v>
      </c>
      <c r="G7779" s="1" t="s">
        <v>43</v>
      </c>
      <c r="H7779" s="1" t="s">
        <v>15</v>
      </c>
      <c r="I7779">
        <v>36.156910680000003</v>
      </c>
      <c r="J7779">
        <f>ROUND(employee[[#This Row],[Age]],0)</f>
        <v>36</v>
      </c>
      <c r="K77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79">
        <v>0.96520663399999995</v>
      </c>
      <c r="M7779">
        <f>ROUND(employee[[#This Row],[LengthService]],2)</f>
        <v>0.97</v>
      </c>
      <c r="N7779">
        <v>0</v>
      </c>
      <c r="O7779">
        <f>ROUND(employee[[#This Row],[AbsentHours]],2)</f>
        <v>0</v>
      </c>
      <c r="P7779" s="5">
        <f>employee[[#This Row],[RoundedAbsentHours]]/2080 *100</f>
        <v>0</v>
      </c>
      <c r="Q7779" s="1" t="s">
        <v>15</v>
      </c>
    </row>
    <row r="7780" spans="1:17" x14ac:dyDescent="0.35">
      <c r="A7780">
        <v>7779</v>
      </c>
      <c r="B7780" s="1" t="s">
        <v>7992</v>
      </c>
      <c r="C7780" s="1" t="s">
        <v>16</v>
      </c>
      <c r="D7780" s="1" t="s">
        <v>72</v>
      </c>
      <c r="E7780" s="1" t="s">
        <v>312</v>
      </c>
      <c r="F7780" s="1" t="s">
        <v>266</v>
      </c>
      <c r="G7780" s="1" t="s">
        <v>72</v>
      </c>
      <c r="H7780" s="1" t="s">
        <v>15</v>
      </c>
      <c r="I7780">
        <v>43.929896890000002</v>
      </c>
      <c r="J7780">
        <f>ROUND(employee[[#This Row],[Age]],0)</f>
        <v>44</v>
      </c>
      <c r="K77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80">
        <v>4.0149605810000004</v>
      </c>
      <c r="M7780">
        <f>ROUND(employee[[#This Row],[LengthService]],2)</f>
        <v>4.01</v>
      </c>
      <c r="N7780">
        <v>31.559108080000001</v>
      </c>
      <c r="O7780">
        <f>ROUND(employee[[#This Row],[AbsentHours]],2)</f>
        <v>31.56</v>
      </c>
      <c r="P7780" s="5">
        <f>employee[[#This Row],[RoundedAbsentHours]]/2080 *100</f>
        <v>1.5173076923076922</v>
      </c>
      <c r="Q7780" s="1" t="s">
        <v>15</v>
      </c>
    </row>
    <row r="7781" spans="1:17" x14ac:dyDescent="0.35">
      <c r="A7781">
        <v>7780</v>
      </c>
      <c r="B7781" s="1" t="s">
        <v>7993</v>
      </c>
      <c r="C7781" s="1" t="s">
        <v>16</v>
      </c>
      <c r="D7781" s="1" t="s">
        <v>22</v>
      </c>
      <c r="E7781" s="1" t="s">
        <v>158</v>
      </c>
      <c r="F7781" s="1" t="s">
        <v>159</v>
      </c>
      <c r="G7781" s="1" t="s">
        <v>22</v>
      </c>
      <c r="H7781" s="1" t="s">
        <v>15</v>
      </c>
      <c r="I7781">
        <v>46.788137939999999</v>
      </c>
      <c r="J7781">
        <f>ROUND(employee[[#This Row],[Age]],0)</f>
        <v>47</v>
      </c>
      <c r="K77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81">
        <v>1.9432544249999999</v>
      </c>
      <c r="M7781">
        <f>ROUND(employee[[#This Row],[LengthService]],2)</f>
        <v>1.94</v>
      </c>
      <c r="N7781">
        <v>37.929975659999997</v>
      </c>
      <c r="O7781">
        <f>ROUND(employee[[#This Row],[AbsentHours]],2)</f>
        <v>37.93</v>
      </c>
      <c r="P7781" s="5">
        <f>employee[[#This Row],[RoundedAbsentHours]]/2080 *100</f>
        <v>1.8235576923076924</v>
      </c>
      <c r="Q7781" s="1" t="s">
        <v>15</v>
      </c>
    </row>
    <row r="7782" spans="1:17" x14ac:dyDescent="0.35">
      <c r="A7782">
        <v>7781</v>
      </c>
      <c r="B7782" s="1" t="s">
        <v>7994</v>
      </c>
      <c r="C7782" s="1" t="s">
        <v>16</v>
      </c>
      <c r="D7782" s="1" t="s">
        <v>147</v>
      </c>
      <c r="E7782" s="1" t="s">
        <v>124</v>
      </c>
      <c r="F7782" s="1" t="s">
        <v>125</v>
      </c>
      <c r="G7782" s="1" t="s">
        <v>45</v>
      </c>
      <c r="H7782" s="1" t="s">
        <v>15</v>
      </c>
      <c r="I7782">
        <v>52.918545729999998</v>
      </c>
      <c r="J7782">
        <f>ROUND(employee[[#This Row],[Age]],0)</f>
        <v>53</v>
      </c>
      <c r="K77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782">
        <v>4.6673608069999997</v>
      </c>
      <c r="M7782">
        <f>ROUND(employee[[#This Row],[LengthService]],2)</f>
        <v>4.67</v>
      </c>
      <c r="N7782">
        <v>82.208958019999997</v>
      </c>
      <c r="O7782">
        <f>ROUND(employee[[#This Row],[AbsentHours]],2)</f>
        <v>82.21</v>
      </c>
      <c r="P7782" s="5">
        <f>employee[[#This Row],[RoundedAbsentHours]]/2080 *100</f>
        <v>3.952403846153846</v>
      </c>
      <c r="Q7782" s="1" t="s">
        <v>15</v>
      </c>
    </row>
    <row r="7783" spans="1:17" x14ac:dyDescent="0.35">
      <c r="A7783">
        <v>7782</v>
      </c>
      <c r="B7783" s="1" t="s">
        <v>7995</v>
      </c>
      <c r="C7783" s="1" t="s">
        <v>11</v>
      </c>
      <c r="D7783" s="1" t="s">
        <v>44</v>
      </c>
      <c r="E7783" s="1" t="s">
        <v>124</v>
      </c>
      <c r="F7783" s="1" t="s">
        <v>125</v>
      </c>
      <c r="G7783" s="1" t="s">
        <v>44</v>
      </c>
      <c r="H7783" s="1" t="s">
        <v>15</v>
      </c>
      <c r="I7783">
        <v>45.645112570000002</v>
      </c>
      <c r="J7783">
        <f>ROUND(employee[[#This Row],[Age]],0)</f>
        <v>46</v>
      </c>
      <c r="K77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83">
        <v>5.0167425029999997</v>
      </c>
      <c r="M7783">
        <f>ROUND(employee[[#This Row],[LengthService]],2)</f>
        <v>5.0199999999999996</v>
      </c>
      <c r="N7783">
        <v>69.218292030000001</v>
      </c>
      <c r="O7783">
        <f>ROUND(employee[[#This Row],[AbsentHours]],2)</f>
        <v>69.22</v>
      </c>
      <c r="P7783" s="5">
        <f>employee[[#This Row],[RoundedAbsentHours]]/2080 *100</f>
        <v>3.3278846153846153</v>
      </c>
      <c r="Q7783" s="1" t="s">
        <v>15</v>
      </c>
    </row>
    <row r="7784" spans="1:17" x14ac:dyDescent="0.35">
      <c r="A7784">
        <v>7783</v>
      </c>
      <c r="B7784" s="1" t="s">
        <v>7996</v>
      </c>
      <c r="C7784" s="1" t="s">
        <v>11</v>
      </c>
      <c r="D7784" s="1" t="s">
        <v>18</v>
      </c>
      <c r="E7784" s="1" t="s">
        <v>124</v>
      </c>
      <c r="F7784" s="1" t="s">
        <v>125</v>
      </c>
      <c r="G7784" s="1" t="s">
        <v>18</v>
      </c>
      <c r="H7784" s="1" t="s">
        <v>15</v>
      </c>
      <c r="I7784">
        <v>48.554988000000002</v>
      </c>
      <c r="J7784">
        <f>ROUND(employee[[#This Row],[Age]],0)</f>
        <v>49</v>
      </c>
      <c r="K77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84">
        <v>2.8792326959999999</v>
      </c>
      <c r="M7784">
        <f>ROUND(employee[[#This Row],[LengthService]],2)</f>
        <v>2.88</v>
      </c>
      <c r="N7784">
        <v>116.831468</v>
      </c>
      <c r="O7784">
        <f>ROUND(employee[[#This Row],[AbsentHours]],2)</f>
        <v>116.83</v>
      </c>
      <c r="P7784" s="5">
        <f>employee[[#This Row],[RoundedAbsentHours]]/2080 *100</f>
        <v>5.616826923076923</v>
      </c>
      <c r="Q7784" s="1" t="s">
        <v>15</v>
      </c>
    </row>
    <row r="7785" spans="1:17" x14ac:dyDescent="0.35">
      <c r="A7785">
        <v>7784</v>
      </c>
      <c r="B7785" s="1" t="s">
        <v>7997</v>
      </c>
      <c r="C7785" s="1" t="s">
        <v>11</v>
      </c>
      <c r="D7785" s="1" t="s">
        <v>47</v>
      </c>
      <c r="E7785" s="1" t="s">
        <v>124</v>
      </c>
      <c r="F7785" s="1" t="s">
        <v>125</v>
      </c>
      <c r="G7785" s="1" t="s">
        <v>47</v>
      </c>
      <c r="H7785" s="1" t="s">
        <v>15</v>
      </c>
      <c r="I7785">
        <v>37.349863190000001</v>
      </c>
      <c r="J7785">
        <f>ROUND(employee[[#This Row],[Age]],0)</f>
        <v>37</v>
      </c>
      <c r="K77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85">
        <v>5.9015548070000001</v>
      </c>
      <c r="M7785">
        <f>ROUND(employee[[#This Row],[LengthService]],2)</f>
        <v>5.9</v>
      </c>
      <c r="N7785">
        <v>12.67737924</v>
      </c>
      <c r="O7785">
        <f>ROUND(employee[[#This Row],[AbsentHours]],2)</f>
        <v>12.68</v>
      </c>
      <c r="P7785" s="5">
        <f>employee[[#This Row],[RoundedAbsentHours]]/2080 *100</f>
        <v>0.60961538461538456</v>
      </c>
      <c r="Q7785" s="1" t="s">
        <v>15</v>
      </c>
    </row>
    <row r="7786" spans="1:17" x14ac:dyDescent="0.35">
      <c r="A7786">
        <v>7785</v>
      </c>
      <c r="B7786" s="1" t="s">
        <v>7998</v>
      </c>
      <c r="C7786" s="1" t="s">
        <v>16</v>
      </c>
      <c r="D7786" s="1" t="s">
        <v>93</v>
      </c>
      <c r="E7786" s="1" t="s">
        <v>124</v>
      </c>
      <c r="F7786" s="1" t="s">
        <v>125</v>
      </c>
      <c r="G7786" s="1" t="s">
        <v>93</v>
      </c>
      <c r="H7786" s="1" t="s">
        <v>15</v>
      </c>
      <c r="I7786">
        <v>53.907425590000003</v>
      </c>
      <c r="J7786">
        <f>ROUND(employee[[#This Row],[Age]],0)</f>
        <v>54</v>
      </c>
      <c r="K77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786">
        <v>4.7730147819999997</v>
      </c>
      <c r="M7786">
        <f>ROUND(employee[[#This Row],[LengthService]],2)</f>
        <v>4.7699999999999996</v>
      </c>
      <c r="N7786">
        <v>72.983484599999997</v>
      </c>
      <c r="O7786">
        <f>ROUND(employee[[#This Row],[AbsentHours]],2)</f>
        <v>72.98</v>
      </c>
      <c r="P7786" s="5">
        <f>employee[[#This Row],[RoundedAbsentHours]]/2080 *100</f>
        <v>3.5086538461538459</v>
      </c>
      <c r="Q7786" s="1" t="s">
        <v>15</v>
      </c>
    </row>
    <row r="7787" spans="1:17" x14ac:dyDescent="0.35">
      <c r="A7787">
        <v>7786</v>
      </c>
      <c r="B7787" s="1" t="s">
        <v>7999</v>
      </c>
      <c r="C7787" s="1" t="s">
        <v>11</v>
      </c>
      <c r="D7787" s="1" t="s">
        <v>22</v>
      </c>
      <c r="E7787" s="1" t="s">
        <v>158</v>
      </c>
      <c r="F7787" s="1" t="s">
        <v>159</v>
      </c>
      <c r="G7787" s="1" t="s">
        <v>22</v>
      </c>
      <c r="H7787" s="1" t="s">
        <v>15</v>
      </c>
      <c r="I7787">
        <v>44.393339920000003</v>
      </c>
      <c r="J7787">
        <f>ROUND(employee[[#This Row],[Age]],0)</f>
        <v>44</v>
      </c>
      <c r="K77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87">
        <v>5.6478305730000002</v>
      </c>
      <c r="M7787">
        <f>ROUND(employee[[#This Row],[LengthService]],2)</f>
        <v>5.65</v>
      </c>
      <c r="N7787">
        <v>28.517044980000001</v>
      </c>
      <c r="O7787">
        <f>ROUND(employee[[#This Row],[AbsentHours]],2)</f>
        <v>28.52</v>
      </c>
      <c r="P7787" s="5">
        <f>employee[[#This Row],[RoundedAbsentHours]]/2080 *100</f>
        <v>1.3711538461538462</v>
      </c>
      <c r="Q7787" s="1" t="s">
        <v>15</v>
      </c>
    </row>
    <row r="7788" spans="1:17" x14ac:dyDescent="0.35">
      <c r="A7788">
        <v>7787</v>
      </c>
      <c r="B7788" s="1" t="s">
        <v>8000</v>
      </c>
      <c r="C7788" s="1" t="s">
        <v>16</v>
      </c>
      <c r="D7788" s="1" t="s">
        <v>283</v>
      </c>
      <c r="E7788" s="1" t="s">
        <v>124</v>
      </c>
      <c r="F7788" s="1" t="s">
        <v>125</v>
      </c>
      <c r="G7788" s="1" t="s">
        <v>62</v>
      </c>
      <c r="H7788" s="1" t="s">
        <v>15</v>
      </c>
      <c r="I7788">
        <v>29.595426119999999</v>
      </c>
      <c r="J7788">
        <f>ROUND(employee[[#This Row],[Age]],0)</f>
        <v>30</v>
      </c>
      <c r="K77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88">
        <v>7.6695072340000001</v>
      </c>
      <c r="M7788">
        <f>ROUND(employee[[#This Row],[LengthService]],2)</f>
        <v>7.67</v>
      </c>
      <c r="N7788">
        <v>0</v>
      </c>
      <c r="O7788">
        <f>ROUND(employee[[#This Row],[AbsentHours]],2)</f>
        <v>0</v>
      </c>
      <c r="P7788" s="5">
        <f>employee[[#This Row],[RoundedAbsentHours]]/2080 *100</f>
        <v>0</v>
      </c>
      <c r="Q7788" s="1" t="s">
        <v>15</v>
      </c>
    </row>
    <row r="7789" spans="1:17" x14ac:dyDescent="0.35">
      <c r="A7789">
        <v>7788</v>
      </c>
      <c r="B7789" s="1" t="s">
        <v>8001</v>
      </c>
      <c r="C7789" s="1" t="s">
        <v>11</v>
      </c>
      <c r="D7789" s="1" t="s">
        <v>58</v>
      </c>
      <c r="E7789" s="1" t="s">
        <v>124</v>
      </c>
      <c r="F7789" s="1" t="s">
        <v>125</v>
      </c>
      <c r="G7789" s="1" t="s">
        <v>45</v>
      </c>
      <c r="H7789" s="1" t="s">
        <v>15</v>
      </c>
      <c r="I7789">
        <v>40.964617369999999</v>
      </c>
      <c r="J7789">
        <f>ROUND(employee[[#This Row],[Age]],0)</f>
        <v>41</v>
      </c>
      <c r="K77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89">
        <v>5.4530128370000002</v>
      </c>
      <c r="M7789">
        <f>ROUND(employee[[#This Row],[LengthService]],2)</f>
        <v>5.45</v>
      </c>
      <c r="N7789">
        <v>34.583276349999998</v>
      </c>
      <c r="O7789">
        <f>ROUND(employee[[#This Row],[AbsentHours]],2)</f>
        <v>34.58</v>
      </c>
      <c r="P7789" s="5">
        <f>employee[[#This Row],[RoundedAbsentHours]]/2080 *100</f>
        <v>1.6625000000000001</v>
      </c>
      <c r="Q7789" s="1" t="s">
        <v>15</v>
      </c>
    </row>
    <row r="7790" spans="1:17" x14ac:dyDescent="0.35">
      <c r="A7790">
        <v>7789</v>
      </c>
      <c r="B7790" s="1" t="s">
        <v>8002</v>
      </c>
      <c r="C7790" s="1" t="s">
        <v>16</v>
      </c>
      <c r="D7790" s="1" t="s">
        <v>22</v>
      </c>
      <c r="E7790" s="1" t="s">
        <v>158</v>
      </c>
      <c r="F7790" s="1" t="s">
        <v>159</v>
      </c>
      <c r="G7790" s="1" t="s">
        <v>22</v>
      </c>
      <c r="H7790" s="1" t="s">
        <v>15</v>
      </c>
      <c r="I7790">
        <v>45.08440126</v>
      </c>
      <c r="J7790">
        <f>ROUND(employee[[#This Row],[Age]],0)</f>
        <v>45</v>
      </c>
      <c r="K77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90">
        <v>5.8093227809999997</v>
      </c>
      <c r="M7790">
        <f>ROUND(employee[[#This Row],[LengthService]],2)</f>
        <v>5.81</v>
      </c>
      <c r="N7790">
        <v>55.026282569999999</v>
      </c>
      <c r="O7790">
        <f>ROUND(employee[[#This Row],[AbsentHours]],2)</f>
        <v>55.03</v>
      </c>
      <c r="P7790" s="5">
        <f>employee[[#This Row],[RoundedAbsentHours]]/2080 *100</f>
        <v>2.6456730769230772</v>
      </c>
      <c r="Q7790" s="1" t="s">
        <v>15</v>
      </c>
    </row>
    <row r="7791" spans="1:17" x14ac:dyDescent="0.35">
      <c r="A7791">
        <v>7790</v>
      </c>
      <c r="B7791" s="1" t="s">
        <v>8003</v>
      </c>
      <c r="C7791" s="1" t="s">
        <v>11</v>
      </c>
      <c r="D7791" s="1" t="s">
        <v>33</v>
      </c>
      <c r="E7791" s="1" t="s">
        <v>124</v>
      </c>
      <c r="F7791" s="1" t="s">
        <v>125</v>
      </c>
      <c r="G7791" s="1" t="s">
        <v>33</v>
      </c>
      <c r="H7791" s="1" t="s">
        <v>15</v>
      </c>
      <c r="I7791">
        <v>33.513730279999997</v>
      </c>
      <c r="J7791">
        <f>ROUND(employee[[#This Row],[Age]],0)</f>
        <v>34</v>
      </c>
      <c r="K77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91">
        <v>6.0263552259999997</v>
      </c>
      <c r="M7791">
        <f>ROUND(employee[[#This Row],[LengthService]],2)</f>
        <v>6.03</v>
      </c>
      <c r="N7791">
        <v>75.988442190000001</v>
      </c>
      <c r="O7791">
        <f>ROUND(employee[[#This Row],[AbsentHours]],2)</f>
        <v>75.989999999999995</v>
      </c>
      <c r="P7791" s="5">
        <f>employee[[#This Row],[RoundedAbsentHours]]/2080 *100</f>
        <v>3.653365384615384</v>
      </c>
      <c r="Q7791" s="1" t="s">
        <v>15</v>
      </c>
    </row>
    <row r="7792" spans="1:17" x14ac:dyDescent="0.35">
      <c r="A7792">
        <v>7791</v>
      </c>
      <c r="B7792" s="1" t="s">
        <v>8004</v>
      </c>
      <c r="C7792" s="1" t="s">
        <v>11</v>
      </c>
      <c r="D7792" s="1" t="s">
        <v>29</v>
      </c>
      <c r="E7792" s="1" t="s">
        <v>124</v>
      </c>
      <c r="F7792" s="1" t="s">
        <v>125</v>
      </c>
      <c r="G7792" s="1" t="s">
        <v>29</v>
      </c>
      <c r="H7792" s="1" t="s">
        <v>15</v>
      </c>
      <c r="I7792">
        <v>52.327519010000003</v>
      </c>
      <c r="J7792">
        <f>ROUND(employee[[#This Row],[Age]],0)</f>
        <v>52</v>
      </c>
      <c r="K77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792">
        <v>4.0984144689999997</v>
      </c>
      <c r="M7792">
        <f>ROUND(employee[[#This Row],[LengthService]],2)</f>
        <v>4.0999999999999996</v>
      </c>
      <c r="N7792">
        <v>144.88077809999999</v>
      </c>
      <c r="O7792">
        <f>ROUND(employee[[#This Row],[AbsentHours]],2)</f>
        <v>144.88</v>
      </c>
      <c r="P7792" s="5">
        <f>employee[[#This Row],[RoundedAbsentHours]]/2080 *100</f>
        <v>6.9653846153846146</v>
      </c>
      <c r="Q7792" s="1" t="s">
        <v>15</v>
      </c>
    </row>
    <row r="7793" spans="1:17" x14ac:dyDescent="0.35">
      <c r="A7793">
        <v>7792</v>
      </c>
      <c r="B7793" s="1" t="s">
        <v>8005</v>
      </c>
      <c r="C7793" s="1" t="s">
        <v>11</v>
      </c>
      <c r="D7793" s="1" t="s">
        <v>22</v>
      </c>
      <c r="E7793" s="1" t="s">
        <v>158</v>
      </c>
      <c r="F7793" s="1" t="s">
        <v>159</v>
      </c>
      <c r="G7793" s="1" t="s">
        <v>22</v>
      </c>
      <c r="H7793" s="1" t="s">
        <v>15</v>
      </c>
      <c r="I7793">
        <v>41.517251590000001</v>
      </c>
      <c r="J7793">
        <f>ROUND(employee[[#This Row],[Age]],0)</f>
        <v>42</v>
      </c>
      <c r="K77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93">
        <v>6.5003037209999999</v>
      </c>
      <c r="M7793">
        <f>ROUND(employee[[#This Row],[LengthService]],2)</f>
        <v>6.5</v>
      </c>
      <c r="N7793">
        <v>63.71158251</v>
      </c>
      <c r="O7793">
        <f>ROUND(employee[[#This Row],[AbsentHours]],2)</f>
        <v>63.71</v>
      </c>
      <c r="P7793" s="5">
        <f>employee[[#This Row],[RoundedAbsentHours]]/2080 *100</f>
        <v>3.0629807692307693</v>
      </c>
      <c r="Q7793" s="1" t="s">
        <v>15</v>
      </c>
    </row>
    <row r="7794" spans="1:17" x14ac:dyDescent="0.35">
      <c r="A7794">
        <v>7793</v>
      </c>
      <c r="B7794" s="1" t="s">
        <v>8006</v>
      </c>
      <c r="C7794" s="1" t="s">
        <v>11</v>
      </c>
      <c r="D7794" s="1" t="s">
        <v>22</v>
      </c>
      <c r="E7794" s="1" t="s">
        <v>158</v>
      </c>
      <c r="F7794" s="1" t="s">
        <v>159</v>
      </c>
      <c r="G7794" s="1" t="s">
        <v>22</v>
      </c>
      <c r="H7794" s="1" t="s">
        <v>15</v>
      </c>
      <c r="I7794">
        <v>46.42941682</v>
      </c>
      <c r="J7794">
        <f>ROUND(employee[[#This Row],[Age]],0)</f>
        <v>46</v>
      </c>
      <c r="K77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94">
        <v>2.576332259</v>
      </c>
      <c r="M7794">
        <f>ROUND(employee[[#This Row],[LengthService]],2)</f>
        <v>2.58</v>
      </c>
      <c r="N7794">
        <v>90.363256719999995</v>
      </c>
      <c r="O7794">
        <f>ROUND(employee[[#This Row],[AbsentHours]],2)</f>
        <v>90.36</v>
      </c>
      <c r="P7794" s="5">
        <f>employee[[#This Row],[RoundedAbsentHours]]/2080 *100</f>
        <v>4.3442307692307693</v>
      </c>
      <c r="Q7794" s="1" t="s">
        <v>15</v>
      </c>
    </row>
    <row r="7795" spans="1:17" x14ac:dyDescent="0.35">
      <c r="A7795">
        <v>7794</v>
      </c>
      <c r="B7795" s="1" t="s">
        <v>8007</v>
      </c>
      <c r="C7795" s="1" t="s">
        <v>16</v>
      </c>
      <c r="D7795" s="1" t="s">
        <v>58</v>
      </c>
      <c r="E7795" s="1" t="s">
        <v>124</v>
      </c>
      <c r="F7795" s="1" t="s">
        <v>125</v>
      </c>
      <c r="G7795" s="1" t="s">
        <v>45</v>
      </c>
      <c r="H7795" s="1" t="s">
        <v>15</v>
      </c>
      <c r="I7795">
        <v>46.526652769999998</v>
      </c>
      <c r="J7795">
        <f>ROUND(employee[[#This Row],[Age]],0)</f>
        <v>47</v>
      </c>
      <c r="K77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795">
        <v>3.4663252739999999</v>
      </c>
      <c r="M7795">
        <f>ROUND(employee[[#This Row],[LengthService]],2)</f>
        <v>3.47</v>
      </c>
      <c r="N7795">
        <v>52.289051929999999</v>
      </c>
      <c r="O7795">
        <f>ROUND(employee[[#This Row],[AbsentHours]],2)</f>
        <v>52.29</v>
      </c>
      <c r="P7795" s="5">
        <f>employee[[#This Row],[RoundedAbsentHours]]/2080 *100</f>
        <v>2.5139423076923078</v>
      </c>
      <c r="Q7795" s="1" t="s">
        <v>15</v>
      </c>
    </row>
    <row r="7796" spans="1:17" x14ac:dyDescent="0.35">
      <c r="A7796">
        <v>7795</v>
      </c>
      <c r="B7796" s="1" t="s">
        <v>8008</v>
      </c>
      <c r="C7796" s="1" t="s">
        <v>11</v>
      </c>
      <c r="D7796" s="1" t="s">
        <v>120</v>
      </c>
      <c r="E7796" s="1" t="s">
        <v>124</v>
      </c>
      <c r="F7796" s="1" t="s">
        <v>125</v>
      </c>
      <c r="G7796" s="1" t="s">
        <v>34</v>
      </c>
      <c r="H7796" s="1" t="s">
        <v>15</v>
      </c>
      <c r="I7796">
        <v>36.753355800000001</v>
      </c>
      <c r="J7796">
        <f>ROUND(employee[[#This Row],[Age]],0)</f>
        <v>37</v>
      </c>
      <c r="K77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96">
        <v>5.1681515769999997</v>
      </c>
      <c r="M7796">
        <f>ROUND(employee[[#This Row],[LengthService]],2)</f>
        <v>5.17</v>
      </c>
      <c r="N7796">
        <v>38.488180710000002</v>
      </c>
      <c r="O7796">
        <f>ROUND(employee[[#This Row],[AbsentHours]],2)</f>
        <v>38.49</v>
      </c>
      <c r="P7796" s="5">
        <f>employee[[#This Row],[RoundedAbsentHours]]/2080 *100</f>
        <v>1.8504807692307692</v>
      </c>
      <c r="Q7796" s="1" t="s">
        <v>15</v>
      </c>
    </row>
    <row r="7797" spans="1:17" x14ac:dyDescent="0.35">
      <c r="A7797">
        <v>7796</v>
      </c>
      <c r="B7797" s="1" t="s">
        <v>8009</v>
      </c>
      <c r="C7797" s="1" t="s">
        <v>11</v>
      </c>
      <c r="D7797" s="1" t="s">
        <v>44</v>
      </c>
      <c r="E7797" s="1" t="s">
        <v>124</v>
      </c>
      <c r="F7797" s="1" t="s">
        <v>125</v>
      </c>
      <c r="G7797" s="1" t="s">
        <v>44</v>
      </c>
      <c r="H7797" s="1" t="s">
        <v>15</v>
      </c>
      <c r="I7797">
        <v>72.075897999999995</v>
      </c>
      <c r="J7797">
        <f>ROUND(employee[[#This Row],[Age]],0)</f>
        <v>72</v>
      </c>
      <c r="K77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7797">
        <v>2.7080778479999998</v>
      </c>
      <c r="M7797">
        <f>ROUND(employee[[#This Row],[LengthService]],2)</f>
        <v>2.71</v>
      </c>
      <c r="N7797">
        <v>215.69498580000001</v>
      </c>
      <c r="O7797">
        <f>ROUND(employee[[#This Row],[AbsentHours]],2)</f>
        <v>215.69</v>
      </c>
      <c r="P7797" s="5">
        <f>employee[[#This Row],[RoundedAbsentHours]]/2080 *100</f>
        <v>10.369711538461539</v>
      </c>
      <c r="Q7797" s="1" t="s">
        <v>15</v>
      </c>
    </row>
    <row r="7798" spans="1:17" x14ac:dyDescent="0.35">
      <c r="A7798">
        <v>7797</v>
      </c>
      <c r="B7798" s="1" t="s">
        <v>8010</v>
      </c>
      <c r="C7798" s="1" t="s">
        <v>11</v>
      </c>
      <c r="D7798" s="1" t="s">
        <v>60</v>
      </c>
      <c r="E7798" s="1" t="s">
        <v>312</v>
      </c>
      <c r="F7798" s="1" t="s">
        <v>266</v>
      </c>
      <c r="G7798" s="1" t="s">
        <v>60</v>
      </c>
      <c r="H7798" s="1" t="s">
        <v>15</v>
      </c>
      <c r="I7798">
        <v>29.989091720000001</v>
      </c>
      <c r="J7798">
        <f>ROUND(employee[[#This Row],[Age]],0)</f>
        <v>30</v>
      </c>
      <c r="K77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98">
        <v>7.1107424950000002</v>
      </c>
      <c r="M7798">
        <f>ROUND(employee[[#This Row],[LengthService]],2)</f>
        <v>7.11</v>
      </c>
      <c r="N7798">
        <v>18.068646139999998</v>
      </c>
      <c r="O7798">
        <f>ROUND(employee[[#This Row],[AbsentHours]],2)</f>
        <v>18.07</v>
      </c>
      <c r="P7798" s="5">
        <f>employee[[#This Row],[RoundedAbsentHours]]/2080 *100</f>
        <v>0.86875000000000013</v>
      </c>
      <c r="Q7798" s="1" t="s">
        <v>15</v>
      </c>
    </row>
    <row r="7799" spans="1:17" x14ac:dyDescent="0.35">
      <c r="A7799">
        <v>7798</v>
      </c>
      <c r="B7799" s="1" t="s">
        <v>8011</v>
      </c>
      <c r="C7799" s="1" t="s">
        <v>16</v>
      </c>
      <c r="D7799" s="1" t="s">
        <v>51</v>
      </c>
      <c r="E7799" s="1" t="s">
        <v>124</v>
      </c>
      <c r="F7799" s="1" t="s">
        <v>125</v>
      </c>
      <c r="G7799" s="1" t="s">
        <v>51</v>
      </c>
      <c r="H7799" s="1" t="s">
        <v>15</v>
      </c>
      <c r="I7799">
        <v>34.258777629999997</v>
      </c>
      <c r="J7799">
        <f>ROUND(employee[[#This Row],[Age]],0)</f>
        <v>34</v>
      </c>
      <c r="K77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799">
        <v>6.6145375729999998</v>
      </c>
      <c r="M7799">
        <f>ROUND(employee[[#This Row],[LengthService]],2)</f>
        <v>6.61</v>
      </c>
      <c r="N7799">
        <v>12.850558149999999</v>
      </c>
      <c r="O7799">
        <f>ROUND(employee[[#This Row],[AbsentHours]],2)</f>
        <v>12.85</v>
      </c>
      <c r="P7799" s="5">
        <f>employee[[#This Row],[RoundedAbsentHours]]/2080 *100</f>
        <v>0.61778846153846156</v>
      </c>
      <c r="Q7799" s="1" t="s">
        <v>15</v>
      </c>
    </row>
    <row r="7800" spans="1:17" x14ac:dyDescent="0.35">
      <c r="A7800">
        <v>7799</v>
      </c>
      <c r="B7800" s="1" t="s">
        <v>8012</v>
      </c>
      <c r="C7800" s="1" t="s">
        <v>16</v>
      </c>
      <c r="D7800" s="1" t="s">
        <v>29</v>
      </c>
      <c r="E7800" s="1" t="s">
        <v>124</v>
      </c>
      <c r="F7800" s="1" t="s">
        <v>125</v>
      </c>
      <c r="G7800" s="1" t="s">
        <v>29</v>
      </c>
      <c r="H7800" s="1" t="s">
        <v>15</v>
      </c>
      <c r="I7800">
        <v>51.311059499999999</v>
      </c>
      <c r="J7800">
        <f>ROUND(employee[[#This Row],[Age]],0)</f>
        <v>51</v>
      </c>
      <c r="K78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00">
        <v>5.5087173820000004</v>
      </c>
      <c r="M7800">
        <f>ROUND(employee[[#This Row],[LengthService]],2)</f>
        <v>5.51</v>
      </c>
      <c r="N7800">
        <v>97.28755314</v>
      </c>
      <c r="O7800">
        <f>ROUND(employee[[#This Row],[AbsentHours]],2)</f>
        <v>97.29</v>
      </c>
      <c r="P7800" s="5">
        <f>employee[[#This Row],[RoundedAbsentHours]]/2080 *100</f>
        <v>4.6774038461538465</v>
      </c>
      <c r="Q7800" s="1" t="s">
        <v>15</v>
      </c>
    </row>
    <row r="7801" spans="1:17" x14ac:dyDescent="0.35">
      <c r="A7801">
        <v>7800</v>
      </c>
      <c r="B7801" s="1" t="s">
        <v>8013</v>
      </c>
      <c r="C7801" s="1" t="s">
        <v>11</v>
      </c>
      <c r="D7801" s="1" t="s">
        <v>64</v>
      </c>
      <c r="E7801" s="1" t="s">
        <v>124</v>
      </c>
      <c r="F7801" s="1" t="s">
        <v>125</v>
      </c>
      <c r="G7801" s="1" t="s">
        <v>56</v>
      </c>
      <c r="H7801" s="1" t="s">
        <v>15</v>
      </c>
      <c r="I7801">
        <v>45.793017460000002</v>
      </c>
      <c r="J7801">
        <f>ROUND(employee[[#This Row],[Age]],0)</f>
        <v>46</v>
      </c>
      <c r="K78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01">
        <v>5.3559895449999999</v>
      </c>
      <c r="M7801">
        <f>ROUND(employee[[#This Row],[LengthService]],2)</f>
        <v>5.36</v>
      </c>
      <c r="N7801">
        <v>80.195746450000001</v>
      </c>
      <c r="O7801">
        <f>ROUND(employee[[#This Row],[AbsentHours]],2)</f>
        <v>80.2</v>
      </c>
      <c r="P7801" s="5">
        <f>employee[[#This Row],[RoundedAbsentHours]]/2080 *100</f>
        <v>3.8557692307692308</v>
      </c>
      <c r="Q7801" s="1" t="s">
        <v>15</v>
      </c>
    </row>
    <row r="7802" spans="1:17" x14ac:dyDescent="0.35">
      <c r="A7802">
        <v>7801</v>
      </c>
      <c r="B7802" s="1" t="s">
        <v>8014</v>
      </c>
      <c r="C7802" s="1" t="s">
        <v>11</v>
      </c>
      <c r="D7802" s="1" t="s">
        <v>42</v>
      </c>
      <c r="E7802" s="1" t="s">
        <v>158</v>
      </c>
      <c r="F7802" s="1" t="s">
        <v>159</v>
      </c>
      <c r="G7802" s="1" t="s">
        <v>42</v>
      </c>
      <c r="H7802" s="1" t="s">
        <v>15</v>
      </c>
      <c r="I7802">
        <v>66.118187989999996</v>
      </c>
      <c r="J7802">
        <f>ROUND(employee[[#This Row],[Age]],0)</f>
        <v>66</v>
      </c>
      <c r="K78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7802">
        <v>3.4043592829999998</v>
      </c>
      <c r="M7802">
        <f>ROUND(employee[[#This Row],[LengthService]],2)</f>
        <v>3.4</v>
      </c>
      <c r="N7802">
        <v>187.96223699999999</v>
      </c>
      <c r="O7802">
        <f>ROUND(employee[[#This Row],[AbsentHours]],2)</f>
        <v>187.96</v>
      </c>
      <c r="P7802" s="5">
        <f>employee[[#This Row],[RoundedAbsentHours]]/2080 *100</f>
        <v>9.0365384615384627</v>
      </c>
      <c r="Q7802" s="1" t="s">
        <v>15</v>
      </c>
    </row>
    <row r="7803" spans="1:17" x14ac:dyDescent="0.35">
      <c r="A7803">
        <v>7802</v>
      </c>
      <c r="B7803" s="1" t="s">
        <v>8015</v>
      </c>
      <c r="C7803" s="1" t="s">
        <v>11</v>
      </c>
      <c r="D7803" s="1" t="s">
        <v>101</v>
      </c>
      <c r="E7803" s="1" t="s">
        <v>124</v>
      </c>
      <c r="F7803" s="1" t="s">
        <v>125</v>
      </c>
      <c r="G7803" s="1" t="s">
        <v>47</v>
      </c>
      <c r="H7803" s="1" t="s">
        <v>15</v>
      </c>
      <c r="I7803">
        <v>36.110863700000003</v>
      </c>
      <c r="J7803">
        <f>ROUND(employee[[#This Row],[Age]],0)</f>
        <v>36</v>
      </c>
      <c r="K78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03">
        <v>7.1871268730000004</v>
      </c>
      <c r="M7803">
        <f>ROUND(employee[[#This Row],[LengthService]],2)</f>
        <v>7.19</v>
      </c>
      <c r="N7803">
        <v>12.92735615</v>
      </c>
      <c r="O7803">
        <f>ROUND(employee[[#This Row],[AbsentHours]],2)</f>
        <v>12.93</v>
      </c>
      <c r="P7803" s="5">
        <f>employee[[#This Row],[RoundedAbsentHours]]/2080 *100</f>
        <v>0.6216346153846154</v>
      </c>
      <c r="Q7803" s="1" t="s">
        <v>15</v>
      </c>
    </row>
    <row r="7804" spans="1:17" x14ac:dyDescent="0.35">
      <c r="A7804">
        <v>7803</v>
      </c>
      <c r="B7804" s="1" t="s">
        <v>8016</v>
      </c>
      <c r="C7804" s="1" t="s">
        <v>11</v>
      </c>
      <c r="D7804" s="1" t="s">
        <v>22</v>
      </c>
      <c r="E7804" s="1" t="s">
        <v>158</v>
      </c>
      <c r="F7804" s="1" t="s">
        <v>159</v>
      </c>
      <c r="G7804" s="1" t="s">
        <v>22</v>
      </c>
      <c r="H7804" s="1" t="s">
        <v>15</v>
      </c>
      <c r="I7804">
        <v>59.990594090000002</v>
      </c>
      <c r="J7804">
        <f>ROUND(employee[[#This Row],[Age]],0)</f>
        <v>60</v>
      </c>
      <c r="K78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804">
        <v>2.9973467939999998</v>
      </c>
      <c r="M7804">
        <f>ROUND(employee[[#This Row],[LengthService]],2)</f>
        <v>3</v>
      </c>
      <c r="N7804">
        <v>203.1040169</v>
      </c>
      <c r="O7804">
        <f>ROUND(employee[[#This Row],[AbsentHours]],2)</f>
        <v>203.1</v>
      </c>
      <c r="P7804" s="5">
        <f>employee[[#This Row],[RoundedAbsentHours]]/2080 *100</f>
        <v>9.7644230769230766</v>
      </c>
      <c r="Q7804" s="1" t="s">
        <v>15</v>
      </c>
    </row>
    <row r="7805" spans="1:17" x14ac:dyDescent="0.35">
      <c r="A7805">
        <v>7804</v>
      </c>
      <c r="B7805" s="1" t="s">
        <v>8017</v>
      </c>
      <c r="C7805" s="1" t="s">
        <v>16</v>
      </c>
      <c r="D7805" s="1" t="s">
        <v>19</v>
      </c>
      <c r="E7805" s="1" t="s">
        <v>124</v>
      </c>
      <c r="F7805" s="1" t="s">
        <v>125</v>
      </c>
      <c r="G7805" s="1" t="s">
        <v>19</v>
      </c>
      <c r="H7805" s="1" t="s">
        <v>15</v>
      </c>
      <c r="I7805">
        <v>47.520561389999997</v>
      </c>
      <c r="J7805">
        <f>ROUND(employee[[#This Row],[Age]],0)</f>
        <v>48</v>
      </c>
      <c r="K78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05">
        <v>2.9434142109999999</v>
      </c>
      <c r="M7805">
        <f>ROUND(employee[[#This Row],[LengthService]],2)</f>
        <v>2.94</v>
      </c>
      <c r="N7805">
        <v>53.050707199999998</v>
      </c>
      <c r="O7805">
        <f>ROUND(employee[[#This Row],[AbsentHours]],2)</f>
        <v>53.05</v>
      </c>
      <c r="P7805" s="5">
        <f>employee[[#This Row],[RoundedAbsentHours]]/2080 *100</f>
        <v>2.5504807692307692</v>
      </c>
      <c r="Q7805" s="1" t="s">
        <v>15</v>
      </c>
    </row>
    <row r="7806" spans="1:17" x14ac:dyDescent="0.35">
      <c r="A7806">
        <v>7805</v>
      </c>
      <c r="B7806" s="1" t="s">
        <v>8018</v>
      </c>
      <c r="C7806" s="1" t="s">
        <v>11</v>
      </c>
      <c r="D7806" s="1" t="s">
        <v>60</v>
      </c>
      <c r="E7806" s="1" t="s">
        <v>124</v>
      </c>
      <c r="F7806" s="1" t="s">
        <v>125</v>
      </c>
      <c r="G7806" s="1" t="s">
        <v>60</v>
      </c>
      <c r="H7806" s="1" t="s">
        <v>15</v>
      </c>
      <c r="I7806">
        <v>56.80623052</v>
      </c>
      <c r="J7806">
        <f>ROUND(employee[[#This Row],[Age]],0)</f>
        <v>57</v>
      </c>
      <c r="K78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06">
        <v>4.8240266470000002</v>
      </c>
      <c r="M7806">
        <f>ROUND(employee[[#This Row],[LengthService]],2)</f>
        <v>4.82</v>
      </c>
      <c r="N7806">
        <v>140.18134670000001</v>
      </c>
      <c r="O7806">
        <f>ROUND(employee[[#This Row],[AbsentHours]],2)</f>
        <v>140.18</v>
      </c>
      <c r="P7806" s="5">
        <f>employee[[#This Row],[RoundedAbsentHours]]/2080 *100</f>
        <v>6.7394230769230772</v>
      </c>
      <c r="Q7806" s="1" t="s">
        <v>15</v>
      </c>
    </row>
    <row r="7807" spans="1:17" x14ac:dyDescent="0.35">
      <c r="A7807">
        <v>7806</v>
      </c>
      <c r="B7807" s="1" t="s">
        <v>8019</v>
      </c>
      <c r="C7807" s="1" t="s">
        <v>11</v>
      </c>
      <c r="D7807" s="1" t="s">
        <v>56</v>
      </c>
      <c r="E7807" s="1" t="s">
        <v>124</v>
      </c>
      <c r="F7807" s="1" t="s">
        <v>125</v>
      </c>
      <c r="G7807" s="1" t="s">
        <v>56</v>
      </c>
      <c r="H7807" s="1" t="s">
        <v>15</v>
      </c>
      <c r="I7807">
        <v>43.80087047</v>
      </c>
      <c r="J7807">
        <f>ROUND(employee[[#This Row],[Age]],0)</f>
        <v>44</v>
      </c>
      <c r="K78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07">
        <v>3.9335986140000001</v>
      </c>
      <c r="M7807">
        <f>ROUND(employee[[#This Row],[LengthService]],2)</f>
        <v>3.93</v>
      </c>
      <c r="N7807">
        <v>91.411731110000005</v>
      </c>
      <c r="O7807">
        <f>ROUND(employee[[#This Row],[AbsentHours]],2)</f>
        <v>91.41</v>
      </c>
      <c r="P7807" s="5">
        <f>employee[[#This Row],[RoundedAbsentHours]]/2080 *100</f>
        <v>4.3947115384615385</v>
      </c>
      <c r="Q7807" s="1" t="s">
        <v>15</v>
      </c>
    </row>
    <row r="7808" spans="1:17" x14ac:dyDescent="0.35">
      <c r="A7808">
        <v>7807</v>
      </c>
      <c r="B7808" s="1" t="s">
        <v>8020</v>
      </c>
      <c r="C7808" s="1" t="s">
        <v>16</v>
      </c>
      <c r="D7808" s="1" t="s">
        <v>20</v>
      </c>
      <c r="E7808" s="1" t="s">
        <v>124</v>
      </c>
      <c r="F7808" s="1" t="s">
        <v>125</v>
      </c>
      <c r="G7808" s="1" t="s">
        <v>20</v>
      </c>
      <c r="H7808" s="1" t="s">
        <v>15</v>
      </c>
      <c r="I7808">
        <v>40.062510449999998</v>
      </c>
      <c r="J7808">
        <f>ROUND(employee[[#This Row],[Age]],0)</f>
        <v>40</v>
      </c>
      <c r="K78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08">
        <v>4.9171568560000001</v>
      </c>
      <c r="M7808">
        <f>ROUND(employee[[#This Row],[LengthService]],2)</f>
        <v>4.92</v>
      </c>
      <c r="N7808">
        <v>22.11565272</v>
      </c>
      <c r="O7808">
        <f>ROUND(employee[[#This Row],[AbsentHours]],2)</f>
        <v>22.12</v>
      </c>
      <c r="P7808" s="5">
        <f>employee[[#This Row],[RoundedAbsentHours]]/2080 *100</f>
        <v>1.0634615384615385</v>
      </c>
      <c r="Q7808" s="1" t="s">
        <v>15</v>
      </c>
    </row>
    <row r="7809" spans="1:17" x14ac:dyDescent="0.35">
      <c r="A7809">
        <v>7808</v>
      </c>
      <c r="B7809" s="1" t="s">
        <v>8021</v>
      </c>
      <c r="C7809" s="1" t="s">
        <v>11</v>
      </c>
      <c r="D7809" s="1" t="s">
        <v>41</v>
      </c>
      <c r="E7809" s="1" t="s">
        <v>124</v>
      </c>
      <c r="F7809" s="1" t="s">
        <v>125</v>
      </c>
      <c r="G7809" s="1" t="s">
        <v>29</v>
      </c>
      <c r="H7809" s="1" t="s">
        <v>15</v>
      </c>
      <c r="I7809">
        <v>45.46964663</v>
      </c>
      <c r="J7809">
        <f>ROUND(employee[[#This Row],[Age]],0)</f>
        <v>45</v>
      </c>
      <c r="K78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09">
        <v>5.0527002019999996</v>
      </c>
      <c r="M7809">
        <f>ROUND(employee[[#This Row],[LengthService]],2)</f>
        <v>5.05</v>
      </c>
      <c r="N7809">
        <v>61.979850030000001</v>
      </c>
      <c r="O7809">
        <f>ROUND(employee[[#This Row],[AbsentHours]],2)</f>
        <v>61.98</v>
      </c>
      <c r="P7809" s="5">
        <f>employee[[#This Row],[RoundedAbsentHours]]/2080 *100</f>
        <v>2.9798076923076922</v>
      </c>
      <c r="Q7809" s="1" t="s">
        <v>15</v>
      </c>
    </row>
    <row r="7810" spans="1:17" x14ac:dyDescent="0.35">
      <c r="A7810">
        <v>7809</v>
      </c>
      <c r="B7810" s="1" t="s">
        <v>8022</v>
      </c>
      <c r="C7810" s="1" t="s">
        <v>11</v>
      </c>
      <c r="D7810" s="1" t="s">
        <v>44</v>
      </c>
      <c r="E7810" s="1" t="s">
        <v>124</v>
      </c>
      <c r="F7810" s="1" t="s">
        <v>125</v>
      </c>
      <c r="G7810" s="1" t="s">
        <v>44</v>
      </c>
      <c r="H7810" s="1" t="s">
        <v>15</v>
      </c>
      <c r="I7810">
        <v>47.06611745</v>
      </c>
      <c r="J7810">
        <f>ROUND(employee[[#This Row],[Age]],0)</f>
        <v>47</v>
      </c>
      <c r="K78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10">
        <v>4.5039049369999997</v>
      </c>
      <c r="M7810">
        <f>ROUND(employee[[#This Row],[LengthService]],2)</f>
        <v>4.5</v>
      </c>
      <c r="N7810">
        <v>80.246002230000002</v>
      </c>
      <c r="O7810">
        <f>ROUND(employee[[#This Row],[AbsentHours]],2)</f>
        <v>80.25</v>
      </c>
      <c r="P7810" s="5">
        <f>employee[[#This Row],[RoundedAbsentHours]]/2080 *100</f>
        <v>3.8581730769230771</v>
      </c>
      <c r="Q7810" s="1" t="s">
        <v>15</v>
      </c>
    </row>
    <row r="7811" spans="1:17" x14ac:dyDescent="0.35">
      <c r="A7811">
        <v>7810</v>
      </c>
      <c r="B7811" s="1" t="s">
        <v>8023</v>
      </c>
      <c r="C7811" s="1" t="s">
        <v>11</v>
      </c>
      <c r="D7811" s="1" t="s">
        <v>22</v>
      </c>
      <c r="E7811" s="1" t="s">
        <v>158</v>
      </c>
      <c r="F7811" s="1" t="s">
        <v>159</v>
      </c>
      <c r="G7811" s="1" t="s">
        <v>22</v>
      </c>
      <c r="H7811" s="1" t="s">
        <v>15</v>
      </c>
      <c r="I7811">
        <v>39.337340349999998</v>
      </c>
      <c r="J7811">
        <f>ROUND(employee[[#This Row],[Age]],0)</f>
        <v>39</v>
      </c>
      <c r="K78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11">
        <v>4.1804770529999997</v>
      </c>
      <c r="M7811">
        <f>ROUND(employee[[#This Row],[LengthService]],2)</f>
        <v>4.18</v>
      </c>
      <c r="N7811">
        <v>37.039052480000002</v>
      </c>
      <c r="O7811">
        <f>ROUND(employee[[#This Row],[AbsentHours]],2)</f>
        <v>37.04</v>
      </c>
      <c r="P7811" s="5">
        <f>employee[[#This Row],[RoundedAbsentHours]]/2080 *100</f>
        <v>1.7807692307692307</v>
      </c>
      <c r="Q7811" s="1" t="s">
        <v>15</v>
      </c>
    </row>
    <row r="7812" spans="1:17" x14ac:dyDescent="0.35">
      <c r="A7812">
        <v>7811</v>
      </c>
      <c r="B7812" s="1" t="s">
        <v>8024</v>
      </c>
      <c r="C7812" s="1" t="s">
        <v>11</v>
      </c>
      <c r="D7812" s="1" t="s">
        <v>17</v>
      </c>
      <c r="E7812" s="1" t="s">
        <v>124</v>
      </c>
      <c r="F7812" s="1" t="s">
        <v>125</v>
      </c>
      <c r="G7812" s="1" t="s">
        <v>18</v>
      </c>
      <c r="H7812" s="1" t="s">
        <v>15</v>
      </c>
      <c r="I7812">
        <v>46.806404899999997</v>
      </c>
      <c r="J7812">
        <f>ROUND(employee[[#This Row],[Age]],0)</f>
        <v>47</v>
      </c>
      <c r="K78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12">
        <v>4.983318444</v>
      </c>
      <c r="M7812">
        <f>ROUND(employee[[#This Row],[LengthService]],2)</f>
        <v>4.9800000000000004</v>
      </c>
      <c r="N7812">
        <v>82.179447210000006</v>
      </c>
      <c r="O7812">
        <f>ROUND(employee[[#This Row],[AbsentHours]],2)</f>
        <v>82.18</v>
      </c>
      <c r="P7812" s="5">
        <f>employee[[#This Row],[RoundedAbsentHours]]/2080 *100</f>
        <v>3.9509615384615384</v>
      </c>
      <c r="Q7812" s="1" t="s">
        <v>15</v>
      </c>
    </row>
    <row r="7813" spans="1:17" x14ac:dyDescent="0.35">
      <c r="A7813">
        <v>7812</v>
      </c>
      <c r="B7813" s="1" t="s">
        <v>8025</v>
      </c>
      <c r="C7813" s="1" t="s">
        <v>16</v>
      </c>
      <c r="D7813" s="1" t="s">
        <v>93</v>
      </c>
      <c r="E7813" s="1" t="s">
        <v>124</v>
      </c>
      <c r="F7813" s="1" t="s">
        <v>125</v>
      </c>
      <c r="G7813" s="1" t="s">
        <v>93</v>
      </c>
      <c r="H7813" s="1" t="s">
        <v>15</v>
      </c>
      <c r="I7813">
        <v>35.950965570000001</v>
      </c>
      <c r="J7813">
        <f>ROUND(employee[[#This Row],[Age]],0)</f>
        <v>36</v>
      </c>
      <c r="K78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13">
        <v>5.4157016919999998</v>
      </c>
      <c r="M7813">
        <f>ROUND(employee[[#This Row],[LengthService]],2)</f>
        <v>5.42</v>
      </c>
      <c r="N7813">
        <v>0</v>
      </c>
      <c r="O7813">
        <f>ROUND(employee[[#This Row],[AbsentHours]],2)</f>
        <v>0</v>
      </c>
      <c r="P7813" s="5">
        <f>employee[[#This Row],[RoundedAbsentHours]]/2080 *100</f>
        <v>0</v>
      </c>
      <c r="Q7813" s="1" t="s">
        <v>15</v>
      </c>
    </row>
    <row r="7814" spans="1:17" x14ac:dyDescent="0.35">
      <c r="A7814">
        <v>7813</v>
      </c>
      <c r="B7814" s="1" t="s">
        <v>8026</v>
      </c>
      <c r="C7814" s="1" t="s">
        <v>16</v>
      </c>
      <c r="D7814" s="1" t="s">
        <v>160</v>
      </c>
      <c r="E7814" s="1" t="s">
        <v>124</v>
      </c>
      <c r="F7814" s="1" t="s">
        <v>125</v>
      </c>
      <c r="G7814" s="1" t="s">
        <v>51</v>
      </c>
      <c r="H7814" s="1" t="s">
        <v>15</v>
      </c>
      <c r="I7814">
        <v>39.766502799999998</v>
      </c>
      <c r="J7814">
        <f>ROUND(employee[[#This Row],[Age]],0)</f>
        <v>40</v>
      </c>
      <c r="K78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14">
        <v>4.5971715609999997</v>
      </c>
      <c r="M7814">
        <f>ROUND(employee[[#This Row],[LengthService]],2)</f>
        <v>4.5999999999999996</v>
      </c>
      <c r="N7814">
        <v>47.875895249999999</v>
      </c>
      <c r="O7814">
        <f>ROUND(employee[[#This Row],[AbsentHours]],2)</f>
        <v>47.88</v>
      </c>
      <c r="P7814" s="5">
        <f>employee[[#This Row],[RoundedAbsentHours]]/2080 *100</f>
        <v>2.3019230769230772</v>
      </c>
      <c r="Q7814" s="1" t="s">
        <v>15</v>
      </c>
    </row>
    <row r="7815" spans="1:17" x14ac:dyDescent="0.35">
      <c r="A7815">
        <v>7814</v>
      </c>
      <c r="B7815" s="1" t="s">
        <v>8027</v>
      </c>
      <c r="C7815" s="1" t="s">
        <v>11</v>
      </c>
      <c r="D7815" s="1" t="s">
        <v>20</v>
      </c>
      <c r="E7815" s="1" t="s">
        <v>124</v>
      </c>
      <c r="F7815" s="1" t="s">
        <v>125</v>
      </c>
      <c r="G7815" s="1" t="s">
        <v>20</v>
      </c>
      <c r="H7815" s="1" t="s">
        <v>15</v>
      </c>
      <c r="I7815">
        <v>52.272258319999999</v>
      </c>
      <c r="J7815">
        <f>ROUND(employee[[#This Row],[Age]],0)</f>
        <v>52</v>
      </c>
      <c r="K78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15">
        <v>2.6274006679999999</v>
      </c>
      <c r="M7815">
        <f>ROUND(employee[[#This Row],[LengthService]],2)</f>
        <v>2.63</v>
      </c>
      <c r="N7815">
        <v>152.461285</v>
      </c>
      <c r="O7815">
        <f>ROUND(employee[[#This Row],[AbsentHours]],2)</f>
        <v>152.46</v>
      </c>
      <c r="P7815" s="5">
        <f>employee[[#This Row],[RoundedAbsentHours]]/2080 *100</f>
        <v>7.3298076923076927</v>
      </c>
      <c r="Q7815" s="1" t="s">
        <v>15</v>
      </c>
    </row>
    <row r="7816" spans="1:17" x14ac:dyDescent="0.35">
      <c r="A7816">
        <v>7815</v>
      </c>
      <c r="B7816" s="1" t="s">
        <v>8028</v>
      </c>
      <c r="C7816" s="1" t="s">
        <v>11</v>
      </c>
      <c r="D7816" s="1" t="s">
        <v>88</v>
      </c>
      <c r="E7816" s="1" t="s">
        <v>124</v>
      </c>
      <c r="F7816" s="1" t="s">
        <v>125</v>
      </c>
      <c r="G7816" s="1" t="s">
        <v>88</v>
      </c>
      <c r="H7816" s="1" t="s">
        <v>15</v>
      </c>
      <c r="I7816">
        <v>28.021223060000001</v>
      </c>
      <c r="J7816">
        <f>ROUND(employee[[#This Row],[Age]],0)</f>
        <v>28</v>
      </c>
      <c r="K78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816">
        <v>6.621952115</v>
      </c>
      <c r="M7816">
        <f>ROUND(employee[[#This Row],[LengthService]],2)</f>
        <v>6.62</v>
      </c>
      <c r="N7816">
        <v>0</v>
      </c>
      <c r="O7816">
        <f>ROUND(employee[[#This Row],[AbsentHours]],2)</f>
        <v>0</v>
      </c>
      <c r="P7816" s="5">
        <f>employee[[#This Row],[RoundedAbsentHours]]/2080 *100</f>
        <v>0</v>
      </c>
      <c r="Q7816" s="1" t="s">
        <v>15</v>
      </c>
    </row>
    <row r="7817" spans="1:17" x14ac:dyDescent="0.35">
      <c r="A7817">
        <v>7816</v>
      </c>
      <c r="B7817" s="1" t="s">
        <v>8029</v>
      </c>
      <c r="C7817" s="1" t="s">
        <v>11</v>
      </c>
      <c r="D7817" s="1" t="s">
        <v>21</v>
      </c>
      <c r="E7817" s="1" t="s">
        <v>312</v>
      </c>
      <c r="F7817" s="1" t="s">
        <v>266</v>
      </c>
      <c r="G7817" s="1" t="s">
        <v>21</v>
      </c>
      <c r="H7817" s="1" t="s">
        <v>15</v>
      </c>
      <c r="I7817">
        <v>40.348306469999997</v>
      </c>
      <c r="J7817">
        <f>ROUND(employee[[#This Row],[Age]],0)</f>
        <v>40</v>
      </c>
      <c r="K78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17">
        <v>3.2716756820000001</v>
      </c>
      <c r="M7817">
        <f>ROUND(employee[[#This Row],[LengthService]],2)</f>
        <v>3.27</v>
      </c>
      <c r="N7817">
        <v>42.156907650000001</v>
      </c>
      <c r="O7817">
        <f>ROUND(employee[[#This Row],[AbsentHours]],2)</f>
        <v>42.16</v>
      </c>
      <c r="P7817" s="5">
        <f>employee[[#This Row],[RoundedAbsentHours]]/2080 *100</f>
        <v>2.0269230769230768</v>
      </c>
      <c r="Q7817" s="1" t="s">
        <v>15</v>
      </c>
    </row>
    <row r="7818" spans="1:17" x14ac:dyDescent="0.35">
      <c r="A7818">
        <v>7817</v>
      </c>
      <c r="B7818" s="1" t="s">
        <v>8030</v>
      </c>
      <c r="C7818" s="1" t="s">
        <v>16</v>
      </c>
      <c r="D7818" s="1" t="s">
        <v>22</v>
      </c>
      <c r="E7818" s="1" t="s">
        <v>158</v>
      </c>
      <c r="F7818" s="1" t="s">
        <v>159</v>
      </c>
      <c r="G7818" s="1" t="s">
        <v>22</v>
      </c>
      <c r="H7818" s="1" t="s">
        <v>15</v>
      </c>
      <c r="I7818">
        <v>34.996596670000002</v>
      </c>
      <c r="J7818">
        <f>ROUND(employee[[#This Row],[Age]],0)</f>
        <v>35</v>
      </c>
      <c r="K78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18">
        <v>3.7371171689999998</v>
      </c>
      <c r="M7818">
        <f>ROUND(employee[[#This Row],[LengthService]],2)</f>
        <v>3.74</v>
      </c>
      <c r="N7818">
        <v>28.78630313</v>
      </c>
      <c r="O7818">
        <f>ROUND(employee[[#This Row],[AbsentHours]],2)</f>
        <v>28.79</v>
      </c>
      <c r="P7818" s="5">
        <f>employee[[#This Row],[RoundedAbsentHours]]/2080 *100</f>
        <v>1.3841346153846155</v>
      </c>
      <c r="Q7818" s="1" t="s">
        <v>15</v>
      </c>
    </row>
    <row r="7819" spans="1:17" x14ac:dyDescent="0.35">
      <c r="A7819">
        <v>7818</v>
      </c>
      <c r="B7819" s="1" t="s">
        <v>8031</v>
      </c>
      <c r="C7819" s="1" t="s">
        <v>16</v>
      </c>
      <c r="D7819" s="1" t="s">
        <v>30</v>
      </c>
      <c r="E7819" s="1" t="s">
        <v>124</v>
      </c>
      <c r="F7819" s="1" t="s">
        <v>125</v>
      </c>
      <c r="G7819" s="1" t="s">
        <v>30</v>
      </c>
      <c r="H7819" s="1" t="s">
        <v>15</v>
      </c>
      <c r="I7819">
        <v>53.587854849999999</v>
      </c>
      <c r="J7819">
        <f>ROUND(employee[[#This Row],[Age]],0)</f>
        <v>54</v>
      </c>
      <c r="K78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19">
        <v>4.9300670980000003</v>
      </c>
      <c r="M7819">
        <f>ROUND(employee[[#This Row],[LengthService]],2)</f>
        <v>4.93</v>
      </c>
      <c r="N7819">
        <v>125.91759159999999</v>
      </c>
      <c r="O7819">
        <f>ROUND(employee[[#This Row],[AbsentHours]],2)</f>
        <v>125.92</v>
      </c>
      <c r="P7819" s="5">
        <f>employee[[#This Row],[RoundedAbsentHours]]/2080 *100</f>
        <v>6.0538461538461537</v>
      </c>
      <c r="Q7819" s="1" t="s">
        <v>15</v>
      </c>
    </row>
    <row r="7820" spans="1:17" x14ac:dyDescent="0.35">
      <c r="A7820">
        <v>7819</v>
      </c>
      <c r="B7820" s="1" t="s">
        <v>8032</v>
      </c>
      <c r="C7820" s="1" t="s">
        <v>16</v>
      </c>
      <c r="D7820" s="1" t="s">
        <v>28</v>
      </c>
      <c r="E7820" s="1" t="s">
        <v>124</v>
      </c>
      <c r="F7820" s="1" t="s">
        <v>125</v>
      </c>
      <c r="G7820" s="1" t="s">
        <v>28</v>
      </c>
      <c r="H7820" s="1" t="s">
        <v>15</v>
      </c>
      <c r="I7820">
        <v>35.885953120000003</v>
      </c>
      <c r="J7820">
        <f>ROUND(employee[[#This Row],[Age]],0)</f>
        <v>36</v>
      </c>
      <c r="K78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20">
        <v>4.7593498189999996</v>
      </c>
      <c r="M7820">
        <f>ROUND(employee[[#This Row],[LengthService]],2)</f>
        <v>4.76</v>
      </c>
      <c r="N7820">
        <v>0</v>
      </c>
      <c r="O7820">
        <f>ROUND(employee[[#This Row],[AbsentHours]],2)</f>
        <v>0</v>
      </c>
      <c r="P7820" s="5">
        <f>employee[[#This Row],[RoundedAbsentHours]]/2080 *100</f>
        <v>0</v>
      </c>
      <c r="Q7820" s="1" t="s">
        <v>15</v>
      </c>
    </row>
    <row r="7821" spans="1:17" x14ac:dyDescent="0.35">
      <c r="A7821">
        <v>7820</v>
      </c>
      <c r="B7821" s="1" t="s">
        <v>8033</v>
      </c>
      <c r="C7821" s="1" t="s">
        <v>11</v>
      </c>
      <c r="D7821" s="1" t="s">
        <v>19</v>
      </c>
      <c r="E7821" s="1" t="s">
        <v>124</v>
      </c>
      <c r="F7821" s="1" t="s">
        <v>125</v>
      </c>
      <c r="G7821" s="1" t="s">
        <v>19</v>
      </c>
      <c r="H7821" s="1" t="s">
        <v>15</v>
      </c>
      <c r="I7821">
        <v>51.416331730000003</v>
      </c>
      <c r="J7821">
        <f>ROUND(employee[[#This Row],[Age]],0)</f>
        <v>51</v>
      </c>
      <c r="K78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21">
        <v>5.7332215639999999</v>
      </c>
      <c r="M7821">
        <f>ROUND(employee[[#This Row],[LengthService]],2)</f>
        <v>5.73</v>
      </c>
      <c r="N7821">
        <v>91.757755130000007</v>
      </c>
      <c r="O7821">
        <f>ROUND(employee[[#This Row],[AbsentHours]],2)</f>
        <v>91.76</v>
      </c>
      <c r="P7821" s="5">
        <f>employee[[#This Row],[RoundedAbsentHours]]/2080 *100</f>
        <v>4.4115384615384619</v>
      </c>
      <c r="Q7821" s="1" t="s">
        <v>15</v>
      </c>
    </row>
    <row r="7822" spans="1:17" x14ac:dyDescent="0.35">
      <c r="A7822">
        <v>7821</v>
      </c>
      <c r="B7822" s="1" t="s">
        <v>8034</v>
      </c>
      <c r="C7822" s="1" t="s">
        <v>16</v>
      </c>
      <c r="D7822" s="1" t="s">
        <v>22</v>
      </c>
      <c r="E7822" s="1" t="s">
        <v>158</v>
      </c>
      <c r="F7822" s="1" t="s">
        <v>159</v>
      </c>
      <c r="G7822" s="1" t="s">
        <v>22</v>
      </c>
      <c r="H7822" s="1" t="s">
        <v>15</v>
      </c>
      <c r="I7822">
        <v>44.200414649999999</v>
      </c>
      <c r="J7822">
        <f>ROUND(employee[[#This Row],[Age]],0)</f>
        <v>44</v>
      </c>
      <c r="K78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22">
        <v>5.4148891639999999</v>
      </c>
      <c r="M7822">
        <f>ROUND(employee[[#This Row],[LengthService]],2)</f>
        <v>5.41</v>
      </c>
      <c r="N7822">
        <v>56.283385549999998</v>
      </c>
      <c r="O7822">
        <f>ROUND(employee[[#This Row],[AbsentHours]],2)</f>
        <v>56.28</v>
      </c>
      <c r="P7822" s="5">
        <f>employee[[#This Row],[RoundedAbsentHours]]/2080 *100</f>
        <v>2.7057692307692305</v>
      </c>
      <c r="Q7822" s="1" t="s">
        <v>15</v>
      </c>
    </row>
    <row r="7823" spans="1:17" x14ac:dyDescent="0.35">
      <c r="A7823">
        <v>7822</v>
      </c>
      <c r="B7823" s="1" t="s">
        <v>8035</v>
      </c>
      <c r="C7823" s="1" t="s">
        <v>11</v>
      </c>
      <c r="D7823" s="1" t="s">
        <v>72</v>
      </c>
      <c r="E7823" s="1" t="s">
        <v>312</v>
      </c>
      <c r="F7823" s="1" t="s">
        <v>266</v>
      </c>
      <c r="G7823" s="1" t="s">
        <v>72</v>
      </c>
      <c r="H7823" s="1" t="s">
        <v>15</v>
      </c>
      <c r="I7823">
        <v>31.050685510000001</v>
      </c>
      <c r="J7823">
        <f>ROUND(employee[[#This Row],[Age]],0)</f>
        <v>31</v>
      </c>
      <c r="K78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23">
        <v>4.7763863019999997</v>
      </c>
      <c r="M7823">
        <f>ROUND(employee[[#This Row],[LengthService]],2)</f>
        <v>4.78</v>
      </c>
      <c r="N7823">
        <v>7.5714814050000001</v>
      </c>
      <c r="O7823">
        <f>ROUND(employee[[#This Row],[AbsentHours]],2)</f>
        <v>7.57</v>
      </c>
      <c r="P7823" s="5">
        <f>employee[[#This Row],[RoundedAbsentHours]]/2080 *100</f>
        <v>0.36394230769230768</v>
      </c>
      <c r="Q7823" s="1" t="s">
        <v>15</v>
      </c>
    </row>
    <row r="7824" spans="1:17" x14ac:dyDescent="0.35">
      <c r="A7824">
        <v>7823</v>
      </c>
      <c r="B7824" s="1" t="s">
        <v>8036</v>
      </c>
      <c r="C7824" s="1" t="s">
        <v>16</v>
      </c>
      <c r="D7824" s="1" t="s">
        <v>22</v>
      </c>
      <c r="E7824" s="1" t="s">
        <v>158</v>
      </c>
      <c r="F7824" s="1" t="s">
        <v>159</v>
      </c>
      <c r="G7824" s="1" t="s">
        <v>22</v>
      </c>
      <c r="H7824" s="1" t="s">
        <v>15</v>
      </c>
      <c r="I7824">
        <v>39.495754210000001</v>
      </c>
      <c r="J7824">
        <f>ROUND(employee[[#This Row],[Age]],0)</f>
        <v>39</v>
      </c>
      <c r="K78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24">
        <v>2.734375601</v>
      </c>
      <c r="M7824">
        <f>ROUND(employee[[#This Row],[LengthService]],2)</f>
        <v>2.73</v>
      </c>
      <c r="N7824">
        <v>0</v>
      </c>
      <c r="O7824">
        <f>ROUND(employee[[#This Row],[AbsentHours]],2)</f>
        <v>0</v>
      </c>
      <c r="P7824" s="5">
        <f>employee[[#This Row],[RoundedAbsentHours]]/2080 *100</f>
        <v>0</v>
      </c>
      <c r="Q7824" s="1" t="s">
        <v>15</v>
      </c>
    </row>
    <row r="7825" spans="1:17" x14ac:dyDescent="0.35">
      <c r="A7825">
        <v>7824</v>
      </c>
      <c r="B7825" s="1" t="s">
        <v>8037</v>
      </c>
      <c r="C7825" s="1" t="s">
        <v>16</v>
      </c>
      <c r="D7825" s="1" t="s">
        <v>56</v>
      </c>
      <c r="E7825" s="1" t="s">
        <v>124</v>
      </c>
      <c r="F7825" s="1" t="s">
        <v>125</v>
      </c>
      <c r="G7825" s="1" t="s">
        <v>56</v>
      </c>
      <c r="H7825" s="1" t="s">
        <v>15</v>
      </c>
      <c r="I7825">
        <v>35.943817080000002</v>
      </c>
      <c r="J7825">
        <f>ROUND(employee[[#This Row],[Age]],0)</f>
        <v>36</v>
      </c>
      <c r="K78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25">
        <v>2.5407272989999998</v>
      </c>
      <c r="M7825">
        <f>ROUND(employee[[#This Row],[LengthService]],2)</f>
        <v>2.54</v>
      </c>
      <c r="N7825">
        <v>40.204266519999997</v>
      </c>
      <c r="O7825">
        <f>ROUND(employee[[#This Row],[AbsentHours]],2)</f>
        <v>40.200000000000003</v>
      </c>
      <c r="P7825" s="5">
        <f>employee[[#This Row],[RoundedAbsentHours]]/2080 *100</f>
        <v>1.9326923076923079</v>
      </c>
      <c r="Q7825" s="1" t="s">
        <v>15</v>
      </c>
    </row>
    <row r="7826" spans="1:17" x14ac:dyDescent="0.35">
      <c r="A7826">
        <v>7825</v>
      </c>
      <c r="B7826" s="1" t="s">
        <v>8038</v>
      </c>
      <c r="C7826" s="1" t="s">
        <v>11</v>
      </c>
      <c r="D7826" s="1" t="s">
        <v>20</v>
      </c>
      <c r="E7826" s="1" t="s">
        <v>124</v>
      </c>
      <c r="F7826" s="1" t="s">
        <v>125</v>
      </c>
      <c r="G7826" s="1" t="s">
        <v>20</v>
      </c>
      <c r="H7826" s="1" t="s">
        <v>15</v>
      </c>
      <c r="I7826">
        <v>43.826329289999997</v>
      </c>
      <c r="J7826">
        <f>ROUND(employee[[#This Row],[Age]],0)</f>
        <v>44</v>
      </c>
      <c r="K78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26">
        <v>1.5254971930000001</v>
      </c>
      <c r="M7826">
        <f>ROUND(employee[[#This Row],[LengthService]],2)</f>
        <v>1.53</v>
      </c>
      <c r="N7826">
        <v>68.285379390000003</v>
      </c>
      <c r="O7826">
        <f>ROUND(employee[[#This Row],[AbsentHours]],2)</f>
        <v>68.290000000000006</v>
      </c>
      <c r="P7826" s="5">
        <f>employee[[#This Row],[RoundedAbsentHours]]/2080 *100</f>
        <v>3.2831730769230774</v>
      </c>
      <c r="Q7826" s="1" t="s">
        <v>15</v>
      </c>
    </row>
    <row r="7827" spans="1:17" x14ac:dyDescent="0.35">
      <c r="A7827">
        <v>7826</v>
      </c>
      <c r="B7827" s="1" t="s">
        <v>8039</v>
      </c>
      <c r="C7827" s="1" t="s">
        <v>16</v>
      </c>
      <c r="D7827" s="1" t="s">
        <v>21</v>
      </c>
      <c r="E7827" s="1" t="s">
        <v>312</v>
      </c>
      <c r="F7827" s="1" t="s">
        <v>266</v>
      </c>
      <c r="G7827" s="1" t="s">
        <v>21</v>
      </c>
      <c r="H7827" s="1" t="s">
        <v>15</v>
      </c>
      <c r="I7827">
        <v>39.127619629999998</v>
      </c>
      <c r="J7827">
        <f>ROUND(employee[[#This Row],[Age]],0)</f>
        <v>39</v>
      </c>
      <c r="K78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27">
        <v>5.058776548</v>
      </c>
      <c r="M7827">
        <f>ROUND(employee[[#This Row],[LengthService]],2)</f>
        <v>5.0599999999999996</v>
      </c>
      <c r="N7827">
        <v>29.095121259999999</v>
      </c>
      <c r="O7827">
        <f>ROUND(employee[[#This Row],[AbsentHours]],2)</f>
        <v>29.1</v>
      </c>
      <c r="P7827" s="5">
        <f>employee[[#This Row],[RoundedAbsentHours]]/2080 *100</f>
        <v>1.3990384615384617</v>
      </c>
      <c r="Q7827" s="1" t="s">
        <v>15</v>
      </c>
    </row>
    <row r="7828" spans="1:17" x14ac:dyDescent="0.35">
      <c r="A7828">
        <v>7827</v>
      </c>
      <c r="B7828" s="1" t="s">
        <v>8040</v>
      </c>
      <c r="C7828" s="1" t="s">
        <v>11</v>
      </c>
      <c r="D7828" s="1" t="s">
        <v>218</v>
      </c>
      <c r="E7828" s="1" t="s">
        <v>312</v>
      </c>
      <c r="F7828" s="1" t="s">
        <v>266</v>
      </c>
      <c r="G7828" s="1" t="s">
        <v>39</v>
      </c>
      <c r="H7828" s="1" t="s">
        <v>15</v>
      </c>
      <c r="I7828">
        <v>45.317354190000003</v>
      </c>
      <c r="J7828">
        <f>ROUND(employee[[#This Row],[Age]],0)</f>
        <v>45</v>
      </c>
      <c r="K78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28">
        <v>5.2301138720000004</v>
      </c>
      <c r="M7828">
        <f>ROUND(employee[[#This Row],[LengthService]],2)</f>
        <v>5.23</v>
      </c>
      <c r="N7828">
        <v>92.543080180000004</v>
      </c>
      <c r="O7828">
        <f>ROUND(employee[[#This Row],[AbsentHours]],2)</f>
        <v>92.54</v>
      </c>
      <c r="P7828" s="5">
        <f>employee[[#This Row],[RoundedAbsentHours]]/2080 *100</f>
        <v>4.4490384615384615</v>
      </c>
      <c r="Q7828" s="1" t="s">
        <v>15</v>
      </c>
    </row>
    <row r="7829" spans="1:17" x14ac:dyDescent="0.35">
      <c r="A7829">
        <v>7828</v>
      </c>
      <c r="B7829" s="1" t="s">
        <v>8041</v>
      </c>
      <c r="C7829" s="1" t="s">
        <v>16</v>
      </c>
      <c r="D7829" s="1" t="s">
        <v>22</v>
      </c>
      <c r="E7829" s="1" t="s">
        <v>158</v>
      </c>
      <c r="F7829" s="1" t="s">
        <v>159</v>
      </c>
      <c r="G7829" s="1" t="s">
        <v>22</v>
      </c>
      <c r="H7829" s="1" t="s">
        <v>15</v>
      </c>
      <c r="I7829">
        <v>50.105185769999999</v>
      </c>
      <c r="J7829">
        <f>ROUND(employee[[#This Row],[Age]],0)</f>
        <v>50</v>
      </c>
      <c r="K78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29">
        <v>4.5540486080000004</v>
      </c>
      <c r="M7829">
        <f>ROUND(employee[[#This Row],[LengthService]],2)</f>
        <v>4.55</v>
      </c>
      <c r="N7829">
        <v>100.08341110000001</v>
      </c>
      <c r="O7829">
        <f>ROUND(employee[[#This Row],[AbsentHours]],2)</f>
        <v>100.08</v>
      </c>
      <c r="P7829" s="5">
        <f>employee[[#This Row],[RoundedAbsentHours]]/2080 *100</f>
        <v>4.8115384615384613</v>
      </c>
      <c r="Q7829" s="1" t="s">
        <v>15</v>
      </c>
    </row>
    <row r="7830" spans="1:17" x14ac:dyDescent="0.35">
      <c r="A7830">
        <v>7829</v>
      </c>
      <c r="B7830" s="1" t="s">
        <v>8042</v>
      </c>
      <c r="C7830" s="1" t="s">
        <v>16</v>
      </c>
      <c r="D7830" s="1" t="s">
        <v>214</v>
      </c>
      <c r="E7830" s="1" t="s">
        <v>124</v>
      </c>
      <c r="F7830" s="1" t="s">
        <v>125</v>
      </c>
      <c r="G7830" s="1" t="s">
        <v>214</v>
      </c>
      <c r="H7830" s="1" t="s">
        <v>15</v>
      </c>
      <c r="I7830">
        <v>56.928829780000001</v>
      </c>
      <c r="J7830">
        <f>ROUND(employee[[#This Row],[Age]],0)</f>
        <v>57</v>
      </c>
      <c r="K78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30">
        <v>3.9983020909999998</v>
      </c>
      <c r="M7830">
        <f>ROUND(employee[[#This Row],[LengthService]],2)</f>
        <v>4</v>
      </c>
      <c r="N7830">
        <v>69.781325120000005</v>
      </c>
      <c r="O7830">
        <f>ROUND(employee[[#This Row],[AbsentHours]],2)</f>
        <v>69.78</v>
      </c>
      <c r="P7830" s="5">
        <f>employee[[#This Row],[RoundedAbsentHours]]/2080 *100</f>
        <v>3.3548076923076922</v>
      </c>
      <c r="Q7830" s="1" t="s">
        <v>15</v>
      </c>
    </row>
    <row r="7831" spans="1:17" x14ac:dyDescent="0.35">
      <c r="A7831">
        <v>7830</v>
      </c>
      <c r="B7831" s="1" t="s">
        <v>8043</v>
      </c>
      <c r="C7831" s="1" t="s">
        <v>16</v>
      </c>
      <c r="D7831" s="1" t="s">
        <v>19</v>
      </c>
      <c r="E7831" s="1" t="s">
        <v>124</v>
      </c>
      <c r="F7831" s="1" t="s">
        <v>125</v>
      </c>
      <c r="G7831" s="1" t="s">
        <v>19</v>
      </c>
      <c r="H7831" s="1" t="s">
        <v>15</v>
      </c>
      <c r="I7831">
        <v>47.722916560000002</v>
      </c>
      <c r="J7831">
        <f>ROUND(employee[[#This Row],[Age]],0)</f>
        <v>48</v>
      </c>
      <c r="K78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31">
        <v>6.5724560790000002</v>
      </c>
      <c r="M7831">
        <f>ROUND(employee[[#This Row],[LengthService]],2)</f>
        <v>6.57</v>
      </c>
      <c r="N7831">
        <v>105.49188530000001</v>
      </c>
      <c r="O7831">
        <f>ROUND(employee[[#This Row],[AbsentHours]],2)</f>
        <v>105.49</v>
      </c>
      <c r="P7831" s="5">
        <f>employee[[#This Row],[RoundedAbsentHours]]/2080 *100</f>
        <v>5.0716346153846157</v>
      </c>
      <c r="Q7831" s="1" t="s">
        <v>15</v>
      </c>
    </row>
    <row r="7832" spans="1:17" x14ac:dyDescent="0.35">
      <c r="A7832">
        <v>7831</v>
      </c>
      <c r="B7832" s="1" t="s">
        <v>8044</v>
      </c>
      <c r="C7832" s="1" t="s">
        <v>11</v>
      </c>
      <c r="D7832" s="1" t="s">
        <v>22</v>
      </c>
      <c r="E7832" s="1" t="s">
        <v>158</v>
      </c>
      <c r="F7832" s="1" t="s">
        <v>159</v>
      </c>
      <c r="G7832" s="1" t="s">
        <v>22</v>
      </c>
      <c r="H7832" s="1" t="s">
        <v>15</v>
      </c>
      <c r="I7832">
        <v>55.159345899999998</v>
      </c>
      <c r="J7832">
        <f>ROUND(employee[[#This Row],[Age]],0)</f>
        <v>55</v>
      </c>
      <c r="K78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32">
        <v>8.0022230529999998</v>
      </c>
      <c r="M7832">
        <f>ROUND(employee[[#This Row],[LengthService]],2)</f>
        <v>8</v>
      </c>
      <c r="N7832">
        <v>109.6390869</v>
      </c>
      <c r="O7832">
        <f>ROUND(employee[[#This Row],[AbsentHours]],2)</f>
        <v>109.64</v>
      </c>
      <c r="P7832" s="5">
        <f>employee[[#This Row],[RoundedAbsentHours]]/2080 *100</f>
        <v>5.2711538461538465</v>
      </c>
      <c r="Q7832" s="1" t="s">
        <v>15</v>
      </c>
    </row>
    <row r="7833" spans="1:17" x14ac:dyDescent="0.35">
      <c r="A7833">
        <v>7832</v>
      </c>
      <c r="B7833" s="1" t="s">
        <v>8045</v>
      </c>
      <c r="C7833" s="1" t="s">
        <v>16</v>
      </c>
      <c r="D7833" s="1" t="s">
        <v>196</v>
      </c>
      <c r="E7833" s="1" t="s">
        <v>124</v>
      </c>
      <c r="F7833" s="1" t="s">
        <v>125</v>
      </c>
      <c r="G7833" s="1" t="s">
        <v>18</v>
      </c>
      <c r="H7833" s="1" t="s">
        <v>15</v>
      </c>
      <c r="I7833">
        <v>34.98580149</v>
      </c>
      <c r="J7833">
        <f>ROUND(employee[[#This Row],[Age]],0)</f>
        <v>35</v>
      </c>
      <c r="K78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33">
        <v>2.3570407150000001</v>
      </c>
      <c r="M7833">
        <f>ROUND(employee[[#This Row],[LengthService]],2)</f>
        <v>2.36</v>
      </c>
      <c r="N7833">
        <v>48.812913479999999</v>
      </c>
      <c r="O7833">
        <f>ROUND(employee[[#This Row],[AbsentHours]],2)</f>
        <v>48.81</v>
      </c>
      <c r="P7833" s="5">
        <f>employee[[#This Row],[RoundedAbsentHours]]/2080 *100</f>
        <v>2.3466346153846152</v>
      </c>
      <c r="Q7833" s="1" t="s">
        <v>15</v>
      </c>
    </row>
    <row r="7834" spans="1:17" x14ac:dyDescent="0.35">
      <c r="A7834">
        <v>7833</v>
      </c>
      <c r="B7834" s="1" t="s">
        <v>8046</v>
      </c>
      <c r="C7834" s="1" t="s">
        <v>16</v>
      </c>
      <c r="D7834" s="1" t="s">
        <v>134</v>
      </c>
      <c r="E7834" s="1" t="s">
        <v>124</v>
      </c>
      <c r="F7834" s="1" t="s">
        <v>125</v>
      </c>
      <c r="G7834" s="1" t="s">
        <v>51</v>
      </c>
      <c r="H7834" s="1" t="s">
        <v>15</v>
      </c>
      <c r="I7834">
        <v>37.373874649999998</v>
      </c>
      <c r="J7834">
        <f>ROUND(employee[[#This Row],[Age]],0)</f>
        <v>37</v>
      </c>
      <c r="K78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34">
        <v>3.7000318729999999</v>
      </c>
      <c r="M7834">
        <f>ROUND(employee[[#This Row],[LengthService]],2)</f>
        <v>3.7</v>
      </c>
      <c r="N7834">
        <v>51.649914719999998</v>
      </c>
      <c r="O7834">
        <f>ROUND(employee[[#This Row],[AbsentHours]],2)</f>
        <v>51.65</v>
      </c>
      <c r="P7834" s="5">
        <f>employee[[#This Row],[RoundedAbsentHours]]/2080 *100</f>
        <v>2.4831730769230771</v>
      </c>
      <c r="Q7834" s="1" t="s">
        <v>15</v>
      </c>
    </row>
    <row r="7835" spans="1:17" x14ac:dyDescent="0.35">
      <c r="A7835">
        <v>7834</v>
      </c>
      <c r="B7835" s="1" t="s">
        <v>8047</v>
      </c>
      <c r="C7835" s="1" t="s">
        <v>16</v>
      </c>
      <c r="D7835" s="1" t="s">
        <v>12</v>
      </c>
      <c r="E7835" s="1" t="s">
        <v>158</v>
      </c>
      <c r="F7835" s="1" t="s">
        <v>159</v>
      </c>
      <c r="G7835" s="1" t="s">
        <v>12</v>
      </c>
      <c r="H7835" s="1" t="s">
        <v>15</v>
      </c>
      <c r="I7835">
        <v>32.088511390000001</v>
      </c>
      <c r="J7835">
        <f>ROUND(employee[[#This Row],[Age]],0)</f>
        <v>32</v>
      </c>
      <c r="K78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35">
        <v>3.9924644040000001</v>
      </c>
      <c r="M7835">
        <f>ROUND(employee[[#This Row],[LengthService]],2)</f>
        <v>3.99</v>
      </c>
      <c r="N7835">
        <v>0</v>
      </c>
      <c r="O7835">
        <f>ROUND(employee[[#This Row],[AbsentHours]],2)</f>
        <v>0</v>
      </c>
      <c r="P7835" s="5">
        <f>employee[[#This Row],[RoundedAbsentHours]]/2080 *100</f>
        <v>0</v>
      </c>
      <c r="Q7835" s="1" t="s">
        <v>15</v>
      </c>
    </row>
    <row r="7836" spans="1:17" x14ac:dyDescent="0.35">
      <c r="A7836">
        <v>7835</v>
      </c>
      <c r="B7836" s="1" t="s">
        <v>8048</v>
      </c>
      <c r="C7836" s="1" t="s">
        <v>11</v>
      </c>
      <c r="D7836" s="1" t="s">
        <v>22</v>
      </c>
      <c r="E7836" s="1" t="s">
        <v>158</v>
      </c>
      <c r="F7836" s="1" t="s">
        <v>159</v>
      </c>
      <c r="G7836" s="1" t="s">
        <v>22</v>
      </c>
      <c r="H7836" s="1" t="s">
        <v>15</v>
      </c>
      <c r="I7836">
        <v>41.716789390000002</v>
      </c>
      <c r="J7836">
        <f>ROUND(employee[[#This Row],[Age]],0)</f>
        <v>42</v>
      </c>
      <c r="K78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36">
        <v>3.465990283</v>
      </c>
      <c r="M7836">
        <f>ROUND(employee[[#This Row],[LengthService]],2)</f>
        <v>3.47</v>
      </c>
      <c r="N7836">
        <v>82.748593529999994</v>
      </c>
      <c r="O7836">
        <f>ROUND(employee[[#This Row],[AbsentHours]],2)</f>
        <v>82.75</v>
      </c>
      <c r="P7836" s="5">
        <f>employee[[#This Row],[RoundedAbsentHours]]/2080 *100</f>
        <v>3.9783653846153841</v>
      </c>
      <c r="Q7836" s="1" t="s">
        <v>15</v>
      </c>
    </row>
    <row r="7837" spans="1:17" x14ac:dyDescent="0.35">
      <c r="A7837">
        <v>7836</v>
      </c>
      <c r="B7837" s="1" t="s">
        <v>8049</v>
      </c>
      <c r="C7837" s="1" t="s">
        <v>16</v>
      </c>
      <c r="D7837" s="1" t="s">
        <v>100</v>
      </c>
      <c r="E7837" s="1" t="s">
        <v>124</v>
      </c>
      <c r="F7837" s="1" t="s">
        <v>125</v>
      </c>
      <c r="G7837" s="1" t="s">
        <v>29</v>
      </c>
      <c r="H7837" s="1" t="s">
        <v>15</v>
      </c>
      <c r="I7837">
        <v>58.440837100000003</v>
      </c>
      <c r="J7837">
        <f>ROUND(employee[[#This Row],[Age]],0)</f>
        <v>58</v>
      </c>
      <c r="K78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37">
        <v>6.883305011</v>
      </c>
      <c r="M7837">
        <f>ROUND(employee[[#This Row],[LengthService]],2)</f>
        <v>6.88</v>
      </c>
      <c r="N7837">
        <v>144.6673017</v>
      </c>
      <c r="O7837">
        <f>ROUND(employee[[#This Row],[AbsentHours]],2)</f>
        <v>144.66999999999999</v>
      </c>
      <c r="P7837" s="5">
        <f>employee[[#This Row],[RoundedAbsentHours]]/2080 *100</f>
        <v>6.9552884615384611</v>
      </c>
      <c r="Q7837" s="1" t="s">
        <v>15</v>
      </c>
    </row>
    <row r="7838" spans="1:17" x14ac:dyDescent="0.35">
      <c r="A7838">
        <v>7837</v>
      </c>
      <c r="B7838" s="1" t="s">
        <v>8050</v>
      </c>
      <c r="C7838" s="1" t="s">
        <v>11</v>
      </c>
      <c r="D7838" s="1" t="s">
        <v>22</v>
      </c>
      <c r="E7838" s="1" t="s">
        <v>312</v>
      </c>
      <c r="F7838" s="1" t="s">
        <v>266</v>
      </c>
      <c r="G7838" s="1" t="s">
        <v>22</v>
      </c>
      <c r="H7838" s="1" t="s">
        <v>15</v>
      </c>
      <c r="I7838">
        <v>35.732109129999998</v>
      </c>
      <c r="J7838">
        <f>ROUND(employee[[#This Row],[Age]],0)</f>
        <v>36</v>
      </c>
      <c r="K78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38">
        <v>5.5258225000000003</v>
      </c>
      <c r="M7838">
        <f>ROUND(employee[[#This Row],[LengthService]],2)</f>
        <v>5.53</v>
      </c>
      <c r="N7838">
        <v>18.653876310000001</v>
      </c>
      <c r="O7838">
        <f>ROUND(employee[[#This Row],[AbsentHours]],2)</f>
        <v>18.649999999999999</v>
      </c>
      <c r="P7838" s="5">
        <f>employee[[#This Row],[RoundedAbsentHours]]/2080 *100</f>
        <v>0.89663461538461531</v>
      </c>
      <c r="Q7838" s="1" t="s">
        <v>15</v>
      </c>
    </row>
    <row r="7839" spans="1:17" x14ac:dyDescent="0.35">
      <c r="A7839">
        <v>7838</v>
      </c>
      <c r="B7839" s="1" t="s">
        <v>8051</v>
      </c>
      <c r="C7839" s="1" t="s">
        <v>11</v>
      </c>
      <c r="D7839" s="1" t="s">
        <v>22</v>
      </c>
      <c r="E7839" s="1" t="s">
        <v>312</v>
      </c>
      <c r="F7839" s="1" t="s">
        <v>266</v>
      </c>
      <c r="G7839" s="1" t="s">
        <v>22</v>
      </c>
      <c r="H7839" s="1" t="s">
        <v>15</v>
      </c>
      <c r="I7839">
        <v>26.559513760000002</v>
      </c>
      <c r="J7839">
        <f>ROUND(employee[[#This Row],[Age]],0)</f>
        <v>27</v>
      </c>
      <c r="K78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839">
        <v>4.7519602729999999</v>
      </c>
      <c r="M7839">
        <f>ROUND(employee[[#This Row],[LengthService]],2)</f>
        <v>4.75</v>
      </c>
      <c r="N7839">
        <v>0</v>
      </c>
      <c r="O7839">
        <f>ROUND(employee[[#This Row],[AbsentHours]],2)</f>
        <v>0</v>
      </c>
      <c r="P7839" s="5">
        <f>employee[[#This Row],[RoundedAbsentHours]]/2080 *100</f>
        <v>0</v>
      </c>
      <c r="Q7839" s="1" t="s">
        <v>15</v>
      </c>
    </row>
    <row r="7840" spans="1:17" x14ac:dyDescent="0.35">
      <c r="A7840">
        <v>7839</v>
      </c>
      <c r="B7840" s="1" t="s">
        <v>8052</v>
      </c>
      <c r="C7840" s="1" t="s">
        <v>11</v>
      </c>
      <c r="D7840" s="1" t="s">
        <v>88</v>
      </c>
      <c r="E7840" s="1" t="s">
        <v>124</v>
      </c>
      <c r="F7840" s="1" t="s">
        <v>125</v>
      </c>
      <c r="G7840" s="1" t="s">
        <v>88</v>
      </c>
      <c r="H7840" s="1" t="s">
        <v>15</v>
      </c>
      <c r="I7840">
        <v>33.300258049999997</v>
      </c>
      <c r="J7840">
        <f>ROUND(employee[[#This Row],[Age]],0)</f>
        <v>33</v>
      </c>
      <c r="K78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40">
        <v>2.6181387850000002</v>
      </c>
      <c r="M7840">
        <f>ROUND(employee[[#This Row],[LengthService]],2)</f>
        <v>2.62</v>
      </c>
      <c r="N7840">
        <v>19.453787470000002</v>
      </c>
      <c r="O7840">
        <f>ROUND(employee[[#This Row],[AbsentHours]],2)</f>
        <v>19.45</v>
      </c>
      <c r="P7840" s="5">
        <f>employee[[#This Row],[RoundedAbsentHours]]/2080 *100</f>
        <v>0.93509615384615385</v>
      </c>
      <c r="Q7840" s="1" t="s">
        <v>15</v>
      </c>
    </row>
    <row r="7841" spans="1:17" x14ac:dyDescent="0.35">
      <c r="A7841">
        <v>7840</v>
      </c>
      <c r="B7841" s="1" t="s">
        <v>4079</v>
      </c>
      <c r="C7841" s="1" t="s">
        <v>16</v>
      </c>
      <c r="D7841" s="1" t="s">
        <v>161</v>
      </c>
      <c r="E7841" s="1" t="s">
        <v>124</v>
      </c>
      <c r="F7841" s="1" t="s">
        <v>125</v>
      </c>
      <c r="G7841" s="1" t="s">
        <v>18</v>
      </c>
      <c r="H7841" s="1" t="s">
        <v>15</v>
      </c>
      <c r="I7841">
        <v>48.297154990000003</v>
      </c>
      <c r="J7841">
        <f>ROUND(employee[[#This Row],[Age]],0)</f>
        <v>48</v>
      </c>
      <c r="K78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41">
        <v>5.2887122910000004</v>
      </c>
      <c r="M7841">
        <f>ROUND(employee[[#This Row],[LengthService]],2)</f>
        <v>5.29</v>
      </c>
      <c r="N7841">
        <v>74.956030569999996</v>
      </c>
      <c r="O7841">
        <f>ROUND(employee[[#This Row],[AbsentHours]],2)</f>
        <v>74.959999999999994</v>
      </c>
      <c r="P7841" s="5">
        <f>employee[[#This Row],[RoundedAbsentHours]]/2080 *100</f>
        <v>3.6038461538461535</v>
      </c>
      <c r="Q7841" s="1" t="s">
        <v>15</v>
      </c>
    </row>
    <row r="7842" spans="1:17" x14ac:dyDescent="0.35">
      <c r="A7842">
        <v>7841</v>
      </c>
      <c r="B7842" s="1" t="s">
        <v>8053</v>
      </c>
      <c r="C7842" s="1" t="s">
        <v>11</v>
      </c>
      <c r="D7842" s="1" t="s">
        <v>18</v>
      </c>
      <c r="E7842" s="1" t="s">
        <v>124</v>
      </c>
      <c r="F7842" s="1" t="s">
        <v>125</v>
      </c>
      <c r="G7842" s="1" t="s">
        <v>18</v>
      </c>
      <c r="H7842" s="1" t="s">
        <v>15</v>
      </c>
      <c r="I7842">
        <v>32.318006199999999</v>
      </c>
      <c r="J7842">
        <f>ROUND(employee[[#This Row],[Age]],0)</f>
        <v>32</v>
      </c>
      <c r="K78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42">
        <v>4.5929161440000001</v>
      </c>
      <c r="M7842">
        <f>ROUND(employee[[#This Row],[LengthService]],2)</f>
        <v>4.59</v>
      </c>
      <c r="N7842">
        <v>29.679773829999998</v>
      </c>
      <c r="O7842">
        <f>ROUND(employee[[#This Row],[AbsentHours]],2)</f>
        <v>29.68</v>
      </c>
      <c r="P7842" s="5">
        <f>employee[[#This Row],[RoundedAbsentHours]]/2080 *100</f>
        <v>1.4269230769230767</v>
      </c>
      <c r="Q7842" s="1" t="s">
        <v>15</v>
      </c>
    </row>
    <row r="7843" spans="1:17" x14ac:dyDescent="0.35">
      <c r="A7843">
        <v>7842</v>
      </c>
      <c r="B7843" s="1" t="s">
        <v>8054</v>
      </c>
      <c r="C7843" s="1" t="s">
        <v>11</v>
      </c>
      <c r="D7843" s="1" t="s">
        <v>22</v>
      </c>
      <c r="E7843" s="1" t="s">
        <v>312</v>
      </c>
      <c r="F7843" s="1" t="s">
        <v>266</v>
      </c>
      <c r="G7843" s="1" t="s">
        <v>22</v>
      </c>
      <c r="H7843" s="1" t="s">
        <v>15</v>
      </c>
      <c r="I7843">
        <v>17.297465710000001</v>
      </c>
      <c r="J7843">
        <f>ROUND(employee[[#This Row],[Age]],0)</f>
        <v>17</v>
      </c>
      <c r="K78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7843">
        <v>1.7244350829999999</v>
      </c>
      <c r="M7843">
        <f>ROUND(employee[[#This Row],[LengthService]],2)</f>
        <v>1.72</v>
      </c>
      <c r="N7843">
        <v>0</v>
      </c>
      <c r="O7843">
        <f>ROUND(employee[[#This Row],[AbsentHours]],2)</f>
        <v>0</v>
      </c>
      <c r="P7843" s="5">
        <f>employee[[#This Row],[RoundedAbsentHours]]/2080 *100</f>
        <v>0</v>
      </c>
      <c r="Q7843" s="1" t="s">
        <v>15</v>
      </c>
    </row>
    <row r="7844" spans="1:17" x14ac:dyDescent="0.35">
      <c r="A7844">
        <v>7843</v>
      </c>
      <c r="B7844" s="1" t="s">
        <v>8055</v>
      </c>
      <c r="C7844" s="1" t="s">
        <v>16</v>
      </c>
      <c r="D7844" s="1" t="s">
        <v>308</v>
      </c>
      <c r="E7844" s="1" t="s">
        <v>312</v>
      </c>
      <c r="F7844" s="1" t="s">
        <v>266</v>
      </c>
      <c r="G7844" s="1" t="s">
        <v>39</v>
      </c>
      <c r="H7844" s="1" t="s">
        <v>15</v>
      </c>
      <c r="I7844">
        <v>34.352131210000003</v>
      </c>
      <c r="J7844">
        <f>ROUND(employee[[#This Row],[Age]],0)</f>
        <v>34</v>
      </c>
      <c r="K78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44">
        <v>5.9711041710000003</v>
      </c>
      <c r="M7844">
        <f>ROUND(employee[[#This Row],[LengthService]],2)</f>
        <v>5.97</v>
      </c>
      <c r="N7844">
        <v>65.407536730000004</v>
      </c>
      <c r="O7844">
        <f>ROUND(employee[[#This Row],[AbsentHours]],2)</f>
        <v>65.41</v>
      </c>
      <c r="P7844" s="5">
        <f>employee[[#This Row],[RoundedAbsentHours]]/2080 *100</f>
        <v>3.1447115384615385</v>
      </c>
      <c r="Q7844" s="1" t="s">
        <v>15</v>
      </c>
    </row>
    <row r="7845" spans="1:17" x14ac:dyDescent="0.35">
      <c r="A7845">
        <v>7844</v>
      </c>
      <c r="B7845" s="1" t="s">
        <v>8056</v>
      </c>
      <c r="C7845" s="1" t="s">
        <v>16</v>
      </c>
      <c r="D7845" s="1" t="s">
        <v>22</v>
      </c>
      <c r="E7845" s="1" t="s">
        <v>312</v>
      </c>
      <c r="F7845" s="1" t="s">
        <v>266</v>
      </c>
      <c r="G7845" s="1" t="s">
        <v>22</v>
      </c>
      <c r="H7845" s="1" t="s">
        <v>15</v>
      </c>
      <c r="I7845">
        <v>30.95177734</v>
      </c>
      <c r="J7845">
        <f>ROUND(employee[[#This Row],[Age]],0)</f>
        <v>31</v>
      </c>
      <c r="K78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45">
        <v>5.0950715860000004</v>
      </c>
      <c r="M7845">
        <f>ROUND(employee[[#This Row],[LengthService]],2)</f>
        <v>5.0999999999999996</v>
      </c>
      <c r="N7845">
        <v>10.15642856</v>
      </c>
      <c r="O7845">
        <f>ROUND(employee[[#This Row],[AbsentHours]],2)</f>
        <v>10.16</v>
      </c>
      <c r="P7845" s="5">
        <f>employee[[#This Row],[RoundedAbsentHours]]/2080 *100</f>
        <v>0.4884615384615385</v>
      </c>
      <c r="Q7845" s="1" t="s">
        <v>15</v>
      </c>
    </row>
    <row r="7846" spans="1:17" x14ac:dyDescent="0.35">
      <c r="A7846">
        <v>7845</v>
      </c>
      <c r="B7846" s="1" t="s">
        <v>8057</v>
      </c>
      <c r="C7846" s="1" t="s">
        <v>16</v>
      </c>
      <c r="D7846" s="1" t="s">
        <v>163</v>
      </c>
      <c r="E7846" s="1" t="s">
        <v>124</v>
      </c>
      <c r="F7846" s="1" t="s">
        <v>125</v>
      </c>
      <c r="G7846" s="1" t="s">
        <v>56</v>
      </c>
      <c r="H7846" s="1" t="s">
        <v>15</v>
      </c>
      <c r="I7846">
        <v>46.12785504</v>
      </c>
      <c r="J7846">
        <f>ROUND(employee[[#This Row],[Age]],0)</f>
        <v>46</v>
      </c>
      <c r="K78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46">
        <v>3.4888815270000002</v>
      </c>
      <c r="M7846">
        <f>ROUND(employee[[#This Row],[LengthService]],2)</f>
        <v>3.49</v>
      </c>
      <c r="N7846">
        <v>75.606969390000003</v>
      </c>
      <c r="O7846">
        <f>ROUND(employee[[#This Row],[AbsentHours]],2)</f>
        <v>75.61</v>
      </c>
      <c r="P7846" s="5">
        <f>employee[[#This Row],[RoundedAbsentHours]]/2080 *100</f>
        <v>3.6350961538461539</v>
      </c>
      <c r="Q7846" s="1" t="s">
        <v>15</v>
      </c>
    </row>
    <row r="7847" spans="1:17" x14ac:dyDescent="0.35">
      <c r="A7847">
        <v>7846</v>
      </c>
      <c r="B7847" s="1" t="s">
        <v>8058</v>
      </c>
      <c r="C7847" s="1" t="s">
        <v>11</v>
      </c>
      <c r="D7847" s="1" t="s">
        <v>230</v>
      </c>
      <c r="E7847" s="1" t="s">
        <v>312</v>
      </c>
      <c r="F7847" s="1" t="s">
        <v>266</v>
      </c>
      <c r="G7847" s="1" t="s">
        <v>22</v>
      </c>
      <c r="H7847" s="1" t="s">
        <v>15</v>
      </c>
      <c r="I7847">
        <v>45.165256419999999</v>
      </c>
      <c r="J7847">
        <f>ROUND(employee[[#This Row],[Age]],0)</f>
        <v>45</v>
      </c>
      <c r="K78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47">
        <v>3.0134614449999999</v>
      </c>
      <c r="M7847">
        <f>ROUND(employee[[#This Row],[LengthService]],2)</f>
        <v>3.01</v>
      </c>
      <c r="N7847">
        <v>90.154130080000002</v>
      </c>
      <c r="O7847">
        <f>ROUND(employee[[#This Row],[AbsentHours]],2)</f>
        <v>90.15</v>
      </c>
      <c r="P7847" s="5">
        <f>employee[[#This Row],[RoundedAbsentHours]]/2080 *100</f>
        <v>4.334134615384615</v>
      </c>
      <c r="Q7847" s="1" t="s">
        <v>15</v>
      </c>
    </row>
    <row r="7848" spans="1:17" x14ac:dyDescent="0.35">
      <c r="A7848">
        <v>7847</v>
      </c>
      <c r="B7848" s="1" t="s">
        <v>8059</v>
      </c>
      <c r="C7848" s="1" t="s">
        <v>16</v>
      </c>
      <c r="D7848" s="1" t="s">
        <v>22</v>
      </c>
      <c r="E7848" s="1" t="s">
        <v>312</v>
      </c>
      <c r="F7848" s="1" t="s">
        <v>266</v>
      </c>
      <c r="G7848" s="1" t="s">
        <v>22</v>
      </c>
      <c r="H7848" s="1" t="s">
        <v>15</v>
      </c>
      <c r="I7848">
        <v>46.988705490000001</v>
      </c>
      <c r="J7848">
        <f>ROUND(employee[[#This Row],[Age]],0)</f>
        <v>47</v>
      </c>
      <c r="K78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48">
        <v>6.5823904259999999</v>
      </c>
      <c r="M7848">
        <f>ROUND(employee[[#This Row],[LengthService]],2)</f>
        <v>6.58</v>
      </c>
      <c r="N7848">
        <v>99.941994570000006</v>
      </c>
      <c r="O7848">
        <f>ROUND(employee[[#This Row],[AbsentHours]],2)</f>
        <v>99.94</v>
      </c>
      <c r="P7848" s="5">
        <f>employee[[#This Row],[RoundedAbsentHours]]/2080 *100</f>
        <v>4.8048076923076923</v>
      </c>
      <c r="Q7848" s="1" t="s">
        <v>15</v>
      </c>
    </row>
    <row r="7849" spans="1:17" x14ac:dyDescent="0.35">
      <c r="A7849">
        <v>7848</v>
      </c>
      <c r="B7849" s="1" t="s">
        <v>8060</v>
      </c>
      <c r="C7849" s="1" t="s">
        <v>16</v>
      </c>
      <c r="D7849" s="1" t="s">
        <v>18</v>
      </c>
      <c r="E7849" s="1" t="s">
        <v>124</v>
      </c>
      <c r="F7849" s="1" t="s">
        <v>125</v>
      </c>
      <c r="G7849" s="1" t="s">
        <v>18</v>
      </c>
      <c r="H7849" s="1" t="s">
        <v>15</v>
      </c>
      <c r="I7849">
        <v>41.713723549999997</v>
      </c>
      <c r="J7849">
        <f>ROUND(employee[[#This Row],[Age]],0)</f>
        <v>42</v>
      </c>
      <c r="K78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49">
        <v>6.2098839139999997</v>
      </c>
      <c r="M7849">
        <f>ROUND(employee[[#This Row],[LengthService]],2)</f>
        <v>6.21</v>
      </c>
      <c r="N7849">
        <v>31.893765470000002</v>
      </c>
      <c r="O7849">
        <f>ROUND(employee[[#This Row],[AbsentHours]],2)</f>
        <v>31.89</v>
      </c>
      <c r="P7849" s="5">
        <f>employee[[#This Row],[RoundedAbsentHours]]/2080 *100</f>
        <v>1.5331730769230769</v>
      </c>
      <c r="Q7849" s="1" t="s">
        <v>15</v>
      </c>
    </row>
    <row r="7850" spans="1:17" x14ac:dyDescent="0.35">
      <c r="A7850">
        <v>7849</v>
      </c>
      <c r="B7850" s="1" t="s">
        <v>8061</v>
      </c>
      <c r="C7850" s="1" t="s">
        <v>16</v>
      </c>
      <c r="D7850" s="1" t="s">
        <v>58</v>
      </c>
      <c r="E7850" s="1" t="s">
        <v>124</v>
      </c>
      <c r="F7850" s="1" t="s">
        <v>125</v>
      </c>
      <c r="G7850" s="1" t="s">
        <v>45</v>
      </c>
      <c r="H7850" s="1" t="s">
        <v>15</v>
      </c>
      <c r="I7850">
        <v>53.948310929999998</v>
      </c>
      <c r="J7850">
        <f>ROUND(employee[[#This Row],[Age]],0)</f>
        <v>54</v>
      </c>
      <c r="K78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50">
        <v>6.222912472</v>
      </c>
      <c r="M7850">
        <f>ROUND(employee[[#This Row],[LengthService]],2)</f>
        <v>6.22</v>
      </c>
      <c r="N7850">
        <v>112.1143258</v>
      </c>
      <c r="O7850">
        <f>ROUND(employee[[#This Row],[AbsentHours]],2)</f>
        <v>112.11</v>
      </c>
      <c r="P7850" s="5">
        <f>employee[[#This Row],[RoundedAbsentHours]]/2080 *100</f>
        <v>5.389903846153846</v>
      </c>
      <c r="Q7850" s="1" t="s">
        <v>15</v>
      </c>
    </row>
    <row r="7851" spans="1:17" x14ac:dyDescent="0.35">
      <c r="A7851">
        <v>7850</v>
      </c>
      <c r="B7851" s="1" t="s">
        <v>8062</v>
      </c>
      <c r="C7851" s="1" t="s">
        <v>16</v>
      </c>
      <c r="D7851" s="1" t="s">
        <v>22</v>
      </c>
      <c r="E7851" s="1" t="s">
        <v>312</v>
      </c>
      <c r="F7851" s="1" t="s">
        <v>266</v>
      </c>
      <c r="G7851" s="1" t="s">
        <v>22</v>
      </c>
      <c r="H7851" s="1" t="s">
        <v>15</v>
      </c>
      <c r="I7851">
        <v>43.588185549999999</v>
      </c>
      <c r="J7851">
        <f>ROUND(employee[[#This Row],[Age]],0)</f>
        <v>44</v>
      </c>
      <c r="K78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51">
        <v>4.0736981170000002</v>
      </c>
      <c r="M7851">
        <f>ROUND(employee[[#This Row],[LengthService]],2)</f>
        <v>4.07</v>
      </c>
      <c r="N7851">
        <v>11.88716565</v>
      </c>
      <c r="O7851">
        <f>ROUND(employee[[#This Row],[AbsentHours]],2)</f>
        <v>11.89</v>
      </c>
      <c r="P7851" s="5">
        <f>employee[[#This Row],[RoundedAbsentHours]]/2080 *100</f>
        <v>0.57163461538461546</v>
      </c>
      <c r="Q7851" s="1" t="s">
        <v>15</v>
      </c>
    </row>
    <row r="7852" spans="1:17" x14ac:dyDescent="0.35">
      <c r="A7852">
        <v>7851</v>
      </c>
      <c r="B7852" s="1" t="s">
        <v>8063</v>
      </c>
      <c r="C7852" s="1" t="s">
        <v>11</v>
      </c>
      <c r="D7852" s="1" t="s">
        <v>18</v>
      </c>
      <c r="E7852" s="1" t="s">
        <v>124</v>
      </c>
      <c r="F7852" s="1" t="s">
        <v>125</v>
      </c>
      <c r="G7852" s="1" t="s">
        <v>18</v>
      </c>
      <c r="H7852" s="1" t="s">
        <v>15</v>
      </c>
      <c r="I7852">
        <v>58.071861259999999</v>
      </c>
      <c r="J7852">
        <f>ROUND(employee[[#This Row],[Age]],0)</f>
        <v>58</v>
      </c>
      <c r="K78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52">
        <v>3.8318579449999999</v>
      </c>
      <c r="M7852">
        <f>ROUND(employee[[#This Row],[LengthService]],2)</f>
        <v>3.83</v>
      </c>
      <c r="N7852">
        <v>148.5577687</v>
      </c>
      <c r="O7852">
        <f>ROUND(employee[[#This Row],[AbsentHours]],2)</f>
        <v>148.56</v>
      </c>
      <c r="P7852" s="5">
        <f>employee[[#This Row],[RoundedAbsentHours]]/2080 *100</f>
        <v>7.1423076923076927</v>
      </c>
      <c r="Q7852" s="1" t="s">
        <v>15</v>
      </c>
    </row>
    <row r="7853" spans="1:17" x14ac:dyDescent="0.35">
      <c r="A7853">
        <v>7852</v>
      </c>
      <c r="B7853" s="1" t="s">
        <v>8064</v>
      </c>
      <c r="C7853" s="1" t="s">
        <v>11</v>
      </c>
      <c r="D7853" s="1" t="s">
        <v>18</v>
      </c>
      <c r="E7853" s="1" t="s">
        <v>124</v>
      </c>
      <c r="F7853" s="1" t="s">
        <v>125</v>
      </c>
      <c r="G7853" s="1" t="s">
        <v>18</v>
      </c>
      <c r="H7853" s="1" t="s">
        <v>15</v>
      </c>
      <c r="I7853">
        <v>37.673945519999997</v>
      </c>
      <c r="J7853">
        <f>ROUND(employee[[#This Row],[Age]],0)</f>
        <v>38</v>
      </c>
      <c r="K78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53">
        <v>2.3733381589999998</v>
      </c>
      <c r="M7853">
        <f>ROUND(employee[[#This Row],[LengthService]],2)</f>
        <v>2.37</v>
      </c>
      <c r="N7853">
        <v>63.688132690000003</v>
      </c>
      <c r="O7853">
        <f>ROUND(employee[[#This Row],[AbsentHours]],2)</f>
        <v>63.69</v>
      </c>
      <c r="P7853" s="5">
        <f>employee[[#This Row],[RoundedAbsentHours]]/2080 *100</f>
        <v>3.0620192307692307</v>
      </c>
      <c r="Q7853" s="1" t="s">
        <v>15</v>
      </c>
    </row>
    <row r="7854" spans="1:17" x14ac:dyDescent="0.35">
      <c r="A7854">
        <v>7853</v>
      </c>
      <c r="B7854" s="1" t="s">
        <v>8065</v>
      </c>
      <c r="C7854" s="1" t="s">
        <v>11</v>
      </c>
      <c r="D7854" s="1" t="s">
        <v>19</v>
      </c>
      <c r="E7854" s="1" t="s">
        <v>124</v>
      </c>
      <c r="F7854" s="1" t="s">
        <v>125</v>
      </c>
      <c r="G7854" s="1" t="s">
        <v>19</v>
      </c>
      <c r="H7854" s="1" t="s">
        <v>15</v>
      </c>
      <c r="I7854">
        <v>42.735003820000003</v>
      </c>
      <c r="J7854">
        <f>ROUND(employee[[#This Row],[Age]],0)</f>
        <v>43</v>
      </c>
      <c r="K78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54">
        <v>6.2549016249999996</v>
      </c>
      <c r="M7854">
        <f>ROUND(employee[[#This Row],[LengthService]],2)</f>
        <v>6.25</v>
      </c>
      <c r="N7854">
        <v>43.824934829999997</v>
      </c>
      <c r="O7854">
        <f>ROUND(employee[[#This Row],[AbsentHours]],2)</f>
        <v>43.82</v>
      </c>
      <c r="P7854" s="5">
        <f>employee[[#This Row],[RoundedAbsentHours]]/2080 *100</f>
        <v>2.1067307692307691</v>
      </c>
      <c r="Q7854" s="1" t="s">
        <v>15</v>
      </c>
    </row>
    <row r="7855" spans="1:17" x14ac:dyDescent="0.35">
      <c r="A7855">
        <v>7854</v>
      </c>
      <c r="B7855" s="1" t="s">
        <v>8066</v>
      </c>
      <c r="C7855" s="1" t="s">
        <v>11</v>
      </c>
      <c r="D7855" s="1" t="s">
        <v>133</v>
      </c>
      <c r="E7855" s="1" t="s">
        <v>124</v>
      </c>
      <c r="F7855" s="1" t="s">
        <v>125</v>
      </c>
      <c r="G7855" s="1" t="s">
        <v>133</v>
      </c>
      <c r="H7855" s="1" t="s">
        <v>15</v>
      </c>
      <c r="I7855">
        <v>40.589705019999997</v>
      </c>
      <c r="J7855">
        <f>ROUND(employee[[#This Row],[Age]],0)</f>
        <v>41</v>
      </c>
      <c r="K78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55">
        <v>6.0951580209999996</v>
      </c>
      <c r="M7855">
        <f>ROUND(employee[[#This Row],[LengthService]],2)</f>
        <v>6.1</v>
      </c>
      <c r="N7855">
        <v>78.301447490000001</v>
      </c>
      <c r="O7855">
        <f>ROUND(employee[[#This Row],[AbsentHours]],2)</f>
        <v>78.3</v>
      </c>
      <c r="P7855" s="5">
        <f>employee[[#This Row],[RoundedAbsentHours]]/2080 *100</f>
        <v>3.7644230769230771</v>
      </c>
      <c r="Q7855" s="1" t="s">
        <v>15</v>
      </c>
    </row>
    <row r="7856" spans="1:17" x14ac:dyDescent="0.35">
      <c r="A7856">
        <v>7855</v>
      </c>
      <c r="B7856" s="1" t="s">
        <v>8067</v>
      </c>
      <c r="C7856" s="1" t="s">
        <v>16</v>
      </c>
      <c r="D7856" s="1" t="s">
        <v>22</v>
      </c>
      <c r="E7856" s="1" t="s">
        <v>312</v>
      </c>
      <c r="F7856" s="1" t="s">
        <v>266</v>
      </c>
      <c r="G7856" s="1" t="s">
        <v>22</v>
      </c>
      <c r="H7856" s="1" t="s">
        <v>15</v>
      </c>
      <c r="I7856">
        <v>35.1417468</v>
      </c>
      <c r="J7856">
        <f>ROUND(employee[[#This Row],[Age]],0)</f>
        <v>35</v>
      </c>
      <c r="K78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56">
        <v>4.4003223739999999</v>
      </c>
      <c r="M7856">
        <f>ROUND(employee[[#This Row],[LengthService]],2)</f>
        <v>4.4000000000000004</v>
      </c>
      <c r="N7856">
        <v>30.674131930000001</v>
      </c>
      <c r="O7856">
        <f>ROUND(employee[[#This Row],[AbsentHours]],2)</f>
        <v>30.67</v>
      </c>
      <c r="P7856" s="5">
        <f>employee[[#This Row],[RoundedAbsentHours]]/2080 *100</f>
        <v>1.4745192307692307</v>
      </c>
      <c r="Q7856" s="1" t="s">
        <v>15</v>
      </c>
    </row>
    <row r="7857" spans="1:17" x14ac:dyDescent="0.35">
      <c r="A7857">
        <v>7856</v>
      </c>
      <c r="B7857" s="1" t="s">
        <v>8068</v>
      </c>
      <c r="C7857" s="1" t="s">
        <v>11</v>
      </c>
      <c r="D7857" s="1" t="s">
        <v>97</v>
      </c>
      <c r="E7857" s="1" t="s">
        <v>158</v>
      </c>
      <c r="F7857" s="1" t="s">
        <v>159</v>
      </c>
      <c r="G7857" s="1" t="s">
        <v>97</v>
      </c>
      <c r="H7857" s="1" t="s">
        <v>15</v>
      </c>
      <c r="I7857">
        <v>43.915456249999998</v>
      </c>
      <c r="J7857">
        <f>ROUND(employee[[#This Row],[Age]],0)</f>
        <v>44</v>
      </c>
      <c r="K78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57">
        <v>3.9323931810000001</v>
      </c>
      <c r="M7857">
        <f>ROUND(employee[[#This Row],[LengthService]],2)</f>
        <v>3.93</v>
      </c>
      <c r="N7857">
        <v>34.377537850000003</v>
      </c>
      <c r="O7857">
        <f>ROUND(employee[[#This Row],[AbsentHours]],2)</f>
        <v>34.380000000000003</v>
      </c>
      <c r="P7857" s="5">
        <f>employee[[#This Row],[RoundedAbsentHours]]/2080 *100</f>
        <v>1.6528846153846155</v>
      </c>
      <c r="Q7857" s="1" t="s">
        <v>15</v>
      </c>
    </row>
    <row r="7858" spans="1:17" x14ac:dyDescent="0.35">
      <c r="A7858">
        <v>7857</v>
      </c>
      <c r="B7858" s="1" t="s">
        <v>8069</v>
      </c>
      <c r="C7858" s="1" t="s">
        <v>11</v>
      </c>
      <c r="D7858" s="1" t="s">
        <v>18</v>
      </c>
      <c r="E7858" s="1" t="s">
        <v>124</v>
      </c>
      <c r="F7858" s="1" t="s">
        <v>125</v>
      </c>
      <c r="G7858" s="1" t="s">
        <v>18</v>
      </c>
      <c r="H7858" s="1" t="s">
        <v>15</v>
      </c>
      <c r="I7858">
        <v>34.18816571</v>
      </c>
      <c r="J7858">
        <f>ROUND(employee[[#This Row],[Age]],0)</f>
        <v>34</v>
      </c>
      <c r="K78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58">
        <v>4.3143999239999999</v>
      </c>
      <c r="M7858">
        <f>ROUND(employee[[#This Row],[LengthService]],2)</f>
        <v>4.3099999999999996</v>
      </c>
      <c r="N7858">
        <v>38.497052269999998</v>
      </c>
      <c r="O7858">
        <f>ROUND(employee[[#This Row],[AbsentHours]],2)</f>
        <v>38.5</v>
      </c>
      <c r="P7858" s="5">
        <f>employee[[#This Row],[RoundedAbsentHours]]/2080 *100</f>
        <v>1.8509615384615385</v>
      </c>
      <c r="Q7858" s="1" t="s">
        <v>15</v>
      </c>
    </row>
    <row r="7859" spans="1:17" x14ac:dyDescent="0.35">
      <c r="A7859">
        <v>7858</v>
      </c>
      <c r="B7859" s="1" t="s">
        <v>8070</v>
      </c>
      <c r="C7859" s="1" t="s">
        <v>11</v>
      </c>
      <c r="D7859" s="1" t="s">
        <v>21</v>
      </c>
      <c r="E7859" s="1" t="s">
        <v>124</v>
      </c>
      <c r="F7859" s="1" t="s">
        <v>125</v>
      </c>
      <c r="G7859" s="1" t="s">
        <v>21</v>
      </c>
      <c r="H7859" s="1" t="s">
        <v>15</v>
      </c>
      <c r="I7859">
        <v>32.597046370000001</v>
      </c>
      <c r="J7859">
        <f>ROUND(employee[[#This Row],[Age]],0)</f>
        <v>33</v>
      </c>
      <c r="K78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59">
        <v>4.6353110979999999</v>
      </c>
      <c r="M7859">
        <f>ROUND(employee[[#This Row],[LengthService]],2)</f>
        <v>4.6399999999999997</v>
      </c>
      <c r="N7859">
        <v>0</v>
      </c>
      <c r="O7859">
        <f>ROUND(employee[[#This Row],[AbsentHours]],2)</f>
        <v>0</v>
      </c>
      <c r="P7859" s="5">
        <f>employee[[#This Row],[RoundedAbsentHours]]/2080 *100</f>
        <v>0</v>
      </c>
      <c r="Q7859" s="1" t="s">
        <v>15</v>
      </c>
    </row>
    <row r="7860" spans="1:17" x14ac:dyDescent="0.35">
      <c r="A7860">
        <v>7859</v>
      </c>
      <c r="B7860" s="1" t="s">
        <v>8071</v>
      </c>
      <c r="C7860" s="1" t="s">
        <v>16</v>
      </c>
      <c r="D7860" s="1" t="s">
        <v>36</v>
      </c>
      <c r="E7860" s="1" t="s">
        <v>124</v>
      </c>
      <c r="F7860" s="1" t="s">
        <v>125</v>
      </c>
      <c r="G7860" s="1" t="s">
        <v>37</v>
      </c>
      <c r="H7860" s="1" t="s">
        <v>15</v>
      </c>
      <c r="I7860">
        <v>34.071247700000001</v>
      </c>
      <c r="J7860">
        <f>ROUND(employee[[#This Row],[Age]],0)</f>
        <v>34</v>
      </c>
      <c r="K78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60">
        <v>2.83995635</v>
      </c>
      <c r="M7860">
        <f>ROUND(employee[[#This Row],[LengthService]],2)</f>
        <v>2.84</v>
      </c>
      <c r="N7860">
        <v>1.110152469</v>
      </c>
      <c r="O7860">
        <f>ROUND(employee[[#This Row],[AbsentHours]],2)</f>
        <v>1.1100000000000001</v>
      </c>
      <c r="P7860" s="5">
        <f>employee[[#This Row],[RoundedAbsentHours]]/2080 *100</f>
        <v>5.3365384615384627E-2</v>
      </c>
      <c r="Q7860" s="1" t="s">
        <v>15</v>
      </c>
    </row>
    <row r="7861" spans="1:17" x14ac:dyDescent="0.35">
      <c r="A7861">
        <v>7860</v>
      </c>
      <c r="B7861" s="1" t="s">
        <v>8072</v>
      </c>
      <c r="C7861" s="1" t="s">
        <v>11</v>
      </c>
      <c r="D7861" s="1" t="s">
        <v>39</v>
      </c>
      <c r="E7861" s="1" t="s">
        <v>312</v>
      </c>
      <c r="F7861" s="1" t="s">
        <v>266</v>
      </c>
      <c r="G7861" s="1" t="s">
        <v>39</v>
      </c>
      <c r="H7861" s="1" t="s">
        <v>15</v>
      </c>
      <c r="I7861">
        <v>52.527387779999998</v>
      </c>
      <c r="J7861">
        <f>ROUND(employee[[#This Row],[Age]],0)</f>
        <v>53</v>
      </c>
      <c r="K78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61">
        <v>5.1345793730000002</v>
      </c>
      <c r="M7861">
        <f>ROUND(employee[[#This Row],[LengthService]],2)</f>
        <v>5.13</v>
      </c>
      <c r="N7861">
        <v>131.0161038</v>
      </c>
      <c r="O7861">
        <f>ROUND(employee[[#This Row],[AbsentHours]],2)</f>
        <v>131.02000000000001</v>
      </c>
      <c r="P7861" s="5">
        <f>employee[[#This Row],[RoundedAbsentHours]]/2080 *100</f>
        <v>6.2990384615384611</v>
      </c>
      <c r="Q7861" s="1" t="s">
        <v>15</v>
      </c>
    </row>
    <row r="7862" spans="1:17" x14ac:dyDescent="0.35">
      <c r="A7862">
        <v>7861</v>
      </c>
      <c r="B7862" s="1" t="s">
        <v>5371</v>
      </c>
      <c r="C7862" s="1" t="s">
        <v>11</v>
      </c>
      <c r="D7862" s="1" t="s">
        <v>190</v>
      </c>
      <c r="E7862" s="1" t="s">
        <v>124</v>
      </c>
      <c r="F7862" s="1" t="s">
        <v>125</v>
      </c>
      <c r="G7862" s="1" t="s">
        <v>56</v>
      </c>
      <c r="H7862" s="1" t="s">
        <v>15</v>
      </c>
      <c r="I7862">
        <v>34.624526529999997</v>
      </c>
      <c r="J7862">
        <f>ROUND(employee[[#This Row],[Age]],0)</f>
        <v>35</v>
      </c>
      <c r="K78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62">
        <v>6.5058853299999999</v>
      </c>
      <c r="M7862">
        <f>ROUND(employee[[#This Row],[LengthService]],2)</f>
        <v>6.51</v>
      </c>
      <c r="N7862">
        <v>50.867106890000002</v>
      </c>
      <c r="O7862">
        <f>ROUND(employee[[#This Row],[AbsentHours]],2)</f>
        <v>50.87</v>
      </c>
      <c r="P7862" s="5">
        <f>employee[[#This Row],[RoundedAbsentHours]]/2080 *100</f>
        <v>2.445673076923077</v>
      </c>
      <c r="Q7862" s="1" t="s">
        <v>15</v>
      </c>
    </row>
    <row r="7863" spans="1:17" x14ac:dyDescent="0.35">
      <c r="A7863">
        <v>7862</v>
      </c>
      <c r="B7863" s="1" t="s">
        <v>8073</v>
      </c>
      <c r="C7863" s="1" t="s">
        <v>11</v>
      </c>
      <c r="D7863" s="1" t="s">
        <v>21</v>
      </c>
      <c r="E7863" s="1" t="s">
        <v>124</v>
      </c>
      <c r="F7863" s="1" t="s">
        <v>125</v>
      </c>
      <c r="G7863" s="1" t="s">
        <v>21</v>
      </c>
      <c r="H7863" s="1" t="s">
        <v>15</v>
      </c>
      <c r="I7863">
        <v>41.008661019999998</v>
      </c>
      <c r="J7863">
        <f>ROUND(employee[[#This Row],[Age]],0)</f>
        <v>41</v>
      </c>
      <c r="K78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63">
        <v>4.1852634249999996</v>
      </c>
      <c r="M7863">
        <f>ROUND(employee[[#This Row],[LengthService]],2)</f>
        <v>4.1900000000000004</v>
      </c>
      <c r="N7863">
        <v>75.749359240000004</v>
      </c>
      <c r="O7863">
        <f>ROUND(employee[[#This Row],[AbsentHours]],2)</f>
        <v>75.75</v>
      </c>
      <c r="P7863" s="5">
        <f>employee[[#This Row],[RoundedAbsentHours]]/2080 *100</f>
        <v>3.6418269230769234</v>
      </c>
      <c r="Q7863" s="1" t="s">
        <v>15</v>
      </c>
    </row>
    <row r="7864" spans="1:17" x14ac:dyDescent="0.35">
      <c r="A7864">
        <v>7863</v>
      </c>
      <c r="B7864" s="1" t="s">
        <v>8074</v>
      </c>
      <c r="C7864" s="1" t="s">
        <v>11</v>
      </c>
      <c r="D7864" s="1" t="s">
        <v>20</v>
      </c>
      <c r="E7864" s="1" t="s">
        <v>124</v>
      </c>
      <c r="F7864" s="1" t="s">
        <v>125</v>
      </c>
      <c r="G7864" s="1" t="s">
        <v>20</v>
      </c>
      <c r="H7864" s="1" t="s">
        <v>15</v>
      </c>
      <c r="I7864">
        <v>43.274387699999998</v>
      </c>
      <c r="J7864">
        <f>ROUND(employee[[#This Row],[Age]],0)</f>
        <v>43</v>
      </c>
      <c r="K78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64">
        <v>3.2637783919999999</v>
      </c>
      <c r="M7864">
        <f>ROUND(employee[[#This Row],[LengthService]],2)</f>
        <v>3.26</v>
      </c>
      <c r="N7864">
        <v>81.489304660000002</v>
      </c>
      <c r="O7864">
        <f>ROUND(employee[[#This Row],[AbsentHours]],2)</f>
        <v>81.489999999999995</v>
      </c>
      <c r="P7864" s="5">
        <f>employee[[#This Row],[RoundedAbsentHours]]/2080 *100</f>
        <v>3.9177884615384615</v>
      </c>
      <c r="Q7864" s="1" t="s">
        <v>15</v>
      </c>
    </row>
    <row r="7865" spans="1:17" x14ac:dyDescent="0.35">
      <c r="A7865">
        <v>7864</v>
      </c>
      <c r="B7865" s="1" t="s">
        <v>8075</v>
      </c>
      <c r="C7865" s="1" t="s">
        <v>11</v>
      </c>
      <c r="D7865" s="1" t="s">
        <v>33</v>
      </c>
      <c r="E7865" s="1" t="s">
        <v>124</v>
      </c>
      <c r="F7865" s="1" t="s">
        <v>125</v>
      </c>
      <c r="G7865" s="1" t="s">
        <v>33</v>
      </c>
      <c r="H7865" s="1" t="s">
        <v>15</v>
      </c>
      <c r="I7865">
        <v>50.487216850000003</v>
      </c>
      <c r="J7865">
        <f>ROUND(employee[[#This Row],[Age]],0)</f>
        <v>50</v>
      </c>
      <c r="K78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65">
        <v>5.3132273889999997</v>
      </c>
      <c r="M7865">
        <f>ROUND(employee[[#This Row],[LengthService]],2)</f>
        <v>5.31</v>
      </c>
      <c r="N7865">
        <v>113.71939709999999</v>
      </c>
      <c r="O7865">
        <f>ROUND(employee[[#This Row],[AbsentHours]],2)</f>
        <v>113.72</v>
      </c>
      <c r="P7865" s="5">
        <f>employee[[#This Row],[RoundedAbsentHours]]/2080 *100</f>
        <v>5.467307692307692</v>
      </c>
      <c r="Q7865" s="1" t="s">
        <v>15</v>
      </c>
    </row>
    <row r="7866" spans="1:17" x14ac:dyDescent="0.35">
      <c r="A7866">
        <v>7865</v>
      </c>
      <c r="B7866" s="1" t="s">
        <v>8076</v>
      </c>
      <c r="C7866" s="1" t="s">
        <v>16</v>
      </c>
      <c r="D7866" s="1" t="s">
        <v>30</v>
      </c>
      <c r="E7866" s="1" t="s">
        <v>124</v>
      </c>
      <c r="F7866" s="1" t="s">
        <v>125</v>
      </c>
      <c r="G7866" s="1" t="s">
        <v>30</v>
      </c>
      <c r="H7866" s="1" t="s">
        <v>15</v>
      </c>
      <c r="I7866">
        <v>33.977194480000001</v>
      </c>
      <c r="J7866">
        <f>ROUND(employee[[#This Row],[Age]],0)</f>
        <v>34</v>
      </c>
      <c r="K78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66">
        <v>6.2569806239999997</v>
      </c>
      <c r="M7866">
        <f>ROUND(employee[[#This Row],[LengthService]],2)</f>
        <v>6.26</v>
      </c>
      <c r="N7866">
        <v>0</v>
      </c>
      <c r="O7866">
        <f>ROUND(employee[[#This Row],[AbsentHours]],2)</f>
        <v>0</v>
      </c>
      <c r="P7866" s="5">
        <f>employee[[#This Row],[RoundedAbsentHours]]/2080 *100</f>
        <v>0</v>
      </c>
      <c r="Q7866" s="1" t="s">
        <v>15</v>
      </c>
    </row>
    <row r="7867" spans="1:17" x14ac:dyDescent="0.35">
      <c r="A7867">
        <v>7866</v>
      </c>
      <c r="B7867" s="1" t="s">
        <v>8077</v>
      </c>
      <c r="C7867" s="1" t="s">
        <v>16</v>
      </c>
      <c r="D7867" s="1" t="s">
        <v>301</v>
      </c>
      <c r="E7867" s="1" t="s">
        <v>124</v>
      </c>
      <c r="F7867" s="1" t="s">
        <v>125</v>
      </c>
      <c r="G7867" s="1" t="s">
        <v>33</v>
      </c>
      <c r="H7867" s="1" t="s">
        <v>15</v>
      </c>
      <c r="I7867">
        <v>16.743553739999999</v>
      </c>
      <c r="J7867">
        <f>ROUND(employee[[#This Row],[Age]],0)</f>
        <v>17</v>
      </c>
      <c r="K78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7867">
        <v>3.424540329</v>
      </c>
      <c r="M7867">
        <f>ROUND(employee[[#This Row],[LengthService]],2)</f>
        <v>3.42</v>
      </c>
      <c r="N7867">
        <v>0</v>
      </c>
      <c r="O7867">
        <f>ROUND(employee[[#This Row],[AbsentHours]],2)</f>
        <v>0</v>
      </c>
      <c r="P7867" s="5">
        <f>employee[[#This Row],[RoundedAbsentHours]]/2080 *100</f>
        <v>0</v>
      </c>
      <c r="Q7867" s="1" t="s">
        <v>15</v>
      </c>
    </row>
    <row r="7868" spans="1:17" x14ac:dyDescent="0.35">
      <c r="A7868">
        <v>7867</v>
      </c>
      <c r="B7868" s="1" t="s">
        <v>8078</v>
      </c>
      <c r="C7868" s="1" t="s">
        <v>16</v>
      </c>
      <c r="D7868" s="1" t="s">
        <v>22</v>
      </c>
      <c r="E7868" s="1" t="s">
        <v>312</v>
      </c>
      <c r="F7868" s="1" t="s">
        <v>266</v>
      </c>
      <c r="G7868" s="1" t="s">
        <v>22</v>
      </c>
      <c r="H7868" s="1" t="s">
        <v>15</v>
      </c>
      <c r="I7868">
        <v>50.196226959999997</v>
      </c>
      <c r="J7868">
        <f>ROUND(employee[[#This Row],[Age]],0)</f>
        <v>50</v>
      </c>
      <c r="K78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68">
        <v>3.9985163180000001</v>
      </c>
      <c r="M7868">
        <f>ROUND(employee[[#This Row],[LengthService]],2)</f>
        <v>4</v>
      </c>
      <c r="N7868">
        <v>73.1118807</v>
      </c>
      <c r="O7868">
        <f>ROUND(employee[[#This Row],[AbsentHours]],2)</f>
        <v>73.11</v>
      </c>
      <c r="P7868" s="5">
        <f>employee[[#This Row],[RoundedAbsentHours]]/2080 *100</f>
        <v>3.514903846153846</v>
      </c>
      <c r="Q7868" s="1" t="s">
        <v>15</v>
      </c>
    </row>
    <row r="7869" spans="1:17" x14ac:dyDescent="0.35">
      <c r="A7869">
        <v>7868</v>
      </c>
      <c r="B7869" s="1" t="s">
        <v>8079</v>
      </c>
      <c r="C7869" s="1" t="s">
        <v>16</v>
      </c>
      <c r="D7869" s="1" t="s">
        <v>29</v>
      </c>
      <c r="E7869" s="1" t="s">
        <v>124</v>
      </c>
      <c r="F7869" s="1" t="s">
        <v>125</v>
      </c>
      <c r="G7869" s="1" t="s">
        <v>29</v>
      </c>
      <c r="H7869" s="1" t="s">
        <v>15</v>
      </c>
      <c r="I7869">
        <v>41.587851899999997</v>
      </c>
      <c r="J7869">
        <f>ROUND(employee[[#This Row],[Age]],0)</f>
        <v>42</v>
      </c>
      <c r="K78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69">
        <v>2.7149608340000002</v>
      </c>
      <c r="M7869">
        <f>ROUND(employee[[#This Row],[LengthService]],2)</f>
        <v>2.71</v>
      </c>
      <c r="N7869">
        <v>25.10581642</v>
      </c>
      <c r="O7869">
        <f>ROUND(employee[[#This Row],[AbsentHours]],2)</f>
        <v>25.11</v>
      </c>
      <c r="P7869" s="5">
        <f>employee[[#This Row],[RoundedAbsentHours]]/2080 *100</f>
        <v>1.2072115384615385</v>
      </c>
      <c r="Q7869" s="1" t="s">
        <v>15</v>
      </c>
    </row>
    <row r="7870" spans="1:17" x14ac:dyDescent="0.35">
      <c r="A7870">
        <v>7869</v>
      </c>
      <c r="B7870" s="1" t="s">
        <v>8080</v>
      </c>
      <c r="C7870" s="1" t="s">
        <v>11</v>
      </c>
      <c r="D7870" s="1" t="s">
        <v>22</v>
      </c>
      <c r="E7870" s="1" t="s">
        <v>312</v>
      </c>
      <c r="F7870" s="1" t="s">
        <v>266</v>
      </c>
      <c r="G7870" s="1" t="s">
        <v>22</v>
      </c>
      <c r="H7870" s="1" t="s">
        <v>15</v>
      </c>
      <c r="I7870">
        <v>57.456257129999997</v>
      </c>
      <c r="J7870">
        <f>ROUND(employee[[#This Row],[Age]],0)</f>
        <v>57</v>
      </c>
      <c r="K78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70">
        <v>4.5969687549999998</v>
      </c>
      <c r="M7870">
        <f>ROUND(employee[[#This Row],[LengthService]],2)</f>
        <v>4.5999999999999996</v>
      </c>
      <c r="N7870">
        <v>139.30724559999999</v>
      </c>
      <c r="O7870">
        <f>ROUND(employee[[#This Row],[AbsentHours]],2)</f>
        <v>139.31</v>
      </c>
      <c r="P7870" s="5">
        <f>employee[[#This Row],[RoundedAbsentHours]]/2080 *100</f>
        <v>6.6975961538461544</v>
      </c>
      <c r="Q7870" s="1" t="s">
        <v>15</v>
      </c>
    </row>
    <row r="7871" spans="1:17" x14ac:dyDescent="0.35">
      <c r="A7871">
        <v>7870</v>
      </c>
      <c r="B7871" s="1" t="s">
        <v>8081</v>
      </c>
      <c r="C7871" s="1" t="s">
        <v>11</v>
      </c>
      <c r="D7871" s="1" t="s">
        <v>294</v>
      </c>
      <c r="E7871" s="1" t="s">
        <v>124</v>
      </c>
      <c r="F7871" s="1" t="s">
        <v>125</v>
      </c>
      <c r="G7871" s="1" t="s">
        <v>33</v>
      </c>
      <c r="H7871" s="1" t="s">
        <v>15</v>
      </c>
      <c r="I7871">
        <v>53.684621900000003</v>
      </c>
      <c r="J7871">
        <f>ROUND(employee[[#This Row],[Age]],0)</f>
        <v>54</v>
      </c>
      <c r="K78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71">
        <v>2.9951127180000001</v>
      </c>
      <c r="M7871">
        <f>ROUND(employee[[#This Row],[LengthService]],2)</f>
        <v>3</v>
      </c>
      <c r="N7871">
        <v>73.606009069999999</v>
      </c>
      <c r="O7871">
        <f>ROUND(employee[[#This Row],[AbsentHours]],2)</f>
        <v>73.61</v>
      </c>
      <c r="P7871" s="5">
        <f>employee[[#This Row],[RoundedAbsentHours]]/2080 *100</f>
        <v>3.5389423076923077</v>
      </c>
      <c r="Q7871" s="1" t="s">
        <v>15</v>
      </c>
    </row>
    <row r="7872" spans="1:17" x14ac:dyDescent="0.35">
      <c r="A7872">
        <v>7871</v>
      </c>
      <c r="B7872" s="1" t="s">
        <v>8082</v>
      </c>
      <c r="C7872" s="1" t="s">
        <v>16</v>
      </c>
      <c r="D7872" s="1" t="s">
        <v>62</v>
      </c>
      <c r="E7872" s="1" t="s">
        <v>124</v>
      </c>
      <c r="F7872" s="1" t="s">
        <v>125</v>
      </c>
      <c r="G7872" s="1" t="s">
        <v>62</v>
      </c>
      <c r="H7872" s="1" t="s">
        <v>15</v>
      </c>
      <c r="I7872">
        <v>42.881553099999998</v>
      </c>
      <c r="J7872">
        <f>ROUND(employee[[#This Row],[Age]],0)</f>
        <v>43</v>
      </c>
      <c r="K78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72">
        <v>4.5687496669999996</v>
      </c>
      <c r="M7872">
        <f>ROUND(employee[[#This Row],[LengthService]],2)</f>
        <v>4.57</v>
      </c>
      <c r="N7872">
        <v>0</v>
      </c>
      <c r="O7872">
        <f>ROUND(employee[[#This Row],[AbsentHours]],2)</f>
        <v>0</v>
      </c>
      <c r="P7872" s="5">
        <f>employee[[#This Row],[RoundedAbsentHours]]/2080 *100</f>
        <v>0</v>
      </c>
      <c r="Q7872" s="1" t="s">
        <v>15</v>
      </c>
    </row>
    <row r="7873" spans="1:17" x14ac:dyDescent="0.35">
      <c r="A7873">
        <v>7872</v>
      </c>
      <c r="B7873" s="1" t="s">
        <v>8083</v>
      </c>
      <c r="C7873" s="1" t="s">
        <v>11</v>
      </c>
      <c r="D7873" s="1" t="s">
        <v>12</v>
      </c>
      <c r="E7873" s="1" t="s">
        <v>158</v>
      </c>
      <c r="F7873" s="1" t="s">
        <v>159</v>
      </c>
      <c r="G7873" s="1" t="s">
        <v>12</v>
      </c>
      <c r="H7873" s="1" t="s">
        <v>15</v>
      </c>
      <c r="I7873">
        <v>49.719864379999997</v>
      </c>
      <c r="J7873">
        <f>ROUND(employee[[#This Row],[Age]],0)</f>
        <v>50</v>
      </c>
      <c r="K78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73">
        <v>4.3622117989999998</v>
      </c>
      <c r="M7873">
        <f>ROUND(employee[[#This Row],[LengthService]],2)</f>
        <v>4.3600000000000003</v>
      </c>
      <c r="N7873">
        <v>114.5118495</v>
      </c>
      <c r="O7873">
        <f>ROUND(employee[[#This Row],[AbsentHours]],2)</f>
        <v>114.51</v>
      </c>
      <c r="P7873" s="5">
        <f>employee[[#This Row],[RoundedAbsentHours]]/2080 *100</f>
        <v>5.5052884615384619</v>
      </c>
      <c r="Q7873" s="1" t="s">
        <v>15</v>
      </c>
    </row>
    <row r="7874" spans="1:17" x14ac:dyDescent="0.35">
      <c r="A7874">
        <v>7873</v>
      </c>
      <c r="B7874" s="1" t="s">
        <v>8084</v>
      </c>
      <c r="C7874" s="1" t="s">
        <v>11</v>
      </c>
      <c r="D7874" s="1" t="s">
        <v>223</v>
      </c>
      <c r="E7874" s="1" t="s">
        <v>124</v>
      </c>
      <c r="F7874" s="1" t="s">
        <v>125</v>
      </c>
      <c r="G7874" s="1" t="s">
        <v>56</v>
      </c>
      <c r="H7874" s="1" t="s">
        <v>15</v>
      </c>
      <c r="I7874">
        <v>50.850966489999998</v>
      </c>
      <c r="J7874">
        <f>ROUND(employee[[#This Row],[Age]],0)</f>
        <v>51</v>
      </c>
      <c r="K78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74">
        <v>8.3071908210000007</v>
      </c>
      <c r="M7874">
        <f>ROUND(employee[[#This Row],[LengthService]],2)</f>
        <v>8.31</v>
      </c>
      <c r="N7874">
        <v>93.091467059999999</v>
      </c>
      <c r="O7874">
        <f>ROUND(employee[[#This Row],[AbsentHours]],2)</f>
        <v>93.09</v>
      </c>
      <c r="P7874" s="5">
        <f>employee[[#This Row],[RoundedAbsentHours]]/2080 *100</f>
        <v>4.475480769230769</v>
      </c>
      <c r="Q7874" s="1" t="s">
        <v>15</v>
      </c>
    </row>
    <row r="7875" spans="1:17" x14ac:dyDescent="0.35">
      <c r="A7875">
        <v>7874</v>
      </c>
      <c r="B7875" s="1" t="s">
        <v>8085</v>
      </c>
      <c r="C7875" s="1" t="s">
        <v>11</v>
      </c>
      <c r="D7875" s="1" t="s">
        <v>21</v>
      </c>
      <c r="E7875" s="1" t="s">
        <v>124</v>
      </c>
      <c r="F7875" s="1" t="s">
        <v>125</v>
      </c>
      <c r="G7875" s="1" t="s">
        <v>21</v>
      </c>
      <c r="H7875" s="1" t="s">
        <v>15</v>
      </c>
      <c r="I7875">
        <v>36.767315480000001</v>
      </c>
      <c r="J7875">
        <f>ROUND(employee[[#This Row],[Age]],0)</f>
        <v>37</v>
      </c>
      <c r="K78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75">
        <v>7.7129199440000002</v>
      </c>
      <c r="M7875">
        <f>ROUND(employee[[#This Row],[LengthService]],2)</f>
        <v>7.71</v>
      </c>
      <c r="N7875">
        <v>35.646064699999997</v>
      </c>
      <c r="O7875">
        <f>ROUND(employee[[#This Row],[AbsentHours]],2)</f>
        <v>35.65</v>
      </c>
      <c r="P7875" s="5">
        <f>employee[[#This Row],[RoundedAbsentHours]]/2080 *100</f>
        <v>1.7139423076923077</v>
      </c>
      <c r="Q7875" s="1" t="s">
        <v>15</v>
      </c>
    </row>
    <row r="7876" spans="1:17" x14ac:dyDescent="0.35">
      <c r="A7876">
        <v>7875</v>
      </c>
      <c r="B7876" s="1" t="s">
        <v>8086</v>
      </c>
      <c r="C7876" s="1" t="s">
        <v>11</v>
      </c>
      <c r="D7876" s="1" t="s">
        <v>56</v>
      </c>
      <c r="E7876" s="1" t="s">
        <v>124</v>
      </c>
      <c r="F7876" s="1" t="s">
        <v>125</v>
      </c>
      <c r="G7876" s="1" t="s">
        <v>56</v>
      </c>
      <c r="H7876" s="1" t="s">
        <v>15</v>
      </c>
      <c r="I7876">
        <v>48.473713269999998</v>
      </c>
      <c r="J7876">
        <f>ROUND(employee[[#This Row],[Age]],0)</f>
        <v>48</v>
      </c>
      <c r="K78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76">
        <v>5.4706490250000002</v>
      </c>
      <c r="M7876">
        <f>ROUND(employee[[#This Row],[LengthService]],2)</f>
        <v>5.47</v>
      </c>
      <c r="N7876">
        <v>93.478048329999993</v>
      </c>
      <c r="O7876">
        <f>ROUND(employee[[#This Row],[AbsentHours]],2)</f>
        <v>93.48</v>
      </c>
      <c r="P7876" s="5">
        <f>employee[[#This Row],[RoundedAbsentHours]]/2080 *100</f>
        <v>4.4942307692307688</v>
      </c>
      <c r="Q7876" s="1" t="s">
        <v>15</v>
      </c>
    </row>
    <row r="7877" spans="1:17" x14ac:dyDescent="0.35">
      <c r="A7877">
        <v>7876</v>
      </c>
      <c r="B7877" s="1" t="s">
        <v>8087</v>
      </c>
      <c r="C7877" s="1" t="s">
        <v>16</v>
      </c>
      <c r="D7877" s="1" t="s">
        <v>22</v>
      </c>
      <c r="E7877" s="1" t="s">
        <v>312</v>
      </c>
      <c r="F7877" s="1" t="s">
        <v>266</v>
      </c>
      <c r="G7877" s="1" t="s">
        <v>22</v>
      </c>
      <c r="H7877" s="1" t="s">
        <v>15</v>
      </c>
      <c r="I7877">
        <v>47.565316189999997</v>
      </c>
      <c r="J7877">
        <f>ROUND(employee[[#This Row],[Age]],0)</f>
        <v>48</v>
      </c>
      <c r="K78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77">
        <v>2.8323952069999998</v>
      </c>
      <c r="M7877">
        <f>ROUND(employee[[#This Row],[LengthService]],2)</f>
        <v>2.83</v>
      </c>
      <c r="N7877">
        <v>93.489482150000001</v>
      </c>
      <c r="O7877">
        <f>ROUND(employee[[#This Row],[AbsentHours]],2)</f>
        <v>93.49</v>
      </c>
      <c r="P7877" s="5">
        <f>employee[[#This Row],[RoundedAbsentHours]]/2080 *100</f>
        <v>4.4947115384615381</v>
      </c>
      <c r="Q7877" s="1" t="s">
        <v>15</v>
      </c>
    </row>
    <row r="7878" spans="1:17" x14ac:dyDescent="0.35">
      <c r="A7878">
        <v>7877</v>
      </c>
      <c r="B7878" s="1" t="s">
        <v>8088</v>
      </c>
      <c r="C7878" s="1" t="s">
        <v>11</v>
      </c>
      <c r="D7878" s="1" t="s">
        <v>42</v>
      </c>
      <c r="E7878" s="1" t="s">
        <v>158</v>
      </c>
      <c r="F7878" s="1" t="s">
        <v>159</v>
      </c>
      <c r="G7878" s="1" t="s">
        <v>42</v>
      </c>
      <c r="H7878" s="1" t="s">
        <v>15</v>
      </c>
      <c r="I7878">
        <v>40.214896950000004</v>
      </c>
      <c r="J7878">
        <f>ROUND(employee[[#This Row],[Age]],0)</f>
        <v>40</v>
      </c>
      <c r="K78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78">
        <v>5.0258241249999998</v>
      </c>
      <c r="M7878">
        <f>ROUND(employee[[#This Row],[LengthService]],2)</f>
        <v>5.03</v>
      </c>
      <c r="N7878">
        <v>34.225833530000003</v>
      </c>
      <c r="O7878">
        <f>ROUND(employee[[#This Row],[AbsentHours]],2)</f>
        <v>34.229999999999997</v>
      </c>
      <c r="P7878" s="5">
        <f>employee[[#This Row],[RoundedAbsentHours]]/2080 *100</f>
        <v>1.645673076923077</v>
      </c>
      <c r="Q7878" s="1" t="s">
        <v>15</v>
      </c>
    </row>
    <row r="7879" spans="1:17" x14ac:dyDescent="0.35">
      <c r="A7879">
        <v>7878</v>
      </c>
      <c r="B7879" s="1" t="s">
        <v>8089</v>
      </c>
      <c r="C7879" s="1" t="s">
        <v>11</v>
      </c>
      <c r="D7879" s="1" t="s">
        <v>211</v>
      </c>
      <c r="E7879" s="1" t="s">
        <v>124</v>
      </c>
      <c r="F7879" s="1" t="s">
        <v>125</v>
      </c>
      <c r="G7879" s="1" t="s">
        <v>75</v>
      </c>
      <c r="H7879" s="1" t="s">
        <v>15</v>
      </c>
      <c r="I7879">
        <v>40.272716039999999</v>
      </c>
      <c r="J7879">
        <f>ROUND(employee[[#This Row],[Age]],0)</f>
        <v>40</v>
      </c>
      <c r="K78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79">
        <v>2.365927143</v>
      </c>
      <c r="M7879">
        <f>ROUND(employee[[#This Row],[LengthService]],2)</f>
        <v>2.37</v>
      </c>
      <c r="N7879">
        <v>134.73333239999999</v>
      </c>
      <c r="O7879">
        <f>ROUND(employee[[#This Row],[AbsentHours]],2)</f>
        <v>134.72999999999999</v>
      </c>
      <c r="P7879" s="5">
        <f>employee[[#This Row],[RoundedAbsentHours]]/2080 *100</f>
        <v>6.4774038461538455</v>
      </c>
      <c r="Q7879" s="1" t="s">
        <v>15</v>
      </c>
    </row>
    <row r="7880" spans="1:17" x14ac:dyDescent="0.35">
      <c r="A7880">
        <v>7879</v>
      </c>
      <c r="B7880" s="1" t="s">
        <v>8090</v>
      </c>
      <c r="C7880" s="1" t="s">
        <v>16</v>
      </c>
      <c r="D7880" s="1" t="s">
        <v>42</v>
      </c>
      <c r="E7880" s="1" t="s">
        <v>158</v>
      </c>
      <c r="F7880" s="1" t="s">
        <v>159</v>
      </c>
      <c r="G7880" s="1" t="s">
        <v>42</v>
      </c>
      <c r="H7880" s="1" t="s">
        <v>15</v>
      </c>
      <c r="I7880">
        <v>57.289676720000003</v>
      </c>
      <c r="J7880">
        <f>ROUND(employee[[#This Row],[Age]],0)</f>
        <v>57</v>
      </c>
      <c r="K78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80">
        <v>2.3116784780000001</v>
      </c>
      <c r="M7880">
        <f>ROUND(employee[[#This Row],[LengthService]],2)</f>
        <v>2.31</v>
      </c>
      <c r="N7880">
        <v>132.4393795</v>
      </c>
      <c r="O7880">
        <f>ROUND(employee[[#This Row],[AbsentHours]],2)</f>
        <v>132.44</v>
      </c>
      <c r="P7880" s="5">
        <f>employee[[#This Row],[RoundedAbsentHours]]/2080 *100</f>
        <v>6.3673076923076914</v>
      </c>
      <c r="Q7880" s="1" t="s">
        <v>15</v>
      </c>
    </row>
    <row r="7881" spans="1:17" x14ac:dyDescent="0.35">
      <c r="A7881">
        <v>7880</v>
      </c>
      <c r="B7881" s="1" t="s">
        <v>8091</v>
      </c>
      <c r="C7881" s="1" t="s">
        <v>11</v>
      </c>
      <c r="D7881" s="1" t="s">
        <v>21</v>
      </c>
      <c r="E7881" s="1" t="s">
        <v>124</v>
      </c>
      <c r="F7881" s="1" t="s">
        <v>125</v>
      </c>
      <c r="G7881" s="1" t="s">
        <v>21</v>
      </c>
      <c r="H7881" s="1" t="s">
        <v>15</v>
      </c>
      <c r="I7881">
        <v>52.202300870000002</v>
      </c>
      <c r="J7881">
        <f>ROUND(employee[[#This Row],[Age]],0)</f>
        <v>52</v>
      </c>
      <c r="K78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81">
        <v>8.0707546610000005</v>
      </c>
      <c r="M7881">
        <f>ROUND(employee[[#This Row],[LengthService]],2)</f>
        <v>8.07</v>
      </c>
      <c r="N7881">
        <v>122.95318930000001</v>
      </c>
      <c r="O7881">
        <f>ROUND(employee[[#This Row],[AbsentHours]],2)</f>
        <v>122.95</v>
      </c>
      <c r="P7881" s="5">
        <f>employee[[#This Row],[RoundedAbsentHours]]/2080 *100</f>
        <v>5.9110576923076925</v>
      </c>
      <c r="Q7881" s="1" t="s">
        <v>15</v>
      </c>
    </row>
    <row r="7882" spans="1:17" x14ac:dyDescent="0.35">
      <c r="A7882">
        <v>7881</v>
      </c>
      <c r="B7882" s="1" t="s">
        <v>8092</v>
      </c>
      <c r="C7882" s="1" t="s">
        <v>11</v>
      </c>
      <c r="D7882" s="1" t="s">
        <v>19</v>
      </c>
      <c r="E7882" s="1" t="s">
        <v>124</v>
      </c>
      <c r="F7882" s="1" t="s">
        <v>125</v>
      </c>
      <c r="G7882" s="1" t="s">
        <v>19</v>
      </c>
      <c r="H7882" s="1" t="s">
        <v>15</v>
      </c>
      <c r="I7882">
        <v>46.146981709999999</v>
      </c>
      <c r="J7882">
        <f>ROUND(employee[[#This Row],[Age]],0)</f>
        <v>46</v>
      </c>
      <c r="K78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82">
        <v>2.7954578699999999</v>
      </c>
      <c r="M7882">
        <f>ROUND(employee[[#This Row],[LengthService]],2)</f>
        <v>2.8</v>
      </c>
      <c r="N7882">
        <v>102.9252891</v>
      </c>
      <c r="O7882">
        <f>ROUND(employee[[#This Row],[AbsentHours]],2)</f>
        <v>102.93</v>
      </c>
      <c r="P7882" s="5">
        <f>employee[[#This Row],[RoundedAbsentHours]]/2080 *100</f>
        <v>4.9485576923076922</v>
      </c>
      <c r="Q7882" s="1" t="s">
        <v>15</v>
      </c>
    </row>
    <row r="7883" spans="1:17" x14ac:dyDescent="0.35">
      <c r="A7883">
        <v>7882</v>
      </c>
      <c r="B7883" s="1" t="s">
        <v>8093</v>
      </c>
      <c r="C7883" s="1" t="s">
        <v>11</v>
      </c>
      <c r="D7883" s="1" t="s">
        <v>22</v>
      </c>
      <c r="E7883" s="1" t="s">
        <v>312</v>
      </c>
      <c r="F7883" s="1" t="s">
        <v>266</v>
      </c>
      <c r="G7883" s="1" t="s">
        <v>22</v>
      </c>
      <c r="H7883" s="1" t="s">
        <v>15</v>
      </c>
      <c r="I7883">
        <v>20.75395606</v>
      </c>
      <c r="J7883">
        <f>ROUND(employee[[#This Row],[Age]],0)</f>
        <v>21</v>
      </c>
      <c r="K78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883">
        <v>5.2646849739999997</v>
      </c>
      <c r="M7883">
        <f>ROUND(employee[[#This Row],[LengthService]],2)</f>
        <v>5.26</v>
      </c>
      <c r="N7883">
        <v>0</v>
      </c>
      <c r="O7883">
        <f>ROUND(employee[[#This Row],[AbsentHours]],2)</f>
        <v>0</v>
      </c>
      <c r="P7883" s="5">
        <f>employee[[#This Row],[RoundedAbsentHours]]/2080 *100</f>
        <v>0</v>
      </c>
      <c r="Q7883" s="1" t="s">
        <v>15</v>
      </c>
    </row>
    <row r="7884" spans="1:17" x14ac:dyDescent="0.35">
      <c r="A7884">
        <v>7883</v>
      </c>
      <c r="B7884" s="1" t="s">
        <v>599</v>
      </c>
      <c r="C7884" s="1" t="s">
        <v>16</v>
      </c>
      <c r="D7884" s="1" t="s">
        <v>22</v>
      </c>
      <c r="E7884" s="1" t="s">
        <v>312</v>
      </c>
      <c r="F7884" s="1" t="s">
        <v>266</v>
      </c>
      <c r="G7884" s="1" t="s">
        <v>22</v>
      </c>
      <c r="H7884" s="1" t="s">
        <v>15</v>
      </c>
      <c r="I7884">
        <v>32.915702750000001</v>
      </c>
      <c r="J7884">
        <f>ROUND(employee[[#This Row],[Age]],0)</f>
        <v>33</v>
      </c>
      <c r="K78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84">
        <v>7.0478700480000001</v>
      </c>
      <c r="M7884">
        <f>ROUND(employee[[#This Row],[LengthService]],2)</f>
        <v>7.05</v>
      </c>
      <c r="N7884">
        <v>0</v>
      </c>
      <c r="O7884">
        <f>ROUND(employee[[#This Row],[AbsentHours]],2)</f>
        <v>0</v>
      </c>
      <c r="P7884" s="5">
        <f>employee[[#This Row],[RoundedAbsentHours]]/2080 *100</f>
        <v>0</v>
      </c>
      <c r="Q7884" s="1" t="s">
        <v>15</v>
      </c>
    </row>
    <row r="7885" spans="1:17" x14ac:dyDescent="0.35">
      <c r="A7885">
        <v>7884</v>
      </c>
      <c r="B7885" s="1" t="s">
        <v>8094</v>
      </c>
      <c r="C7885" s="1" t="s">
        <v>16</v>
      </c>
      <c r="D7885" s="1" t="s">
        <v>301</v>
      </c>
      <c r="E7885" s="1" t="s">
        <v>124</v>
      </c>
      <c r="F7885" s="1" t="s">
        <v>125</v>
      </c>
      <c r="G7885" s="1" t="s">
        <v>33</v>
      </c>
      <c r="H7885" s="1" t="s">
        <v>15</v>
      </c>
      <c r="I7885">
        <v>27.020177530000002</v>
      </c>
      <c r="J7885">
        <f>ROUND(employee[[#This Row],[Age]],0)</f>
        <v>27</v>
      </c>
      <c r="K78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885">
        <v>4.7319494210000004</v>
      </c>
      <c r="M7885">
        <f>ROUND(employee[[#This Row],[LengthService]],2)</f>
        <v>4.7300000000000004</v>
      </c>
      <c r="N7885">
        <v>0</v>
      </c>
      <c r="O7885">
        <f>ROUND(employee[[#This Row],[AbsentHours]],2)</f>
        <v>0</v>
      </c>
      <c r="P7885" s="5">
        <f>employee[[#This Row],[RoundedAbsentHours]]/2080 *100</f>
        <v>0</v>
      </c>
      <c r="Q7885" s="1" t="s">
        <v>15</v>
      </c>
    </row>
    <row r="7886" spans="1:17" x14ac:dyDescent="0.35">
      <c r="A7886">
        <v>7885</v>
      </c>
      <c r="B7886" s="1" t="s">
        <v>8095</v>
      </c>
      <c r="C7886" s="1" t="s">
        <v>11</v>
      </c>
      <c r="D7886" s="1" t="s">
        <v>182</v>
      </c>
      <c r="E7886" s="1" t="s">
        <v>124</v>
      </c>
      <c r="F7886" s="1" t="s">
        <v>125</v>
      </c>
      <c r="G7886" s="1" t="s">
        <v>20</v>
      </c>
      <c r="H7886" s="1" t="s">
        <v>15</v>
      </c>
      <c r="I7886">
        <v>33.649870159999999</v>
      </c>
      <c r="J7886">
        <f>ROUND(employee[[#This Row],[Age]],0)</f>
        <v>34</v>
      </c>
      <c r="K78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886">
        <v>2.7597616930000002</v>
      </c>
      <c r="M7886">
        <f>ROUND(employee[[#This Row],[LengthService]],2)</f>
        <v>2.76</v>
      </c>
      <c r="N7886">
        <v>59.516255479999998</v>
      </c>
      <c r="O7886">
        <f>ROUND(employee[[#This Row],[AbsentHours]],2)</f>
        <v>59.52</v>
      </c>
      <c r="P7886" s="5">
        <f>employee[[#This Row],[RoundedAbsentHours]]/2080 *100</f>
        <v>2.8615384615384616</v>
      </c>
      <c r="Q7886" s="1" t="s">
        <v>15</v>
      </c>
    </row>
    <row r="7887" spans="1:17" x14ac:dyDescent="0.35">
      <c r="A7887">
        <v>7886</v>
      </c>
      <c r="B7887" s="1" t="s">
        <v>8096</v>
      </c>
      <c r="C7887" s="1" t="s">
        <v>11</v>
      </c>
      <c r="D7887" s="1" t="s">
        <v>21</v>
      </c>
      <c r="E7887" s="1" t="s">
        <v>124</v>
      </c>
      <c r="F7887" s="1" t="s">
        <v>125</v>
      </c>
      <c r="G7887" s="1" t="s">
        <v>21</v>
      </c>
      <c r="H7887" s="1" t="s">
        <v>15</v>
      </c>
      <c r="I7887">
        <v>40.433177559999997</v>
      </c>
      <c r="J7887">
        <f>ROUND(employee[[#This Row],[Age]],0)</f>
        <v>40</v>
      </c>
      <c r="K78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87">
        <v>4.0905527829999997</v>
      </c>
      <c r="M7887">
        <f>ROUND(employee[[#This Row],[LengthService]],2)</f>
        <v>4.09</v>
      </c>
      <c r="N7887">
        <v>47.101629250000002</v>
      </c>
      <c r="O7887">
        <f>ROUND(employee[[#This Row],[AbsentHours]],2)</f>
        <v>47.1</v>
      </c>
      <c r="P7887" s="5">
        <f>employee[[#This Row],[RoundedAbsentHours]]/2080 *100</f>
        <v>2.2644230769230771</v>
      </c>
      <c r="Q7887" s="1" t="s">
        <v>15</v>
      </c>
    </row>
    <row r="7888" spans="1:17" x14ac:dyDescent="0.35">
      <c r="A7888">
        <v>7887</v>
      </c>
      <c r="B7888" s="1" t="s">
        <v>8097</v>
      </c>
      <c r="C7888" s="1" t="s">
        <v>16</v>
      </c>
      <c r="D7888" s="1" t="s">
        <v>22</v>
      </c>
      <c r="E7888" s="1" t="s">
        <v>312</v>
      </c>
      <c r="F7888" s="1" t="s">
        <v>266</v>
      </c>
      <c r="G7888" s="1" t="s">
        <v>22</v>
      </c>
      <c r="H7888" s="1" t="s">
        <v>15</v>
      </c>
      <c r="I7888">
        <v>40.228250029999998</v>
      </c>
      <c r="J7888">
        <f>ROUND(employee[[#This Row],[Age]],0)</f>
        <v>40</v>
      </c>
      <c r="K78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88">
        <v>4.4456267289999998</v>
      </c>
      <c r="M7888">
        <f>ROUND(employee[[#This Row],[LengthService]],2)</f>
        <v>4.45</v>
      </c>
      <c r="N7888">
        <v>45.342103010000002</v>
      </c>
      <c r="O7888">
        <f>ROUND(employee[[#This Row],[AbsentHours]],2)</f>
        <v>45.34</v>
      </c>
      <c r="P7888" s="5">
        <f>employee[[#This Row],[RoundedAbsentHours]]/2080 *100</f>
        <v>2.1798076923076923</v>
      </c>
      <c r="Q7888" s="1" t="s">
        <v>15</v>
      </c>
    </row>
    <row r="7889" spans="1:17" x14ac:dyDescent="0.35">
      <c r="A7889">
        <v>7888</v>
      </c>
      <c r="B7889" s="1" t="s">
        <v>8098</v>
      </c>
      <c r="C7889" s="1" t="s">
        <v>11</v>
      </c>
      <c r="D7889" s="1" t="s">
        <v>21</v>
      </c>
      <c r="E7889" s="1" t="s">
        <v>124</v>
      </c>
      <c r="F7889" s="1" t="s">
        <v>125</v>
      </c>
      <c r="G7889" s="1" t="s">
        <v>21</v>
      </c>
      <c r="H7889" s="1" t="s">
        <v>15</v>
      </c>
      <c r="I7889">
        <v>50.500862599999998</v>
      </c>
      <c r="J7889">
        <f>ROUND(employee[[#This Row],[Age]],0)</f>
        <v>51</v>
      </c>
      <c r="K78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89">
        <v>4.2082323649999998</v>
      </c>
      <c r="M7889">
        <f>ROUND(employee[[#This Row],[LengthService]],2)</f>
        <v>4.21</v>
      </c>
      <c r="N7889">
        <v>116.8714828</v>
      </c>
      <c r="O7889">
        <f>ROUND(employee[[#This Row],[AbsentHours]],2)</f>
        <v>116.87</v>
      </c>
      <c r="P7889" s="5">
        <f>employee[[#This Row],[RoundedAbsentHours]]/2080 *100</f>
        <v>5.6187500000000004</v>
      </c>
      <c r="Q7889" s="1" t="s">
        <v>15</v>
      </c>
    </row>
    <row r="7890" spans="1:17" x14ac:dyDescent="0.35">
      <c r="A7890">
        <v>7889</v>
      </c>
      <c r="B7890" s="1" t="s">
        <v>8099</v>
      </c>
      <c r="C7890" s="1" t="s">
        <v>11</v>
      </c>
      <c r="D7890" s="1" t="s">
        <v>79</v>
      </c>
      <c r="E7890" s="1" t="s">
        <v>124</v>
      </c>
      <c r="F7890" s="1" t="s">
        <v>125</v>
      </c>
      <c r="G7890" s="1" t="s">
        <v>34</v>
      </c>
      <c r="H7890" s="1" t="s">
        <v>15</v>
      </c>
      <c r="I7890">
        <v>40.87495492</v>
      </c>
      <c r="J7890">
        <f>ROUND(employee[[#This Row],[Age]],0)</f>
        <v>41</v>
      </c>
      <c r="K78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90">
        <v>5.0269847329999999</v>
      </c>
      <c r="M7890">
        <f>ROUND(employee[[#This Row],[LengthService]],2)</f>
        <v>5.03</v>
      </c>
      <c r="N7890">
        <v>51.867457530000003</v>
      </c>
      <c r="O7890">
        <f>ROUND(employee[[#This Row],[AbsentHours]],2)</f>
        <v>51.87</v>
      </c>
      <c r="P7890" s="5">
        <f>employee[[#This Row],[RoundedAbsentHours]]/2080 *100</f>
        <v>2.4937499999999999</v>
      </c>
      <c r="Q7890" s="1" t="s">
        <v>15</v>
      </c>
    </row>
    <row r="7891" spans="1:17" x14ac:dyDescent="0.35">
      <c r="A7891">
        <v>7890</v>
      </c>
      <c r="B7891" s="1" t="s">
        <v>8100</v>
      </c>
      <c r="C7891" s="1" t="s">
        <v>16</v>
      </c>
      <c r="D7891" s="1" t="s">
        <v>22</v>
      </c>
      <c r="E7891" s="1" t="s">
        <v>312</v>
      </c>
      <c r="F7891" s="1" t="s">
        <v>266</v>
      </c>
      <c r="G7891" s="1" t="s">
        <v>22</v>
      </c>
      <c r="H7891" s="1" t="s">
        <v>15</v>
      </c>
      <c r="I7891">
        <v>48.504613720000002</v>
      </c>
      <c r="J7891">
        <f>ROUND(employee[[#This Row],[Age]],0)</f>
        <v>49</v>
      </c>
      <c r="K78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91">
        <v>6.5453237519999998</v>
      </c>
      <c r="M7891">
        <f>ROUND(employee[[#This Row],[LengthService]],2)</f>
        <v>6.55</v>
      </c>
      <c r="N7891">
        <v>56.828734609999998</v>
      </c>
      <c r="O7891">
        <f>ROUND(employee[[#This Row],[AbsentHours]],2)</f>
        <v>56.83</v>
      </c>
      <c r="P7891" s="5">
        <f>employee[[#This Row],[RoundedAbsentHours]]/2080 *100</f>
        <v>2.7322115384615384</v>
      </c>
      <c r="Q7891" s="1" t="s">
        <v>15</v>
      </c>
    </row>
    <row r="7892" spans="1:17" x14ac:dyDescent="0.35">
      <c r="A7892">
        <v>7891</v>
      </c>
      <c r="B7892" s="1" t="s">
        <v>8101</v>
      </c>
      <c r="C7892" s="1" t="s">
        <v>11</v>
      </c>
      <c r="D7892" s="1" t="s">
        <v>22</v>
      </c>
      <c r="E7892" s="1" t="s">
        <v>312</v>
      </c>
      <c r="F7892" s="1" t="s">
        <v>266</v>
      </c>
      <c r="G7892" s="1" t="s">
        <v>22</v>
      </c>
      <c r="H7892" s="1" t="s">
        <v>15</v>
      </c>
      <c r="I7892">
        <v>20.62665737</v>
      </c>
      <c r="J7892">
        <f>ROUND(employee[[#This Row],[Age]],0)</f>
        <v>21</v>
      </c>
      <c r="K78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892">
        <v>7.8591928720000004</v>
      </c>
      <c r="M7892">
        <f>ROUND(employee[[#This Row],[LengthService]],2)</f>
        <v>7.86</v>
      </c>
      <c r="N7892">
        <v>0</v>
      </c>
      <c r="O7892">
        <f>ROUND(employee[[#This Row],[AbsentHours]],2)</f>
        <v>0</v>
      </c>
      <c r="P7892" s="5">
        <f>employee[[#This Row],[RoundedAbsentHours]]/2080 *100</f>
        <v>0</v>
      </c>
      <c r="Q7892" s="1" t="s">
        <v>15</v>
      </c>
    </row>
    <row r="7893" spans="1:17" x14ac:dyDescent="0.35">
      <c r="A7893">
        <v>7892</v>
      </c>
      <c r="B7893" s="1" t="s">
        <v>8102</v>
      </c>
      <c r="C7893" s="1" t="s">
        <v>11</v>
      </c>
      <c r="D7893" s="1" t="s">
        <v>93</v>
      </c>
      <c r="E7893" s="1" t="s">
        <v>124</v>
      </c>
      <c r="F7893" s="1" t="s">
        <v>125</v>
      </c>
      <c r="G7893" s="1" t="s">
        <v>93</v>
      </c>
      <c r="H7893" s="1" t="s">
        <v>15</v>
      </c>
      <c r="I7893">
        <v>53.439129389999998</v>
      </c>
      <c r="J7893">
        <f>ROUND(employee[[#This Row],[Age]],0)</f>
        <v>53</v>
      </c>
      <c r="K78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93">
        <v>4.6943891410000003</v>
      </c>
      <c r="M7893">
        <f>ROUND(employee[[#This Row],[LengthService]],2)</f>
        <v>4.6900000000000004</v>
      </c>
      <c r="N7893">
        <v>187.50653270000001</v>
      </c>
      <c r="O7893">
        <f>ROUND(employee[[#This Row],[AbsentHours]],2)</f>
        <v>187.51</v>
      </c>
      <c r="P7893" s="5">
        <f>employee[[#This Row],[RoundedAbsentHours]]/2080 *100</f>
        <v>9.014903846153846</v>
      </c>
      <c r="Q7893" s="1" t="s">
        <v>15</v>
      </c>
    </row>
    <row r="7894" spans="1:17" x14ac:dyDescent="0.35">
      <c r="A7894">
        <v>7893</v>
      </c>
      <c r="B7894" s="1" t="s">
        <v>8103</v>
      </c>
      <c r="C7894" s="1" t="s">
        <v>11</v>
      </c>
      <c r="D7894" s="1" t="s">
        <v>44</v>
      </c>
      <c r="E7894" s="1" t="s">
        <v>124</v>
      </c>
      <c r="F7894" s="1" t="s">
        <v>125</v>
      </c>
      <c r="G7894" s="1" t="s">
        <v>44</v>
      </c>
      <c r="H7894" s="1" t="s">
        <v>15</v>
      </c>
      <c r="I7894">
        <v>54.303147099999997</v>
      </c>
      <c r="J7894">
        <f>ROUND(employee[[#This Row],[Age]],0)</f>
        <v>54</v>
      </c>
      <c r="K78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94">
        <v>3.541950189</v>
      </c>
      <c r="M7894">
        <f>ROUND(employee[[#This Row],[LengthService]],2)</f>
        <v>3.54</v>
      </c>
      <c r="N7894">
        <v>107.90821219999999</v>
      </c>
      <c r="O7894">
        <f>ROUND(employee[[#This Row],[AbsentHours]],2)</f>
        <v>107.91</v>
      </c>
      <c r="P7894" s="5">
        <f>employee[[#This Row],[RoundedAbsentHours]]/2080 *100</f>
        <v>5.1879807692307693</v>
      </c>
      <c r="Q7894" s="1" t="s">
        <v>15</v>
      </c>
    </row>
    <row r="7895" spans="1:17" x14ac:dyDescent="0.35">
      <c r="A7895">
        <v>7894</v>
      </c>
      <c r="B7895" s="1" t="s">
        <v>8104</v>
      </c>
      <c r="C7895" s="1" t="s">
        <v>11</v>
      </c>
      <c r="D7895" s="1" t="s">
        <v>18</v>
      </c>
      <c r="E7895" s="1" t="s">
        <v>124</v>
      </c>
      <c r="F7895" s="1" t="s">
        <v>125</v>
      </c>
      <c r="G7895" s="1" t="s">
        <v>18</v>
      </c>
      <c r="H7895" s="1" t="s">
        <v>15</v>
      </c>
      <c r="I7895">
        <v>57.957367660000003</v>
      </c>
      <c r="J7895">
        <f>ROUND(employee[[#This Row],[Age]],0)</f>
        <v>58</v>
      </c>
      <c r="K78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95">
        <v>4.1900822089999998</v>
      </c>
      <c r="M7895">
        <f>ROUND(employee[[#This Row],[LengthService]],2)</f>
        <v>4.1900000000000004</v>
      </c>
      <c r="N7895">
        <v>155.1193969</v>
      </c>
      <c r="O7895">
        <f>ROUND(employee[[#This Row],[AbsentHours]],2)</f>
        <v>155.12</v>
      </c>
      <c r="P7895" s="5">
        <f>employee[[#This Row],[RoundedAbsentHours]]/2080 *100</f>
        <v>7.4576923076923078</v>
      </c>
      <c r="Q7895" s="1" t="s">
        <v>15</v>
      </c>
    </row>
    <row r="7896" spans="1:17" x14ac:dyDescent="0.35">
      <c r="A7896">
        <v>7895</v>
      </c>
      <c r="B7896" s="1" t="s">
        <v>8105</v>
      </c>
      <c r="C7896" s="1" t="s">
        <v>16</v>
      </c>
      <c r="D7896" s="1" t="s">
        <v>21</v>
      </c>
      <c r="E7896" s="1" t="s">
        <v>124</v>
      </c>
      <c r="F7896" s="1" t="s">
        <v>125</v>
      </c>
      <c r="G7896" s="1" t="s">
        <v>21</v>
      </c>
      <c r="H7896" s="1" t="s">
        <v>15</v>
      </c>
      <c r="I7896">
        <v>50.42929393</v>
      </c>
      <c r="J7896">
        <f>ROUND(employee[[#This Row],[Age]],0)</f>
        <v>50</v>
      </c>
      <c r="K78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896">
        <v>5.2848281239999997</v>
      </c>
      <c r="M7896">
        <f>ROUND(employee[[#This Row],[LengthService]],2)</f>
        <v>5.28</v>
      </c>
      <c r="N7896">
        <v>34.221241599999999</v>
      </c>
      <c r="O7896">
        <f>ROUND(employee[[#This Row],[AbsentHours]],2)</f>
        <v>34.22</v>
      </c>
      <c r="P7896" s="5">
        <f>employee[[#This Row],[RoundedAbsentHours]]/2080 *100</f>
        <v>1.6451923076923076</v>
      </c>
      <c r="Q7896" s="1" t="s">
        <v>15</v>
      </c>
    </row>
    <row r="7897" spans="1:17" x14ac:dyDescent="0.35">
      <c r="A7897">
        <v>7896</v>
      </c>
      <c r="B7897" s="1" t="s">
        <v>8106</v>
      </c>
      <c r="C7897" s="1" t="s">
        <v>16</v>
      </c>
      <c r="D7897" s="1" t="s">
        <v>22</v>
      </c>
      <c r="E7897" s="1" t="s">
        <v>312</v>
      </c>
      <c r="F7897" s="1" t="s">
        <v>266</v>
      </c>
      <c r="G7897" s="1" t="s">
        <v>22</v>
      </c>
      <c r="H7897" s="1" t="s">
        <v>15</v>
      </c>
      <c r="I7897">
        <v>42.284863029999997</v>
      </c>
      <c r="J7897">
        <f>ROUND(employee[[#This Row],[Age]],0)</f>
        <v>42</v>
      </c>
      <c r="K78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97">
        <v>4.1081807130000003</v>
      </c>
      <c r="M7897">
        <f>ROUND(employee[[#This Row],[LengthService]],2)</f>
        <v>4.1100000000000003</v>
      </c>
      <c r="N7897">
        <v>24.30061547</v>
      </c>
      <c r="O7897">
        <f>ROUND(employee[[#This Row],[AbsentHours]],2)</f>
        <v>24.3</v>
      </c>
      <c r="P7897" s="5">
        <f>employee[[#This Row],[RoundedAbsentHours]]/2080 *100</f>
        <v>1.1682692307692308</v>
      </c>
      <c r="Q7897" s="1" t="s">
        <v>15</v>
      </c>
    </row>
    <row r="7898" spans="1:17" x14ac:dyDescent="0.35">
      <c r="A7898">
        <v>7897</v>
      </c>
      <c r="B7898" s="1" t="s">
        <v>8107</v>
      </c>
      <c r="C7898" s="1" t="s">
        <v>11</v>
      </c>
      <c r="D7898" s="1" t="s">
        <v>22</v>
      </c>
      <c r="E7898" s="1" t="s">
        <v>312</v>
      </c>
      <c r="F7898" s="1" t="s">
        <v>266</v>
      </c>
      <c r="G7898" s="1" t="s">
        <v>22</v>
      </c>
      <c r="H7898" s="1" t="s">
        <v>15</v>
      </c>
      <c r="I7898">
        <v>42.930144230000003</v>
      </c>
      <c r="J7898">
        <f>ROUND(employee[[#This Row],[Age]],0)</f>
        <v>43</v>
      </c>
      <c r="K78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898">
        <v>6.6357763380000003</v>
      </c>
      <c r="M7898">
        <f>ROUND(employee[[#This Row],[LengthService]],2)</f>
        <v>6.64</v>
      </c>
      <c r="N7898">
        <v>85.770204730000003</v>
      </c>
      <c r="O7898">
        <f>ROUND(employee[[#This Row],[AbsentHours]],2)</f>
        <v>85.77</v>
      </c>
      <c r="P7898" s="5">
        <f>employee[[#This Row],[RoundedAbsentHours]]/2080 *100</f>
        <v>4.123557692307692</v>
      </c>
      <c r="Q7898" s="1" t="s">
        <v>15</v>
      </c>
    </row>
    <row r="7899" spans="1:17" x14ac:dyDescent="0.35">
      <c r="A7899">
        <v>7898</v>
      </c>
      <c r="B7899" s="1" t="s">
        <v>8108</v>
      </c>
      <c r="C7899" s="1" t="s">
        <v>11</v>
      </c>
      <c r="D7899" s="1" t="s">
        <v>120</v>
      </c>
      <c r="E7899" s="1" t="s">
        <v>124</v>
      </c>
      <c r="F7899" s="1" t="s">
        <v>125</v>
      </c>
      <c r="G7899" s="1" t="s">
        <v>34</v>
      </c>
      <c r="H7899" s="1" t="s">
        <v>15</v>
      </c>
      <c r="I7899">
        <v>27.41475415</v>
      </c>
      <c r="J7899">
        <f>ROUND(employee[[#This Row],[Age]],0)</f>
        <v>27</v>
      </c>
      <c r="K78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899">
        <v>4.9979168439999997</v>
      </c>
      <c r="M7899">
        <f>ROUND(employee[[#This Row],[LengthService]],2)</f>
        <v>5</v>
      </c>
      <c r="N7899">
        <v>11.85110049</v>
      </c>
      <c r="O7899">
        <f>ROUND(employee[[#This Row],[AbsentHours]],2)</f>
        <v>11.85</v>
      </c>
      <c r="P7899" s="5">
        <f>employee[[#This Row],[RoundedAbsentHours]]/2080 *100</f>
        <v>0.56971153846153844</v>
      </c>
      <c r="Q7899" s="1" t="s">
        <v>15</v>
      </c>
    </row>
    <row r="7900" spans="1:17" x14ac:dyDescent="0.35">
      <c r="A7900">
        <v>7899</v>
      </c>
      <c r="B7900" s="1" t="s">
        <v>8109</v>
      </c>
      <c r="C7900" s="1" t="s">
        <v>11</v>
      </c>
      <c r="D7900" s="1" t="s">
        <v>21</v>
      </c>
      <c r="E7900" s="1" t="s">
        <v>124</v>
      </c>
      <c r="F7900" s="1" t="s">
        <v>125</v>
      </c>
      <c r="G7900" s="1" t="s">
        <v>21</v>
      </c>
      <c r="H7900" s="1" t="s">
        <v>15</v>
      </c>
      <c r="I7900">
        <v>62.432901960000002</v>
      </c>
      <c r="J7900">
        <f>ROUND(employee[[#This Row],[Age]],0)</f>
        <v>62</v>
      </c>
      <c r="K79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900">
        <v>5.1423688969999999</v>
      </c>
      <c r="M7900">
        <f>ROUND(employee[[#This Row],[LengthService]],2)</f>
        <v>5.14</v>
      </c>
      <c r="N7900">
        <v>166.4633407</v>
      </c>
      <c r="O7900">
        <f>ROUND(employee[[#This Row],[AbsentHours]],2)</f>
        <v>166.46</v>
      </c>
      <c r="P7900" s="5">
        <f>employee[[#This Row],[RoundedAbsentHours]]/2080 *100</f>
        <v>8.002884615384616</v>
      </c>
      <c r="Q7900" s="1" t="s">
        <v>15</v>
      </c>
    </row>
    <row r="7901" spans="1:17" x14ac:dyDescent="0.35">
      <c r="A7901">
        <v>7900</v>
      </c>
      <c r="B7901" s="1" t="s">
        <v>8110</v>
      </c>
      <c r="C7901" s="1" t="s">
        <v>16</v>
      </c>
      <c r="D7901" s="1" t="s">
        <v>22</v>
      </c>
      <c r="E7901" s="1" t="s">
        <v>312</v>
      </c>
      <c r="F7901" s="1" t="s">
        <v>266</v>
      </c>
      <c r="G7901" s="1" t="s">
        <v>22</v>
      </c>
      <c r="H7901" s="1" t="s">
        <v>15</v>
      </c>
      <c r="I7901">
        <v>31.505716270000001</v>
      </c>
      <c r="J7901">
        <f>ROUND(employee[[#This Row],[Age]],0)</f>
        <v>32</v>
      </c>
      <c r="K79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01">
        <v>4.9648425080000003</v>
      </c>
      <c r="M7901">
        <f>ROUND(employee[[#This Row],[LengthService]],2)</f>
        <v>4.96</v>
      </c>
      <c r="N7901">
        <v>0</v>
      </c>
      <c r="O7901">
        <f>ROUND(employee[[#This Row],[AbsentHours]],2)</f>
        <v>0</v>
      </c>
      <c r="P7901" s="5">
        <f>employee[[#This Row],[RoundedAbsentHours]]/2080 *100</f>
        <v>0</v>
      </c>
      <c r="Q7901" s="1" t="s">
        <v>15</v>
      </c>
    </row>
    <row r="7902" spans="1:17" x14ac:dyDescent="0.35">
      <c r="A7902">
        <v>7901</v>
      </c>
      <c r="B7902" s="1" t="s">
        <v>8111</v>
      </c>
      <c r="C7902" s="1" t="s">
        <v>16</v>
      </c>
      <c r="D7902" s="1" t="s">
        <v>22</v>
      </c>
      <c r="E7902" s="1" t="s">
        <v>312</v>
      </c>
      <c r="F7902" s="1" t="s">
        <v>266</v>
      </c>
      <c r="G7902" s="1" t="s">
        <v>22</v>
      </c>
      <c r="H7902" s="1" t="s">
        <v>15</v>
      </c>
      <c r="I7902">
        <v>46.880841109999999</v>
      </c>
      <c r="J7902">
        <f>ROUND(employee[[#This Row],[Age]],0)</f>
        <v>47</v>
      </c>
      <c r="K79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02">
        <v>3.443790312</v>
      </c>
      <c r="M7902">
        <f>ROUND(employee[[#This Row],[LengthService]],2)</f>
        <v>3.44</v>
      </c>
      <c r="N7902">
        <v>36.454622630000003</v>
      </c>
      <c r="O7902">
        <f>ROUND(employee[[#This Row],[AbsentHours]],2)</f>
        <v>36.450000000000003</v>
      </c>
      <c r="P7902" s="5">
        <f>employee[[#This Row],[RoundedAbsentHours]]/2080 *100</f>
        <v>1.7524038461538463</v>
      </c>
      <c r="Q7902" s="1" t="s">
        <v>15</v>
      </c>
    </row>
    <row r="7903" spans="1:17" x14ac:dyDescent="0.35">
      <c r="A7903">
        <v>7902</v>
      </c>
      <c r="B7903" s="1" t="s">
        <v>8112</v>
      </c>
      <c r="C7903" s="1" t="s">
        <v>16</v>
      </c>
      <c r="D7903" s="1" t="s">
        <v>18</v>
      </c>
      <c r="E7903" s="1" t="s">
        <v>124</v>
      </c>
      <c r="F7903" s="1" t="s">
        <v>125</v>
      </c>
      <c r="G7903" s="1" t="s">
        <v>18</v>
      </c>
      <c r="H7903" s="1" t="s">
        <v>15</v>
      </c>
      <c r="I7903">
        <v>45.774032419999998</v>
      </c>
      <c r="J7903">
        <f>ROUND(employee[[#This Row],[Age]],0)</f>
        <v>46</v>
      </c>
      <c r="K79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03">
        <v>4.2811904350000001</v>
      </c>
      <c r="M7903">
        <f>ROUND(employee[[#This Row],[LengthService]],2)</f>
        <v>4.28</v>
      </c>
      <c r="N7903">
        <v>13.915813139999999</v>
      </c>
      <c r="O7903">
        <f>ROUND(employee[[#This Row],[AbsentHours]],2)</f>
        <v>13.92</v>
      </c>
      <c r="P7903" s="5">
        <f>employee[[#This Row],[RoundedAbsentHours]]/2080 *100</f>
        <v>0.66923076923076918</v>
      </c>
      <c r="Q7903" s="1" t="s">
        <v>15</v>
      </c>
    </row>
    <row r="7904" spans="1:17" x14ac:dyDescent="0.35">
      <c r="A7904">
        <v>7903</v>
      </c>
      <c r="B7904" s="1" t="s">
        <v>8113</v>
      </c>
      <c r="C7904" s="1" t="s">
        <v>11</v>
      </c>
      <c r="D7904" s="1" t="s">
        <v>36</v>
      </c>
      <c r="E7904" s="1" t="s">
        <v>124</v>
      </c>
      <c r="F7904" s="1" t="s">
        <v>125</v>
      </c>
      <c r="G7904" s="1" t="s">
        <v>37</v>
      </c>
      <c r="H7904" s="1" t="s">
        <v>15</v>
      </c>
      <c r="I7904">
        <v>41.197915190000003</v>
      </c>
      <c r="J7904">
        <f>ROUND(employee[[#This Row],[Age]],0)</f>
        <v>41</v>
      </c>
      <c r="K79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04">
        <v>4.4974324689999996</v>
      </c>
      <c r="M7904">
        <f>ROUND(employee[[#This Row],[LengthService]],2)</f>
        <v>4.5</v>
      </c>
      <c r="N7904">
        <v>47.13929255</v>
      </c>
      <c r="O7904">
        <f>ROUND(employee[[#This Row],[AbsentHours]],2)</f>
        <v>47.14</v>
      </c>
      <c r="P7904" s="5">
        <f>employee[[#This Row],[RoundedAbsentHours]]/2080 *100</f>
        <v>2.266346153846154</v>
      </c>
      <c r="Q7904" s="1" t="s">
        <v>15</v>
      </c>
    </row>
    <row r="7905" spans="1:17" x14ac:dyDescent="0.35">
      <c r="A7905">
        <v>7904</v>
      </c>
      <c r="B7905" s="1" t="s">
        <v>8114</v>
      </c>
      <c r="C7905" s="1" t="s">
        <v>11</v>
      </c>
      <c r="D7905" s="1" t="s">
        <v>72</v>
      </c>
      <c r="E7905" s="1" t="s">
        <v>312</v>
      </c>
      <c r="F7905" s="1" t="s">
        <v>266</v>
      </c>
      <c r="G7905" s="1" t="s">
        <v>72</v>
      </c>
      <c r="H7905" s="1" t="s">
        <v>15</v>
      </c>
      <c r="I7905">
        <v>54.755690880000003</v>
      </c>
      <c r="J7905">
        <f>ROUND(employee[[#This Row],[Age]],0)</f>
        <v>55</v>
      </c>
      <c r="K79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905">
        <v>2.7872796389999999</v>
      </c>
      <c r="M7905">
        <f>ROUND(employee[[#This Row],[LengthService]],2)</f>
        <v>2.79</v>
      </c>
      <c r="N7905">
        <v>138.01603019999999</v>
      </c>
      <c r="O7905">
        <f>ROUND(employee[[#This Row],[AbsentHours]],2)</f>
        <v>138.02000000000001</v>
      </c>
      <c r="P7905" s="5">
        <f>employee[[#This Row],[RoundedAbsentHours]]/2080 *100</f>
        <v>6.6355769230769228</v>
      </c>
      <c r="Q7905" s="1" t="s">
        <v>15</v>
      </c>
    </row>
    <row r="7906" spans="1:17" x14ac:dyDescent="0.35">
      <c r="A7906">
        <v>7905</v>
      </c>
      <c r="B7906" s="1" t="s">
        <v>8115</v>
      </c>
      <c r="C7906" s="1" t="s">
        <v>16</v>
      </c>
      <c r="D7906" s="1" t="s">
        <v>22</v>
      </c>
      <c r="E7906" s="1" t="s">
        <v>312</v>
      </c>
      <c r="F7906" s="1" t="s">
        <v>266</v>
      </c>
      <c r="G7906" s="1" t="s">
        <v>22</v>
      </c>
      <c r="H7906" s="1" t="s">
        <v>15</v>
      </c>
      <c r="I7906">
        <v>26.90635271</v>
      </c>
      <c r="J7906">
        <f>ROUND(employee[[#This Row],[Age]],0)</f>
        <v>27</v>
      </c>
      <c r="K79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906">
        <v>4.1670017149999996</v>
      </c>
      <c r="M7906">
        <f>ROUND(employee[[#This Row],[LengthService]],2)</f>
        <v>4.17</v>
      </c>
      <c r="N7906">
        <v>0</v>
      </c>
      <c r="O7906">
        <f>ROUND(employee[[#This Row],[AbsentHours]],2)</f>
        <v>0</v>
      </c>
      <c r="P7906" s="5">
        <f>employee[[#This Row],[RoundedAbsentHours]]/2080 *100</f>
        <v>0</v>
      </c>
      <c r="Q7906" s="1" t="s">
        <v>15</v>
      </c>
    </row>
    <row r="7907" spans="1:17" x14ac:dyDescent="0.35">
      <c r="A7907">
        <v>7906</v>
      </c>
      <c r="B7907" s="1" t="s">
        <v>8116</v>
      </c>
      <c r="C7907" s="1" t="s">
        <v>11</v>
      </c>
      <c r="D7907" s="1" t="s">
        <v>22</v>
      </c>
      <c r="E7907" s="1" t="s">
        <v>312</v>
      </c>
      <c r="F7907" s="1" t="s">
        <v>266</v>
      </c>
      <c r="G7907" s="1" t="s">
        <v>22</v>
      </c>
      <c r="H7907" s="1" t="s">
        <v>15</v>
      </c>
      <c r="I7907">
        <v>31.940825830000001</v>
      </c>
      <c r="J7907">
        <f>ROUND(employee[[#This Row],[Age]],0)</f>
        <v>32</v>
      </c>
      <c r="K79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07">
        <v>7.2047147049999998</v>
      </c>
      <c r="M7907">
        <f>ROUND(employee[[#This Row],[LengthService]],2)</f>
        <v>7.2</v>
      </c>
      <c r="N7907">
        <v>9.8567281159999993</v>
      </c>
      <c r="O7907">
        <f>ROUND(employee[[#This Row],[AbsentHours]],2)</f>
        <v>9.86</v>
      </c>
      <c r="P7907" s="5">
        <f>employee[[#This Row],[RoundedAbsentHours]]/2080 *100</f>
        <v>0.47403846153846152</v>
      </c>
      <c r="Q7907" s="1" t="s">
        <v>15</v>
      </c>
    </row>
    <row r="7908" spans="1:17" x14ac:dyDescent="0.35">
      <c r="A7908">
        <v>7907</v>
      </c>
      <c r="B7908" s="1" t="s">
        <v>8117</v>
      </c>
      <c r="C7908" s="1" t="s">
        <v>11</v>
      </c>
      <c r="D7908" s="1" t="s">
        <v>21</v>
      </c>
      <c r="E7908" s="1" t="s">
        <v>124</v>
      </c>
      <c r="F7908" s="1" t="s">
        <v>125</v>
      </c>
      <c r="G7908" s="1" t="s">
        <v>21</v>
      </c>
      <c r="H7908" s="1" t="s">
        <v>15</v>
      </c>
      <c r="I7908">
        <v>51.340307629999998</v>
      </c>
      <c r="J7908">
        <f>ROUND(employee[[#This Row],[Age]],0)</f>
        <v>51</v>
      </c>
      <c r="K79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908">
        <v>5.3454062000000002</v>
      </c>
      <c r="M7908">
        <f>ROUND(employee[[#This Row],[LengthService]],2)</f>
        <v>5.35</v>
      </c>
      <c r="N7908">
        <v>119.38110399999999</v>
      </c>
      <c r="O7908">
        <f>ROUND(employee[[#This Row],[AbsentHours]],2)</f>
        <v>119.38</v>
      </c>
      <c r="P7908" s="5">
        <f>employee[[#This Row],[RoundedAbsentHours]]/2080 *100</f>
        <v>5.7394230769230763</v>
      </c>
      <c r="Q7908" s="1" t="s">
        <v>15</v>
      </c>
    </row>
    <row r="7909" spans="1:17" x14ac:dyDescent="0.35">
      <c r="A7909">
        <v>7908</v>
      </c>
      <c r="B7909" s="1" t="s">
        <v>8118</v>
      </c>
      <c r="C7909" s="1" t="s">
        <v>16</v>
      </c>
      <c r="D7909" s="1" t="s">
        <v>29</v>
      </c>
      <c r="E7909" s="1" t="s">
        <v>124</v>
      </c>
      <c r="F7909" s="1" t="s">
        <v>125</v>
      </c>
      <c r="G7909" s="1" t="s">
        <v>29</v>
      </c>
      <c r="H7909" s="1" t="s">
        <v>15</v>
      </c>
      <c r="I7909">
        <v>37.587472699999999</v>
      </c>
      <c r="J7909">
        <f>ROUND(employee[[#This Row],[Age]],0)</f>
        <v>38</v>
      </c>
      <c r="K79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09">
        <v>0.46538238700000001</v>
      </c>
      <c r="M7909">
        <f>ROUND(employee[[#This Row],[LengthService]],2)</f>
        <v>0.47</v>
      </c>
      <c r="N7909">
        <v>14.21134174</v>
      </c>
      <c r="O7909">
        <f>ROUND(employee[[#This Row],[AbsentHours]],2)</f>
        <v>14.21</v>
      </c>
      <c r="P7909" s="5">
        <f>employee[[#This Row],[RoundedAbsentHours]]/2080 *100</f>
        <v>0.68317307692307694</v>
      </c>
      <c r="Q7909" s="1" t="s">
        <v>15</v>
      </c>
    </row>
    <row r="7910" spans="1:17" x14ac:dyDescent="0.35">
      <c r="A7910">
        <v>7909</v>
      </c>
      <c r="B7910" s="1" t="s">
        <v>8119</v>
      </c>
      <c r="C7910" s="1" t="s">
        <v>11</v>
      </c>
      <c r="D7910" s="1" t="s">
        <v>56</v>
      </c>
      <c r="E7910" s="1" t="s">
        <v>124</v>
      </c>
      <c r="F7910" s="1" t="s">
        <v>125</v>
      </c>
      <c r="G7910" s="1" t="s">
        <v>56</v>
      </c>
      <c r="H7910" s="1" t="s">
        <v>15</v>
      </c>
      <c r="I7910">
        <v>48.423323689999997</v>
      </c>
      <c r="J7910">
        <f>ROUND(employee[[#This Row],[Age]],0)</f>
        <v>48</v>
      </c>
      <c r="K79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10">
        <v>4.6190682399999998</v>
      </c>
      <c r="M7910">
        <f>ROUND(employee[[#This Row],[LengthService]],2)</f>
        <v>4.62</v>
      </c>
      <c r="N7910">
        <v>83.53416301</v>
      </c>
      <c r="O7910">
        <f>ROUND(employee[[#This Row],[AbsentHours]],2)</f>
        <v>83.53</v>
      </c>
      <c r="P7910" s="5">
        <f>employee[[#This Row],[RoundedAbsentHours]]/2080 *100</f>
        <v>4.0158653846153847</v>
      </c>
      <c r="Q7910" s="1" t="s">
        <v>15</v>
      </c>
    </row>
    <row r="7911" spans="1:17" x14ac:dyDescent="0.35">
      <c r="A7911">
        <v>7910</v>
      </c>
      <c r="B7911" s="1" t="s">
        <v>8120</v>
      </c>
      <c r="C7911" s="1" t="s">
        <v>11</v>
      </c>
      <c r="D7911" s="1" t="s">
        <v>20</v>
      </c>
      <c r="E7911" s="1" t="s">
        <v>124</v>
      </c>
      <c r="F7911" s="1" t="s">
        <v>125</v>
      </c>
      <c r="G7911" s="1" t="s">
        <v>20</v>
      </c>
      <c r="H7911" s="1" t="s">
        <v>15</v>
      </c>
      <c r="I7911">
        <v>31.826765980000001</v>
      </c>
      <c r="J7911">
        <f>ROUND(employee[[#This Row],[Age]],0)</f>
        <v>32</v>
      </c>
      <c r="K79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11">
        <v>5.6633594389999997</v>
      </c>
      <c r="M7911">
        <f>ROUND(employee[[#This Row],[LengthService]],2)</f>
        <v>5.66</v>
      </c>
      <c r="N7911">
        <v>31.79368646</v>
      </c>
      <c r="O7911">
        <f>ROUND(employee[[#This Row],[AbsentHours]],2)</f>
        <v>31.79</v>
      </c>
      <c r="P7911" s="5">
        <f>employee[[#This Row],[RoundedAbsentHours]]/2080 *100</f>
        <v>1.5283653846153846</v>
      </c>
      <c r="Q7911" s="1" t="s">
        <v>15</v>
      </c>
    </row>
    <row r="7912" spans="1:17" x14ac:dyDescent="0.35">
      <c r="A7912">
        <v>7911</v>
      </c>
      <c r="B7912" s="1" t="s">
        <v>8121</v>
      </c>
      <c r="C7912" s="1" t="s">
        <v>16</v>
      </c>
      <c r="D7912" s="1" t="s">
        <v>152</v>
      </c>
      <c r="E7912" s="1" t="s">
        <v>124</v>
      </c>
      <c r="F7912" s="1" t="s">
        <v>125</v>
      </c>
      <c r="G7912" s="1" t="s">
        <v>152</v>
      </c>
      <c r="H7912" s="1" t="s">
        <v>15</v>
      </c>
      <c r="I7912">
        <v>64.628780449999994</v>
      </c>
      <c r="J7912">
        <f>ROUND(employee[[#This Row],[Age]],0)</f>
        <v>65</v>
      </c>
      <c r="K79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912">
        <v>5.4828769140000002</v>
      </c>
      <c r="M7912">
        <f>ROUND(employee[[#This Row],[LengthService]],2)</f>
        <v>5.48</v>
      </c>
      <c r="N7912">
        <v>172.17342579999999</v>
      </c>
      <c r="O7912">
        <f>ROUND(employee[[#This Row],[AbsentHours]],2)</f>
        <v>172.17</v>
      </c>
      <c r="P7912" s="5">
        <f>employee[[#This Row],[RoundedAbsentHours]]/2080 *100</f>
        <v>8.2774038461538453</v>
      </c>
      <c r="Q7912" s="1" t="s">
        <v>15</v>
      </c>
    </row>
    <row r="7913" spans="1:17" x14ac:dyDescent="0.35">
      <c r="A7913">
        <v>7912</v>
      </c>
      <c r="B7913" s="1" t="s">
        <v>8122</v>
      </c>
      <c r="C7913" s="1" t="s">
        <v>16</v>
      </c>
      <c r="D7913" s="1" t="s">
        <v>20</v>
      </c>
      <c r="E7913" s="1" t="s">
        <v>124</v>
      </c>
      <c r="F7913" s="1" t="s">
        <v>125</v>
      </c>
      <c r="G7913" s="1" t="s">
        <v>20</v>
      </c>
      <c r="H7913" s="1" t="s">
        <v>15</v>
      </c>
      <c r="I7913">
        <v>45.285942630000001</v>
      </c>
      <c r="J7913">
        <f>ROUND(employee[[#This Row],[Age]],0)</f>
        <v>45</v>
      </c>
      <c r="K79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13">
        <v>4.5787383630000003</v>
      </c>
      <c r="M7913">
        <f>ROUND(employee[[#This Row],[LengthService]],2)</f>
        <v>4.58</v>
      </c>
      <c r="N7913">
        <v>58.628128099999998</v>
      </c>
      <c r="O7913">
        <f>ROUND(employee[[#This Row],[AbsentHours]],2)</f>
        <v>58.63</v>
      </c>
      <c r="P7913" s="5">
        <f>employee[[#This Row],[RoundedAbsentHours]]/2080 *100</f>
        <v>2.8187500000000001</v>
      </c>
      <c r="Q7913" s="1" t="s">
        <v>15</v>
      </c>
    </row>
    <row r="7914" spans="1:17" x14ac:dyDescent="0.35">
      <c r="A7914">
        <v>7913</v>
      </c>
      <c r="B7914" s="1" t="s">
        <v>8123</v>
      </c>
      <c r="C7914" s="1" t="s">
        <v>16</v>
      </c>
      <c r="D7914" s="1" t="s">
        <v>194</v>
      </c>
      <c r="E7914" s="1" t="s">
        <v>312</v>
      </c>
      <c r="F7914" s="1" t="s">
        <v>266</v>
      </c>
      <c r="G7914" s="1" t="s">
        <v>72</v>
      </c>
      <c r="H7914" s="1" t="s">
        <v>15</v>
      </c>
      <c r="I7914">
        <v>30.953852770000001</v>
      </c>
      <c r="J7914">
        <f>ROUND(employee[[#This Row],[Age]],0)</f>
        <v>31</v>
      </c>
      <c r="K79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14">
        <v>2.7384711429999999</v>
      </c>
      <c r="M7914">
        <f>ROUND(employee[[#This Row],[LengthService]],2)</f>
        <v>2.74</v>
      </c>
      <c r="N7914">
        <v>0</v>
      </c>
      <c r="O7914">
        <f>ROUND(employee[[#This Row],[AbsentHours]],2)</f>
        <v>0</v>
      </c>
      <c r="P7914" s="5">
        <f>employee[[#This Row],[RoundedAbsentHours]]/2080 *100</f>
        <v>0</v>
      </c>
      <c r="Q7914" s="1" t="s">
        <v>15</v>
      </c>
    </row>
    <row r="7915" spans="1:17" x14ac:dyDescent="0.35">
      <c r="A7915">
        <v>7914</v>
      </c>
      <c r="B7915" s="1" t="s">
        <v>8124</v>
      </c>
      <c r="C7915" s="1" t="s">
        <v>16</v>
      </c>
      <c r="D7915" s="1" t="s">
        <v>309</v>
      </c>
      <c r="E7915" s="1" t="s">
        <v>312</v>
      </c>
      <c r="F7915" s="1" t="s">
        <v>266</v>
      </c>
      <c r="G7915" s="1" t="s">
        <v>39</v>
      </c>
      <c r="H7915" s="1" t="s">
        <v>15</v>
      </c>
      <c r="I7915">
        <v>34.135727670000001</v>
      </c>
      <c r="J7915">
        <f>ROUND(employee[[#This Row],[Age]],0)</f>
        <v>34</v>
      </c>
      <c r="K79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15">
        <v>6.1287013549999996</v>
      </c>
      <c r="M7915">
        <f>ROUND(employee[[#This Row],[LengthService]],2)</f>
        <v>6.13</v>
      </c>
      <c r="N7915">
        <v>0</v>
      </c>
      <c r="O7915">
        <f>ROUND(employee[[#This Row],[AbsentHours]],2)</f>
        <v>0</v>
      </c>
      <c r="P7915" s="5">
        <f>employee[[#This Row],[RoundedAbsentHours]]/2080 *100</f>
        <v>0</v>
      </c>
      <c r="Q7915" s="1" t="s">
        <v>15</v>
      </c>
    </row>
    <row r="7916" spans="1:17" x14ac:dyDescent="0.35">
      <c r="A7916">
        <v>7915</v>
      </c>
      <c r="B7916" s="1" t="s">
        <v>8125</v>
      </c>
      <c r="C7916" s="1" t="s">
        <v>11</v>
      </c>
      <c r="D7916" s="1" t="s">
        <v>19</v>
      </c>
      <c r="E7916" s="1" t="s">
        <v>124</v>
      </c>
      <c r="F7916" s="1" t="s">
        <v>125</v>
      </c>
      <c r="G7916" s="1" t="s">
        <v>19</v>
      </c>
      <c r="H7916" s="1" t="s">
        <v>15</v>
      </c>
      <c r="I7916">
        <v>33.78516192</v>
      </c>
      <c r="J7916">
        <f>ROUND(employee[[#This Row],[Age]],0)</f>
        <v>34</v>
      </c>
      <c r="K79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16">
        <v>5.683548976</v>
      </c>
      <c r="M7916">
        <f>ROUND(employee[[#This Row],[LengthService]],2)</f>
        <v>5.68</v>
      </c>
      <c r="N7916">
        <v>73.275551960000001</v>
      </c>
      <c r="O7916">
        <f>ROUND(employee[[#This Row],[AbsentHours]],2)</f>
        <v>73.28</v>
      </c>
      <c r="P7916" s="5">
        <f>employee[[#This Row],[RoundedAbsentHours]]/2080 *100</f>
        <v>3.523076923076923</v>
      </c>
      <c r="Q7916" s="1" t="s">
        <v>15</v>
      </c>
    </row>
    <row r="7917" spans="1:17" x14ac:dyDescent="0.35">
      <c r="A7917">
        <v>7916</v>
      </c>
      <c r="B7917" s="1" t="s">
        <v>8126</v>
      </c>
      <c r="C7917" s="1" t="s">
        <v>11</v>
      </c>
      <c r="D7917" s="1" t="s">
        <v>93</v>
      </c>
      <c r="E7917" s="1" t="s">
        <v>124</v>
      </c>
      <c r="F7917" s="1" t="s">
        <v>125</v>
      </c>
      <c r="G7917" s="1" t="s">
        <v>93</v>
      </c>
      <c r="H7917" s="1" t="s">
        <v>15</v>
      </c>
      <c r="I7917">
        <v>40.143175239999998</v>
      </c>
      <c r="J7917">
        <f>ROUND(employee[[#This Row],[Age]],0)</f>
        <v>40</v>
      </c>
      <c r="K79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17">
        <v>1.673013294</v>
      </c>
      <c r="M7917">
        <f>ROUND(employee[[#This Row],[LengthService]],2)</f>
        <v>1.67</v>
      </c>
      <c r="N7917">
        <v>28.29667491</v>
      </c>
      <c r="O7917">
        <f>ROUND(employee[[#This Row],[AbsentHours]],2)</f>
        <v>28.3</v>
      </c>
      <c r="P7917" s="5">
        <f>employee[[#This Row],[RoundedAbsentHours]]/2080 *100</f>
        <v>1.3605769230769231</v>
      </c>
      <c r="Q7917" s="1" t="s">
        <v>15</v>
      </c>
    </row>
    <row r="7918" spans="1:17" x14ac:dyDescent="0.35">
      <c r="A7918">
        <v>7917</v>
      </c>
      <c r="B7918" s="1" t="s">
        <v>8127</v>
      </c>
      <c r="C7918" s="1" t="s">
        <v>16</v>
      </c>
      <c r="D7918" s="1" t="s">
        <v>319</v>
      </c>
      <c r="E7918" s="1" t="s">
        <v>124</v>
      </c>
      <c r="F7918" s="1" t="s">
        <v>125</v>
      </c>
      <c r="G7918" s="1" t="s">
        <v>29</v>
      </c>
      <c r="H7918" s="1" t="s">
        <v>15</v>
      </c>
      <c r="I7918">
        <v>56.028394050000003</v>
      </c>
      <c r="J7918">
        <f>ROUND(employee[[#This Row],[Age]],0)</f>
        <v>56</v>
      </c>
      <c r="K79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918">
        <v>4.8993918819999998</v>
      </c>
      <c r="M7918">
        <f>ROUND(employee[[#This Row],[LengthService]],2)</f>
        <v>4.9000000000000004</v>
      </c>
      <c r="N7918">
        <v>98.760592259999996</v>
      </c>
      <c r="O7918">
        <f>ROUND(employee[[#This Row],[AbsentHours]],2)</f>
        <v>98.76</v>
      </c>
      <c r="P7918" s="5">
        <f>employee[[#This Row],[RoundedAbsentHours]]/2080 *100</f>
        <v>4.7480769230769235</v>
      </c>
      <c r="Q7918" s="1" t="s">
        <v>15</v>
      </c>
    </row>
    <row r="7919" spans="1:17" x14ac:dyDescent="0.35">
      <c r="A7919">
        <v>7918</v>
      </c>
      <c r="B7919" s="1" t="s">
        <v>8128</v>
      </c>
      <c r="C7919" s="1" t="s">
        <v>11</v>
      </c>
      <c r="D7919" s="1" t="s">
        <v>12</v>
      </c>
      <c r="E7919" s="1" t="s">
        <v>158</v>
      </c>
      <c r="F7919" s="1" t="s">
        <v>159</v>
      </c>
      <c r="G7919" s="1" t="s">
        <v>12</v>
      </c>
      <c r="H7919" s="1" t="s">
        <v>15</v>
      </c>
      <c r="I7919">
        <v>30.650911270000002</v>
      </c>
      <c r="J7919">
        <f>ROUND(employee[[#This Row],[Age]],0)</f>
        <v>31</v>
      </c>
      <c r="K79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19">
        <v>2.734484583</v>
      </c>
      <c r="M7919">
        <f>ROUND(employee[[#This Row],[LengthService]],2)</f>
        <v>2.73</v>
      </c>
      <c r="N7919">
        <v>0</v>
      </c>
      <c r="O7919">
        <f>ROUND(employee[[#This Row],[AbsentHours]],2)</f>
        <v>0</v>
      </c>
      <c r="P7919" s="5">
        <f>employee[[#This Row],[RoundedAbsentHours]]/2080 *100</f>
        <v>0</v>
      </c>
      <c r="Q7919" s="1" t="s">
        <v>15</v>
      </c>
    </row>
    <row r="7920" spans="1:17" x14ac:dyDescent="0.35">
      <c r="A7920">
        <v>7919</v>
      </c>
      <c r="B7920" s="1" t="s">
        <v>8129</v>
      </c>
      <c r="C7920" s="1" t="s">
        <v>11</v>
      </c>
      <c r="D7920" s="1" t="s">
        <v>22</v>
      </c>
      <c r="E7920" s="1" t="s">
        <v>312</v>
      </c>
      <c r="F7920" s="1" t="s">
        <v>266</v>
      </c>
      <c r="G7920" s="1" t="s">
        <v>22</v>
      </c>
      <c r="H7920" s="1" t="s">
        <v>15</v>
      </c>
      <c r="I7920">
        <v>37.548902939999998</v>
      </c>
      <c r="J7920">
        <f>ROUND(employee[[#This Row],[Age]],0)</f>
        <v>38</v>
      </c>
      <c r="K79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20">
        <v>4.018416362</v>
      </c>
      <c r="M7920">
        <f>ROUND(employee[[#This Row],[LengthService]],2)</f>
        <v>4.0199999999999996</v>
      </c>
      <c r="N7920">
        <v>62.027661090000002</v>
      </c>
      <c r="O7920">
        <f>ROUND(employee[[#This Row],[AbsentHours]],2)</f>
        <v>62.03</v>
      </c>
      <c r="P7920" s="5">
        <f>employee[[#This Row],[RoundedAbsentHours]]/2080 *100</f>
        <v>2.9822115384615384</v>
      </c>
      <c r="Q7920" s="1" t="s">
        <v>15</v>
      </c>
    </row>
    <row r="7921" spans="1:17" x14ac:dyDescent="0.35">
      <c r="A7921">
        <v>7920</v>
      </c>
      <c r="B7921" s="1" t="s">
        <v>8130</v>
      </c>
      <c r="C7921" s="1" t="s">
        <v>11</v>
      </c>
      <c r="D7921" s="1" t="s">
        <v>214</v>
      </c>
      <c r="E7921" s="1" t="s">
        <v>124</v>
      </c>
      <c r="F7921" s="1" t="s">
        <v>125</v>
      </c>
      <c r="G7921" s="1" t="s">
        <v>214</v>
      </c>
      <c r="H7921" s="1" t="s">
        <v>15</v>
      </c>
      <c r="I7921">
        <v>30.848385560000001</v>
      </c>
      <c r="J7921">
        <f>ROUND(employee[[#This Row],[Age]],0)</f>
        <v>31</v>
      </c>
      <c r="K79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21">
        <v>4.1360590259999999</v>
      </c>
      <c r="M7921">
        <f>ROUND(employee[[#This Row],[LengthService]],2)</f>
        <v>4.1399999999999997</v>
      </c>
      <c r="N7921">
        <v>34.535487070000002</v>
      </c>
      <c r="O7921">
        <f>ROUND(employee[[#This Row],[AbsentHours]],2)</f>
        <v>34.54</v>
      </c>
      <c r="P7921" s="5">
        <f>employee[[#This Row],[RoundedAbsentHours]]/2080 *100</f>
        <v>1.660576923076923</v>
      </c>
      <c r="Q7921" s="1" t="s">
        <v>15</v>
      </c>
    </row>
    <row r="7922" spans="1:17" x14ac:dyDescent="0.35">
      <c r="A7922">
        <v>7921</v>
      </c>
      <c r="B7922" s="1" t="s">
        <v>8131</v>
      </c>
      <c r="C7922" s="1" t="s">
        <v>16</v>
      </c>
      <c r="D7922" s="1" t="s">
        <v>22</v>
      </c>
      <c r="E7922" s="1" t="s">
        <v>312</v>
      </c>
      <c r="F7922" s="1" t="s">
        <v>266</v>
      </c>
      <c r="G7922" s="1" t="s">
        <v>22</v>
      </c>
      <c r="H7922" s="1" t="s">
        <v>15</v>
      </c>
      <c r="I7922">
        <v>38.828331009999999</v>
      </c>
      <c r="J7922">
        <f>ROUND(employee[[#This Row],[Age]],0)</f>
        <v>39</v>
      </c>
      <c r="K79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22">
        <v>6.6712866100000001</v>
      </c>
      <c r="M7922">
        <f>ROUND(employee[[#This Row],[LengthService]],2)</f>
        <v>6.67</v>
      </c>
      <c r="N7922">
        <v>34.23989984</v>
      </c>
      <c r="O7922">
        <f>ROUND(employee[[#This Row],[AbsentHours]],2)</f>
        <v>34.24</v>
      </c>
      <c r="P7922" s="5">
        <f>employee[[#This Row],[RoundedAbsentHours]]/2080 *100</f>
        <v>1.6461538461538461</v>
      </c>
      <c r="Q7922" s="1" t="s">
        <v>15</v>
      </c>
    </row>
    <row r="7923" spans="1:17" x14ac:dyDescent="0.35">
      <c r="A7923">
        <v>7922</v>
      </c>
      <c r="B7923" s="1" t="s">
        <v>8132</v>
      </c>
      <c r="C7923" s="1" t="s">
        <v>16</v>
      </c>
      <c r="D7923" s="1" t="s">
        <v>22</v>
      </c>
      <c r="E7923" s="1" t="s">
        <v>312</v>
      </c>
      <c r="F7923" s="1" t="s">
        <v>266</v>
      </c>
      <c r="G7923" s="1" t="s">
        <v>22</v>
      </c>
      <c r="H7923" s="1" t="s">
        <v>15</v>
      </c>
      <c r="I7923">
        <v>61.478531529999998</v>
      </c>
      <c r="J7923">
        <f>ROUND(employee[[#This Row],[Age]],0)</f>
        <v>61</v>
      </c>
      <c r="K79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923">
        <v>3.955511252</v>
      </c>
      <c r="M7923">
        <f>ROUND(employee[[#This Row],[LengthService]],2)</f>
        <v>3.96</v>
      </c>
      <c r="N7923">
        <v>150.5897731</v>
      </c>
      <c r="O7923">
        <f>ROUND(employee[[#This Row],[AbsentHours]],2)</f>
        <v>150.59</v>
      </c>
      <c r="P7923" s="5">
        <f>employee[[#This Row],[RoundedAbsentHours]]/2080 *100</f>
        <v>7.2399038461538456</v>
      </c>
      <c r="Q7923" s="1" t="s">
        <v>15</v>
      </c>
    </row>
    <row r="7924" spans="1:17" x14ac:dyDescent="0.35">
      <c r="A7924">
        <v>7923</v>
      </c>
      <c r="B7924" s="1" t="s">
        <v>8133</v>
      </c>
      <c r="C7924" s="1" t="s">
        <v>16</v>
      </c>
      <c r="D7924" s="1" t="s">
        <v>22</v>
      </c>
      <c r="E7924" s="1" t="s">
        <v>312</v>
      </c>
      <c r="F7924" s="1" t="s">
        <v>266</v>
      </c>
      <c r="G7924" s="1" t="s">
        <v>22</v>
      </c>
      <c r="H7924" s="1" t="s">
        <v>15</v>
      </c>
      <c r="I7924">
        <v>48.099109910000003</v>
      </c>
      <c r="J7924">
        <f>ROUND(employee[[#This Row],[Age]],0)</f>
        <v>48</v>
      </c>
      <c r="K79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24">
        <v>4.4972605200000002</v>
      </c>
      <c r="M7924">
        <f>ROUND(employee[[#This Row],[LengthService]],2)</f>
        <v>4.5</v>
      </c>
      <c r="N7924">
        <v>75.856575899999996</v>
      </c>
      <c r="O7924">
        <f>ROUND(employee[[#This Row],[AbsentHours]],2)</f>
        <v>75.86</v>
      </c>
      <c r="P7924" s="5">
        <f>employee[[#This Row],[RoundedAbsentHours]]/2080 *100</f>
        <v>3.6471153846153848</v>
      </c>
      <c r="Q7924" s="1" t="s">
        <v>15</v>
      </c>
    </row>
    <row r="7925" spans="1:17" x14ac:dyDescent="0.35">
      <c r="A7925">
        <v>7924</v>
      </c>
      <c r="B7925" s="1" t="s">
        <v>8134</v>
      </c>
      <c r="C7925" s="1" t="s">
        <v>11</v>
      </c>
      <c r="D7925" s="1" t="s">
        <v>12</v>
      </c>
      <c r="E7925" s="1" t="s">
        <v>158</v>
      </c>
      <c r="F7925" s="1" t="s">
        <v>159</v>
      </c>
      <c r="G7925" s="1" t="s">
        <v>12</v>
      </c>
      <c r="H7925" s="1" t="s">
        <v>15</v>
      </c>
      <c r="I7925">
        <v>33.300037019999998</v>
      </c>
      <c r="J7925">
        <f>ROUND(employee[[#This Row],[Age]],0)</f>
        <v>33</v>
      </c>
      <c r="K79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25">
        <v>2.7993118950000002</v>
      </c>
      <c r="M7925">
        <f>ROUND(employee[[#This Row],[LengthService]],2)</f>
        <v>2.8</v>
      </c>
      <c r="N7925">
        <v>0</v>
      </c>
      <c r="O7925">
        <f>ROUND(employee[[#This Row],[AbsentHours]],2)</f>
        <v>0</v>
      </c>
      <c r="P7925" s="5">
        <f>employee[[#This Row],[RoundedAbsentHours]]/2080 *100</f>
        <v>0</v>
      </c>
      <c r="Q7925" s="1" t="s">
        <v>15</v>
      </c>
    </row>
    <row r="7926" spans="1:17" x14ac:dyDescent="0.35">
      <c r="A7926">
        <v>7925</v>
      </c>
      <c r="B7926" s="1" t="s">
        <v>8135</v>
      </c>
      <c r="C7926" s="1" t="s">
        <v>16</v>
      </c>
      <c r="D7926" s="1" t="s">
        <v>21</v>
      </c>
      <c r="E7926" s="1" t="s">
        <v>124</v>
      </c>
      <c r="F7926" s="1" t="s">
        <v>125</v>
      </c>
      <c r="G7926" s="1" t="s">
        <v>21</v>
      </c>
      <c r="H7926" s="1" t="s">
        <v>15</v>
      </c>
      <c r="I7926">
        <v>42.087142630000002</v>
      </c>
      <c r="J7926">
        <f>ROUND(employee[[#This Row],[Age]],0)</f>
        <v>42</v>
      </c>
      <c r="K79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26">
        <v>2.6256825890000002</v>
      </c>
      <c r="M7926">
        <f>ROUND(employee[[#This Row],[LengthService]],2)</f>
        <v>2.63</v>
      </c>
      <c r="N7926">
        <v>68.921314240000001</v>
      </c>
      <c r="O7926">
        <f>ROUND(employee[[#This Row],[AbsentHours]],2)</f>
        <v>68.92</v>
      </c>
      <c r="P7926" s="5">
        <f>employee[[#This Row],[RoundedAbsentHours]]/2080 *100</f>
        <v>3.3134615384615387</v>
      </c>
      <c r="Q7926" s="1" t="s">
        <v>15</v>
      </c>
    </row>
    <row r="7927" spans="1:17" x14ac:dyDescent="0.35">
      <c r="A7927">
        <v>7926</v>
      </c>
      <c r="B7927" s="1" t="s">
        <v>8136</v>
      </c>
      <c r="C7927" s="1" t="s">
        <v>16</v>
      </c>
      <c r="D7927" s="1" t="s">
        <v>280</v>
      </c>
      <c r="E7927" s="1" t="s">
        <v>124</v>
      </c>
      <c r="F7927" s="1" t="s">
        <v>125</v>
      </c>
      <c r="G7927" s="1" t="s">
        <v>56</v>
      </c>
      <c r="H7927" s="1" t="s">
        <v>15</v>
      </c>
      <c r="I7927">
        <v>23.966718530000001</v>
      </c>
      <c r="J7927">
        <f>ROUND(employee[[#This Row],[Age]],0)</f>
        <v>24</v>
      </c>
      <c r="K79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927">
        <v>3.401993901</v>
      </c>
      <c r="M7927">
        <f>ROUND(employee[[#This Row],[LengthService]],2)</f>
        <v>3.4</v>
      </c>
      <c r="N7927">
        <v>0</v>
      </c>
      <c r="O7927">
        <f>ROUND(employee[[#This Row],[AbsentHours]],2)</f>
        <v>0</v>
      </c>
      <c r="P7927" s="5">
        <f>employee[[#This Row],[RoundedAbsentHours]]/2080 *100</f>
        <v>0</v>
      </c>
      <c r="Q7927" s="1" t="s">
        <v>15</v>
      </c>
    </row>
    <row r="7928" spans="1:17" x14ac:dyDescent="0.35">
      <c r="A7928">
        <v>7927</v>
      </c>
      <c r="B7928" s="1" t="s">
        <v>8137</v>
      </c>
      <c r="C7928" s="1" t="s">
        <v>11</v>
      </c>
      <c r="D7928" s="1" t="s">
        <v>22</v>
      </c>
      <c r="E7928" s="1" t="s">
        <v>312</v>
      </c>
      <c r="F7928" s="1" t="s">
        <v>266</v>
      </c>
      <c r="G7928" s="1" t="s">
        <v>22</v>
      </c>
      <c r="H7928" s="1" t="s">
        <v>15</v>
      </c>
      <c r="I7928">
        <v>41.55012919</v>
      </c>
      <c r="J7928">
        <f>ROUND(employee[[#This Row],[Age]],0)</f>
        <v>42</v>
      </c>
      <c r="K79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28">
        <v>2.7643181929999998</v>
      </c>
      <c r="M7928">
        <f>ROUND(employee[[#This Row],[LengthService]],2)</f>
        <v>2.76</v>
      </c>
      <c r="N7928">
        <v>34.09495931</v>
      </c>
      <c r="O7928">
        <f>ROUND(employee[[#This Row],[AbsentHours]],2)</f>
        <v>34.090000000000003</v>
      </c>
      <c r="P7928" s="5">
        <f>employee[[#This Row],[RoundedAbsentHours]]/2080 *100</f>
        <v>1.638942307692308</v>
      </c>
      <c r="Q7928" s="1" t="s">
        <v>15</v>
      </c>
    </row>
    <row r="7929" spans="1:17" x14ac:dyDescent="0.35">
      <c r="A7929">
        <v>7928</v>
      </c>
      <c r="B7929" s="1" t="s">
        <v>8138</v>
      </c>
      <c r="C7929" s="1" t="s">
        <v>16</v>
      </c>
      <c r="D7929" s="1" t="s">
        <v>56</v>
      </c>
      <c r="E7929" s="1" t="s">
        <v>124</v>
      </c>
      <c r="F7929" s="1" t="s">
        <v>125</v>
      </c>
      <c r="G7929" s="1" t="s">
        <v>56</v>
      </c>
      <c r="H7929" s="1" t="s">
        <v>15</v>
      </c>
      <c r="I7929">
        <v>41.704555159999998</v>
      </c>
      <c r="J7929">
        <f>ROUND(employee[[#This Row],[Age]],0)</f>
        <v>42</v>
      </c>
      <c r="K79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29">
        <v>4.3207494100000003</v>
      </c>
      <c r="M7929">
        <f>ROUND(employee[[#This Row],[LengthService]],2)</f>
        <v>4.32</v>
      </c>
      <c r="N7929">
        <v>50.874067949999997</v>
      </c>
      <c r="O7929">
        <f>ROUND(employee[[#This Row],[AbsentHours]],2)</f>
        <v>50.87</v>
      </c>
      <c r="P7929" s="5">
        <f>employee[[#This Row],[RoundedAbsentHours]]/2080 *100</f>
        <v>2.445673076923077</v>
      </c>
      <c r="Q7929" s="1" t="s">
        <v>15</v>
      </c>
    </row>
    <row r="7930" spans="1:17" x14ac:dyDescent="0.35">
      <c r="A7930">
        <v>7929</v>
      </c>
      <c r="B7930" s="1" t="s">
        <v>8139</v>
      </c>
      <c r="C7930" s="1" t="s">
        <v>11</v>
      </c>
      <c r="D7930" s="1" t="s">
        <v>103</v>
      </c>
      <c r="E7930" s="1" t="s">
        <v>124</v>
      </c>
      <c r="F7930" s="1" t="s">
        <v>125</v>
      </c>
      <c r="G7930" s="1" t="s">
        <v>18</v>
      </c>
      <c r="H7930" s="1" t="s">
        <v>15</v>
      </c>
      <c r="I7930">
        <v>38.974491360000002</v>
      </c>
      <c r="J7930">
        <f>ROUND(employee[[#This Row],[Age]],0)</f>
        <v>39</v>
      </c>
      <c r="K79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30">
        <v>4.2936231400000002</v>
      </c>
      <c r="M7930">
        <f>ROUND(employee[[#This Row],[LengthService]],2)</f>
        <v>4.29</v>
      </c>
      <c r="N7930">
        <v>49.892267109999999</v>
      </c>
      <c r="O7930">
        <f>ROUND(employee[[#This Row],[AbsentHours]],2)</f>
        <v>49.89</v>
      </c>
      <c r="P7930" s="5">
        <f>employee[[#This Row],[RoundedAbsentHours]]/2080 *100</f>
        <v>2.3985576923076923</v>
      </c>
      <c r="Q7930" s="1" t="s">
        <v>15</v>
      </c>
    </row>
    <row r="7931" spans="1:17" x14ac:dyDescent="0.35">
      <c r="A7931">
        <v>7930</v>
      </c>
      <c r="B7931" s="1" t="s">
        <v>8140</v>
      </c>
      <c r="C7931" s="1" t="s">
        <v>11</v>
      </c>
      <c r="D7931" s="1" t="s">
        <v>173</v>
      </c>
      <c r="E7931" s="1" t="s">
        <v>124</v>
      </c>
      <c r="F7931" s="1" t="s">
        <v>125</v>
      </c>
      <c r="G7931" s="1" t="s">
        <v>33</v>
      </c>
      <c r="H7931" s="1" t="s">
        <v>15</v>
      </c>
      <c r="I7931">
        <v>59.145666210000002</v>
      </c>
      <c r="J7931">
        <f>ROUND(employee[[#This Row],[Age]],0)</f>
        <v>59</v>
      </c>
      <c r="K79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931">
        <v>4.8117456509999998</v>
      </c>
      <c r="M7931">
        <f>ROUND(employee[[#This Row],[LengthService]],2)</f>
        <v>4.8099999999999996</v>
      </c>
      <c r="N7931">
        <v>230.16757050000001</v>
      </c>
      <c r="O7931">
        <f>ROUND(employee[[#This Row],[AbsentHours]],2)</f>
        <v>230.17</v>
      </c>
      <c r="P7931" s="5">
        <f>employee[[#This Row],[RoundedAbsentHours]]/2080 *100</f>
        <v>11.065865384615384</v>
      </c>
      <c r="Q7931" s="1" t="s">
        <v>15</v>
      </c>
    </row>
    <row r="7932" spans="1:17" x14ac:dyDescent="0.35">
      <c r="A7932">
        <v>7931</v>
      </c>
      <c r="B7932" s="1" t="s">
        <v>8141</v>
      </c>
      <c r="C7932" s="1" t="s">
        <v>16</v>
      </c>
      <c r="D7932" s="1" t="s">
        <v>28</v>
      </c>
      <c r="E7932" s="1" t="s">
        <v>124</v>
      </c>
      <c r="F7932" s="1" t="s">
        <v>125</v>
      </c>
      <c r="G7932" s="1" t="s">
        <v>28</v>
      </c>
      <c r="H7932" s="1" t="s">
        <v>15</v>
      </c>
      <c r="I7932">
        <v>46.456966049999998</v>
      </c>
      <c r="J7932">
        <f>ROUND(employee[[#This Row],[Age]],0)</f>
        <v>46</v>
      </c>
      <c r="K79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32">
        <v>6.5219162329999998</v>
      </c>
      <c r="M7932">
        <f>ROUND(employee[[#This Row],[LengthService]],2)</f>
        <v>6.52</v>
      </c>
      <c r="N7932">
        <v>94.504505359999996</v>
      </c>
      <c r="O7932">
        <f>ROUND(employee[[#This Row],[AbsentHours]],2)</f>
        <v>94.5</v>
      </c>
      <c r="P7932" s="5">
        <f>employee[[#This Row],[RoundedAbsentHours]]/2080 *100</f>
        <v>4.5432692307692308</v>
      </c>
      <c r="Q7932" s="1" t="s">
        <v>15</v>
      </c>
    </row>
    <row r="7933" spans="1:17" x14ac:dyDescent="0.35">
      <c r="A7933">
        <v>7932</v>
      </c>
      <c r="B7933" s="1" t="s">
        <v>8142</v>
      </c>
      <c r="C7933" s="1" t="s">
        <v>11</v>
      </c>
      <c r="D7933" s="1" t="s">
        <v>19</v>
      </c>
      <c r="E7933" s="1" t="s">
        <v>124</v>
      </c>
      <c r="F7933" s="1" t="s">
        <v>125</v>
      </c>
      <c r="G7933" s="1" t="s">
        <v>19</v>
      </c>
      <c r="H7933" s="1" t="s">
        <v>15</v>
      </c>
      <c r="I7933">
        <v>66.338982819999998</v>
      </c>
      <c r="J7933">
        <f>ROUND(employee[[#This Row],[Age]],0)</f>
        <v>66</v>
      </c>
      <c r="K79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7933">
        <v>5.464499676</v>
      </c>
      <c r="M7933">
        <f>ROUND(employee[[#This Row],[LengthService]],2)</f>
        <v>5.46</v>
      </c>
      <c r="N7933">
        <v>226.92108519999999</v>
      </c>
      <c r="O7933">
        <f>ROUND(employee[[#This Row],[AbsentHours]],2)</f>
        <v>226.92</v>
      </c>
      <c r="P7933" s="5">
        <f>employee[[#This Row],[RoundedAbsentHours]]/2080 *100</f>
        <v>10.909615384615384</v>
      </c>
      <c r="Q7933" s="1" t="s">
        <v>15</v>
      </c>
    </row>
    <row r="7934" spans="1:17" x14ac:dyDescent="0.35">
      <c r="A7934">
        <v>7933</v>
      </c>
      <c r="B7934" s="1" t="s">
        <v>8143</v>
      </c>
      <c r="C7934" s="1" t="s">
        <v>16</v>
      </c>
      <c r="D7934" s="1" t="s">
        <v>22</v>
      </c>
      <c r="E7934" s="1" t="s">
        <v>312</v>
      </c>
      <c r="F7934" s="1" t="s">
        <v>266</v>
      </c>
      <c r="G7934" s="1" t="s">
        <v>22</v>
      </c>
      <c r="H7934" s="1" t="s">
        <v>15</v>
      </c>
      <c r="I7934">
        <v>44.794787650000004</v>
      </c>
      <c r="J7934">
        <f>ROUND(employee[[#This Row],[Age]],0)</f>
        <v>45</v>
      </c>
      <c r="K79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34">
        <v>6.5933821669999997</v>
      </c>
      <c r="M7934">
        <f>ROUND(employee[[#This Row],[LengthService]],2)</f>
        <v>6.59</v>
      </c>
      <c r="N7934">
        <v>75.348788780000007</v>
      </c>
      <c r="O7934">
        <f>ROUND(employee[[#This Row],[AbsentHours]],2)</f>
        <v>75.349999999999994</v>
      </c>
      <c r="P7934" s="5">
        <f>employee[[#This Row],[RoundedAbsentHours]]/2080 *100</f>
        <v>3.6225961538461533</v>
      </c>
      <c r="Q7934" s="1" t="s">
        <v>15</v>
      </c>
    </row>
    <row r="7935" spans="1:17" x14ac:dyDescent="0.35">
      <c r="A7935">
        <v>7934</v>
      </c>
      <c r="B7935" s="1" t="s">
        <v>8144</v>
      </c>
      <c r="C7935" s="1" t="s">
        <v>11</v>
      </c>
      <c r="D7935" s="1" t="s">
        <v>27</v>
      </c>
      <c r="E7935" s="1" t="s">
        <v>124</v>
      </c>
      <c r="F7935" s="1" t="s">
        <v>125</v>
      </c>
      <c r="G7935" s="1" t="s">
        <v>28</v>
      </c>
      <c r="H7935" s="1" t="s">
        <v>15</v>
      </c>
      <c r="I7935">
        <v>34.72549454</v>
      </c>
      <c r="J7935">
        <f>ROUND(employee[[#This Row],[Age]],0)</f>
        <v>35</v>
      </c>
      <c r="K79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35">
        <v>6.9199682080000002</v>
      </c>
      <c r="M7935">
        <f>ROUND(employee[[#This Row],[LengthService]],2)</f>
        <v>6.92</v>
      </c>
      <c r="N7935">
        <v>11.25824695</v>
      </c>
      <c r="O7935">
        <f>ROUND(employee[[#This Row],[AbsentHours]],2)</f>
        <v>11.26</v>
      </c>
      <c r="P7935" s="5">
        <f>employee[[#This Row],[RoundedAbsentHours]]/2080 *100</f>
        <v>0.54134615384615381</v>
      </c>
      <c r="Q7935" s="1" t="s">
        <v>15</v>
      </c>
    </row>
    <row r="7936" spans="1:17" x14ac:dyDescent="0.35">
      <c r="A7936">
        <v>7935</v>
      </c>
      <c r="B7936" s="1" t="s">
        <v>8145</v>
      </c>
      <c r="C7936" s="1" t="s">
        <v>16</v>
      </c>
      <c r="D7936" s="1" t="s">
        <v>105</v>
      </c>
      <c r="E7936" s="1" t="s">
        <v>124</v>
      </c>
      <c r="F7936" s="1" t="s">
        <v>125</v>
      </c>
      <c r="G7936" s="1" t="s">
        <v>18</v>
      </c>
      <c r="H7936" s="1" t="s">
        <v>15</v>
      </c>
      <c r="I7936">
        <v>39.445338649999997</v>
      </c>
      <c r="J7936">
        <f>ROUND(employee[[#This Row],[Age]],0)</f>
        <v>39</v>
      </c>
      <c r="K79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36">
        <v>5.6150417700000004</v>
      </c>
      <c r="M7936">
        <f>ROUND(employee[[#This Row],[LengthService]],2)</f>
        <v>5.62</v>
      </c>
      <c r="N7936">
        <v>50.499077849999999</v>
      </c>
      <c r="O7936">
        <f>ROUND(employee[[#This Row],[AbsentHours]],2)</f>
        <v>50.5</v>
      </c>
      <c r="P7936" s="5">
        <f>employee[[#This Row],[RoundedAbsentHours]]/2080 *100</f>
        <v>2.4278846153846154</v>
      </c>
      <c r="Q7936" s="1" t="s">
        <v>15</v>
      </c>
    </row>
    <row r="7937" spans="1:17" x14ac:dyDescent="0.35">
      <c r="A7937">
        <v>7936</v>
      </c>
      <c r="B7937" s="1" t="s">
        <v>8146</v>
      </c>
      <c r="C7937" s="1" t="s">
        <v>16</v>
      </c>
      <c r="D7937" s="1" t="s">
        <v>94</v>
      </c>
      <c r="E7937" s="1" t="s">
        <v>124</v>
      </c>
      <c r="F7937" s="1" t="s">
        <v>125</v>
      </c>
      <c r="G7937" s="1" t="s">
        <v>42</v>
      </c>
      <c r="H7937" s="1" t="s">
        <v>15</v>
      </c>
      <c r="I7937">
        <v>53.23437792</v>
      </c>
      <c r="J7937">
        <f>ROUND(employee[[#This Row],[Age]],0)</f>
        <v>53</v>
      </c>
      <c r="K79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937">
        <v>2.1857844719999999</v>
      </c>
      <c r="M7937">
        <f>ROUND(employee[[#This Row],[LengthService]],2)</f>
        <v>2.19</v>
      </c>
      <c r="N7937">
        <v>139.49026989999999</v>
      </c>
      <c r="O7937">
        <f>ROUND(employee[[#This Row],[AbsentHours]],2)</f>
        <v>139.49</v>
      </c>
      <c r="P7937" s="5">
        <f>employee[[#This Row],[RoundedAbsentHours]]/2080 *100</f>
        <v>6.7062500000000007</v>
      </c>
      <c r="Q7937" s="1" t="s">
        <v>15</v>
      </c>
    </row>
    <row r="7938" spans="1:17" x14ac:dyDescent="0.35">
      <c r="A7938">
        <v>7937</v>
      </c>
      <c r="B7938" s="1" t="s">
        <v>8147</v>
      </c>
      <c r="C7938" s="1" t="s">
        <v>11</v>
      </c>
      <c r="D7938" s="1" t="s">
        <v>22</v>
      </c>
      <c r="E7938" s="1" t="s">
        <v>312</v>
      </c>
      <c r="F7938" s="1" t="s">
        <v>266</v>
      </c>
      <c r="G7938" s="1" t="s">
        <v>22</v>
      </c>
      <c r="H7938" s="1" t="s">
        <v>15</v>
      </c>
      <c r="I7938">
        <v>36.953102469999997</v>
      </c>
      <c r="J7938">
        <f>ROUND(employee[[#This Row],[Age]],0)</f>
        <v>37</v>
      </c>
      <c r="K79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38">
        <v>4.9095879619999998</v>
      </c>
      <c r="M7938">
        <f>ROUND(employee[[#This Row],[LengthService]],2)</f>
        <v>4.91</v>
      </c>
      <c r="N7938">
        <v>72.125515399999998</v>
      </c>
      <c r="O7938">
        <f>ROUND(employee[[#This Row],[AbsentHours]],2)</f>
        <v>72.13</v>
      </c>
      <c r="P7938" s="5">
        <f>employee[[#This Row],[RoundedAbsentHours]]/2080 *100</f>
        <v>3.4677884615384609</v>
      </c>
      <c r="Q7938" s="1" t="s">
        <v>15</v>
      </c>
    </row>
    <row r="7939" spans="1:17" x14ac:dyDescent="0.35">
      <c r="A7939">
        <v>7938</v>
      </c>
      <c r="B7939" s="1" t="s">
        <v>8148</v>
      </c>
      <c r="C7939" s="1" t="s">
        <v>11</v>
      </c>
      <c r="D7939" s="1" t="s">
        <v>40</v>
      </c>
      <c r="E7939" s="1" t="s">
        <v>124</v>
      </c>
      <c r="F7939" s="1" t="s">
        <v>125</v>
      </c>
      <c r="G7939" s="1" t="s">
        <v>18</v>
      </c>
      <c r="H7939" s="1" t="s">
        <v>15</v>
      </c>
      <c r="I7939">
        <v>50.376226639999999</v>
      </c>
      <c r="J7939">
        <f>ROUND(employee[[#This Row],[Age]],0)</f>
        <v>50</v>
      </c>
      <c r="K79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939">
        <v>5.5241435069999998</v>
      </c>
      <c r="M7939">
        <f>ROUND(employee[[#This Row],[LengthService]],2)</f>
        <v>5.52</v>
      </c>
      <c r="N7939">
        <v>124.3675726</v>
      </c>
      <c r="O7939">
        <f>ROUND(employee[[#This Row],[AbsentHours]],2)</f>
        <v>124.37</v>
      </c>
      <c r="P7939" s="5">
        <f>employee[[#This Row],[RoundedAbsentHours]]/2080 *100</f>
        <v>5.9793269230769237</v>
      </c>
      <c r="Q7939" s="1" t="s">
        <v>15</v>
      </c>
    </row>
    <row r="7940" spans="1:17" x14ac:dyDescent="0.35">
      <c r="A7940">
        <v>7939</v>
      </c>
      <c r="B7940" s="1" t="s">
        <v>8149</v>
      </c>
      <c r="C7940" s="1" t="s">
        <v>11</v>
      </c>
      <c r="D7940" s="1" t="s">
        <v>42</v>
      </c>
      <c r="E7940" s="1" t="s">
        <v>124</v>
      </c>
      <c r="F7940" s="1" t="s">
        <v>125</v>
      </c>
      <c r="G7940" s="1" t="s">
        <v>42</v>
      </c>
      <c r="H7940" s="1" t="s">
        <v>15</v>
      </c>
      <c r="I7940">
        <v>29.922978690000001</v>
      </c>
      <c r="J7940">
        <f>ROUND(employee[[#This Row],[Age]],0)</f>
        <v>30</v>
      </c>
      <c r="K79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40">
        <v>6.2214736869999996</v>
      </c>
      <c r="M7940">
        <f>ROUND(employee[[#This Row],[LengthService]],2)</f>
        <v>6.22</v>
      </c>
      <c r="N7940">
        <v>9.8328242479999997</v>
      </c>
      <c r="O7940">
        <f>ROUND(employee[[#This Row],[AbsentHours]],2)</f>
        <v>9.83</v>
      </c>
      <c r="P7940" s="5">
        <f>employee[[#This Row],[RoundedAbsentHours]]/2080 *100</f>
        <v>0.47259615384615383</v>
      </c>
      <c r="Q7940" s="1" t="s">
        <v>15</v>
      </c>
    </row>
    <row r="7941" spans="1:17" x14ac:dyDescent="0.35">
      <c r="A7941">
        <v>7940</v>
      </c>
      <c r="B7941" s="1" t="s">
        <v>8150</v>
      </c>
      <c r="C7941" s="1" t="s">
        <v>16</v>
      </c>
      <c r="D7941" s="1" t="s">
        <v>12</v>
      </c>
      <c r="E7941" s="1" t="s">
        <v>158</v>
      </c>
      <c r="F7941" s="1" t="s">
        <v>159</v>
      </c>
      <c r="G7941" s="1" t="s">
        <v>12</v>
      </c>
      <c r="H7941" s="1" t="s">
        <v>15</v>
      </c>
      <c r="I7941">
        <v>35.609408070000001</v>
      </c>
      <c r="J7941">
        <f>ROUND(employee[[#This Row],[Age]],0)</f>
        <v>36</v>
      </c>
      <c r="K79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41">
        <v>4.7744277970000004</v>
      </c>
      <c r="M7941">
        <f>ROUND(employee[[#This Row],[LengthService]],2)</f>
        <v>4.7699999999999996</v>
      </c>
      <c r="N7941">
        <v>5.0474804899999999</v>
      </c>
      <c r="O7941">
        <f>ROUND(employee[[#This Row],[AbsentHours]],2)</f>
        <v>5.05</v>
      </c>
      <c r="P7941" s="5">
        <f>employee[[#This Row],[RoundedAbsentHours]]/2080 *100</f>
        <v>0.24278846153846151</v>
      </c>
      <c r="Q7941" s="1" t="s">
        <v>15</v>
      </c>
    </row>
    <row r="7942" spans="1:17" x14ac:dyDescent="0.35">
      <c r="A7942">
        <v>7941</v>
      </c>
      <c r="B7942" s="1" t="s">
        <v>8151</v>
      </c>
      <c r="C7942" s="1" t="s">
        <v>16</v>
      </c>
      <c r="D7942" s="1" t="s">
        <v>56</v>
      </c>
      <c r="E7942" s="1" t="s">
        <v>124</v>
      </c>
      <c r="F7942" s="1" t="s">
        <v>125</v>
      </c>
      <c r="G7942" s="1" t="s">
        <v>56</v>
      </c>
      <c r="H7942" s="1" t="s">
        <v>15</v>
      </c>
      <c r="I7942">
        <v>24.82851909</v>
      </c>
      <c r="J7942">
        <f>ROUND(employee[[#This Row],[Age]],0)</f>
        <v>25</v>
      </c>
      <c r="K79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942">
        <v>3.37630104</v>
      </c>
      <c r="M7942">
        <f>ROUND(employee[[#This Row],[LengthService]],2)</f>
        <v>3.38</v>
      </c>
      <c r="N7942">
        <v>0</v>
      </c>
      <c r="O7942">
        <f>ROUND(employee[[#This Row],[AbsentHours]],2)</f>
        <v>0</v>
      </c>
      <c r="P7942" s="5">
        <f>employee[[#This Row],[RoundedAbsentHours]]/2080 *100</f>
        <v>0</v>
      </c>
      <c r="Q7942" s="1" t="s">
        <v>15</v>
      </c>
    </row>
    <row r="7943" spans="1:17" x14ac:dyDescent="0.35">
      <c r="A7943">
        <v>7942</v>
      </c>
      <c r="B7943" s="1" t="s">
        <v>8152</v>
      </c>
      <c r="C7943" s="1" t="s">
        <v>16</v>
      </c>
      <c r="D7943" s="1" t="s">
        <v>18</v>
      </c>
      <c r="E7943" s="1" t="s">
        <v>124</v>
      </c>
      <c r="F7943" s="1" t="s">
        <v>125</v>
      </c>
      <c r="G7943" s="1" t="s">
        <v>18</v>
      </c>
      <c r="H7943" s="1" t="s">
        <v>15</v>
      </c>
      <c r="I7943">
        <v>36.184277479999999</v>
      </c>
      <c r="J7943">
        <f>ROUND(employee[[#This Row],[Age]],0)</f>
        <v>36</v>
      </c>
      <c r="K79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43">
        <v>3.3489872140000001</v>
      </c>
      <c r="M7943">
        <f>ROUND(employee[[#This Row],[LengthService]],2)</f>
        <v>3.35</v>
      </c>
      <c r="N7943">
        <v>41.495861429999998</v>
      </c>
      <c r="O7943">
        <f>ROUND(employee[[#This Row],[AbsentHours]],2)</f>
        <v>41.5</v>
      </c>
      <c r="P7943" s="5">
        <f>employee[[#This Row],[RoundedAbsentHours]]/2080 *100</f>
        <v>1.9951923076923075</v>
      </c>
      <c r="Q7943" s="1" t="s">
        <v>15</v>
      </c>
    </row>
    <row r="7944" spans="1:17" x14ac:dyDescent="0.35">
      <c r="A7944">
        <v>7943</v>
      </c>
      <c r="B7944" s="1" t="s">
        <v>8153</v>
      </c>
      <c r="C7944" s="1" t="s">
        <v>11</v>
      </c>
      <c r="D7944" s="1" t="s">
        <v>17</v>
      </c>
      <c r="E7944" s="1" t="s">
        <v>124</v>
      </c>
      <c r="F7944" s="1" t="s">
        <v>125</v>
      </c>
      <c r="G7944" s="1" t="s">
        <v>18</v>
      </c>
      <c r="H7944" s="1" t="s">
        <v>15</v>
      </c>
      <c r="I7944">
        <v>48.862171750000002</v>
      </c>
      <c r="J7944">
        <f>ROUND(employee[[#This Row],[Age]],0)</f>
        <v>49</v>
      </c>
      <c r="K79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44">
        <v>3.8951542990000001</v>
      </c>
      <c r="M7944">
        <f>ROUND(employee[[#This Row],[LengthService]],2)</f>
        <v>3.9</v>
      </c>
      <c r="N7944">
        <v>113.7171171</v>
      </c>
      <c r="O7944">
        <f>ROUND(employee[[#This Row],[AbsentHours]],2)</f>
        <v>113.72</v>
      </c>
      <c r="P7944" s="5">
        <f>employee[[#This Row],[RoundedAbsentHours]]/2080 *100</f>
        <v>5.467307692307692</v>
      </c>
      <c r="Q7944" s="1" t="s">
        <v>15</v>
      </c>
    </row>
    <row r="7945" spans="1:17" x14ac:dyDescent="0.35">
      <c r="A7945">
        <v>7944</v>
      </c>
      <c r="B7945" s="1" t="s">
        <v>8154</v>
      </c>
      <c r="C7945" s="1" t="s">
        <v>11</v>
      </c>
      <c r="D7945" s="1" t="s">
        <v>12</v>
      </c>
      <c r="E7945" s="1" t="s">
        <v>158</v>
      </c>
      <c r="F7945" s="1" t="s">
        <v>159</v>
      </c>
      <c r="G7945" s="1" t="s">
        <v>12</v>
      </c>
      <c r="H7945" s="1" t="s">
        <v>15</v>
      </c>
      <c r="I7945">
        <v>50.114792919999999</v>
      </c>
      <c r="J7945">
        <f>ROUND(employee[[#This Row],[Age]],0)</f>
        <v>50</v>
      </c>
      <c r="K79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945">
        <v>6.1155846240000002</v>
      </c>
      <c r="M7945">
        <f>ROUND(employee[[#This Row],[LengthService]],2)</f>
        <v>6.12</v>
      </c>
      <c r="N7945">
        <v>132.57953000000001</v>
      </c>
      <c r="O7945">
        <f>ROUND(employee[[#This Row],[AbsentHours]],2)</f>
        <v>132.58000000000001</v>
      </c>
      <c r="P7945" s="5">
        <f>employee[[#This Row],[RoundedAbsentHours]]/2080 *100</f>
        <v>6.3740384615384613</v>
      </c>
      <c r="Q7945" s="1" t="s">
        <v>15</v>
      </c>
    </row>
    <row r="7946" spans="1:17" x14ac:dyDescent="0.35">
      <c r="A7946">
        <v>7945</v>
      </c>
      <c r="B7946" s="1" t="s">
        <v>8155</v>
      </c>
      <c r="C7946" s="1" t="s">
        <v>16</v>
      </c>
      <c r="D7946" s="1" t="s">
        <v>20</v>
      </c>
      <c r="E7946" s="1" t="s">
        <v>124</v>
      </c>
      <c r="F7946" s="1" t="s">
        <v>125</v>
      </c>
      <c r="G7946" s="1" t="s">
        <v>20</v>
      </c>
      <c r="H7946" s="1" t="s">
        <v>15</v>
      </c>
      <c r="I7946">
        <v>38.240104760000001</v>
      </c>
      <c r="J7946">
        <f>ROUND(employee[[#This Row],[Age]],0)</f>
        <v>38</v>
      </c>
      <c r="K79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46">
        <v>3.7384419969999998</v>
      </c>
      <c r="M7946">
        <f>ROUND(employee[[#This Row],[LengthService]],2)</f>
        <v>3.74</v>
      </c>
      <c r="N7946">
        <v>49.03221877</v>
      </c>
      <c r="O7946">
        <f>ROUND(employee[[#This Row],[AbsentHours]],2)</f>
        <v>49.03</v>
      </c>
      <c r="P7946" s="5">
        <f>employee[[#This Row],[RoundedAbsentHours]]/2080 *100</f>
        <v>2.3572115384615384</v>
      </c>
      <c r="Q7946" s="1" t="s">
        <v>15</v>
      </c>
    </row>
    <row r="7947" spans="1:17" x14ac:dyDescent="0.35">
      <c r="A7947">
        <v>7946</v>
      </c>
      <c r="B7947" s="1" t="s">
        <v>8156</v>
      </c>
      <c r="C7947" s="1" t="s">
        <v>16</v>
      </c>
      <c r="D7947" s="1" t="s">
        <v>94</v>
      </c>
      <c r="E7947" s="1" t="s">
        <v>124</v>
      </c>
      <c r="F7947" s="1" t="s">
        <v>125</v>
      </c>
      <c r="G7947" s="1" t="s">
        <v>42</v>
      </c>
      <c r="H7947" s="1" t="s">
        <v>15</v>
      </c>
      <c r="I7947">
        <v>38.747897260000002</v>
      </c>
      <c r="J7947">
        <f>ROUND(employee[[#This Row],[Age]],0)</f>
        <v>39</v>
      </c>
      <c r="K79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47">
        <v>6.588216611</v>
      </c>
      <c r="M7947">
        <f>ROUND(employee[[#This Row],[LengthService]],2)</f>
        <v>6.59</v>
      </c>
      <c r="N7947">
        <v>18.41139768</v>
      </c>
      <c r="O7947">
        <f>ROUND(employee[[#This Row],[AbsentHours]],2)</f>
        <v>18.41</v>
      </c>
      <c r="P7947" s="5">
        <f>employee[[#This Row],[RoundedAbsentHours]]/2080 *100</f>
        <v>0.88509615384615381</v>
      </c>
      <c r="Q7947" s="1" t="s">
        <v>15</v>
      </c>
    </row>
    <row r="7948" spans="1:17" x14ac:dyDescent="0.35">
      <c r="A7948">
        <v>7947</v>
      </c>
      <c r="B7948" s="1" t="s">
        <v>8157</v>
      </c>
      <c r="C7948" s="1" t="s">
        <v>11</v>
      </c>
      <c r="D7948" s="1" t="s">
        <v>93</v>
      </c>
      <c r="E7948" s="1" t="s">
        <v>124</v>
      </c>
      <c r="F7948" s="1" t="s">
        <v>125</v>
      </c>
      <c r="G7948" s="1" t="s">
        <v>93</v>
      </c>
      <c r="H7948" s="1" t="s">
        <v>15</v>
      </c>
      <c r="I7948">
        <v>52.468725280000001</v>
      </c>
      <c r="J7948">
        <f>ROUND(employee[[#This Row],[Age]],0)</f>
        <v>52</v>
      </c>
      <c r="K79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948">
        <v>6.0914396560000004</v>
      </c>
      <c r="M7948">
        <f>ROUND(employee[[#This Row],[LengthService]],2)</f>
        <v>6.09</v>
      </c>
      <c r="N7948">
        <v>103.02328129999999</v>
      </c>
      <c r="O7948">
        <f>ROUND(employee[[#This Row],[AbsentHours]],2)</f>
        <v>103.02</v>
      </c>
      <c r="P7948" s="5">
        <f>employee[[#This Row],[RoundedAbsentHours]]/2080 *100</f>
        <v>4.9528846153846153</v>
      </c>
      <c r="Q7948" s="1" t="s">
        <v>15</v>
      </c>
    </row>
    <row r="7949" spans="1:17" x14ac:dyDescent="0.35">
      <c r="A7949">
        <v>7948</v>
      </c>
      <c r="B7949" s="1" t="s">
        <v>8158</v>
      </c>
      <c r="C7949" s="1" t="s">
        <v>16</v>
      </c>
      <c r="D7949" s="1" t="s">
        <v>12</v>
      </c>
      <c r="E7949" s="1" t="s">
        <v>158</v>
      </c>
      <c r="F7949" s="1" t="s">
        <v>159</v>
      </c>
      <c r="G7949" s="1" t="s">
        <v>12</v>
      </c>
      <c r="H7949" s="1" t="s">
        <v>15</v>
      </c>
      <c r="I7949">
        <v>13.036145250000001</v>
      </c>
      <c r="J7949">
        <f>ROUND(employee[[#This Row],[Age]],0)</f>
        <v>13</v>
      </c>
      <c r="K79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7949">
        <v>2.6342872860000002</v>
      </c>
      <c r="M7949">
        <f>ROUND(employee[[#This Row],[LengthService]],2)</f>
        <v>2.63</v>
      </c>
      <c r="N7949">
        <v>0</v>
      </c>
      <c r="O7949">
        <f>ROUND(employee[[#This Row],[AbsentHours]],2)</f>
        <v>0</v>
      </c>
      <c r="P7949" s="5">
        <f>employee[[#This Row],[RoundedAbsentHours]]/2080 *100</f>
        <v>0</v>
      </c>
      <c r="Q7949" s="1" t="s">
        <v>15</v>
      </c>
    </row>
    <row r="7950" spans="1:17" x14ac:dyDescent="0.35">
      <c r="A7950">
        <v>7949</v>
      </c>
      <c r="B7950" s="1" t="s">
        <v>8159</v>
      </c>
      <c r="C7950" s="1" t="s">
        <v>11</v>
      </c>
      <c r="D7950" s="1" t="s">
        <v>152</v>
      </c>
      <c r="E7950" s="1" t="s">
        <v>124</v>
      </c>
      <c r="F7950" s="1" t="s">
        <v>125</v>
      </c>
      <c r="G7950" s="1" t="s">
        <v>152</v>
      </c>
      <c r="H7950" s="1" t="s">
        <v>15</v>
      </c>
      <c r="I7950">
        <v>33.027619029999997</v>
      </c>
      <c r="J7950">
        <f>ROUND(employee[[#This Row],[Age]],0)</f>
        <v>33</v>
      </c>
      <c r="K79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50">
        <v>8.3155121370000007</v>
      </c>
      <c r="M7950">
        <f>ROUND(employee[[#This Row],[LengthService]],2)</f>
        <v>8.32</v>
      </c>
      <c r="N7950">
        <v>0</v>
      </c>
      <c r="O7950">
        <f>ROUND(employee[[#This Row],[AbsentHours]],2)</f>
        <v>0</v>
      </c>
      <c r="P7950" s="5">
        <f>employee[[#This Row],[RoundedAbsentHours]]/2080 *100</f>
        <v>0</v>
      </c>
      <c r="Q7950" s="1" t="s">
        <v>15</v>
      </c>
    </row>
    <row r="7951" spans="1:17" x14ac:dyDescent="0.35">
      <c r="A7951">
        <v>7950</v>
      </c>
      <c r="B7951" s="1" t="s">
        <v>8160</v>
      </c>
      <c r="C7951" s="1" t="s">
        <v>16</v>
      </c>
      <c r="D7951" s="1" t="s">
        <v>34</v>
      </c>
      <c r="E7951" s="1" t="s">
        <v>124</v>
      </c>
      <c r="F7951" s="1" t="s">
        <v>125</v>
      </c>
      <c r="G7951" s="1" t="s">
        <v>34</v>
      </c>
      <c r="H7951" s="1" t="s">
        <v>15</v>
      </c>
      <c r="I7951">
        <v>38.54354103</v>
      </c>
      <c r="J7951">
        <f>ROUND(employee[[#This Row],[Age]],0)</f>
        <v>39</v>
      </c>
      <c r="K79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51">
        <v>5.8193822539999998</v>
      </c>
      <c r="M7951">
        <f>ROUND(employee[[#This Row],[LengthService]],2)</f>
        <v>5.82</v>
      </c>
      <c r="N7951">
        <v>9.3890922779999997</v>
      </c>
      <c r="O7951">
        <f>ROUND(employee[[#This Row],[AbsentHours]],2)</f>
        <v>9.39</v>
      </c>
      <c r="P7951" s="5">
        <f>employee[[#This Row],[RoundedAbsentHours]]/2080 *100</f>
        <v>0.45144230769230775</v>
      </c>
      <c r="Q7951" s="1" t="s">
        <v>15</v>
      </c>
    </row>
    <row r="7952" spans="1:17" x14ac:dyDescent="0.35">
      <c r="A7952">
        <v>7951</v>
      </c>
      <c r="B7952" s="1" t="s">
        <v>8161</v>
      </c>
      <c r="C7952" s="1" t="s">
        <v>16</v>
      </c>
      <c r="D7952" s="1" t="s">
        <v>22</v>
      </c>
      <c r="E7952" s="1" t="s">
        <v>312</v>
      </c>
      <c r="F7952" s="1" t="s">
        <v>266</v>
      </c>
      <c r="G7952" s="1" t="s">
        <v>22</v>
      </c>
      <c r="H7952" s="1" t="s">
        <v>15</v>
      </c>
      <c r="I7952">
        <v>63.123373479999998</v>
      </c>
      <c r="J7952">
        <f>ROUND(employee[[#This Row],[Age]],0)</f>
        <v>63</v>
      </c>
      <c r="K79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952">
        <v>3.9012597859999998</v>
      </c>
      <c r="M7952">
        <f>ROUND(employee[[#This Row],[LengthService]],2)</f>
        <v>3.9</v>
      </c>
      <c r="N7952">
        <v>178.2477767</v>
      </c>
      <c r="O7952">
        <f>ROUND(employee[[#This Row],[AbsentHours]],2)</f>
        <v>178.25</v>
      </c>
      <c r="P7952" s="5">
        <f>employee[[#This Row],[RoundedAbsentHours]]/2080 *100</f>
        <v>8.5697115384615383</v>
      </c>
      <c r="Q7952" s="1" t="s">
        <v>15</v>
      </c>
    </row>
    <row r="7953" spans="1:17" x14ac:dyDescent="0.35">
      <c r="A7953">
        <v>7952</v>
      </c>
      <c r="B7953" s="1" t="s">
        <v>8162</v>
      </c>
      <c r="C7953" s="1" t="s">
        <v>11</v>
      </c>
      <c r="D7953" s="1" t="s">
        <v>19</v>
      </c>
      <c r="E7953" s="1" t="s">
        <v>124</v>
      </c>
      <c r="F7953" s="1" t="s">
        <v>125</v>
      </c>
      <c r="G7953" s="1" t="s">
        <v>19</v>
      </c>
      <c r="H7953" s="1" t="s">
        <v>15</v>
      </c>
      <c r="I7953">
        <v>39.451892780000001</v>
      </c>
      <c r="J7953">
        <f>ROUND(employee[[#This Row],[Age]],0)</f>
        <v>39</v>
      </c>
      <c r="K79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53">
        <v>3.862766208</v>
      </c>
      <c r="M7953">
        <f>ROUND(employee[[#This Row],[LengthService]],2)</f>
        <v>3.86</v>
      </c>
      <c r="N7953">
        <v>51.34999663</v>
      </c>
      <c r="O7953">
        <f>ROUND(employee[[#This Row],[AbsentHours]],2)</f>
        <v>51.35</v>
      </c>
      <c r="P7953" s="5">
        <f>employee[[#This Row],[RoundedAbsentHours]]/2080 *100</f>
        <v>2.46875</v>
      </c>
      <c r="Q7953" s="1" t="s">
        <v>15</v>
      </c>
    </row>
    <row r="7954" spans="1:17" x14ac:dyDescent="0.35">
      <c r="A7954">
        <v>7953</v>
      </c>
      <c r="B7954" s="1" t="s">
        <v>8163</v>
      </c>
      <c r="C7954" s="1" t="s">
        <v>11</v>
      </c>
      <c r="D7954" s="1" t="s">
        <v>12</v>
      </c>
      <c r="E7954" s="1" t="s">
        <v>158</v>
      </c>
      <c r="F7954" s="1" t="s">
        <v>159</v>
      </c>
      <c r="G7954" s="1" t="s">
        <v>12</v>
      </c>
      <c r="H7954" s="1" t="s">
        <v>15</v>
      </c>
      <c r="I7954">
        <v>27.941968970000001</v>
      </c>
      <c r="J7954">
        <f>ROUND(employee[[#This Row],[Age]],0)</f>
        <v>28</v>
      </c>
      <c r="K79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954">
        <v>2.821660616</v>
      </c>
      <c r="M7954">
        <f>ROUND(employee[[#This Row],[LengthService]],2)</f>
        <v>2.82</v>
      </c>
      <c r="N7954">
        <v>46.868759410000003</v>
      </c>
      <c r="O7954">
        <f>ROUND(employee[[#This Row],[AbsentHours]],2)</f>
        <v>46.87</v>
      </c>
      <c r="P7954" s="5">
        <f>employee[[#This Row],[RoundedAbsentHours]]/2080 *100</f>
        <v>2.2533653846153845</v>
      </c>
      <c r="Q7954" s="1" t="s">
        <v>15</v>
      </c>
    </row>
    <row r="7955" spans="1:17" x14ac:dyDescent="0.35">
      <c r="A7955">
        <v>7954</v>
      </c>
      <c r="B7955" s="1" t="s">
        <v>8164</v>
      </c>
      <c r="C7955" s="1" t="s">
        <v>11</v>
      </c>
      <c r="D7955" s="1" t="s">
        <v>22</v>
      </c>
      <c r="E7955" s="1" t="s">
        <v>312</v>
      </c>
      <c r="F7955" s="1" t="s">
        <v>266</v>
      </c>
      <c r="G7955" s="1" t="s">
        <v>22</v>
      </c>
      <c r="H7955" s="1" t="s">
        <v>15</v>
      </c>
      <c r="I7955">
        <v>47.993433400000001</v>
      </c>
      <c r="J7955">
        <f>ROUND(employee[[#This Row],[Age]],0)</f>
        <v>48</v>
      </c>
      <c r="K79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55">
        <v>6.1732052949999998</v>
      </c>
      <c r="M7955">
        <f>ROUND(employee[[#This Row],[LengthService]],2)</f>
        <v>6.17</v>
      </c>
      <c r="N7955">
        <v>101.2053986</v>
      </c>
      <c r="O7955">
        <f>ROUND(employee[[#This Row],[AbsentHours]],2)</f>
        <v>101.21</v>
      </c>
      <c r="P7955" s="5">
        <f>employee[[#This Row],[RoundedAbsentHours]]/2080 *100</f>
        <v>4.8658653846153843</v>
      </c>
      <c r="Q7955" s="1" t="s">
        <v>15</v>
      </c>
    </row>
    <row r="7956" spans="1:17" x14ac:dyDescent="0.35">
      <c r="A7956">
        <v>7955</v>
      </c>
      <c r="B7956" s="1" t="s">
        <v>8165</v>
      </c>
      <c r="C7956" s="1" t="s">
        <v>16</v>
      </c>
      <c r="D7956" s="1" t="s">
        <v>32</v>
      </c>
      <c r="E7956" s="1" t="s">
        <v>124</v>
      </c>
      <c r="F7956" s="1" t="s">
        <v>125</v>
      </c>
      <c r="G7956" s="1" t="s">
        <v>32</v>
      </c>
      <c r="H7956" s="1" t="s">
        <v>15</v>
      </c>
      <c r="I7956">
        <v>49.265994429999999</v>
      </c>
      <c r="J7956">
        <f>ROUND(employee[[#This Row],[Age]],0)</f>
        <v>49</v>
      </c>
      <c r="K79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56">
        <v>4.0897003380000001</v>
      </c>
      <c r="M7956">
        <f>ROUND(employee[[#This Row],[LengthService]],2)</f>
        <v>4.09</v>
      </c>
      <c r="N7956">
        <v>93.500362429999996</v>
      </c>
      <c r="O7956">
        <f>ROUND(employee[[#This Row],[AbsentHours]],2)</f>
        <v>93.5</v>
      </c>
      <c r="P7956" s="5">
        <f>employee[[#This Row],[RoundedAbsentHours]]/2080 *100</f>
        <v>4.4951923076923075</v>
      </c>
      <c r="Q7956" s="1" t="s">
        <v>15</v>
      </c>
    </row>
    <row r="7957" spans="1:17" x14ac:dyDescent="0.35">
      <c r="A7957">
        <v>7956</v>
      </c>
      <c r="B7957" s="1" t="s">
        <v>8166</v>
      </c>
      <c r="C7957" s="1" t="s">
        <v>16</v>
      </c>
      <c r="D7957" s="1" t="s">
        <v>51</v>
      </c>
      <c r="E7957" s="1" t="s">
        <v>124</v>
      </c>
      <c r="F7957" s="1" t="s">
        <v>125</v>
      </c>
      <c r="G7957" s="1" t="s">
        <v>51</v>
      </c>
      <c r="H7957" s="1" t="s">
        <v>15</v>
      </c>
      <c r="I7957">
        <v>52.443652559999997</v>
      </c>
      <c r="J7957">
        <f>ROUND(employee[[#This Row],[Age]],0)</f>
        <v>52</v>
      </c>
      <c r="K79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957">
        <v>5.0066380620000004</v>
      </c>
      <c r="M7957">
        <f>ROUND(employee[[#This Row],[LengthService]],2)</f>
        <v>5.01</v>
      </c>
      <c r="N7957">
        <v>87.885202710000002</v>
      </c>
      <c r="O7957">
        <f>ROUND(employee[[#This Row],[AbsentHours]],2)</f>
        <v>87.89</v>
      </c>
      <c r="P7957" s="5">
        <f>employee[[#This Row],[RoundedAbsentHours]]/2080 *100</f>
        <v>4.2254807692307699</v>
      </c>
      <c r="Q7957" s="1" t="s">
        <v>15</v>
      </c>
    </row>
    <row r="7958" spans="1:17" x14ac:dyDescent="0.35">
      <c r="A7958">
        <v>7957</v>
      </c>
      <c r="B7958" s="1" t="s">
        <v>8167</v>
      </c>
      <c r="C7958" s="1" t="s">
        <v>11</v>
      </c>
      <c r="D7958" s="1" t="s">
        <v>30</v>
      </c>
      <c r="E7958" s="1" t="s">
        <v>124</v>
      </c>
      <c r="F7958" s="1" t="s">
        <v>125</v>
      </c>
      <c r="G7958" s="1" t="s">
        <v>30</v>
      </c>
      <c r="H7958" s="1" t="s">
        <v>15</v>
      </c>
      <c r="I7958">
        <v>47.943946820000001</v>
      </c>
      <c r="J7958">
        <f>ROUND(employee[[#This Row],[Age]],0)</f>
        <v>48</v>
      </c>
      <c r="K79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58">
        <v>6.0733775679999997</v>
      </c>
      <c r="M7958">
        <f>ROUND(employee[[#This Row],[LengthService]],2)</f>
        <v>6.07</v>
      </c>
      <c r="N7958">
        <v>133.89975039999999</v>
      </c>
      <c r="O7958">
        <f>ROUND(employee[[#This Row],[AbsentHours]],2)</f>
        <v>133.9</v>
      </c>
      <c r="P7958" s="5">
        <f>employee[[#This Row],[RoundedAbsentHours]]/2080 *100</f>
        <v>6.4375</v>
      </c>
      <c r="Q7958" s="1" t="s">
        <v>15</v>
      </c>
    </row>
    <row r="7959" spans="1:17" x14ac:dyDescent="0.35">
      <c r="A7959">
        <v>7958</v>
      </c>
      <c r="B7959" s="1" t="s">
        <v>8168</v>
      </c>
      <c r="C7959" s="1" t="s">
        <v>16</v>
      </c>
      <c r="D7959" s="1" t="s">
        <v>22</v>
      </c>
      <c r="E7959" s="1" t="s">
        <v>312</v>
      </c>
      <c r="F7959" s="1" t="s">
        <v>266</v>
      </c>
      <c r="G7959" s="1" t="s">
        <v>22</v>
      </c>
      <c r="H7959" s="1" t="s">
        <v>15</v>
      </c>
      <c r="I7959">
        <v>24.839357360000001</v>
      </c>
      <c r="J7959">
        <f>ROUND(employee[[#This Row],[Age]],0)</f>
        <v>25</v>
      </c>
      <c r="K79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959">
        <v>5.869928228</v>
      </c>
      <c r="M7959">
        <f>ROUND(employee[[#This Row],[LengthService]],2)</f>
        <v>5.87</v>
      </c>
      <c r="N7959">
        <v>0</v>
      </c>
      <c r="O7959">
        <f>ROUND(employee[[#This Row],[AbsentHours]],2)</f>
        <v>0</v>
      </c>
      <c r="P7959" s="5">
        <f>employee[[#This Row],[RoundedAbsentHours]]/2080 *100</f>
        <v>0</v>
      </c>
      <c r="Q7959" s="1" t="s">
        <v>15</v>
      </c>
    </row>
    <row r="7960" spans="1:17" x14ac:dyDescent="0.35">
      <c r="A7960">
        <v>7959</v>
      </c>
      <c r="B7960" s="1" t="s">
        <v>8169</v>
      </c>
      <c r="C7960" s="1" t="s">
        <v>11</v>
      </c>
      <c r="D7960" s="1" t="s">
        <v>22</v>
      </c>
      <c r="E7960" s="1" t="s">
        <v>312</v>
      </c>
      <c r="F7960" s="1" t="s">
        <v>266</v>
      </c>
      <c r="G7960" s="1" t="s">
        <v>22</v>
      </c>
      <c r="H7960" s="1" t="s">
        <v>15</v>
      </c>
      <c r="I7960">
        <v>39.984724540000002</v>
      </c>
      <c r="J7960">
        <f>ROUND(employee[[#This Row],[Age]],0)</f>
        <v>40</v>
      </c>
      <c r="K79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60">
        <v>3.0792182819999998</v>
      </c>
      <c r="M7960">
        <f>ROUND(employee[[#This Row],[LengthService]],2)</f>
        <v>3.08</v>
      </c>
      <c r="N7960">
        <v>55.456605349999997</v>
      </c>
      <c r="O7960">
        <f>ROUND(employee[[#This Row],[AbsentHours]],2)</f>
        <v>55.46</v>
      </c>
      <c r="P7960" s="5">
        <f>employee[[#This Row],[RoundedAbsentHours]]/2080 *100</f>
        <v>2.6663461538461539</v>
      </c>
      <c r="Q7960" s="1" t="s">
        <v>15</v>
      </c>
    </row>
    <row r="7961" spans="1:17" x14ac:dyDescent="0.35">
      <c r="A7961">
        <v>7960</v>
      </c>
      <c r="B7961" s="1" t="s">
        <v>8170</v>
      </c>
      <c r="C7961" s="1" t="s">
        <v>16</v>
      </c>
      <c r="D7961" s="1" t="s">
        <v>12</v>
      </c>
      <c r="E7961" s="1" t="s">
        <v>158</v>
      </c>
      <c r="F7961" s="1" t="s">
        <v>159</v>
      </c>
      <c r="G7961" s="1" t="s">
        <v>12</v>
      </c>
      <c r="H7961" s="1" t="s">
        <v>15</v>
      </c>
      <c r="I7961">
        <v>60.704039569999999</v>
      </c>
      <c r="J7961">
        <f>ROUND(employee[[#This Row],[Age]],0)</f>
        <v>61</v>
      </c>
      <c r="K79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961">
        <v>4.4651058680000002</v>
      </c>
      <c r="M7961">
        <f>ROUND(employee[[#This Row],[LengthService]],2)</f>
        <v>4.47</v>
      </c>
      <c r="N7961">
        <v>142.3470859</v>
      </c>
      <c r="O7961">
        <f>ROUND(employee[[#This Row],[AbsentHours]],2)</f>
        <v>142.35</v>
      </c>
      <c r="P7961" s="5">
        <f>employee[[#This Row],[RoundedAbsentHours]]/2080 *100</f>
        <v>6.84375</v>
      </c>
      <c r="Q7961" s="1" t="s">
        <v>15</v>
      </c>
    </row>
    <row r="7962" spans="1:17" x14ac:dyDescent="0.35">
      <c r="A7962">
        <v>7961</v>
      </c>
      <c r="B7962" s="1" t="s">
        <v>8171</v>
      </c>
      <c r="C7962" s="1" t="s">
        <v>16</v>
      </c>
      <c r="D7962" s="1" t="s">
        <v>21</v>
      </c>
      <c r="E7962" s="1" t="s">
        <v>124</v>
      </c>
      <c r="F7962" s="1" t="s">
        <v>125</v>
      </c>
      <c r="G7962" s="1" t="s">
        <v>21</v>
      </c>
      <c r="H7962" s="1" t="s">
        <v>15</v>
      </c>
      <c r="I7962">
        <v>38.975643140000003</v>
      </c>
      <c r="J7962">
        <f>ROUND(employee[[#This Row],[Age]],0)</f>
        <v>39</v>
      </c>
      <c r="K79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62">
        <v>5.1988376770000002</v>
      </c>
      <c r="M7962">
        <f>ROUND(employee[[#This Row],[LengthService]],2)</f>
        <v>5.2</v>
      </c>
      <c r="N7962">
        <v>0</v>
      </c>
      <c r="O7962">
        <f>ROUND(employee[[#This Row],[AbsentHours]],2)</f>
        <v>0</v>
      </c>
      <c r="P7962" s="5">
        <f>employee[[#This Row],[RoundedAbsentHours]]/2080 *100</f>
        <v>0</v>
      </c>
      <c r="Q7962" s="1" t="s">
        <v>15</v>
      </c>
    </row>
    <row r="7963" spans="1:17" x14ac:dyDescent="0.35">
      <c r="A7963">
        <v>7962</v>
      </c>
      <c r="B7963" s="1" t="s">
        <v>8172</v>
      </c>
      <c r="C7963" s="1" t="s">
        <v>16</v>
      </c>
      <c r="D7963" s="1" t="s">
        <v>126</v>
      </c>
      <c r="E7963" s="1" t="s">
        <v>124</v>
      </c>
      <c r="F7963" s="1" t="s">
        <v>125</v>
      </c>
      <c r="G7963" s="1" t="s">
        <v>34</v>
      </c>
      <c r="H7963" s="1" t="s">
        <v>15</v>
      </c>
      <c r="I7963">
        <v>34.057245250000001</v>
      </c>
      <c r="J7963">
        <f>ROUND(employee[[#This Row],[Age]],0)</f>
        <v>34</v>
      </c>
      <c r="K79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63">
        <v>3.968286661</v>
      </c>
      <c r="M7963">
        <f>ROUND(employee[[#This Row],[LengthService]],2)</f>
        <v>3.97</v>
      </c>
      <c r="N7963">
        <v>33.830788759999997</v>
      </c>
      <c r="O7963">
        <f>ROUND(employee[[#This Row],[AbsentHours]],2)</f>
        <v>33.83</v>
      </c>
      <c r="P7963" s="5">
        <f>employee[[#This Row],[RoundedAbsentHours]]/2080 *100</f>
        <v>1.6264423076923076</v>
      </c>
      <c r="Q7963" s="1" t="s">
        <v>15</v>
      </c>
    </row>
    <row r="7964" spans="1:17" x14ac:dyDescent="0.35">
      <c r="A7964">
        <v>7963</v>
      </c>
      <c r="B7964" s="1" t="s">
        <v>8173</v>
      </c>
      <c r="C7964" s="1" t="s">
        <v>11</v>
      </c>
      <c r="D7964" s="1" t="s">
        <v>18</v>
      </c>
      <c r="E7964" s="1" t="s">
        <v>124</v>
      </c>
      <c r="F7964" s="1" t="s">
        <v>125</v>
      </c>
      <c r="G7964" s="1" t="s">
        <v>18</v>
      </c>
      <c r="H7964" s="1" t="s">
        <v>15</v>
      </c>
      <c r="I7964">
        <v>42.879738320000001</v>
      </c>
      <c r="J7964">
        <f>ROUND(employee[[#This Row],[Age]],0)</f>
        <v>43</v>
      </c>
      <c r="K79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64">
        <v>7.0641223059999998</v>
      </c>
      <c r="M7964">
        <f>ROUND(employee[[#This Row],[LengthService]],2)</f>
        <v>7.06</v>
      </c>
      <c r="N7964">
        <v>41.873232489999999</v>
      </c>
      <c r="O7964">
        <f>ROUND(employee[[#This Row],[AbsentHours]],2)</f>
        <v>41.87</v>
      </c>
      <c r="P7964" s="5">
        <f>employee[[#This Row],[RoundedAbsentHours]]/2080 *100</f>
        <v>2.0129807692307691</v>
      </c>
      <c r="Q7964" s="1" t="s">
        <v>15</v>
      </c>
    </row>
    <row r="7965" spans="1:17" x14ac:dyDescent="0.35">
      <c r="A7965">
        <v>7964</v>
      </c>
      <c r="B7965" s="1" t="s">
        <v>8174</v>
      </c>
      <c r="C7965" s="1" t="s">
        <v>16</v>
      </c>
      <c r="D7965" s="1" t="s">
        <v>105</v>
      </c>
      <c r="E7965" s="1" t="s">
        <v>124</v>
      </c>
      <c r="F7965" s="1" t="s">
        <v>125</v>
      </c>
      <c r="G7965" s="1" t="s">
        <v>18</v>
      </c>
      <c r="H7965" s="1" t="s">
        <v>15</v>
      </c>
      <c r="I7965">
        <v>36.699989330000001</v>
      </c>
      <c r="J7965">
        <f>ROUND(employee[[#This Row],[Age]],0)</f>
        <v>37</v>
      </c>
      <c r="K79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65">
        <v>4.827602411</v>
      </c>
      <c r="M7965">
        <f>ROUND(employee[[#This Row],[LengthService]],2)</f>
        <v>4.83</v>
      </c>
      <c r="N7965">
        <v>4.9375034539999998</v>
      </c>
      <c r="O7965">
        <f>ROUND(employee[[#This Row],[AbsentHours]],2)</f>
        <v>4.9400000000000004</v>
      </c>
      <c r="P7965" s="5">
        <f>employee[[#This Row],[RoundedAbsentHours]]/2080 *100</f>
        <v>0.23750000000000004</v>
      </c>
      <c r="Q7965" s="1" t="s">
        <v>15</v>
      </c>
    </row>
    <row r="7966" spans="1:17" x14ac:dyDescent="0.35">
      <c r="A7966">
        <v>7965</v>
      </c>
      <c r="B7966" s="1" t="s">
        <v>8175</v>
      </c>
      <c r="C7966" s="1" t="s">
        <v>11</v>
      </c>
      <c r="D7966" s="1" t="s">
        <v>12</v>
      </c>
      <c r="E7966" s="1" t="s">
        <v>158</v>
      </c>
      <c r="F7966" s="1" t="s">
        <v>159</v>
      </c>
      <c r="G7966" s="1" t="s">
        <v>12</v>
      </c>
      <c r="H7966" s="1" t="s">
        <v>15</v>
      </c>
      <c r="I7966">
        <v>38.04322913</v>
      </c>
      <c r="J7966">
        <f>ROUND(employee[[#This Row],[Age]],0)</f>
        <v>38</v>
      </c>
      <c r="K79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66">
        <v>6.2484293019999999</v>
      </c>
      <c r="M7966">
        <f>ROUND(employee[[#This Row],[LengthService]],2)</f>
        <v>6.25</v>
      </c>
      <c r="N7966">
        <v>36.629482920000001</v>
      </c>
      <c r="O7966">
        <f>ROUND(employee[[#This Row],[AbsentHours]],2)</f>
        <v>36.630000000000003</v>
      </c>
      <c r="P7966" s="5">
        <f>employee[[#This Row],[RoundedAbsentHours]]/2080 *100</f>
        <v>1.7610576923076924</v>
      </c>
      <c r="Q7966" s="1" t="s">
        <v>15</v>
      </c>
    </row>
    <row r="7967" spans="1:17" x14ac:dyDescent="0.35">
      <c r="A7967">
        <v>7966</v>
      </c>
      <c r="B7967" s="1" t="s">
        <v>8176</v>
      </c>
      <c r="C7967" s="1" t="s">
        <v>11</v>
      </c>
      <c r="D7967" s="1" t="s">
        <v>12</v>
      </c>
      <c r="E7967" s="1" t="s">
        <v>158</v>
      </c>
      <c r="F7967" s="1" t="s">
        <v>159</v>
      </c>
      <c r="G7967" s="1" t="s">
        <v>12</v>
      </c>
      <c r="H7967" s="1" t="s">
        <v>15</v>
      </c>
      <c r="I7967">
        <v>61.743083460000001</v>
      </c>
      <c r="J7967">
        <f>ROUND(employee[[#This Row],[Age]],0)</f>
        <v>62</v>
      </c>
      <c r="K79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967">
        <v>5.0861349379999998</v>
      </c>
      <c r="M7967">
        <f>ROUND(employee[[#This Row],[LengthService]],2)</f>
        <v>5.09</v>
      </c>
      <c r="N7967">
        <v>185.194366</v>
      </c>
      <c r="O7967">
        <f>ROUND(employee[[#This Row],[AbsentHours]],2)</f>
        <v>185.19</v>
      </c>
      <c r="P7967" s="5">
        <f>employee[[#This Row],[RoundedAbsentHours]]/2080 *100</f>
        <v>8.903365384615384</v>
      </c>
      <c r="Q7967" s="1" t="s">
        <v>15</v>
      </c>
    </row>
    <row r="7968" spans="1:17" x14ac:dyDescent="0.35">
      <c r="A7968">
        <v>7967</v>
      </c>
      <c r="B7968" s="1" t="s">
        <v>8177</v>
      </c>
      <c r="C7968" s="1" t="s">
        <v>11</v>
      </c>
      <c r="D7968" s="1" t="s">
        <v>18</v>
      </c>
      <c r="E7968" s="1" t="s">
        <v>124</v>
      </c>
      <c r="F7968" s="1" t="s">
        <v>125</v>
      </c>
      <c r="G7968" s="1" t="s">
        <v>18</v>
      </c>
      <c r="H7968" s="1" t="s">
        <v>15</v>
      </c>
      <c r="I7968">
        <v>33.977618900000003</v>
      </c>
      <c r="J7968">
        <f>ROUND(employee[[#This Row],[Age]],0)</f>
        <v>34</v>
      </c>
      <c r="K79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68">
        <v>4.3839676589999996</v>
      </c>
      <c r="M7968">
        <f>ROUND(employee[[#This Row],[LengthService]],2)</f>
        <v>4.38</v>
      </c>
      <c r="N7968">
        <v>0</v>
      </c>
      <c r="O7968">
        <f>ROUND(employee[[#This Row],[AbsentHours]],2)</f>
        <v>0</v>
      </c>
      <c r="P7968" s="5">
        <f>employee[[#This Row],[RoundedAbsentHours]]/2080 *100</f>
        <v>0</v>
      </c>
      <c r="Q7968" s="1" t="s">
        <v>15</v>
      </c>
    </row>
    <row r="7969" spans="1:17" x14ac:dyDescent="0.35">
      <c r="A7969">
        <v>7968</v>
      </c>
      <c r="B7969" s="1" t="s">
        <v>8178</v>
      </c>
      <c r="C7969" s="1" t="s">
        <v>16</v>
      </c>
      <c r="D7969" s="1" t="s">
        <v>22</v>
      </c>
      <c r="E7969" s="1" t="s">
        <v>312</v>
      </c>
      <c r="F7969" s="1" t="s">
        <v>266</v>
      </c>
      <c r="G7969" s="1" t="s">
        <v>22</v>
      </c>
      <c r="H7969" s="1" t="s">
        <v>15</v>
      </c>
      <c r="I7969">
        <v>44.621123820000001</v>
      </c>
      <c r="J7969">
        <f>ROUND(employee[[#This Row],[Age]],0)</f>
        <v>45</v>
      </c>
      <c r="K79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69">
        <v>4.4262719190000004</v>
      </c>
      <c r="M7969">
        <f>ROUND(employee[[#This Row],[LengthService]],2)</f>
        <v>4.43</v>
      </c>
      <c r="N7969">
        <v>54.577318920000003</v>
      </c>
      <c r="O7969">
        <f>ROUND(employee[[#This Row],[AbsentHours]],2)</f>
        <v>54.58</v>
      </c>
      <c r="P7969" s="5">
        <f>employee[[#This Row],[RoundedAbsentHours]]/2080 *100</f>
        <v>2.6240384615384613</v>
      </c>
      <c r="Q7969" s="1" t="s">
        <v>15</v>
      </c>
    </row>
    <row r="7970" spans="1:17" x14ac:dyDescent="0.35">
      <c r="A7970">
        <v>7969</v>
      </c>
      <c r="B7970" s="1" t="s">
        <v>8179</v>
      </c>
      <c r="C7970" s="1" t="s">
        <v>16</v>
      </c>
      <c r="D7970" s="1" t="s">
        <v>21</v>
      </c>
      <c r="E7970" s="1" t="s">
        <v>124</v>
      </c>
      <c r="F7970" s="1" t="s">
        <v>125</v>
      </c>
      <c r="G7970" s="1" t="s">
        <v>21</v>
      </c>
      <c r="H7970" s="1" t="s">
        <v>15</v>
      </c>
      <c r="I7970">
        <v>35.043225030000002</v>
      </c>
      <c r="J7970">
        <f>ROUND(employee[[#This Row],[Age]],0)</f>
        <v>35</v>
      </c>
      <c r="K79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70">
        <v>2.633759601</v>
      </c>
      <c r="M7970">
        <f>ROUND(employee[[#This Row],[LengthService]],2)</f>
        <v>2.63</v>
      </c>
      <c r="N7970">
        <v>0</v>
      </c>
      <c r="O7970">
        <f>ROUND(employee[[#This Row],[AbsentHours]],2)</f>
        <v>0</v>
      </c>
      <c r="P7970" s="5">
        <f>employee[[#This Row],[RoundedAbsentHours]]/2080 *100</f>
        <v>0</v>
      </c>
      <c r="Q7970" s="1" t="s">
        <v>15</v>
      </c>
    </row>
    <row r="7971" spans="1:17" x14ac:dyDescent="0.35">
      <c r="A7971">
        <v>7970</v>
      </c>
      <c r="B7971" s="1" t="s">
        <v>8180</v>
      </c>
      <c r="C7971" s="1" t="s">
        <v>16</v>
      </c>
      <c r="D7971" s="1" t="s">
        <v>20</v>
      </c>
      <c r="E7971" s="1" t="s">
        <v>124</v>
      </c>
      <c r="F7971" s="1" t="s">
        <v>125</v>
      </c>
      <c r="G7971" s="1" t="s">
        <v>20</v>
      </c>
      <c r="H7971" s="1" t="s">
        <v>15</v>
      </c>
      <c r="I7971">
        <v>28.31907575</v>
      </c>
      <c r="J7971">
        <f>ROUND(employee[[#This Row],[Age]],0)</f>
        <v>28</v>
      </c>
      <c r="K79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971">
        <v>5.5077725170000003</v>
      </c>
      <c r="M7971">
        <f>ROUND(employee[[#This Row],[LengthService]],2)</f>
        <v>5.51</v>
      </c>
      <c r="N7971">
        <v>0</v>
      </c>
      <c r="O7971">
        <f>ROUND(employee[[#This Row],[AbsentHours]],2)</f>
        <v>0</v>
      </c>
      <c r="P7971" s="5">
        <f>employee[[#This Row],[RoundedAbsentHours]]/2080 *100</f>
        <v>0</v>
      </c>
      <c r="Q7971" s="1" t="s">
        <v>15</v>
      </c>
    </row>
    <row r="7972" spans="1:17" x14ac:dyDescent="0.35">
      <c r="A7972">
        <v>7971</v>
      </c>
      <c r="B7972" s="1" t="s">
        <v>8181</v>
      </c>
      <c r="C7972" s="1" t="s">
        <v>11</v>
      </c>
      <c r="D7972" s="1" t="s">
        <v>61</v>
      </c>
      <c r="E7972" s="1" t="s">
        <v>124</v>
      </c>
      <c r="F7972" s="1" t="s">
        <v>125</v>
      </c>
      <c r="G7972" s="1" t="s">
        <v>28</v>
      </c>
      <c r="H7972" s="1" t="s">
        <v>15</v>
      </c>
      <c r="I7972">
        <v>29.227887899999999</v>
      </c>
      <c r="J7972">
        <f>ROUND(employee[[#This Row],[Age]],0)</f>
        <v>29</v>
      </c>
      <c r="K79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972">
        <v>7.1906195029999997</v>
      </c>
      <c r="M7972">
        <f>ROUND(employee[[#This Row],[LengthService]],2)</f>
        <v>7.19</v>
      </c>
      <c r="N7972">
        <v>1.7959411759999999</v>
      </c>
      <c r="O7972">
        <f>ROUND(employee[[#This Row],[AbsentHours]],2)</f>
        <v>1.8</v>
      </c>
      <c r="P7972" s="5">
        <f>employee[[#This Row],[RoundedAbsentHours]]/2080 *100</f>
        <v>8.6538461538461536E-2</v>
      </c>
      <c r="Q7972" s="1" t="s">
        <v>15</v>
      </c>
    </row>
    <row r="7973" spans="1:17" x14ac:dyDescent="0.35">
      <c r="A7973">
        <v>7972</v>
      </c>
      <c r="B7973" s="1" t="s">
        <v>8182</v>
      </c>
      <c r="C7973" s="1" t="s">
        <v>16</v>
      </c>
      <c r="D7973" s="1" t="s">
        <v>22</v>
      </c>
      <c r="E7973" s="1" t="s">
        <v>312</v>
      </c>
      <c r="F7973" s="1" t="s">
        <v>266</v>
      </c>
      <c r="G7973" s="1" t="s">
        <v>22</v>
      </c>
      <c r="H7973" s="1" t="s">
        <v>15</v>
      </c>
      <c r="I7973">
        <v>42.17752651</v>
      </c>
      <c r="J7973">
        <f>ROUND(employee[[#This Row],[Age]],0)</f>
        <v>42</v>
      </c>
      <c r="K79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73">
        <v>4.280441851</v>
      </c>
      <c r="M7973">
        <f>ROUND(employee[[#This Row],[LengthService]],2)</f>
        <v>4.28</v>
      </c>
      <c r="N7973">
        <v>59.623354939999999</v>
      </c>
      <c r="O7973">
        <f>ROUND(employee[[#This Row],[AbsentHours]],2)</f>
        <v>59.62</v>
      </c>
      <c r="P7973" s="5">
        <f>employee[[#This Row],[RoundedAbsentHours]]/2080 *100</f>
        <v>2.8663461538461537</v>
      </c>
      <c r="Q7973" s="1" t="s">
        <v>15</v>
      </c>
    </row>
    <row r="7974" spans="1:17" x14ac:dyDescent="0.35">
      <c r="A7974">
        <v>7973</v>
      </c>
      <c r="B7974" s="1" t="s">
        <v>8183</v>
      </c>
      <c r="C7974" s="1" t="s">
        <v>11</v>
      </c>
      <c r="D7974" s="1" t="s">
        <v>133</v>
      </c>
      <c r="E7974" s="1" t="s">
        <v>124</v>
      </c>
      <c r="F7974" s="1" t="s">
        <v>125</v>
      </c>
      <c r="G7974" s="1" t="s">
        <v>133</v>
      </c>
      <c r="H7974" s="1" t="s">
        <v>15</v>
      </c>
      <c r="I7974">
        <v>56.199703300000003</v>
      </c>
      <c r="J7974">
        <f>ROUND(employee[[#This Row],[Age]],0)</f>
        <v>56</v>
      </c>
      <c r="K79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974">
        <v>3.7354234690000001</v>
      </c>
      <c r="M7974">
        <f>ROUND(employee[[#This Row],[LengthService]],2)</f>
        <v>3.74</v>
      </c>
      <c r="N7974">
        <v>163.59558100000001</v>
      </c>
      <c r="O7974">
        <f>ROUND(employee[[#This Row],[AbsentHours]],2)</f>
        <v>163.6</v>
      </c>
      <c r="P7974" s="5">
        <f>employee[[#This Row],[RoundedAbsentHours]]/2080 *100</f>
        <v>7.8653846153846159</v>
      </c>
      <c r="Q7974" s="1" t="s">
        <v>15</v>
      </c>
    </row>
    <row r="7975" spans="1:17" x14ac:dyDescent="0.35">
      <c r="A7975">
        <v>7974</v>
      </c>
      <c r="B7975" s="1" t="s">
        <v>8184</v>
      </c>
      <c r="C7975" s="1" t="s">
        <v>11</v>
      </c>
      <c r="D7975" s="1" t="s">
        <v>47</v>
      </c>
      <c r="E7975" s="1" t="s">
        <v>124</v>
      </c>
      <c r="F7975" s="1" t="s">
        <v>125</v>
      </c>
      <c r="G7975" s="1" t="s">
        <v>47</v>
      </c>
      <c r="H7975" s="1" t="s">
        <v>15</v>
      </c>
      <c r="I7975">
        <v>65.453335640000006</v>
      </c>
      <c r="J7975">
        <f>ROUND(employee[[#This Row],[Age]],0)</f>
        <v>65</v>
      </c>
      <c r="K79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975">
        <v>6.591941587</v>
      </c>
      <c r="M7975">
        <f>ROUND(employee[[#This Row],[LengthService]],2)</f>
        <v>6.59</v>
      </c>
      <c r="N7975">
        <v>179.235119</v>
      </c>
      <c r="O7975">
        <f>ROUND(employee[[#This Row],[AbsentHours]],2)</f>
        <v>179.24</v>
      </c>
      <c r="P7975" s="5">
        <f>employee[[#This Row],[RoundedAbsentHours]]/2080 *100</f>
        <v>8.6173076923076923</v>
      </c>
      <c r="Q7975" s="1" t="s">
        <v>15</v>
      </c>
    </row>
    <row r="7976" spans="1:17" x14ac:dyDescent="0.35">
      <c r="A7976">
        <v>7975</v>
      </c>
      <c r="B7976" s="1" t="s">
        <v>8185</v>
      </c>
      <c r="C7976" s="1" t="s">
        <v>16</v>
      </c>
      <c r="D7976" s="1" t="s">
        <v>22</v>
      </c>
      <c r="E7976" s="1" t="s">
        <v>312</v>
      </c>
      <c r="F7976" s="1" t="s">
        <v>266</v>
      </c>
      <c r="G7976" s="1" t="s">
        <v>22</v>
      </c>
      <c r="H7976" s="1" t="s">
        <v>15</v>
      </c>
      <c r="I7976">
        <v>54.011628190000003</v>
      </c>
      <c r="J7976">
        <f>ROUND(employee[[#This Row],[Age]],0)</f>
        <v>54</v>
      </c>
      <c r="K79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976">
        <v>1.7819678830000001</v>
      </c>
      <c r="M7976">
        <f>ROUND(employee[[#This Row],[LengthService]],2)</f>
        <v>1.78</v>
      </c>
      <c r="N7976">
        <v>101.36033</v>
      </c>
      <c r="O7976">
        <f>ROUND(employee[[#This Row],[AbsentHours]],2)</f>
        <v>101.36</v>
      </c>
      <c r="P7976" s="5">
        <f>employee[[#This Row],[RoundedAbsentHours]]/2080 *100</f>
        <v>4.8730769230769226</v>
      </c>
      <c r="Q7976" s="1" t="s">
        <v>15</v>
      </c>
    </row>
    <row r="7977" spans="1:17" x14ac:dyDescent="0.35">
      <c r="A7977">
        <v>7976</v>
      </c>
      <c r="B7977" s="1" t="s">
        <v>8186</v>
      </c>
      <c r="C7977" s="1" t="s">
        <v>11</v>
      </c>
      <c r="D7977" s="1" t="s">
        <v>152</v>
      </c>
      <c r="E7977" s="1" t="s">
        <v>124</v>
      </c>
      <c r="F7977" s="1" t="s">
        <v>125</v>
      </c>
      <c r="G7977" s="1" t="s">
        <v>152</v>
      </c>
      <c r="H7977" s="1" t="s">
        <v>15</v>
      </c>
      <c r="I7977">
        <v>46.023457729999997</v>
      </c>
      <c r="J7977">
        <f>ROUND(employee[[#This Row],[Age]],0)</f>
        <v>46</v>
      </c>
      <c r="K79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77">
        <v>5.4311091449999997</v>
      </c>
      <c r="M7977">
        <f>ROUND(employee[[#This Row],[LengthService]],2)</f>
        <v>5.43</v>
      </c>
      <c r="N7977">
        <v>82.852270739999994</v>
      </c>
      <c r="O7977">
        <f>ROUND(employee[[#This Row],[AbsentHours]],2)</f>
        <v>82.85</v>
      </c>
      <c r="P7977" s="5">
        <f>employee[[#This Row],[RoundedAbsentHours]]/2080 *100</f>
        <v>3.9831730769230766</v>
      </c>
      <c r="Q7977" s="1" t="s">
        <v>15</v>
      </c>
    </row>
    <row r="7978" spans="1:17" x14ac:dyDescent="0.35">
      <c r="A7978">
        <v>7977</v>
      </c>
      <c r="B7978" s="1" t="s">
        <v>8187</v>
      </c>
      <c r="C7978" s="1" t="s">
        <v>16</v>
      </c>
      <c r="D7978" s="1" t="s">
        <v>105</v>
      </c>
      <c r="E7978" s="1" t="s">
        <v>124</v>
      </c>
      <c r="F7978" s="1" t="s">
        <v>125</v>
      </c>
      <c r="G7978" s="1" t="s">
        <v>18</v>
      </c>
      <c r="H7978" s="1" t="s">
        <v>15</v>
      </c>
      <c r="I7978">
        <v>45.929873460000003</v>
      </c>
      <c r="J7978">
        <f>ROUND(employee[[#This Row],[Age]],0)</f>
        <v>46</v>
      </c>
      <c r="K79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78">
        <v>3.6140158850000002</v>
      </c>
      <c r="M7978">
        <f>ROUND(employee[[#This Row],[LengthService]],2)</f>
        <v>3.61</v>
      </c>
      <c r="N7978">
        <v>80.67828274</v>
      </c>
      <c r="O7978">
        <f>ROUND(employee[[#This Row],[AbsentHours]],2)</f>
        <v>80.680000000000007</v>
      </c>
      <c r="P7978" s="5">
        <f>employee[[#This Row],[RoundedAbsentHours]]/2080 *100</f>
        <v>3.8788461538461543</v>
      </c>
      <c r="Q7978" s="1" t="s">
        <v>15</v>
      </c>
    </row>
    <row r="7979" spans="1:17" x14ac:dyDescent="0.35">
      <c r="A7979">
        <v>7978</v>
      </c>
      <c r="B7979" s="1" t="s">
        <v>8188</v>
      </c>
      <c r="C7979" s="1" t="s">
        <v>11</v>
      </c>
      <c r="D7979" s="1" t="s">
        <v>291</v>
      </c>
      <c r="E7979" s="1" t="s">
        <v>124</v>
      </c>
      <c r="F7979" s="1" t="s">
        <v>125</v>
      </c>
      <c r="G7979" s="1" t="s">
        <v>18</v>
      </c>
      <c r="H7979" s="1" t="s">
        <v>15</v>
      </c>
      <c r="I7979">
        <v>38.753075070000001</v>
      </c>
      <c r="J7979">
        <f>ROUND(employee[[#This Row],[Age]],0)</f>
        <v>39</v>
      </c>
      <c r="K79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79">
        <v>4.9970032160000004</v>
      </c>
      <c r="M7979">
        <f>ROUND(employee[[#This Row],[LengthService]],2)</f>
        <v>5</v>
      </c>
      <c r="N7979">
        <v>62.761334259999998</v>
      </c>
      <c r="O7979">
        <f>ROUND(employee[[#This Row],[AbsentHours]],2)</f>
        <v>62.76</v>
      </c>
      <c r="P7979" s="5">
        <f>employee[[#This Row],[RoundedAbsentHours]]/2080 *100</f>
        <v>3.0173076923076922</v>
      </c>
      <c r="Q7979" s="1" t="s">
        <v>15</v>
      </c>
    </row>
    <row r="7980" spans="1:17" x14ac:dyDescent="0.35">
      <c r="A7980">
        <v>7979</v>
      </c>
      <c r="B7980" s="1" t="s">
        <v>8189</v>
      </c>
      <c r="C7980" s="1" t="s">
        <v>11</v>
      </c>
      <c r="D7980" s="1" t="s">
        <v>22</v>
      </c>
      <c r="E7980" s="1" t="s">
        <v>312</v>
      </c>
      <c r="F7980" s="1" t="s">
        <v>266</v>
      </c>
      <c r="G7980" s="1" t="s">
        <v>22</v>
      </c>
      <c r="H7980" s="1" t="s">
        <v>15</v>
      </c>
      <c r="I7980">
        <v>40.961657449999997</v>
      </c>
      <c r="J7980">
        <f>ROUND(employee[[#This Row],[Age]],0)</f>
        <v>41</v>
      </c>
      <c r="K79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80">
        <v>4.8073146060000003</v>
      </c>
      <c r="M7980">
        <f>ROUND(employee[[#This Row],[LengthService]],2)</f>
        <v>4.8099999999999996</v>
      </c>
      <c r="N7980">
        <v>52.76213242</v>
      </c>
      <c r="O7980">
        <f>ROUND(employee[[#This Row],[AbsentHours]],2)</f>
        <v>52.76</v>
      </c>
      <c r="P7980" s="5">
        <f>employee[[#This Row],[RoundedAbsentHours]]/2080 *100</f>
        <v>2.5365384615384614</v>
      </c>
      <c r="Q7980" s="1" t="s">
        <v>15</v>
      </c>
    </row>
    <row r="7981" spans="1:17" x14ac:dyDescent="0.35">
      <c r="A7981">
        <v>7980</v>
      </c>
      <c r="B7981" s="1" t="s">
        <v>8190</v>
      </c>
      <c r="C7981" s="1" t="s">
        <v>11</v>
      </c>
      <c r="D7981" s="1" t="s">
        <v>56</v>
      </c>
      <c r="E7981" s="1" t="s">
        <v>124</v>
      </c>
      <c r="F7981" s="1" t="s">
        <v>125</v>
      </c>
      <c r="G7981" s="1" t="s">
        <v>56</v>
      </c>
      <c r="H7981" s="1" t="s">
        <v>15</v>
      </c>
      <c r="I7981">
        <v>25.199266550000001</v>
      </c>
      <c r="J7981">
        <f>ROUND(employee[[#This Row],[Age]],0)</f>
        <v>25</v>
      </c>
      <c r="K79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981">
        <v>6.0994095870000002</v>
      </c>
      <c r="M7981">
        <f>ROUND(employee[[#This Row],[LengthService]],2)</f>
        <v>6.1</v>
      </c>
      <c r="N7981">
        <v>0</v>
      </c>
      <c r="O7981">
        <f>ROUND(employee[[#This Row],[AbsentHours]],2)</f>
        <v>0</v>
      </c>
      <c r="P7981" s="5">
        <f>employee[[#This Row],[RoundedAbsentHours]]/2080 *100</f>
        <v>0</v>
      </c>
      <c r="Q7981" s="1" t="s">
        <v>15</v>
      </c>
    </row>
    <row r="7982" spans="1:17" x14ac:dyDescent="0.35">
      <c r="A7982">
        <v>7981</v>
      </c>
      <c r="B7982" s="1" t="s">
        <v>8191</v>
      </c>
      <c r="C7982" s="1" t="s">
        <v>16</v>
      </c>
      <c r="D7982" s="1" t="s">
        <v>22</v>
      </c>
      <c r="E7982" s="1" t="s">
        <v>312</v>
      </c>
      <c r="F7982" s="1" t="s">
        <v>266</v>
      </c>
      <c r="G7982" s="1" t="s">
        <v>22</v>
      </c>
      <c r="H7982" s="1" t="s">
        <v>15</v>
      </c>
      <c r="I7982">
        <v>51.375968950000001</v>
      </c>
      <c r="J7982">
        <f>ROUND(employee[[#This Row],[Age]],0)</f>
        <v>51</v>
      </c>
      <c r="K79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982">
        <v>4.3522074670000004</v>
      </c>
      <c r="M7982">
        <f>ROUND(employee[[#This Row],[LengthService]],2)</f>
        <v>4.3499999999999996</v>
      </c>
      <c r="N7982">
        <v>96.921939370000004</v>
      </c>
      <c r="O7982">
        <f>ROUND(employee[[#This Row],[AbsentHours]],2)</f>
        <v>96.92</v>
      </c>
      <c r="P7982" s="5">
        <f>employee[[#This Row],[RoundedAbsentHours]]/2080 *100</f>
        <v>4.6596153846153854</v>
      </c>
      <c r="Q7982" s="1" t="s">
        <v>15</v>
      </c>
    </row>
    <row r="7983" spans="1:17" x14ac:dyDescent="0.35">
      <c r="A7983">
        <v>7982</v>
      </c>
      <c r="B7983" s="1" t="s">
        <v>8192</v>
      </c>
      <c r="C7983" s="1" t="s">
        <v>11</v>
      </c>
      <c r="D7983" s="1" t="s">
        <v>51</v>
      </c>
      <c r="E7983" s="1" t="s">
        <v>124</v>
      </c>
      <c r="F7983" s="1" t="s">
        <v>125</v>
      </c>
      <c r="G7983" s="1" t="s">
        <v>51</v>
      </c>
      <c r="H7983" s="1" t="s">
        <v>15</v>
      </c>
      <c r="I7983">
        <v>39.775382559999997</v>
      </c>
      <c r="J7983">
        <f>ROUND(employee[[#This Row],[Age]],0)</f>
        <v>40</v>
      </c>
      <c r="K79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83">
        <v>5.7698404549999998</v>
      </c>
      <c r="M7983">
        <f>ROUND(employee[[#This Row],[LengthService]],2)</f>
        <v>5.77</v>
      </c>
      <c r="N7983">
        <v>96.601966180000005</v>
      </c>
      <c r="O7983">
        <f>ROUND(employee[[#This Row],[AbsentHours]],2)</f>
        <v>96.6</v>
      </c>
      <c r="P7983" s="5">
        <f>employee[[#This Row],[RoundedAbsentHours]]/2080 *100</f>
        <v>4.6442307692307692</v>
      </c>
      <c r="Q7983" s="1" t="s">
        <v>15</v>
      </c>
    </row>
    <row r="7984" spans="1:17" x14ac:dyDescent="0.35">
      <c r="A7984">
        <v>7983</v>
      </c>
      <c r="B7984" s="1" t="s">
        <v>8193</v>
      </c>
      <c r="C7984" s="1" t="s">
        <v>11</v>
      </c>
      <c r="D7984" s="1" t="s">
        <v>212</v>
      </c>
      <c r="E7984" s="1" t="s">
        <v>124</v>
      </c>
      <c r="F7984" s="1" t="s">
        <v>125</v>
      </c>
      <c r="G7984" s="1" t="s">
        <v>29</v>
      </c>
      <c r="H7984" s="1" t="s">
        <v>15</v>
      </c>
      <c r="I7984">
        <v>42.32957407</v>
      </c>
      <c r="J7984">
        <f>ROUND(employee[[#This Row],[Age]],0)</f>
        <v>42</v>
      </c>
      <c r="K79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84">
        <v>3.9935414269999998</v>
      </c>
      <c r="M7984">
        <f>ROUND(employee[[#This Row],[LengthService]],2)</f>
        <v>3.99</v>
      </c>
      <c r="N7984">
        <v>69.408291570000003</v>
      </c>
      <c r="O7984">
        <f>ROUND(employee[[#This Row],[AbsentHours]],2)</f>
        <v>69.41</v>
      </c>
      <c r="P7984" s="5">
        <f>employee[[#This Row],[RoundedAbsentHours]]/2080 *100</f>
        <v>3.337019230769231</v>
      </c>
      <c r="Q7984" s="1" t="s">
        <v>15</v>
      </c>
    </row>
    <row r="7985" spans="1:17" x14ac:dyDescent="0.35">
      <c r="A7985">
        <v>7984</v>
      </c>
      <c r="B7985" s="1" t="s">
        <v>8194</v>
      </c>
      <c r="C7985" s="1" t="s">
        <v>16</v>
      </c>
      <c r="D7985" s="1" t="s">
        <v>30</v>
      </c>
      <c r="E7985" s="1" t="s">
        <v>124</v>
      </c>
      <c r="F7985" s="1" t="s">
        <v>125</v>
      </c>
      <c r="G7985" s="1" t="s">
        <v>30</v>
      </c>
      <c r="H7985" s="1" t="s">
        <v>15</v>
      </c>
      <c r="I7985">
        <v>41.59862871</v>
      </c>
      <c r="J7985">
        <f>ROUND(employee[[#This Row],[Age]],0)</f>
        <v>42</v>
      </c>
      <c r="K79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85">
        <v>2.863481857</v>
      </c>
      <c r="M7985">
        <f>ROUND(employee[[#This Row],[LengthService]],2)</f>
        <v>2.86</v>
      </c>
      <c r="N7985">
        <v>36.629468240000001</v>
      </c>
      <c r="O7985">
        <f>ROUND(employee[[#This Row],[AbsentHours]],2)</f>
        <v>36.630000000000003</v>
      </c>
      <c r="P7985" s="5">
        <f>employee[[#This Row],[RoundedAbsentHours]]/2080 *100</f>
        <v>1.7610576923076924</v>
      </c>
      <c r="Q7985" s="1" t="s">
        <v>15</v>
      </c>
    </row>
    <row r="7986" spans="1:17" x14ac:dyDescent="0.35">
      <c r="A7986">
        <v>7985</v>
      </c>
      <c r="B7986" s="1" t="s">
        <v>8195</v>
      </c>
      <c r="C7986" s="1" t="s">
        <v>11</v>
      </c>
      <c r="D7986" s="1" t="s">
        <v>328</v>
      </c>
      <c r="E7986" s="1" t="s">
        <v>124</v>
      </c>
      <c r="F7986" s="1" t="s">
        <v>125</v>
      </c>
      <c r="G7986" s="1" t="s">
        <v>33</v>
      </c>
      <c r="H7986" s="1" t="s">
        <v>15</v>
      </c>
      <c r="I7986">
        <v>43.838164020000001</v>
      </c>
      <c r="J7986">
        <f>ROUND(employee[[#This Row],[Age]],0)</f>
        <v>44</v>
      </c>
      <c r="K79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86">
        <v>5.2124122279999998</v>
      </c>
      <c r="M7986">
        <f>ROUND(employee[[#This Row],[LengthService]],2)</f>
        <v>5.21</v>
      </c>
      <c r="N7986">
        <v>103.7393375</v>
      </c>
      <c r="O7986">
        <f>ROUND(employee[[#This Row],[AbsentHours]],2)</f>
        <v>103.74</v>
      </c>
      <c r="P7986" s="5">
        <f>employee[[#This Row],[RoundedAbsentHours]]/2080 *100</f>
        <v>4.9874999999999998</v>
      </c>
      <c r="Q7986" s="1" t="s">
        <v>15</v>
      </c>
    </row>
    <row r="7987" spans="1:17" x14ac:dyDescent="0.35">
      <c r="A7987">
        <v>7986</v>
      </c>
      <c r="B7987" s="1" t="s">
        <v>8196</v>
      </c>
      <c r="C7987" s="1" t="s">
        <v>11</v>
      </c>
      <c r="D7987" s="1" t="s">
        <v>73</v>
      </c>
      <c r="E7987" s="1" t="s">
        <v>124</v>
      </c>
      <c r="F7987" s="1" t="s">
        <v>125</v>
      </c>
      <c r="G7987" s="1" t="s">
        <v>47</v>
      </c>
      <c r="H7987" s="1" t="s">
        <v>15</v>
      </c>
      <c r="I7987">
        <v>62.33840344</v>
      </c>
      <c r="J7987">
        <f>ROUND(employee[[#This Row],[Age]],0)</f>
        <v>62</v>
      </c>
      <c r="K79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7987">
        <v>5.5180115660000002</v>
      </c>
      <c r="M7987">
        <f>ROUND(employee[[#This Row],[LengthService]],2)</f>
        <v>5.52</v>
      </c>
      <c r="N7987">
        <v>194.12001380000001</v>
      </c>
      <c r="O7987">
        <f>ROUND(employee[[#This Row],[AbsentHours]],2)</f>
        <v>194.12</v>
      </c>
      <c r="P7987" s="5">
        <f>employee[[#This Row],[RoundedAbsentHours]]/2080 *100</f>
        <v>9.3326923076923087</v>
      </c>
      <c r="Q7987" s="1" t="s">
        <v>15</v>
      </c>
    </row>
    <row r="7988" spans="1:17" x14ac:dyDescent="0.35">
      <c r="A7988">
        <v>7987</v>
      </c>
      <c r="B7988" s="1" t="s">
        <v>7347</v>
      </c>
      <c r="C7988" s="1" t="s">
        <v>11</v>
      </c>
      <c r="D7988" s="1" t="s">
        <v>272</v>
      </c>
      <c r="E7988" s="1" t="s">
        <v>124</v>
      </c>
      <c r="F7988" s="1" t="s">
        <v>125</v>
      </c>
      <c r="G7988" s="1" t="s">
        <v>51</v>
      </c>
      <c r="H7988" s="1" t="s">
        <v>15</v>
      </c>
      <c r="I7988">
        <v>45.556954900000001</v>
      </c>
      <c r="J7988">
        <f>ROUND(employee[[#This Row],[Age]],0)</f>
        <v>46</v>
      </c>
      <c r="K79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88">
        <v>4.004956806</v>
      </c>
      <c r="M7988">
        <f>ROUND(employee[[#This Row],[LengthService]],2)</f>
        <v>4</v>
      </c>
      <c r="N7988">
        <v>112.4847147</v>
      </c>
      <c r="O7988">
        <f>ROUND(employee[[#This Row],[AbsentHours]],2)</f>
        <v>112.48</v>
      </c>
      <c r="P7988" s="5">
        <f>employee[[#This Row],[RoundedAbsentHours]]/2080 *100</f>
        <v>5.407692307692308</v>
      </c>
      <c r="Q7988" s="1" t="s">
        <v>15</v>
      </c>
    </row>
    <row r="7989" spans="1:17" x14ac:dyDescent="0.35">
      <c r="A7989">
        <v>7988</v>
      </c>
      <c r="B7989" s="1" t="s">
        <v>8197</v>
      </c>
      <c r="C7989" s="1" t="s">
        <v>16</v>
      </c>
      <c r="D7989" s="1" t="s">
        <v>22</v>
      </c>
      <c r="E7989" s="1" t="s">
        <v>312</v>
      </c>
      <c r="F7989" s="1" t="s">
        <v>266</v>
      </c>
      <c r="G7989" s="1" t="s">
        <v>22</v>
      </c>
      <c r="H7989" s="1" t="s">
        <v>15</v>
      </c>
      <c r="I7989">
        <v>31.164410289999999</v>
      </c>
      <c r="J7989">
        <f>ROUND(employee[[#This Row],[Age]],0)</f>
        <v>31</v>
      </c>
      <c r="K79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89">
        <v>3.8727175950000001</v>
      </c>
      <c r="M7989">
        <f>ROUND(employee[[#This Row],[LengthService]],2)</f>
        <v>3.87</v>
      </c>
      <c r="N7989">
        <v>0</v>
      </c>
      <c r="O7989">
        <f>ROUND(employee[[#This Row],[AbsentHours]],2)</f>
        <v>0</v>
      </c>
      <c r="P7989" s="5">
        <f>employee[[#This Row],[RoundedAbsentHours]]/2080 *100</f>
        <v>0</v>
      </c>
      <c r="Q7989" s="1" t="s">
        <v>15</v>
      </c>
    </row>
    <row r="7990" spans="1:17" x14ac:dyDescent="0.35">
      <c r="A7990">
        <v>7989</v>
      </c>
      <c r="B7990" s="1" t="s">
        <v>8198</v>
      </c>
      <c r="C7990" s="1" t="s">
        <v>11</v>
      </c>
      <c r="D7990" s="1" t="s">
        <v>44</v>
      </c>
      <c r="E7990" s="1" t="s">
        <v>124</v>
      </c>
      <c r="F7990" s="1" t="s">
        <v>125</v>
      </c>
      <c r="G7990" s="1" t="s">
        <v>44</v>
      </c>
      <c r="H7990" s="1" t="s">
        <v>15</v>
      </c>
      <c r="I7990">
        <v>17.770866389999998</v>
      </c>
      <c r="J7990">
        <f>ROUND(employee[[#This Row],[Age]],0)</f>
        <v>18</v>
      </c>
      <c r="K79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7990">
        <v>3.6362149129999999</v>
      </c>
      <c r="M7990">
        <f>ROUND(employee[[#This Row],[LengthService]],2)</f>
        <v>3.64</v>
      </c>
      <c r="N7990">
        <v>0</v>
      </c>
      <c r="O7990">
        <f>ROUND(employee[[#This Row],[AbsentHours]],2)</f>
        <v>0</v>
      </c>
      <c r="P7990" s="5">
        <f>employee[[#This Row],[RoundedAbsentHours]]/2080 *100</f>
        <v>0</v>
      </c>
      <c r="Q7990" s="1" t="s">
        <v>15</v>
      </c>
    </row>
    <row r="7991" spans="1:17" x14ac:dyDescent="0.35">
      <c r="A7991">
        <v>7990</v>
      </c>
      <c r="B7991" s="1" t="s">
        <v>8199</v>
      </c>
      <c r="C7991" s="1" t="s">
        <v>11</v>
      </c>
      <c r="D7991" s="1" t="s">
        <v>69</v>
      </c>
      <c r="E7991" s="1" t="s">
        <v>312</v>
      </c>
      <c r="F7991" s="1" t="s">
        <v>266</v>
      </c>
      <c r="G7991" s="1" t="s">
        <v>39</v>
      </c>
      <c r="H7991" s="1" t="s">
        <v>15</v>
      </c>
      <c r="I7991">
        <v>47.62988343</v>
      </c>
      <c r="J7991">
        <f>ROUND(employee[[#This Row],[Age]],0)</f>
        <v>48</v>
      </c>
      <c r="K79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91">
        <v>2.4458448549999998</v>
      </c>
      <c r="M7991">
        <f>ROUND(employee[[#This Row],[LengthService]],2)</f>
        <v>2.4500000000000002</v>
      </c>
      <c r="N7991">
        <v>113.76636550000001</v>
      </c>
      <c r="O7991">
        <f>ROUND(employee[[#This Row],[AbsentHours]],2)</f>
        <v>113.77</v>
      </c>
      <c r="P7991" s="5">
        <f>employee[[#This Row],[RoundedAbsentHours]]/2080 *100</f>
        <v>5.4697115384615387</v>
      </c>
      <c r="Q7991" s="1" t="s">
        <v>15</v>
      </c>
    </row>
    <row r="7992" spans="1:17" x14ac:dyDescent="0.35">
      <c r="A7992">
        <v>7991</v>
      </c>
      <c r="B7992" s="1" t="s">
        <v>8200</v>
      </c>
      <c r="C7992" s="1" t="s">
        <v>16</v>
      </c>
      <c r="D7992" s="1" t="s">
        <v>183</v>
      </c>
      <c r="E7992" s="1" t="s">
        <v>124</v>
      </c>
      <c r="F7992" s="1" t="s">
        <v>125</v>
      </c>
      <c r="G7992" s="1" t="s">
        <v>56</v>
      </c>
      <c r="H7992" s="1" t="s">
        <v>15</v>
      </c>
      <c r="I7992">
        <v>51.522054060000002</v>
      </c>
      <c r="J7992">
        <f>ROUND(employee[[#This Row],[Age]],0)</f>
        <v>52</v>
      </c>
      <c r="K79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992">
        <v>4.1221244849999996</v>
      </c>
      <c r="M7992">
        <f>ROUND(employee[[#This Row],[LengthService]],2)</f>
        <v>4.12</v>
      </c>
      <c r="N7992">
        <v>53.847696540000001</v>
      </c>
      <c r="O7992">
        <f>ROUND(employee[[#This Row],[AbsentHours]],2)</f>
        <v>53.85</v>
      </c>
      <c r="P7992" s="5">
        <f>employee[[#This Row],[RoundedAbsentHours]]/2080 *100</f>
        <v>2.5889423076923079</v>
      </c>
      <c r="Q7992" s="1" t="s">
        <v>15</v>
      </c>
    </row>
    <row r="7993" spans="1:17" x14ac:dyDescent="0.35">
      <c r="A7993">
        <v>7992</v>
      </c>
      <c r="B7993" s="1" t="s">
        <v>8201</v>
      </c>
      <c r="C7993" s="1" t="s">
        <v>16</v>
      </c>
      <c r="D7993" s="1" t="s">
        <v>22</v>
      </c>
      <c r="E7993" s="1" t="s">
        <v>312</v>
      </c>
      <c r="F7993" s="1" t="s">
        <v>266</v>
      </c>
      <c r="G7993" s="1" t="s">
        <v>22</v>
      </c>
      <c r="H7993" s="1" t="s">
        <v>15</v>
      </c>
      <c r="I7993">
        <v>33.533718569999998</v>
      </c>
      <c r="J7993">
        <f>ROUND(employee[[#This Row],[Age]],0)</f>
        <v>34</v>
      </c>
      <c r="K79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7993">
        <v>6.243494246</v>
      </c>
      <c r="M7993">
        <f>ROUND(employee[[#This Row],[LengthService]],2)</f>
        <v>6.24</v>
      </c>
      <c r="N7993">
        <v>32.877477710000001</v>
      </c>
      <c r="O7993">
        <f>ROUND(employee[[#This Row],[AbsentHours]],2)</f>
        <v>32.880000000000003</v>
      </c>
      <c r="P7993" s="5">
        <f>employee[[#This Row],[RoundedAbsentHours]]/2080 *100</f>
        <v>1.5807692307692307</v>
      </c>
      <c r="Q7993" s="1" t="s">
        <v>15</v>
      </c>
    </row>
    <row r="7994" spans="1:17" x14ac:dyDescent="0.35">
      <c r="A7994">
        <v>7993</v>
      </c>
      <c r="B7994" s="1" t="s">
        <v>8202</v>
      </c>
      <c r="C7994" s="1" t="s">
        <v>11</v>
      </c>
      <c r="D7994" s="1" t="s">
        <v>22</v>
      </c>
      <c r="E7994" s="1" t="s">
        <v>312</v>
      </c>
      <c r="F7994" s="1" t="s">
        <v>266</v>
      </c>
      <c r="G7994" s="1" t="s">
        <v>22</v>
      </c>
      <c r="H7994" s="1" t="s">
        <v>15</v>
      </c>
      <c r="I7994">
        <v>49.238992320000001</v>
      </c>
      <c r="J7994">
        <f>ROUND(employee[[#This Row],[Age]],0)</f>
        <v>49</v>
      </c>
      <c r="K79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94">
        <v>5.7612221559999997</v>
      </c>
      <c r="M7994">
        <f>ROUND(employee[[#This Row],[LengthService]],2)</f>
        <v>5.76</v>
      </c>
      <c r="N7994">
        <v>68.204281339999994</v>
      </c>
      <c r="O7994">
        <f>ROUND(employee[[#This Row],[AbsentHours]],2)</f>
        <v>68.2</v>
      </c>
      <c r="P7994" s="5">
        <f>employee[[#This Row],[RoundedAbsentHours]]/2080 *100</f>
        <v>3.2788461538461537</v>
      </c>
      <c r="Q7994" s="1" t="s">
        <v>15</v>
      </c>
    </row>
    <row r="7995" spans="1:17" x14ac:dyDescent="0.35">
      <c r="A7995">
        <v>7994</v>
      </c>
      <c r="B7995" s="1" t="s">
        <v>8203</v>
      </c>
      <c r="C7995" s="1" t="s">
        <v>11</v>
      </c>
      <c r="D7995" s="1" t="s">
        <v>22</v>
      </c>
      <c r="E7995" s="1" t="s">
        <v>312</v>
      </c>
      <c r="F7995" s="1" t="s">
        <v>266</v>
      </c>
      <c r="G7995" s="1" t="s">
        <v>22</v>
      </c>
      <c r="H7995" s="1" t="s">
        <v>15</v>
      </c>
      <c r="I7995">
        <v>49.859605520000002</v>
      </c>
      <c r="J7995">
        <f>ROUND(employee[[#This Row],[Age]],0)</f>
        <v>50</v>
      </c>
      <c r="K79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995">
        <v>4.5258587009999998</v>
      </c>
      <c r="M7995">
        <f>ROUND(employee[[#This Row],[LengthService]],2)</f>
        <v>4.53</v>
      </c>
      <c r="N7995">
        <v>152.7365312</v>
      </c>
      <c r="O7995">
        <f>ROUND(employee[[#This Row],[AbsentHours]],2)</f>
        <v>152.74</v>
      </c>
      <c r="P7995" s="5">
        <f>employee[[#This Row],[RoundedAbsentHours]]/2080 *100</f>
        <v>7.3432692307692307</v>
      </c>
      <c r="Q7995" s="1" t="s">
        <v>15</v>
      </c>
    </row>
    <row r="7996" spans="1:17" x14ac:dyDescent="0.35">
      <c r="A7996">
        <v>7995</v>
      </c>
      <c r="B7996" s="1" t="s">
        <v>2669</v>
      </c>
      <c r="C7996" s="1" t="s">
        <v>11</v>
      </c>
      <c r="D7996" s="1" t="s">
        <v>20</v>
      </c>
      <c r="E7996" s="1" t="s">
        <v>124</v>
      </c>
      <c r="F7996" s="1" t="s">
        <v>125</v>
      </c>
      <c r="G7996" s="1" t="s">
        <v>20</v>
      </c>
      <c r="H7996" s="1" t="s">
        <v>15</v>
      </c>
      <c r="I7996">
        <v>52.381578179999998</v>
      </c>
      <c r="J7996">
        <f>ROUND(employee[[#This Row],[Age]],0)</f>
        <v>52</v>
      </c>
      <c r="K79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7996">
        <v>3.0302988960000001</v>
      </c>
      <c r="M7996">
        <f>ROUND(employee[[#This Row],[LengthService]],2)</f>
        <v>3.03</v>
      </c>
      <c r="N7996">
        <v>96.291743740000001</v>
      </c>
      <c r="O7996">
        <f>ROUND(employee[[#This Row],[AbsentHours]],2)</f>
        <v>96.29</v>
      </c>
      <c r="P7996" s="5">
        <f>employee[[#This Row],[RoundedAbsentHours]]/2080 *100</f>
        <v>4.6293269230769232</v>
      </c>
      <c r="Q7996" s="1" t="s">
        <v>15</v>
      </c>
    </row>
    <row r="7997" spans="1:17" x14ac:dyDescent="0.35">
      <c r="A7997">
        <v>7996</v>
      </c>
      <c r="B7997" s="1" t="s">
        <v>8204</v>
      </c>
      <c r="C7997" s="1" t="s">
        <v>16</v>
      </c>
      <c r="D7997" s="1" t="s">
        <v>21</v>
      </c>
      <c r="E7997" s="1" t="s">
        <v>124</v>
      </c>
      <c r="F7997" s="1" t="s">
        <v>125</v>
      </c>
      <c r="G7997" s="1" t="s">
        <v>21</v>
      </c>
      <c r="H7997" s="1" t="s">
        <v>15</v>
      </c>
      <c r="I7997">
        <v>26.958162130000002</v>
      </c>
      <c r="J7997">
        <f>ROUND(employee[[#This Row],[Age]],0)</f>
        <v>27</v>
      </c>
      <c r="K79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7997">
        <v>4.3865267350000003</v>
      </c>
      <c r="M7997">
        <f>ROUND(employee[[#This Row],[LengthService]],2)</f>
        <v>4.3899999999999997</v>
      </c>
      <c r="N7997">
        <v>2.5398085209999999</v>
      </c>
      <c r="O7997">
        <f>ROUND(employee[[#This Row],[AbsentHours]],2)</f>
        <v>2.54</v>
      </c>
      <c r="P7997" s="5">
        <f>employee[[#This Row],[RoundedAbsentHours]]/2080 *100</f>
        <v>0.12211538461538463</v>
      </c>
      <c r="Q7997" s="1" t="s">
        <v>15</v>
      </c>
    </row>
    <row r="7998" spans="1:17" x14ac:dyDescent="0.35">
      <c r="A7998">
        <v>7997</v>
      </c>
      <c r="B7998" s="1" t="s">
        <v>8205</v>
      </c>
      <c r="C7998" s="1" t="s">
        <v>11</v>
      </c>
      <c r="D7998" s="1" t="s">
        <v>43</v>
      </c>
      <c r="E7998" s="1" t="s">
        <v>124</v>
      </c>
      <c r="F7998" s="1" t="s">
        <v>125</v>
      </c>
      <c r="G7998" s="1" t="s">
        <v>43</v>
      </c>
      <c r="H7998" s="1" t="s">
        <v>15</v>
      </c>
      <c r="I7998">
        <v>42.046938949999998</v>
      </c>
      <c r="J7998">
        <f>ROUND(employee[[#This Row],[Age]],0)</f>
        <v>42</v>
      </c>
      <c r="K79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98">
        <v>4.0684707189999996</v>
      </c>
      <c r="M7998">
        <f>ROUND(employee[[#This Row],[LengthService]],2)</f>
        <v>4.07</v>
      </c>
      <c r="N7998">
        <v>0</v>
      </c>
      <c r="O7998">
        <f>ROUND(employee[[#This Row],[AbsentHours]],2)</f>
        <v>0</v>
      </c>
      <c r="P7998" s="5">
        <f>employee[[#This Row],[RoundedAbsentHours]]/2080 *100</f>
        <v>0</v>
      </c>
      <c r="Q7998" s="1" t="s">
        <v>15</v>
      </c>
    </row>
    <row r="7999" spans="1:17" x14ac:dyDescent="0.35">
      <c r="A7999">
        <v>7998</v>
      </c>
      <c r="B7999" s="1" t="s">
        <v>8206</v>
      </c>
      <c r="C7999" s="1" t="s">
        <v>11</v>
      </c>
      <c r="D7999" s="1" t="s">
        <v>22</v>
      </c>
      <c r="E7999" s="1" t="s">
        <v>312</v>
      </c>
      <c r="F7999" s="1" t="s">
        <v>266</v>
      </c>
      <c r="G7999" s="1" t="s">
        <v>22</v>
      </c>
      <c r="H7999" s="1" t="s">
        <v>15</v>
      </c>
      <c r="I7999">
        <v>40.61740236</v>
      </c>
      <c r="J7999">
        <f>ROUND(employee[[#This Row],[Age]],0)</f>
        <v>41</v>
      </c>
      <c r="K79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7999">
        <v>2.5325958590000002</v>
      </c>
      <c r="M7999">
        <f>ROUND(employee[[#This Row],[LengthService]],2)</f>
        <v>2.5299999999999998</v>
      </c>
      <c r="N7999">
        <v>0</v>
      </c>
      <c r="O7999">
        <f>ROUND(employee[[#This Row],[AbsentHours]],2)</f>
        <v>0</v>
      </c>
      <c r="P7999" s="5">
        <f>employee[[#This Row],[RoundedAbsentHours]]/2080 *100</f>
        <v>0</v>
      </c>
      <c r="Q7999" s="1" t="s">
        <v>15</v>
      </c>
    </row>
    <row r="8000" spans="1:17" x14ac:dyDescent="0.35">
      <c r="A8000">
        <v>7999</v>
      </c>
      <c r="B8000" s="1" t="s">
        <v>8207</v>
      </c>
      <c r="C8000" s="1" t="s">
        <v>11</v>
      </c>
      <c r="D8000" s="1" t="s">
        <v>22</v>
      </c>
      <c r="E8000" s="1" t="s">
        <v>124</v>
      </c>
      <c r="F8000" s="1" t="s">
        <v>125</v>
      </c>
      <c r="G8000" s="1" t="s">
        <v>22</v>
      </c>
      <c r="H8000" s="1" t="s">
        <v>15</v>
      </c>
      <c r="I8000">
        <v>41.883883580000003</v>
      </c>
      <c r="J8000">
        <f>ROUND(employee[[#This Row],[Age]],0)</f>
        <v>42</v>
      </c>
      <c r="K80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00">
        <v>2.3325129759999998</v>
      </c>
      <c r="M8000">
        <f>ROUND(employee[[#This Row],[LengthService]],2)</f>
        <v>2.33</v>
      </c>
      <c r="N8000">
        <v>89.14538288</v>
      </c>
      <c r="O8000">
        <f>ROUND(employee[[#This Row],[AbsentHours]],2)</f>
        <v>89.15</v>
      </c>
      <c r="P8000" s="5">
        <f>employee[[#This Row],[RoundedAbsentHours]]/2080 *100</f>
        <v>4.2860576923076925</v>
      </c>
      <c r="Q8000" s="1" t="s">
        <v>15</v>
      </c>
    </row>
    <row r="8001" spans="1:17" x14ac:dyDescent="0.35">
      <c r="A8001">
        <v>8000</v>
      </c>
      <c r="B8001" s="1" t="s">
        <v>8208</v>
      </c>
      <c r="C8001" s="1" t="s">
        <v>16</v>
      </c>
      <c r="D8001" s="1" t="s">
        <v>12</v>
      </c>
      <c r="E8001" s="1" t="s">
        <v>158</v>
      </c>
      <c r="F8001" s="1" t="s">
        <v>159</v>
      </c>
      <c r="G8001" s="1" t="s">
        <v>12</v>
      </c>
      <c r="H8001" s="1" t="s">
        <v>15</v>
      </c>
      <c r="I8001">
        <v>59.904814049999999</v>
      </c>
      <c r="J8001">
        <f>ROUND(employee[[#This Row],[Age]],0)</f>
        <v>60</v>
      </c>
      <c r="K80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8001">
        <v>1.218848639</v>
      </c>
      <c r="M8001">
        <f>ROUND(employee[[#This Row],[LengthService]],2)</f>
        <v>1.22</v>
      </c>
      <c r="N8001">
        <v>119.7719551</v>
      </c>
      <c r="O8001">
        <f>ROUND(employee[[#This Row],[AbsentHours]],2)</f>
        <v>119.77</v>
      </c>
      <c r="P8001" s="5">
        <f>employee[[#This Row],[RoundedAbsentHours]]/2080 *100</f>
        <v>5.758173076923077</v>
      </c>
      <c r="Q8001" s="1" t="s">
        <v>15</v>
      </c>
    </row>
    <row r="8002" spans="1:17" x14ac:dyDescent="0.35">
      <c r="A8002">
        <v>8001</v>
      </c>
      <c r="B8002" s="1" t="s">
        <v>8209</v>
      </c>
      <c r="C8002" s="1" t="s">
        <v>16</v>
      </c>
      <c r="D8002" s="1" t="s">
        <v>56</v>
      </c>
      <c r="E8002" s="1" t="s">
        <v>124</v>
      </c>
      <c r="F8002" s="1" t="s">
        <v>125</v>
      </c>
      <c r="G8002" s="1" t="s">
        <v>56</v>
      </c>
      <c r="H8002" s="1" t="s">
        <v>15</v>
      </c>
      <c r="I8002">
        <v>49.884548369999997</v>
      </c>
      <c r="J8002">
        <f>ROUND(employee[[#This Row],[Age]],0)</f>
        <v>50</v>
      </c>
      <c r="K80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002">
        <v>2.379805991</v>
      </c>
      <c r="M8002">
        <f>ROUND(employee[[#This Row],[LengthService]],2)</f>
        <v>2.38</v>
      </c>
      <c r="N8002">
        <v>100.49755039999999</v>
      </c>
      <c r="O8002">
        <f>ROUND(employee[[#This Row],[AbsentHours]],2)</f>
        <v>100.5</v>
      </c>
      <c r="P8002" s="5">
        <f>employee[[#This Row],[RoundedAbsentHours]]/2080 *100</f>
        <v>4.8317307692307692</v>
      </c>
      <c r="Q8002" s="1" t="s">
        <v>15</v>
      </c>
    </row>
    <row r="8003" spans="1:17" x14ac:dyDescent="0.35">
      <c r="A8003">
        <v>8002</v>
      </c>
      <c r="B8003" s="1" t="s">
        <v>8210</v>
      </c>
      <c r="C8003" s="1" t="s">
        <v>16</v>
      </c>
      <c r="D8003" s="1" t="s">
        <v>22</v>
      </c>
      <c r="E8003" s="1" t="s">
        <v>124</v>
      </c>
      <c r="F8003" s="1" t="s">
        <v>125</v>
      </c>
      <c r="G8003" s="1" t="s">
        <v>22</v>
      </c>
      <c r="H8003" s="1" t="s">
        <v>15</v>
      </c>
      <c r="I8003">
        <v>46.355708700000001</v>
      </c>
      <c r="J8003">
        <f>ROUND(employee[[#This Row],[Age]],0)</f>
        <v>46</v>
      </c>
      <c r="K80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03">
        <v>5.2672345820000004</v>
      </c>
      <c r="M8003">
        <f>ROUND(employee[[#This Row],[LengthService]],2)</f>
        <v>5.27</v>
      </c>
      <c r="N8003">
        <v>37.858202499999997</v>
      </c>
      <c r="O8003">
        <f>ROUND(employee[[#This Row],[AbsentHours]],2)</f>
        <v>37.86</v>
      </c>
      <c r="P8003" s="5">
        <f>employee[[#This Row],[RoundedAbsentHours]]/2080 *100</f>
        <v>1.8201923076923077</v>
      </c>
      <c r="Q8003" s="1" t="s">
        <v>15</v>
      </c>
    </row>
    <row r="8004" spans="1:17" x14ac:dyDescent="0.35">
      <c r="A8004">
        <v>8003</v>
      </c>
      <c r="B8004" s="1" t="s">
        <v>8211</v>
      </c>
      <c r="C8004" s="1" t="s">
        <v>16</v>
      </c>
      <c r="D8004" s="1" t="s">
        <v>19</v>
      </c>
      <c r="E8004" s="1" t="s">
        <v>124</v>
      </c>
      <c r="F8004" s="1" t="s">
        <v>125</v>
      </c>
      <c r="G8004" s="1" t="s">
        <v>19</v>
      </c>
      <c r="H8004" s="1" t="s">
        <v>15</v>
      </c>
      <c r="I8004">
        <v>58.257472159999999</v>
      </c>
      <c r="J8004">
        <f>ROUND(employee[[#This Row],[Age]],0)</f>
        <v>58</v>
      </c>
      <c r="K80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004">
        <v>5.0997568400000004</v>
      </c>
      <c r="M8004">
        <f>ROUND(employee[[#This Row],[LengthService]],2)</f>
        <v>5.0999999999999996</v>
      </c>
      <c r="N8004">
        <v>155.77090200000001</v>
      </c>
      <c r="O8004">
        <f>ROUND(employee[[#This Row],[AbsentHours]],2)</f>
        <v>155.77000000000001</v>
      </c>
      <c r="P8004" s="5">
        <f>employee[[#This Row],[RoundedAbsentHours]]/2080 *100</f>
        <v>7.4889423076923078</v>
      </c>
      <c r="Q8004" s="1" t="s">
        <v>15</v>
      </c>
    </row>
    <row r="8005" spans="1:17" x14ac:dyDescent="0.35">
      <c r="A8005">
        <v>8004</v>
      </c>
      <c r="B8005" s="1" t="s">
        <v>8212</v>
      </c>
      <c r="C8005" s="1" t="s">
        <v>16</v>
      </c>
      <c r="D8005" s="1" t="s">
        <v>56</v>
      </c>
      <c r="E8005" s="1" t="s">
        <v>124</v>
      </c>
      <c r="F8005" s="1" t="s">
        <v>125</v>
      </c>
      <c r="G8005" s="1" t="s">
        <v>56</v>
      </c>
      <c r="H8005" s="1" t="s">
        <v>15</v>
      </c>
      <c r="I8005">
        <v>46.798809290000001</v>
      </c>
      <c r="J8005">
        <f>ROUND(employee[[#This Row],[Age]],0)</f>
        <v>47</v>
      </c>
      <c r="K80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05">
        <v>3.3815877740000002</v>
      </c>
      <c r="M8005">
        <f>ROUND(employee[[#This Row],[LengthService]],2)</f>
        <v>3.38</v>
      </c>
      <c r="N8005">
        <v>69.696695129999995</v>
      </c>
      <c r="O8005">
        <f>ROUND(employee[[#This Row],[AbsentHours]],2)</f>
        <v>69.7</v>
      </c>
      <c r="P8005" s="5">
        <f>employee[[#This Row],[RoundedAbsentHours]]/2080 *100</f>
        <v>3.3509615384615388</v>
      </c>
      <c r="Q8005" s="1" t="s">
        <v>15</v>
      </c>
    </row>
    <row r="8006" spans="1:17" x14ac:dyDescent="0.35">
      <c r="A8006">
        <v>8005</v>
      </c>
      <c r="B8006" s="1" t="s">
        <v>8213</v>
      </c>
      <c r="C8006" s="1" t="s">
        <v>16</v>
      </c>
      <c r="D8006" s="1" t="s">
        <v>22</v>
      </c>
      <c r="E8006" s="1" t="s">
        <v>124</v>
      </c>
      <c r="F8006" s="1" t="s">
        <v>125</v>
      </c>
      <c r="G8006" s="1" t="s">
        <v>22</v>
      </c>
      <c r="H8006" s="1" t="s">
        <v>15</v>
      </c>
      <c r="I8006">
        <v>45.795028459999997</v>
      </c>
      <c r="J8006">
        <f>ROUND(employee[[#This Row],[Age]],0)</f>
        <v>46</v>
      </c>
      <c r="K80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06">
        <v>2.683362131</v>
      </c>
      <c r="M8006">
        <f>ROUND(employee[[#This Row],[LengthService]],2)</f>
        <v>2.68</v>
      </c>
      <c r="N8006">
        <v>83.476915579999996</v>
      </c>
      <c r="O8006">
        <f>ROUND(employee[[#This Row],[AbsentHours]],2)</f>
        <v>83.48</v>
      </c>
      <c r="P8006" s="5">
        <f>employee[[#This Row],[RoundedAbsentHours]]/2080 *100</f>
        <v>4.0134615384615389</v>
      </c>
      <c r="Q8006" s="1" t="s">
        <v>15</v>
      </c>
    </row>
    <row r="8007" spans="1:17" x14ac:dyDescent="0.35">
      <c r="A8007">
        <v>8006</v>
      </c>
      <c r="B8007" s="1" t="s">
        <v>8214</v>
      </c>
      <c r="C8007" s="1" t="s">
        <v>11</v>
      </c>
      <c r="D8007" s="1" t="s">
        <v>30</v>
      </c>
      <c r="E8007" s="1" t="s">
        <v>124</v>
      </c>
      <c r="F8007" s="1" t="s">
        <v>125</v>
      </c>
      <c r="G8007" s="1" t="s">
        <v>30</v>
      </c>
      <c r="H8007" s="1" t="s">
        <v>15</v>
      </c>
      <c r="I8007">
        <v>39.490322390000003</v>
      </c>
      <c r="J8007">
        <f>ROUND(employee[[#This Row],[Age]],0)</f>
        <v>39</v>
      </c>
      <c r="K80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07">
        <v>6.7524650399999997</v>
      </c>
      <c r="M8007">
        <f>ROUND(employee[[#This Row],[LengthService]],2)</f>
        <v>6.75</v>
      </c>
      <c r="N8007">
        <v>75.095424429999994</v>
      </c>
      <c r="O8007">
        <f>ROUND(employee[[#This Row],[AbsentHours]],2)</f>
        <v>75.099999999999994</v>
      </c>
      <c r="P8007" s="5">
        <f>employee[[#This Row],[RoundedAbsentHours]]/2080 *100</f>
        <v>3.6105769230769225</v>
      </c>
      <c r="Q8007" s="1" t="s">
        <v>15</v>
      </c>
    </row>
    <row r="8008" spans="1:17" x14ac:dyDescent="0.35">
      <c r="A8008">
        <v>8007</v>
      </c>
      <c r="B8008" s="1" t="s">
        <v>8215</v>
      </c>
      <c r="C8008" s="1" t="s">
        <v>11</v>
      </c>
      <c r="D8008" s="1" t="s">
        <v>22</v>
      </c>
      <c r="E8008" s="1" t="s">
        <v>124</v>
      </c>
      <c r="F8008" s="1" t="s">
        <v>125</v>
      </c>
      <c r="G8008" s="1" t="s">
        <v>22</v>
      </c>
      <c r="H8008" s="1" t="s">
        <v>15</v>
      </c>
      <c r="I8008">
        <v>41.285131560000004</v>
      </c>
      <c r="J8008">
        <f>ROUND(employee[[#This Row],[Age]],0)</f>
        <v>41</v>
      </c>
      <c r="K80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08">
        <v>1.1236970550000001</v>
      </c>
      <c r="M8008">
        <f>ROUND(employee[[#This Row],[LengthService]],2)</f>
        <v>1.1200000000000001</v>
      </c>
      <c r="N8008">
        <v>51.634286019999998</v>
      </c>
      <c r="O8008">
        <f>ROUND(employee[[#This Row],[AbsentHours]],2)</f>
        <v>51.63</v>
      </c>
      <c r="P8008" s="5">
        <f>employee[[#This Row],[RoundedAbsentHours]]/2080 *100</f>
        <v>2.4822115384615389</v>
      </c>
      <c r="Q8008" s="1" t="s">
        <v>15</v>
      </c>
    </row>
    <row r="8009" spans="1:17" x14ac:dyDescent="0.35">
      <c r="A8009">
        <v>8008</v>
      </c>
      <c r="B8009" s="1" t="s">
        <v>8216</v>
      </c>
      <c r="C8009" s="1" t="s">
        <v>16</v>
      </c>
      <c r="D8009" s="1" t="s">
        <v>22</v>
      </c>
      <c r="E8009" s="1" t="s">
        <v>124</v>
      </c>
      <c r="F8009" s="1" t="s">
        <v>125</v>
      </c>
      <c r="G8009" s="1" t="s">
        <v>22</v>
      </c>
      <c r="H8009" s="1" t="s">
        <v>15</v>
      </c>
      <c r="I8009">
        <v>44.794913680000001</v>
      </c>
      <c r="J8009">
        <f>ROUND(employee[[#This Row],[Age]],0)</f>
        <v>45</v>
      </c>
      <c r="K80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09">
        <v>3.5346131349999999</v>
      </c>
      <c r="M8009">
        <f>ROUND(employee[[#This Row],[LengthService]],2)</f>
        <v>3.53</v>
      </c>
      <c r="N8009">
        <v>47.235994249999997</v>
      </c>
      <c r="O8009">
        <f>ROUND(employee[[#This Row],[AbsentHours]],2)</f>
        <v>47.24</v>
      </c>
      <c r="P8009" s="5">
        <f>employee[[#This Row],[RoundedAbsentHours]]/2080 *100</f>
        <v>2.2711538461538465</v>
      </c>
      <c r="Q8009" s="1" t="s">
        <v>15</v>
      </c>
    </row>
    <row r="8010" spans="1:17" x14ac:dyDescent="0.35">
      <c r="A8010">
        <v>8009</v>
      </c>
      <c r="B8010" s="1" t="s">
        <v>8217</v>
      </c>
      <c r="C8010" s="1" t="s">
        <v>11</v>
      </c>
      <c r="D8010" s="1" t="s">
        <v>12</v>
      </c>
      <c r="E8010" s="1" t="s">
        <v>158</v>
      </c>
      <c r="F8010" s="1" t="s">
        <v>159</v>
      </c>
      <c r="G8010" s="1" t="s">
        <v>12</v>
      </c>
      <c r="H8010" s="1" t="s">
        <v>15</v>
      </c>
      <c r="I8010">
        <v>27.144091469999999</v>
      </c>
      <c r="J8010">
        <f>ROUND(employee[[#This Row],[Age]],0)</f>
        <v>27</v>
      </c>
      <c r="K80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010">
        <v>5.3605993219999997</v>
      </c>
      <c r="M8010">
        <f>ROUND(employee[[#This Row],[LengthService]],2)</f>
        <v>5.36</v>
      </c>
      <c r="N8010">
        <v>15.823531750000001</v>
      </c>
      <c r="O8010">
        <f>ROUND(employee[[#This Row],[AbsentHours]],2)</f>
        <v>15.82</v>
      </c>
      <c r="P8010" s="5">
        <f>employee[[#This Row],[RoundedAbsentHours]]/2080 *100</f>
        <v>0.76057692307692315</v>
      </c>
      <c r="Q8010" s="1" t="s">
        <v>15</v>
      </c>
    </row>
    <row r="8011" spans="1:17" x14ac:dyDescent="0.35">
      <c r="A8011">
        <v>8010</v>
      </c>
      <c r="B8011" s="1" t="s">
        <v>8218</v>
      </c>
      <c r="C8011" s="1" t="s">
        <v>11</v>
      </c>
      <c r="D8011" s="1" t="s">
        <v>44</v>
      </c>
      <c r="E8011" s="1" t="s">
        <v>124</v>
      </c>
      <c r="F8011" s="1" t="s">
        <v>125</v>
      </c>
      <c r="G8011" s="1" t="s">
        <v>44</v>
      </c>
      <c r="H8011" s="1" t="s">
        <v>15</v>
      </c>
      <c r="I8011">
        <v>54.794253949999998</v>
      </c>
      <c r="J8011">
        <f>ROUND(employee[[#This Row],[Age]],0)</f>
        <v>55</v>
      </c>
      <c r="K80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011">
        <v>3.3451655800000002</v>
      </c>
      <c r="M8011">
        <f>ROUND(employee[[#This Row],[LengthService]],2)</f>
        <v>3.35</v>
      </c>
      <c r="N8011">
        <v>103.9787285</v>
      </c>
      <c r="O8011">
        <f>ROUND(employee[[#This Row],[AbsentHours]],2)</f>
        <v>103.98</v>
      </c>
      <c r="P8011" s="5">
        <f>employee[[#This Row],[RoundedAbsentHours]]/2080 *100</f>
        <v>4.9990384615384613</v>
      </c>
      <c r="Q8011" s="1" t="s">
        <v>15</v>
      </c>
    </row>
    <row r="8012" spans="1:17" x14ac:dyDescent="0.35">
      <c r="A8012">
        <v>8011</v>
      </c>
      <c r="B8012" s="1" t="s">
        <v>8219</v>
      </c>
      <c r="C8012" s="1" t="s">
        <v>16</v>
      </c>
      <c r="D8012" s="1" t="s">
        <v>22</v>
      </c>
      <c r="E8012" s="1" t="s">
        <v>124</v>
      </c>
      <c r="F8012" s="1" t="s">
        <v>125</v>
      </c>
      <c r="G8012" s="1" t="s">
        <v>22</v>
      </c>
      <c r="H8012" s="1" t="s">
        <v>15</v>
      </c>
      <c r="I8012">
        <v>35.33193988</v>
      </c>
      <c r="J8012">
        <f>ROUND(employee[[#This Row],[Age]],0)</f>
        <v>35</v>
      </c>
      <c r="K80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12">
        <v>5.7985179889999996</v>
      </c>
      <c r="M8012">
        <f>ROUND(employee[[#This Row],[LengthService]],2)</f>
        <v>5.8</v>
      </c>
      <c r="N8012">
        <v>26.431300799999999</v>
      </c>
      <c r="O8012">
        <f>ROUND(employee[[#This Row],[AbsentHours]],2)</f>
        <v>26.43</v>
      </c>
      <c r="P8012" s="5">
        <f>employee[[#This Row],[RoundedAbsentHours]]/2080 *100</f>
        <v>1.270673076923077</v>
      </c>
      <c r="Q8012" s="1" t="s">
        <v>15</v>
      </c>
    </row>
    <row r="8013" spans="1:17" x14ac:dyDescent="0.35">
      <c r="A8013">
        <v>8012</v>
      </c>
      <c r="B8013" s="1" t="s">
        <v>8220</v>
      </c>
      <c r="C8013" s="1" t="s">
        <v>11</v>
      </c>
      <c r="D8013" s="1" t="s">
        <v>12</v>
      </c>
      <c r="E8013" s="1" t="s">
        <v>158</v>
      </c>
      <c r="F8013" s="1" t="s">
        <v>159</v>
      </c>
      <c r="G8013" s="1" t="s">
        <v>12</v>
      </c>
      <c r="H8013" s="1" t="s">
        <v>15</v>
      </c>
      <c r="I8013">
        <v>44.605658630000001</v>
      </c>
      <c r="J8013">
        <f>ROUND(employee[[#This Row],[Age]],0)</f>
        <v>45</v>
      </c>
      <c r="K80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13">
        <v>5.6698386279999999</v>
      </c>
      <c r="M8013">
        <f>ROUND(employee[[#This Row],[LengthService]],2)</f>
        <v>5.67</v>
      </c>
      <c r="N8013">
        <v>118.87833639999999</v>
      </c>
      <c r="O8013">
        <f>ROUND(employee[[#This Row],[AbsentHours]],2)</f>
        <v>118.88</v>
      </c>
      <c r="P8013" s="5">
        <f>employee[[#This Row],[RoundedAbsentHours]]/2080 *100</f>
        <v>5.7153846153846155</v>
      </c>
      <c r="Q8013" s="1" t="s">
        <v>15</v>
      </c>
    </row>
    <row r="8014" spans="1:17" x14ac:dyDescent="0.35">
      <c r="A8014">
        <v>8013</v>
      </c>
      <c r="B8014" s="1" t="s">
        <v>8221</v>
      </c>
      <c r="C8014" s="1" t="s">
        <v>16</v>
      </c>
      <c r="D8014" s="1" t="s">
        <v>75</v>
      </c>
      <c r="E8014" s="1" t="s">
        <v>124</v>
      </c>
      <c r="F8014" s="1" t="s">
        <v>125</v>
      </c>
      <c r="G8014" s="1" t="s">
        <v>75</v>
      </c>
      <c r="H8014" s="1" t="s">
        <v>15</v>
      </c>
      <c r="I8014">
        <v>42.256585209999997</v>
      </c>
      <c r="J8014">
        <f>ROUND(employee[[#This Row],[Age]],0)</f>
        <v>42</v>
      </c>
      <c r="K80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14">
        <v>3.9793628750000001</v>
      </c>
      <c r="M8014">
        <f>ROUND(employee[[#This Row],[LengthService]],2)</f>
        <v>3.98</v>
      </c>
      <c r="N8014">
        <v>54.203312689999997</v>
      </c>
      <c r="O8014">
        <f>ROUND(employee[[#This Row],[AbsentHours]],2)</f>
        <v>54.2</v>
      </c>
      <c r="P8014" s="5">
        <f>employee[[#This Row],[RoundedAbsentHours]]/2080 *100</f>
        <v>2.6057692307692308</v>
      </c>
      <c r="Q8014" s="1" t="s">
        <v>15</v>
      </c>
    </row>
    <row r="8015" spans="1:17" x14ac:dyDescent="0.35">
      <c r="A8015">
        <v>8014</v>
      </c>
      <c r="B8015" s="1" t="s">
        <v>8222</v>
      </c>
      <c r="C8015" s="1" t="s">
        <v>11</v>
      </c>
      <c r="D8015" s="1" t="s">
        <v>20</v>
      </c>
      <c r="E8015" s="1" t="s">
        <v>124</v>
      </c>
      <c r="F8015" s="1" t="s">
        <v>125</v>
      </c>
      <c r="G8015" s="1" t="s">
        <v>20</v>
      </c>
      <c r="H8015" s="1" t="s">
        <v>15</v>
      </c>
      <c r="I8015">
        <v>50.413809919999998</v>
      </c>
      <c r="J8015">
        <f>ROUND(employee[[#This Row],[Age]],0)</f>
        <v>50</v>
      </c>
      <c r="K80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015">
        <v>4.7648089499999999</v>
      </c>
      <c r="M8015">
        <f>ROUND(employee[[#This Row],[LengthService]],2)</f>
        <v>4.76</v>
      </c>
      <c r="N8015">
        <v>121.13378760000001</v>
      </c>
      <c r="O8015">
        <f>ROUND(employee[[#This Row],[AbsentHours]],2)</f>
        <v>121.13</v>
      </c>
      <c r="P8015" s="5">
        <f>employee[[#This Row],[RoundedAbsentHours]]/2080 *100</f>
        <v>5.8235576923076922</v>
      </c>
      <c r="Q8015" s="1" t="s">
        <v>15</v>
      </c>
    </row>
    <row r="8016" spans="1:17" x14ac:dyDescent="0.35">
      <c r="A8016">
        <v>8015</v>
      </c>
      <c r="B8016" s="1" t="s">
        <v>8223</v>
      </c>
      <c r="C8016" s="1" t="s">
        <v>11</v>
      </c>
      <c r="D8016" s="1" t="s">
        <v>33</v>
      </c>
      <c r="E8016" s="1" t="s">
        <v>124</v>
      </c>
      <c r="F8016" s="1" t="s">
        <v>125</v>
      </c>
      <c r="G8016" s="1" t="s">
        <v>33</v>
      </c>
      <c r="H8016" s="1" t="s">
        <v>15</v>
      </c>
      <c r="I8016">
        <v>57.951905889999999</v>
      </c>
      <c r="J8016">
        <f>ROUND(employee[[#This Row],[Age]],0)</f>
        <v>58</v>
      </c>
      <c r="K80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016">
        <v>3.3494530920000001</v>
      </c>
      <c r="M8016">
        <f>ROUND(employee[[#This Row],[LengthService]],2)</f>
        <v>3.35</v>
      </c>
      <c r="N8016">
        <v>128.0868658</v>
      </c>
      <c r="O8016">
        <f>ROUND(employee[[#This Row],[AbsentHours]],2)</f>
        <v>128.09</v>
      </c>
      <c r="P8016" s="5">
        <f>employee[[#This Row],[RoundedAbsentHours]]/2080 *100</f>
        <v>6.1581730769230774</v>
      </c>
      <c r="Q8016" s="1" t="s">
        <v>15</v>
      </c>
    </row>
    <row r="8017" spans="1:17" x14ac:dyDescent="0.35">
      <c r="A8017">
        <v>8016</v>
      </c>
      <c r="B8017" s="1" t="s">
        <v>8224</v>
      </c>
      <c r="C8017" s="1" t="s">
        <v>16</v>
      </c>
      <c r="D8017" s="1" t="s">
        <v>22</v>
      </c>
      <c r="E8017" s="1" t="s">
        <v>124</v>
      </c>
      <c r="F8017" s="1" t="s">
        <v>125</v>
      </c>
      <c r="G8017" s="1" t="s">
        <v>22</v>
      </c>
      <c r="H8017" s="1" t="s">
        <v>15</v>
      </c>
      <c r="I8017">
        <v>55.975788360000003</v>
      </c>
      <c r="J8017">
        <f>ROUND(employee[[#This Row],[Age]],0)</f>
        <v>56</v>
      </c>
      <c r="K80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017">
        <v>4.3957122660000003</v>
      </c>
      <c r="M8017">
        <f>ROUND(employee[[#This Row],[LengthService]],2)</f>
        <v>4.4000000000000004</v>
      </c>
      <c r="N8017">
        <v>128.9502124</v>
      </c>
      <c r="O8017">
        <f>ROUND(employee[[#This Row],[AbsentHours]],2)</f>
        <v>128.94999999999999</v>
      </c>
      <c r="P8017" s="5">
        <f>employee[[#This Row],[RoundedAbsentHours]]/2080 *100</f>
        <v>6.1995192307692299</v>
      </c>
      <c r="Q8017" s="1" t="s">
        <v>15</v>
      </c>
    </row>
    <row r="8018" spans="1:17" x14ac:dyDescent="0.35">
      <c r="A8018">
        <v>8017</v>
      </c>
      <c r="B8018" s="1" t="s">
        <v>8225</v>
      </c>
      <c r="C8018" s="1" t="s">
        <v>11</v>
      </c>
      <c r="D8018" s="1" t="s">
        <v>191</v>
      </c>
      <c r="E8018" s="1" t="s">
        <v>158</v>
      </c>
      <c r="F8018" s="1" t="s">
        <v>159</v>
      </c>
      <c r="G8018" s="1" t="s">
        <v>191</v>
      </c>
      <c r="H8018" s="1" t="s">
        <v>15</v>
      </c>
      <c r="I8018">
        <v>34.872661880000003</v>
      </c>
      <c r="J8018">
        <f>ROUND(employee[[#This Row],[Age]],0)</f>
        <v>35</v>
      </c>
      <c r="K80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18">
        <v>3.408487697</v>
      </c>
      <c r="M8018">
        <f>ROUND(employee[[#This Row],[LengthService]],2)</f>
        <v>3.41</v>
      </c>
      <c r="N8018">
        <v>0</v>
      </c>
      <c r="O8018">
        <f>ROUND(employee[[#This Row],[AbsentHours]],2)</f>
        <v>0</v>
      </c>
      <c r="P8018" s="5">
        <f>employee[[#This Row],[RoundedAbsentHours]]/2080 *100</f>
        <v>0</v>
      </c>
      <c r="Q8018" s="1" t="s">
        <v>15</v>
      </c>
    </row>
    <row r="8019" spans="1:17" x14ac:dyDescent="0.35">
      <c r="A8019">
        <v>8018</v>
      </c>
      <c r="B8019" s="1" t="s">
        <v>8226</v>
      </c>
      <c r="C8019" s="1" t="s">
        <v>11</v>
      </c>
      <c r="D8019" s="1" t="s">
        <v>283</v>
      </c>
      <c r="E8019" s="1" t="s">
        <v>124</v>
      </c>
      <c r="F8019" s="1" t="s">
        <v>125</v>
      </c>
      <c r="G8019" s="1" t="s">
        <v>62</v>
      </c>
      <c r="H8019" s="1" t="s">
        <v>15</v>
      </c>
      <c r="I8019">
        <v>22.398756540000001</v>
      </c>
      <c r="J8019">
        <f>ROUND(employee[[#This Row],[Age]],0)</f>
        <v>22</v>
      </c>
      <c r="K80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019">
        <v>5.2453721709999996</v>
      </c>
      <c r="M8019">
        <f>ROUND(employee[[#This Row],[LengthService]],2)</f>
        <v>5.25</v>
      </c>
      <c r="N8019">
        <v>0</v>
      </c>
      <c r="O8019">
        <f>ROUND(employee[[#This Row],[AbsentHours]],2)</f>
        <v>0</v>
      </c>
      <c r="P8019" s="5">
        <f>employee[[#This Row],[RoundedAbsentHours]]/2080 *100</f>
        <v>0</v>
      </c>
      <c r="Q8019" s="1" t="s">
        <v>15</v>
      </c>
    </row>
    <row r="8020" spans="1:17" x14ac:dyDescent="0.35">
      <c r="A8020">
        <v>8019</v>
      </c>
      <c r="B8020" s="1" t="s">
        <v>8227</v>
      </c>
      <c r="C8020" s="1" t="s">
        <v>16</v>
      </c>
      <c r="D8020" s="1" t="s">
        <v>188</v>
      </c>
      <c r="E8020" s="1" t="s">
        <v>124</v>
      </c>
      <c r="F8020" s="1" t="s">
        <v>125</v>
      </c>
      <c r="G8020" s="1" t="s">
        <v>20</v>
      </c>
      <c r="H8020" s="1" t="s">
        <v>15</v>
      </c>
      <c r="I8020">
        <v>40.01292273</v>
      </c>
      <c r="J8020">
        <f>ROUND(employee[[#This Row],[Age]],0)</f>
        <v>40</v>
      </c>
      <c r="K80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20">
        <v>4.6365279849999999</v>
      </c>
      <c r="M8020">
        <f>ROUND(employee[[#This Row],[LengthService]],2)</f>
        <v>4.6399999999999997</v>
      </c>
      <c r="N8020">
        <v>18.907528769999999</v>
      </c>
      <c r="O8020">
        <f>ROUND(employee[[#This Row],[AbsentHours]],2)</f>
        <v>18.91</v>
      </c>
      <c r="P8020" s="5">
        <f>employee[[#This Row],[RoundedAbsentHours]]/2080 *100</f>
        <v>0.90913461538461549</v>
      </c>
      <c r="Q8020" s="1" t="s">
        <v>15</v>
      </c>
    </row>
    <row r="8021" spans="1:17" x14ac:dyDescent="0.35">
      <c r="A8021">
        <v>8020</v>
      </c>
      <c r="B8021" s="1" t="s">
        <v>8228</v>
      </c>
      <c r="C8021" s="1" t="s">
        <v>16</v>
      </c>
      <c r="D8021" s="1" t="s">
        <v>35</v>
      </c>
      <c r="E8021" s="1" t="s">
        <v>124</v>
      </c>
      <c r="F8021" s="1" t="s">
        <v>125</v>
      </c>
      <c r="G8021" s="1" t="s">
        <v>33</v>
      </c>
      <c r="H8021" s="1" t="s">
        <v>15</v>
      </c>
      <c r="I8021">
        <v>30.811620550000001</v>
      </c>
      <c r="J8021">
        <f>ROUND(employee[[#This Row],[Age]],0)</f>
        <v>31</v>
      </c>
      <c r="K80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21">
        <v>3.919705993</v>
      </c>
      <c r="M8021">
        <f>ROUND(employee[[#This Row],[LengthService]],2)</f>
        <v>3.92</v>
      </c>
      <c r="N8021">
        <v>13.134626819999999</v>
      </c>
      <c r="O8021">
        <f>ROUND(employee[[#This Row],[AbsentHours]],2)</f>
        <v>13.13</v>
      </c>
      <c r="P8021" s="5">
        <f>employee[[#This Row],[RoundedAbsentHours]]/2080 *100</f>
        <v>0.63125000000000009</v>
      </c>
      <c r="Q8021" s="1" t="s">
        <v>15</v>
      </c>
    </row>
    <row r="8022" spans="1:17" x14ac:dyDescent="0.35">
      <c r="A8022">
        <v>8021</v>
      </c>
      <c r="B8022" s="1" t="s">
        <v>8229</v>
      </c>
      <c r="C8022" s="1" t="s">
        <v>16</v>
      </c>
      <c r="D8022" s="1" t="s">
        <v>29</v>
      </c>
      <c r="E8022" s="1" t="s">
        <v>124</v>
      </c>
      <c r="F8022" s="1" t="s">
        <v>125</v>
      </c>
      <c r="G8022" s="1" t="s">
        <v>29</v>
      </c>
      <c r="H8022" s="1" t="s">
        <v>15</v>
      </c>
      <c r="I8022">
        <v>33.816248780000002</v>
      </c>
      <c r="J8022">
        <f>ROUND(employee[[#This Row],[Age]],0)</f>
        <v>34</v>
      </c>
      <c r="K80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22">
        <v>3.9155355840000001</v>
      </c>
      <c r="M8022">
        <f>ROUND(employee[[#This Row],[LengthService]],2)</f>
        <v>3.92</v>
      </c>
      <c r="N8022">
        <v>0</v>
      </c>
      <c r="O8022">
        <f>ROUND(employee[[#This Row],[AbsentHours]],2)</f>
        <v>0</v>
      </c>
      <c r="P8022" s="5">
        <f>employee[[#This Row],[RoundedAbsentHours]]/2080 *100</f>
        <v>0</v>
      </c>
      <c r="Q8022" s="1" t="s">
        <v>15</v>
      </c>
    </row>
    <row r="8023" spans="1:17" x14ac:dyDescent="0.35">
      <c r="A8023">
        <v>8022</v>
      </c>
      <c r="B8023" s="1" t="s">
        <v>8230</v>
      </c>
      <c r="C8023" s="1" t="s">
        <v>11</v>
      </c>
      <c r="D8023" s="1" t="s">
        <v>21</v>
      </c>
      <c r="E8023" s="1" t="s">
        <v>124</v>
      </c>
      <c r="F8023" s="1" t="s">
        <v>125</v>
      </c>
      <c r="G8023" s="1" t="s">
        <v>21</v>
      </c>
      <c r="H8023" s="1" t="s">
        <v>15</v>
      </c>
      <c r="I8023">
        <v>41.792561480000003</v>
      </c>
      <c r="J8023">
        <f>ROUND(employee[[#This Row],[Age]],0)</f>
        <v>42</v>
      </c>
      <c r="K80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23">
        <v>5.7556360849999999</v>
      </c>
      <c r="M8023">
        <f>ROUND(employee[[#This Row],[LengthService]],2)</f>
        <v>5.76</v>
      </c>
      <c r="N8023">
        <v>70.890757699999995</v>
      </c>
      <c r="O8023">
        <f>ROUND(employee[[#This Row],[AbsentHours]],2)</f>
        <v>70.89</v>
      </c>
      <c r="P8023" s="5">
        <f>employee[[#This Row],[RoundedAbsentHours]]/2080 *100</f>
        <v>3.4081730769230765</v>
      </c>
      <c r="Q8023" s="1" t="s">
        <v>15</v>
      </c>
    </row>
    <row r="8024" spans="1:17" x14ac:dyDescent="0.35">
      <c r="A8024">
        <v>8023</v>
      </c>
      <c r="B8024" s="1" t="s">
        <v>8231</v>
      </c>
      <c r="C8024" s="1" t="s">
        <v>16</v>
      </c>
      <c r="D8024" s="1" t="s">
        <v>22</v>
      </c>
      <c r="E8024" s="1" t="s">
        <v>124</v>
      </c>
      <c r="F8024" s="1" t="s">
        <v>125</v>
      </c>
      <c r="G8024" s="1" t="s">
        <v>22</v>
      </c>
      <c r="H8024" s="1" t="s">
        <v>15</v>
      </c>
      <c r="I8024">
        <v>38.821055440000002</v>
      </c>
      <c r="J8024">
        <f>ROUND(employee[[#This Row],[Age]],0)</f>
        <v>39</v>
      </c>
      <c r="K80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24">
        <v>4.366880396</v>
      </c>
      <c r="M8024">
        <f>ROUND(employee[[#This Row],[LengthService]],2)</f>
        <v>4.37</v>
      </c>
      <c r="N8024">
        <v>10.68641869</v>
      </c>
      <c r="O8024">
        <f>ROUND(employee[[#This Row],[AbsentHours]],2)</f>
        <v>10.69</v>
      </c>
      <c r="P8024" s="5">
        <f>employee[[#This Row],[RoundedAbsentHours]]/2080 *100</f>
        <v>0.51394230769230775</v>
      </c>
      <c r="Q8024" s="1" t="s">
        <v>15</v>
      </c>
    </row>
    <row r="8025" spans="1:17" x14ac:dyDescent="0.35">
      <c r="A8025">
        <v>8024</v>
      </c>
      <c r="B8025" s="1" t="s">
        <v>8232</v>
      </c>
      <c r="C8025" s="1" t="s">
        <v>11</v>
      </c>
      <c r="D8025" s="1" t="s">
        <v>21</v>
      </c>
      <c r="E8025" s="1" t="s">
        <v>124</v>
      </c>
      <c r="F8025" s="1" t="s">
        <v>125</v>
      </c>
      <c r="G8025" s="1" t="s">
        <v>21</v>
      </c>
      <c r="H8025" s="1" t="s">
        <v>15</v>
      </c>
      <c r="I8025">
        <v>31.741502100000002</v>
      </c>
      <c r="J8025">
        <f>ROUND(employee[[#This Row],[Age]],0)</f>
        <v>32</v>
      </c>
      <c r="K80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25">
        <v>4.1816234440000004</v>
      </c>
      <c r="M8025">
        <f>ROUND(employee[[#This Row],[LengthService]],2)</f>
        <v>4.18</v>
      </c>
      <c r="N8025">
        <v>58.333503290000003</v>
      </c>
      <c r="O8025">
        <f>ROUND(employee[[#This Row],[AbsentHours]],2)</f>
        <v>58.33</v>
      </c>
      <c r="P8025" s="5">
        <f>employee[[#This Row],[RoundedAbsentHours]]/2080 *100</f>
        <v>2.804326923076923</v>
      </c>
      <c r="Q8025" s="1" t="s">
        <v>15</v>
      </c>
    </row>
    <row r="8026" spans="1:17" x14ac:dyDescent="0.35">
      <c r="A8026">
        <v>8025</v>
      </c>
      <c r="B8026" s="1" t="s">
        <v>8233</v>
      </c>
      <c r="C8026" s="1" t="s">
        <v>16</v>
      </c>
      <c r="D8026" s="1" t="s">
        <v>22</v>
      </c>
      <c r="E8026" s="1" t="s">
        <v>124</v>
      </c>
      <c r="F8026" s="1" t="s">
        <v>125</v>
      </c>
      <c r="G8026" s="1" t="s">
        <v>22</v>
      </c>
      <c r="H8026" s="1" t="s">
        <v>15</v>
      </c>
      <c r="I8026">
        <v>53.552007189999998</v>
      </c>
      <c r="J8026">
        <f>ROUND(employee[[#This Row],[Age]],0)</f>
        <v>54</v>
      </c>
      <c r="K80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026">
        <v>5.7158972190000004</v>
      </c>
      <c r="M8026">
        <f>ROUND(employee[[#This Row],[LengthService]],2)</f>
        <v>5.72</v>
      </c>
      <c r="N8026">
        <v>135.60201950000001</v>
      </c>
      <c r="O8026">
        <f>ROUND(employee[[#This Row],[AbsentHours]],2)</f>
        <v>135.6</v>
      </c>
      <c r="P8026" s="5">
        <f>employee[[#This Row],[RoundedAbsentHours]]/2080 *100</f>
        <v>6.5192307692307692</v>
      </c>
      <c r="Q8026" s="1" t="s">
        <v>15</v>
      </c>
    </row>
    <row r="8027" spans="1:17" x14ac:dyDescent="0.35">
      <c r="A8027">
        <v>8026</v>
      </c>
      <c r="B8027" s="1" t="s">
        <v>8234</v>
      </c>
      <c r="C8027" s="1" t="s">
        <v>11</v>
      </c>
      <c r="D8027" s="1" t="s">
        <v>280</v>
      </c>
      <c r="E8027" s="1" t="s">
        <v>124</v>
      </c>
      <c r="F8027" s="1" t="s">
        <v>125</v>
      </c>
      <c r="G8027" s="1" t="s">
        <v>56</v>
      </c>
      <c r="H8027" s="1" t="s">
        <v>15</v>
      </c>
      <c r="I8027">
        <v>47.01073117</v>
      </c>
      <c r="J8027">
        <f>ROUND(employee[[#This Row],[Age]],0)</f>
        <v>47</v>
      </c>
      <c r="K80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27">
        <v>3.0571029420000002</v>
      </c>
      <c r="M8027">
        <f>ROUND(employee[[#This Row],[LengthService]],2)</f>
        <v>3.06</v>
      </c>
      <c r="N8027">
        <v>127.3839383</v>
      </c>
      <c r="O8027">
        <f>ROUND(employee[[#This Row],[AbsentHours]],2)</f>
        <v>127.38</v>
      </c>
      <c r="P8027" s="5">
        <f>employee[[#This Row],[RoundedAbsentHours]]/2080 *100</f>
        <v>6.1240384615384613</v>
      </c>
      <c r="Q8027" s="1" t="s">
        <v>15</v>
      </c>
    </row>
    <row r="8028" spans="1:17" x14ac:dyDescent="0.35">
      <c r="A8028">
        <v>8027</v>
      </c>
      <c r="B8028" s="1" t="s">
        <v>8235</v>
      </c>
      <c r="C8028" s="1" t="s">
        <v>16</v>
      </c>
      <c r="D8028" s="1" t="s">
        <v>20</v>
      </c>
      <c r="E8028" s="1" t="s">
        <v>124</v>
      </c>
      <c r="F8028" s="1" t="s">
        <v>125</v>
      </c>
      <c r="G8028" s="1" t="s">
        <v>20</v>
      </c>
      <c r="H8028" s="1" t="s">
        <v>15</v>
      </c>
      <c r="I8028">
        <v>53.893102859999999</v>
      </c>
      <c r="J8028">
        <f>ROUND(employee[[#This Row],[Age]],0)</f>
        <v>54</v>
      </c>
      <c r="K80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028">
        <v>7.1621610660000004</v>
      </c>
      <c r="M8028">
        <f>ROUND(employee[[#This Row],[LengthService]],2)</f>
        <v>7.16</v>
      </c>
      <c r="N8028">
        <v>120.3754855</v>
      </c>
      <c r="O8028">
        <f>ROUND(employee[[#This Row],[AbsentHours]],2)</f>
        <v>120.38</v>
      </c>
      <c r="P8028" s="5">
        <f>employee[[#This Row],[RoundedAbsentHours]]/2080 *100</f>
        <v>5.7874999999999996</v>
      </c>
      <c r="Q8028" s="1" t="s">
        <v>15</v>
      </c>
    </row>
    <row r="8029" spans="1:17" x14ac:dyDescent="0.35">
      <c r="A8029">
        <v>8028</v>
      </c>
      <c r="B8029" s="1" t="s">
        <v>8236</v>
      </c>
      <c r="C8029" s="1" t="s">
        <v>16</v>
      </c>
      <c r="D8029" s="1" t="s">
        <v>40</v>
      </c>
      <c r="E8029" s="1" t="s">
        <v>124</v>
      </c>
      <c r="F8029" s="1" t="s">
        <v>125</v>
      </c>
      <c r="G8029" s="1" t="s">
        <v>18</v>
      </c>
      <c r="H8029" s="1" t="s">
        <v>15</v>
      </c>
      <c r="I8029">
        <v>38.121579400000002</v>
      </c>
      <c r="J8029">
        <f>ROUND(employee[[#This Row],[Age]],0)</f>
        <v>38</v>
      </c>
      <c r="K80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29">
        <v>5.4628595310000003</v>
      </c>
      <c r="M8029">
        <f>ROUND(employee[[#This Row],[LengthService]],2)</f>
        <v>5.46</v>
      </c>
      <c r="N8029">
        <v>73.177948670000006</v>
      </c>
      <c r="O8029">
        <f>ROUND(employee[[#This Row],[AbsentHours]],2)</f>
        <v>73.180000000000007</v>
      </c>
      <c r="P8029" s="5">
        <f>employee[[#This Row],[RoundedAbsentHours]]/2080 *100</f>
        <v>3.5182692307692309</v>
      </c>
      <c r="Q8029" s="1" t="s">
        <v>15</v>
      </c>
    </row>
    <row r="8030" spans="1:17" x14ac:dyDescent="0.35">
      <c r="A8030">
        <v>8029</v>
      </c>
      <c r="B8030" s="1" t="s">
        <v>8237</v>
      </c>
      <c r="C8030" s="1" t="s">
        <v>16</v>
      </c>
      <c r="D8030" s="1" t="s">
        <v>40</v>
      </c>
      <c r="E8030" s="1" t="s">
        <v>124</v>
      </c>
      <c r="F8030" s="1" t="s">
        <v>125</v>
      </c>
      <c r="G8030" s="1" t="s">
        <v>18</v>
      </c>
      <c r="H8030" s="1" t="s">
        <v>15</v>
      </c>
      <c r="I8030">
        <v>36.744492979999997</v>
      </c>
      <c r="J8030">
        <f>ROUND(employee[[#This Row],[Age]],0)</f>
        <v>37</v>
      </c>
      <c r="K80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30">
        <v>5.6431915139999997</v>
      </c>
      <c r="M8030">
        <f>ROUND(employee[[#This Row],[LengthService]],2)</f>
        <v>5.64</v>
      </c>
      <c r="N8030">
        <v>0</v>
      </c>
      <c r="O8030">
        <f>ROUND(employee[[#This Row],[AbsentHours]],2)</f>
        <v>0</v>
      </c>
      <c r="P8030" s="5">
        <f>employee[[#This Row],[RoundedAbsentHours]]/2080 *100</f>
        <v>0</v>
      </c>
      <c r="Q8030" s="1" t="s">
        <v>15</v>
      </c>
    </row>
    <row r="8031" spans="1:17" x14ac:dyDescent="0.35">
      <c r="A8031">
        <v>8030</v>
      </c>
      <c r="B8031" s="1" t="s">
        <v>8238</v>
      </c>
      <c r="C8031" s="1" t="s">
        <v>16</v>
      </c>
      <c r="D8031" s="1" t="s">
        <v>21</v>
      </c>
      <c r="E8031" s="1" t="s">
        <v>124</v>
      </c>
      <c r="F8031" s="1" t="s">
        <v>125</v>
      </c>
      <c r="G8031" s="1" t="s">
        <v>21</v>
      </c>
      <c r="H8031" s="1" t="s">
        <v>15</v>
      </c>
      <c r="I8031">
        <v>30.70727458</v>
      </c>
      <c r="J8031">
        <f>ROUND(employee[[#This Row],[Age]],0)</f>
        <v>31</v>
      </c>
      <c r="K80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31">
        <v>3.5764554930000001</v>
      </c>
      <c r="M8031">
        <f>ROUND(employee[[#This Row],[LengthService]],2)</f>
        <v>3.58</v>
      </c>
      <c r="N8031">
        <v>0</v>
      </c>
      <c r="O8031">
        <f>ROUND(employee[[#This Row],[AbsentHours]],2)</f>
        <v>0</v>
      </c>
      <c r="P8031" s="5">
        <f>employee[[#This Row],[RoundedAbsentHours]]/2080 *100</f>
        <v>0</v>
      </c>
      <c r="Q8031" s="1" t="s">
        <v>15</v>
      </c>
    </row>
    <row r="8032" spans="1:17" x14ac:dyDescent="0.35">
      <c r="A8032">
        <v>8031</v>
      </c>
      <c r="B8032" s="1" t="s">
        <v>8239</v>
      </c>
      <c r="C8032" s="1" t="s">
        <v>11</v>
      </c>
      <c r="D8032" s="1" t="s">
        <v>177</v>
      </c>
      <c r="E8032" s="1" t="s">
        <v>312</v>
      </c>
      <c r="F8032" s="1" t="s">
        <v>266</v>
      </c>
      <c r="G8032" s="1" t="s">
        <v>39</v>
      </c>
      <c r="H8032" s="1" t="s">
        <v>15</v>
      </c>
      <c r="I8032">
        <v>44.198256780000001</v>
      </c>
      <c r="J8032">
        <f>ROUND(employee[[#This Row],[Age]],0)</f>
        <v>44</v>
      </c>
      <c r="K80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32">
        <v>4.3642768519999997</v>
      </c>
      <c r="M8032">
        <f>ROUND(employee[[#This Row],[LengthService]],2)</f>
        <v>4.3600000000000003</v>
      </c>
      <c r="N8032">
        <v>60.019583689999997</v>
      </c>
      <c r="O8032">
        <f>ROUND(employee[[#This Row],[AbsentHours]],2)</f>
        <v>60.02</v>
      </c>
      <c r="P8032" s="5">
        <f>employee[[#This Row],[RoundedAbsentHours]]/2080 *100</f>
        <v>2.8855769230769233</v>
      </c>
      <c r="Q8032" s="1" t="s">
        <v>15</v>
      </c>
    </row>
    <row r="8033" spans="1:17" x14ac:dyDescent="0.35">
      <c r="A8033">
        <v>8032</v>
      </c>
      <c r="B8033" s="1" t="s">
        <v>8240</v>
      </c>
      <c r="C8033" s="1" t="s">
        <v>11</v>
      </c>
      <c r="D8033" s="1" t="s">
        <v>22</v>
      </c>
      <c r="E8033" s="1" t="s">
        <v>124</v>
      </c>
      <c r="F8033" s="1" t="s">
        <v>125</v>
      </c>
      <c r="G8033" s="1" t="s">
        <v>22</v>
      </c>
      <c r="H8033" s="1" t="s">
        <v>15</v>
      </c>
      <c r="I8033">
        <v>32.784531250000001</v>
      </c>
      <c r="J8033">
        <f>ROUND(employee[[#This Row],[Age]],0)</f>
        <v>33</v>
      </c>
      <c r="K80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33">
        <v>4.7363819620000003</v>
      </c>
      <c r="M8033">
        <f>ROUND(employee[[#This Row],[LengthService]],2)</f>
        <v>4.74</v>
      </c>
      <c r="N8033">
        <v>37.936382950000002</v>
      </c>
      <c r="O8033">
        <f>ROUND(employee[[#This Row],[AbsentHours]],2)</f>
        <v>37.94</v>
      </c>
      <c r="P8033" s="5">
        <f>employee[[#This Row],[RoundedAbsentHours]]/2080 *100</f>
        <v>1.8240384615384613</v>
      </c>
      <c r="Q8033" s="1" t="s">
        <v>15</v>
      </c>
    </row>
    <row r="8034" spans="1:17" x14ac:dyDescent="0.35">
      <c r="A8034">
        <v>8033</v>
      </c>
      <c r="B8034" s="1" t="s">
        <v>8241</v>
      </c>
      <c r="C8034" s="1" t="s">
        <v>16</v>
      </c>
      <c r="D8034" s="1" t="s">
        <v>44</v>
      </c>
      <c r="E8034" s="1" t="s">
        <v>124</v>
      </c>
      <c r="F8034" s="1" t="s">
        <v>125</v>
      </c>
      <c r="G8034" s="1" t="s">
        <v>44</v>
      </c>
      <c r="H8034" s="1" t="s">
        <v>15</v>
      </c>
      <c r="I8034">
        <v>50.165561349999997</v>
      </c>
      <c r="J8034">
        <f>ROUND(employee[[#This Row],[Age]],0)</f>
        <v>50</v>
      </c>
      <c r="K80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034">
        <v>4.9574169059999997</v>
      </c>
      <c r="M8034">
        <f>ROUND(employee[[#This Row],[LengthService]],2)</f>
        <v>4.96</v>
      </c>
      <c r="N8034">
        <v>40.151950460000002</v>
      </c>
      <c r="O8034">
        <f>ROUND(employee[[#This Row],[AbsentHours]],2)</f>
        <v>40.15</v>
      </c>
      <c r="P8034" s="5">
        <f>employee[[#This Row],[RoundedAbsentHours]]/2080 *100</f>
        <v>1.9302884615384615</v>
      </c>
      <c r="Q8034" s="1" t="s">
        <v>15</v>
      </c>
    </row>
    <row r="8035" spans="1:17" x14ac:dyDescent="0.35">
      <c r="A8035">
        <v>8034</v>
      </c>
      <c r="B8035" s="1" t="s">
        <v>8242</v>
      </c>
      <c r="C8035" s="1" t="s">
        <v>11</v>
      </c>
      <c r="D8035" s="1" t="s">
        <v>318</v>
      </c>
      <c r="E8035" s="1" t="s">
        <v>124</v>
      </c>
      <c r="F8035" s="1" t="s">
        <v>125</v>
      </c>
      <c r="G8035" s="1" t="s">
        <v>20</v>
      </c>
      <c r="H8035" s="1" t="s">
        <v>15</v>
      </c>
      <c r="I8035">
        <v>31.34885701</v>
      </c>
      <c r="J8035">
        <f>ROUND(employee[[#This Row],[Age]],0)</f>
        <v>31</v>
      </c>
      <c r="K80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35">
        <v>4.4753882630000001</v>
      </c>
      <c r="M8035">
        <f>ROUND(employee[[#This Row],[LengthService]],2)</f>
        <v>4.4800000000000004</v>
      </c>
      <c r="N8035">
        <v>24.351141510000001</v>
      </c>
      <c r="O8035">
        <f>ROUND(employee[[#This Row],[AbsentHours]],2)</f>
        <v>24.35</v>
      </c>
      <c r="P8035" s="5">
        <f>employee[[#This Row],[RoundedAbsentHours]]/2080 *100</f>
        <v>1.1706730769230769</v>
      </c>
      <c r="Q8035" s="1" t="s">
        <v>15</v>
      </c>
    </row>
    <row r="8036" spans="1:17" x14ac:dyDescent="0.35">
      <c r="A8036">
        <v>8035</v>
      </c>
      <c r="B8036" s="1" t="s">
        <v>8243</v>
      </c>
      <c r="C8036" s="1" t="s">
        <v>16</v>
      </c>
      <c r="D8036" s="1" t="s">
        <v>310</v>
      </c>
      <c r="E8036" s="1" t="s">
        <v>124</v>
      </c>
      <c r="F8036" s="1" t="s">
        <v>125</v>
      </c>
      <c r="G8036" s="1" t="s">
        <v>221</v>
      </c>
      <c r="H8036" s="1" t="s">
        <v>15</v>
      </c>
      <c r="I8036">
        <v>54.043289610000002</v>
      </c>
      <c r="J8036">
        <f>ROUND(employee[[#This Row],[Age]],0)</f>
        <v>54</v>
      </c>
      <c r="K80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036">
        <v>6.0812240009999998</v>
      </c>
      <c r="M8036">
        <f>ROUND(employee[[#This Row],[LengthService]],2)</f>
        <v>6.08</v>
      </c>
      <c r="N8036">
        <v>70.198859159999998</v>
      </c>
      <c r="O8036">
        <f>ROUND(employee[[#This Row],[AbsentHours]],2)</f>
        <v>70.2</v>
      </c>
      <c r="P8036" s="5">
        <f>employee[[#This Row],[RoundedAbsentHours]]/2080 *100</f>
        <v>3.375</v>
      </c>
      <c r="Q8036" s="1" t="s">
        <v>15</v>
      </c>
    </row>
    <row r="8037" spans="1:17" x14ac:dyDescent="0.35">
      <c r="A8037">
        <v>8036</v>
      </c>
      <c r="B8037" s="1" t="s">
        <v>8244</v>
      </c>
      <c r="C8037" s="1" t="s">
        <v>11</v>
      </c>
      <c r="D8037" s="1" t="s">
        <v>60</v>
      </c>
      <c r="E8037" s="1" t="s">
        <v>124</v>
      </c>
      <c r="F8037" s="1" t="s">
        <v>125</v>
      </c>
      <c r="G8037" s="1" t="s">
        <v>60</v>
      </c>
      <c r="H8037" s="1" t="s">
        <v>15</v>
      </c>
      <c r="I8037">
        <v>34.208022309999997</v>
      </c>
      <c r="J8037">
        <f>ROUND(employee[[#This Row],[Age]],0)</f>
        <v>34</v>
      </c>
      <c r="K80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37">
        <v>4.4996702060000002</v>
      </c>
      <c r="M8037">
        <f>ROUND(employee[[#This Row],[LengthService]],2)</f>
        <v>4.5</v>
      </c>
      <c r="N8037">
        <v>0</v>
      </c>
      <c r="O8037">
        <f>ROUND(employee[[#This Row],[AbsentHours]],2)</f>
        <v>0</v>
      </c>
      <c r="P8037" s="5">
        <f>employee[[#This Row],[RoundedAbsentHours]]/2080 *100</f>
        <v>0</v>
      </c>
      <c r="Q8037" s="1" t="s">
        <v>15</v>
      </c>
    </row>
    <row r="8038" spans="1:17" x14ac:dyDescent="0.35">
      <c r="A8038">
        <v>8037</v>
      </c>
      <c r="B8038" s="1" t="s">
        <v>8245</v>
      </c>
      <c r="C8038" s="1" t="s">
        <v>16</v>
      </c>
      <c r="D8038" s="1" t="s">
        <v>42</v>
      </c>
      <c r="E8038" s="1" t="s">
        <v>124</v>
      </c>
      <c r="F8038" s="1" t="s">
        <v>125</v>
      </c>
      <c r="G8038" s="1" t="s">
        <v>42</v>
      </c>
      <c r="H8038" s="1" t="s">
        <v>15</v>
      </c>
      <c r="I8038">
        <v>41.03737228</v>
      </c>
      <c r="J8038">
        <f>ROUND(employee[[#This Row],[Age]],0)</f>
        <v>41</v>
      </c>
      <c r="K80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38">
        <v>5.0511525600000002</v>
      </c>
      <c r="M8038">
        <f>ROUND(employee[[#This Row],[LengthService]],2)</f>
        <v>5.05</v>
      </c>
      <c r="N8038">
        <v>53.78976016</v>
      </c>
      <c r="O8038">
        <f>ROUND(employee[[#This Row],[AbsentHours]],2)</f>
        <v>53.79</v>
      </c>
      <c r="P8038" s="5">
        <f>employee[[#This Row],[RoundedAbsentHours]]/2080 *100</f>
        <v>2.5860576923076923</v>
      </c>
      <c r="Q8038" s="1" t="s">
        <v>15</v>
      </c>
    </row>
    <row r="8039" spans="1:17" x14ac:dyDescent="0.35">
      <c r="A8039">
        <v>8038</v>
      </c>
      <c r="B8039" s="1" t="s">
        <v>8246</v>
      </c>
      <c r="C8039" s="1" t="s">
        <v>16</v>
      </c>
      <c r="D8039" s="1" t="s">
        <v>21</v>
      </c>
      <c r="E8039" s="1" t="s">
        <v>124</v>
      </c>
      <c r="F8039" s="1" t="s">
        <v>125</v>
      </c>
      <c r="G8039" s="1" t="s">
        <v>21</v>
      </c>
      <c r="H8039" s="1" t="s">
        <v>15</v>
      </c>
      <c r="I8039">
        <v>48.309577910000002</v>
      </c>
      <c r="J8039">
        <f>ROUND(employee[[#This Row],[Age]],0)</f>
        <v>48</v>
      </c>
      <c r="K80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39">
        <v>6.6152922519999997</v>
      </c>
      <c r="M8039">
        <f>ROUND(employee[[#This Row],[LengthService]],2)</f>
        <v>6.62</v>
      </c>
      <c r="N8039">
        <v>72.030860610000005</v>
      </c>
      <c r="O8039">
        <f>ROUND(employee[[#This Row],[AbsentHours]],2)</f>
        <v>72.03</v>
      </c>
      <c r="P8039" s="5">
        <f>employee[[#This Row],[RoundedAbsentHours]]/2080 *100</f>
        <v>3.4629807692307697</v>
      </c>
      <c r="Q8039" s="1" t="s">
        <v>15</v>
      </c>
    </row>
    <row r="8040" spans="1:17" x14ac:dyDescent="0.35">
      <c r="A8040">
        <v>8039</v>
      </c>
      <c r="B8040" s="1" t="s">
        <v>8247</v>
      </c>
      <c r="C8040" s="1" t="s">
        <v>11</v>
      </c>
      <c r="D8040" s="1" t="s">
        <v>56</v>
      </c>
      <c r="E8040" s="1" t="s">
        <v>124</v>
      </c>
      <c r="F8040" s="1" t="s">
        <v>125</v>
      </c>
      <c r="G8040" s="1" t="s">
        <v>56</v>
      </c>
      <c r="H8040" s="1" t="s">
        <v>15</v>
      </c>
      <c r="I8040">
        <v>39.724129310000002</v>
      </c>
      <c r="J8040">
        <f>ROUND(employee[[#This Row],[Age]],0)</f>
        <v>40</v>
      </c>
      <c r="K80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40">
        <v>7.4802713499999998</v>
      </c>
      <c r="M8040">
        <f>ROUND(employee[[#This Row],[LengthService]],2)</f>
        <v>7.48</v>
      </c>
      <c r="N8040">
        <v>68.382276759999996</v>
      </c>
      <c r="O8040">
        <f>ROUND(employee[[#This Row],[AbsentHours]],2)</f>
        <v>68.38</v>
      </c>
      <c r="P8040" s="5">
        <f>employee[[#This Row],[RoundedAbsentHours]]/2080 *100</f>
        <v>3.2874999999999996</v>
      </c>
      <c r="Q8040" s="1" t="s">
        <v>15</v>
      </c>
    </row>
    <row r="8041" spans="1:17" x14ac:dyDescent="0.35">
      <c r="A8041">
        <v>8040</v>
      </c>
      <c r="B8041" s="1" t="s">
        <v>8248</v>
      </c>
      <c r="C8041" s="1" t="s">
        <v>16</v>
      </c>
      <c r="D8041" s="1" t="s">
        <v>56</v>
      </c>
      <c r="E8041" s="1" t="s">
        <v>124</v>
      </c>
      <c r="F8041" s="1" t="s">
        <v>125</v>
      </c>
      <c r="G8041" s="1" t="s">
        <v>56</v>
      </c>
      <c r="H8041" s="1" t="s">
        <v>15</v>
      </c>
      <c r="I8041">
        <v>42.837895760000002</v>
      </c>
      <c r="J8041">
        <f>ROUND(employee[[#This Row],[Age]],0)</f>
        <v>43</v>
      </c>
      <c r="K80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41">
        <v>3.5358498150000002</v>
      </c>
      <c r="M8041">
        <f>ROUND(employee[[#This Row],[LengthService]],2)</f>
        <v>3.54</v>
      </c>
      <c r="N8041">
        <v>24.27061608</v>
      </c>
      <c r="O8041">
        <f>ROUND(employee[[#This Row],[AbsentHours]],2)</f>
        <v>24.27</v>
      </c>
      <c r="P8041" s="5">
        <f>employee[[#This Row],[RoundedAbsentHours]]/2080 *100</f>
        <v>1.166826923076923</v>
      </c>
      <c r="Q8041" s="1" t="s">
        <v>15</v>
      </c>
    </row>
    <row r="8042" spans="1:17" x14ac:dyDescent="0.35">
      <c r="A8042">
        <v>8041</v>
      </c>
      <c r="B8042" s="1" t="s">
        <v>8249</v>
      </c>
      <c r="C8042" s="1" t="s">
        <v>16</v>
      </c>
      <c r="D8042" s="1" t="s">
        <v>22</v>
      </c>
      <c r="E8042" s="1" t="s">
        <v>124</v>
      </c>
      <c r="F8042" s="1" t="s">
        <v>125</v>
      </c>
      <c r="G8042" s="1" t="s">
        <v>22</v>
      </c>
      <c r="H8042" s="1" t="s">
        <v>15</v>
      </c>
      <c r="I8042">
        <v>33.650021700000003</v>
      </c>
      <c r="J8042">
        <f>ROUND(employee[[#This Row],[Age]],0)</f>
        <v>34</v>
      </c>
      <c r="K80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42">
        <v>5.3503163020000004</v>
      </c>
      <c r="M8042">
        <f>ROUND(employee[[#This Row],[LengthService]],2)</f>
        <v>5.35</v>
      </c>
      <c r="N8042">
        <v>0</v>
      </c>
      <c r="O8042">
        <f>ROUND(employee[[#This Row],[AbsentHours]],2)</f>
        <v>0</v>
      </c>
      <c r="P8042" s="5">
        <f>employee[[#This Row],[RoundedAbsentHours]]/2080 *100</f>
        <v>0</v>
      </c>
      <c r="Q8042" s="1" t="s">
        <v>15</v>
      </c>
    </row>
    <row r="8043" spans="1:17" x14ac:dyDescent="0.35">
      <c r="A8043">
        <v>8042</v>
      </c>
      <c r="B8043" s="1" t="s">
        <v>8250</v>
      </c>
      <c r="C8043" s="1" t="s">
        <v>16</v>
      </c>
      <c r="D8043" s="1" t="s">
        <v>152</v>
      </c>
      <c r="E8043" s="1" t="s">
        <v>124</v>
      </c>
      <c r="F8043" s="1" t="s">
        <v>125</v>
      </c>
      <c r="G8043" s="1" t="s">
        <v>152</v>
      </c>
      <c r="H8043" s="1" t="s">
        <v>15</v>
      </c>
      <c r="I8043">
        <v>64.299188799999996</v>
      </c>
      <c r="J8043">
        <f>ROUND(employee[[#This Row],[Age]],0)</f>
        <v>64</v>
      </c>
      <c r="K80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8043">
        <v>5.4161331510000004</v>
      </c>
      <c r="M8043">
        <f>ROUND(employee[[#This Row],[LengthService]],2)</f>
        <v>5.42</v>
      </c>
      <c r="N8043">
        <v>156.0545084</v>
      </c>
      <c r="O8043">
        <f>ROUND(employee[[#This Row],[AbsentHours]],2)</f>
        <v>156.05000000000001</v>
      </c>
      <c r="P8043" s="5">
        <f>employee[[#This Row],[RoundedAbsentHours]]/2080 *100</f>
        <v>7.5024038461538458</v>
      </c>
      <c r="Q8043" s="1" t="s">
        <v>15</v>
      </c>
    </row>
    <row r="8044" spans="1:17" x14ac:dyDescent="0.35">
      <c r="A8044">
        <v>8043</v>
      </c>
      <c r="B8044" s="1" t="s">
        <v>8251</v>
      </c>
      <c r="C8044" s="1" t="s">
        <v>11</v>
      </c>
      <c r="D8044" s="1" t="s">
        <v>105</v>
      </c>
      <c r="E8044" s="1" t="s">
        <v>124</v>
      </c>
      <c r="F8044" s="1" t="s">
        <v>125</v>
      </c>
      <c r="G8044" s="1" t="s">
        <v>18</v>
      </c>
      <c r="H8044" s="1" t="s">
        <v>15</v>
      </c>
      <c r="I8044">
        <v>60.917714770000003</v>
      </c>
      <c r="J8044">
        <f>ROUND(employee[[#This Row],[Age]],0)</f>
        <v>61</v>
      </c>
      <c r="K80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8044">
        <v>6.0316870079999996</v>
      </c>
      <c r="M8044">
        <f>ROUND(employee[[#This Row],[LengthService]],2)</f>
        <v>6.03</v>
      </c>
      <c r="N8044">
        <v>165.0528157</v>
      </c>
      <c r="O8044">
        <f>ROUND(employee[[#This Row],[AbsentHours]],2)</f>
        <v>165.05</v>
      </c>
      <c r="P8044" s="5">
        <f>employee[[#This Row],[RoundedAbsentHours]]/2080 *100</f>
        <v>7.9350961538461551</v>
      </c>
      <c r="Q8044" s="1" t="s">
        <v>15</v>
      </c>
    </row>
    <row r="8045" spans="1:17" x14ac:dyDescent="0.35">
      <c r="A8045">
        <v>8044</v>
      </c>
      <c r="B8045" s="1" t="s">
        <v>8252</v>
      </c>
      <c r="C8045" s="1" t="s">
        <v>16</v>
      </c>
      <c r="D8045" s="1" t="s">
        <v>22</v>
      </c>
      <c r="E8045" s="1" t="s">
        <v>124</v>
      </c>
      <c r="F8045" s="1" t="s">
        <v>125</v>
      </c>
      <c r="G8045" s="1" t="s">
        <v>22</v>
      </c>
      <c r="H8045" s="1" t="s">
        <v>15</v>
      </c>
      <c r="I8045">
        <v>33.798866689999997</v>
      </c>
      <c r="J8045">
        <f>ROUND(employee[[#This Row],[Age]],0)</f>
        <v>34</v>
      </c>
      <c r="K80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45">
        <v>6.3887129590000002</v>
      </c>
      <c r="M8045">
        <f>ROUND(employee[[#This Row],[LengthService]],2)</f>
        <v>6.39</v>
      </c>
      <c r="N8045">
        <v>19.32057541</v>
      </c>
      <c r="O8045">
        <f>ROUND(employee[[#This Row],[AbsentHours]],2)</f>
        <v>19.32</v>
      </c>
      <c r="P8045" s="5">
        <f>employee[[#This Row],[RoundedAbsentHours]]/2080 *100</f>
        <v>0.92884615384615388</v>
      </c>
      <c r="Q8045" s="1" t="s">
        <v>15</v>
      </c>
    </row>
    <row r="8046" spans="1:17" x14ac:dyDescent="0.35">
      <c r="A8046">
        <v>8045</v>
      </c>
      <c r="B8046" s="1" t="s">
        <v>8253</v>
      </c>
      <c r="C8046" s="1" t="s">
        <v>16</v>
      </c>
      <c r="D8046" s="1" t="s">
        <v>18</v>
      </c>
      <c r="E8046" s="1" t="s">
        <v>124</v>
      </c>
      <c r="F8046" s="1" t="s">
        <v>125</v>
      </c>
      <c r="G8046" s="1" t="s">
        <v>18</v>
      </c>
      <c r="H8046" s="1" t="s">
        <v>15</v>
      </c>
      <c r="I8046">
        <v>44.198485720000001</v>
      </c>
      <c r="J8046">
        <f>ROUND(employee[[#This Row],[Age]],0)</f>
        <v>44</v>
      </c>
      <c r="K80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46">
        <v>5.7561771119999996</v>
      </c>
      <c r="M8046">
        <f>ROUND(employee[[#This Row],[LengthService]],2)</f>
        <v>5.76</v>
      </c>
      <c r="N8046">
        <v>43.793130179999999</v>
      </c>
      <c r="O8046">
        <f>ROUND(employee[[#This Row],[AbsentHours]],2)</f>
        <v>43.79</v>
      </c>
      <c r="P8046" s="5">
        <f>employee[[#This Row],[RoundedAbsentHours]]/2080 *100</f>
        <v>2.1052884615384615</v>
      </c>
      <c r="Q8046" s="1" t="s">
        <v>15</v>
      </c>
    </row>
    <row r="8047" spans="1:17" x14ac:dyDescent="0.35">
      <c r="A8047">
        <v>8046</v>
      </c>
      <c r="B8047" s="1" t="s">
        <v>8254</v>
      </c>
      <c r="C8047" s="1" t="s">
        <v>11</v>
      </c>
      <c r="D8047" s="1" t="s">
        <v>35</v>
      </c>
      <c r="E8047" s="1" t="s">
        <v>124</v>
      </c>
      <c r="F8047" s="1" t="s">
        <v>125</v>
      </c>
      <c r="G8047" s="1" t="s">
        <v>33</v>
      </c>
      <c r="H8047" s="1" t="s">
        <v>15</v>
      </c>
      <c r="I8047">
        <v>48.982406849999997</v>
      </c>
      <c r="J8047">
        <f>ROUND(employee[[#This Row],[Age]],0)</f>
        <v>49</v>
      </c>
      <c r="K80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47">
        <v>2.101254414</v>
      </c>
      <c r="M8047">
        <f>ROUND(employee[[#This Row],[LengthService]],2)</f>
        <v>2.1</v>
      </c>
      <c r="N8047">
        <v>76.717775900000007</v>
      </c>
      <c r="O8047">
        <f>ROUND(employee[[#This Row],[AbsentHours]],2)</f>
        <v>76.72</v>
      </c>
      <c r="P8047" s="5">
        <f>employee[[#This Row],[RoundedAbsentHours]]/2080 *100</f>
        <v>3.6884615384615382</v>
      </c>
      <c r="Q8047" s="1" t="s">
        <v>15</v>
      </c>
    </row>
    <row r="8048" spans="1:17" x14ac:dyDescent="0.35">
      <c r="A8048">
        <v>8047</v>
      </c>
      <c r="B8048" s="1" t="s">
        <v>8255</v>
      </c>
      <c r="C8048" s="1" t="s">
        <v>16</v>
      </c>
      <c r="D8048" s="1" t="s">
        <v>60</v>
      </c>
      <c r="E8048" s="1" t="s">
        <v>124</v>
      </c>
      <c r="F8048" s="1" t="s">
        <v>125</v>
      </c>
      <c r="G8048" s="1" t="s">
        <v>60</v>
      </c>
      <c r="H8048" s="1" t="s">
        <v>15</v>
      </c>
      <c r="I8048">
        <v>52.803685549999997</v>
      </c>
      <c r="J8048">
        <f>ROUND(employee[[#This Row],[Age]],0)</f>
        <v>53</v>
      </c>
      <c r="K80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048">
        <v>3.9395245820000002</v>
      </c>
      <c r="M8048">
        <f>ROUND(employee[[#This Row],[LengthService]],2)</f>
        <v>3.94</v>
      </c>
      <c r="N8048">
        <v>86.289130999999998</v>
      </c>
      <c r="O8048">
        <f>ROUND(employee[[#This Row],[AbsentHours]],2)</f>
        <v>86.29</v>
      </c>
      <c r="P8048" s="5">
        <f>employee[[#This Row],[RoundedAbsentHours]]/2080 *100</f>
        <v>4.1485576923076923</v>
      </c>
      <c r="Q8048" s="1" t="s">
        <v>15</v>
      </c>
    </row>
    <row r="8049" spans="1:17" x14ac:dyDescent="0.35">
      <c r="A8049">
        <v>8048</v>
      </c>
      <c r="B8049" s="1" t="s">
        <v>8256</v>
      </c>
      <c r="C8049" s="1" t="s">
        <v>16</v>
      </c>
      <c r="D8049" s="1" t="s">
        <v>279</v>
      </c>
      <c r="E8049" s="1" t="s">
        <v>312</v>
      </c>
      <c r="F8049" s="1" t="s">
        <v>266</v>
      </c>
      <c r="G8049" s="1" t="s">
        <v>39</v>
      </c>
      <c r="H8049" s="1" t="s">
        <v>15</v>
      </c>
      <c r="I8049">
        <v>38.962346330000003</v>
      </c>
      <c r="J8049">
        <f>ROUND(employee[[#This Row],[Age]],0)</f>
        <v>39</v>
      </c>
      <c r="K80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49">
        <v>4.2838639379999996</v>
      </c>
      <c r="M8049">
        <f>ROUND(employee[[#This Row],[LengthService]],2)</f>
        <v>4.28</v>
      </c>
      <c r="N8049">
        <v>3.7343260709999999</v>
      </c>
      <c r="O8049">
        <f>ROUND(employee[[#This Row],[AbsentHours]],2)</f>
        <v>3.73</v>
      </c>
      <c r="P8049" s="5">
        <f>employee[[#This Row],[RoundedAbsentHours]]/2080 *100</f>
        <v>0.17932692307692308</v>
      </c>
      <c r="Q8049" s="1" t="s">
        <v>15</v>
      </c>
    </row>
    <row r="8050" spans="1:17" x14ac:dyDescent="0.35">
      <c r="A8050">
        <v>8049</v>
      </c>
      <c r="B8050" s="1" t="s">
        <v>8257</v>
      </c>
      <c r="C8050" s="1" t="s">
        <v>16</v>
      </c>
      <c r="D8050" s="1" t="s">
        <v>22</v>
      </c>
      <c r="E8050" s="1" t="s">
        <v>124</v>
      </c>
      <c r="F8050" s="1" t="s">
        <v>125</v>
      </c>
      <c r="G8050" s="1" t="s">
        <v>22</v>
      </c>
      <c r="H8050" s="1" t="s">
        <v>15</v>
      </c>
      <c r="I8050">
        <v>39.244869350000002</v>
      </c>
      <c r="J8050">
        <f>ROUND(employee[[#This Row],[Age]],0)</f>
        <v>39</v>
      </c>
      <c r="K80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50">
        <v>3.2440399339999999</v>
      </c>
      <c r="M8050">
        <f>ROUND(employee[[#This Row],[LengthService]],2)</f>
        <v>3.24</v>
      </c>
      <c r="N8050">
        <v>41.438279479999999</v>
      </c>
      <c r="O8050">
        <f>ROUND(employee[[#This Row],[AbsentHours]],2)</f>
        <v>41.44</v>
      </c>
      <c r="P8050" s="5">
        <f>employee[[#This Row],[RoundedAbsentHours]]/2080 *100</f>
        <v>1.9923076923076921</v>
      </c>
      <c r="Q8050" s="1" t="s">
        <v>15</v>
      </c>
    </row>
    <row r="8051" spans="1:17" x14ac:dyDescent="0.35">
      <c r="A8051">
        <v>8050</v>
      </c>
      <c r="B8051" s="1" t="s">
        <v>8258</v>
      </c>
      <c r="C8051" s="1" t="s">
        <v>11</v>
      </c>
      <c r="D8051" s="1" t="s">
        <v>37</v>
      </c>
      <c r="E8051" s="1" t="s">
        <v>124</v>
      </c>
      <c r="F8051" s="1" t="s">
        <v>125</v>
      </c>
      <c r="G8051" s="1" t="s">
        <v>37</v>
      </c>
      <c r="H8051" s="1" t="s">
        <v>15</v>
      </c>
      <c r="I8051">
        <v>42.462107039999999</v>
      </c>
      <c r="J8051">
        <f>ROUND(employee[[#This Row],[Age]],0)</f>
        <v>42</v>
      </c>
      <c r="K80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51">
        <v>4.1680103400000004</v>
      </c>
      <c r="M8051">
        <f>ROUND(employee[[#This Row],[LengthService]],2)</f>
        <v>4.17</v>
      </c>
      <c r="N8051">
        <v>77.708883270000001</v>
      </c>
      <c r="O8051">
        <f>ROUND(employee[[#This Row],[AbsentHours]],2)</f>
        <v>77.709999999999994</v>
      </c>
      <c r="P8051" s="5">
        <f>employee[[#This Row],[RoundedAbsentHours]]/2080 *100</f>
        <v>3.7360576923076918</v>
      </c>
      <c r="Q8051" s="1" t="s">
        <v>15</v>
      </c>
    </row>
    <row r="8052" spans="1:17" x14ac:dyDescent="0.35">
      <c r="A8052">
        <v>8051</v>
      </c>
      <c r="B8052" s="1" t="s">
        <v>8259</v>
      </c>
      <c r="C8052" s="1" t="s">
        <v>16</v>
      </c>
      <c r="D8052" s="1" t="s">
        <v>42</v>
      </c>
      <c r="E8052" s="1" t="s">
        <v>124</v>
      </c>
      <c r="F8052" s="1" t="s">
        <v>125</v>
      </c>
      <c r="G8052" s="1" t="s">
        <v>42</v>
      </c>
      <c r="H8052" s="1" t="s">
        <v>15</v>
      </c>
      <c r="I8052">
        <v>44.288297710000002</v>
      </c>
      <c r="J8052">
        <f>ROUND(employee[[#This Row],[Age]],0)</f>
        <v>44</v>
      </c>
      <c r="K80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52">
        <v>3.4000193360000002</v>
      </c>
      <c r="M8052">
        <f>ROUND(employee[[#This Row],[LengthService]],2)</f>
        <v>3.4</v>
      </c>
      <c r="N8052">
        <v>96.866689640000004</v>
      </c>
      <c r="O8052">
        <f>ROUND(employee[[#This Row],[AbsentHours]],2)</f>
        <v>96.87</v>
      </c>
      <c r="P8052" s="5">
        <f>employee[[#This Row],[RoundedAbsentHours]]/2080 *100</f>
        <v>4.6572115384615387</v>
      </c>
      <c r="Q8052" s="1" t="s">
        <v>15</v>
      </c>
    </row>
    <row r="8053" spans="1:17" x14ac:dyDescent="0.35">
      <c r="A8053">
        <v>8052</v>
      </c>
      <c r="B8053" s="1" t="s">
        <v>8260</v>
      </c>
      <c r="C8053" s="1" t="s">
        <v>11</v>
      </c>
      <c r="D8053" s="1" t="s">
        <v>22</v>
      </c>
      <c r="E8053" s="1" t="s">
        <v>124</v>
      </c>
      <c r="F8053" s="1" t="s">
        <v>125</v>
      </c>
      <c r="G8053" s="1" t="s">
        <v>22</v>
      </c>
      <c r="H8053" s="1" t="s">
        <v>15</v>
      </c>
      <c r="I8053">
        <v>22.78937664</v>
      </c>
      <c r="J8053">
        <f>ROUND(employee[[#This Row],[Age]],0)</f>
        <v>23</v>
      </c>
      <c r="K80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053">
        <v>6.820509253</v>
      </c>
      <c r="M8053">
        <f>ROUND(employee[[#This Row],[LengthService]],2)</f>
        <v>6.82</v>
      </c>
      <c r="N8053">
        <v>0</v>
      </c>
      <c r="O8053">
        <f>ROUND(employee[[#This Row],[AbsentHours]],2)</f>
        <v>0</v>
      </c>
      <c r="P8053" s="5">
        <f>employee[[#This Row],[RoundedAbsentHours]]/2080 *100</f>
        <v>0</v>
      </c>
      <c r="Q8053" s="1" t="s">
        <v>15</v>
      </c>
    </row>
    <row r="8054" spans="1:17" x14ac:dyDescent="0.35">
      <c r="A8054">
        <v>8053</v>
      </c>
      <c r="B8054" s="1" t="s">
        <v>8261</v>
      </c>
      <c r="C8054" s="1" t="s">
        <v>16</v>
      </c>
      <c r="D8054" s="1" t="s">
        <v>18</v>
      </c>
      <c r="E8054" s="1" t="s">
        <v>124</v>
      </c>
      <c r="F8054" s="1" t="s">
        <v>125</v>
      </c>
      <c r="G8054" s="1" t="s">
        <v>18</v>
      </c>
      <c r="H8054" s="1" t="s">
        <v>15</v>
      </c>
      <c r="I8054">
        <v>30.44718087</v>
      </c>
      <c r="J8054">
        <f>ROUND(employee[[#This Row],[Age]],0)</f>
        <v>30</v>
      </c>
      <c r="K80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54">
        <v>7.8535347399999997</v>
      </c>
      <c r="M8054">
        <f>ROUND(employee[[#This Row],[LengthService]],2)</f>
        <v>7.85</v>
      </c>
      <c r="N8054">
        <v>13.016162270000001</v>
      </c>
      <c r="O8054">
        <f>ROUND(employee[[#This Row],[AbsentHours]],2)</f>
        <v>13.02</v>
      </c>
      <c r="P8054" s="5">
        <f>employee[[#This Row],[RoundedAbsentHours]]/2080 *100</f>
        <v>0.62596153846153846</v>
      </c>
      <c r="Q8054" s="1" t="s">
        <v>15</v>
      </c>
    </row>
    <row r="8055" spans="1:17" x14ac:dyDescent="0.35">
      <c r="A8055">
        <v>8054</v>
      </c>
      <c r="B8055" s="1" t="s">
        <v>8262</v>
      </c>
      <c r="C8055" s="1" t="s">
        <v>11</v>
      </c>
      <c r="D8055" s="1" t="s">
        <v>22</v>
      </c>
      <c r="E8055" s="1" t="s">
        <v>124</v>
      </c>
      <c r="F8055" s="1" t="s">
        <v>125</v>
      </c>
      <c r="G8055" s="1" t="s">
        <v>22</v>
      </c>
      <c r="H8055" s="1" t="s">
        <v>15</v>
      </c>
      <c r="I8055">
        <v>44.364577449999999</v>
      </c>
      <c r="J8055">
        <f>ROUND(employee[[#This Row],[Age]],0)</f>
        <v>44</v>
      </c>
      <c r="K80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55">
        <v>4.4020279359999996</v>
      </c>
      <c r="M8055">
        <f>ROUND(employee[[#This Row],[LengthService]],2)</f>
        <v>4.4000000000000004</v>
      </c>
      <c r="N8055">
        <v>85.630454400000005</v>
      </c>
      <c r="O8055">
        <f>ROUND(employee[[#This Row],[AbsentHours]],2)</f>
        <v>85.63</v>
      </c>
      <c r="P8055" s="5">
        <f>employee[[#This Row],[RoundedAbsentHours]]/2080 *100</f>
        <v>4.116826923076923</v>
      </c>
      <c r="Q8055" s="1" t="s">
        <v>15</v>
      </c>
    </row>
    <row r="8056" spans="1:17" x14ac:dyDescent="0.35">
      <c r="A8056">
        <v>8055</v>
      </c>
      <c r="B8056" s="1" t="s">
        <v>8263</v>
      </c>
      <c r="C8056" s="1" t="s">
        <v>16</v>
      </c>
      <c r="D8056" s="1" t="s">
        <v>60</v>
      </c>
      <c r="E8056" s="1" t="s">
        <v>124</v>
      </c>
      <c r="F8056" s="1" t="s">
        <v>125</v>
      </c>
      <c r="G8056" s="1" t="s">
        <v>60</v>
      </c>
      <c r="H8056" s="1" t="s">
        <v>15</v>
      </c>
      <c r="I8056">
        <v>47.253724439999999</v>
      </c>
      <c r="J8056">
        <f>ROUND(employee[[#This Row],[Age]],0)</f>
        <v>47</v>
      </c>
      <c r="K80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56">
        <v>7.2074066270000001</v>
      </c>
      <c r="M8056">
        <f>ROUND(employee[[#This Row],[LengthService]],2)</f>
        <v>7.21</v>
      </c>
      <c r="N8056">
        <v>108.1380027</v>
      </c>
      <c r="O8056">
        <f>ROUND(employee[[#This Row],[AbsentHours]],2)</f>
        <v>108.14</v>
      </c>
      <c r="P8056" s="5">
        <f>employee[[#This Row],[RoundedAbsentHours]]/2080 *100</f>
        <v>5.1990384615384615</v>
      </c>
      <c r="Q8056" s="1" t="s">
        <v>15</v>
      </c>
    </row>
    <row r="8057" spans="1:17" x14ac:dyDescent="0.35">
      <c r="A8057">
        <v>8056</v>
      </c>
      <c r="B8057" s="1" t="s">
        <v>8264</v>
      </c>
      <c r="C8057" s="1" t="s">
        <v>11</v>
      </c>
      <c r="D8057" s="1" t="s">
        <v>30</v>
      </c>
      <c r="E8057" s="1" t="s">
        <v>124</v>
      </c>
      <c r="F8057" s="1" t="s">
        <v>125</v>
      </c>
      <c r="G8057" s="1" t="s">
        <v>30</v>
      </c>
      <c r="H8057" s="1" t="s">
        <v>15</v>
      </c>
      <c r="I8057">
        <v>58.280366389999998</v>
      </c>
      <c r="J8057">
        <f>ROUND(employee[[#This Row],[Age]],0)</f>
        <v>58</v>
      </c>
      <c r="K80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057">
        <v>6.9720506779999996</v>
      </c>
      <c r="M8057">
        <f>ROUND(employee[[#This Row],[LengthService]],2)</f>
        <v>6.97</v>
      </c>
      <c r="N8057">
        <v>164.62867829999999</v>
      </c>
      <c r="O8057">
        <f>ROUND(employee[[#This Row],[AbsentHours]],2)</f>
        <v>164.63</v>
      </c>
      <c r="P8057" s="5">
        <f>employee[[#This Row],[RoundedAbsentHours]]/2080 *100</f>
        <v>7.9149038461538463</v>
      </c>
      <c r="Q8057" s="1" t="s">
        <v>15</v>
      </c>
    </row>
    <row r="8058" spans="1:17" x14ac:dyDescent="0.35">
      <c r="A8058">
        <v>8057</v>
      </c>
      <c r="B8058" s="1" t="s">
        <v>8265</v>
      </c>
      <c r="C8058" s="1" t="s">
        <v>11</v>
      </c>
      <c r="D8058" s="1" t="s">
        <v>22</v>
      </c>
      <c r="E8058" s="1" t="s">
        <v>124</v>
      </c>
      <c r="F8058" s="1" t="s">
        <v>125</v>
      </c>
      <c r="G8058" s="1" t="s">
        <v>22</v>
      </c>
      <c r="H8058" s="1" t="s">
        <v>15</v>
      </c>
      <c r="I8058">
        <v>38.27910344</v>
      </c>
      <c r="J8058">
        <f>ROUND(employee[[#This Row],[Age]],0)</f>
        <v>38</v>
      </c>
      <c r="K80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58">
        <v>4.1189014960000003</v>
      </c>
      <c r="M8058">
        <f>ROUND(employee[[#This Row],[LengthService]],2)</f>
        <v>4.12</v>
      </c>
      <c r="N8058">
        <v>42.989910369999997</v>
      </c>
      <c r="O8058">
        <f>ROUND(employee[[#This Row],[AbsentHours]],2)</f>
        <v>42.99</v>
      </c>
      <c r="P8058" s="5">
        <f>employee[[#This Row],[RoundedAbsentHours]]/2080 *100</f>
        <v>2.0668269230769232</v>
      </c>
      <c r="Q8058" s="1" t="s">
        <v>15</v>
      </c>
    </row>
    <row r="8059" spans="1:17" x14ac:dyDescent="0.35">
      <c r="A8059">
        <v>8058</v>
      </c>
      <c r="B8059" s="1" t="s">
        <v>8266</v>
      </c>
      <c r="C8059" s="1" t="s">
        <v>16</v>
      </c>
      <c r="D8059" s="1" t="s">
        <v>34</v>
      </c>
      <c r="E8059" s="1" t="s">
        <v>124</v>
      </c>
      <c r="F8059" s="1" t="s">
        <v>125</v>
      </c>
      <c r="G8059" s="1" t="s">
        <v>34</v>
      </c>
      <c r="H8059" s="1" t="s">
        <v>15</v>
      </c>
      <c r="I8059">
        <v>42.66205557</v>
      </c>
      <c r="J8059">
        <f>ROUND(employee[[#This Row],[Age]],0)</f>
        <v>43</v>
      </c>
      <c r="K80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59">
        <v>3.7047204210000002</v>
      </c>
      <c r="M8059">
        <f>ROUND(employee[[#This Row],[LengthService]],2)</f>
        <v>3.7</v>
      </c>
      <c r="N8059">
        <v>8.0309033289999991</v>
      </c>
      <c r="O8059">
        <f>ROUND(employee[[#This Row],[AbsentHours]],2)</f>
        <v>8.0299999999999994</v>
      </c>
      <c r="P8059" s="5">
        <f>employee[[#This Row],[RoundedAbsentHours]]/2080 *100</f>
        <v>0.38605769230769227</v>
      </c>
      <c r="Q8059" s="1" t="s">
        <v>15</v>
      </c>
    </row>
    <row r="8060" spans="1:17" x14ac:dyDescent="0.35">
      <c r="A8060">
        <v>8059</v>
      </c>
      <c r="B8060" s="1" t="s">
        <v>8267</v>
      </c>
      <c r="C8060" s="1" t="s">
        <v>16</v>
      </c>
      <c r="D8060" s="1" t="s">
        <v>21</v>
      </c>
      <c r="E8060" s="1" t="s">
        <v>124</v>
      </c>
      <c r="F8060" s="1" t="s">
        <v>125</v>
      </c>
      <c r="G8060" s="1" t="s">
        <v>21</v>
      </c>
      <c r="H8060" s="1" t="s">
        <v>15</v>
      </c>
      <c r="I8060">
        <v>35.447743510000002</v>
      </c>
      <c r="J8060">
        <f>ROUND(employee[[#This Row],[Age]],0)</f>
        <v>35</v>
      </c>
      <c r="K80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60">
        <v>2.4162169950000001</v>
      </c>
      <c r="M8060">
        <f>ROUND(employee[[#This Row],[LengthService]],2)</f>
        <v>2.42</v>
      </c>
      <c r="N8060">
        <v>62.211250579999998</v>
      </c>
      <c r="O8060">
        <f>ROUND(employee[[#This Row],[AbsentHours]],2)</f>
        <v>62.21</v>
      </c>
      <c r="P8060" s="5">
        <f>employee[[#This Row],[RoundedAbsentHours]]/2080 *100</f>
        <v>2.9908653846153843</v>
      </c>
      <c r="Q8060" s="1" t="s">
        <v>15</v>
      </c>
    </row>
    <row r="8061" spans="1:17" x14ac:dyDescent="0.35">
      <c r="A8061">
        <v>8060</v>
      </c>
      <c r="B8061" s="1" t="s">
        <v>8268</v>
      </c>
      <c r="C8061" s="1" t="s">
        <v>11</v>
      </c>
      <c r="D8061" s="1" t="s">
        <v>20</v>
      </c>
      <c r="E8061" s="1" t="s">
        <v>124</v>
      </c>
      <c r="F8061" s="1" t="s">
        <v>125</v>
      </c>
      <c r="G8061" s="1" t="s">
        <v>20</v>
      </c>
      <c r="H8061" s="1" t="s">
        <v>15</v>
      </c>
      <c r="I8061">
        <v>37.323638529999997</v>
      </c>
      <c r="J8061">
        <f>ROUND(employee[[#This Row],[Age]],0)</f>
        <v>37</v>
      </c>
      <c r="K80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61">
        <v>5.9562236540000004</v>
      </c>
      <c r="M8061">
        <f>ROUND(employee[[#This Row],[LengthService]],2)</f>
        <v>5.96</v>
      </c>
      <c r="N8061">
        <v>50.131079460000002</v>
      </c>
      <c r="O8061">
        <f>ROUND(employee[[#This Row],[AbsentHours]],2)</f>
        <v>50.13</v>
      </c>
      <c r="P8061" s="5">
        <f>employee[[#This Row],[RoundedAbsentHours]]/2080 *100</f>
        <v>2.4100961538461538</v>
      </c>
      <c r="Q8061" s="1" t="s">
        <v>15</v>
      </c>
    </row>
    <row r="8062" spans="1:17" x14ac:dyDescent="0.35">
      <c r="A8062">
        <v>8061</v>
      </c>
      <c r="B8062" s="1" t="s">
        <v>8269</v>
      </c>
      <c r="C8062" s="1" t="s">
        <v>11</v>
      </c>
      <c r="D8062" s="1" t="s">
        <v>22</v>
      </c>
      <c r="E8062" s="1" t="s">
        <v>124</v>
      </c>
      <c r="F8062" s="1" t="s">
        <v>125</v>
      </c>
      <c r="G8062" s="1" t="s">
        <v>22</v>
      </c>
      <c r="H8062" s="1" t="s">
        <v>15</v>
      </c>
      <c r="I8062">
        <v>16.129028309999999</v>
      </c>
      <c r="J8062">
        <f>ROUND(employee[[#This Row],[Age]],0)</f>
        <v>16</v>
      </c>
      <c r="K80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8062">
        <v>4.6454493000000001</v>
      </c>
      <c r="M8062">
        <f>ROUND(employee[[#This Row],[LengthService]],2)</f>
        <v>4.6500000000000004</v>
      </c>
      <c r="N8062">
        <v>0</v>
      </c>
      <c r="O8062">
        <f>ROUND(employee[[#This Row],[AbsentHours]],2)</f>
        <v>0</v>
      </c>
      <c r="P8062" s="5">
        <f>employee[[#This Row],[RoundedAbsentHours]]/2080 *100</f>
        <v>0</v>
      </c>
      <c r="Q8062" s="1" t="s">
        <v>15</v>
      </c>
    </row>
    <row r="8063" spans="1:17" x14ac:dyDescent="0.35">
      <c r="A8063">
        <v>8062</v>
      </c>
      <c r="B8063" s="1" t="s">
        <v>8270</v>
      </c>
      <c r="C8063" s="1" t="s">
        <v>11</v>
      </c>
      <c r="D8063" s="1" t="s">
        <v>119</v>
      </c>
      <c r="E8063" s="1" t="s">
        <v>124</v>
      </c>
      <c r="F8063" s="1" t="s">
        <v>125</v>
      </c>
      <c r="G8063" s="1" t="s">
        <v>34</v>
      </c>
      <c r="H8063" s="1" t="s">
        <v>15</v>
      </c>
      <c r="I8063">
        <v>37.261129939999996</v>
      </c>
      <c r="J8063">
        <f>ROUND(employee[[#This Row],[Age]],0)</f>
        <v>37</v>
      </c>
      <c r="K80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63">
        <v>5.7938847280000001</v>
      </c>
      <c r="M8063">
        <f>ROUND(employee[[#This Row],[LengthService]],2)</f>
        <v>5.79</v>
      </c>
      <c r="N8063">
        <v>80.048307199999996</v>
      </c>
      <c r="O8063">
        <f>ROUND(employee[[#This Row],[AbsentHours]],2)</f>
        <v>80.05</v>
      </c>
      <c r="P8063" s="5">
        <f>employee[[#This Row],[RoundedAbsentHours]]/2080 *100</f>
        <v>3.8485576923076921</v>
      </c>
      <c r="Q8063" s="1" t="s">
        <v>15</v>
      </c>
    </row>
    <row r="8064" spans="1:17" x14ac:dyDescent="0.35">
      <c r="A8064">
        <v>8063</v>
      </c>
      <c r="B8064" s="1" t="s">
        <v>8271</v>
      </c>
      <c r="C8064" s="1" t="s">
        <v>16</v>
      </c>
      <c r="D8064" s="1" t="s">
        <v>29</v>
      </c>
      <c r="E8064" s="1" t="s">
        <v>124</v>
      </c>
      <c r="F8064" s="1" t="s">
        <v>125</v>
      </c>
      <c r="G8064" s="1" t="s">
        <v>29</v>
      </c>
      <c r="H8064" s="1" t="s">
        <v>15</v>
      </c>
      <c r="I8064">
        <v>41.411841410000001</v>
      </c>
      <c r="J8064">
        <f>ROUND(employee[[#This Row],[Age]],0)</f>
        <v>41</v>
      </c>
      <c r="K80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64">
        <v>6.40867656</v>
      </c>
      <c r="M8064">
        <f>ROUND(employee[[#This Row],[LengthService]],2)</f>
        <v>6.41</v>
      </c>
      <c r="N8064">
        <v>60.760401479999999</v>
      </c>
      <c r="O8064">
        <f>ROUND(employee[[#This Row],[AbsentHours]],2)</f>
        <v>60.76</v>
      </c>
      <c r="P8064" s="5">
        <f>employee[[#This Row],[RoundedAbsentHours]]/2080 *100</f>
        <v>2.921153846153846</v>
      </c>
      <c r="Q8064" s="1" t="s">
        <v>15</v>
      </c>
    </row>
    <row r="8065" spans="1:17" x14ac:dyDescent="0.35">
      <c r="A8065">
        <v>8064</v>
      </c>
      <c r="B8065" s="1" t="s">
        <v>8272</v>
      </c>
      <c r="C8065" s="1" t="s">
        <v>16</v>
      </c>
      <c r="D8065" s="1" t="s">
        <v>118</v>
      </c>
      <c r="E8065" s="1" t="s">
        <v>124</v>
      </c>
      <c r="F8065" s="1" t="s">
        <v>125</v>
      </c>
      <c r="G8065" s="1" t="s">
        <v>29</v>
      </c>
      <c r="H8065" s="1" t="s">
        <v>15</v>
      </c>
      <c r="I8065">
        <v>60.483111229999999</v>
      </c>
      <c r="J8065">
        <f>ROUND(employee[[#This Row],[Age]],0)</f>
        <v>60</v>
      </c>
      <c r="K80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8065">
        <v>0.63889981500000004</v>
      </c>
      <c r="M8065">
        <f>ROUND(employee[[#This Row],[LengthService]],2)</f>
        <v>0.64</v>
      </c>
      <c r="N8065">
        <v>121.8828319</v>
      </c>
      <c r="O8065">
        <f>ROUND(employee[[#This Row],[AbsentHours]],2)</f>
        <v>121.88</v>
      </c>
      <c r="P8065" s="5">
        <f>employee[[#This Row],[RoundedAbsentHours]]/2080 *100</f>
        <v>5.8596153846153847</v>
      </c>
      <c r="Q8065" s="1" t="s">
        <v>15</v>
      </c>
    </row>
    <row r="8066" spans="1:17" x14ac:dyDescent="0.35">
      <c r="A8066">
        <v>8065</v>
      </c>
      <c r="B8066" s="1" t="s">
        <v>8273</v>
      </c>
      <c r="C8066" s="1" t="s">
        <v>11</v>
      </c>
      <c r="D8066" s="1" t="s">
        <v>172</v>
      </c>
      <c r="E8066" s="1" t="s">
        <v>124</v>
      </c>
      <c r="F8066" s="1" t="s">
        <v>125</v>
      </c>
      <c r="G8066" s="1" t="s">
        <v>45</v>
      </c>
      <c r="H8066" s="1" t="s">
        <v>15</v>
      </c>
      <c r="I8066">
        <v>45.19334688</v>
      </c>
      <c r="J8066">
        <f>ROUND(employee[[#This Row],[Age]],0)</f>
        <v>45</v>
      </c>
      <c r="K80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66">
        <v>5.399132324</v>
      </c>
      <c r="M8066">
        <f>ROUND(employee[[#This Row],[LengthService]],2)</f>
        <v>5.4</v>
      </c>
      <c r="N8066">
        <v>90.005111940000006</v>
      </c>
      <c r="O8066">
        <f>ROUND(employee[[#This Row],[AbsentHours]],2)</f>
        <v>90.01</v>
      </c>
      <c r="P8066" s="5">
        <f>employee[[#This Row],[RoundedAbsentHours]]/2080 *100</f>
        <v>4.327403846153846</v>
      </c>
      <c r="Q8066" s="1" t="s">
        <v>15</v>
      </c>
    </row>
    <row r="8067" spans="1:17" x14ac:dyDescent="0.35">
      <c r="A8067">
        <v>8066</v>
      </c>
      <c r="B8067" s="1" t="s">
        <v>8274</v>
      </c>
      <c r="C8067" s="1" t="s">
        <v>16</v>
      </c>
      <c r="D8067" s="1" t="s">
        <v>18</v>
      </c>
      <c r="E8067" s="1" t="s">
        <v>124</v>
      </c>
      <c r="F8067" s="1" t="s">
        <v>125</v>
      </c>
      <c r="G8067" s="1" t="s">
        <v>18</v>
      </c>
      <c r="H8067" s="1" t="s">
        <v>15</v>
      </c>
      <c r="I8067">
        <v>53.908421369999999</v>
      </c>
      <c r="J8067">
        <f>ROUND(employee[[#This Row],[Age]],0)</f>
        <v>54</v>
      </c>
      <c r="K80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067">
        <v>3.8562393109999999</v>
      </c>
      <c r="M8067">
        <f>ROUND(employee[[#This Row],[LengthService]],2)</f>
        <v>3.86</v>
      </c>
      <c r="N8067">
        <v>118.15917279999999</v>
      </c>
      <c r="O8067">
        <f>ROUND(employee[[#This Row],[AbsentHours]],2)</f>
        <v>118.16</v>
      </c>
      <c r="P8067" s="5">
        <f>employee[[#This Row],[RoundedAbsentHours]]/2080 *100</f>
        <v>5.680769230769231</v>
      </c>
      <c r="Q8067" s="1" t="s">
        <v>15</v>
      </c>
    </row>
    <row r="8068" spans="1:17" x14ac:dyDescent="0.35">
      <c r="A8068">
        <v>8067</v>
      </c>
      <c r="B8068" s="1" t="s">
        <v>8275</v>
      </c>
      <c r="C8068" s="1" t="s">
        <v>16</v>
      </c>
      <c r="D8068" s="1" t="s">
        <v>68</v>
      </c>
      <c r="E8068" s="1" t="s">
        <v>124</v>
      </c>
      <c r="F8068" s="1" t="s">
        <v>125</v>
      </c>
      <c r="G8068" s="1" t="s">
        <v>39</v>
      </c>
      <c r="H8068" s="1" t="s">
        <v>15</v>
      </c>
      <c r="I8068">
        <v>47.175787819999996</v>
      </c>
      <c r="J8068">
        <f>ROUND(employee[[#This Row],[Age]],0)</f>
        <v>47</v>
      </c>
      <c r="K80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68">
        <v>4.0259163039999999</v>
      </c>
      <c r="M8068">
        <f>ROUND(employee[[#This Row],[LengthService]],2)</f>
        <v>4.03</v>
      </c>
      <c r="N8068">
        <v>55.412938250000003</v>
      </c>
      <c r="O8068">
        <f>ROUND(employee[[#This Row],[AbsentHours]],2)</f>
        <v>55.41</v>
      </c>
      <c r="P8068" s="5">
        <f>employee[[#This Row],[RoundedAbsentHours]]/2080 *100</f>
        <v>2.6639423076923077</v>
      </c>
      <c r="Q8068" s="1" t="s">
        <v>15</v>
      </c>
    </row>
    <row r="8069" spans="1:17" x14ac:dyDescent="0.35">
      <c r="A8069">
        <v>8068</v>
      </c>
      <c r="B8069" s="1" t="s">
        <v>8276</v>
      </c>
      <c r="C8069" s="1" t="s">
        <v>16</v>
      </c>
      <c r="D8069" s="1" t="s">
        <v>72</v>
      </c>
      <c r="E8069" s="1" t="s">
        <v>124</v>
      </c>
      <c r="F8069" s="1" t="s">
        <v>125</v>
      </c>
      <c r="G8069" s="1" t="s">
        <v>72</v>
      </c>
      <c r="H8069" s="1" t="s">
        <v>15</v>
      </c>
      <c r="I8069">
        <v>51.023864349999997</v>
      </c>
      <c r="J8069">
        <f>ROUND(employee[[#This Row],[Age]],0)</f>
        <v>51</v>
      </c>
      <c r="K80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069">
        <v>5.6570416139999997</v>
      </c>
      <c r="M8069">
        <f>ROUND(employee[[#This Row],[LengthService]],2)</f>
        <v>5.66</v>
      </c>
      <c r="N8069">
        <v>60.16921696</v>
      </c>
      <c r="O8069">
        <f>ROUND(employee[[#This Row],[AbsentHours]],2)</f>
        <v>60.17</v>
      </c>
      <c r="P8069" s="5">
        <f>employee[[#This Row],[RoundedAbsentHours]]/2080 *100</f>
        <v>2.8927884615384616</v>
      </c>
      <c r="Q8069" s="1" t="s">
        <v>15</v>
      </c>
    </row>
    <row r="8070" spans="1:17" x14ac:dyDescent="0.35">
      <c r="A8070">
        <v>8069</v>
      </c>
      <c r="B8070" s="1" t="s">
        <v>8277</v>
      </c>
      <c r="C8070" s="1" t="s">
        <v>11</v>
      </c>
      <c r="D8070" s="1" t="s">
        <v>60</v>
      </c>
      <c r="E8070" s="1" t="s">
        <v>124</v>
      </c>
      <c r="F8070" s="1" t="s">
        <v>125</v>
      </c>
      <c r="G8070" s="1" t="s">
        <v>60</v>
      </c>
      <c r="H8070" s="1" t="s">
        <v>15</v>
      </c>
      <c r="I8070">
        <v>47.405314650000001</v>
      </c>
      <c r="J8070">
        <f>ROUND(employee[[#This Row],[Age]],0)</f>
        <v>47</v>
      </c>
      <c r="K80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70">
        <v>1.7228462099999999</v>
      </c>
      <c r="M8070">
        <f>ROUND(employee[[#This Row],[LengthService]],2)</f>
        <v>1.72</v>
      </c>
      <c r="N8070">
        <v>73.680110790000001</v>
      </c>
      <c r="O8070">
        <f>ROUND(employee[[#This Row],[AbsentHours]],2)</f>
        <v>73.680000000000007</v>
      </c>
      <c r="P8070" s="5">
        <f>employee[[#This Row],[RoundedAbsentHours]]/2080 *100</f>
        <v>3.5423076923076926</v>
      </c>
      <c r="Q8070" s="1" t="s">
        <v>15</v>
      </c>
    </row>
    <row r="8071" spans="1:17" x14ac:dyDescent="0.35">
      <c r="A8071">
        <v>8070</v>
      </c>
      <c r="B8071" s="1" t="s">
        <v>8278</v>
      </c>
      <c r="C8071" s="1" t="s">
        <v>11</v>
      </c>
      <c r="D8071" s="1" t="s">
        <v>152</v>
      </c>
      <c r="E8071" s="1" t="s">
        <v>124</v>
      </c>
      <c r="F8071" s="1" t="s">
        <v>125</v>
      </c>
      <c r="G8071" s="1" t="s">
        <v>152</v>
      </c>
      <c r="H8071" s="1" t="s">
        <v>15</v>
      </c>
      <c r="I8071">
        <v>42.287443160000002</v>
      </c>
      <c r="J8071">
        <f>ROUND(employee[[#This Row],[Age]],0)</f>
        <v>42</v>
      </c>
      <c r="K80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71">
        <v>4.8910730879999997</v>
      </c>
      <c r="M8071">
        <f>ROUND(employee[[#This Row],[LengthService]],2)</f>
        <v>4.8899999999999997</v>
      </c>
      <c r="N8071">
        <v>72.706024040000003</v>
      </c>
      <c r="O8071">
        <f>ROUND(employee[[#This Row],[AbsentHours]],2)</f>
        <v>72.709999999999994</v>
      </c>
      <c r="P8071" s="5">
        <f>employee[[#This Row],[RoundedAbsentHours]]/2080 *100</f>
        <v>3.4956730769230768</v>
      </c>
      <c r="Q8071" s="1" t="s">
        <v>15</v>
      </c>
    </row>
    <row r="8072" spans="1:17" x14ac:dyDescent="0.35">
      <c r="A8072">
        <v>8071</v>
      </c>
      <c r="B8072" s="1" t="s">
        <v>8279</v>
      </c>
      <c r="C8072" s="1" t="s">
        <v>11</v>
      </c>
      <c r="D8072" s="1" t="s">
        <v>56</v>
      </c>
      <c r="E8072" s="1" t="s">
        <v>124</v>
      </c>
      <c r="F8072" s="1" t="s">
        <v>125</v>
      </c>
      <c r="G8072" s="1" t="s">
        <v>56</v>
      </c>
      <c r="H8072" s="1" t="s">
        <v>15</v>
      </c>
      <c r="I8072">
        <v>29.034716849999999</v>
      </c>
      <c r="J8072">
        <f>ROUND(employee[[#This Row],[Age]],0)</f>
        <v>29</v>
      </c>
      <c r="K80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072">
        <v>2.7591338940000001</v>
      </c>
      <c r="M8072">
        <f>ROUND(employee[[#This Row],[LengthService]],2)</f>
        <v>2.76</v>
      </c>
      <c r="N8072">
        <v>1.367883387</v>
      </c>
      <c r="O8072">
        <f>ROUND(employee[[#This Row],[AbsentHours]],2)</f>
        <v>1.37</v>
      </c>
      <c r="P8072" s="5">
        <f>employee[[#This Row],[RoundedAbsentHours]]/2080 *100</f>
        <v>6.5865384615384631E-2</v>
      </c>
      <c r="Q8072" s="1" t="s">
        <v>15</v>
      </c>
    </row>
    <row r="8073" spans="1:17" x14ac:dyDescent="0.35">
      <c r="A8073">
        <v>8072</v>
      </c>
      <c r="B8073" s="1" t="s">
        <v>8280</v>
      </c>
      <c r="C8073" s="1" t="s">
        <v>11</v>
      </c>
      <c r="D8073" s="1" t="s">
        <v>216</v>
      </c>
      <c r="E8073" s="1" t="s">
        <v>124</v>
      </c>
      <c r="F8073" s="1" t="s">
        <v>125</v>
      </c>
      <c r="G8073" s="1" t="s">
        <v>28</v>
      </c>
      <c r="H8073" s="1" t="s">
        <v>15</v>
      </c>
      <c r="I8073">
        <v>31.567377839999999</v>
      </c>
      <c r="J8073">
        <f>ROUND(employee[[#This Row],[Age]],0)</f>
        <v>32</v>
      </c>
      <c r="K80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73">
        <v>4.6882739859999996</v>
      </c>
      <c r="M8073">
        <f>ROUND(employee[[#This Row],[LengthService]],2)</f>
        <v>4.6900000000000004</v>
      </c>
      <c r="N8073">
        <v>0</v>
      </c>
      <c r="O8073">
        <f>ROUND(employee[[#This Row],[AbsentHours]],2)</f>
        <v>0</v>
      </c>
      <c r="P8073" s="5">
        <f>employee[[#This Row],[RoundedAbsentHours]]/2080 *100</f>
        <v>0</v>
      </c>
      <c r="Q8073" s="1" t="s">
        <v>15</v>
      </c>
    </row>
    <row r="8074" spans="1:17" x14ac:dyDescent="0.35">
      <c r="A8074">
        <v>8073</v>
      </c>
      <c r="B8074" s="1" t="s">
        <v>8281</v>
      </c>
      <c r="C8074" s="1" t="s">
        <v>11</v>
      </c>
      <c r="D8074" s="1" t="s">
        <v>22</v>
      </c>
      <c r="E8074" s="1" t="s">
        <v>124</v>
      </c>
      <c r="F8074" s="1" t="s">
        <v>125</v>
      </c>
      <c r="G8074" s="1" t="s">
        <v>22</v>
      </c>
      <c r="H8074" s="1" t="s">
        <v>15</v>
      </c>
      <c r="I8074">
        <v>61.124571070000002</v>
      </c>
      <c r="J8074">
        <f>ROUND(employee[[#This Row],[Age]],0)</f>
        <v>61</v>
      </c>
      <c r="K80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8074">
        <v>2.9880630830000001</v>
      </c>
      <c r="M8074">
        <f>ROUND(employee[[#This Row],[LengthService]],2)</f>
        <v>2.99</v>
      </c>
      <c r="N8074">
        <v>143.5115126</v>
      </c>
      <c r="O8074">
        <f>ROUND(employee[[#This Row],[AbsentHours]],2)</f>
        <v>143.51</v>
      </c>
      <c r="P8074" s="5">
        <f>employee[[#This Row],[RoundedAbsentHours]]/2080 *100</f>
        <v>6.8995192307692301</v>
      </c>
      <c r="Q8074" s="1" t="s">
        <v>15</v>
      </c>
    </row>
    <row r="8075" spans="1:17" x14ac:dyDescent="0.35">
      <c r="A8075">
        <v>8074</v>
      </c>
      <c r="B8075" s="1" t="s">
        <v>8282</v>
      </c>
      <c r="C8075" s="1" t="s">
        <v>16</v>
      </c>
      <c r="D8075" s="1" t="s">
        <v>144</v>
      </c>
      <c r="E8075" s="1" t="s">
        <v>124</v>
      </c>
      <c r="F8075" s="1" t="s">
        <v>125</v>
      </c>
      <c r="G8075" s="1" t="s">
        <v>18</v>
      </c>
      <c r="H8075" s="1" t="s">
        <v>15</v>
      </c>
      <c r="I8075">
        <v>33.944636240000001</v>
      </c>
      <c r="J8075">
        <f>ROUND(employee[[#This Row],[Age]],0)</f>
        <v>34</v>
      </c>
      <c r="K80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75">
        <v>6.2722193669999999</v>
      </c>
      <c r="M8075">
        <f>ROUND(employee[[#This Row],[LengthService]],2)</f>
        <v>6.27</v>
      </c>
      <c r="N8075">
        <v>48.000379469999999</v>
      </c>
      <c r="O8075">
        <f>ROUND(employee[[#This Row],[AbsentHours]],2)</f>
        <v>48</v>
      </c>
      <c r="P8075" s="5">
        <f>employee[[#This Row],[RoundedAbsentHours]]/2080 *100</f>
        <v>2.3076923076923079</v>
      </c>
      <c r="Q8075" s="1" t="s">
        <v>15</v>
      </c>
    </row>
    <row r="8076" spans="1:17" x14ac:dyDescent="0.35">
      <c r="A8076">
        <v>8075</v>
      </c>
      <c r="B8076" s="1" t="s">
        <v>8283</v>
      </c>
      <c r="C8076" s="1" t="s">
        <v>11</v>
      </c>
      <c r="D8076" s="1" t="s">
        <v>20</v>
      </c>
      <c r="E8076" s="1" t="s">
        <v>124</v>
      </c>
      <c r="F8076" s="1" t="s">
        <v>125</v>
      </c>
      <c r="G8076" s="1" t="s">
        <v>20</v>
      </c>
      <c r="H8076" s="1" t="s">
        <v>15</v>
      </c>
      <c r="I8076">
        <v>27.36165239</v>
      </c>
      <c r="J8076">
        <f>ROUND(employee[[#This Row],[Age]],0)</f>
        <v>27</v>
      </c>
      <c r="K80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076">
        <v>4.5313693280000003</v>
      </c>
      <c r="M8076">
        <f>ROUND(employee[[#This Row],[LengthService]],2)</f>
        <v>4.53</v>
      </c>
      <c r="N8076">
        <v>0</v>
      </c>
      <c r="O8076">
        <f>ROUND(employee[[#This Row],[AbsentHours]],2)</f>
        <v>0</v>
      </c>
      <c r="P8076" s="5">
        <f>employee[[#This Row],[RoundedAbsentHours]]/2080 *100</f>
        <v>0</v>
      </c>
      <c r="Q8076" s="1" t="s">
        <v>15</v>
      </c>
    </row>
    <row r="8077" spans="1:17" x14ac:dyDescent="0.35">
      <c r="A8077">
        <v>8076</v>
      </c>
      <c r="B8077" s="1" t="s">
        <v>8284</v>
      </c>
      <c r="C8077" s="1" t="s">
        <v>16</v>
      </c>
      <c r="D8077" s="1" t="s">
        <v>22</v>
      </c>
      <c r="E8077" s="1" t="s">
        <v>124</v>
      </c>
      <c r="F8077" s="1" t="s">
        <v>125</v>
      </c>
      <c r="G8077" s="1" t="s">
        <v>22</v>
      </c>
      <c r="H8077" s="1" t="s">
        <v>15</v>
      </c>
      <c r="I8077">
        <v>60.542838230000001</v>
      </c>
      <c r="J8077">
        <f>ROUND(employee[[#This Row],[Age]],0)</f>
        <v>61</v>
      </c>
      <c r="K80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8077">
        <v>3.5888156919999998</v>
      </c>
      <c r="M8077">
        <f>ROUND(employee[[#This Row],[LengthService]],2)</f>
        <v>3.59</v>
      </c>
      <c r="N8077">
        <v>116.549773</v>
      </c>
      <c r="O8077">
        <f>ROUND(employee[[#This Row],[AbsentHours]],2)</f>
        <v>116.55</v>
      </c>
      <c r="P8077" s="5">
        <f>employee[[#This Row],[RoundedAbsentHours]]/2080 *100</f>
        <v>5.6033653846153841</v>
      </c>
      <c r="Q8077" s="1" t="s">
        <v>15</v>
      </c>
    </row>
    <row r="8078" spans="1:17" x14ac:dyDescent="0.35">
      <c r="A8078">
        <v>8077</v>
      </c>
      <c r="B8078" s="1" t="s">
        <v>8285</v>
      </c>
      <c r="C8078" s="1" t="s">
        <v>11</v>
      </c>
      <c r="D8078" s="1" t="s">
        <v>154</v>
      </c>
      <c r="E8078" s="1" t="s">
        <v>124</v>
      </c>
      <c r="F8078" s="1" t="s">
        <v>125</v>
      </c>
      <c r="G8078" s="1" t="s">
        <v>62</v>
      </c>
      <c r="H8078" s="1" t="s">
        <v>15</v>
      </c>
      <c r="I8078">
        <v>39.84527628</v>
      </c>
      <c r="J8078">
        <f>ROUND(employee[[#This Row],[Age]],0)</f>
        <v>40</v>
      </c>
      <c r="K80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78">
        <v>3.1533529759999999</v>
      </c>
      <c r="M8078">
        <f>ROUND(employee[[#This Row],[LengthService]],2)</f>
        <v>3.15</v>
      </c>
      <c r="N8078">
        <v>44.676298269999997</v>
      </c>
      <c r="O8078">
        <f>ROUND(employee[[#This Row],[AbsentHours]],2)</f>
        <v>44.68</v>
      </c>
      <c r="P8078" s="5">
        <f>employee[[#This Row],[RoundedAbsentHours]]/2080 *100</f>
        <v>2.148076923076923</v>
      </c>
      <c r="Q8078" s="1" t="s">
        <v>15</v>
      </c>
    </row>
    <row r="8079" spans="1:17" x14ac:dyDescent="0.35">
      <c r="A8079">
        <v>8078</v>
      </c>
      <c r="B8079" s="1" t="s">
        <v>8286</v>
      </c>
      <c r="C8079" s="1" t="s">
        <v>11</v>
      </c>
      <c r="D8079" s="1" t="s">
        <v>47</v>
      </c>
      <c r="E8079" s="1" t="s">
        <v>124</v>
      </c>
      <c r="F8079" s="1" t="s">
        <v>125</v>
      </c>
      <c r="G8079" s="1" t="s">
        <v>47</v>
      </c>
      <c r="H8079" s="1" t="s">
        <v>15</v>
      </c>
      <c r="I8079">
        <v>39.954505830000002</v>
      </c>
      <c r="J8079">
        <f>ROUND(employee[[#This Row],[Age]],0)</f>
        <v>40</v>
      </c>
      <c r="K80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79">
        <v>5.2681283619999997</v>
      </c>
      <c r="M8079">
        <f>ROUND(employee[[#This Row],[LengthService]],2)</f>
        <v>5.27</v>
      </c>
      <c r="N8079">
        <v>36.139698070000001</v>
      </c>
      <c r="O8079">
        <f>ROUND(employee[[#This Row],[AbsentHours]],2)</f>
        <v>36.14</v>
      </c>
      <c r="P8079" s="5">
        <f>employee[[#This Row],[RoundedAbsentHours]]/2080 *100</f>
        <v>1.7375000000000003</v>
      </c>
      <c r="Q8079" s="1" t="s">
        <v>15</v>
      </c>
    </row>
    <row r="8080" spans="1:17" x14ac:dyDescent="0.35">
      <c r="A8080">
        <v>8079</v>
      </c>
      <c r="B8080" s="1" t="s">
        <v>8287</v>
      </c>
      <c r="C8080" s="1" t="s">
        <v>16</v>
      </c>
      <c r="D8080" s="1" t="s">
        <v>22</v>
      </c>
      <c r="E8080" s="1" t="s">
        <v>124</v>
      </c>
      <c r="F8080" s="1" t="s">
        <v>125</v>
      </c>
      <c r="G8080" s="1" t="s">
        <v>22</v>
      </c>
      <c r="H8080" s="1" t="s">
        <v>15</v>
      </c>
      <c r="I8080">
        <v>43.808082130000003</v>
      </c>
      <c r="J8080">
        <f>ROUND(employee[[#This Row],[Age]],0)</f>
        <v>44</v>
      </c>
      <c r="K80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80">
        <v>5.258737923</v>
      </c>
      <c r="M8080">
        <f>ROUND(employee[[#This Row],[LengthService]],2)</f>
        <v>5.26</v>
      </c>
      <c r="N8080">
        <v>52.651571169999997</v>
      </c>
      <c r="O8080">
        <f>ROUND(employee[[#This Row],[AbsentHours]],2)</f>
        <v>52.65</v>
      </c>
      <c r="P8080" s="5">
        <f>employee[[#This Row],[RoundedAbsentHours]]/2080 *100</f>
        <v>2.53125</v>
      </c>
      <c r="Q8080" s="1" t="s">
        <v>15</v>
      </c>
    </row>
    <row r="8081" spans="1:17" x14ac:dyDescent="0.35">
      <c r="A8081">
        <v>8080</v>
      </c>
      <c r="B8081" s="1" t="s">
        <v>8288</v>
      </c>
      <c r="C8081" s="1" t="s">
        <v>16</v>
      </c>
      <c r="D8081" s="1" t="s">
        <v>60</v>
      </c>
      <c r="E8081" s="1" t="s">
        <v>124</v>
      </c>
      <c r="F8081" s="1" t="s">
        <v>125</v>
      </c>
      <c r="G8081" s="1" t="s">
        <v>60</v>
      </c>
      <c r="H8081" s="1" t="s">
        <v>15</v>
      </c>
      <c r="I8081">
        <v>39.570477009999998</v>
      </c>
      <c r="J8081">
        <f>ROUND(employee[[#This Row],[Age]],0)</f>
        <v>40</v>
      </c>
      <c r="K80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81">
        <v>2.3693725950000002</v>
      </c>
      <c r="M8081">
        <f>ROUND(employee[[#This Row],[LengthService]],2)</f>
        <v>2.37</v>
      </c>
      <c r="N8081">
        <v>0</v>
      </c>
      <c r="O8081">
        <f>ROUND(employee[[#This Row],[AbsentHours]],2)</f>
        <v>0</v>
      </c>
      <c r="P8081" s="5">
        <f>employee[[#This Row],[RoundedAbsentHours]]/2080 *100</f>
        <v>0</v>
      </c>
      <c r="Q8081" s="1" t="s">
        <v>15</v>
      </c>
    </row>
    <row r="8082" spans="1:17" x14ac:dyDescent="0.35">
      <c r="A8082">
        <v>8081</v>
      </c>
      <c r="B8082" s="1" t="s">
        <v>8289</v>
      </c>
      <c r="C8082" s="1" t="s">
        <v>11</v>
      </c>
      <c r="D8082" s="1" t="s">
        <v>22</v>
      </c>
      <c r="E8082" s="1" t="s">
        <v>124</v>
      </c>
      <c r="F8082" s="1" t="s">
        <v>125</v>
      </c>
      <c r="G8082" s="1" t="s">
        <v>22</v>
      </c>
      <c r="H8082" s="1" t="s">
        <v>15</v>
      </c>
      <c r="I8082">
        <v>32.927725000000002</v>
      </c>
      <c r="J8082">
        <f>ROUND(employee[[#This Row],[Age]],0)</f>
        <v>33</v>
      </c>
      <c r="K80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82">
        <v>3.7477000239999998</v>
      </c>
      <c r="M8082">
        <f>ROUND(employee[[#This Row],[LengthService]],2)</f>
        <v>3.75</v>
      </c>
      <c r="N8082">
        <v>19.873774000000001</v>
      </c>
      <c r="O8082">
        <f>ROUND(employee[[#This Row],[AbsentHours]],2)</f>
        <v>19.87</v>
      </c>
      <c r="P8082" s="5">
        <f>employee[[#This Row],[RoundedAbsentHours]]/2080 *100</f>
        <v>0.95528846153846159</v>
      </c>
      <c r="Q8082" s="1" t="s">
        <v>15</v>
      </c>
    </row>
    <row r="8083" spans="1:17" x14ac:dyDescent="0.35">
      <c r="A8083">
        <v>8082</v>
      </c>
      <c r="B8083" s="1" t="s">
        <v>8290</v>
      </c>
      <c r="C8083" s="1" t="s">
        <v>16</v>
      </c>
      <c r="D8083" s="1" t="s">
        <v>226</v>
      </c>
      <c r="E8083" s="1" t="s">
        <v>124</v>
      </c>
      <c r="F8083" s="1" t="s">
        <v>125</v>
      </c>
      <c r="G8083" s="1" t="s">
        <v>33</v>
      </c>
      <c r="H8083" s="1" t="s">
        <v>15</v>
      </c>
      <c r="I8083">
        <v>49.859067359999997</v>
      </c>
      <c r="J8083">
        <f>ROUND(employee[[#This Row],[Age]],0)</f>
        <v>50</v>
      </c>
      <c r="K80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083">
        <v>2.2584223959999998</v>
      </c>
      <c r="M8083">
        <f>ROUND(employee[[#This Row],[LengthService]],2)</f>
        <v>2.2599999999999998</v>
      </c>
      <c r="N8083">
        <v>73.184356739999998</v>
      </c>
      <c r="O8083">
        <f>ROUND(employee[[#This Row],[AbsentHours]],2)</f>
        <v>73.180000000000007</v>
      </c>
      <c r="P8083" s="5">
        <f>employee[[#This Row],[RoundedAbsentHours]]/2080 *100</f>
        <v>3.5182692307692309</v>
      </c>
      <c r="Q8083" s="1" t="s">
        <v>15</v>
      </c>
    </row>
    <row r="8084" spans="1:17" x14ac:dyDescent="0.35">
      <c r="A8084">
        <v>8083</v>
      </c>
      <c r="B8084" s="1" t="s">
        <v>8291</v>
      </c>
      <c r="C8084" s="1" t="s">
        <v>11</v>
      </c>
      <c r="D8084" s="1" t="s">
        <v>32</v>
      </c>
      <c r="E8084" s="1" t="s">
        <v>124</v>
      </c>
      <c r="F8084" s="1" t="s">
        <v>125</v>
      </c>
      <c r="G8084" s="1" t="s">
        <v>32</v>
      </c>
      <c r="H8084" s="1" t="s">
        <v>15</v>
      </c>
      <c r="I8084">
        <v>44.537382600000001</v>
      </c>
      <c r="J8084">
        <f>ROUND(employee[[#This Row],[Age]],0)</f>
        <v>45</v>
      </c>
      <c r="K80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84">
        <v>3.989294417</v>
      </c>
      <c r="M8084">
        <f>ROUND(employee[[#This Row],[LengthService]],2)</f>
        <v>3.99</v>
      </c>
      <c r="N8084">
        <v>95.710168030000006</v>
      </c>
      <c r="O8084">
        <f>ROUND(employee[[#This Row],[AbsentHours]],2)</f>
        <v>95.71</v>
      </c>
      <c r="P8084" s="5">
        <f>employee[[#This Row],[RoundedAbsentHours]]/2080 *100</f>
        <v>4.6014423076923068</v>
      </c>
      <c r="Q8084" s="1" t="s">
        <v>15</v>
      </c>
    </row>
    <row r="8085" spans="1:17" x14ac:dyDescent="0.35">
      <c r="A8085">
        <v>8084</v>
      </c>
      <c r="B8085" s="1" t="s">
        <v>8292</v>
      </c>
      <c r="C8085" s="1" t="s">
        <v>11</v>
      </c>
      <c r="D8085" s="1" t="s">
        <v>22</v>
      </c>
      <c r="E8085" s="1" t="s">
        <v>124</v>
      </c>
      <c r="F8085" s="1" t="s">
        <v>125</v>
      </c>
      <c r="G8085" s="1" t="s">
        <v>22</v>
      </c>
      <c r="H8085" s="1" t="s">
        <v>15</v>
      </c>
      <c r="I8085">
        <v>57.16155449</v>
      </c>
      <c r="J8085">
        <f>ROUND(employee[[#This Row],[Age]],0)</f>
        <v>57</v>
      </c>
      <c r="K80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085">
        <v>3.6053638989999999</v>
      </c>
      <c r="M8085">
        <f>ROUND(employee[[#This Row],[LengthService]],2)</f>
        <v>3.61</v>
      </c>
      <c r="N8085">
        <v>122.5292022</v>
      </c>
      <c r="O8085">
        <f>ROUND(employee[[#This Row],[AbsentHours]],2)</f>
        <v>122.53</v>
      </c>
      <c r="P8085" s="5">
        <f>employee[[#This Row],[RoundedAbsentHours]]/2080 *100</f>
        <v>5.8908653846153847</v>
      </c>
      <c r="Q8085" s="1" t="s">
        <v>15</v>
      </c>
    </row>
    <row r="8086" spans="1:17" x14ac:dyDescent="0.35">
      <c r="A8086">
        <v>8085</v>
      </c>
      <c r="B8086" s="1" t="s">
        <v>1294</v>
      </c>
      <c r="C8086" s="1" t="s">
        <v>11</v>
      </c>
      <c r="D8086" s="1" t="s">
        <v>321</v>
      </c>
      <c r="E8086" s="1" t="s">
        <v>124</v>
      </c>
      <c r="F8086" s="1" t="s">
        <v>125</v>
      </c>
      <c r="G8086" s="1" t="s">
        <v>29</v>
      </c>
      <c r="H8086" s="1" t="s">
        <v>15</v>
      </c>
      <c r="I8086">
        <v>38.236725530000001</v>
      </c>
      <c r="J8086">
        <f>ROUND(employee[[#This Row],[Age]],0)</f>
        <v>38</v>
      </c>
      <c r="K80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86">
        <v>3.2967880969999999</v>
      </c>
      <c r="M8086">
        <f>ROUND(employee[[#This Row],[LengthService]],2)</f>
        <v>3.3</v>
      </c>
      <c r="N8086">
        <v>41.570239829999998</v>
      </c>
      <c r="O8086">
        <f>ROUND(employee[[#This Row],[AbsentHours]],2)</f>
        <v>41.57</v>
      </c>
      <c r="P8086" s="5">
        <f>employee[[#This Row],[RoundedAbsentHours]]/2080 *100</f>
        <v>1.9985576923076922</v>
      </c>
      <c r="Q8086" s="1" t="s">
        <v>15</v>
      </c>
    </row>
    <row r="8087" spans="1:17" x14ac:dyDescent="0.35">
      <c r="A8087">
        <v>8086</v>
      </c>
      <c r="B8087" s="1" t="s">
        <v>8293</v>
      </c>
      <c r="C8087" s="1" t="s">
        <v>16</v>
      </c>
      <c r="D8087" s="1" t="s">
        <v>58</v>
      </c>
      <c r="E8087" s="1" t="s">
        <v>124</v>
      </c>
      <c r="F8087" s="1" t="s">
        <v>125</v>
      </c>
      <c r="G8087" s="1" t="s">
        <v>45</v>
      </c>
      <c r="H8087" s="1" t="s">
        <v>15</v>
      </c>
      <c r="I8087">
        <v>54.751476050000001</v>
      </c>
      <c r="J8087">
        <f>ROUND(employee[[#This Row],[Age]],0)</f>
        <v>55</v>
      </c>
      <c r="K80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087">
        <v>7.1807321660000003</v>
      </c>
      <c r="M8087">
        <f>ROUND(employee[[#This Row],[LengthService]],2)</f>
        <v>7.18</v>
      </c>
      <c r="N8087">
        <v>118.169848</v>
      </c>
      <c r="O8087">
        <f>ROUND(employee[[#This Row],[AbsentHours]],2)</f>
        <v>118.17</v>
      </c>
      <c r="P8087" s="5">
        <f>employee[[#This Row],[RoundedAbsentHours]]/2080 *100</f>
        <v>5.6812500000000004</v>
      </c>
      <c r="Q8087" s="1" t="s">
        <v>15</v>
      </c>
    </row>
    <row r="8088" spans="1:17" x14ac:dyDescent="0.35">
      <c r="A8088">
        <v>8087</v>
      </c>
      <c r="B8088" s="1" t="s">
        <v>8294</v>
      </c>
      <c r="C8088" s="1" t="s">
        <v>16</v>
      </c>
      <c r="D8088" s="1" t="s">
        <v>80</v>
      </c>
      <c r="E8088" s="1" t="s">
        <v>124</v>
      </c>
      <c r="F8088" s="1" t="s">
        <v>125</v>
      </c>
      <c r="G8088" s="1" t="s">
        <v>20</v>
      </c>
      <c r="H8088" s="1" t="s">
        <v>15</v>
      </c>
      <c r="I8088">
        <v>27.899597329999999</v>
      </c>
      <c r="J8088">
        <f>ROUND(employee[[#This Row],[Age]],0)</f>
        <v>28</v>
      </c>
      <c r="K80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088">
        <v>5.4935175750000003</v>
      </c>
      <c r="M8088">
        <f>ROUND(employee[[#This Row],[LengthService]],2)</f>
        <v>5.49</v>
      </c>
      <c r="N8088">
        <v>14.426461529999999</v>
      </c>
      <c r="O8088">
        <f>ROUND(employee[[#This Row],[AbsentHours]],2)</f>
        <v>14.43</v>
      </c>
      <c r="P8088" s="5">
        <f>employee[[#This Row],[RoundedAbsentHours]]/2080 *100</f>
        <v>0.69374999999999998</v>
      </c>
      <c r="Q8088" s="1" t="s">
        <v>15</v>
      </c>
    </row>
    <row r="8089" spans="1:17" x14ac:dyDescent="0.35">
      <c r="A8089">
        <v>8088</v>
      </c>
      <c r="B8089" s="1" t="s">
        <v>8295</v>
      </c>
      <c r="C8089" s="1" t="s">
        <v>11</v>
      </c>
      <c r="D8089" s="1" t="s">
        <v>21</v>
      </c>
      <c r="E8089" s="1" t="s">
        <v>124</v>
      </c>
      <c r="F8089" s="1" t="s">
        <v>125</v>
      </c>
      <c r="G8089" s="1" t="s">
        <v>21</v>
      </c>
      <c r="H8089" s="1" t="s">
        <v>15</v>
      </c>
      <c r="I8089">
        <v>31.977090230000002</v>
      </c>
      <c r="J8089">
        <f>ROUND(employee[[#This Row],[Age]],0)</f>
        <v>32</v>
      </c>
      <c r="K80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89">
        <v>4.0153752489999999</v>
      </c>
      <c r="M8089">
        <f>ROUND(employee[[#This Row],[LengthService]],2)</f>
        <v>4.0199999999999996</v>
      </c>
      <c r="N8089">
        <v>6.8452200359999997</v>
      </c>
      <c r="O8089">
        <f>ROUND(employee[[#This Row],[AbsentHours]],2)</f>
        <v>6.85</v>
      </c>
      <c r="P8089" s="5">
        <f>employee[[#This Row],[RoundedAbsentHours]]/2080 *100</f>
        <v>0.32932692307692307</v>
      </c>
      <c r="Q8089" s="1" t="s">
        <v>15</v>
      </c>
    </row>
    <row r="8090" spans="1:17" x14ac:dyDescent="0.35">
      <c r="A8090">
        <v>8089</v>
      </c>
      <c r="B8090" s="1" t="s">
        <v>8296</v>
      </c>
      <c r="C8090" s="1" t="s">
        <v>11</v>
      </c>
      <c r="D8090" s="1" t="s">
        <v>20</v>
      </c>
      <c r="E8090" s="1" t="s">
        <v>124</v>
      </c>
      <c r="F8090" s="1" t="s">
        <v>125</v>
      </c>
      <c r="G8090" s="1" t="s">
        <v>20</v>
      </c>
      <c r="H8090" s="1" t="s">
        <v>15</v>
      </c>
      <c r="I8090">
        <v>27.54903268</v>
      </c>
      <c r="J8090">
        <f>ROUND(employee[[#This Row],[Age]],0)</f>
        <v>28</v>
      </c>
      <c r="K80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090">
        <v>2.7057370829999998</v>
      </c>
      <c r="M8090">
        <f>ROUND(employee[[#This Row],[LengthService]],2)</f>
        <v>2.71</v>
      </c>
      <c r="N8090">
        <v>0</v>
      </c>
      <c r="O8090">
        <f>ROUND(employee[[#This Row],[AbsentHours]],2)</f>
        <v>0</v>
      </c>
      <c r="P8090" s="5">
        <f>employee[[#This Row],[RoundedAbsentHours]]/2080 *100</f>
        <v>0</v>
      </c>
      <c r="Q8090" s="1" t="s">
        <v>15</v>
      </c>
    </row>
    <row r="8091" spans="1:17" x14ac:dyDescent="0.35">
      <c r="A8091">
        <v>8090</v>
      </c>
      <c r="B8091" s="1" t="s">
        <v>8297</v>
      </c>
      <c r="C8091" s="1" t="s">
        <v>16</v>
      </c>
      <c r="D8091" s="1" t="s">
        <v>105</v>
      </c>
      <c r="E8091" s="1" t="s">
        <v>124</v>
      </c>
      <c r="F8091" s="1" t="s">
        <v>125</v>
      </c>
      <c r="G8091" s="1" t="s">
        <v>18</v>
      </c>
      <c r="H8091" s="1" t="s">
        <v>15</v>
      </c>
      <c r="I8091">
        <v>29.131826910000001</v>
      </c>
      <c r="J8091">
        <f>ROUND(employee[[#This Row],[Age]],0)</f>
        <v>29</v>
      </c>
      <c r="K80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091">
        <v>6.291717706</v>
      </c>
      <c r="M8091">
        <f>ROUND(employee[[#This Row],[LengthService]],2)</f>
        <v>6.29</v>
      </c>
      <c r="N8091">
        <v>0</v>
      </c>
      <c r="O8091">
        <f>ROUND(employee[[#This Row],[AbsentHours]],2)</f>
        <v>0</v>
      </c>
      <c r="P8091" s="5">
        <f>employee[[#This Row],[RoundedAbsentHours]]/2080 *100</f>
        <v>0</v>
      </c>
      <c r="Q8091" s="1" t="s">
        <v>15</v>
      </c>
    </row>
    <row r="8092" spans="1:17" x14ac:dyDescent="0.35">
      <c r="A8092">
        <v>8091</v>
      </c>
      <c r="B8092" s="1" t="s">
        <v>8298</v>
      </c>
      <c r="C8092" s="1" t="s">
        <v>16</v>
      </c>
      <c r="D8092" s="1" t="s">
        <v>56</v>
      </c>
      <c r="E8092" s="1" t="s">
        <v>124</v>
      </c>
      <c r="F8092" s="1" t="s">
        <v>125</v>
      </c>
      <c r="G8092" s="1" t="s">
        <v>56</v>
      </c>
      <c r="H8092" s="1" t="s">
        <v>15</v>
      </c>
      <c r="I8092">
        <v>35.190215559999999</v>
      </c>
      <c r="J8092">
        <f>ROUND(employee[[#This Row],[Age]],0)</f>
        <v>35</v>
      </c>
      <c r="K80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92">
        <v>4.1565613619999997</v>
      </c>
      <c r="M8092">
        <f>ROUND(employee[[#This Row],[LengthService]],2)</f>
        <v>4.16</v>
      </c>
      <c r="N8092">
        <v>33.630124539999997</v>
      </c>
      <c r="O8092">
        <f>ROUND(employee[[#This Row],[AbsentHours]],2)</f>
        <v>33.630000000000003</v>
      </c>
      <c r="P8092" s="5">
        <f>employee[[#This Row],[RoundedAbsentHours]]/2080 *100</f>
        <v>1.6168269230769232</v>
      </c>
      <c r="Q8092" s="1" t="s">
        <v>15</v>
      </c>
    </row>
    <row r="8093" spans="1:17" x14ac:dyDescent="0.35">
      <c r="A8093">
        <v>8092</v>
      </c>
      <c r="B8093" s="1" t="s">
        <v>8299</v>
      </c>
      <c r="C8093" s="1" t="s">
        <v>16</v>
      </c>
      <c r="D8093" s="1" t="s">
        <v>21</v>
      </c>
      <c r="E8093" s="1" t="s">
        <v>124</v>
      </c>
      <c r="F8093" s="1" t="s">
        <v>125</v>
      </c>
      <c r="G8093" s="1" t="s">
        <v>21</v>
      </c>
      <c r="H8093" s="1" t="s">
        <v>15</v>
      </c>
      <c r="I8093">
        <v>44.257252039999997</v>
      </c>
      <c r="J8093">
        <f>ROUND(employee[[#This Row],[Age]],0)</f>
        <v>44</v>
      </c>
      <c r="K80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93">
        <v>6.3981051600000001</v>
      </c>
      <c r="M8093">
        <f>ROUND(employee[[#This Row],[LengthService]],2)</f>
        <v>6.4</v>
      </c>
      <c r="N8093">
        <v>47.278788949999999</v>
      </c>
      <c r="O8093">
        <f>ROUND(employee[[#This Row],[AbsentHours]],2)</f>
        <v>47.28</v>
      </c>
      <c r="P8093" s="5">
        <f>employee[[#This Row],[RoundedAbsentHours]]/2080 *100</f>
        <v>2.273076923076923</v>
      </c>
      <c r="Q8093" s="1" t="s">
        <v>15</v>
      </c>
    </row>
    <row r="8094" spans="1:17" x14ac:dyDescent="0.35">
      <c r="A8094">
        <v>8093</v>
      </c>
      <c r="B8094" s="1" t="s">
        <v>8300</v>
      </c>
      <c r="C8094" s="1" t="s">
        <v>11</v>
      </c>
      <c r="D8094" s="1" t="s">
        <v>117</v>
      </c>
      <c r="E8094" s="1" t="s">
        <v>124</v>
      </c>
      <c r="F8094" s="1" t="s">
        <v>125</v>
      </c>
      <c r="G8094" s="1" t="s">
        <v>29</v>
      </c>
      <c r="H8094" s="1" t="s">
        <v>15</v>
      </c>
      <c r="I8094">
        <v>37.4354084</v>
      </c>
      <c r="J8094">
        <f>ROUND(employee[[#This Row],[Age]],0)</f>
        <v>37</v>
      </c>
      <c r="K80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94">
        <v>2.6498092720000002</v>
      </c>
      <c r="M8094">
        <f>ROUND(employee[[#This Row],[LengthService]],2)</f>
        <v>2.65</v>
      </c>
      <c r="N8094">
        <v>11.17024732</v>
      </c>
      <c r="O8094">
        <f>ROUND(employee[[#This Row],[AbsentHours]],2)</f>
        <v>11.17</v>
      </c>
      <c r="P8094" s="5">
        <f>employee[[#This Row],[RoundedAbsentHours]]/2080 *100</f>
        <v>0.53701923076923075</v>
      </c>
      <c r="Q8094" s="1" t="s">
        <v>15</v>
      </c>
    </row>
    <row r="8095" spans="1:17" x14ac:dyDescent="0.35">
      <c r="A8095">
        <v>8094</v>
      </c>
      <c r="B8095" s="1" t="s">
        <v>8301</v>
      </c>
      <c r="C8095" s="1" t="s">
        <v>11</v>
      </c>
      <c r="D8095" s="1" t="s">
        <v>21</v>
      </c>
      <c r="E8095" s="1" t="s">
        <v>124</v>
      </c>
      <c r="F8095" s="1" t="s">
        <v>125</v>
      </c>
      <c r="G8095" s="1" t="s">
        <v>21</v>
      </c>
      <c r="H8095" s="1" t="s">
        <v>15</v>
      </c>
      <c r="I8095">
        <v>35.239354230000004</v>
      </c>
      <c r="J8095">
        <f>ROUND(employee[[#This Row],[Age]],0)</f>
        <v>35</v>
      </c>
      <c r="K80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95">
        <v>4.2439797959999996</v>
      </c>
      <c r="M8095">
        <f>ROUND(employee[[#This Row],[LengthService]],2)</f>
        <v>4.24</v>
      </c>
      <c r="N8095">
        <v>11.80111559</v>
      </c>
      <c r="O8095">
        <f>ROUND(employee[[#This Row],[AbsentHours]],2)</f>
        <v>11.8</v>
      </c>
      <c r="P8095" s="5">
        <f>employee[[#This Row],[RoundedAbsentHours]]/2080 *100</f>
        <v>0.56730769230769229</v>
      </c>
      <c r="Q8095" s="1" t="s">
        <v>15</v>
      </c>
    </row>
    <row r="8096" spans="1:17" x14ac:dyDescent="0.35">
      <c r="A8096">
        <v>8095</v>
      </c>
      <c r="B8096" s="1" t="s">
        <v>8302</v>
      </c>
      <c r="C8096" s="1" t="s">
        <v>11</v>
      </c>
      <c r="D8096" s="1" t="s">
        <v>42</v>
      </c>
      <c r="E8096" s="1" t="s">
        <v>124</v>
      </c>
      <c r="F8096" s="1" t="s">
        <v>125</v>
      </c>
      <c r="G8096" s="1" t="s">
        <v>42</v>
      </c>
      <c r="H8096" s="1" t="s">
        <v>15</v>
      </c>
      <c r="I8096">
        <v>47.323345459999999</v>
      </c>
      <c r="J8096">
        <f>ROUND(employee[[#This Row],[Age]],0)</f>
        <v>47</v>
      </c>
      <c r="K80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096">
        <v>3.874075248</v>
      </c>
      <c r="M8096">
        <f>ROUND(employee[[#This Row],[LengthService]],2)</f>
        <v>3.87</v>
      </c>
      <c r="N8096">
        <v>78.377139560000003</v>
      </c>
      <c r="O8096">
        <f>ROUND(employee[[#This Row],[AbsentHours]],2)</f>
        <v>78.38</v>
      </c>
      <c r="P8096" s="5">
        <f>employee[[#This Row],[RoundedAbsentHours]]/2080 *100</f>
        <v>3.7682692307692305</v>
      </c>
      <c r="Q8096" s="1" t="s">
        <v>15</v>
      </c>
    </row>
    <row r="8097" spans="1:17" x14ac:dyDescent="0.35">
      <c r="A8097">
        <v>8096</v>
      </c>
      <c r="B8097" s="1" t="s">
        <v>8303</v>
      </c>
      <c r="C8097" s="1" t="s">
        <v>11</v>
      </c>
      <c r="D8097" s="1" t="s">
        <v>12</v>
      </c>
      <c r="E8097" s="1" t="s">
        <v>158</v>
      </c>
      <c r="F8097" s="1" t="s">
        <v>159</v>
      </c>
      <c r="G8097" s="1" t="s">
        <v>12</v>
      </c>
      <c r="H8097" s="1" t="s">
        <v>15</v>
      </c>
      <c r="I8097">
        <v>13.87029912</v>
      </c>
      <c r="J8097">
        <f>ROUND(employee[[#This Row],[Age]],0)</f>
        <v>14</v>
      </c>
      <c r="K80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8097">
        <v>4.6956024300000001</v>
      </c>
      <c r="M8097">
        <f>ROUND(employee[[#This Row],[LengthService]],2)</f>
        <v>4.7</v>
      </c>
      <c r="N8097">
        <v>0</v>
      </c>
      <c r="O8097">
        <f>ROUND(employee[[#This Row],[AbsentHours]],2)</f>
        <v>0</v>
      </c>
      <c r="P8097" s="5">
        <f>employee[[#This Row],[RoundedAbsentHours]]/2080 *100</f>
        <v>0</v>
      </c>
      <c r="Q8097" s="1" t="s">
        <v>15</v>
      </c>
    </row>
    <row r="8098" spans="1:17" x14ac:dyDescent="0.35">
      <c r="A8098">
        <v>8097</v>
      </c>
      <c r="B8098" s="1" t="s">
        <v>8304</v>
      </c>
      <c r="C8098" s="1" t="s">
        <v>11</v>
      </c>
      <c r="D8098" s="1" t="s">
        <v>44</v>
      </c>
      <c r="E8098" s="1" t="s">
        <v>124</v>
      </c>
      <c r="F8098" s="1" t="s">
        <v>125</v>
      </c>
      <c r="G8098" s="1" t="s">
        <v>44</v>
      </c>
      <c r="H8098" s="1" t="s">
        <v>15</v>
      </c>
      <c r="I8098">
        <v>15.66860655</v>
      </c>
      <c r="J8098">
        <f>ROUND(employee[[#This Row],[Age]],0)</f>
        <v>16</v>
      </c>
      <c r="K80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8098">
        <v>4.8548093989999996</v>
      </c>
      <c r="M8098">
        <f>ROUND(employee[[#This Row],[LengthService]],2)</f>
        <v>4.8499999999999996</v>
      </c>
      <c r="N8098">
        <v>0</v>
      </c>
      <c r="O8098">
        <f>ROUND(employee[[#This Row],[AbsentHours]],2)</f>
        <v>0</v>
      </c>
      <c r="P8098" s="5">
        <f>employee[[#This Row],[RoundedAbsentHours]]/2080 *100</f>
        <v>0</v>
      </c>
      <c r="Q8098" s="1" t="s">
        <v>15</v>
      </c>
    </row>
    <row r="8099" spans="1:17" x14ac:dyDescent="0.35">
      <c r="A8099">
        <v>8098</v>
      </c>
      <c r="B8099" s="1" t="s">
        <v>8305</v>
      </c>
      <c r="C8099" s="1" t="s">
        <v>16</v>
      </c>
      <c r="D8099" s="1" t="s">
        <v>12</v>
      </c>
      <c r="E8099" s="1" t="s">
        <v>158</v>
      </c>
      <c r="F8099" s="1" t="s">
        <v>159</v>
      </c>
      <c r="G8099" s="1" t="s">
        <v>12</v>
      </c>
      <c r="H8099" s="1" t="s">
        <v>15</v>
      </c>
      <c r="I8099">
        <v>32.621231700000003</v>
      </c>
      <c r="J8099">
        <f>ROUND(employee[[#This Row],[Age]],0)</f>
        <v>33</v>
      </c>
      <c r="K80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099">
        <v>3.9298748259999998</v>
      </c>
      <c r="M8099">
        <f>ROUND(employee[[#This Row],[LengthService]],2)</f>
        <v>3.93</v>
      </c>
      <c r="N8099">
        <v>0</v>
      </c>
      <c r="O8099">
        <f>ROUND(employee[[#This Row],[AbsentHours]],2)</f>
        <v>0</v>
      </c>
      <c r="P8099" s="5">
        <f>employee[[#This Row],[RoundedAbsentHours]]/2080 *100</f>
        <v>0</v>
      </c>
      <c r="Q8099" s="1" t="s">
        <v>15</v>
      </c>
    </row>
    <row r="8100" spans="1:17" x14ac:dyDescent="0.35">
      <c r="A8100">
        <v>8099</v>
      </c>
      <c r="B8100" s="1" t="s">
        <v>8306</v>
      </c>
      <c r="C8100" s="1" t="s">
        <v>11</v>
      </c>
      <c r="D8100" s="1" t="s">
        <v>22</v>
      </c>
      <c r="E8100" s="1" t="s">
        <v>124</v>
      </c>
      <c r="F8100" s="1" t="s">
        <v>125</v>
      </c>
      <c r="G8100" s="1" t="s">
        <v>22</v>
      </c>
      <c r="H8100" s="1" t="s">
        <v>15</v>
      </c>
      <c r="I8100">
        <v>53.729386980000001</v>
      </c>
      <c r="J8100">
        <f>ROUND(employee[[#This Row],[Age]],0)</f>
        <v>54</v>
      </c>
      <c r="K81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00">
        <v>5.9630328009999998</v>
      </c>
      <c r="M8100">
        <f>ROUND(employee[[#This Row],[LengthService]],2)</f>
        <v>5.96</v>
      </c>
      <c r="N8100">
        <v>182.1538348</v>
      </c>
      <c r="O8100">
        <f>ROUND(employee[[#This Row],[AbsentHours]],2)</f>
        <v>182.15</v>
      </c>
      <c r="P8100" s="5">
        <f>employee[[#This Row],[RoundedAbsentHours]]/2080 *100</f>
        <v>8.7572115384615383</v>
      </c>
      <c r="Q8100" s="1" t="s">
        <v>15</v>
      </c>
    </row>
    <row r="8101" spans="1:17" x14ac:dyDescent="0.35">
      <c r="A8101">
        <v>8100</v>
      </c>
      <c r="B8101" s="1" t="s">
        <v>8307</v>
      </c>
      <c r="C8101" s="1" t="s">
        <v>16</v>
      </c>
      <c r="D8101" s="1" t="s">
        <v>22</v>
      </c>
      <c r="E8101" s="1" t="s">
        <v>124</v>
      </c>
      <c r="F8101" s="1" t="s">
        <v>125</v>
      </c>
      <c r="G8101" s="1" t="s">
        <v>22</v>
      </c>
      <c r="H8101" s="1" t="s">
        <v>15</v>
      </c>
      <c r="I8101">
        <v>53.692571950000001</v>
      </c>
      <c r="J8101">
        <f>ROUND(employee[[#This Row],[Age]],0)</f>
        <v>54</v>
      </c>
      <c r="K81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01">
        <v>5.8791484780000003</v>
      </c>
      <c r="M8101">
        <f>ROUND(employee[[#This Row],[LengthService]],2)</f>
        <v>5.88</v>
      </c>
      <c r="N8101">
        <v>110.6760973</v>
      </c>
      <c r="O8101">
        <f>ROUND(employee[[#This Row],[AbsentHours]],2)</f>
        <v>110.68</v>
      </c>
      <c r="P8101" s="5">
        <f>employee[[#This Row],[RoundedAbsentHours]]/2080 *100</f>
        <v>5.3211538461538463</v>
      </c>
      <c r="Q8101" s="1" t="s">
        <v>15</v>
      </c>
    </row>
    <row r="8102" spans="1:17" x14ac:dyDescent="0.35">
      <c r="A8102">
        <v>8101</v>
      </c>
      <c r="B8102" s="1" t="s">
        <v>8308</v>
      </c>
      <c r="C8102" s="1" t="s">
        <v>11</v>
      </c>
      <c r="D8102" s="1" t="s">
        <v>12</v>
      </c>
      <c r="E8102" s="1" t="s">
        <v>158</v>
      </c>
      <c r="F8102" s="1" t="s">
        <v>159</v>
      </c>
      <c r="G8102" s="1" t="s">
        <v>12</v>
      </c>
      <c r="H8102" s="1" t="s">
        <v>15</v>
      </c>
      <c r="I8102">
        <v>35.960264850000002</v>
      </c>
      <c r="J8102">
        <f>ROUND(employee[[#This Row],[Age]],0)</f>
        <v>36</v>
      </c>
      <c r="K81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02">
        <v>5.816567891</v>
      </c>
      <c r="M8102">
        <f>ROUND(employee[[#This Row],[LengthService]],2)</f>
        <v>5.82</v>
      </c>
      <c r="N8102">
        <v>21.42179668</v>
      </c>
      <c r="O8102">
        <f>ROUND(employee[[#This Row],[AbsentHours]],2)</f>
        <v>21.42</v>
      </c>
      <c r="P8102" s="5">
        <f>employee[[#This Row],[RoundedAbsentHours]]/2080 *100</f>
        <v>1.0298076923076924</v>
      </c>
      <c r="Q8102" s="1" t="s">
        <v>15</v>
      </c>
    </row>
    <row r="8103" spans="1:17" x14ac:dyDescent="0.35">
      <c r="A8103">
        <v>8102</v>
      </c>
      <c r="B8103" s="1" t="s">
        <v>8309</v>
      </c>
      <c r="C8103" s="1" t="s">
        <v>11</v>
      </c>
      <c r="D8103" s="1" t="s">
        <v>19</v>
      </c>
      <c r="E8103" s="1" t="s">
        <v>124</v>
      </c>
      <c r="F8103" s="1" t="s">
        <v>125</v>
      </c>
      <c r="G8103" s="1" t="s">
        <v>19</v>
      </c>
      <c r="H8103" s="1" t="s">
        <v>15</v>
      </c>
      <c r="I8103">
        <v>38.310657020000001</v>
      </c>
      <c r="J8103">
        <f>ROUND(employee[[#This Row],[Age]],0)</f>
        <v>38</v>
      </c>
      <c r="K81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03">
        <v>3.5925134079999999</v>
      </c>
      <c r="M8103">
        <f>ROUND(employee[[#This Row],[LengthService]],2)</f>
        <v>3.59</v>
      </c>
      <c r="N8103">
        <v>67.309959849999998</v>
      </c>
      <c r="O8103">
        <f>ROUND(employee[[#This Row],[AbsentHours]],2)</f>
        <v>67.31</v>
      </c>
      <c r="P8103" s="5">
        <f>employee[[#This Row],[RoundedAbsentHours]]/2080 *100</f>
        <v>3.2360576923076922</v>
      </c>
      <c r="Q8103" s="1" t="s">
        <v>15</v>
      </c>
    </row>
    <row r="8104" spans="1:17" x14ac:dyDescent="0.35">
      <c r="A8104">
        <v>8103</v>
      </c>
      <c r="B8104" s="1" t="s">
        <v>8310</v>
      </c>
      <c r="C8104" s="1" t="s">
        <v>16</v>
      </c>
      <c r="D8104" s="1" t="s">
        <v>110</v>
      </c>
      <c r="E8104" s="1" t="s">
        <v>124</v>
      </c>
      <c r="F8104" s="1" t="s">
        <v>125</v>
      </c>
      <c r="G8104" s="1" t="s">
        <v>29</v>
      </c>
      <c r="H8104" s="1" t="s">
        <v>15</v>
      </c>
      <c r="I8104">
        <v>71.230281079999997</v>
      </c>
      <c r="J8104">
        <f>ROUND(employee[[#This Row],[Age]],0)</f>
        <v>71</v>
      </c>
      <c r="K81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8104">
        <v>2.7731608259999998</v>
      </c>
      <c r="M8104">
        <f>ROUND(employee[[#This Row],[LengthService]],2)</f>
        <v>2.77</v>
      </c>
      <c r="N8104">
        <v>204.19086780000001</v>
      </c>
      <c r="O8104">
        <f>ROUND(employee[[#This Row],[AbsentHours]],2)</f>
        <v>204.19</v>
      </c>
      <c r="P8104" s="5">
        <f>employee[[#This Row],[RoundedAbsentHours]]/2080 *100</f>
        <v>9.8168269230769223</v>
      </c>
      <c r="Q8104" s="1" t="s">
        <v>15</v>
      </c>
    </row>
    <row r="8105" spans="1:17" x14ac:dyDescent="0.35">
      <c r="A8105">
        <v>8104</v>
      </c>
      <c r="B8105" s="1" t="s">
        <v>8311</v>
      </c>
      <c r="C8105" s="1" t="s">
        <v>11</v>
      </c>
      <c r="D8105" s="1" t="s">
        <v>22</v>
      </c>
      <c r="E8105" s="1" t="s">
        <v>124</v>
      </c>
      <c r="F8105" s="1" t="s">
        <v>125</v>
      </c>
      <c r="G8105" s="1" t="s">
        <v>22</v>
      </c>
      <c r="H8105" s="1" t="s">
        <v>15</v>
      </c>
      <c r="I8105">
        <v>26.722229970000001</v>
      </c>
      <c r="J8105">
        <f>ROUND(employee[[#This Row],[Age]],0)</f>
        <v>27</v>
      </c>
      <c r="K81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105">
        <v>0.85022210899999995</v>
      </c>
      <c r="M8105">
        <f>ROUND(employee[[#This Row],[LengthService]],2)</f>
        <v>0.85</v>
      </c>
      <c r="N8105">
        <v>0</v>
      </c>
      <c r="O8105">
        <f>ROUND(employee[[#This Row],[AbsentHours]],2)</f>
        <v>0</v>
      </c>
      <c r="P8105" s="5">
        <f>employee[[#This Row],[RoundedAbsentHours]]/2080 *100</f>
        <v>0</v>
      </c>
      <c r="Q8105" s="1" t="s">
        <v>15</v>
      </c>
    </row>
    <row r="8106" spans="1:17" x14ac:dyDescent="0.35">
      <c r="A8106">
        <v>8105</v>
      </c>
      <c r="B8106" s="1" t="s">
        <v>8312</v>
      </c>
      <c r="C8106" s="1" t="s">
        <v>11</v>
      </c>
      <c r="D8106" s="1" t="s">
        <v>60</v>
      </c>
      <c r="E8106" s="1" t="s">
        <v>124</v>
      </c>
      <c r="F8106" s="1" t="s">
        <v>125</v>
      </c>
      <c r="G8106" s="1" t="s">
        <v>60</v>
      </c>
      <c r="H8106" s="1" t="s">
        <v>15</v>
      </c>
      <c r="I8106">
        <v>42.964945970000002</v>
      </c>
      <c r="J8106">
        <f>ROUND(employee[[#This Row],[Age]],0)</f>
        <v>43</v>
      </c>
      <c r="K81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06">
        <v>5.4183228059999999</v>
      </c>
      <c r="M8106">
        <f>ROUND(employee[[#This Row],[LengthService]],2)</f>
        <v>5.42</v>
      </c>
      <c r="N8106">
        <v>96.586847629999994</v>
      </c>
      <c r="O8106">
        <f>ROUND(employee[[#This Row],[AbsentHours]],2)</f>
        <v>96.59</v>
      </c>
      <c r="P8106" s="5">
        <f>employee[[#This Row],[RoundedAbsentHours]]/2080 *100</f>
        <v>4.6437499999999998</v>
      </c>
      <c r="Q8106" s="1" t="s">
        <v>15</v>
      </c>
    </row>
    <row r="8107" spans="1:17" x14ac:dyDescent="0.35">
      <c r="A8107">
        <v>8106</v>
      </c>
      <c r="B8107" s="1" t="s">
        <v>8313</v>
      </c>
      <c r="C8107" s="1" t="s">
        <v>11</v>
      </c>
      <c r="D8107" s="1" t="s">
        <v>208</v>
      </c>
      <c r="E8107" s="1" t="s">
        <v>124</v>
      </c>
      <c r="F8107" s="1" t="s">
        <v>125</v>
      </c>
      <c r="G8107" s="1" t="s">
        <v>18</v>
      </c>
      <c r="H8107" s="1" t="s">
        <v>15</v>
      </c>
      <c r="I8107">
        <v>31.796622670000001</v>
      </c>
      <c r="J8107">
        <f>ROUND(employee[[#This Row],[Age]],0)</f>
        <v>32</v>
      </c>
      <c r="K81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07">
        <v>5.9541325860000001</v>
      </c>
      <c r="M8107">
        <f>ROUND(employee[[#This Row],[LengthService]],2)</f>
        <v>5.95</v>
      </c>
      <c r="N8107">
        <v>18.876194439999999</v>
      </c>
      <c r="O8107">
        <f>ROUND(employee[[#This Row],[AbsentHours]],2)</f>
        <v>18.88</v>
      </c>
      <c r="P8107" s="5">
        <f>employee[[#This Row],[RoundedAbsentHours]]/2080 *100</f>
        <v>0.90769230769230758</v>
      </c>
      <c r="Q8107" s="1" t="s">
        <v>15</v>
      </c>
    </row>
    <row r="8108" spans="1:17" x14ac:dyDescent="0.35">
      <c r="A8108">
        <v>8107</v>
      </c>
      <c r="B8108" s="1" t="s">
        <v>8314</v>
      </c>
      <c r="C8108" s="1" t="s">
        <v>16</v>
      </c>
      <c r="D8108" s="1" t="s">
        <v>20</v>
      </c>
      <c r="E8108" s="1" t="s">
        <v>124</v>
      </c>
      <c r="F8108" s="1" t="s">
        <v>125</v>
      </c>
      <c r="G8108" s="1" t="s">
        <v>20</v>
      </c>
      <c r="H8108" s="1" t="s">
        <v>15</v>
      </c>
      <c r="I8108">
        <v>33.237976439999997</v>
      </c>
      <c r="J8108">
        <f>ROUND(employee[[#This Row],[Age]],0)</f>
        <v>33</v>
      </c>
      <c r="K81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08">
        <v>6.2929335860000002</v>
      </c>
      <c r="M8108">
        <f>ROUND(employee[[#This Row],[LengthService]],2)</f>
        <v>6.29</v>
      </c>
      <c r="N8108">
        <v>0</v>
      </c>
      <c r="O8108">
        <f>ROUND(employee[[#This Row],[AbsentHours]],2)</f>
        <v>0</v>
      </c>
      <c r="P8108" s="5">
        <f>employee[[#This Row],[RoundedAbsentHours]]/2080 *100</f>
        <v>0</v>
      </c>
      <c r="Q8108" s="1" t="s">
        <v>15</v>
      </c>
    </row>
    <row r="8109" spans="1:17" x14ac:dyDescent="0.35">
      <c r="A8109">
        <v>8108</v>
      </c>
      <c r="B8109" s="1" t="s">
        <v>8315</v>
      </c>
      <c r="C8109" s="1" t="s">
        <v>11</v>
      </c>
      <c r="D8109" s="1" t="s">
        <v>20</v>
      </c>
      <c r="E8109" s="1" t="s">
        <v>124</v>
      </c>
      <c r="F8109" s="1" t="s">
        <v>125</v>
      </c>
      <c r="G8109" s="1" t="s">
        <v>20</v>
      </c>
      <c r="H8109" s="1" t="s">
        <v>15</v>
      </c>
      <c r="I8109">
        <v>40.935978599999999</v>
      </c>
      <c r="J8109">
        <f>ROUND(employee[[#This Row],[Age]],0)</f>
        <v>41</v>
      </c>
      <c r="K81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09">
        <v>3.5888677250000001</v>
      </c>
      <c r="M8109">
        <f>ROUND(employee[[#This Row],[LengthService]],2)</f>
        <v>3.59</v>
      </c>
      <c r="N8109">
        <v>59.247879140000002</v>
      </c>
      <c r="O8109">
        <f>ROUND(employee[[#This Row],[AbsentHours]],2)</f>
        <v>59.25</v>
      </c>
      <c r="P8109" s="5">
        <f>employee[[#This Row],[RoundedAbsentHours]]/2080 *100</f>
        <v>2.8485576923076921</v>
      </c>
      <c r="Q8109" s="1" t="s">
        <v>15</v>
      </c>
    </row>
    <row r="8110" spans="1:17" x14ac:dyDescent="0.35">
      <c r="A8110">
        <v>8109</v>
      </c>
      <c r="B8110" s="1" t="s">
        <v>8316</v>
      </c>
      <c r="C8110" s="1" t="s">
        <v>16</v>
      </c>
      <c r="D8110" s="1" t="s">
        <v>35</v>
      </c>
      <c r="E8110" s="1" t="s">
        <v>124</v>
      </c>
      <c r="F8110" s="1" t="s">
        <v>125</v>
      </c>
      <c r="G8110" s="1" t="s">
        <v>33</v>
      </c>
      <c r="H8110" s="1" t="s">
        <v>15</v>
      </c>
      <c r="I8110">
        <v>47.121585940000003</v>
      </c>
      <c r="J8110">
        <f>ROUND(employee[[#This Row],[Age]],0)</f>
        <v>47</v>
      </c>
      <c r="K81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10">
        <v>3.6326388459999999</v>
      </c>
      <c r="M8110">
        <f>ROUND(employee[[#This Row],[LengthService]],2)</f>
        <v>3.63</v>
      </c>
      <c r="N8110">
        <v>64.246199099999998</v>
      </c>
      <c r="O8110">
        <f>ROUND(employee[[#This Row],[AbsentHours]],2)</f>
        <v>64.25</v>
      </c>
      <c r="P8110" s="5">
        <f>employee[[#This Row],[RoundedAbsentHours]]/2080 *100</f>
        <v>3.0889423076923079</v>
      </c>
      <c r="Q8110" s="1" t="s">
        <v>15</v>
      </c>
    </row>
    <row r="8111" spans="1:17" x14ac:dyDescent="0.35">
      <c r="A8111">
        <v>8110</v>
      </c>
      <c r="B8111" s="1" t="s">
        <v>8317</v>
      </c>
      <c r="C8111" s="1" t="s">
        <v>11</v>
      </c>
      <c r="D8111" s="1" t="s">
        <v>32</v>
      </c>
      <c r="E8111" s="1" t="s">
        <v>124</v>
      </c>
      <c r="F8111" s="1" t="s">
        <v>125</v>
      </c>
      <c r="G8111" s="1" t="s">
        <v>32</v>
      </c>
      <c r="H8111" s="1" t="s">
        <v>15</v>
      </c>
      <c r="I8111">
        <v>27.154048679999999</v>
      </c>
      <c r="J8111">
        <f>ROUND(employee[[#This Row],[Age]],0)</f>
        <v>27</v>
      </c>
      <c r="K81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111">
        <v>2.883699488</v>
      </c>
      <c r="M8111">
        <f>ROUND(employee[[#This Row],[LengthService]],2)</f>
        <v>2.88</v>
      </c>
      <c r="N8111">
        <v>0</v>
      </c>
      <c r="O8111">
        <f>ROUND(employee[[#This Row],[AbsentHours]],2)</f>
        <v>0</v>
      </c>
      <c r="P8111" s="5">
        <f>employee[[#This Row],[RoundedAbsentHours]]/2080 *100</f>
        <v>0</v>
      </c>
      <c r="Q8111" s="1" t="s">
        <v>15</v>
      </c>
    </row>
    <row r="8112" spans="1:17" x14ac:dyDescent="0.35">
      <c r="A8112">
        <v>8111</v>
      </c>
      <c r="B8112" s="1" t="s">
        <v>8318</v>
      </c>
      <c r="C8112" s="1" t="s">
        <v>11</v>
      </c>
      <c r="D8112" s="1" t="s">
        <v>20</v>
      </c>
      <c r="E8112" s="1" t="s">
        <v>124</v>
      </c>
      <c r="F8112" s="1" t="s">
        <v>125</v>
      </c>
      <c r="G8112" s="1" t="s">
        <v>20</v>
      </c>
      <c r="H8112" s="1" t="s">
        <v>15</v>
      </c>
      <c r="I8112">
        <v>51.701339959999999</v>
      </c>
      <c r="J8112">
        <f>ROUND(employee[[#This Row],[Age]],0)</f>
        <v>52</v>
      </c>
      <c r="K81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12">
        <v>4.3962356680000001</v>
      </c>
      <c r="M8112">
        <f>ROUND(employee[[#This Row],[LengthService]],2)</f>
        <v>4.4000000000000004</v>
      </c>
      <c r="N8112">
        <v>70.683985800000002</v>
      </c>
      <c r="O8112">
        <f>ROUND(employee[[#This Row],[AbsentHours]],2)</f>
        <v>70.680000000000007</v>
      </c>
      <c r="P8112" s="5">
        <f>employee[[#This Row],[RoundedAbsentHours]]/2080 *100</f>
        <v>3.398076923076923</v>
      </c>
      <c r="Q8112" s="1" t="s">
        <v>15</v>
      </c>
    </row>
    <row r="8113" spans="1:17" x14ac:dyDescent="0.35">
      <c r="A8113">
        <v>8112</v>
      </c>
      <c r="B8113" s="1" t="s">
        <v>8319</v>
      </c>
      <c r="C8113" s="1" t="s">
        <v>16</v>
      </c>
      <c r="D8113" s="1" t="s">
        <v>44</v>
      </c>
      <c r="E8113" s="1" t="s">
        <v>124</v>
      </c>
      <c r="F8113" s="1" t="s">
        <v>125</v>
      </c>
      <c r="G8113" s="1" t="s">
        <v>44</v>
      </c>
      <c r="H8113" s="1" t="s">
        <v>15</v>
      </c>
      <c r="I8113">
        <v>29.917827039999999</v>
      </c>
      <c r="J8113">
        <f>ROUND(employee[[#This Row],[Age]],0)</f>
        <v>30</v>
      </c>
      <c r="K81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13">
        <v>8.0664354589999991</v>
      </c>
      <c r="M8113">
        <f>ROUND(employee[[#This Row],[LengthService]],2)</f>
        <v>8.07</v>
      </c>
      <c r="N8113">
        <v>14.9459044</v>
      </c>
      <c r="O8113">
        <f>ROUND(employee[[#This Row],[AbsentHours]],2)</f>
        <v>14.95</v>
      </c>
      <c r="P8113" s="5">
        <f>employee[[#This Row],[RoundedAbsentHours]]/2080 *100</f>
        <v>0.71875</v>
      </c>
      <c r="Q8113" s="1" t="s">
        <v>15</v>
      </c>
    </row>
    <row r="8114" spans="1:17" x14ac:dyDescent="0.35">
      <c r="A8114">
        <v>8113</v>
      </c>
      <c r="B8114" s="1" t="s">
        <v>8320</v>
      </c>
      <c r="C8114" s="1" t="s">
        <v>16</v>
      </c>
      <c r="D8114" s="1" t="s">
        <v>93</v>
      </c>
      <c r="E8114" s="1" t="s">
        <v>124</v>
      </c>
      <c r="F8114" s="1" t="s">
        <v>125</v>
      </c>
      <c r="G8114" s="1" t="s">
        <v>93</v>
      </c>
      <c r="H8114" s="1" t="s">
        <v>15</v>
      </c>
      <c r="I8114">
        <v>42.216183489999999</v>
      </c>
      <c r="J8114">
        <f>ROUND(employee[[#This Row],[Age]],0)</f>
        <v>42</v>
      </c>
      <c r="K81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14">
        <v>4.487447478</v>
      </c>
      <c r="M8114">
        <f>ROUND(employee[[#This Row],[LengthService]],2)</f>
        <v>4.49</v>
      </c>
      <c r="N8114">
        <v>0</v>
      </c>
      <c r="O8114">
        <f>ROUND(employee[[#This Row],[AbsentHours]],2)</f>
        <v>0</v>
      </c>
      <c r="P8114" s="5">
        <f>employee[[#This Row],[RoundedAbsentHours]]/2080 *100</f>
        <v>0</v>
      </c>
      <c r="Q8114" s="1" t="s">
        <v>15</v>
      </c>
    </row>
    <row r="8115" spans="1:17" x14ac:dyDescent="0.35">
      <c r="A8115">
        <v>8114</v>
      </c>
      <c r="B8115" s="1" t="s">
        <v>8321</v>
      </c>
      <c r="C8115" s="1" t="s">
        <v>11</v>
      </c>
      <c r="D8115" s="1" t="s">
        <v>75</v>
      </c>
      <c r="E8115" s="1" t="s">
        <v>124</v>
      </c>
      <c r="F8115" s="1" t="s">
        <v>125</v>
      </c>
      <c r="G8115" s="1" t="s">
        <v>75</v>
      </c>
      <c r="H8115" s="1" t="s">
        <v>15</v>
      </c>
      <c r="I8115">
        <v>55.400825259999998</v>
      </c>
      <c r="J8115">
        <f>ROUND(employee[[#This Row],[Age]],0)</f>
        <v>55</v>
      </c>
      <c r="K81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15">
        <v>2.2105688790000002</v>
      </c>
      <c r="M8115">
        <f>ROUND(employee[[#This Row],[LengthService]],2)</f>
        <v>2.21</v>
      </c>
      <c r="N8115">
        <v>134.1833183</v>
      </c>
      <c r="O8115">
        <f>ROUND(employee[[#This Row],[AbsentHours]],2)</f>
        <v>134.18</v>
      </c>
      <c r="P8115" s="5">
        <f>employee[[#This Row],[RoundedAbsentHours]]/2080 *100</f>
        <v>6.4509615384615389</v>
      </c>
      <c r="Q8115" s="1" t="s">
        <v>15</v>
      </c>
    </row>
    <row r="8116" spans="1:17" x14ac:dyDescent="0.35">
      <c r="A8116">
        <v>8115</v>
      </c>
      <c r="B8116" s="1" t="s">
        <v>8322</v>
      </c>
      <c r="C8116" s="1" t="s">
        <v>11</v>
      </c>
      <c r="D8116" s="1" t="s">
        <v>22</v>
      </c>
      <c r="E8116" s="1" t="s">
        <v>124</v>
      </c>
      <c r="F8116" s="1" t="s">
        <v>125</v>
      </c>
      <c r="G8116" s="1" t="s">
        <v>22</v>
      </c>
      <c r="H8116" s="1" t="s">
        <v>15</v>
      </c>
      <c r="I8116">
        <v>9.8332359940000007</v>
      </c>
      <c r="J8116">
        <f>ROUND(employee[[#This Row],[Age]],0)</f>
        <v>10</v>
      </c>
      <c r="K81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Childhood</v>
      </c>
      <c r="L8116">
        <v>5.9035199900000004</v>
      </c>
      <c r="M8116">
        <f>ROUND(employee[[#This Row],[LengthService]],2)</f>
        <v>5.9</v>
      </c>
      <c r="N8116">
        <v>0</v>
      </c>
      <c r="O8116">
        <f>ROUND(employee[[#This Row],[AbsentHours]],2)</f>
        <v>0</v>
      </c>
      <c r="P8116" s="5">
        <f>employee[[#This Row],[RoundedAbsentHours]]/2080 *100</f>
        <v>0</v>
      </c>
      <c r="Q8116" s="1" t="s">
        <v>15</v>
      </c>
    </row>
    <row r="8117" spans="1:17" x14ac:dyDescent="0.35">
      <c r="A8117">
        <v>8116</v>
      </c>
      <c r="B8117" s="1" t="s">
        <v>8323</v>
      </c>
      <c r="C8117" s="1" t="s">
        <v>16</v>
      </c>
      <c r="D8117" s="1" t="s">
        <v>64</v>
      </c>
      <c r="E8117" s="1" t="s">
        <v>124</v>
      </c>
      <c r="F8117" s="1" t="s">
        <v>125</v>
      </c>
      <c r="G8117" s="1" t="s">
        <v>56</v>
      </c>
      <c r="H8117" s="1" t="s">
        <v>15</v>
      </c>
      <c r="I8117">
        <v>36.103319919999997</v>
      </c>
      <c r="J8117">
        <f>ROUND(employee[[#This Row],[Age]],0)</f>
        <v>36</v>
      </c>
      <c r="K81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17">
        <v>8.3591275429999996</v>
      </c>
      <c r="M8117">
        <f>ROUND(employee[[#This Row],[LengthService]],2)</f>
        <v>8.36</v>
      </c>
      <c r="N8117">
        <v>25.727626999999998</v>
      </c>
      <c r="O8117">
        <f>ROUND(employee[[#This Row],[AbsentHours]],2)</f>
        <v>25.73</v>
      </c>
      <c r="P8117" s="5">
        <f>employee[[#This Row],[RoundedAbsentHours]]/2080 *100</f>
        <v>1.2370192307692307</v>
      </c>
      <c r="Q8117" s="1" t="s">
        <v>15</v>
      </c>
    </row>
    <row r="8118" spans="1:17" x14ac:dyDescent="0.35">
      <c r="A8118">
        <v>8117</v>
      </c>
      <c r="B8118" s="1" t="s">
        <v>8324</v>
      </c>
      <c r="C8118" s="1" t="s">
        <v>16</v>
      </c>
      <c r="D8118" s="1" t="s">
        <v>290</v>
      </c>
      <c r="E8118" s="1" t="s">
        <v>124</v>
      </c>
      <c r="F8118" s="1" t="s">
        <v>125</v>
      </c>
      <c r="G8118" s="1" t="s">
        <v>47</v>
      </c>
      <c r="H8118" s="1" t="s">
        <v>15</v>
      </c>
      <c r="I8118">
        <v>38.433313679999998</v>
      </c>
      <c r="J8118">
        <f>ROUND(employee[[#This Row],[Age]],0)</f>
        <v>38</v>
      </c>
      <c r="K81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18">
        <v>3.7264771369999998</v>
      </c>
      <c r="M8118">
        <f>ROUND(employee[[#This Row],[LengthService]],2)</f>
        <v>3.73</v>
      </c>
      <c r="N8118">
        <v>29.54202664</v>
      </c>
      <c r="O8118">
        <f>ROUND(employee[[#This Row],[AbsentHours]],2)</f>
        <v>29.54</v>
      </c>
      <c r="P8118" s="5">
        <f>employee[[#This Row],[RoundedAbsentHours]]/2080 *100</f>
        <v>1.4201923076923078</v>
      </c>
      <c r="Q8118" s="1" t="s">
        <v>15</v>
      </c>
    </row>
    <row r="8119" spans="1:17" x14ac:dyDescent="0.35">
      <c r="A8119">
        <v>8118</v>
      </c>
      <c r="B8119" s="1" t="s">
        <v>8325</v>
      </c>
      <c r="C8119" s="1" t="s">
        <v>11</v>
      </c>
      <c r="D8119" s="1" t="s">
        <v>21</v>
      </c>
      <c r="E8119" s="1" t="s">
        <v>124</v>
      </c>
      <c r="F8119" s="1" t="s">
        <v>125</v>
      </c>
      <c r="G8119" s="1" t="s">
        <v>21</v>
      </c>
      <c r="H8119" s="1" t="s">
        <v>15</v>
      </c>
      <c r="I8119">
        <v>47.877173470000002</v>
      </c>
      <c r="J8119">
        <f>ROUND(employee[[#This Row],[Age]],0)</f>
        <v>48</v>
      </c>
      <c r="K81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19">
        <v>5.5950369809999998</v>
      </c>
      <c r="M8119">
        <f>ROUND(employee[[#This Row],[LengthService]],2)</f>
        <v>5.6</v>
      </c>
      <c r="N8119">
        <v>118.74185869999999</v>
      </c>
      <c r="O8119">
        <f>ROUND(employee[[#This Row],[AbsentHours]],2)</f>
        <v>118.74</v>
      </c>
      <c r="P8119" s="5">
        <f>employee[[#This Row],[RoundedAbsentHours]]/2080 *100</f>
        <v>5.7086538461538456</v>
      </c>
      <c r="Q8119" s="1" t="s">
        <v>15</v>
      </c>
    </row>
    <row r="8120" spans="1:17" x14ac:dyDescent="0.35">
      <c r="A8120">
        <v>8119</v>
      </c>
      <c r="B8120" s="1" t="s">
        <v>8326</v>
      </c>
      <c r="C8120" s="1" t="s">
        <v>16</v>
      </c>
      <c r="D8120" s="1" t="s">
        <v>20</v>
      </c>
      <c r="E8120" s="1" t="s">
        <v>124</v>
      </c>
      <c r="F8120" s="1" t="s">
        <v>125</v>
      </c>
      <c r="G8120" s="1" t="s">
        <v>20</v>
      </c>
      <c r="H8120" s="1" t="s">
        <v>15</v>
      </c>
      <c r="I8120">
        <v>59.17858434</v>
      </c>
      <c r="J8120">
        <f>ROUND(employee[[#This Row],[Age]],0)</f>
        <v>59</v>
      </c>
      <c r="K81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20">
        <v>2.1343614500000001</v>
      </c>
      <c r="M8120">
        <f>ROUND(employee[[#This Row],[LengthService]],2)</f>
        <v>2.13</v>
      </c>
      <c r="N8120">
        <v>154.07999029999999</v>
      </c>
      <c r="O8120">
        <f>ROUND(employee[[#This Row],[AbsentHours]],2)</f>
        <v>154.08000000000001</v>
      </c>
      <c r="P8120" s="5">
        <f>employee[[#This Row],[RoundedAbsentHours]]/2080 *100</f>
        <v>7.407692307692308</v>
      </c>
      <c r="Q8120" s="1" t="s">
        <v>15</v>
      </c>
    </row>
    <row r="8121" spans="1:17" x14ac:dyDescent="0.35">
      <c r="A8121">
        <v>8120</v>
      </c>
      <c r="B8121" s="1" t="s">
        <v>8327</v>
      </c>
      <c r="C8121" s="1" t="s">
        <v>16</v>
      </c>
      <c r="D8121" s="1" t="s">
        <v>56</v>
      </c>
      <c r="E8121" s="1" t="s">
        <v>124</v>
      </c>
      <c r="F8121" s="1" t="s">
        <v>125</v>
      </c>
      <c r="G8121" s="1" t="s">
        <v>56</v>
      </c>
      <c r="H8121" s="1" t="s">
        <v>15</v>
      </c>
      <c r="I8121">
        <v>46.74991756</v>
      </c>
      <c r="J8121">
        <f>ROUND(employee[[#This Row],[Age]],0)</f>
        <v>47</v>
      </c>
      <c r="K81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21">
        <v>6.2782992399999999</v>
      </c>
      <c r="M8121">
        <f>ROUND(employee[[#This Row],[LengthService]],2)</f>
        <v>6.28</v>
      </c>
      <c r="N8121">
        <v>48.554573470000001</v>
      </c>
      <c r="O8121">
        <f>ROUND(employee[[#This Row],[AbsentHours]],2)</f>
        <v>48.55</v>
      </c>
      <c r="P8121" s="5">
        <f>employee[[#This Row],[RoundedAbsentHours]]/2080 *100</f>
        <v>2.3341346153846154</v>
      </c>
      <c r="Q8121" s="1" t="s">
        <v>15</v>
      </c>
    </row>
    <row r="8122" spans="1:17" x14ac:dyDescent="0.35">
      <c r="A8122">
        <v>8121</v>
      </c>
      <c r="B8122" s="1" t="s">
        <v>8328</v>
      </c>
      <c r="C8122" s="1" t="s">
        <v>11</v>
      </c>
      <c r="D8122" s="1" t="s">
        <v>20</v>
      </c>
      <c r="E8122" s="1" t="s">
        <v>124</v>
      </c>
      <c r="F8122" s="1" t="s">
        <v>125</v>
      </c>
      <c r="G8122" s="1" t="s">
        <v>20</v>
      </c>
      <c r="H8122" s="1" t="s">
        <v>15</v>
      </c>
      <c r="I8122">
        <v>32.71690426</v>
      </c>
      <c r="J8122">
        <f>ROUND(employee[[#This Row],[Age]],0)</f>
        <v>33</v>
      </c>
      <c r="K81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22">
        <v>1.273650014</v>
      </c>
      <c r="M8122">
        <f>ROUND(employee[[#This Row],[LengthService]],2)</f>
        <v>1.27</v>
      </c>
      <c r="N8122">
        <v>0</v>
      </c>
      <c r="O8122">
        <f>ROUND(employee[[#This Row],[AbsentHours]],2)</f>
        <v>0</v>
      </c>
      <c r="P8122" s="5">
        <f>employee[[#This Row],[RoundedAbsentHours]]/2080 *100</f>
        <v>0</v>
      </c>
      <c r="Q8122" s="1" t="s">
        <v>15</v>
      </c>
    </row>
    <row r="8123" spans="1:17" x14ac:dyDescent="0.35">
      <c r="A8123">
        <v>8122</v>
      </c>
      <c r="B8123" s="1" t="s">
        <v>8329</v>
      </c>
      <c r="C8123" s="1" t="s">
        <v>16</v>
      </c>
      <c r="D8123" s="1" t="s">
        <v>30</v>
      </c>
      <c r="E8123" s="1" t="s">
        <v>124</v>
      </c>
      <c r="F8123" s="1" t="s">
        <v>125</v>
      </c>
      <c r="G8123" s="1" t="s">
        <v>30</v>
      </c>
      <c r="H8123" s="1" t="s">
        <v>15</v>
      </c>
      <c r="I8123">
        <v>58.194968279999998</v>
      </c>
      <c r="J8123">
        <f>ROUND(employee[[#This Row],[Age]],0)</f>
        <v>58</v>
      </c>
      <c r="K81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23">
        <v>6.7955172109999999</v>
      </c>
      <c r="M8123">
        <f>ROUND(employee[[#This Row],[LengthService]],2)</f>
        <v>6.8</v>
      </c>
      <c r="N8123">
        <v>165.85827069999999</v>
      </c>
      <c r="O8123">
        <f>ROUND(employee[[#This Row],[AbsentHours]],2)</f>
        <v>165.86</v>
      </c>
      <c r="P8123" s="5">
        <f>employee[[#This Row],[RoundedAbsentHours]]/2080 *100</f>
        <v>7.9740384615384619</v>
      </c>
      <c r="Q8123" s="1" t="s">
        <v>15</v>
      </c>
    </row>
    <row r="8124" spans="1:17" x14ac:dyDescent="0.35">
      <c r="A8124">
        <v>8123</v>
      </c>
      <c r="B8124" s="1" t="s">
        <v>8330</v>
      </c>
      <c r="C8124" s="1" t="s">
        <v>11</v>
      </c>
      <c r="D8124" s="1" t="s">
        <v>56</v>
      </c>
      <c r="E8124" s="1" t="s">
        <v>124</v>
      </c>
      <c r="F8124" s="1" t="s">
        <v>125</v>
      </c>
      <c r="G8124" s="1" t="s">
        <v>56</v>
      </c>
      <c r="H8124" s="1" t="s">
        <v>15</v>
      </c>
      <c r="I8124">
        <v>44.483618819999997</v>
      </c>
      <c r="J8124">
        <f>ROUND(employee[[#This Row],[Age]],0)</f>
        <v>44</v>
      </c>
      <c r="K81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24">
        <v>4.286702558</v>
      </c>
      <c r="M8124">
        <f>ROUND(employee[[#This Row],[LengthService]],2)</f>
        <v>4.29</v>
      </c>
      <c r="N8124">
        <v>102.2936342</v>
      </c>
      <c r="O8124">
        <f>ROUND(employee[[#This Row],[AbsentHours]],2)</f>
        <v>102.29</v>
      </c>
      <c r="P8124" s="5">
        <f>employee[[#This Row],[RoundedAbsentHours]]/2080 *100</f>
        <v>4.9177884615384615</v>
      </c>
      <c r="Q8124" s="1" t="s">
        <v>15</v>
      </c>
    </row>
    <row r="8125" spans="1:17" x14ac:dyDescent="0.35">
      <c r="A8125">
        <v>8124</v>
      </c>
      <c r="B8125" s="1" t="s">
        <v>8331</v>
      </c>
      <c r="C8125" s="1" t="s">
        <v>11</v>
      </c>
      <c r="D8125" s="1" t="s">
        <v>22</v>
      </c>
      <c r="E8125" s="1" t="s">
        <v>124</v>
      </c>
      <c r="F8125" s="1" t="s">
        <v>125</v>
      </c>
      <c r="G8125" s="1" t="s">
        <v>22</v>
      </c>
      <c r="H8125" s="1" t="s">
        <v>15</v>
      </c>
      <c r="I8125">
        <v>45.864803430000002</v>
      </c>
      <c r="J8125">
        <f>ROUND(employee[[#This Row],[Age]],0)</f>
        <v>46</v>
      </c>
      <c r="K81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25">
        <v>2.965092667</v>
      </c>
      <c r="M8125">
        <f>ROUND(employee[[#This Row],[LengthService]],2)</f>
        <v>2.97</v>
      </c>
      <c r="N8125">
        <v>118.99606850000001</v>
      </c>
      <c r="O8125">
        <f>ROUND(employee[[#This Row],[AbsentHours]],2)</f>
        <v>119</v>
      </c>
      <c r="P8125" s="5">
        <f>employee[[#This Row],[RoundedAbsentHours]]/2080 *100</f>
        <v>5.7211538461538458</v>
      </c>
      <c r="Q8125" s="1" t="s">
        <v>15</v>
      </c>
    </row>
    <row r="8126" spans="1:17" x14ac:dyDescent="0.35">
      <c r="A8126">
        <v>8125</v>
      </c>
      <c r="B8126" s="1" t="s">
        <v>8332</v>
      </c>
      <c r="C8126" s="1" t="s">
        <v>11</v>
      </c>
      <c r="D8126" s="1" t="s">
        <v>12</v>
      </c>
      <c r="E8126" s="1" t="s">
        <v>158</v>
      </c>
      <c r="F8126" s="1" t="s">
        <v>159</v>
      </c>
      <c r="G8126" s="1" t="s">
        <v>12</v>
      </c>
      <c r="H8126" s="1" t="s">
        <v>15</v>
      </c>
      <c r="I8126">
        <v>40.191452920000003</v>
      </c>
      <c r="J8126">
        <f>ROUND(employee[[#This Row],[Age]],0)</f>
        <v>40</v>
      </c>
      <c r="K81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26">
        <v>2.0383033930000001</v>
      </c>
      <c r="M8126">
        <f>ROUND(employee[[#This Row],[LengthService]],2)</f>
        <v>2.04</v>
      </c>
      <c r="N8126">
        <v>47.998827489999996</v>
      </c>
      <c r="O8126">
        <f>ROUND(employee[[#This Row],[AbsentHours]],2)</f>
        <v>48</v>
      </c>
      <c r="P8126" s="5">
        <f>employee[[#This Row],[RoundedAbsentHours]]/2080 *100</f>
        <v>2.3076923076923079</v>
      </c>
      <c r="Q8126" s="1" t="s">
        <v>15</v>
      </c>
    </row>
    <row r="8127" spans="1:17" x14ac:dyDescent="0.35">
      <c r="A8127">
        <v>8126</v>
      </c>
      <c r="B8127" s="1" t="s">
        <v>8333</v>
      </c>
      <c r="C8127" s="1" t="s">
        <v>11</v>
      </c>
      <c r="D8127" s="1" t="s">
        <v>228</v>
      </c>
      <c r="E8127" s="1" t="s">
        <v>124</v>
      </c>
      <c r="F8127" s="1" t="s">
        <v>125</v>
      </c>
      <c r="G8127" s="1" t="s">
        <v>221</v>
      </c>
      <c r="H8127" s="1" t="s">
        <v>15</v>
      </c>
      <c r="I8127">
        <v>22.79601843</v>
      </c>
      <c r="J8127">
        <f>ROUND(employee[[#This Row],[Age]],0)</f>
        <v>23</v>
      </c>
      <c r="K81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127">
        <v>4.8420607359999996</v>
      </c>
      <c r="M8127">
        <f>ROUND(employee[[#This Row],[LengthService]],2)</f>
        <v>4.84</v>
      </c>
      <c r="N8127">
        <v>0</v>
      </c>
      <c r="O8127">
        <f>ROUND(employee[[#This Row],[AbsentHours]],2)</f>
        <v>0</v>
      </c>
      <c r="P8127" s="5">
        <f>employee[[#This Row],[RoundedAbsentHours]]/2080 *100</f>
        <v>0</v>
      </c>
      <c r="Q8127" s="1" t="s">
        <v>15</v>
      </c>
    </row>
    <row r="8128" spans="1:17" x14ac:dyDescent="0.35">
      <c r="A8128">
        <v>8127</v>
      </c>
      <c r="B8128" s="1" t="s">
        <v>8334</v>
      </c>
      <c r="C8128" s="1" t="s">
        <v>11</v>
      </c>
      <c r="D8128" s="1" t="s">
        <v>148</v>
      </c>
      <c r="E8128" s="1" t="s">
        <v>124</v>
      </c>
      <c r="F8128" s="1" t="s">
        <v>125</v>
      </c>
      <c r="G8128" s="1" t="s">
        <v>18</v>
      </c>
      <c r="H8128" s="1" t="s">
        <v>15</v>
      </c>
      <c r="I8128">
        <v>45.199154919999998</v>
      </c>
      <c r="J8128">
        <f>ROUND(employee[[#This Row],[Age]],0)</f>
        <v>45</v>
      </c>
      <c r="K81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28">
        <v>1.9939850649999999</v>
      </c>
      <c r="M8128">
        <f>ROUND(employee[[#This Row],[LengthService]],2)</f>
        <v>1.99</v>
      </c>
      <c r="N8128">
        <v>142.66067459999999</v>
      </c>
      <c r="O8128">
        <f>ROUND(employee[[#This Row],[AbsentHours]],2)</f>
        <v>142.66</v>
      </c>
      <c r="P8128" s="5">
        <f>employee[[#This Row],[RoundedAbsentHours]]/2080 *100</f>
        <v>6.858653846153846</v>
      </c>
      <c r="Q8128" s="1" t="s">
        <v>15</v>
      </c>
    </row>
    <row r="8129" spans="1:17" x14ac:dyDescent="0.35">
      <c r="A8129">
        <v>8128</v>
      </c>
      <c r="B8129" s="1" t="s">
        <v>8335</v>
      </c>
      <c r="C8129" s="1" t="s">
        <v>16</v>
      </c>
      <c r="D8129" s="1" t="s">
        <v>21</v>
      </c>
      <c r="E8129" s="1" t="s">
        <v>124</v>
      </c>
      <c r="F8129" s="1" t="s">
        <v>125</v>
      </c>
      <c r="G8129" s="1" t="s">
        <v>21</v>
      </c>
      <c r="H8129" s="1" t="s">
        <v>15</v>
      </c>
      <c r="I8129">
        <v>53.038318019999998</v>
      </c>
      <c r="J8129">
        <f>ROUND(employee[[#This Row],[Age]],0)</f>
        <v>53</v>
      </c>
      <c r="K81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29">
        <v>1.016291501</v>
      </c>
      <c r="M8129">
        <f>ROUND(employee[[#This Row],[LengthService]],2)</f>
        <v>1.02</v>
      </c>
      <c r="N8129">
        <v>113.7382341</v>
      </c>
      <c r="O8129">
        <f>ROUND(employee[[#This Row],[AbsentHours]],2)</f>
        <v>113.74</v>
      </c>
      <c r="P8129" s="5">
        <f>employee[[#This Row],[RoundedAbsentHours]]/2080 *100</f>
        <v>5.4682692307692307</v>
      </c>
      <c r="Q8129" s="1" t="s">
        <v>15</v>
      </c>
    </row>
    <row r="8130" spans="1:17" x14ac:dyDescent="0.35">
      <c r="A8130">
        <v>8129</v>
      </c>
      <c r="B8130" s="1" t="s">
        <v>8336</v>
      </c>
      <c r="C8130" s="1" t="s">
        <v>11</v>
      </c>
      <c r="D8130" s="1" t="s">
        <v>22</v>
      </c>
      <c r="E8130" s="1" t="s">
        <v>124</v>
      </c>
      <c r="F8130" s="1" t="s">
        <v>125</v>
      </c>
      <c r="G8130" s="1" t="s">
        <v>22</v>
      </c>
      <c r="H8130" s="1" t="s">
        <v>15</v>
      </c>
      <c r="I8130">
        <v>58.262644160000001</v>
      </c>
      <c r="J8130">
        <f>ROUND(employee[[#This Row],[Age]],0)</f>
        <v>58</v>
      </c>
      <c r="K81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30">
        <v>5.2142035629999999</v>
      </c>
      <c r="M8130">
        <f>ROUND(employee[[#This Row],[LengthService]],2)</f>
        <v>5.21</v>
      </c>
      <c r="N8130">
        <v>167.65264920000001</v>
      </c>
      <c r="O8130">
        <f>ROUND(employee[[#This Row],[AbsentHours]],2)</f>
        <v>167.65</v>
      </c>
      <c r="P8130" s="5">
        <f>employee[[#This Row],[RoundedAbsentHours]]/2080 *100</f>
        <v>8.0600961538461533</v>
      </c>
      <c r="Q8130" s="1" t="s">
        <v>15</v>
      </c>
    </row>
    <row r="8131" spans="1:17" x14ac:dyDescent="0.35">
      <c r="A8131">
        <v>8130</v>
      </c>
      <c r="B8131" s="1" t="s">
        <v>8337</v>
      </c>
      <c r="C8131" s="1" t="s">
        <v>16</v>
      </c>
      <c r="D8131" s="1" t="s">
        <v>20</v>
      </c>
      <c r="E8131" s="1" t="s">
        <v>124</v>
      </c>
      <c r="F8131" s="1" t="s">
        <v>125</v>
      </c>
      <c r="G8131" s="1" t="s">
        <v>20</v>
      </c>
      <c r="H8131" s="1" t="s">
        <v>15</v>
      </c>
      <c r="I8131">
        <v>53.365637409999998</v>
      </c>
      <c r="J8131">
        <f>ROUND(employee[[#This Row],[Age]],0)</f>
        <v>53</v>
      </c>
      <c r="K81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31">
        <v>4.06176519</v>
      </c>
      <c r="M8131">
        <f>ROUND(employee[[#This Row],[LengthService]],2)</f>
        <v>4.0599999999999996</v>
      </c>
      <c r="N8131">
        <v>59.092637019999998</v>
      </c>
      <c r="O8131">
        <f>ROUND(employee[[#This Row],[AbsentHours]],2)</f>
        <v>59.09</v>
      </c>
      <c r="P8131" s="5">
        <f>employee[[#This Row],[RoundedAbsentHours]]/2080 *100</f>
        <v>2.8408653846153848</v>
      </c>
      <c r="Q8131" s="1" t="s">
        <v>15</v>
      </c>
    </row>
    <row r="8132" spans="1:17" x14ac:dyDescent="0.35">
      <c r="A8132">
        <v>8131</v>
      </c>
      <c r="B8132" s="1" t="s">
        <v>8338</v>
      </c>
      <c r="C8132" s="1" t="s">
        <v>11</v>
      </c>
      <c r="D8132" s="1" t="s">
        <v>20</v>
      </c>
      <c r="E8132" s="1" t="s">
        <v>124</v>
      </c>
      <c r="F8132" s="1" t="s">
        <v>125</v>
      </c>
      <c r="G8132" s="1" t="s">
        <v>20</v>
      </c>
      <c r="H8132" s="1" t="s">
        <v>15</v>
      </c>
      <c r="I8132">
        <v>45.907952870000003</v>
      </c>
      <c r="J8132">
        <f>ROUND(employee[[#This Row],[Age]],0)</f>
        <v>46</v>
      </c>
      <c r="K81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32">
        <v>3.8066121289999999</v>
      </c>
      <c r="M8132">
        <f>ROUND(employee[[#This Row],[LengthService]],2)</f>
        <v>3.81</v>
      </c>
      <c r="N8132">
        <v>74.472892009999995</v>
      </c>
      <c r="O8132">
        <f>ROUND(employee[[#This Row],[AbsentHours]],2)</f>
        <v>74.47</v>
      </c>
      <c r="P8132" s="5">
        <f>employee[[#This Row],[RoundedAbsentHours]]/2080 *100</f>
        <v>3.5802884615384611</v>
      </c>
      <c r="Q8132" s="1" t="s">
        <v>15</v>
      </c>
    </row>
    <row r="8133" spans="1:17" x14ac:dyDescent="0.35">
      <c r="A8133">
        <v>8132</v>
      </c>
      <c r="B8133" s="1" t="s">
        <v>8339</v>
      </c>
      <c r="C8133" s="1" t="s">
        <v>16</v>
      </c>
      <c r="D8133" s="1" t="s">
        <v>51</v>
      </c>
      <c r="E8133" s="1" t="s">
        <v>124</v>
      </c>
      <c r="F8133" s="1" t="s">
        <v>125</v>
      </c>
      <c r="G8133" s="1" t="s">
        <v>51</v>
      </c>
      <c r="H8133" s="1" t="s">
        <v>15</v>
      </c>
      <c r="I8133">
        <v>44.265858080000001</v>
      </c>
      <c r="J8133">
        <f>ROUND(employee[[#This Row],[Age]],0)</f>
        <v>44</v>
      </c>
      <c r="K81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33">
        <v>3.306430244</v>
      </c>
      <c r="M8133">
        <f>ROUND(employee[[#This Row],[LengthService]],2)</f>
        <v>3.31</v>
      </c>
      <c r="N8133">
        <v>25.542156909999999</v>
      </c>
      <c r="O8133">
        <f>ROUND(employee[[#This Row],[AbsentHours]],2)</f>
        <v>25.54</v>
      </c>
      <c r="P8133" s="5">
        <f>employee[[#This Row],[RoundedAbsentHours]]/2080 *100</f>
        <v>1.2278846153846155</v>
      </c>
      <c r="Q8133" s="1" t="s">
        <v>15</v>
      </c>
    </row>
    <row r="8134" spans="1:17" x14ac:dyDescent="0.35">
      <c r="A8134">
        <v>8133</v>
      </c>
      <c r="B8134" s="1" t="s">
        <v>8340</v>
      </c>
      <c r="C8134" s="1" t="s">
        <v>16</v>
      </c>
      <c r="D8134" s="1" t="s">
        <v>29</v>
      </c>
      <c r="E8134" s="1" t="s">
        <v>124</v>
      </c>
      <c r="F8134" s="1" t="s">
        <v>125</v>
      </c>
      <c r="G8134" s="1" t="s">
        <v>29</v>
      </c>
      <c r="H8134" s="1" t="s">
        <v>15</v>
      </c>
      <c r="I8134">
        <v>51.338223659999997</v>
      </c>
      <c r="J8134">
        <f>ROUND(employee[[#This Row],[Age]],0)</f>
        <v>51</v>
      </c>
      <c r="K81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34">
        <v>4.7885227810000002</v>
      </c>
      <c r="M8134">
        <f>ROUND(employee[[#This Row],[LengthService]],2)</f>
        <v>4.79</v>
      </c>
      <c r="N8134">
        <v>59.824376549999997</v>
      </c>
      <c r="O8134">
        <f>ROUND(employee[[#This Row],[AbsentHours]],2)</f>
        <v>59.82</v>
      </c>
      <c r="P8134" s="5">
        <f>employee[[#This Row],[RoundedAbsentHours]]/2080 *100</f>
        <v>2.8759615384615382</v>
      </c>
      <c r="Q8134" s="1" t="s">
        <v>15</v>
      </c>
    </row>
    <row r="8135" spans="1:17" x14ac:dyDescent="0.35">
      <c r="A8135">
        <v>8134</v>
      </c>
      <c r="B8135" s="1" t="s">
        <v>8341</v>
      </c>
      <c r="C8135" s="1" t="s">
        <v>16</v>
      </c>
      <c r="D8135" s="1" t="s">
        <v>72</v>
      </c>
      <c r="E8135" s="1" t="s">
        <v>124</v>
      </c>
      <c r="F8135" s="1" t="s">
        <v>125</v>
      </c>
      <c r="G8135" s="1" t="s">
        <v>72</v>
      </c>
      <c r="H8135" s="1" t="s">
        <v>15</v>
      </c>
      <c r="I8135">
        <v>8.1159335800000001</v>
      </c>
      <c r="J8135">
        <f>ROUND(employee[[#This Row],[Age]],0)</f>
        <v>8</v>
      </c>
      <c r="K81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Childhood</v>
      </c>
      <c r="L8135">
        <v>0.52755237700000002</v>
      </c>
      <c r="M8135">
        <f>ROUND(employee[[#This Row],[LengthService]],2)</f>
        <v>0.53</v>
      </c>
      <c r="N8135">
        <v>0</v>
      </c>
      <c r="O8135">
        <f>ROUND(employee[[#This Row],[AbsentHours]],2)</f>
        <v>0</v>
      </c>
      <c r="P8135" s="5">
        <f>employee[[#This Row],[RoundedAbsentHours]]/2080 *100</f>
        <v>0</v>
      </c>
      <c r="Q8135" s="1" t="s">
        <v>15</v>
      </c>
    </row>
    <row r="8136" spans="1:17" x14ac:dyDescent="0.35">
      <c r="A8136">
        <v>8135</v>
      </c>
      <c r="B8136" s="1" t="s">
        <v>8342</v>
      </c>
      <c r="C8136" s="1" t="s">
        <v>11</v>
      </c>
      <c r="D8136" s="1" t="s">
        <v>19</v>
      </c>
      <c r="E8136" s="1" t="s">
        <v>124</v>
      </c>
      <c r="F8136" s="1" t="s">
        <v>125</v>
      </c>
      <c r="G8136" s="1" t="s">
        <v>19</v>
      </c>
      <c r="H8136" s="1" t="s">
        <v>15</v>
      </c>
      <c r="I8136">
        <v>35.014492179999998</v>
      </c>
      <c r="J8136">
        <f>ROUND(employee[[#This Row],[Age]],0)</f>
        <v>35</v>
      </c>
      <c r="K81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36">
        <v>1.6809746919999999</v>
      </c>
      <c r="M8136">
        <f>ROUND(employee[[#This Row],[LengthService]],2)</f>
        <v>1.68</v>
      </c>
      <c r="N8136">
        <v>0</v>
      </c>
      <c r="O8136">
        <f>ROUND(employee[[#This Row],[AbsentHours]],2)</f>
        <v>0</v>
      </c>
      <c r="P8136" s="5">
        <f>employee[[#This Row],[RoundedAbsentHours]]/2080 *100</f>
        <v>0</v>
      </c>
      <c r="Q8136" s="1" t="s">
        <v>15</v>
      </c>
    </row>
    <row r="8137" spans="1:17" x14ac:dyDescent="0.35">
      <c r="A8137">
        <v>8136</v>
      </c>
      <c r="B8137" s="1" t="s">
        <v>8343</v>
      </c>
      <c r="C8137" s="1" t="s">
        <v>11</v>
      </c>
      <c r="D8137" s="1" t="s">
        <v>12</v>
      </c>
      <c r="E8137" s="1" t="s">
        <v>158</v>
      </c>
      <c r="F8137" s="1" t="s">
        <v>159</v>
      </c>
      <c r="G8137" s="1" t="s">
        <v>12</v>
      </c>
      <c r="H8137" s="1" t="s">
        <v>15</v>
      </c>
      <c r="I8137">
        <v>59.565871080000001</v>
      </c>
      <c r="J8137">
        <f>ROUND(employee[[#This Row],[Age]],0)</f>
        <v>60</v>
      </c>
      <c r="K81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8137">
        <v>2.7818521359999999</v>
      </c>
      <c r="M8137">
        <f>ROUND(employee[[#This Row],[LengthService]],2)</f>
        <v>2.78</v>
      </c>
      <c r="N8137">
        <v>154.3964349</v>
      </c>
      <c r="O8137">
        <f>ROUND(employee[[#This Row],[AbsentHours]],2)</f>
        <v>154.4</v>
      </c>
      <c r="P8137" s="5">
        <f>employee[[#This Row],[RoundedAbsentHours]]/2080 *100</f>
        <v>7.4230769230769242</v>
      </c>
      <c r="Q8137" s="1" t="s">
        <v>15</v>
      </c>
    </row>
    <row r="8138" spans="1:17" x14ac:dyDescent="0.35">
      <c r="A8138">
        <v>8137</v>
      </c>
      <c r="B8138" s="1" t="s">
        <v>8344</v>
      </c>
      <c r="C8138" s="1" t="s">
        <v>11</v>
      </c>
      <c r="D8138" s="1" t="s">
        <v>49</v>
      </c>
      <c r="E8138" s="1" t="s">
        <v>124</v>
      </c>
      <c r="F8138" s="1" t="s">
        <v>125</v>
      </c>
      <c r="G8138" s="1" t="s">
        <v>47</v>
      </c>
      <c r="H8138" s="1" t="s">
        <v>15</v>
      </c>
      <c r="I8138">
        <v>24.434039769999998</v>
      </c>
      <c r="J8138">
        <f>ROUND(employee[[#This Row],[Age]],0)</f>
        <v>24</v>
      </c>
      <c r="K81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138">
        <v>4.6044623390000003</v>
      </c>
      <c r="M8138">
        <f>ROUND(employee[[#This Row],[LengthService]],2)</f>
        <v>4.5999999999999996</v>
      </c>
      <c r="N8138">
        <v>0</v>
      </c>
      <c r="O8138">
        <f>ROUND(employee[[#This Row],[AbsentHours]],2)</f>
        <v>0</v>
      </c>
      <c r="P8138" s="5">
        <f>employee[[#This Row],[RoundedAbsentHours]]/2080 *100</f>
        <v>0</v>
      </c>
      <c r="Q8138" s="1" t="s">
        <v>15</v>
      </c>
    </row>
    <row r="8139" spans="1:17" x14ac:dyDescent="0.35">
      <c r="A8139">
        <v>8138</v>
      </c>
      <c r="B8139" s="1" t="s">
        <v>8345</v>
      </c>
      <c r="C8139" s="1" t="s">
        <v>11</v>
      </c>
      <c r="D8139" s="1" t="s">
        <v>311</v>
      </c>
      <c r="E8139" s="1" t="s">
        <v>124</v>
      </c>
      <c r="F8139" s="1" t="s">
        <v>125</v>
      </c>
      <c r="G8139" s="1" t="s">
        <v>56</v>
      </c>
      <c r="H8139" s="1" t="s">
        <v>15</v>
      </c>
      <c r="I8139">
        <v>46.426063399999997</v>
      </c>
      <c r="J8139">
        <f>ROUND(employee[[#This Row],[Age]],0)</f>
        <v>46</v>
      </c>
      <c r="K81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39">
        <v>3.8098420310000001</v>
      </c>
      <c r="M8139">
        <f>ROUND(employee[[#This Row],[LengthService]],2)</f>
        <v>3.81</v>
      </c>
      <c r="N8139">
        <v>70.475921670000005</v>
      </c>
      <c r="O8139">
        <f>ROUND(employee[[#This Row],[AbsentHours]],2)</f>
        <v>70.48</v>
      </c>
      <c r="P8139" s="5">
        <f>employee[[#This Row],[RoundedAbsentHours]]/2080 *100</f>
        <v>3.3884615384615389</v>
      </c>
      <c r="Q8139" s="1" t="s">
        <v>15</v>
      </c>
    </row>
    <row r="8140" spans="1:17" x14ac:dyDescent="0.35">
      <c r="A8140">
        <v>8139</v>
      </c>
      <c r="B8140" s="1" t="s">
        <v>8346</v>
      </c>
      <c r="C8140" s="1" t="s">
        <v>11</v>
      </c>
      <c r="D8140" s="1" t="s">
        <v>20</v>
      </c>
      <c r="E8140" s="1" t="s">
        <v>124</v>
      </c>
      <c r="F8140" s="1" t="s">
        <v>125</v>
      </c>
      <c r="G8140" s="1" t="s">
        <v>20</v>
      </c>
      <c r="H8140" s="1" t="s">
        <v>15</v>
      </c>
      <c r="I8140">
        <v>38.728176670000003</v>
      </c>
      <c r="J8140">
        <f>ROUND(employee[[#This Row],[Age]],0)</f>
        <v>39</v>
      </c>
      <c r="K81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40">
        <v>3.8469410659999999</v>
      </c>
      <c r="M8140">
        <f>ROUND(employee[[#This Row],[LengthService]],2)</f>
        <v>3.85</v>
      </c>
      <c r="N8140">
        <v>79.128060880000007</v>
      </c>
      <c r="O8140">
        <f>ROUND(employee[[#This Row],[AbsentHours]],2)</f>
        <v>79.13</v>
      </c>
      <c r="P8140" s="5">
        <f>employee[[#This Row],[RoundedAbsentHours]]/2080 *100</f>
        <v>3.804326923076923</v>
      </c>
      <c r="Q8140" s="1" t="s">
        <v>15</v>
      </c>
    </row>
    <row r="8141" spans="1:17" x14ac:dyDescent="0.35">
      <c r="A8141">
        <v>8140</v>
      </c>
      <c r="B8141" s="1" t="s">
        <v>8347</v>
      </c>
      <c r="C8141" s="1" t="s">
        <v>16</v>
      </c>
      <c r="D8141" s="1" t="s">
        <v>22</v>
      </c>
      <c r="E8141" s="1" t="s">
        <v>124</v>
      </c>
      <c r="F8141" s="1" t="s">
        <v>125</v>
      </c>
      <c r="G8141" s="1" t="s">
        <v>22</v>
      </c>
      <c r="H8141" s="1" t="s">
        <v>15</v>
      </c>
      <c r="I8141">
        <v>39.625593700000003</v>
      </c>
      <c r="J8141">
        <f>ROUND(employee[[#This Row],[Age]],0)</f>
        <v>40</v>
      </c>
      <c r="K81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41">
        <v>6.2789574579999998</v>
      </c>
      <c r="M8141">
        <f>ROUND(employee[[#This Row],[LengthService]],2)</f>
        <v>6.28</v>
      </c>
      <c r="N8141">
        <v>16.246832779999998</v>
      </c>
      <c r="O8141">
        <f>ROUND(employee[[#This Row],[AbsentHours]],2)</f>
        <v>16.25</v>
      </c>
      <c r="P8141" s="5">
        <f>employee[[#This Row],[RoundedAbsentHours]]/2080 *100</f>
        <v>0.78125</v>
      </c>
      <c r="Q8141" s="1" t="s">
        <v>15</v>
      </c>
    </row>
    <row r="8142" spans="1:17" x14ac:dyDescent="0.35">
      <c r="A8142">
        <v>8141</v>
      </c>
      <c r="B8142" s="1" t="s">
        <v>8348</v>
      </c>
      <c r="C8142" s="1" t="s">
        <v>16</v>
      </c>
      <c r="D8142" s="1" t="s">
        <v>144</v>
      </c>
      <c r="E8142" s="1" t="s">
        <v>124</v>
      </c>
      <c r="F8142" s="1" t="s">
        <v>125</v>
      </c>
      <c r="G8142" s="1" t="s">
        <v>18</v>
      </c>
      <c r="H8142" s="1" t="s">
        <v>15</v>
      </c>
      <c r="I8142">
        <v>50.702970319999999</v>
      </c>
      <c r="J8142">
        <f>ROUND(employee[[#This Row],[Age]],0)</f>
        <v>51</v>
      </c>
      <c r="K81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42">
        <v>5.5773986869999996</v>
      </c>
      <c r="M8142">
        <f>ROUND(employee[[#This Row],[LengthService]],2)</f>
        <v>5.58</v>
      </c>
      <c r="N8142">
        <v>98.205615510000001</v>
      </c>
      <c r="O8142">
        <f>ROUND(employee[[#This Row],[AbsentHours]],2)</f>
        <v>98.21</v>
      </c>
      <c r="P8142" s="5">
        <f>employee[[#This Row],[RoundedAbsentHours]]/2080 *100</f>
        <v>4.7216346153846152</v>
      </c>
      <c r="Q8142" s="1" t="s">
        <v>15</v>
      </c>
    </row>
    <row r="8143" spans="1:17" x14ac:dyDescent="0.35">
      <c r="A8143">
        <v>8142</v>
      </c>
      <c r="B8143" s="1" t="s">
        <v>8349</v>
      </c>
      <c r="C8143" s="1" t="s">
        <v>16</v>
      </c>
      <c r="D8143" s="1" t="s">
        <v>69</v>
      </c>
      <c r="E8143" s="1" t="s">
        <v>124</v>
      </c>
      <c r="F8143" s="1" t="s">
        <v>125</v>
      </c>
      <c r="G8143" s="1" t="s">
        <v>39</v>
      </c>
      <c r="H8143" s="1" t="s">
        <v>15</v>
      </c>
      <c r="I8143">
        <v>61.452941000000003</v>
      </c>
      <c r="J8143">
        <f>ROUND(employee[[#This Row],[Age]],0)</f>
        <v>61</v>
      </c>
      <c r="K81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8143">
        <v>6.6355901340000001</v>
      </c>
      <c r="M8143">
        <f>ROUND(employee[[#This Row],[LengthService]],2)</f>
        <v>6.64</v>
      </c>
      <c r="N8143">
        <v>93.127582739999994</v>
      </c>
      <c r="O8143">
        <f>ROUND(employee[[#This Row],[AbsentHours]],2)</f>
        <v>93.13</v>
      </c>
      <c r="P8143" s="5">
        <f>employee[[#This Row],[RoundedAbsentHours]]/2080 *100</f>
        <v>4.4774038461538463</v>
      </c>
      <c r="Q8143" s="1" t="s">
        <v>15</v>
      </c>
    </row>
    <row r="8144" spans="1:17" x14ac:dyDescent="0.35">
      <c r="A8144">
        <v>8143</v>
      </c>
      <c r="B8144" s="1" t="s">
        <v>8350</v>
      </c>
      <c r="C8144" s="1" t="s">
        <v>11</v>
      </c>
      <c r="D8144" s="1" t="s">
        <v>47</v>
      </c>
      <c r="E8144" s="1" t="s">
        <v>124</v>
      </c>
      <c r="F8144" s="1" t="s">
        <v>125</v>
      </c>
      <c r="G8144" s="1" t="s">
        <v>47</v>
      </c>
      <c r="H8144" s="1" t="s">
        <v>15</v>
      </c>
      <c r="I8144">
        <v>43.650915439999999</v>
      </c>
      <c r="J8144">
        <f>ROUND(employee[[#This Row],[Age]],0)</f>
        <v>44</v>
      </c>
      <c r="K81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44">
        <v>3.0677899910000002</v>
      </c>
      <c r="M8144">
        <f>ROUND(employee[[#This Row],[LengthService]],2)</f>
        <v>3.07</v>
      </c>
      <c r="N8144">
        <v>64.394888289999997</v>
      </c>
      <c r="O8144">
        <f>ROUND(employee[[#This Row],[AbsentHours]],2)</f>
        <v>64.39</v>
      </c>
      <c r="P8144" s="5">
        <f>employee[[#This Row],[RoundedAbsentHours]]/2080 *100</f>
        <v>3.0956730769230769</v>
      </c>
      <c r="Q8144" s="1" t="s">
        <v>15</v>
      </c>
    </row>
    <row r="8145" spans="1:17" x14ac:dyDescent="0.35">
      <c r="A8145">
        <v>8144</v>
      </c>
      <c r="B8145" s="1" t="s">
        <v>8351</v>
      </c>
      <c r="C8145" s="1" t="s">
        <v>16</v>
      </c>
      <c r="D8145" s="1" t="s">
        <v>20</v>
      </c>
      <c r="E8145" s="1" t="s">
        <v>124</v>
      </c>
      <c r="F8145" s="1" t="s">
        <v>125</v>
      </c>
      <c r="G8145" s="1" t="s">
        <v>20</v>
      </c>
      <c r="H8145" s="1" t="s">
        <v>15</v>
      </c>
      <c r="I8145">
        <v>30.69906649</v>
      </c>
      <c r="J8145">
        <f>ROUND(employee[[#This Row],[Age]],0)</f>
        <v>31</v>
      </c>
      <c r="K81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45">
        <v>7.1831652989999997</v>
      </c>
      <c r="M8145">
        <f>ROUND(employee[[#This Row],[LengthService]],2)</f>
        <v>7.18</v>
      </c>
      <c r="N8145">
        <v>2.8841130150000001</v>
      </c>
      <c r="O8145">
        <f>ROUND(employee[[#This Row],[AbsentHours]],2)</f>
        <v>2.88</v>
      </c>
      <c r="P8145" s="5">
        <f>employee[[#This Row],[RoundedAbsentHours]]/2080 *100</f>
        <v>0.13846153846153844</v>
      </c>
      <c r="Q8145" s="1" t="s">
        <v>15</v>
      </c>
    </row>
    <row r="8146" spans="1:17" x14ac:dyDescent="0.35">
      <c r="A8146">
        <v>8145</v>
      </c>
      <c r="B8146" s="1" t="s">
        <v>8352</v>
      </c>
      <c r="C8146" s="1" t="s">
        <v>11</v>
      </c>
      <c r="D8146" s="1" t="s">
        <v>22</v>
      </c>
      <c r="E8146" s="1" t="s">
        <v>124</v>
      </c>
      <c r="F8146" s="1" t="s">
        <v>125</v>
      </c>
      <c r="G8146" s="1" t="s">
        <v>22</v>
      </c>
      <c r="H8146" s="1" t="s">
        <v>15</v>
      </c>
      <c r="I8146">
        <v>46.409299310000002</v>
      </c>
      <c r="J8146">
        <f>ROUND(employee[[#This Row],[Age]],0)</f>
        <v>46</v>
      </c>
      <c r="K81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46">
        <v>2.066227268</v>
      </c>
      <c r="M8146">
        <f>ROUND(employee[[#This Row],[LengthService]],2)</f>
        <v>2.0699999999999998</v>
      </c>
      <c r="N8146">
        <v>106.5927823</v>
      </c>
      <c r="O8146">
        <f>ROUND(employee[[#This Row],[AbsentHours]],2)</f>
        <v>106.59</v>
      </c>
      <c r="P8146" s="5">
        <f>employee[[#This Row],[RoundedAbsentHours]]/2080 *100</f>
        <v>5.1245192307692307</v>
      </c>
      <c r="Q8146" s="1" t="s">
        <v>15</v>
      </c>
    </row>
    <row r="8147" spans="1:17" x14ac:dyDescent="0.35">
      <c r="A8147">
        <v>8146</v>
      </c>
      <c r="B8147" s="1" t="s">
        <v>8353</v>
      </c>
      <c r="C8147" s="1" t="s">
        <v>11</v>
      </c>
      <c r="D8147" s="1" t="s">
        <v>17</v>
      </c>
      <c r="E8147" s="1" t="s">
        <v>124</v>
      </c>
      <c r="F8147" s="1" t="s">
        <v>125</v>
      </c>
      <c r="G8147" s="1" t="s">
        <v>18</v>
      </c>
      <c r="H8147" s="1" t="s">
        <v>15</v>
      </c>
      <c r="I8147">
        <v>45.19699258</v>
      </c>
      <c r="J8147">
        <f>ROUND(employee[[#This Row],[Age]],0)</f>
        <v>45</v>
      </c>
      <c r="K81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47">
        <v>4.9906831729999999</v>
      </c>
      <c r="M8147">
        <f>ROUND(employee[[#This Row],[LengthService]],2)</f>
        <v>4.99</v>
      </c>
      <c r="N8147">
        <v>83.18627515</v>
      </c>
      <c r="O8147">
        <f>ROUND(employee[[#This Row],[AbsentHours]],2)</f>
        <v>83.19</v>
      </c>
      <c r="P8147" s="5">
        <f>employee[[#This Row],[RoundedAbsentHours]]/2080 *100</f>
        <v>3.9995192307692307</v>
      </c>
      <c r="Q8147" s="1" t="s">
        <v>15</v>
      </c>
    </row>
    <row r="8148" spans="1:17" x14ac:dyDescent="0.35">
      <c r="A8148">
        <v>8147</v>
      </c>
      <c r="B8148" s="1" t="s">
        <v>8354</v>
      </c>
      <c r="C8148" s="1" t="s">
        <v>11</v>
      </c>
      <c r="D8148" s="1" t="s">
        <v>44</v>
      </c>
      <c r="E8148" s="1" t="s">
        <v>124</v>
      </c>
      <c r="F8148" s="1" t="s">
        <v>125</v>
      </c>
      <c r="G8148" s="1" t="s">
        <v>44</v>
      </c>
      <c r="H8148" s="1" t="s">
        <v>15</v>
      </c>
      <c r="I8148">
        <v>50.631710130000002</v>
      </c>
      <c r="J8148">
        <f>ROUND(employee[[#This Row],[Age]],0)</f>
        <v>51</v>
      </c>
      <c r="K81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48">
        <v>3.7185243649999999</v>
      </c>
      <c r="M8148">
        <f>ROUND(employee[[#This Row],[LengthService]],2)</f>
        <v>3.72</v>
      </c>
      <c r="N8148">
        <v>78.148885089999993</v>
      </c>
      <c r="O8148">
        <f>ROUND(employee[[#This Row],[AbsentHours]],2)</f>
        <v>78.150000000000006</v>
      </c>
      <c r="P8148" s="5">
        <f>employee[[#This Row],[RoundedAbsentHours]]/2080 *100</f>
        <v>3.7572115384615383</v>
      </c>
      <c r="Q8148" s="1" t="s">
        <v>15</v>
      </c>
    </row>
    <row r="8149" spans="1:17" x14ac:dyDescent="0.35">
      <c r="A8149">
        <v>8148</v>
      </c>
      <c r="B8149" s="1" t="s">
        <v>8355</v>
      </c>
      <c r="C8149" s="1" t="s">
        <v>16</v>
      </c>
      <c r="D8149" s="1" t="s">
        <v>19</v>
      </c>
      <c r="E8149" s="1" t="s">
        <v>124</v>
      </c>
      <c r="F8149" s="1" t="s">
        <v>125</v>
      </c>
      <c r="G8149" s="1" t="s">
        <v>19</v>
      </c>
      <c r="H8149" s="1" t="s">
        <v>15</v>
      </c>
      <c r="I8149">
        <v>45.214188479999997</v>
      </c>
      <c r="J8149">
        <f>ROUND(employee[[#This Row],[Age]],0)</f>
        <v>45</v>
      </c>
      <c r="K81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49">
        <v>5.3680655670000004</v>
      </c>
      <c r="M8149">
        <f>ROUND(employee[[#This Row],[LengthService]],2)</f>
        <v>5.37</v>
      </c>
      <c r="N8149">
        <v>67.094715730000004</v>
      </c>
      <c r="O8149">
        <f>ROUND(employee[[#This Row],[AbsentHours]],2)</f>
        <v>67.09</v>
      </c>
      <c r="P8149" s="5">
        <f>employee[[#This Row],[RoundedAbsentHours]]/2080 *100</f>
        <v>3.2254807692307694</v>
      </c>
      <c r="Q8149" s="1" t="s">
        <v>15</v>
      </c>
    </row>
    <row r="8150" spans="1:17" x14ac:dyDescent="0.35">
      <c r="A8150">
        <v>8149</v>
      </c>
      <c r="B8150" s="1" t="s">
        <v>8356</v>
      </c>
      <c r="C8150" s="1" t="s">
        <v>11</v>
      </c>
      <c r="D8150" s="1" t="s">
        <v>152</v>
      </c>
      <c r="E8150" s="1" t="s">
        <v>124</v>
      </c>
      <c r="F8150" s="1" t="s">
        <v>125</v>
      </c>
      <c r="G8150" s="1" t="s">
        <v>152</v>
      </c>
      <c r="H8150" s="1" t="s">
        <v>15</v>
      </c>
      <c r="I8150">
        <v>36.399832959999998</v>
      </c>
      <c r="J8150">
        <f>ROUND(employee[[#This Row],[Age]],0)</f>
        <v>36</v>
      </c>
      <c r="K81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50">
        <v>3.1807540059999999</v>
      </c>
      <c r="M8150">
        <f>ROUND(employee[[#This Row],[LengthService]],2)</f>
        <v>3.18</v>
      </c>
      <c r="N8150">
        <v>25.477225109999999</v>
      </c>
      <c r="O8150">
        <f>ROUND(employee[[#This Row],[AbsentHours]],2)</f>
        <v>25.48</v>
      </c>
      <c r="P8150" s="5">
        <f>employee[[#This Row],[RoundedAbsentHours]]/2080 *100</f>
        <v>1.2250000000000001</v>
      </c>
      <c r="Q8150" s="1" t="s">
        <v>15</v>
      </c>
    </row>
    <row r="8151" spans="1:17" x14ac:dyDescent="0.35">
      <c r="A8151">
        <v>8150</v>
      </c>
      <c r="B8151" s="1" t="s">
        <v>8357</v>
      </c>
      <c r="C8151" s="1" t="s">
        <v>16</v>
      </c>
      <c r="D8151" s="1" t="s">
        <v>184</v>
      </c>
      <c r="E8151" s="1" t="s">
        <v>124</v>
      </c>
      <c r="F8151" s="1" t="s">
        <v>125</v>
      </c>
      <c r="G8151" s="1" t="s">
        <v>39</v>
      </c>
      <c r="H8151" s="1" t="s">
        <v>15</v>
      </c>
      <c r="I8151">
        <v>55.564031329999999</v>
      </c>
      <c r="J8151">
        <f>ROUND(employee[[#This Row],[Age]],0)</f>
        <v>56</v>
      </c>
      <c r="K81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51">
        <v>6.3871827249999997</v>
      </c>
      <c r="M8151">
        <f>ROUND(employee[[#This Row],[LengthService]],2)</f>
        <v>6.39</v>
      </c>
      <c r="N8151">
        <v>101.3132426</v>
      </c>
      <c r="O8151">
        <f>ROUND(employee[[#This Row],[AbsentHours]],2)</f>
        <v>101.31</v>
      </c>
      <c r="P8151" s="5">
        <f>employee[[#This Row],[RoundedAbsentHours]]/2080 *100</f>
        <v>4.8706730769230777</v>
      </c>
      <c r="Q8151" s="1" t="s">
        <v>15</v>
      </c>
    </row>
    <row r="8152" spans="1:17" x14ac:dyDescent="0.35">
      <c r="A8152">
        <v>8151</v>
      </c>
      <c r="B8152" s="1" t="s">
        <v>8358</v>
      </c>
      <c r="C8152" s="1" t="s">
        <v>11</v>
      </c>
      <c r="D8152" s="1" t="s">
        <v>22</v>
      </c>
      <c r="E8152" s="1" t="s">
        <v>124</v>
      </c>
      <c r="F8152" s="1" t="s">
        <v>125</v>
      </c>
      <c r="G8152" s="1" t="s">
        <v>22</v>
      </c>
      <c r="H8152" s="1" t="s">
        <v>15</v>
      </c>
      <c r="I8152">
        <v>23.831963689999998</v>
      </c>
      <c r="J8152">
        <f>ROUND(employee[[#This Row],[Age]],0)</f>
        <v>24</v>
      </c>
      <c r="K81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152">
        <v>7.3951719909999998</v>
      </c>
      <c r="M8152">
        <f>ROUND(employee[[#This Row],[LengthService]],2)</f>
        <v>7.4</v>
      </c>
      <c r="N8152">
        <v>0</v>
      </c>
      <c r="O8152">
        <f>ROUND(employee[[#This Row],[AbsentHours]],2)</f>
        <v>0</v>
      </c>
      <c r="P8152" s="5">
        <f>employee[[#This Row],[RoundedAbsentHours]]/2080 *100</f>
        <v>0</v>
      </c>
      <c r="Q8152" s="1" t="s">
        <v>15</v>
      </c>
    </row>
    <row r="8153" spans="1:17" x14ac:dyDescent="0.35">
      <c r="A8153">
        <v>8152</v>
      </c>
      <c r="B8153" s="1" t="s">
        <v>8359</v>
      </c>
      <c r="C8153" s="1" t="s">
        <v>16</v>
      </c>
      <c r="D8153" s="1" t="s">
        <v>56</v>
      </c>
      <c r="E8153" s="1" t="s">
        <v>124</v>
      </c>
      <c r="F8153" s="1" t="s">
        <v>125</v>
      </c>
      <c r="G8153" s="1" t="s">
        <v>56</v>
      </c>
      <c r="H8153" s="1" t="s">
        <v>15</v>
      </c>
      <c r="I8153">
        <v>36.764819250000002</v>
      </c>
      <c r="J8153">
        <f>ROUND(employee[[#This Row],[Age]],0)</f>
        <v>37</v>
      </c>
      <c r="K81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53">
        <v>1.4302323180000001</v>
      </c>
      <c r="M8153">
        <f>ROUND(employee[[#This Row],[LengthService]],2)</f>
        <v>1.43</v>
      </c>
      <c r="N8153">
        <v>55.754717190000001</v>
      </c>
      <c r="O8153">
        <f>ROUND(employee[[#This Row],[AbsentHours]],2)</f>
        <v>55.75</v>
      </c>
      <c r="P8153" s="5">
        <f>employee[[#This Row],[RoundedAbsentHours]]/2080 *100</f>
        <v>2.6802884615384612</v>
      </c>
      <c r="Q8153" s="1" t="s">
        <v>15</v>
      </c>
    </row>
    <row r="8154" spans="1:17" x14ac:dyDescent="0.35">
      <c r="A8154">
        <v>8153</v>
      </c>
      <c r="B8154" s="1" t="s">
        <v>8360</v>
      </c>
      <c r="C8154" s="1" t="s">
        <v>16</v>
      </c>
      <c r="D8154" s="1" t="s">
        <v>44</v>
      </c>
      <c r="E8154" s="1" t="s">
        <v>124</v>
      </c>
      <c r="F8154" s="1" t="s">
        <v>125</v>
      </c>
      <c r="G8154" s="1" t="s">
        <v>44</v>
      </c>
      <c r="H8154" s="1" t="s">
        <v>15</v>
      </c>
      <c r="I8154">
        <v>32.310432900000002</v>
      </c>
      <c r="J8154">
        <f>ROUND(employee[[#This Row],[Age]],0)</f>
        <v>32</v>
      </c>
      <c r="K81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54">
        <v>5.6462809409999997</v>
      </c>
      <c r="M8154">
        <f>ROUND(employee[[#This Row],[LengthService]],2)</f>
        <v>5.65</v>
      </c>
      <c r="N8154">
        <v>5.9410848190000003</v>
      </c>
      <c r="O8154">
        <f>ROUND(employee[[#This Row],[AbsentHours]],2)</f>
        <v>5.94</v>
      </c>
      <c r="P8154" s="5">
        <f>employee[[#This Row],[RoundedAbsentHours]]/2080 *100</f>
        <v>0.28557692307692312</v>
      </c>
      <c r="Q8154" s="1" t="s">
        <v>15</v>
      </c>
    </row>
    <row r="8155" spans="1:17" x14ac:dyDescent="0.35">
      <c r="A8155">
        <v>8154</v>
      </c>
      <c r="B8155" s="1" t="s">
        <v>8361</v>
      </c>
      <c r="C8155" s="1" t="s">
        <v>11</v>
      </c>
      <c r="D8155" s="1" t="s">
        <v>51</v>
      </c>
      <c r="E8155" s="1" t="s">
        <v>124</v>
      </c>
      <c r="F8155" s="1" t="s">
        <v>125</v>
      </c>
      <c r="G8155" s="1" t="s">
        <v>51</v>
      </c>
      <c r="H8155" s="1" t="s">
        <v>15</v>
      </c>
      <c r="I8155">
        <v>42.535676070000001</v>
      </c>
      <c r="J8155">
        <f>ROUND(employee[[#This Row],[Age]],0)</f>
        <v>43</v>
      </c>
      <c r="K81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55">
        <v>5.2287740549999997</v>
      </c>
      <c r="M8155">
        <f>ROUND(employee[[#This Row],[LengthService]],2)</f>
        <v>5.23</v>
      </c>
      <c r="N8155">
        <v>37.157702950000001</v>
      </c>
      <c r="O8155">
        <f>ROUND(employee[[#This Row],[AbsentHours]],2)</f>
        <v>37.159999999999997</v>
      </c>
      <c r="P8155" s="5">
        <f>employee[[#This Row],[RoundedAbsentHours]]/2080 *100</f>
        <v>1.7865384615384612</v>
      </c>
      <c r="Q8155" s="1" t="s">
        <v>15</v>
      </c>
    </row>
    <row r="8156" spans="1:17" x14ac:dyDescent="0.35">
      <c r="A8156">
        <v>8155</v>
      </c>
      <c r="B8156" s="1" t="s">
        <v>8362</v>
      </c>
      <c r="C8156" s="1" t="s">
        <v>16</v>
      </c>
      <c r="D8156" s="1" t="s">
        <v>22</v>
      </c>
      <c r="E8156" s="1" t="s">
        <v>124</v>
      </c>
      <c r="F8156" s="1" t="s">
        <v>125</v>
      </c>
      <c r="G8156" s="1" t="s">
        <v>22</v>
      </c>
      <c r="H8156" s="1" t="s">
        <v>15</v>
      </c>
      <c r="I8156">
        <v>49.537904169999997</v>
      </c>
      <c r="J8156">
        <f>ROUND(employee[[#This Row],[Age]],0)</f>
        <v>50</v>
      </c>
      <c r="K81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56">
        <v>6.7271337730000003</v>
      </c>
      <c r="M8156">
        <f>ROUND(employee[[#This Row],[LengthService]],2)</f>
        <v>6.73</v>
      </c>
      <c r="N8156">
        <v>85.153246749999994</v>
      </c>
      <c r="O8156">
        <f>ROUND(employee[[#This Row],[AbsentHours]],2)</f>
        <v>85.15</v>
      </c>
      <c r="P8156" s="5">
        <f>employee[[#This Row],[RoundedAbsentHours]]/2080 *100</f>
        <v>4.09375</v>
      </c>
      <c r="Q8156" s="1" t="s">
        <v>15</v>
      </c>
    </row>
    <row r="8157" spans="1:17" x14ac:dyDescent="0.35">
      <c r="A8157">
        <v>8156</v>
      </c>
      <c r="B8157" s="1" t="s">
        <v>8363</v>
      </c>
      <c r="C8157" s="1" t="s">
        <v>16</v>
      </c>
      <c r="D8157" s="1" t="s">
        <v>21</v>
      </c>
      <c r="E8157" s="1" t="s">
        <v>124</v>
      </c>
      <c r="F8157" s="1" t="s">
        <v>125</v>
      </c>
      <c r="G8157" s="1" t="s">
        <v>21</v>
      </c>
      <c r="H8157" s="1" t="s">
        <v>15</v>
      </c>
      <c r="I8157">
        <v>63.136718369999997</v>
      </c>
      <c r="J8157">
        <f>ROUND(employee[[#This Row],[Age]],0)</f>
        <v>63</v>
      </c>
      <c r="K81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8157">
        <v>4.3214218999999998</v>
      </c>
      <c r="M8157">
        <f>ROUND(employee[[#This Row],[LengthService]],2)</f>
        <v>4.32</v>
      </c>
      <c r="N8157">
        <v>131.37740120000001</v>
      </c>
      <c r="O8157">
        <f>ROUND(employee[[#This Row],[AbsentHours]],2)</f>
        <v>131.38</v>
      </c>
      <c r="P8157" s="5">
        <f>employee[[#This Row],[RoundedAbsentHours]]/2080 *100</f>
        <v>6.3163461538461529</v>
      </c>
      <c r="Q8157" s="1" t="s">
        <v>15</v>
      </c>
    </row>
    <row r="8158" spans="1:17" x14ac:dyDescent="0.35">
      <c r="A8158">
        <v>8157</v>
      </c>
      <c r="B8158" s="1" t="s">
        <v>8364</v>
      </c>
      <c r="C8158" s="1" t="s">
        <v>16</v>
      </c>
      <c r="D8158" s="1" t="s">
        <v>65</v>
      </c>
      <c r="E8158" s="1" t="s">
        <v>124</v>
      </c>
      <c r="F8158" s="1" t="s">
        <v>125</v>
      </c>
      <c r="G8158" s="1" t="s">
        <v>29</v>
      </c>
      <c r="H8158" s="1" t="s">
        <v>15</v>
      </c>
      <c r="I8158">
        <v>60.655091339999998</v>
      </c>
      <c r="J8158">
        <f>ROUND(employee[[#This Row],[Age]],0)</f>
        <v>61</v>
      </c>
      <c r="K81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8158">
        <v>4.1788076959999998</v>
      </c>
      <c r="M8158">
        <f>ROUND(employee[[#This Row],[LengthService]],2)</f>
        <v>4.18</v>
      </c>
      <c r="N8158">
        <v>191.29888320000001</v>
      </c>
      <c r="O8158">
        <f>ROUND(employee[[#This Row],[AbsentHours]],2)</f>
        <v>191.3</v>
      </c>
      <c r="P8158" s="5">
        <f>employee[[#This Row],[RoundedAbsentHours]]/2080 *100</f>
        <v>9.197115384615385</v>
      </c>
      <c r="Q8158" s="1" t="s">
        <v>15</v>
      </c>
    </row>
    <row r="8159" spans="1:17" x14ac:dyDescent="0.35">
      <c r="A8159">
        <v>8158</v>
      </c>
      <c r="B8159" s="1" t="s">
        <v>8365</v>
      </c>
      <c r="C8159" s="1" t="s">
        <v>16</v>
      </c>
      <c r="D8159" s="1" t="s">
        <v>20</v>
      </c>
      <c r="E8159" s="1" t="s">
        <v>124</v>
      </c>
      <c r="F8159" s="1" t="s">
        <v>125</v>
      </c>
      <c r="G8159" s="1" t="s">
        <v>20</v>
      </c>
      <c r="H8159" s="1" t="s">
        <v>15</v>
      </c>
      <c r="I8159">
        <v>35.458692540000001</v>
      </c>
      <c r="J8159">
        <f>ROUND(employee[[#This Row],[Age]],0)</f>
        <v>35</v>
      </c>
      <c r="K81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59">
        <v>1</v>
      </c>
      <c r="M8159">
        <f>ROUND(employee[[#This Row],[LengthService]],2)</f>
        <v>1</v>
      </c>
      <c r="N8159">
        <v>12.00049619</v>
      </c>
      <c r="O8159">
        <f>ROUND(employee[[#This Row],[AbsentHours]],2)</f>
        <v>12</v>
      </c>
      <c r="P8159" s="5">
        <f>employee[[#This Row],[RoundedAbsentHours]]/2080 *100</f>
        <v>0.57692307692307698</v>
      </c>
      <c r="Q8159" s="1" t="s">
        <v>15</v>
      </c>
    </row>
    <row r="8160" spans="1:17" x14ac:dyDescent="0.35">
      <c r="A8160">
        <v>8159</v>
      </c>
      <c r="B8160" s="1" t="s">
        <v>8366</v>
      </c>
      <c r="C8160" s="1" t="s">
        <v>16</v>
      </c>
      <c r="D8160" s="1" t="s">
        <v>35</v>
      </c>
      <c r="E8160" s="1" t="s">
        <v>124</v>
      </c>
      <c r="F8160" s="1" t="s">
        <v>125</v>
      </c>
      <c r="G8160" s="1" t="s">
        <v>33</v>
      </c>
      <c r="H8160" s="1" t="s">
        <v>15</v>
      </c>
      <c r="I8160">
        <v>37.577487750000003</v>
      </c>
      <c r="J8160">
        <f>ROUND(employee[[#This Row],[Age]],0)</f>
        <v>38</v>
      </c>
      <c r="K81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60">
        <v>6.1986309479999999</v>
      </c>
      <c r="M8160">
        <f>ROUND(employee[[#This Row],[LengthService]],2)</f>
        <v>6.2</v>
      </c>
      <c r="N8160">
        <v>60.367720480000003</v>
      </c>
      <c r="O8160">
        <f>ROUND(employee[[#This Row],[AbsentHours]],2)</f>
        <v>60.37</v>
      </c>
      <c r="P8160" s="5">
        <f>employee[[#This Row],[RoundedAbsentHours]]/2080 *100</f>
        <v>2.9024038461538457</v>
      </c>
      <c r="Q8160" s="1" t="s">
        <v>15</v>
      </c>
    </row>
    <row r="8161" spans="1:17" x14ac:dyDescent="0.35">
      <c r="A8161">
        <v>8160</v>
      </c>
      <c r="B8161" s="1" t="s">
        <v>8367</v>
      </c>
      <c r="C8161" s="1" t="s">
        <v>16</v>
      </c>
      <c r="D8161" s="1" t="s">
        <v>29</v>
      </c>
      <c r="E8161" s="1" t="s">
        <v>124</v>
      </c>
      <c r="F8161" s="1" t="s">
        <v>125</v>
      </c>
      <c r="G8161" s="1" t="s">
        <v>29</v>
      </c>
      <c r="H8161" s="1" t="s">
        <v>15</v>
      </c>
      <c r="I8161">
        <v>42.275873279999999</v>
      </c>
      <c r="J8161">
        <f>ROUND(employee[[#This Row],[Age]],0)</f>
        <v>42</v>
      </c>
      <c r="K81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61">
        <v>5.0770708740000003</v>
      </c>
      <c r="M8161">
        <f>ROUND(employee[[#This Row],[LengthService]],2)</f>
        <v>5.08</v>
      </c>
      <c r="N8161">
        <v>72.436904290000001</v>
      </c>
      <c r="O8161">
        <f>ROUND(employee[[#This Row],[AbsentHours]],2)</f>
        <v>72.44</v>
      </c>
      <c r="P8161" s="5">
        <f>employee[[#This Row],[RoundedAbsentHours]]/2080 *100</f>
        <v>3.4826923076923073</v>
      </c>
      <c r="Q8161" s="1" t="s">
        <v>15</v>
      </c>
    </row>
    <row r="8162" spans="1:17" x14ac:dyDescent="0.35">
      <c r="A8162">
        <v>8161</v>
      </c>
      <c r="B8162" s="1" t="s">
        <v>8368</v>
      </c>
      <c r="C8162" s="1" t="s">
        <v>11</v>
      </c>
      <c r="D8162" s="1" t="s">
        <v>22</v>
      </c>
      <c r="E8162" s="1" t="s">
        <v>124</v>
      </c>
      <c r="F8162" s="1" t="s">
        <v>125</v>
      </c>
      <c r="G8162" s="1" t="s">
        <v>22</v>
      </c>
      <c r="H8162" s="1" t="s">
        <v>15</v>
      </c>
      <c r="I8162">
        <v>68.470067049999997</v>
      </c>
      <c r="J8162">
        <f>ROUND(employee[[#This Row],[Age]],0)</f>
        <v>68</v>
      </c>
      <c r="K81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8162">
        <v>6.0023516629999998</v>
      </c>
      <c r="M8162">
        <f>ROUND(employee[[#This Row],[LengthService]],2)</f>
        <v>6</v>
      </c>
      <c r="N8162">
        <v>205.9501501</v>
      </c>
      <c r="O8162">
        <f>ROUND(employee[[#This Row],[AbsentHours]],2)</f>
        <v>205.95</v>
      </c>
      <c r="P8162" s="5">
        <f>employee[[#This Row],[RoundedAbsentHours]]/2080 *100</f>
        <v>9.9014423076923066</v>
      </c>
      <c r="Q8162" s="1" t="s">
        <v>15</v>
      </c>
    </row>
    <row r="8163" spans="1:17" x14ac:dyDescent="0.35">
      <c r="A8163">
        <v>8162</v>
      </c>
      <c r="B8163" s="1" t="s">
        <v>8369</v>
      </c>
      <c r="C8163" s="1" t="s">
        <v>16</v>
      </c>
      <c r="D8163" s="1" t="s">
        <v>47</v>
      </c>
      <c r="E8163" s="1" t="s">
        <v>124</v>
      </c>
      <c r="F8163" s="1" t="s">
        <v>125</v>
      </c>
      <c r="G8163" s="1" t="s">
        <v>47</v>
      </c>
      <c r="H8163" s="1" t="s">
        <v>15</v>
      </c>
      <c r="I8163">
        <v>31.095233950000001</v>
      </c>
      <c r="J8163">
        <f>ROUND(employee[[#This Row],[Age]],0)</f>
        <v>31</v>
      </c>
      <c r="K81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63">
        <v>4.1466452770000002</v>
      </c>
      <c r="M8163">
        <f>ROUND(employee[[#This Row],[LengthService]],2)</f>
        <v>4.1500000000000004</v>
      </c>
      <c r="N8163">
        <v>0</v>
      </c>
      <c r="O8163">
        <f>ROUND(employee[[#This Row],[AbsentHours]],2)</f>
        <v>0</v>
      </c>
      <c r="P8163" s="5">
        <f>employee[[#This Row],[RoundedAbsentHours]]/2080 *100</f>
        <v>0</v>
      </c>
      <c r="Q8163" s="1" t="s">
        <v>15</v>
      </c>
    </row>
    <row r="8164" spans="1:17" x14ac:dyDescent="0.35">
      <c r="A8164">
        <v>8163</v>
      </c>
      <c r="B8164" s="1" t="s">
        <v>8370</v>
      </c>
      <c r="C8164" s="1" t="s">
        <v>16</v>
      </c>
      <c r="D8164" s="1" t="s">
        <v>51</v>
      </c>
      <c r="E8164" s="1" t="s">
        <v>124</v>
      </c>
      <c r="F8164" s="1" t="s">
        <v>125</v>
      </c>
      <c r="G8164" s="1" t="s">
        <v>51</v>
      </c>
      <c r="H8164" s="1" t="s">
        <v>15</v>
      </c>
      <c r="I8164">
        <v>61.441710049999998</v>
      </c>
      <c r="J8164">
        <f>ROUND(employee[[#This Row],[Age]],0)</f>
        <v>61</v>
      </c>
      <c r="K81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8164">
        <v>4.1805693469999996</v>
      </c>
      <c r="M8164">
        <f>ROUND(employee[[#This Row],[LengthService]],2)</f>
        <v>4.18</v>
      </c>
      <c r="N8164">
        <v>103.5042203</v>
      </c>
      <c r="O8164">
        <f>ROUND(employee[[#This Row],[AbsentHours]],2)</f>
        <v>103.5</v>
      </c>
      <c r="P8164" s="5">
        <f>employee[[#This Row],[RoundedAbsentHours]]/2080 *100</f>
        <v>4.9759615384615383</v>
      </c>
      <c r="Q8164" s="1" t="s">
        <v>15</v>
      </c>
    </row>
    <row r="8165" spans="1:17" x14ac:dyDescent="0.35">
      <c r="A8165">
        <v>8164</v>
      </c>
      <c r="B8165" s="1" t="s">
        <v>8371</v>
      </c>
      <c r="C8165" s="1" t="s">
        <v>11</v>
      </c>
      <c r="D8165" s="1" t="s">
        <v>105</v>
      </c>
      <c r="E8165" s="1" t="s">
        <v>124</v>
      </c>
      <c r="F8165" s="1" t="s">
        <v>125</v>
      </c>
      <c r="G8165" s="1" t="s">
        <v>18</v>
      </c>
      <c r="H8165" s="1" t="s">
        <v>15</v>
      </c>
      <c r="I8165">
        <v>42.20170383</v>
      </c>
      <c r="J8165">
        <f>ROUND(employee[[#This Row],[Age]],0)</f>
        <v>42</v>
      </c>
      <c r="K81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65">
        <v>5.341982679</v>
      </c>
      <c r="M8165">
        <f>ROUND(employee[[#This Row],[LengthService]],2)</f>
        <v>5.34</v>
      </c>
      <c r="N8165">
        <v>99.480635329999998</v>
      </c>
      <c r="O8165">
        <f>ROUND(employee[[#This Row],[AbsentHours]],2)</f>
        <v>99.48</v>
      </c>
      <c r="P8165" s="5">
        <f>employee[[#This Row],[RoundedAbsentHours]]/2080 *100</f>
        <v>4.782692307692308</v>
      </c>
      <c r="Q8165" s="1" t="s">
        <v>15</v>
      </c>
    </row>
    <row r="8166" spans="1:17" x14ac:dyDescent="0.35">
      <c r="A8166">
        <v>8165</v>
      </c>
      <c r="B8166" s="1" t="s">
        <v>8372</v>
      </c>
      <c r="C8166" s="1" t="s">
        <v>11</v>
      </c>
      <c r="D8166" s="1" t="s">
        <v>22</v>
      </c>
      <c r="E8166" s="1" t="s">
        <v>124</v>
      </c>
      <c r="F8166" s="1" t="s">
        <v>125</v>
      </c>
      <c r="G8166" s="1" t="s">
        <v>22</v>
      </c>
      <c r="H8166" s="1" t="s">
        <v>15</v>
      </c>
      <c r="I8166">
        <v>51.952977169999997</v>
      </c>
      <c r="J8166">
        <f>ROUND(employee[[#This Row],[Age]],0)</f>
        <v>52</v>
      </c>
      <c r="K81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66">
        <v>3.310523705</v>
      </c>
      <c r="M8166">
        <f>ROUND(employee[[#This Row],[LengthService]],2)</f>
        <v>3.31</v>
      </c>
      <c r="N8166">
        <v>135.656102</v>
      </c>
      <c r="O8166">
        <f>ROUND(employee[[#This Row],[AbsentHours]],2)</f>
        <v>135.66</v>
      </c>
      <c r="P8166" s="5">
        <f>employee[[#This Row],[RoundedAbsentHours]]/2080 *100</f>
        <v>6.5221153846153843</v>
      </c>
      <c r="Q8166" s="1" t="s">
        <v>15</v>
      </c>
    </row>
    <row r="8167" spans="1:17" x14ac:dyDescent="0.35">
      <c r="A8167">
        <v>8166</v>
      </c>
      <c r="B8167" s="1" t="s">
        <v>8373</v>
      </c>
      <c r="C8167" s="1" t="s">
        <v>16</v>
      </c>
      <c r="D8167" s="1" t="s">
        <v>22</v>
      </c>
      <c r="E8167" s="1" t="s">
        <v>124</v>
      </c>
      <c r="F8167" s="1" t="s">
        <v>125</v>
      </c>
      <c r="G8167" s="1" t="s">
        <v>22</v>
      </c>
      <c r="H8167" s="1" t="s">
        <v>15</v>
      </c>
      <c r="I8167">
        <v>45.150060089999997</v>
      </c>
      <c r="J8167">
        <f>ROUND(employee[[#This Row],[Age]],0)</f>
        <v>45</v>
      </c>
      <c r="K81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67">
        <v>4.7292835289999999</v>
      </c>
      <c r="M8167">
        <f>ROUND(employee[[#This Row],[LengthService]],2)</f>
        <v>4.7300000000000004</v>
      </c>
      <c r="N8167">
        <v>82.354860340000002</v>
      </c>
      <c r="O8167">
        <f>ROUND(employee[[#This Row],[AbsentHours]],2)</f>
        <v>82.35</v>
      </c>
      <c r="P8167" s="5">
        <f>employee[[#This Row],[RoundedAbsentHours]]/2080 *100</f>
        <v>3.959134615384615</v>
      </c>
      <c r="Q8167" s="1" t="s">
        <v>15</v>
      </c>
    </row>
    <row r="8168" spans="1:17" x14ac:dyDescent="0.35">
      <c r="A8168">
        <v>8167</v>
      </c>
      <c r="B8168" s="1" t="s">
        <v>8374</v>
      </c>
      <c r="C8168" s="1" t="s">
        <v>11</v>
      </c>
      <c r="D8168" s="1" t="s">
        <v>20</v>
      </c>
      <c r="E8168" s="1" t="s">
        <v>124</v>
      </c>
      <c r="F8168" s="1" t="s">
        <v>125</v>
      </c>
      <c r="G8168" s="1" t="s">
        <v>20</v>
      </c>
      <c r="H8168" s="1" t="s">
        <v>15</v>
      </c>
      <c r="I8168">
        <v>53.430013209999998</v>
      </c>
      <c r="J8168">
        <f>ROUND(employee[[#This Row],[Age]],0)</f>
        <v>53</v>
      </c>
      <c r="K81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68">
        <v>2.85970704</v>
      </c>
      <c r="M8168">
        <f>ROUND(employee[[#This Row],[LengthService]],2)</f>
        <v>2.86</v>
      </c>
      <c r="N8168">
        <v>172.3242726</v>
      </c>
      <c r="O8168">
        <f>ROUND(employee[[#This Row],[AbsentHours]],2)</f>
        <v>172.32</v>
      </c>
      <c r="P8168" s="5">
        <f>employee[[#This Row],[RoundedAbsentHours]]/2080 *100</f>
        <v>8.2846153846153854</v>
      </c>
      <c r="Q8168" s="1" t="s">
        <v>15</v>
      </c>
    </row>
    <row r="8169" spans="1:17" x14ac:dyDescent="0.35">
      <c r="A8169">
        <v>8168</v>
      </c>
      <c r="B8169" s="1" t="s">
        <v>8375</v>
      </c>
      <c r="C8169" s="1" t="s">
        <v>16</v>
      </c>
      <c r="D8169" s="1" t="s">
        <v>20</v>
      </c>
      <c r="E8169" s="1" t="s">
        <v>124</v>
      </c>
      <c r="F8169" s="1" t="s">
        <v>125</v>
      </c>
      <c r="G8169" s="1" t="s">
        <v>20</v>
      </c>
      <c r="H8169" s="1" t="s">
        <v>15</v>
      </c>
      <c r="I8169">
        <v>18.290294840000001</v>
      </c>
      <c r="J8169">
        <f>ROUND(employee[[#This Row],[Age]],0)</f>
        <v>18</v>
      </c>
      <c r="K81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8169">
        <v>4.1667881490000003</v>
      </c>
      <c r="M8169">
        <f>ROUND(employee[[#This Row],[LengthService]],2)</f>
        <v>4.17</v>
      </c>
      <c r="N8169">
        <v>0</v>
      </c>
      <c r="O8169">
        <f>ROUND(employee[[#This Row],[AbsentHours]],2)</f>
        <v>0</v>
      </c>
      <c r="P8169" s="5">
        <f>employee[[#This Row],[RoundedAbsentHours]]/2080 *100</f>
        <v>0</v>
      </c>
      <c r="Q8169" s="1" t="s">
        <v>15</v>
      </c>
    </row>
    <row r="8170" spans="1:17" x14ac:dyDescent="0.35">
      <c r="A8170">
        <v>8169</v>
      </c>
      <c r="B8170" s="1" t="s">
        <v>8376</v>
      </c>
      <c r="C8170" s="1" t="s">
        <v>11</v>
      </c>
      <c r="D8170" s="1" t="s">
        <v>22</v>
      </c>
      <c r="E8170" s="1" t="s">
        <v>124</v>
      </c>
      <c r="F8170" s="1" t="s">
        <v>125</v>
      </c>
      <c r="G8170" s="1" t="s">
        <v>22</v>
      </c>
      <c r="H8170" s="1" t="s">
        <v>15</v>
      </c>
      <c r="I8170">
        <v>43.317882410000003</v>
      </c>
      <c r="J8170">
        <f>ROUND(employee[[#This Row],[Age]],0)</f>
        <v>43</v>
      </c>
      <c r="K81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70">
        <v>3.3366795819999999</v>
      </c>
      <c r="M8170">
        <f>ROUND(employee[[#This Row],[LengthService]],2)</f>
        <v>3.34</v>
      </c>
      <c r="N8170">
        <v>124.0063241</v>
      </c>
      <c r="O8170">
        <f>ROUND(employee[[#This Row],[AbsentHours]],2)</f>
        <v>124.01</v>
      </c>
      <c r="P8170" s="5">
        <f>employee[[#This Row],[RoundedAbsentHours]]/2080 *100</f>
        <v>5.962019230769231</v>
      </c>
      <c r="Q8170" s="1" t="s">
        <v>15</v>
      </c>
    </row>
    <row r="8171" spans="1:17" x14ac:dyDescent="0.35">
      <c r="A8171">
        <v>8170</v>
      </c>
      <c r="B8171" s="1" t="s">
        <v>8377</v>
      </c>
      <c r="C8171" s="1" t="s">
        <v>11</v>
      </c>
      <c r="D8171" s="1" t="s">
        <v>296</v>
      </c>
      <c r="E8171" s="1" t="s">
        <v>124</v>
      </c>
      <c r="F8171" s="1" t="s">
        <v>125</v>
      </c>
      <c r="G8171" s="1" t="s">
        <v>72</v>
      </c>
      <c r="H8171" s="1" t="s">
        <v>15</v>
      </c>
      <c r="I8171">
        <v>46.09464157</v>
      </c>
      <c r="J8171">
        <f>ROUND(employee[[#This Row],[Age]],0)</f>
        <v>46</v>
      </c>
      <c r="K81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71">
        <v>6.7833444219999999</v>
      </c>
      <c r="M8171">
        <f>ROUND(employee[[#This Row],[LengthService]],2)</f>
        <v>6.78</v>
      </c>
      <c r="N8171">
        <v>109.0688257</v>
      </c>
      <c r="O8171">
        <f>ROUND(employee[[#This Row],[AbsentHours]],2)</f>
        <v>109.07</v>
      </c>
      <c r="P8171" s="5">
        <f>employee[[#This Row],[RoundedAbsentHours]]/2080 *100</f>
        <v>5.2437499999999995</v>
      </c>
      <c r="Q8171" s="1" t="s">
        <v>15</v>
      </c>
    </row>
    <row r="8172" spans="1:17" x14ac:dyDescent="0.35">
      <c r="A8172">
        <v>8171</v>
      </c>
      <c r="B8172" s="1" t="s">
        <v>8378</v>
      </c>
      <c r="C8172" s="1" t="s">
        <v>16</v>
      </c>
      <c r="D8172" s="1" t="s">
        <v>44</v>
      </c>
      <c r="E8172" s="1" t="s">
        <v>124</v>
      </c>
      <c r="F8172" s="1" t="s">
        <v>125</v>
      </c>
      <c r="G8172" s="1" t="s">
        <v>44</v>
      </c>
      <c r="H8172" s="1" t="s">
        <v>15</v>
      </c>
      <c r="I8172">
        <v>44.635532990000002</v>
      </c>
      <c r="J8172">
        <f>ROUND(employee[[#This Row],[Age]],0)</f>
        <v>45</v>
      </c>
      <c r="K81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72">
        <v>4.3726651859999999</v>
      </c>
      <c r="M8172">
        <f>ROUND(employee[[#This Row],[LengthService]],2)</f>
        <v>4.37</v>
      </c>
      <c r="N8172">
        <v>99.386041789999993</v>
      </c>
      <c r="O8172">
        <f>ROUND(employee[[#This Row],[AbsentHours]],2)</f>
        <v>99.39</v>
      </c>
      <c r="P8172" s="5">
        <f>employee[[#This Row],[RoundedAbsentHours]]/2080 *100</f>
        <v>4.778365384615384</v>
      </c>
      <c r="Q8172" s="1" t="s">
        <v>15</v>
      </c>
    </row>
    <row r="8173" spans="1:17" x14ac:dyDescent="0.35">
      <c r="A8173">
        <v>8172</v>
      </c>
      <c r="B8173" s="1" t="s">
        <v>8379</v>
      </c>
      <c r="C8173" s="1" t="s">
        <v>11</v>
      </c>
      <c r="D8173" s="1" t="s">
        <v>109</v>
      </c>
      <c r="E8173" s="1" t="s">
        <v>124</v>
      </c>
      <c r="F8173" s="1" t="s">
        <v>125</v>
      </c>
      <c r="G8173" s="1" t="s">
        <v>56</v>
      </c>
      <c r="H8173" s="1" t="s">
        <v>15</v>
      </c>
      <c r="I8173">
        <v>38.003126479999999</v>
      </c>
      <c r="J8173">
        <f>ROUND(employee[[#This Row],[Age]],0)</f>
        <v>38</v>
      </c>
      <c r="K81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73">
        <v>5.541834336</v>
      </c>
      <c r="M8173">
        <f>ROUND(employee[[#This Row],[LengthService]],2)</f>
        <v>5.54</v>
      </c>
      <c r="N8173">
        <v>51.580746419999997</v>
      </c>
      <c r="O8173">
        <f>ROUND(employee[[#This Row],[AbsentHours]],2)</f>
        <v>51.58</v>
      </c>
      <c r="P8173" s="5">
        <f>employee[[#This Row],[RoundedAbsentHours]]/2080 *100</f>
        <v>2.4798076923076922</v>
      </c>
      <c r="Q8173" s="1" t="s">
        <v>15</v>
      </c>
    </row>
    <row r="8174" spans="1:17" x14ac:dyDescent="0.35">
      <c r="A8174">
        <v>8173</v>
      </c>
      <c r="B8174" s="1" t="s">
        <v>8380</v>
      </c>
      <c r="C8174" s="1" t="s">
        <v>11</v>
      </c>
      <c r="D8174" s="1" t="s">
        <v>93</v>
      </c>
      <c r="E8174" s="1" t="s">
        <v>124</v>
      </c>
      <c r="F8174" s="1" t="s">
        <v>125</v>
      </c>
      <c r="G8174" s="1" t="s">
        <v>93</v>
      </c>
      <c r="H8174" s="1" t="s">
        <v>15</v>
      </c>
      <c r="I8174">
        <v>72.841775269999999</v>
      </c>
      <c r="J8174">
        <f>ROUND(employee[[#This Row],[Age]],0)</f>
        <v>73</v>
      </c>
      <c r="K81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8174">
        <v>5.8144675299999999</v>
      </c>
      <c r="M8174">
        <f>ROUND(employee[[#This Row],[LengthService]],2)</f>
        <v>5.81</v>
      </c>
      <c r="N8174">
        <v>189.94816520000001</v>
      </c>
      <c r="O8174">
        <f>ROUND(employee[[#This Row],[AbsentHours]],2)</f>
        <v>189.95</v>
      </c>
      <c r="P8174" s="5">
        <f>employee[[#This Row],[RoundedAbsentHours]]/2080 *100</f>
        <v>9.1322115384615383</v>
      </c>
      <c r="Q8174" s="1" t="s">
        <v>15</v>
      </c>
    </row>
    <row r="8175" spans="1:17" x14ac:dyDescent="0.35">
      <c r="A8175">
        <v>8174</v>
      </c>
      <c r="B8175" s="1" t="s">
        <v>8381</v>
      </c>
      <c r="C8175" s="1" t="s">
        <v>16</v>
      </c>
      <c r="D8175" s="1" t="s">
        <v>161</v>
      </c>
      <c r="E8175" s="1" t="s">
        <v>124</v>
      </c>
      <c r="F8175" s="1" t="s">
        <v>125</v>
      </c>
      <c r="G8175" s="1" t="s">
        <v>18</v>
      </c>
      <c r="H8175" s="1" t="s">
        <v>15</v>
      </c>
      <c r="I8175">
        <v>34.257564379999998</v>
      </c>
      <c r="J8175">
        <f>ROUND(employee[[#This Row],[Age]],0)</f>
        <v>34</v>
      </c>
      <c r="K81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75">
        <v>2.838930897</v>
      </c>
      <c r="M8175">
        <f>ROUND(employee[[#This Row],[LengthService]],2)</f>
        <v>2.84</v>
      </c>
      <c r="N8175">
        <v>24.50597097</v>
      </c>
      <c r="O8175">
        <f>ROUND(employee[[#This Row],[AbsentHours]],2)</f>
        <v>24.51</v>
      </c>
      <c r="P8175" s="5">
        <f>employee[[#This Row],[RoundedAbsentHours]]/2080 *100</f>
        <v>1.1783653846153848</v>
      </c>
      <c r="Q8175" s="1" t="s">
        <v>15</v>
      </c>
    </row>
    <row r="8176" spans="1:17" x14ac:dyDescent="0.35">
      <c r="A8176">
        <v>8175</v>
      </c>
      <c r="B8176" s="1" t="s">
        <v>8382</v>
      </c>
      <c r="C8176" s="1" t="s">
        <v>16</v>
      </c>
      <c r="D8176" s="1" t="s">
        <v>22</v>
      </c>
      <c r="E8176" s="1" t="s">
        <v>124</v>
      </c>
      <c r="F8176" s="1" t="s">
        <v>125</v>
      </c>
      <c r="G8176" s="1" t="s">
        <v>22</v>
      </c>
      <c r="H8176" s="1" t="s">
        <v>15</v>
      </c>
      <c r="I8176">
        <v>41.539380909999998</v>
      </c>
      <c r="J8176">
        <f>ROUND(employee[[#This Row],[Age]],0)</f>
        <v>42</v>
      </c>
      <c r="K81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76">
        <v>6.8914861380000003</v>
      </c>
      <c r="M8176">
        <f>ROUND(employee[[#This Row],[LengthService]],2)</f>
        <v>6.89</v>
      </c>
      <c r="N8176">
        <v>47.549339619999998</v>
      </c>
      <c r="O8176">
        <f>ROUND(employee[[#This Row],[AbsentHours]],2)</f>
        <v>47.55</v>
      </c>
      <c r="P8176" s="5">
        <f>employee[[#This Row],[RoundedAbsentHours]]/2080 *100</f>
        <v>2.2860576923076921</v>
      </c>
      <c r="Q8176" s="1" t="s">
        <v>15</v>
      </c>
    </row>
    <row r="8177" spans="1:17" x14ac:dyDescent="0.35">
      <c r="A8177">
        <v>8176</v>
      </c>
      <c r="B8177" s="1" t="s">
        <v>8383</v>
      </c>
      <c r="C8177" s="1" t="s">
        <v>16</v>
      </c>
      <c r="D8177" s="1" t="s">
        <v>52</v>
      </c>
      <c r="E8177" s="1" t="s">
        <v>124</v>
      </c>
      <c r="F8177" s="1" t="s">
        <v>125</v>
      </c>
      <c r="G8177" s="1" t="s">
        <v>33</v>
      </c>
      <c r="H8177" s="1" t="s">
        <v>15</v>
      </c>
      <c r="I8177">
        <v>60.350938640000003</v>
      </c>
      <c r="J8177">
        <f>ROUND(employee[[#This Row],[Age]],0)</f>
        <v>60</v>
      </c>
      <c r="K81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8177">
        <v>4.0668965559999997</v>
      </c>
      <c r="M8177">
        <f>ROUND(employee[[#This Row],[LengthService]],2)</f>
        <v>4.07</v>
      </c>
      <c r="N8177">
        <v>143.6786596</v>
      </c>
      <c r="O8177">
        <f>ROUND(employee[[#This Row],[AbsentHours]],2)</f>
        <v>143.68</v>
      </c>
      <c r="P8177" s="5">
        <f>employee[[#This Row],[RoundedAbsentHours]]/2080 *100</f>
        <v>6.907692307692308</v>
      </c>
      <c r="Q8177" s="1" t="s">
        <v>15</v>
      </c>
    </row>
    <row r="8178" spans="1:17" x14ac:dyDescent="0.35">
      <c r="A8178">
        <v>8177</v>
      </c>
      <c r="B8178" s="1" t="s">
        <v>8384</v>
      </c>
      <c r="C8178" s="1" t="s">
        <v>16</v>
      </c>
      <c r="D8178" s="1" t="s">
        <v>317</v>
      </c>
      <c r="E8178" s="1" t="s">
        <v>124</v>
      </c>
      <c r="F8178" s="1" t="s">
        <v>125</v>
      </c>
      <c r="G8178" s="1" t="s">
        <v>20</v>
      </c>
      <c r="H8178" s="1" t="s">
        <v>15</v>
      </c>
      <c r="I8178">
        <v>20.965749089999999</v>
      </c>
      <c r="J8178">
        <f>ROUND(employee[[#This Row],[Age]],0)</f>
        <v>21</v>
      </c>
      <c r="K81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178">
        <v>3.723273303</v>
      </c>
      <c r="M8178">
        <f>ROUND(employee[[#This Row],[LengthService]],2)</f>
        <v>3.72</v>
      </c>
      <c r="N8178">
        <v>0</v>
      </c>
      <c r="O8178">
        <f>ROUND(employee[[#This Row],[AbsentHours]],2)</f>
        <v>0</v>
      </c>
      <c r="P8178" s="5">
        <f>employee[[#This Row],[RoundedAbsentHours]]/2080 *100</f>
        <v>0</v>
      </c>
      <c r="Q8178" s="1" t="s">
        <v>15</v>
      </c>
    </row>
    <row r="8179" spans="1:17" x14ac:dyDescent="0.35">
      <c r="A8179">
        <v>8178</v>
      </c>
      <c r="B8179" s="1" t="s">
        <v>8385</v>
      </c>
      <c r="C8179" s="1" t="s">
        <v>11</v>
      </c>
      <c r="D8179" s="1" t="s">
        <v>22</v>
      </c>
      <c r="E8179" s="1" t="s">
        <v>124</v>
      </c>
      <c r="F8179" s="1" t="s">
        <v>125</v>
      </c>
      <c r="G8179" s="1" t="s">
        <v>22</v>
      </c>
      <c r="H8179" s="1" t="s">
        <v>15</v>
      </c>
      <c r="I8179">
        <v>55.809850529999999</v>
      </c>
      <c r="J8179">
        <f>ROUND(employee[[#This Row],[Age]],0)</f>
        <v>56</v>
      </c>
      <c r="K81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79">
        <v>4.2529384370000001</v>
      </c>
      <c r="M8179">
        <f>ROUND(employee[[#This Row],[LengthService]],2)</f>
        <v>4.25</v>
      </c>
      <c r="N8179">
        <v>145.8543847</v>
      </c>
      <c r="O8179">
        <f>ROUND(employee[[#This Row],[AbsentHours]],2)</f>
        <v>145.85</v>
      </c>
      <c r="P8179" s="5">
        <f>employee[[#This Row],[RoundedAbsentHours]]/2080 *100</f>
        <v>7.0120192307692299</v>
      </c>
      <c r="Q8179" s="1" t="s">
        <v>15</v>
      </c>
    </row>
    <row r="8180" spans="1:17" x14ac:dyDescent="0.35">
      <c r="A8180">
        <v>8179</v>
      </c>
      <c r="B8180" s="1" t="s">
        <v>8386</v>
      </c>
      <c r="C8180" s="1" t="s">
        <v>16</v>
      </c>
      <c r="D8180" s="1" t="s">
        <v>132</v>
      </c>
      <c r="E8180" s="1" t="s">
        <v>124</v>
      </c>
      <c r="F8180" s="1" t="s">
        <v>125</v>
      </c>
      <c r="G8180" s="1" t="s">
        <v>133</v>
      </c>
      <c r="H8180" s="1" t="s">
        <v>15</v>
      </c>
      <c r="I8180">
        <v>37.30165933</v>
      </c>
      <c r="J8180">
        <f>ROUND(employee[[#This Row],[Age]],0)</f>
        <v>37</v>
      </c>
      <c r="K81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80">
        <v>6.61316449</v>
      </c>
      <c r="M8180">
        <f>ROUND(employee[[#This Row],[LengthService]],2)</f>
        <v>6.61</v>
      </c>
      <c r="N8180">
        <v>3.3792225720000002</v>
      </c>
      <c r="O8180">
        <f>ROUND(employee[[#This Row],[AbsentHours]],2)</f>
        <v>3.38</v>
      </c>
      <c r="P8180" s="5">
        <f>employee[[#This Row],[RoundedAbsentHours]]/2080 *100</f>
        <v>0.16250000000000001</v>
      </c>
      <c r="Q8180" s="1" t="s">
        <v>15</v>
      </c>
    </row>
    <row r="8181" spans="1:17" x14ac:dyDescent="0.35">
      <c r="A8181">
        <v>8180</v>
      </c>
      <c r="B8181" s="1" t="s">
        <v>8387</v>
      </c>
      <c r="C8181" s="1" t="s">
        <v>16</v>
      </c>
      <c r="D8181" s="1" t="s">
        <v>93</v>
      </c>
      <c r="E8181" s="1" t="s">
        <v>124</v>
      </c>
      <c r="F8181" s="1" t="s">
        <v>125</v>
      </c>
      <c r="G8181" s="1" t="s">
        <v>93</v>
      </c>
      <c r="H8181" s="1" t="s">
        <v>15</v>
      </c>
      <c r="I8181">
        <v>36.266696590000002</v>
      </c>
      <c r="J8181">
        <f>ROUND(employee[[#This Row],[Age]],0)</f>
        <v>36</v>
      </c>
      <c r="K81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81">
        <v>3.712821543</v>
      </c>
      <c r="M8181">
        <f>ROUND(employee[[#This Row],[LengthService]],2)</f>
        <v>3.71</v>
      </c>
      <c r="N8181">
        <v>29.75528559</v>
      </c>
      <c r="O8181">
        <f>ROUND(employee[[#This Row],[AbsentHours]],2)</f>
        <v>29.76</v>
      </c>
      <c r="P8181" s="5">
        <f>employee[[#This Row],[RoundedAbsentHours]]/2080 *100</f>
        <v>1.4307692307692308</v>
      </c>
      <c r="Q8181" s="1" t="s">
        <v>15</v>
      </c>
    </row>
    <row r="8182" spans="1:17" x14ac:dyDescent="0.35">
      <c r="A8182">
        <v>8181</v>
      </c>
      <c r="B8182" s="1" t="s">
        <v>8388</v>
      </c>
      <c r="C8182" s="1" t="s">
        <v>16</v>
      </c>
      <c r="D8182" s="1" t="s">
        <v>56</v>
      </c>
      <c r="E8182" s="1" t="s">
        <v>124</v>
      </c>
      <c r="F8182" s="1" t="s">
        <v>125</v>
      </c>
      <c r="G8182" s="1" t="s">
        <v>56</v>
      </c>
      <c r="H8182" s="1" t="s">
        <v>15</v>
      </c>
      <c r="I8182">
        <v>60.220481169999999</v>
      </c>
      <c r="J8182">
        <f>ROUND(employee[[#This Row],[Age]],0)</f>
        <v>60</v>
      </c>
      <c r="K81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8182">
        <v>5.3695896850000002</v>
      </c>
      <c r="M8182">
        <f>ROUND(employee[[#This Row],[LengthService]],2)</f>
        <v>5.37</v>
      </c>
      <c r="N8182">
        <v>151.31369309999999</v>
      </c>
      <c r="O8182">
        <f>ROUND(employee[[#This Row],[AbsentHours]],2)</f>
        <v>151.31</v>
      </c>
      <c r="P8182" s="5">
        <f>employee[[#This Row],[RoundedAbsentHours]]/2080 *100</f>
        <v>7.2745192307692301</v>
      </c>
      <c r="Q8182" s="1" t="s">
        <v>15</v>
      </c>
    </row>
    <row r="8183" spans="1:17" x14ac:dyDescent="0.35">
      <c r="A8183">
        <v>8182</v>
      </c>
      <c r="B8183" s="1" t="s">
        <v>8389</v>
      </c>
      <c r="C8183" s="1" t="s">
        <v>16</v>
      </c>
      <c r="D8183" s="1" t="s">
        <v>72</v>
      </c>
      <c r="E8183" s="1" t="s">
        <v>124</v>
      </c>
      <c r="F8183" s="1" t="s">
        <v>125</v>
      </c>
      <c r="G8183" s="1" t="s">
        <v>72</v>
      </c>
      <c r="H8183" s="1" t="s">
        <v>15</v>
      </c>
      <c r="I8183">
        <v>29.60735515</v>
      </c>
      <c r="J8183">
        <f>ROUND(employee[[#This Row],[Age]],0)</f>
        <v>30</v>
      </c>
      <c r="K81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83">
        <v>3.9345489470000001</v>
      </c>
      <c r="M8183">
        <f>ROUND(employee[[#This Row],[LengthService]],2)</f>
        <v>3.93</v>
      </c>
      <c r="N8183">
        <v>0</v>
      </c>
      <c r="O8183">
        <f>ROUND(employee[[#This Row],[AbsentHours]],2)</f>
        <v>0</v>
      </c>
      <c r="P8183" s="5">
        <f>employee[[#This Row],[RoundedAbsentHours]]/2080 *100</f>
        <v>0</v>
      </c>
      <c r="Q8183" s="1" t="s">
        <v>15</v>
      </c>
    </row>
    <row r="8184" spans="1:17" x14ac:dyDescent="0.35">
      <c r="A8184">
        <v>8183</v>
      </c>
      <c r="B8184" s="1" t="s">
        <v>8390</v>
      </c>
      <c r="C8184" s="1" t="s">
        <v>11</v>
      </c>
      <c r="D8184" s="1" t="s">
        <v>75</v>
      </c>
      <c r="E8184" s="1" t="s">
        <v>124</v>
      </c>
      <c r="F8184" s="1" t="s">
        <v>125</v>
      </c>
      <c r="G8184" s="1" t="s">
        <v>75</v>
      </c>
      <c r="H8184" s="1" t="s">
        <v>15</v>
      </c>
      <c r="I8184">
        <v>54.179638850000003</v>
      </c>
      <c r="J8184">
        <f>ROUND(employee[[#This Row],[Age]],0)</f>
        <v>54</v>
      </c>
      <c r="K81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84">
        <v>4.890820433</v>
      </c>
      <c r="M8184">
        <f>ROUND(employee[[#This Row],[LengthService]],2)</f>
        <v>4.8899999999999997</v>
      </c>
      <c r="N8184">
        <v>104.3090411</v>
      </c>
      <c r="O8184">
        <f>ROUND(employee[[#This Row],[AbsentHours]],2)</f>
        <v>104.31</v>
      </c>
      <c r="P8184" s="5">
        <f>employee[[#This Row],[RoundedAbsentHours]]/2080 *100</f>
        <v>5.014903846153846</v>
      </c>
      <c r="Q8184" s="1" t="s">
        <v>15</v>
      </c>
    </row>
    <row r="8185" spans="1:17" x14ac:dyDescent="0.35">
      <c r="A8185">
        <v>8184</v>
      </c>
      <c r="B8185" s="1" t="s">
        <v>8391</v>
      </c>
      <c r="C8185" s="1" t="s">
        <v>11</v>
      </c>
      <c r="D8185" s="1" t="s">
        <v>202</v>
      </c>
      <c r="E8185" s="1" t="s">
        <v>124</v>
      </c>
      <c r="F8185" s="1" t="s">
        <v>125</v>
      </c>
      <c r="G8185" s="1" t="s">
        <v>51</v>
      </c>
      <c r="H8185" s="1" t="s">
        <v>15</v>
      </c>
      <c r="I8185">
        <v>48.484542009999998</v>
      </c>
      <c r="J8185">
        <f>ROUND(employee[[#This Row],[Age]],0)</f>
        <v>48</v>
      </c>
      <c r="K81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85">
        <v>5.7553195639999997</v>
      </c>
      <c r="M8185">
        <f>ROUND(employee[[#This Row],[LengthService]],2)</f>
        <v>5.76</v>
      </c>
      <c r="N8185">
        <v>102.2790791</v>
      </c>
      <c r="O8185">
        <f>ROUND(employee[[#This Row],[AbsentHours]],2)</f>
        <v>102.28</v>
      </c>
      <c r="P8185" s="5">
        <f>employee[[#This Row],[RoundedAbsentHours]]/2080 *100</f>
        <v>4.9173076923076922</v>
      </c>
      <c r="Q8185" s="1" t="s">
        <v>15</v>
      </c>
    </row>
    <row r="8186" spans="1:17" x14ac:dyDescent="0.35">
      <c r="A8186">
        <v>8185</v>
      </c>
      <c r="B8186" s="1" t="s">
        <v>8392</v>
      </c>
      <c r="C8186" s="1" t="s">
        <v>16</v>
      </c>
      <c r="D8186" s="1" t="s">
        <v>314</v>
      </c>
      <c r="E8186" s="1" t="s">
        <v>124</v>
      </c>
      <c r="F8186" s="1" t="s">
        <v>125</v>
      </c>
      <c r="G8186" s="1" t="s">
        <v>29</v>
      </c>
      <c r="H8186" s="1" t="s">
        <v>15</v>
      </c>
      <c r="I8186">
        <v>48.692980800000001</v>
      </c>
      <c r="J8186">
        <f>ROUND(employee[[#This Row],[Age]],0)</f>
        <v>49</v>
      </c>
      <c r="K81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186">
        <v>4.6390966169999999</v>
      </c>
      <c r="M8186">
        <f>ROUND(employee[[#This Row],[LengthService]],2)</f>
        <v>4.6399999999999997</v>
      </c>
      <c r="N8186">
        <v>123.86400449999999</v>
      </c>
      <c r="O8186">
        <f>ROUND(employee[[#This Row],[AbsentHours]],2)</f>
        <v>123.86</v>
      </c>
      <c r="P8186" s="5">
        <f>employee[[#This Row],[RoundedAbsentHours]]/2080 *100</f>
        <v>5.9548076923076927</v>
      </c>
      <c r="Q8186" s="1" t="s">
        <v>15</v>
      </c>
    </row>
    <row r="8187" spans="1:17" x14ac:dyDescent="0.35">
      <c r="A8187">
        <v>8186</v>
      </c>
      <c r="B8187" s="1" t="s">
        <v>8393</v>
      </c>
      <c r="C8187" s="1" t="s">
        <v>16</v>
      </c>
      <c r="D8187" s="1" t="s">
        <v>19</v>
      </c>
      <c r="E8187" s="1" t="s">
        <v>124</v>
      </c>
      <c r="F8187" s="1" t="s">
        <v>125</v>
      </c>
      <c r="G8187" s="1" t="s">
        <v>19</v>
      </c>
      <c r="H8187" s="1" t="s">
        <v>15</v>
      </c>
      <c r="I8187">
        <v>50.021531029999998</v>
      </c>
      <c r="J8187">
        <f>ROUND(employee[[#This Row],[Age]],0)</f>
        <v>50</v>
      </c>
      <c r="K81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87">
        <v>4.8520293360000002</v>
      </c>
      <c r="M8187">
        <f>ROUND(employee[[#This Row],[LengthService]],2)</f>
        <v>4.8499999999999996</v>
      </c>
      <c r="N8187">
        <v>82.715196710000001</v>
      </c>
      <c r="O8187">
        <f>ROUND(employee[[#This Row],[AbsentHours]],2)</f>
        <v>82.72</v>
      </c>
      <c r="P8187" s="5">
        <f>employee[[#This Row],[RoundedAbsentHours]]/2080 *100</f>
        <v>3.976923076923077</v>
      </c>
      <c r="Q8187" s="1" t="s">
        <v>15</v>
      </c>
    </row>
    <row r="8188" spans="1:17" x14ac:dyDescent="0.35">
      <c r="A8188">
        <v>8187</v>
      </c>
      <c r="B8188" s="1" t="s">
        <v>8394</v>
      </c>
      <c r="C8188" s="1" t="s">
        <v>11</v>
      </c>
      <c r="D8188" s="1" t="s">
        <v>39</v>
      </c>
      <c r="E8188" s="1" t="s">
        <v>124</v>
      </c>
      <c r="F8188" s="1" t="s">
        <v>125</v>
      </c>
      <c r="G8188" s="1" t="s">
        <v>39</v>
      </c>
      <c r="H8188" s="1" t="s">
        <v>15</v>
      </c>
      <c r="I8188">
        <v>21.40387561</v>
      </c>
      <c r="J8188">
        <f>ROUND(employee[[#This Row],[Age]],0)</f>
        <v>21</v>
      </c>
      <c r="K81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188">
        <v>8.6241252720000006</v>
      </c>
      <c r="M8188">
        <f>ROUND(employee[[#This Row],[LengthService]],2)</f>
        <v>8.6199999999999992</v>
      </c>
      <c r="N8188">
        <v>0</v>
      </c>
      <c r="O8188">
        <f>ROUND(employee[[#This Row],[AbsentHours]],2)</f>
        <v>0</v>
      </c>
      <c r="P8188" s="5">
        <f>employee[[#This Row],[RoundedAbsentHours]]/2080 *100</f>
        <v>0</v>
      </c>
      <c r="Q8188" s="1" t="s">
        <v>15</v>
      </c>
    </row>
    <row r="8189" spans="1:17" x14ac:dyDescent="0.35">
      <c r="A8189">
        <v>8188</v>
      </c>
      <c r="B8189" s="1" t="s">
        <v>8395</v>
      </c>
      <c r="C8189" s="1" t="s">
        <v>11</v>
      </c>
      <c r="D8189" s="1" t="s">
        <v>53</v>
      </c>
      <c r="E8189" s="1" t="s">
        <v>124</v>
      </c>
      <c r="F8189" s="1" t="s">
        <v>125</v>
      </c>
      <c r="G8189" s="1" t="s">
        <v>20</v>
      </c>
      <c r="H8189" s="1" t="s">
        <v>15</v>
      </c>
      <c r="I8189">
        <v>26.080896849999998</v>
      </c>
      <c r="J8189">
        <f>ROUND(employee[[#This Row],[Age]],0)</f>
        <v>26</v>
      </c>
      <c r="K81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189">
        <v>4.9140945089999999</v>
      </c>
      <c r="M8189">
        <f>ROUND(employee[[#This Row],[LengthService]],2)</f>
        <v>4.91</v>
      </c>
      <c r="N8189">
        <v>2.2172615059999998</v>
      </c>
      <c r="O8189">
        <f>ROUND(employee[[#This Row],[AbsentHours]],2)</f>
        <v>2.2200000000000002</v>
      </c>
      <c r="P8189" s="5">
        <f>employee[[#This Row],[RoundedAbsentHours]]/2080 *100</f>
        <v>0.10673076923076925</v>
      </c>
      <c r="Q8189" s="1" t="s">
        <v>15</v>
      </c>
    </row>
    <row r="8190" spans="1:17" x14ac:dyDescent="0.35">
      <c r="A8190">
        <v>8189</v>
      </c>
      <c r="B8190" s="1" t="s">
        <v>8396</v>
      </c>
      <c r="C8190" s="1" t="s">
        <v>16</v>
      </c>
      <c r="D8190" s="1" t="s">
        <v>21</v>
      </c>
      <c r="E8190" s="1" t="s">
        <v>124</v>
      </c>
      <c r="F8190" s="1" t="s">
        <v>125</v>
      </c>
      <c r="G8190" s="1" t="s">
        <v>21</v>
      </c>
      <c r="H8190" s="1" t="s">
        <v>15</v>
      </c>
      <c r="I8190">
        <v>51.72810776</v>
      </c>
      <c r="J8190">
        <f>ROUND(employee[[#This Row],[Age]],0)</f>
        <v>52</v>
      </c>
      <c r="K81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90">
        <v>1.7010358779999999</v>
      </c>
      <c r="M8190">
        <f>ROUND(employee[[#This Row],[LengthService]],2)</f>
        <v>1.7</v>
      </c>
      <c r="N8190">
        <v>135.48306869999999</v>
      </c>
      <c r="O8190">
        <f>ROUND(employee[[#This Row],[AbsentHours]],2)</f>
        <v>135.47999999999999</v>
      </c>
      <c r="P8190" s="5">
        <f>employee[[#This Row],[RoundedAbsentHours]]/2080 *100</f>
        <v>6.5134615384615371</v>
      </c>
      <c r="Q8190" s="1" t="s">
        <v>15</v>
      </c>
    </row>
    <row r="8191" spans="1:17" x14ac:dyDescent="0.35">
      <c r="A8191">
        <v>8190</v>
      </c>
      <c r="B8191" s="1" t="s">
        <v>8397</v>
      </c>
      <c r="C8191" s="1" t="s">
        <v>16</v>
      </c>
      <c r="D8191" s="1" t="s">
        <v>17</v>
      </c>
      <c r="E8191" s="1" t="s">
        <v>124</v>
      </c>
      <c r="F8191" s="1" t="s">
        <v>125</v>
      </c>
      <c r="G8191" s="1" t="s">
        <v>18</v>
      </c>
      <c r="H8191" s="1" t="s">
        <v>15</v>
      </c>
      <c r="I8191">
        <v>49.865213969999999</v>
      </c>
      <c r="J8191">
        <f>ROUND(employee[[#This Row],[Age]],0)</f>
        <v>50</v>
      </c>
      <c r="K81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91">
        <v>2.3206963439999999</v>
      </c>
      <c r="M8191">
        <f>ROUND(employee[[#This Row],[LengthService]],2)</f>
        <v>2.3199999999999998</v>
      </c>
      <c r="N8191">
        <v>73.603774369999996</v>
      </c>
      <c r="O8191">
        <f>ROUND(employee[[#This Row],[AbsentHours]],2)</f>
        <v>73.599999999999994</v>
      </c>
      <c r="P8191" s="5">
        <f>employee[[#This Row],[RoundedAbsentHours]]/2080 *100</f>
        <v>3.5384615384615383</v>
      </c>
      <c r="Q8191" s="1" t="s">
        <v>15</v>
      </c>
    </row>
    <row r="8192" spans="1:17" x14ac:dyDescent="0.35">
      <c r="A8192">
        <v>8191</v>
      </c>
      <c r="B8192" s="1" t="s">
        <v>8398</v>
      </c>
      <c r="C8192" s="1" t="s">
        <v>11</v>
      </c>
      <c r="D8192" s="1" t="s">
        <v>22</v>
      </c>
      <c r="E8192" s="1" t="s">
        <v>124</v>
      </c>
      <c r="F8192" s="1" t="s">
        <v>125</v>
      </c>
      <c r="G8192" s="1" t="s">
        <v>22</v>
      </c>
      <c r="H8192" s="1" t="s">
        <v>15</v>
      </c>
      <c r="I8192">
        <v>32.392353489999998</v>
      </c>
      <c r="J8192">
        <f>ROUND(employee[[#This Row],[Age]],0)</f>
        <v>32</v>
      </c>
      <c r="K81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92">
        <v>5.8692490700000004</v>
      </c>
      <c r="M8192">
        <f>ROUND(employee[[#This Row],[LengthService]],2)</f>
        <v>5.87</v>
      </c>
      <c r="N8192">
        <v>0</v>
      </c>
      <c r="O8192">
        <f>ROUND(employee[[#This Row],[AbsentHours]],2)</f>
        <v>0</v>
      </c>
      <c r="P8192" s="5">
        <f>employee[[#This Row],[RoundedAbsentHours]]/2080 *100</f>
        <v>0</v>
      </c>
      <c r="Q8192" s="1" t="s">
        <v>15</v>
      </c>
    </row>
    <row r="8193" spans="1:17" x14ac:dyDescent="0.35">
      <c r="A8193">
        <v>8192</v>
      </c>
      <c r="B8193" s="1" t="s">
        <v>8399</v>
      </c>
      <c r="C8193" s="1" t="s">
        <v>16</v>
      </c>
      <c r="D8193" s="1" t="s">
        <v>105</v>
      </c>
      <c r="E8193" s="1" t="s">
        <v>124</v>
      </c>
      <c r="F8193" s="1" t="s">
        <v>125</v>
      </c>
      <c r="G8193" s="1" t="s">
        <v>18</v>
      </c>
      <c r="H8193" s="1" t="s">
        <v>15</v>
      </c>
      <c r="I8193">
        <v>27.808660790000001</v>
      </c>
      <c r="J8193">
        <f>ROUND(employee[[#This Row],[Age]],0)</f>
        <v>28</v>
      </c>
      <c r="K81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193">
        <v>6.695218036</v>
      </c>
      <c r="M8193">
        <f>ROUND(employee[[#This Row],[LengthService]],2)</f>
        <v>6.7</v>
      </c>
      <c r="N8193">
        <v>0</v>
      </c>
      <c r="O8193">
        <f>ROUND(employee[[#This Row],[AbsentHours]],2)</f>
        <v>0</v>
      </c>
      <c r="P8193" s="5">
        <f>employee[[#This Row],[RoundedAbsentHours]]/2080 *100</f>
        <v>0</v>
      </c>
      <c r="Q8193" s="1" t="s">
        <v>15</v>
      </c>
    </row>
    <row r="8194" spans="1:17" x14ac:dyDescent="0.35">
      <c r="A8194">
        <v>8193</v>
      </c>
      <c r="B8194" s="1" t="s">
        <v>6866</v>
      </c>
      <c r="C8194" s="1" t="s">
        <v>11</v>
      </c>
      <c r="D8194" s="1" t="s">
        <v>21</v>
      </c>
      <c r="E8194" s="1" t="s">
        <v>124</v>
      </c>
      <c r="F8194" s="1" t="s">
        <v>125</v>
      </c>
      <c r="G8194" s="1" t="s">
        <v>21</v>
      </c>
      <c r="H8194" s="1" t="s">
        <v>15</v>
      </c>
      <c r="I8194">
        <v>34.0507846</v>
      </c>
      <c r="J8194">
        <f>ROUND(employee[[#This Row],[Age]],0)</f>
        <v>34</v>
      </c>
      <c r="K81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94">
        <v>7.2031259920000004</v>
      </c>
      <c r="M8194">
        <f>ROUND(employee[[#This Row],[LengthService]],2)</f>
        <v>7.2</v>
      </c>
      <c r="N8194">
        <v>39.7368211</v>
      </c>
      <c r="O8194">
        <f>ROUND(employee[[#This Row],[AbsentHours]],2)</f>
        <v>39.74</v>
      </c>
      <c r="P8194" s="5">
        <f>employee[[#This Row],[RoundedAbsentHours]]/2080 *100</f>
        <v>1.9105769230769232</v>
      </c>
      <c r="Q8194" s="1" t="s">
        <v>15</v>
      </c>
    </row>
    <row r="8195" spans="1:17" x14ac:dyDescent="0.35">
      <c r="A8195">
        <v>8194</v>
      </c>
      <c r="B8195" s="1" t="s">
        <v>8400</v>
      </c>
      <c r="C8195" s="1" t="s">
        <v>11</v>
      </c>
      <c r="D8195" s="1" t="s">
        <v>22</v>
      </c>
      <c r="E8195" s="1" t="s">
        <v>124</v>
      </c>
      <c r="F8195" s="1" t="s">
        <v>125</v>
      </c>
      <c r="G8195" s="1" t="s">
        <v>22</v>
      </c>
      <c r="H8195" s="1" t="s">
        <v>15</v>
      </c>
      <c r="I8195">
        <v>51.735367119999999</v>
      </c>
      <c r="J8195">
        <f>ROUND(employee[[#This Row],[Age]],0)</f>
        <v>52</v>
      </c>
      <c r="K81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95">
        <v>4.1994203490000004</v>
      </c>
      <c r="M8195">
        <f>ROUND(employee[[#This Row],[LengthService]],2)</f>
        <v>4.2</v>
      </c>
      <c r="N8195">
        <v>132.52641149999999</v>
      </c>
      <c r="O8195">
        <f>ROUND(employee[[#This Row],[AbsentHours]],2)</f>
        <v>132.53</v>
      </c>
      <c r="P8195" s="5">
        <f>employee[[#This Row],[RoundedAbsentHours]]/2080 *100</f>
        <v>6.3716346153846155</v>
      </c>
      <c r="Q8195" s="1" t="s">
        <v>15</v>
      </c>
    </row>
    <row r="8196" spans="1:17" x14ac:dyDescent="0.35">
      <c r="A8196">
        <v>8195</v>
      </c>
      <c r="B8196" s="1" t="s">
        <v>8401</v>
      </c>
      <c r="C8196" s="1" t="s">
        <v>16</v>
      </c>
      <c r="D8196" s="1" t="s">
        <v>22</v>
      </c>
      <c r="E8196" s="1" t="s">
        <v>124</v>
      </c>
      <c r="F8196" s="1" t="s">
        <v>125</v>
      </c>
      <c r="G8196" s="1" t="s">
        <v>22</v>
      </c>
      <c r="H8196" s="1" t="s">
        <v>15</v>
      </c>
      <c r="I8196">
        <v>36.542119509999999</v>
      </c>
      <c r="J8196">
        <f>ROUND(employee[[#This Row],[Age]],0)</f>
        <v>37</v>
      </c>
      <c r="K81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96">
        <v>5.5703319220000003</v>
      </c>
      <c r="M8196">
        <f>ROUND(employee[[#This Row],[LengthService]],2)</f>
        <v>5.57</v>
      </c>
      <c r="N8196">
        <v>2.1485932659999998</v>
      </c>
      <c r="O8196">
        <f>ROUND(employee[[#This Row],[AbsentHours]],2)</f>
        <v>2.15</v>
      </c>
      <c r="P8196" s="5">
        <f>employee[[#This Row],[RoundedAbsentHours]]/2080 *100</f>
        <v>0.10336538461538461</v>
      </c>
      <c r="Q8196" s="1" t="s">
        <v>15</v>
      </c>
    </row>
    <row r="8197" spans="1:17" x14ac:dyDescent="0.35">
      <c r="A8197">
        <v>8196</v>
      </c>
      <c r="B8197" s="1" t="s">
        <v>8402</v>
      </c>
      <c r="C8197" s="1" t="s">
        <v>16</v>
      </c>
      <c r="D8197" s="1" t="s">
        <v>148</v>
      </c>
      <c r="E8197" s="1" t="s">
        <v>124</v>
      </c>
      <c r="F8197" s="1" t="s">
        <v>125</v>
      </c>
      <c r="G8197" s="1" t="s">
        <v>18</v>
      </c>
      <c r="H8197" s="1" t="s">
        <v>15</v>
      </c>
      <c r="I8197">
        <v>37.541524770000002</v>
      </c>
      <c r="J8197">
        <f>ROUND(employee[[#This Row],[Age]],0)</f>
        <v>38</v>
      </c>
      <c r="K81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97">
        <v>6.6872428929999996</v>
      </c>
      <c r="M8197">
        <f>ROUND(employee[[#This Row],[LengthService]],2)</f>
        <v>6.69</v>
      </c>
      <c r="N8197">
        <v>16.51833113</v>
      </c>
      <c r="O8197">
        <f>ROUND(employee[[#This Row],[AbsentHours]],2)</f>
        <v>16.52</v>
      </c>
      <c r="P8197" s="5">
        <f>employee[[#This Row],[RoundedAbsentHours]]/2080 *100</f>
        <v>0.7942307692307693</v>
      </c>
      <c r="Q8197" s="1" t="s">
        <v>15</v>
      </c>
    </row>
    <row r="8198" spans="1:17" x14ac:dyDescent="0.35">
      <c r="A8198">
        <v>8197</v>
      </c>
      <c r="B8198" s="1" t="s">
        <v>8403</v>
      </c>
      <c r="C8198" s="1" t="s">
        <v>11</v>
      </c>
      <c r="D8198" s="1" t="s">
        <v>290</v>
      </c>
      <c r="E8198" s="1" t="s">
        <v>124</v>
      </c>
      <c r="F8198" s="1" t="s">
        <v>125</v>
      </c>
      <c r="G8198" s="1" t="s">
        <v>47</v>
      </c>
      <c r="H8198" s="1" t="s">
        <v>15</v>
      </c>
      <c r="I8198">
        <v>37.658721440000001</v>
      </c>
      <c r="J8198">
        <f>ROUND(employee[[#This Row],[Age]],0)</f>
        <v>38</v>
      </c>
      <c r="K81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198">
        <v>4.9910164330000004</v>
      </c>
      <c r="M8198">
        <f>ROUND(employee[[#This Row],[LengthService]],2)</f>
        <v>4.99</v>
      </c>
      <c r="N8198">
        <v>16.925516720000001</v>
      </c>
      <c r="O8198">
        <f>ROUND(employee[[#This Row],[AbsentHours]],2)</f>
        <v>16.93</v>
      </c>
      <c r="P8198" s="5">
        <f>employee[[#This Row],[RoundedAbsentHours]]/2080 *100</f>
        <v>0.81394230769230769</v>
      </c>
      <c r="Q8198" s="1" t="s">
        <v>15</v>
      </c>
    </row>
    <row r="8199" spans="1:17" x14ac:dyDescent="0.35">
      <c r="A8199">
        <v>8198</v>
      </c>
      <c r="B8199" s="1" t="s">
        <v>8404</v>
      </c>
      <c r="C8199" s="1" t="s">
        <v>16</v>
      </c>
      <c r="D8199" s="1" t="s">
        <v>48</v>
      </c>
      <c r="E8199" s="1" t="s">
        <v>124</v>
      </c>
      <c r="F8199" s="1" t="s">
        <v>125</v>
      </c>
      <c r="G8199" s="1" t="s">
        <v>20</v>
      </c>
      <c r="H8199" s="1" t="s">
        <v>15</v>
      </c>
      <c r="I8199">
        <v>55.09885465</v>
      </c>
      <c r="J8199">
        <f>ROUND(employee[[#This Row],[Age]],0)</f>
        <v>55</v>
      </c>
      <c r="K81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199">
        <v>4.5007850170000001</v>
      </c>
      <c r="M8199">
        <f>ROUND(employee[[#This Row],[LengthService]],2)</f>
        <v>4.5</v>
      </c>
      <c r="N8199">
        <v>157.9361303</v>
      </c>
      <c r="O8199">
        <f>ROUND(employee[[#This Row],[AbsentHours]],2)</f>
        <v>157.94</v>
      </c>
      <c r="P8199" s="5">
        <f>employee[[#This Row],[RoundedAbsentHours]]/2080 *100</f>
        <v>7.5932692307692315</v>
      </c>
      <c r="Q8199" s="1" t="s">
        <v>15</v>
      </c>
    </row>
    <row r="8200" spans="1:17" x14ac:dyDescent="0.35">
      <c r="A8200">
        <v>8199</v>
      </c>
      <c r="B8200" s="1" t="s">
        <v>8405</v>
      </c>
      <c r="C8200" s="1" t="s">
        <v>11</v>
      </c>
      <c r="D8200" s="1" t="s">
        <v>279</v>
      </c>
      <c r="E8200" s="1" t="s">
        <v>124</v>
      </c>
      <c r="F8200" s="1" t="s">
        <v>125</v>
      </c>
      <c r="G8200" s="1" t="s">
        <v>39</v>
      </c>
      <c r="H8200" s="1" t="s">
        <v>15</v>
      </c>
      <c r="I8200">
        <v>44.284031489999997</v>
      </c>
      <c r="J8200">
        <f>ROUND(employee[[#This Row],[Age]],0)</f>
        <v>44</v>
      </c>
      <c r="K82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00">
        <v>6.0824854559999997</v>
      </c>
      <c r="M8200">
        <f>ROUND(employee[[#This Row],[LengthService]],2)</f>
        <v>6.08</v>
      </c>
      <c r="N8200">
        <v>56.098613239999999</v>
      </c>
      <c r="O8200">
        <f>ROUND(employee[[#This Row],[AbsentHours]],2)</f>
        <v>56.1</v>
      </c>
      <c r="P8200" s="5">
        <f>employee[[#This Row],[RoundedAbsentHours]]/2080 *100</f>
        <v>2.6971153846153846</v>
      </c>
      <c r="Q8200" s="1" t="s">
        <v>15</v>
      </c>
    </row>
    <row r="8201" spans="1:17" x14ac:dyDescent="0.35">
      <c r="A8201">
        <v>8200</v>
      </c>
      <c r="B8201" s="1" t="s">
        <v>8406</v>
      </c>
      <c r="C8201" s="1" t="s">
        <v>16</v>
      </c>
      <c r="D8201" s="1" t="s">
        <v>44</v>
      </c>
      <c r="E8201" s="1" t="s">
        <v>124</v>
      </c>
      <c r="F8201" s="1" t="s">
        <v>125</v>
      </c>
      <c r="G8201" s="1" t="s">
        <v>44</v>
      </c>
      <c r="H8201" s="1" t="s">
        <v>15</v>
      </c>
      <c r="I8201">
        <v>34.331081769999997</v>
      </c>
      <c r="J8201">
        <f>ROUND(employee[[#This Row],[Age]],0)</f>
        <v>34</v>
      </c>
      <c r="K82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01">
        <v>6.4905599880000002</v>
      </c>
      <c r="M8201">
        <f>ROUND(employee[[#This Row],[LengthService]],2)</f>
        <v>6.49</v>
      </c>
      <c r="N8201">
        <v>0</v>
      </c>
      <c r="O8201">
        <f>ROUND(employee[[#This Row],[AbsentHours]],2)</f>
        <v>0</v>
      </c>
      <c r="P8201" s="5">
        <f>employee[[#This Row],[RoundedAbsentHours]]/2080 *100</f>
        <v>0</v>
      </c>
      <c r="Q8201" s="1" t="s">
        <v>15</v>
      </c>
    </row>
    <row r="8202" spans="1:17" x14ac:dyDescent="0.35">
      <c r="A8202">
        <v>8201</v>
      </c>
      <c r="B8202" s="1" t="s">
        <v>8407</v>
      </c>
      <c r="C8202" s="1" t="s">
        <v>16</v>
      </c>
      <c r="D8202" s="1" t="s">
        <v>56</v>
      </c>
      <c r="E8202" s="1" t="s">
        <v>124</v>
      </c>
      <c r="F8202" s="1" t="s">
        <v>125</v>
      </c>
      <c r="G8202" s="1" t="s">
        <v>56</v>
      </c>
      <c r="H8202" s="1" t="s">
        <v>15</v>
      </c>
      <c r="I8202">
        <v>51.872944609999998</v>
      </c>
      <c r="J8202">
        <f>ROUND(employee[[#This Row],[Age]],0)</f>
        <v>52</v>
      </c>
      <c r="K82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202">
        <v>6.5002313139999996</v>
      </c>
      <c r="M8202">
        <f>ROUND(employee[[#This Row],[LengthService]],2)</f>
        <v>6.5</v>
      </c>
      <c r="N8202">
        <v>99.743743789999996</v>
      </c>
      <c r="O8202">
        <f>ROUND(employee[[#This Row],[AbsentHours]],2)</f>
        <v>99.74</v>
      </c>
      <c r="P8202" s="5">
        <f>employee[[#This Row],[RoundedAbsentHours]]/2080 *100</f>
        <v>4.7951923076923073</v>
      </c>
      <c r="Q8202" s="1" t="s">
        <v>15</v>
      </c>
    </row>
    <row r="8203" spans="1:17" x14ac:dyDescent="0.35">
      <c r="A8203">
        <v>8202</v>
      </c>
      <c r="B8203" s="1" t="s">
        <v>8408</v>
      </c>
      <c r="C8203" s="1" t="s">
        <v>16</v>
      </c>
      <c r="D8203" s="1" t="s">
        <v>260</v>
      </c>
      <c r="E8203" s="1" t="s">
        <v>124</v>
      </c>
      <c r="F8203" s="1" t="s">
        <v>125</v>
      </c>
      <c r="G8203" s="1" t="s">
        <v>33</v>
      </c>
      <c r="H8203" s="1" t="s">
        <v>15</v>
      </c>
      <c r="I8203">
        <v>55.605416400000003</v>
      </c>
      <c r="J8203">
        <f>ROUND(employee[[#This Row],[Age]],0)</f>
        <v>56</v>
      </c>
      <c r="K82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203">
        <v>4.9567765330000002</v>
      </c>
      <c r="M8203">
        <f>ROUND(employee[[#This Row],[LengthService]],2)</f>
        <v>4.96</v>
      </c>
      <c r="N8203">
        <v>125.8698572</v>
      </c>
      <c r="O8203">
        <f>ROUND(employee[[#This Row],[AbsentHours]],2)</f>
        <v>125.87</v>
      </c>
      <c r="P8203" s="5">
        <f>employee[[#This Row],[RoundedAbsentHours]]/2080 *100</f>
        <v>6.0514423076923078</v>
      </c>
      <c r="Q8203" s="1" t="s">
        <v>15</v>
      </c>
    </row>
    <row r="8204" spans="1:17" x14ac:dyDescent="0.35">
      <c r="A8204">
        <v>8203</v>
      </c>
      <c r="B8204" s="1" t="s">
        <v>8409</v>
      </c>
      <c r="C8204" s="1" t="s">
        <v>11</v>
      </c>
      <c r="D8204" s="1" t="s">
        <v>33</v>
      </c>
      <c r="E8204" s="1" t="s">
        <v>124</v>
      </c>
      <c r="F8204" s="1" t="s">
        <v>125</v>
      </c>
      <c r="G8204" s="1" t="s">
        <v>33</v>
      </c>
      <c r="H8204" s="1" t="s">
        <v>15</v>
      </c>
      <c r="I8204">
        <v>28.391450590000002</v>
      </c>
      <c r="J8204">
        <f>ROUND(employee[[#This Row],[Age]],0)</f>
        <v>28</v>
      </c>
      <c r="K82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204">
        <v>4.2007450009999996</v>
      </c>
      <c r="M8204">
        <f>ROUND(employee[[#This Row],[LengthService]],2)</f>
        <v>4.2</v>
      </c>
      <c r="N8204">
        <v>0</v>
      </c>
      <c r="O8204">
        <f>ROUND(employee[[#This Row],[AbsentHours]],2)</f>
        <v>0</v>
      </c>
      <c r="P8204" s="5">
        <f>employee[[#This Row],[RoundedAbsentHours]]/2080 *100</f>
        <v>0</v>
      </c>
      <c r="Q8204" s="1" t="s">
        <v>15</v>
      </c>
    </row>
    <row r="8205" spans="1:17" x14ac:dyDescent="0.35">
      <c r="A8205">
        <v>8204</v>
      </c>
      <c r="B8205" s="1" t="s">
        <v>8410</v>
      </c>
      <c r="C8205" s="1" t="s">
        <v>11</v>
      </c>
      <c r="D8205" s="1" t="s">
        <v>36</v>
      </c>
      <c r="E8205" s="1" t="s">
        <v>124</v>
      </c>
      <c r="F8205" s="1" t="s">
        <v>125</v>
      </c>
      <c r="G8205" s="1" t="s">
        <v>37</v>
      </c>
      <c r="H8205" s="1" t="s">
        <v>15</v>
      </c>
      <c r="I8205">
        <v>51.86057649</v>
      </c>
      <c r="J8205">
        <f>ROUND(employee[[#This Row],[Age]],0)</f>
        <v>52</v>
      </c>
      <c r="K82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205">
        <v>5.2759004750000003</v>
      </c>
      <c r="M8205">
        <f>ROUND(employee[[#This Row],[LengthService]],2)</f>
        <v>5.28</v>
      </c>
      <c r="N8205">
        <v>125.7628172</v>
      </c>
      <c r="O8205">
        <f>ROUND(employee[[#This Row],[AbsentHours]],2)</f>
        <v>125.76</v>
      </c>
      <c r="P8205" s="5">
        <f>employee[[#This Row],[RoundedAbsentHours]]/2080 *100</f>
        <v>6.046153846153846</v>
      </c>
      <c r="Q8205" s="1" t="s">
        <v>15</v>
      </c>
    </row>
    <row r="8206" spans="1:17" x14ac:dyDescent="0.35">
      <c r="A8206">
        <v>8205</v>
      </c>
      <c r="B8206" s="1" t="s">
        <v>8411</v>
      </c>
      <c r="C8206" s="1" t="s">
        <v>11</v>
      </c>
      <c r="D8206" s="1" t="s">
        <v>22</v>
      </c>
      <c r="E8206" s="1" t="s">
        <v>124</v>
      </c>
      <c r="F8206" s="1" t="s">
        <v>125</v>
      </c>
      <c r="G8206" s="1" t="s">
        <v>22</v>
      </c>
      <c r="H8206" s="1" t="s">
        <v>15</v>
      </c>
      <c r="I8206">
        <v>45.840816449999998</v>
      </c>
      <c r="J8206">
        <f>ROUND(employee[[#This Row],[Age]],0)</f>
        <v>46</v>
      </c>
      <c r="K82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06">
        <v>5.3943513830000001</v>
      </c>
      <c r="M8206">
        <f>ROUND(employee[[#This Row],[LengthService]],2)</f>
        <v>5.39</v>
      </c>
      <c r="N8206">
        <v>66.253933979999999</v>
      </c>
      <c r="O8206">
        <f>ROUND(employee[[#This Row],[AbsentHours]],2)</f>
        <v>66.25</v>
      </c>
      <c r="P8206" s="5">
        <f>employee[[#This Row],[RoundedAbsentHours]]/2080 *100</f>
        <v>3.1850961538461537</v>
      </c>
      <c r="Q8206" s="1" t="s">
        <v>15</v>
      </c>
    </row>
    <row r="8207" spans="1:17" x14ac:dyDescent="0.35">
      <c r="A8207">
        <v>8206</v>
      </c>
      <c r="B8207" s="1" t="s">
        <v>7543</v>
      </c>
      <c r="C8207" s="1" t="s">
        <v>11</v>
      </c>
      <c r="D8207" s="1" t="s">
        <v>32</v>
      </c>
      <c r="E8207" s="1" t="s">
        <v>124</v>
      </c>
      <c r="F8207" s="1" t="s">
        <v>125</v>
      </c>
      <c r="G8207" s="1" t="s">
        <v>32</v>
      </c>
      <c r="H8207" s="1" t="s">
        <v>15</v>
      </c>
      <c r="I8207">
        <v>46.035780619999997</v>
      </c>
      <c r="J8207">
        <f>ROUND(employee[[#This Row],[Age]],0)</f>
        <v>46</v>
      </c>
      <c r="K82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07">
        <v>3.9103323059999999</v>
      </c>
      <c r="M8207">
        <f>ROUND(employee[[#This Row],[LengthService]],2)</f>
        <v>3.91</v>
      </c>
      <c r="N8207">
        <v>71.67306361</v>
      </c>
      <c r="O8207">
        <f>ROUND(employee[[#This Row],[AbsentHours]],2)</f>
        <v>71.67</v>
      </c>
      <c r="P8207" s="5">
        <f>employee[[#This Row],[RoundedAbsentHours]]/2080 *100</f>
        <v>3.4456730769230766</v>
      </c>
      <c r="Q8207" s="1" t="s">
        <v>15</v>
      </c>
    </row>
    <row r="8208" spans="1:17" x14ac:dyDescent="0.35">
      <c r="A8208">
        <v>8207</v>
      </c>
      <c r="B8208" s="1" t="s">
        <v>8412</v>
      </c>
      <c r="C8208" s="1" t="s">
        <v>16</v>
      </c>
      <c r="D8208" s="1" t="s">
        <v>22</v>
      </c>
      <c r="E8208" s="1" t="s">
        <v>124</v>
      </c>
      <c r="F8208" s="1" t="s">
        <v>125</v>
      </c>
      <c r="G8208" s="1" t="s">
        <v>22</v>
      </c>
      <c r="H8208" s="1" t="s">
        <v>15</v>
      </c>
      <c r="I8208">
        <v>30.32355879</v>
      </c>
      <c r="J8208">
        <f>ROUND(employee[[#This Row],[Age]],0)</f>
        <v>30</v>
      </c>
      <c r="K82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08">
        <v>5.8368506560000002</v>
      </c>
      <c r="M8208">
        <f>ROUND(employee[[#This Row],[LengthService]],2)</f>
        <v>5.84</v>
      </c>
      <c r="N8208">
        <v>0</v>
      </c>
      <c r="O8208">
        <f>ROUND(employee[[#This Row],[AbsentHours]],2)</f>
        <v>0</v>
      </c>
      <c r="P8208" s="5">
        <f>employee[[#This Row],[RoundedAbsentHours]]/2080 *100</f>
        <v>0</v>
      </c>
      <c r="Q8208" s="1" t="s">
        <v>15</v>
      </c>
    </row>
    <row r="8209" spans="1:17" x14ac:dyDescent="0.35">
      <c r="A8209">
        <v>8208</v>
      </c>
      <c r="B8209" s="1" t="s">
        <v>8413</v>
      </c>
      <c r="C8209" s="1" t="s">
        <v>16</v>
      </c>
      <c r="D8209" s="1" t="s">
        <v>19</v>
      </c>
      <c r="E8209" s="1" t="s">
        <v>124</v>
      </c>
      <c r="F8209" s="1" t="s">
        <v>125</v>
      </c>
      <c r="G8209" s="1" t="s">
        <v>19</v>
      </c>
      <c r="H8209" s="1" t="s">
        <v>15</v>
      </c>
      <c r="I8209">
        <v>41.097960309999998</v>
      </c>
      <c r="J8209">
        <f>ROUND(employee[[#This Row],[Age]],0)</f>
        <v>41</v>
      </c>
      <c r="K82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09">
        <v>3.2426453789999998</v>
      </c>
      <c r="M8209">
        <f>ROUND(employee[[#This Row],[LengthService]],2)</f>
        <v>3.24</v>
      </c>
      <c r="N8209">
        <v>80.034590390000005</v>
      </c>
      <c r="O8209">
        <f>ROUND(employee[[#This Row],[AbsentHours]],2)</f>
        <v>80.03</v>
      </c>
      <c r="P8209" s="5">
        <f>employee[[#This Row],[RoundedAbsentHours]]/2080 *100</f>
        <v>3.8475961538461543</v>
      </c>
      <c r="Q8209" s="1" t="s">
        <v>15</v>
      </c>
    </row>
    <row r="8210" spans="1:17" x14ac:dyDescent="0.35">
      <c r="A8210">
        <v>8209</v>
      </c>
      <c r="B8210" s="1" t="s">
        <v>8414</v>
      </c>
      <c r="C8210" s="1" t="s">
        <v>11</v>
      </c>
      <c r="D8210" s="1" t="s">
        <v>93</v>
      </c>
      <c r="E8210" s="1" t="s">
        <v>124</v>
      </c>
      <c r="F8210" s="1" t="s">
        <v>125</v>
      </c>
      <c r="G8210" s="1" t="s">
        <v>93</v>
      </c>
      <c r="H8210" s="1" t="s">
        <v>15</v>
      </c>
      <c r="I8210">
        <v>45.540345530000003</v>
      </c>
      <c r="J8210">
        <f>ROUND(employee[[#This Row],[Age]],0)</f>
        <v>46</v>
      </c>
      <c r="K82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10">
        <v>4.8341891739999996</v>
      </c>
      <c r="M8210">
        <f>ROUND(employee[[#This Row],[LengthService]],2)</f>
        <v>4.83</v>
      </c>
      <c r="N8210">
        <v>85.937948090000006</v>
      </c>
      <c r="O8210">
        <f>ROUND(employee[[#This Row],[AbsentHours]],2)</f>
        <v>85.94</v>
      </c>
      <c r="P8210" s="5">
        <f>employee[[#This Row],[RoundedAbsentHours]]/2080 *100</f>
        <v>4.131730769230769</v>
      </c>
      <c r="Q8210" s="1" t="s">
        <v>15</v>
      </c>
    </row>
    <row r="8211" spans="1:17" x14ac:dyDescent="0.35">
      <c r="A8211">
        <v>8210</v>
      </c>
      <c r="B8211" s="1" t="s">
        <v>8415</v>
      </c>
      <c r="C8211" s="1" t="s">
        <v>11</v>
      </c>
      <c r="D8211" s="1" t="s">
        <v>58</v>
      </c>
      <c r="E8211" s="1" t="s">
        <v>124</v>
      </c>
      <c r="F8211" s="1" t="s">
        <v>125</v>
      </c>
      <c r="G8211" s="1" t="s">
        <v>45</v>
      </c>
      <c r="H8211" s="1" t="s">
        <v>15</v>
      </c>
      <c r="I8211">
        <v>43.273327940000001</v>
      </c>
      <c r="J8211">
        <f>ROUND(employee[[#This Row],[Age]],0)</f>
        <v>43</v>
      </c>
      <c r="K82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11">
        <v>2.900727469</v>
      </c>
      <c r="M8211">
        <f>ROUND(employee[[#This Row],[LengthService]],2)</f>
        <v>2.9</v>
      </c>
      <c r="N8211">
        <v>81.063958029999995</v>
      </c>
      <c r="O8211">
        <f>ROUND(employee[[#This Row],[AbsentHours]],2)</f>
        <v>81.06</v>
      </c>
      <c r="P8211" s="5">
        <f>employee[[#This Row],[RoundedAbsentHours]]/2080 *100</f>
        <v>3.8971153846153852</v>
      </c>
      <c r="Q8211" s="1" t="s">
        <v>15</v>
      </c>
    </row>
    <row r="8212" spans="1:17" x14ac:dyDescent="0.35">
      <c r="A8212">
        <v>8211</v>
      </c>
      <c r="B8212" s="1" t="s">
        <v>8416</v>
      </c>
      <c r="C8212" s="1" t="s">
        <v>16</v>
      </c>
      <c r="D8212" s="1" t="s">
        <v>223</v>
      </c>
      <c r="E8212" s="1" t="s">
        <v>124</v>
      </c>
      <c r="F8212" s="1" t="s">
        <v>125</v>
      </c>
      <c r="G8212" s="1" t="s">
        <v>56</v>
      </c>
      <c r="H8212" s="1" t="s">
        <v>15</v>
      </c>
      <c r="I8212">
        <v>51.468407489999997</v>
      </c>
      <c r="J8212">
        <f>ROUND(employee[[#This Row],[Age]],0)</f>
        <v>51</v>
      </c>
      <c r="K82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212">
        <v>5.3826584860000004</v>
      </c>
      <c r="M8212">
        <f>ROUND(employee[[#This Row],[LengthService]],2)</f>
        <v>5.38</v>
      </c>
      <c r="N8212">
        <v>71.118620199999995</v>
      </c>
      <c r="O8212">
        <f>ROUND(employee[[#This Row],[AbsentHours]],2)</f>
        <v>71.12</v>
      </c>
      <c r="P8212" s="5">
        <f>employee[[#This Row],[RoundedAbsentHours]]/2080 *100</f>
        <v>3.4192307692307695</v>
      </c>
      <c r="Q8212" s="1" t="s">
        <v>15</v>
      </c>
    </row>
    <row r="8213" spans="1:17" x14ac:dyDescent="0.35">
      <c r="A8213">
        <v>8212</v>
      </c>
      <c r="B8213" s="1" t="s">
        <v>8417</v>
      </c>
      <c r="C8213" s="1" t="s">
        <v>16</v>
      </c>
      <c r="D8213" s="1" t="s">
        <v>33</v>
      </c>
      <c r="E8213" s="1" t="s">
        <v>124</v>
      </c>
      <c r="F8213" s="1" t="s">
        <v>125</v>
      </c>
      <c r="G8213" s="1" t="s">
        <v>33</v>
      </c>
      <c r="H8213" s="1" t="s">
        <v>15</v>
      </c>
      <c r="I8213">
        <v>24.590846339999999</v>
      </c>
      <c r="J8213">
        <f>ROUND(employee[[#This Row],[Age]],0)</f>
        <v>25</v>
      </c>
      <c r="K82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213">
        <v>2.8970227610000001</v>
      </c>
      <c r="M8213">
        <f>ROUND(employee[[#This Row],[LengthService]],2)</f>
        <v>2.9</v>
      </c>
      <c r="N8213">
        <v>0</v>
      </c>
      <c r="O8213">
        <f>ROUND(employee[[#This Row],[AbsentHours]],2)</f>
        <v>0</v>
      </c>
      <c r="P8213" s="5">
        <f>employee[[#This Row],[RoundedAbsentHours]]/2080 *100</f>
        <v>0</v>
      </c>
      <c r="Q8213" s="1" t="s">
        <v>15</v>
      </c>
    </row>
    <row r="8214" spans="1:17" x14ac:dyDescent="0.35">
      <c r="A8214">
        <v>8213</v>
      </c>
      <c r="B8214" s="1" t="s">
        <v>8418</v>
      </c>
      <c r="C8214" s="1" t="s">
        <v>16</v>
      </c>
      <c r="D8214" s="1" t="s">
        <v>161</v>
      </c>
      <c r="E8214" s="1" t="s">
        <v>124</v>
      </c>
      <c r="F8214" s="1" t="s">
        <v>125</v>
      </c>
      <c r="G8214" s="1" t="s">
        <v>18</v>
      </c>
      <c r="H8214" s="1" t="s">
        <v>15</v>
      </c>
      <c r="I8214">
        <v>36.279570040000003</v>
      </c>
      <c r="J8214">
        <f>ROUND(employee[[#This Row],[Age]],0)</f>
        <v>36</v>
      </c>
      <c r="K82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14">
        <v>3.398231622</v>
      </c>
      <c r="M8214">
        <f>ROUND(employee[[#This Row],[LengthService]],2)</f>
        <v>3.4</v>
      </c>
      <c r="N8214">
        <v>53.120206549999999</v>
      </c>
      <c r="O8214">
        <f>ROUND(employee[[#This Row],[AbsentHours]],2)</f>
        <v>53.12</v>
      </c>
      <c r="P8214" s="5">
        <f>employee[[#This Row],[RoundedAbsentHours]]/2080 *100</f>
        <v>2.5538461538461537</v>
      </c>
      <c r="Q8214" s="1" t="s">
        <v>15</v>
      </c>
    </row>
    <row r="8215" spans="1:17" x14ac:dyDescent="0.35">
      <c r="A8215">
        <v>8214</v>
      </c>
      <c r="B8215" s="1" t="s">
        <v>8419</v>
      </c>
      <c r="C8215" s="1" t="s">
        <v>11</v>
      </c>
      <c r="D8215" s="1" t="s">
        <v>97</v>
      </c>
      <c r="E8215" s="1" t="s">
        <v>289</v>
      </c>
      <c r="F8215" s="1" t="s">
        <v>258</v>
      </c>
      <c r="G8215" s="1" t="s">
        <v>97</v>
      </c>
      <c r="H8215" s="1" t="s">
        <v>15</v>
      </c>
      <c r="I8215">
        <v>35.594127409999999</v>
      </c>
      <c r="J8215">
        <f>ROUND(employee[[#This Row],[Age]],0)</f>
        <v>36</v>
      </c>
      <c r="K82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15">
        <v>2.134975582</v>
      </c>
      <c r="M8215">
        <f>ROUND(employee[[#This Row],[LengthService]],2)</f>
        <v>2.13</v>
      </c>
      <c r="N8215">
        <v>17.926712859999999</v>
      </c>
      <c r="O8215">
        <f>ROUND(employee[[#This Row],[AbsentHours]],2)</f>
        <v>17.93</v>
      </c>
      <c r="P8215" s="5">
        <f>employee[[#This Row],[RoundedAbsentHours]]/2080 *100</f>
        <v>0.86201923076923082</v>
      </c>
      <c r="Q8215" s="1" t="s">
        <v>15</v>
      </c>
    </row>
    <row r="8216" spans="1:17" x14ac:dyDescent="0.35">
      <c r="A8216">
        <v>8215</v>
      </c>
      <c r="B8216" s="1" t="s">
        <v>8420</v>
      </c>
      <c r="C8216" s="1" t="s">
        <v>11</v>
      </c>
      <c r="D8216" s="1" t="s">
        <v>44</v>
      </c>
      <c r="E8216" s="1" t="s">
        <v>124</v>
      </c>
      <c r="F8216" s="1" t="s">
        <v>125</v>
      </c>
      <c r="G8216" s="1" t="s">
        <v>44</v>
      </c>
      <c r="H8216" s="1" t="s">
        <v>15</v>
      </c>
      <c r="I8216">
        <v>29.846187359999998</v>
      </c>
      <c r="J8216">
        <f>ROUND(employee[[#This Row],[Age]],0)</f>
        <v>30</v>
      </c>
      <c r="K82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16">
        <v>4.3242029479999999</v>
      </c>
      <c r="M8216">
        <f>ROUND(employee[[#This Row],[LengthService]],2)</f>
        <v>4.32</v>
      </c>
      <c r="N8216">
        <v>27.958122970000002</v>
      </c>
      <c r="O8216">
        <f>ROUND(employee[[#This Row],[AbsentHours]],2)</f>
        <v>27.96</v>
      </c>
      <c r="P8216" s="5">
        <f>employee[[#This Row],[RoundedAbsentHours]]/2080 *100</f>
        <v>1.3442307692307693</v>
      </c>
      <c r="Q8216" s="1" t="s">
        <v>15</v>
      </c>
    </row>
    <row r="8217" spans="1:17" x14ac:dyDescent="0.35">
      <c r="A8217">
        <v>8216</v>
      </c>
      <c r="B8217" s="1" t="s">
        <v>8421</v>
      </c>
      <c r="C8217" s="1" t="s">
        <v>16</v>
      </c>
      <c r="D8217" s="1" t="s">
        <v>175</v>
      </c>
      <c r="E8217" s="1" t="s">
        <v>124</v>
      </c>
      <c r="F8217" s="1" t="s">
        <v>125</v>
      </c>
      <c r="G8217" s="1" t="s">
        <v>18</v>
      </c>
      <c r="H8217" s="1" t="s">
        <v>15</v>
      </c>
      <c r="I8217">
        <v>43.98549337</v>
      </c>
      <c r="J8217">
        <f>ROUND(employee[[#This Row],[Age]],0)</f>
        <v>44</v>
      </c>
      <c r="K82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17">
        <v>5.8057168910000003</v>
      </c>
      <c r="M8217">
        <f>ROUND(employee[[#This Row],[LengthService]],2)</f>
        <v>5.81</v>
      </c>
      <c r="N8217">
        <v>36.338535659999998</v>
      </c>
      <c r="O8217">
        <f>ROUND(employee[[#This Row],[AbsentHours]],2)</f>
        <v>36.340000000000003</v>
      </c>
      <c r="P8217" s="5">
        <f>employee[[#This Row],[RoundedAbsentHours]]/2080 *100</f>
        <v>1.7471153846153848</v>
      </c>
      <c r="Q8217" s="1" t="s">
        <v>15</v>
      </c>
    </row>
    <row r="8218" spans="1:17" x14ac:dyDescent="0.35">
      <c r="A8218">
        <v>8217</v>
      </c>
      <c r="B8218" s="1" t="s">
        <v>8422</v>
      </c>
      <c r="C8218" s="1" t="s">
        <v>11</v>
      </c>
      <c r="D8218" s="1" t="s">
        <v>22</v>
      </c>
      <c r="E8218" s="1" t="s">
        <v>124</v>
      </c>
      <c r="F8218" s="1" t="s">
        <v>125</v>
      </c>
      <c r="G8218" s="1" t="s">
        <v>22</v>
      </c>
      <c r="H8218" s="1" t="s">
        <v>15</v>
      </c>
      <c r="I8218">
        <v>53.11754792</v>
      </c>
      <c r="J8218">
        <f>ROUND(employee[[#This Row],[Age]],0)</f>
        <v>53</v>
      </c>
      <c r="K82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218">
        <v>3.8511947219999998</v>
      </c>
      <c r="M8218">
        <f>ROUND(employee[[#This Row],[LengthService]],2)</f>
        <v>3.85</v>
      </c>
      <c r="N8218">
        <v>104.058442</v>
      </c>
      <c r="O8218">
        <f>ROUND(employee[[#This Row],[AbsentHours]],2)</f>
        <v>104.06</v>
      </c>
      <c r="P8218" s="5">
        <f>employee[[#This Row],[RoundedAbsentHours]]/2080 *100</f>
        <v>5.0028846153846152</v>
      </c>
      <c r="Q8218" s="1" t="s">
        <v>15</v>
      </c>
    </row>
    <row r="8219" spans="1:17" x14ac:dyDescent="0.35">
      <c r="A8219">
        <v>8218</v>
      </c>
      <c r="B8219" s="1" t="s">
        <v>8423</v>
      </c>
      <c r="C8219" s="1" t="s">
        <v>16</v>
      </c>
      <c r="D8219" s="1" t="s">
        <v>21</v>
      </c>
      <c r="E8219" s="1" t="s">
        <v>124</v>
      </c>
      <c r="F8219" s="1" t="s">
        <v>125</v>
      </c>
      <c r="G8219" s="1" t="s">
        <v>21</v>
      </c>
      <c r="H8219" s="1" t="s">
        <v>15</v>
      </c>
      <c r="I8219">
        <v>32.735165430000002</v>
      </c>
      <c r="J8219">
        <f>ROUND(employee[[#This Row],[Age]],0)</f>
        <v>33</v>
      </c>
      <c r="K82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19">
        <v>3.9577901130000002</v>
      </c>
      <c r="M8219">
        <f>ROUND(employee[[#This Row],[LengthService]],2)</f>
        <v>3.96</v>
      </c>
      <c r="N8219">
        <v>6.8094692840000004</v>
      </c>
      <c r="O8219">
        <f>ROUND(employee[[#This Row],[AbsentHours]],2)</f>
        <v>6.81</v>
      </c>
      <c r="P8219" s="5">
        <f>employee[[#This Row],[RoundedAbsentHours]]/2080 *100</f>
        <v>0.32740384615384616</v>
      </c>
      <c r="Q8219" s="1" t="s">
        <v>15</v>
      </c>
    </row>
    <row r="8220" spans="1:17" x14ac:dyDescent="0.35">
      <c r="A8220">
        <v>8219</v>
      </c>
      <c r="B8220" s="1" t="s">
        <v>8424</v>
      </c>
      <c r="C8220" s="1" t="s">
        <v>11</v>
      </c>
      <c r="D8220" s="1" t="s">
        <v>22</v>
      </c>
      <c r="E8220" s="1" t="s">
        <v>124</v>
      </c>
      <c r="F8220" s="1" t="s">
        <v>125</v>
      </c>
      <c r="G8220" s="1" t="s">
        <v>22</v>
      </c>
      <c r="H8220" s="1" t="s">
        <v>15</v>
      </c>
      <c r="I8220">
        <v>49.646990680000002</v>
      </c>
      <c r="J8220">
        <f>ROUND(employee[[#This Row],[Age]],0)</f>
        <v>50</v>
      </c>
      <c r="K82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220">
        <v>4.9246630570000001</v>
      </c>
      <c r="M8220">
        <f>ROUND(employee[[#This Row],[LengthService]],2)</f>
        <v>4.92</v>
      </c>
      <c r="N8220">
        <v>99.520311210000003</v>
      </c>
      <c r="O8220">
        <f>ROUND(employee[[#This Row],[AbsentHours]],2)</f>
        <v>99.52</v>
      </c>
      <c r="P8220" s="5">
        <f>employee[[#This Row],[RoundedAbsentHours]]/2080 *100</f>
        <v>4.7846153846153845</v>
      </c>
      <c r="Q8220" s="1" t="s">
        <v>15</v>
      </c>
    </row>
    <row r="8221" spans="1:17" x14ac:dyDescent="0.35">
      <c r="A8221">
        <v>8220</v>
      </c>
      <c r="B8221" s="1" t="s">
        <v>8425</v>
      </c>
      <c r="C8221" s="1" t="s">
        <v>16</v>
      </c>
      <c r="D8221" s="1" t="s">
        <v>75</v>
      </c>
      <c r="E8221" s="1" t="s">
        <v>124</v>
      </c>
      <c r="F8221" s="1" t="s">
        <v>125</v>
      </c>
      <c r="G8221" s="1" t="s">
        <v>75</v>
      </c>
      <c r="H8221" s="1" t="s">
        <v>15</v>
      </c>
      <c r="I8221">
        <v>31.055942389999998</v>
      </c>
      <c r="J8221">
        <f>ROUND(employee[[#This Row],[Age]],0)</f>
        <v>31</v>
      </c>
      <c r="K82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21">
        <v>5.1924416100000004</v>
      </c>
      <c r="M8221">
        <f>ROUND(employee[[#This Row],[LengthService]],2)</f>
        <v>5.19</v>
      </c>
      <c r="N8221">
        <v>0</v>
      </c>
      <c r="O8221">
        <f>ROUND(employee[[#This Row],[AbsentHours]],2)</f>
        <v>0</v>
      </c>
      <c r="P8221" s="5">
        <f>employee[[#This Row],[RoundedAbsentHours]]/2080 *100</f>
        <v>0</v>
      </c>
      <c r="Q8221" s="1" t="s">
        <v>15</v>
      </c>
    </row>
    <row r="8222" spans="1:17" x14ac:dyDescent="0.35">
      <c r="A8222">
        <v>8221</v>
      </c>
      <c r="B8222" s="1" t="s">
        <v>8426</v>
      </c>
      <c r="C8222" s="1" t="s">
        <v>11</v>
      </c>
      <c r="D8222" s="1" t="s">
        <v>21</v>
      </c>
      <c r="E8222" s="1" t="s">
        <v>124</v>
      </c>
      <c r="F8222" s="1" t="s">
        <v>125</v>
      </c>
      <c r="G8222" s="1" t="s">
        <v>21</v>
      </c>
      <c r="H8222" s="1" t="s">
        <v>15</v>
      </c>
      <c r="I8222">
        <v>41.712760600000003</v>
      </c>
      <c r="J8222">
        <f>ROUND(employee[[#This Row],[Age]],0)</f>
        <v>42</v>
      </c>
      <c r="K82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22">
        <v>3.1274895589999998</v>
      </c>
      <c r="M8222">
        <f>ROUND(employee[[#This Row],[LengthService]],2)</f>
        <v>3.13</v>
      </c>
      <c r="N8222">
        <v>51.779124439999997</v>
      </c>
      <c r="O8222">
        <f>ROUND(employee[[#This Row],[AbsentHours]],2)</f>
        <v>51.78</v>
      </c>
      <c r="P8222" s="5">
        <f>employee[[#This Row],[RoundedAbsentHours]]/2080 *100</f>
        <v>2.4894230769230767</v>
      </c>
      <c r="Q8222" s="1" t="s">
        <v>15</v>
      </c>
    </row>
    <row r="8223" spans="1:17" x14ac:dyDescent="0.35">
      <c r="A8223">
        <v>8222</v>
      </c>
      <c r="B8223" s="1" t="s">
        <v>8427</v>
      </c>
      <c r="C8223" s="1" t="s">
        <v>11</v>
      </c>
      <c r="D8223" s="1" t="s">
        <v>74</v>
      </c>
      <c r="E8223" s="1" t="s">
        <v>124</v>
      </c>
      <c r="F8223" s="1" t="s">
        <v>125</v>
      </c>
      <c r="G8223" s="1" t="s">
        <v>75</v>
      </c>
      <c r="H8223" s="1" t="s">
        <v>15</v>
      </c>
      <c r="I8223">
        <v>51.473070749999998</v>
      </c>
      <c r="J8223">
        <f>ROUND(employee[[#This Row],[Age]],0)</f>
        <v>51</v>
      </c>
      <c r="K82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223">
        <v>4.6950959020000003</v>
      </c>
      <c r="M8223">
        <f>ROUND(employee[[#This Row],[LengthService]],2)</f>
        <v>4.7</v>
      </c>
      <c r="N8223">
        <v>102.1416244</v>
      </c>
      <c r="O8223">
        <f>ROUND(employee[[#This Row],[AbsentHours]],2)</f>
        <v>102.14</v>
      </c>
      <c r="P8223" s="5">
        <f>employee[[#This Row],[RoundedAbsentHours]]/2080 *100</f>
        <v>4.9105769230769232</v>
      </c>
      <c r="Q8223" s="1" t="s">
        <v>15</v>
      </c>
    </row>
    <row r="8224" spans="1:17" x14ac:dyDescent="0.35">
      <c r="A8224">
        <v>8223</v>
      </c>
      <c r="B8224" s="1" t="s">
        <v>8428</v>
      </c>
      <c r="C8224" s="1" t="s">
        <v>16</v>
      </c>
      <c r="D8224" s="1" t="s">
        <v>193</v>
      </c>
      <c r="E8224" s="1" t="s">
        <v>124</v>
      </c>
      <c r="F8224" s="1" t="s">
        <v>125</v>
      </c>
      <c r="G8224" s="1" t="s">
        <v>34</v>
      </c>
      <c r="H8224" s="1" t="s">
        <v>15</v>
      </c>
      <c r="I8224">
        <v>45.37662057</v>
      </c>
      <c r="J8224">
        <f>ROUND(employee[[#This Row],[Age]],0)</f>
        <v>45</v>
      </c>
      <c r="K82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24">
        <v>1.0652372059999999</v>
      </c>
      <c r="M8224">
        <f>ROUND(employee[[#This Row],[LengthService]],2)</f>
        <v>1.07</v>
      </c>
      <c r="N8224">
        <v>29.79572761</v>
      </c>
      <c r="O8224">
        <f>ROUND(employee[[#This Row],[AbsentHours]],2)</f>
        <v>29.8</v>
      </c>
      <c r="P8224" s="5">
        <f>employee[[#This Row],[RoundedAbsentHours]]/2080 *100</f>
        <v>1.4326923076923077</v>
      </c>
      <c r="Q8224" s="1" t="s">
        <v>15</v>
      </c>
    </row>
    <row r="8225" spans="1:17" x14ac:dyDescent="0.35">
      <c r="A8225">
        <v>8224</v>
      </c>
      <c r="B8225" s="1" t="s">
        <v>8429</v>
      </c>
      <c r="C8225" s="1" t="s">
        <v>11</v>
      </c>
      <c r="D8225" s="1" t="s">
        <v>40</v>
      </c>
      <c r="E8225" s="1" t="s">
        <v>124</v>
      </c>
      <c r="F8225" s="1" t="s">
        <v>125</v>
      </c>
      <c r="G8225" s="1" t="s">
        <v>18</v>
      </c>
      <c r="H8225" s="1" t="s">
        <v>15</v>
      </c>
      <c r="I8225">
        <v>26.469233840000001</v>
      </c>
      <c r="J8225">
        <f>ROUND(employee[[#This Row],[Age]],0)</f>
        <v>26</v>
      </c>
      <c r="K82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225">
        <v>5.1386414260000004</v>
      </c>
      <c r="M8225">
        <f>ROUND(employee[[#This Row],[LengthService]],2)</f>
        <v>5.14</v>
      </c>
      <c r="N8225">
        <v>0</v>
      </c>
      <c r="O8225">
        <f>ROUND(employee[[#This Row],[AbsentHours]],2)</f>
        <v>0</v>
      </c>
      <c r="P8225" s="5">
        <f>employee[[#This Row],[RoundedAbsentHours]]/2080 *100</f>
        <v>0</v>
      </c>
      <c r="Q8225" s="1" t="s">
        <v>15</v>
      </c>
    </row>
    <row r="8226" spans="1:17" x14ac:dyDescent="0.35">
      <c r="A8226">
        <v>8225</v>
      </c>
      <c r="B8226" s="1" t="s">
        <v>8430</v>
      </c>
      <c r="C8226" s="1" t="s">
        <v>11</v>
      </c>
      <c r="D8226" s="1" t="s">
        <v>28</v>
      </c>
      <c r="E8226" s="1" t="s">
        <v>124</v>
      </c>
      <c r="F8226" s="1" t="s">
        <v>125</v>
      </c>
      <c r="G8226" s="1" t="s">
        <v>28</v>
      </c>
      <c r="H8226" s="1" t="s">
        <v>15</v>
      </c>
      <c r="I8226">
        <v>33.964906480000003</v>
      </c>
      <c r="J8226">
        <f>ROUND(employee[[#This Row],[Age]],0)</f>
        <v>34</v>
      </c>
      <c r="K82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26">
        <v>2.2956129860000001</v>
      </c>
      <c r="M8226">
        <f>ROUND(employee[[#This Row],[LengthService]],2)</f>
        <v>2.2999999999999998</v>
      </c>
      <c r="N8226">
        <v>10.88798338</v>
      </c>
      <c r="O8226">
        <f>ROUND(employee[[#This Row],[AbsentHours]],2)</f>
        <v>10.89</v>
      </c>
      <c r="P8226" s="5">
        <f>employee[[#This Row],[RoundedAbsentHours]]/2080 *100</f>
        <v>0.52355769230769234</v>
      </c>
      <c r="Q8226" s="1" t="s">
        <v>15</v>
      </c>
    </row>
    <row r="8227" spans="1:17" x14ac:dyDescent="0.35">
      <c r="A8227">
        <v>8226</v>
      </c>
      <c r="B8227" s="1" t="s">
        <v>8431</v>
      </c>
      <c r="C8227" s="1" t="s">
        <v>11</v>
      </c>
      <c r="D8227" s="1" t="s">
        <v>48</v>
      </c>
      <c r="E8227" s="1" t="s">
        <v>124</v>
      </c>
      <c r="F8227" s="1" t="s">
        <v>125</v>
      </c>
      <c r="G8227" s="1" t="s">
        <v>20</v>
      </c>
      <c r="H8227" s="1" t="s">
        <v>15</v>
      </c>
      <c r="I8227">
        <v>22.859467420000001</v>
      </c>
      <c r="J8227">
        <f>ROUND(employee[[#This Row],[Age]],0)</f>
        <v>23</v>
      </c>
      <c r="K82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227">
        <v>4.6386785149999996</v>
      </c>
      <c r="M8227">
        <f>ROUND(employee[[#This Row],[LengthService]],2)</f>
        <v>4.6399999999999997</v>
      </c>
      <c r="N8227">
        <v>0</v>
      </c>
      <c r="O8227">
        <f>ROUND(employee[[#This Row],[AbsentHours]],2)</f>
        <v>0</v>
      </c>
      <c r="P8227" s="5">
        <f>employee[[#This Row],[RoundedAbsentHours]]/2080 *100</f>
        <v>0</v>
      </c>
      <c r="Q8227" s="1" t="s">
        <v>15</v>
      </c>
    </row>
    <row r="8228" spans="1:17" x14ac:dyDescent="0.35">
      <c r="A8228">
        <v>8227</v>
      </c>
      <c r="B8228" s="1" t="s">
        <v>8432</v>
      </c>
      <c r="C8228" s="1" t="s">
        <v>16</v>
      </c>
      <c r="D8228" s="1" t="s">
        <v>299</v>
      </c>
      <c r="E8228" s="1" t="s">
        <v>124</v>
      </c>
      <c r="F8228" s="1" t="s">
        <v>125</v>
      </c>
      <c r="G8228" s="1" t="s">
        <v>29</v>
      </c>
      <c r="H8228" s="1" t="s">
        <v>15</v>
      </c>
      <c r="I8228">
        <v>38.697710839999999</v>
      </c>
      <c r="J8228">
        <f>ROUND(employee[[#This Row],[Age]],0)</f>
        <v>39</v>
      </c>
      <c r="K82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28">
        <v>3.8479931299999999</v>
      </c>
      <c r="M8228">
        <f>ROUND(employee[[#This Row],[LengthService]],2)</f>
        <v>3.85</v>
      </c>
      <c r="N8228">
        <v>7.2702819429999996</v>
      </c>
      <c r="O8228">
        <f>ROUND(employee[[#This Row],[AbsentHours]],2)</f>
        <v>7.27</v>
      </c>
      <c r="P8228" s="5">
        <f>employee[[#This Row],[RoundedAbsentHours]]/2080 *100</f>
        <v>0.34951923076923075</v>
      </c>
      <c r="Q8228" s="1" t="s">
        <v>15</v>
      </c>
    </row>
    <row r="8229" spans="1:17" x14ac:dyDescent="0.35">
      <c r="A8229">
        <v>8228</v>
      </c>
      <c r="B8229" s="1" t="s">
        <v>8433</v>
      </c>
      <c r="C8229" s="1" t="s">
        <v>11</v>
      </c>
      <c r="D8229" s="1" t="s">
        <v>184</v>
      </c>
      <c r="E8229" s="1" t="s">
        <v>124</v>
      </c>
      <c r="F8229" s="1" t="s">
        <v>125</v>
      </c>
      <c r="G8229" s="1" t="s">
        <v>39</v>
      </c>
      <c r="H8229" s="1" t="s">
        <v>15</v>
      </c>
      <c r="I8229">
        <v>20.480703479999999</v>
      </c>
      <c r="J8229">
        <f>ROUND(employee[[#This Row],[Age]],0)</f>
        <v>20</v>
      </c>
      <c r="K82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229">
        <v>4.7997657770000002</v>
      </c>
      <c r="M8229">
        <f>ROUND(employee[[#This Row],[LengthService]],2)</f>
        <v>4.8</v>
      </c>
      <c r="N8229">
        <v>0</v>
      </c>
      <c r="O8229">
        <f>ROUND(employee[[#This Row],[AbsentHours]],2)</f>
        <v>0</v>
      </c>
      <c r="P8229" s="5">
        <f>employee[[#This Row],[RoundedAbsentHours]]/2080 *100</f>
        <v>0</v>
      </c>
      <c r="Q8229" s="1" t="s">
        <v>15</v>
      </c>
    </row>
    <row r="8230" spans="1:17" x14ac:dyDescent="0.35">
      <c r="A8230">
        <v>8229</v>
      </c>
      <c r="B8230" s="1" t="s">
        <v>8434</v>
      </c>
      <c r="C8230" s="1" t="s">
        <v>11</v>
      </c>
      <c r="D8230" s="1" t="s">
        <v>22</v>
      </c>
      <c r="E8230" s="1" t="s">
        <v>124</v>
      </c>
      <c r="F8230" s="1" t="s">
        <v>125</v>
      </c>
      <c r="G8230" s="1" t="s">
        <v>22</v>
      </c>
      <c r="H8230" s="1" t="s">
        <v>15</v>
      </c>
      <c r="I8230">
        <v>27.971624899999998</v>
      </c>
      <c r="J8230">
        <f>ROUND(employee[[#This Row],[Age]],0)</f>
        <v>28</v>
      </c>
      <c r="K82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230">
        <v>2.6901543910000001</v>
      </c>
      <c r="M8230">
        <f>ROUND(employee[[#This Row],[LengthService]],2)</f>
        <v>2.69</v>
      </c>
      <c r="N8230">
        <v>0</v>
      </c>
      <c r="O8230">
        <f>ROUND(employee[[#This Row],[AbsentHours]],2)</f>
        <v>0</v>
      </c>
      <c r="P8230" s="5">
        <f>employee[[#This Row],[RoundedAbsentHours]]/2080 *100</f>
        <v>0</v>
      </c>
      <c r="Q8230" s="1" t="s">
        <v>15</v>
      </c>
    </row>
    <row r="8231" spans="1:17" x14ac:dyDescent="0.35">
      <c r="A8231">
        <v>8230</v>
      </c>
      <c r="B8231" s="1" t="s">
        <v>8435</v>
      </c>
      <c r="C8231" s="1" t="s">
        <v>16</v>
      </c>
      <c r="D8231" s="1" t="s">
        <v>39</v>
      </c>
      <c r="E8231" s="1" t="s">
        <v>124</v>
      </c>
      <c r="F8231" s="1" t="s">
        <v>125</v>
      </c>
      <c r="G8231" s="1" t="s">
        <v>39</v>
      </c>
      <c r="H8231" s="1" t="s">
        <v>15</v>
      </c>
      <c r="I8231">
        <v>46.406738169999997</v>
      </c>
      <c r="J8231">
        <f>ROUND(employee[[#This Row],[Age]],0)</f>
        <v>46</v>
      </c>
      <c r="K82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31">
        <v>4.2819914810000004</v>
      </c>
      <c r="M8231">
        <f>ROUND(employee[[#This Row],[LengthService]],2)</f>
        <v>4.28</v>
      </c>
      <c r="N8231">
        <v>96.326310329999998</v>
      </c>
      <c r="O8231">
        <f>ROUND(employee[[#This Row],[AbsentHours]],2)</f>
        <v>96.33</v>
      </c>
      <c r="P8231" s="5">
        <f>employee[[#This Row],[RoundedAbsentHours]]/2080 *100</f>
        <v>4.6312499999999996</v>
      </c>
      <c r="Q8231" s="1" t="s">
        <v>15</v>
      </c>
    </row>
    <row r="8232" spans="1:17" x14ac:dyDescent="0.35">
      <c r="A8232">
        <v>8231</v>
      </c>
      <c r="B8232" s="1" t="s">
        <v>8436</v>
      </c>
      <c r="C8232" s="1" t="s">
        <v>16</v>
      </c>
      <c r="D8232" s="1" t="s">
        <v>132</v>
      </c>
      <c r="E8232" s="1" t="s">
        <v>124</v>
      </c>
      <c r="F8232" s="1" t="s">
        <v>125</v>
      </c>
      <c r="G8232" s="1" t="s">
        <v>133</v>
      </c>
      <c r="H8232" s="1" t="s">
        <v>15</v>
      </c>
      <c r="I8232">
        <v>32.676760170000001</v>
      </c>
      <c r="J8232">
        <f>ROUND(employee[[#This Row],[Age]],0)</f>
        <v>33</v>
      </c>
      <c r="K82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32">
        <v>4.827519444</v>
      </c>
      <c r="M8232">
        <f>ROUND(employee[[#This Row],[LengthService]],2)</f>
        <v>4.83</v>
      </c>
      <c r="N8232">
        <v>1.9362243859999999</v>
      </c>
      <c r="O8232">
        <f>ROUND(employee[[#This Row],[AbsentHours]],2)</f>
        <v>1.94</v>
      </c>
      <c r="P8232" s="5">
        <f>employee[[#This Row],[RoundedAbsentHours]]/2080 *100</f>
        <v>9.3269230769230771E-2</v>
      </c>
      <c r="Q8232" s="1" t="s">
        <v>15</v>
      </c>
    </row>
    <row r="8233" spans="1:17" x14ac:dyDescent="0.35">
      <c r="A8233">
        <v>8232</v>
      </c>
      <c r="B8233" s="1" t="s">
        <v>8437</v>
      </c>
      <c r="C8233" s="1" t="s">
        <v>11</v>
      </c>
      <c r="D8233" s="1" t="s">
        <v>81</v>
      </c>
      <c r="E8233" s="1" t="s">
        <v>124</v>
      </c>
      <c r="F8233" s="1" t="s">
        <v>125</v>
      </c>
      <c r="G8233" s="1" t="s">
        <v>72</v>
      </c>
      <c r="H8233" s="1" t="s">
        <v>15</v>
      </c>
      <c r="I8233">
        <v>33.735188219999998</v>
      </c>
      <c r="J8233">
        <f>ROUND(employee[[#This Row],[Age]],0)</f>
        <v>34</v>
      </c>
      <c r="K82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33">
        <v>4.6241827659999997</v>
      </c>
      <c r="M8233">
        <f>ROUND(employee[[#This Row],[LengthService]],2)</f>
        <v>4.62</v>
      </c>
      <c r="N8233">
        <v>48.627460059999997</v>
      </c>
      <c r="O8233">
        <f>ROUND(employee[[#This Row],[AbsentHours]],2)</f>
        <v>48.63</v>
      </c>
      <c r="P8233" s="5">
        <f>employee[[#This Row],[RoundedAbsentHours]]/2080 *100</f>
        <v>2.3379807692307693</v>
      </c>
      <c r="Q8233" s="1" t="s">
        <v>15</v>
      </c>
    </row>
    <row r="8234" spans="1:17" x14ac:dyDescent="0.35">
      <c r="A8234">
        <v>8233</v>
      </c>
      <c r="B8234" s="1" t="s">
        <v>8438</v>
      </c>
      <c r="C8234" s="1" t="s">
        <v>11</v>
      </c>
      <c r="D8234" s="1" t="s">
        <v>105</v>
      </c>
      <c r="E8234" s="1" t="s">
        <v>124</v>
      </c>
      <c r="F8234" s="1" t="s">
        <v>125</v>
      </c>
      <c r="G8234" s="1" t="s">
        <v>18</v>
      </c>
      <c r="H8234" s="1" t="s">
        <v>15</v>
      </c>
      <c r="I8234">
        <v>51.425399329999998</v>
      </c>
      <c r="J8234">
        <f>ROUND(employee[[#This Row],[Age]],0)</f>
        <v>51</v>
      </c>
      <c r="K82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234">
        <v>6.0933136010000002</v>
      </c>
      <c r="M8234">
        <f>ROUND(employee[[#This Row],[LengthService]],2)</f>
        <v>6.09</v>
      </c>
      <c r="N8234">
        <v>146.12790910000001</v>
      </c>
      <c r="O8234">
        <f>ROUND(employee[[#This Row],[AbsentHours]],2)</f>
        <v>146.13</v>
      </c>
      <c r="P8234" s="5">
        <f>employee[[#This Row],[RoundedAbsentHours]]/2080 *100</f>
        <v>7.0254807692307688</v>
      </c>
      <c r="Q8234" s="1" t="s">
        <v>15</v>
      </c>
    </row>
    <row r="8235" spans="1:17" x14ac:dyDescent="0.35">
      <c r="A8235">
        <v>8234</v>
      </c>
      <c r="B8235" s="1" t="s">
        <v>8439</v>
      </c>
      <c r="C8235" s="1" t="s">
        <v>11</v>
      </c>
      <c r="D8235" s="1" t="s">
        <v>20</v>
      </c>
      <c r="E8235" s="1" t="s">
        <v>124</v>
      </c>
      <c r="F8235" s="1" t="s">
        <v>125</v>
      </c>
      <c r="G8235" s="1" t="s">
        <v>20</v>
      </c>
      <c r="H8235" s="1" t="s">
        <v>15</v>
      </c>
      <c r="I8235">
        <v>38.479076489999997</v>
      </c>
      <c r="J8235">
        <f>ROUND(employee[[#This Row],[Age]],0)</f>
        <v>38</v>
      </c>
      <c r="K82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35">
        <v>7.8080537019999996</v>
      </c>
      <c r="M8235">
        <f>ROUND(employee[[#This Row],[LengthService]],2)</f>
        <v>7.81</v>
      </c>
      <c r="N8235">
        <v>43.273078890000001</v>
      </c>
      <c r="O8235">
        <f>ROUND(employee[[#This Row],[AbsentHours]],2)</f>
        <v>43.27</v>
      </c>
      <c r="P8235" s="5">
        <f>employee[[#This Row],[RoundedAbsentHours]]/2080 *100</f>
        <v>2.0802884615384616</v>
      </c>
      <c r="Q8235" s="1" t="s">
        <v>15</v>
      </c>
    </row>
    <row r="8236" spans="1:17" x14ac:dyDescent="0.35">
      <c r="A8236">
        <v>8235</v>
      </c>
      <c r="B8236" s="1" t="s">
        <v>8440</v>
      </c>
      <c r="C8236" s="1" t="s">
        <v>16</v>
      </c>
      <c r="D8236" s="1" t="s">
        <v>20</v>
      </c>
      <c r="E8236" s="1" t="s">
        <v>124</v>
      </c>
      <c r="F8236" s="1" t="s">
        <v>125</v>
      </c>
      <c r="G8236" s="1" t="s">
        <v>20</v>
      </c>
      <c r="H8236" s="1" t="s">
        <v>15</v>
      </c>
      <c r="I8236">
        <v>37.138110820000001</v>
      </c>
      <c r="J8236">
        <f>ROUND(employee[[#This Row],[Age]],0)</f>
        <v>37</v>
      </c>
      <c r="K82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36">
        <v>7.4072859390000003</v>
      </c>
      <c r="M8236">
        <f>ROUND(employee[[#This Row],[LengthService]],2)</f>
        <v>7.41</v>
      </c>
      <c r="N8236">
        <v>0</v>
      </c>
      <c r="O8236">
        <f>ROUND(employee[[#This Row],[AbsentHours]],2)</f>
        <v>0</v>
      </c>
      <c r="P8236" s="5">
        <f>employee[[#This Row],[RoundedAbsentHours]]/2080 *100</f>
        <v>0</v>
      </c>
      <c r="Q8236" s="1" t="s">
        <v>15</v>
      </c>
    </row>
    <row r="8237" spans="1:17" x14ac:dyDescent="0.35">
      <c r="A8237">
        <v>8236</v>
      </c>
      <c r="B8237" s="1" t="s">
        <v>8441</v>
      </c>
      <c r="C8237" s="1" t="s">
        <v>11</v>
      </c>
      <c r="D8237" s="1" t="s">
        <v>29</v>
      </c>
      <c r="E8237" s="1" t="s">
        <v>124</v>
      </c>
      <c r="F8237" s="1" t="s">
        <v>125</v>
      </c>
      <c r="G8237" s="1" t="s">
        <v>29</v>
      </c>
      <c r="H8237" s="1" t="s">
        <v>15</v>
      </c>
      <c r="I8237">
        <v>50.080047219999997</v>
      </c>
      <c r="J8237">
        <f>ROUND(employee[[#This Row],[Age]],0)</f>
        <v>50</v>
      </c>
      <c r="K82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237">
        <v>6.2991508469999999</v>
      </c>
      <c r="M8237">
        <f>ROUND(employee[[#This Row],[LengthService]],2)</f>
        <v>6.3</v>
      </c>
      <c r="N8237">
        <v>137.0773331</v>
      </c>
      <c r="O8237">
        <f>ROUND(employee[[#This Row],[AbsentHours]],2)</f>
        <v>137.08000000000001</v>
      </c>
      <c r="P8237" s="5">
        <f>employee[[#This Row],[RoundedAbsentHours]]/2080 *100</f>
        <v>6.5903846153846164</v>
      </c>
      <c r="Q8237" s="1" t="s">
        <v>15</v>
      </c>
    </row>
    <row r="8238" spans="1:17" x14ac:dyDescent="0.35">
      <c r="A8238">
        <v>8237</v>
      </c>
      <c r="B8238" s="1" t="s">
        <v>8442</v>
      </c>
      <c r="C8238" s="1" t="s">
        <v>16</v>
      </c>
      <c r="D8238" s="1" t="s">
        <v>285</v>
      </c>
      <c r="E8238" s="1" t="s">
        <v>124</v>
      </c>
      <c r="F8238" s="1" t="s">
        <v>125</v>
      </c>
      <c r="G8238" s="1" t="s">
        <v>39</v>
      </c>
      <c r="H8238" s="1" t="s">
        <v>15</v>
      </c>
      <c r="I8238">
        <v>45.162397149999997</v>
      </c>
      <c r="J8238">
        <f>ROUND(employee[[#This Row],[Age]],0)</f>
        <v>45</v>
      </c>
      <c r="K823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38">
        <v>2.0347500080000001</v>
      </c>
      <c r="M8238">
        <f>ROUND(employee[[#This Row],[LengthService]],2)</f>
        <v>2.0299999999999998</v>
      </c>
      <c r="N8238">
        <v>89.095227269999995</v>
      </c>
      <c r="O8238">
        <f>ROUND(employee[[#This Row],[AbsentHours]],2)</f>
        <v>89.1</v>
      </c>
      <c r="P8238" s="5">
        <f>employee[[#This Row],[RoundedAbsentHours]]/2080 *100</f>
        <v>4.2836538461538458</v>
      </c>
      <c r="Q8238" s="1" t="s">
        <v>15</v>
      </c>
    </row>
    <row r="8239" spans="1:17" x14ac:dyDescent="0.35">
      <c r="A8239">
        <v>8238</v>
      </c>
      <c r="B8239" s="1" t="s">
        <v>8443</v>
      </c>
      <c r="C8239" s="1" t="s">
        <v>11</v>
      </c>
      <c r="D8239" s="1" t="s">
        <v>110</v>
      </c>
      <c r="E8239" s="1" t="s">
        <v>124</v>
      </c>
      <c r="F8239" s="1" t="s">
        <v>125</v>
      </c>
      <c r="G8239" s="1" t="s">
        <v>29</v>
      </c>
      <c r="H8239" s="1" t="s">
        <v>15</v>
      </c>
      <c r="I8239">
        <v>39.308135900000003</v>
      </c>
      <c r="J8239">
        <f>ROUND(employee[[#This Row],[Age]],0)</f>
        <v>39</v>
      </c>
      <c r="K823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39">
        <v>4.7336147049999999</v>
      </c>
      <c r="M8239">
        <f>ROUND(employee[[#This Row],[LengthService]],2)</f>
        <v>4.7300000000000004</v>
      </c>
      <c r="N8239">
        <v>37.738695159999999</v>
      </c>
      <c r="O8239">
        <f>ROUND(employee[[#This Row],[AbsentHours]],2)</f>
        <v>37.74</v>
      </c>
      <c r="P8239" s="5">
        <f>employee[[#This Row],[RoundedAbsentHours]]/2080 *100</f>
        <v>1.8144230769230769</v>
      </c>
      <c r="Q8239" s="1" t="s">
        <v>15</v>
      </c>
    </row>
    <row r="8240" spans="1:17" x14ac:dyDescent="0.35">
      <c r="A8240">
        <v>8239</v>
      </c>
      <c r="B8240" s="1" t="s">
        <v>8444</v>
      </c>
      <c r="C8240" s="1" t="s">
        <v>11</v>
      </c>
      <c r="D8240" s="1" t="s">
        <v>39</v>
      </c>
      <c r="E8240" s="1" t="s">
        <v>124</v>
      </c>
      <c r="F8240" s="1" t="s">
        <v>125</v>
      </c>
      <c r="G8240" s="1" t="s">
        <v>39</v>
      </c>
      <c r="H8240" s="1" t="s">
        <v>15</v>
      </c>
      <c r="I8240">
        <v>35.792752120000003</v>
      </c>
      <c r="J8240">
        <f>ROUND(employee[[#This Row],[Age]],0)</f>
        <v>36</v>
      </c>
      <c r="K824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40">
        <v>6.2280461420000002</v>
      </c>
      <c r="M8240">
        <f>ROUND(employee[[#This Row],[LengthService]],2)</f>
        <v>6.23</v>
      </c>
      <c r="N8240">
        <v>22.39101737</v>
      </c>
      <c r="O8240">
        <f>ROUND(employee[[#This Row],[AbsentHours]],2)</f>
        <v>22.39</v>
      </c>
      <c r="P8240" s="5">
        <f>employee[[#This Row],[RoundedAbsentHours]]/2080 *100</f>
        <v>1.0764423076923078</v>
      </c>
      <c r="Q8240" s="1" t="s">
        <v>15</v>
      </c>
    </row>
    <row r="8241" spans="1:17" x14ac:dyDescent="0.35">
      <c r="A8241">
        <v>8240</v>
      </c>
      <c r="B8241" s="1" t="s">
        <v>8445</v>
      </c>
      <c r="C8241" s="1" t="s">
        <v>16</v>
      </c>
      <c r="D8241" s="1" t="s">
        <v>20</v>
      </c>
      <c r="E8241" s="1" t="s">
        <v>124</v>
      </c>
      <c r="F8241" s="1" t="s">
        <v>125</v>
      </c>
      <c r="G8241" s="1" t="s">
        <v>20</v>
      </c>
      <c r="H8241" s="1" t="s">
        <v>15</v>
      </c>
      <c r="I8241">
        <v>46.949240719999999</v>
      </c>
      <c r="J8241">
        <f>ROUND(employee[[#This Row],[Age]],0)</f>
        <v>47</v>
      </c>
      <c r="K824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41">
        <v>4.1957228630000003</v>
      </c>
      <c r="M8241">
        <f>ROUND(employee[[#This Row],[LengthService]],2)</f>
        <v>4.2</v>
      </c>
      <c r="N8241">
        <v>78.450270950000004</v>
      </c>
      <c r="O8241">
        <f>ROUND(employee[[#This Row],[AbsentHours]],2)</f>
        <v>78.45</v>
      </c>
      <c r="P8241" s="5">
        <f>employee[[#This Row],[RoundedAbsentHours]]/2080 *100</f>
        <v>3.7716346153846154</v>
      </c>
      <c r="Q8241" s="1" t="s">
        <v>15</v>
      </c>
    </row>
    <row r="8242" spans="1:17" x14ac:dyDescent="0.35">
      <c r="A8242">
        <v>8241</v>
      </c>
      <c r="B8242" s="1" t="s">
        <v>8446</v>
      </c>
      <c r="C8242" s="1" t="s">
        <v>16</v>
      </c>
      <c r="D8242" s="1" t="s">
        <v>21</v>
      </c>
      <c r="E8242" s="1" t="s">
        <v>124</v>
      </c>
      <c r="F8242" s="1" t="s">
        <v>125</v>
      </c>
      <c r="G8242" s="1" t="s">
        <v>21</v>
      </c>
      <c r="H8242" s="1" t="s">
        <v>15</v>
      </c>
      <c r="I8242">
        <v>26.777246949999999</v>
      </c>
      <c r="J8242">
        <f>ROUND(employee[[#This Row],[Age]],0)</f>
        <v>27</v>
      </c>
      <c r="K824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242">
        <v>7.8960152470000002</v>
      </c>
      <c r="M8242">
        <f>ROUND(employee[[#This Row],[LengthService]],2)</f>
        <v>7.9</v>
      </c>
      <c r="N8242">
        <v>0</v>
      </c>
      <c r="O8242">
        <f>ROUND(employee[[#This Row],[AbsentHours]],2)</f>
        <v>0</v>
      </c>
      <c r="P8242" s="5">
        <f>employee[[#This Row],[RoundedAbsentHours]]/2080 *100</f>
        <v>0</v>
      </c>
      <c r="Q8242" s="1" t="s">
        <v>15</v>
      </c>
    </row>
    <row r="8243" spans="1:17" x14ac:dyDescent="0.35">
      <c r="A8243">
        <v>8242</v>
      </c>
      <c r="B8243" s="1" t="s">
        <v>8447</v>
      </c>
      <c r="C8243" s="1" t="s">
        <v>11</v>
      </c>
      <c r="D8243" s="1" t="s">
        <v>177</v>
      </c>
      <c r="E8243" s="1" t="s">
        <v>124</v>
      </c>
      <c r="F8243" s="1" t="s">
        <v>125</v>
      </c>
      <c r="G8243" s="1" t="s">
        <v>39</v>
      </c>
      <c r="H8243" s="1" t="s">
        <v>15</v>
      </c>
      <c r="I8243">
        <v>67.349022000000005</v>
      </c>
      <c r="J8243">
        <f>ROUND(employee[[#This Row],[Age]],0)</f>
        <v>67</v>
      </c>
      <c r="K824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Retirement Age</v>
      </c>
      <c r="L8243">
        <v>2.868066121</v>
      </c>
      <c r="M8243">
        <f>ROUND(employee[[#This Row],[LengthService]],2)</f>
        <v>2.87</v>
      </c>
      <c r="N8243">
        <v>223.1100381</v>
      </c>
      <c r="O8243">
        <f>ROUND(employee[[#This Row],[AbsentHours]],2)</f>
        <v>223.11</v>
      </c>
      <c r="P8243" s="5">
        <f>employee[[#This Row],[RoundedAbsentHours]]/2080 *100</f>
        <v>10.726442307692308</v>
      </c>
      <c r="Q8243" s="1" t="s">
        <v>15</v>
      </c>
    </row>
    <row r="8244" spans="1:17" x14ac:dyDescent="0.35">
      <c r="A8244">
        <v>8243</v>
      </c>
      <c r="B8244" s="1" t="s">
        <v>8448</v>
      </c>
      <c r="C8244" s="1" t="s">
        <v>16</v>
      </c>
      <c r="D8244" s="1" t="s">
        <v>22</v>
      </c>
      <c r="E8244" s="1" t="s">
        <v>124</v>
      </c>
      <c r="F8244" s="1" t="s">
        <v>125</v>
      </c>
      <c r="G8244" s="1" t="s">
        <v>22</v>
      </c>
      <c r="H8244" s="1" t="s">
        <v>15</v>
      </c>
      <c r="I8244">
        <v>25.702084070000002</v>
      </c>
      <c r="J8244">
        <f>ROUND(employee[[#This Row],[Age]],0)</f>
        <v>26</v>
      </c>
      <c r="K824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244">
        <v>5.5264364979999998</v>
      </c>
      <c r="M8244">
        <f>ROUND(employee[[#This Row],[LengthService]],2)</f>
        <v>5.53</v>
      </c>
      <c r="N8244">
        <v>0</v>
      </c>
      <c r="O8244">
        <f>ROUND(employee[[#This Row],[AbsentHours]],2)</f>
        <v>0</v>
      </c>
      <c r="P8244" s="5">
        <f>employee[[#This Row],[RoundedAbsentHours]]/2080 *100</f>
        <v>0</v>
      </c>
      <c r="Q8244" s="1" t="s">
        <v>15</v>
      </c>
    </row>
    <row r="8245" spans="1:17" x14ac:dyDescent="0.35">
      <c r="A8245">
        <v>8244</v>
      </c>
      <c r="B8245" s="1" t="s">
        <v>8449</v>
      </c>
      <c r="C8245" s="1" t="s">
        <v>11</v>
      </c>
      <c r="D8245" s="1" t="s">
        <v>22</v>
      </c>
      <c r="E8245" s="1" t="s">
        <v>124</v>
      </c>
      <c r="F8245" s="1" t="s">
        <v>125</v>
      </c>
      <c r="G8245" s="1" t="s">
        <v>22</v>
      </c>
      <c r="H8245" s="1" t="s">
        <v>15</v>
      </c>
      <c r="I8245">
        <v>29.95440438</v>
      </c>
      <c r="J8245">
        <f>ROUND(employee[[#This Row],[Age]],0)</f>
        <v>30</v>
      </c>
      <c r="K824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45">
        <v>5.3109564020000004</v>
      </c>
      <c r="M8245">
        <f>ROUND(employee[[#This Row],[LengthService]],2)</f>
        <v>5.31</v>
      </c>
      <c r="N8245">
        <v>0</v>
      </c>
      <c r="O8245">
        <f>ROUND(employee[[#This Row],[AbsentHours]],2)</f>
        <v>0</v>
      </c>
      <c r="P8245" s="5">
        <f>employee[[#This Row],[RoundedAbsentHours]]/2080 *100</f>
        <v>0</v>
      </c>
      <c r="Q8245" s="1" t="s">
        <v>15</v>
      </c>
    </row>
    <row r="8246" spans="1:17" x14ac:dyDescent="0.35">
      <c r="A8246">
        <v>8245</v>
      </c>
      <c r="B8246" s="1" t="s">
        <v>8450</v>
      </c>
      <c r="C8246" s="1" t="s">
        <v>16</v>
      </c>
      <c r="D8246" s="1" t="s">
        <v>58</v>
      </c>
      <c r="E8246" s="1" t="s">
        <v>124</v>
      </c>
      <c r="F8246" s="1" t="s">
        <v>125</v>
      </c>
      <c r="G8246" s="1" t="s">
        <v>45</v>
      </c>
      <c r="H8246" s="1" t="s">
        <v>15</v>
      </c>
      <c r="I8246">
        <v>50.669775700000002</v>
      </c>
      <c r="J8246">
        <f>ROUND(employee[[#This Row],[Age]],0)</f>
        <v>51</v>
      </c>
      <c r="K824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246">
        <v>2.4957412410000002</v>
      </c>
      <c r="M8246">
        <f>ROUND(employee[[#This Row],[LengthService]],2)</f>
        <v>2.5</v>
      </c>
      <c r="N8246">
        <v>102.0823891</v>
      </c>
      <c r="O8246">
        <f>ROUND(employee[[#This Row],[AbsentHours]],2)</f>
        <v>102.08</v>
      </c>
      <c r="P8246" s="5">
        <f>employee[[#This Row],[RoundedAbsentHours]]/2080 *100</f>
        <v>4.9076923076923071</v>
      </c>
      <c r="Q8246" s="1" t="s">
        <v>15</v>
      </c>
    </row>
    <row r="8247" spans="1:17" x14ac:dyDescent="0.35">
      <c r="A8247">
        <v>8246</v>
      </c>
      <c r="B8247" s="1" t="s">
        <v>8451</v>
      </c>
      <c r="C8247" s="1" t="s">
        <v>16</v>
      </c>
      <c r="D8247" s="1" t="s">
        <v>22</v>
      </c>
      <c r="E8247" s="1" t="s">
        <v>124</v>
      </c>
      <c r="F8247" s="1" t="s">
        <v>125</v>
      </c>
      <c r="G8247" s="1" t="s">
        <v>22</v>
      </c>
      <c r="H8247" s="1" t="s">
        <v>15</v>
      </c>
      <c r="I8247">
        <v>36.281272229999999</v>
      </c>
      <c r="J8247">
        <f>ROUND(employee[[#This Row],[Age]],0)</f>
        <v>36</v>
      </c>
      <c r="K824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47">
        <v>2.754036181</v>
      </c>
      <c r="M8247">
        <f>ROUND(employee[[#This Row],[LengthService]],2)</f>
        <v>2.75</v>
      </c>
      <c r="N8247">
        <v>38.162563800000001</v>
      </c>
      <c r="O8247">
        <f>ROUND(employee[[#This Row],[AbsentHours]],2)</f>
        <v>38.159999999999997</v>
      </c>
      <c r="P8247" s="5">
        <f>employee[[#This Row],[RoundedAbsentHours]]/2080 *100</f>
        <v>1.8346153846153845</v>
      </c>
      <c r="Q8247" s="1" t="s">
        <v>15</v>
      </c>
    </row>
    <row r="8248" spans="1:17" x14ac:dyDescent="0.35">
      <c r="A8248">
        <v>8247</v>
      </c>
      <c r="B8248" s="1" t="s">
        <v>8452</v>
      </c>
      <c r="C8248" s="1" t="s">
        <v>11</v>
      </c>
      <c r="D8248" s="1" t="s">
        <v>29</v>
      </c>
      <c r="E8248" s="1" t="s">
        <v>124</v>
      </c>
      <c r="F8248" s="1" t="s">
        <v>125</v>
      </c>
      <c r="G8248" s="1" t="s">
        <v>29</v>
      </c>
      <c r="H8248" s="1" t="s">
        <v>15</v>
      </c>
      <c r="I8248">
        <v>41.063788670000001</v>
      </c>
      <c r="J8248">
        <f>ROUND(employee[[#This Row],[Age]],0)</f>
        <v>41</v>
      </c>
      <c r="K824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48">
        <v>5.671055988</v>
      </c>
      <c r="M8248">
        <f>ROUND(employee[[#This Row],[LengthService]],2)</f>
        <v>5.67</v>
      </c>
      <c r="N8248">
        <v>78.95483523</v>
      </c>
      <c r="O8248">
        <f>ROUND(employee[[#This Row],[AbsentHours]],2)</f>
        <v>78.95</v>
      </c>
      <c r="P8248" s="5">
        <f>employee[[#This Row],[RoundedAbsentHours]]/2080 *100</f>
        <v>3.7956730769230771</v>
      </c>
      <c r="Q8248" s="1" t="s">
        <v>15</v>
      </c>
    </row>
    <row r="8249" spans="1:17" x14ac:dyDescent="0.35">
      <c r="A8249">
        <v>8248</v>
      </c>
      <c r="B8249" s="1" t="s">
        <v>8453</v>
      </c>
      <c r="C8249" s="1" t="s">
        <v>16</v>
      </c>
      <c r="D8249" s="1" t="s">
        <v>41</v>
      </c>
      <c r="E8249" s="1" t="s">
        <v>124</v>
      </c>
      <c r="F8249" s="1" t="s">
        <v>125</v>
      </c>
      <c r="G8249" s="1" t="s">
        <v>29</v>
      </c>
      <c r="H8249" s="1" t="s">
        <v>15</v>
      </c>
      <c r="I8249">
        <v>39.456646069999998</v>
      </c>
      <c r="J8249">
        <f>ROUND(employee[[#This Row],[Age]],0)</f>
        <v>39</v>
      </c>
      <c r="K824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49">
        <v>4.8613182310000003</v>
      </c>
      <c r="M8249">
        <f>ROUND(employee[[#This Row],[LengthService]],2)</f>
        <v>4.8600000000000003</v>
      </c>
      <c r="N8249">
        <v>9.7444870689999998</v>
      </c>
      <c r="O8249">
        <f>ROUND(employee[[#This Row],[AbsentHours]],2)</f>
        <v>9.74</v>
      </c>
      <c r="P8249" s="5">
        <f>employee[[#This Row],[RoundedAbsentHours]]/2080 *100</f>
        <v>0.46826923076923077</v>
      </c>
      <c r="Q8249" s="1" t="s">
        <v>15</v>
      </c>
    </row>
    <row r="8250" spans="1:17" x14ac:dyDescent="0.35">
      <c r="A8250">
        <v>8249</v>
      </c>
      <c r="B8250" s="1" t="s">
        <v>8454</v>
      </c>
      <c r="C8250" s="1" t="s">
        <v>16</v>
      </c>
      <c r="D8250" s="1" t="s">
        <v>21</v>
      </c>
      <c r="E8250" s="1" t="s">
        <v>124</v>
      </c>
      <c r="F8250" s="1" t="s">
        <v>125</v>
      </c>
      <c r="G8250" s="1" t="s">
        <v>21</v>
      </c>
      <c r="H8250" s="1" t="s">
        <v>15</v>
      </c>
      <c r="I8250">
        <v>48.328322989999997</v>
      </c>
      <c r="J8250">
        <f>ROUND(employee[[#This Row],[Age]],0)</f>
        <v>48</v>
      </c>
      <c r="K825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50">
        <v>4.6159097449999997</v>
      </c>
      <c r="M8250">
        <f>ROUND(employee[[#This Row],[LengthService]],2)</f>
        <v>4.62</v>
      </c>
      <c r="N8250">
        <v>77.628176280000005</v>
      </c>
      <c r="O8250">
        <f>ROUND(employee[[#This Row],[AbsentHours]],2)</f>
        <v>77.63</v>
      </c>
      <c r="P8250" s="5">
        <f>employee[[#This Row],[RoundedAbsentHours]]/2080 *100</f>
        <v>3.7322115384615384</v>
      </c>
      <c r="Q8250" s="1" t="s">
        <v>15</v>
      </c>
    </row>
    <row r="8251" spans="1:17" x14ac:dyDescent="0.35">
      <c r="A8251">
        <v>8250</v>
      </c>
      <c r="B8251" s="1" t="s">
        <v>8455</v>
      </c>
      <c r="C8251" s="1" t="s">
        <v>11</v>
      </c>
      <c r="D8251" s="1" t="s">
        <v>12</v>
      </c>
      <c r="E8251" s="1" t="s">
        <v>158</v>
      </c>
      <c r="F8251" s="1" t="s">
        <v>159</v>
      </c>
      <c r="G8251" s="1" t="s">
        <v>12</v>
      </c>
      <c r="H8251" s="1" t="s">
        <v>15</v>
      </c>
      <c r="I8251">
        <v>41.858521529999997</v>
      </c>
      <c r="J8251">
        <f>ROUND(employee[[#This Row],[Age]],0)</f>
        <v>42</v>
      </c>
      <c r="K825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51">
        <v>5.9673735429999999</v>
      </c>
      <c r="M8251">
        <f>ROUND(employee[[#This Row],[LengthService]],2)</f>
        <v>5.97</v>
      </c>
      <c r="N8251">
        <v>64.733293470000007</v>
      </c>
      <c r="O8251">
        <f>ROUND(employee[[#This Row],[AbsentHours]],2)</f>
        <v>64.73</v>
      </c>
      <c r="P8251" s="5">
        <f>employee[[#This Row],[RoundedAbsentHours]]/2080 *100</f>
        <v>3.1120192307692309</v>
      </c>
      <c r="Q8251" s="1" t="s">
        <v>15</v>
      </c>
    </row>
    <row r="8252" spans="1:17" x14ac:dyDescent="0.35">
      <c r="A8252">
        <v>8251</v>
      </c>
      <c r="B8252" s="1" t="s">
        <v>8456</v>
      </c>
      <c r="C8252" s="1" t="s">
        <v>11</v>
      </c>
      <c r="D8252" s="1" t="s">
        <v>22</v>
      </c>
      <c r="E8252" s="1" t="s">
        <v>124</v>
      </c>
      <c r="F8252" s="1" t="s">
        <v>125</v>
      </c>
      <c r="G8252" s="1" t="s">
        <v>22</v>
      </c>
      <c r="H8252" s="1" t="s">
        <v>15</v>
      </c>
      <c r="I8252">
        <v>51.552123700000003</v>
      </c>
      <c r="J8252">
        <f>ROUND(employee[[#This Row],[Age]],0)</f>
        <v>52</v>
      </c>
      <c r="K825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252">
        <v>5.8069785940000003</v>
      </c>
      <c r="M8252">
        <f>ROUND(employee[[#This Row],[LengthService]],2)</f>
        <v>5.81</v>
      </c>
      <c r="N8252">
        <v>125.123587</v>
      </c>
      <c r="O8252">
        <f>ROUND(employee[[#This Row],[AbsentHours]],2)</f>
        <v>125.12</v>
      </c>
      <c r="P8252" s="5">
        <f>employee[[#This Row],[RoundedAbsentHours]]/2080 *100</f>
        <v>6.0153846153846153</v>
      </c>
      <c r="Q8252" s="1" t="s">
        <v>15</v>
      </c>
    </row>
    <row r="8253" spans="1:17" x14ac:dyDescent="0.35">
      <c r="A8253">
        <v>8252</v>
      </c>
      <c r="B8253" s="1" t="s">
        <v>8457</v>
      </c>
      <c r="C8253" s="1" t="s">
        <v>11</v>
      </c>
      <c r="D8253" s="1" t="s">
        <v>20</v>
      </c>
      <c r="E8253" s="1" t="s">
        <v>124</v>
      </c>
      <c r="F8253" s="1" t="s">
        <v>125</v>
      </c>
      <c r="G8253" s="1" t="s">
        <v>20</v>
      </c>
      <c r="H8253" s="1" t="s">
        <v>15</v>
      </c>
      <c r="I8253">
        <v>37.214894110000003</v>
      </c>
      <c r="J8253">
        <f>ROUND(employee[[#This Row],[Age]],0)</f>
        <v>37</v>
      </c>
      <c r="K825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53">
        <v>4.2609679189999996</v>
      </c>
      <c r="M8253">
        <f>ROUND(employee[[#This Row],[LengthService]],2)</f>
        <v>4.26</v>
      </c>
      <c r="N8253">
        <v>69.707351380000006</v>
      </c>
      <c r="O8253">
        <f>ROUND(employee[[#This Row],[AbsentHours]],2)</f>
        <v>69.709999999999994</v>
      </c>
      <c r="P8253" s="5">
        <f>employee[[#This Row],[RoundedAbsentHours]]/2080 *100</f>
        <v>3.3514423076923072</v>
      </c>
      <c r="Q8253" s="1" t="s">
        <v>15</v>
      </c>
    </row>
    <row r="8254" spans="1:17" x14ac:dyDescent="0.35">
      <c r="A8254">
        <v>8253</v>
      </c>
      <c r="B8254" s="1" t="s">
        <v>8458</v>
      </c>
      <c r="C8254" s="1" t="s">
        <v>11</v>
      </c>
      <c r="D8254" s="1" t="s">
        <v>30</v>
      </c>
      <c r="E8254" s="1" t="s">
        <v>124</v>
      </c>
      <c r="F8254" s="1" t="s">
        <v>125</v>
      </c>
      <c r="G8254" s="1" t="s">
        <v>30</v>
      </c>
      <c r="H8254" s="1" t="s">
        <v>15</v>
      </c>
      <c r="I8254">
        <v>45.627778300000003</v>
      </c>
      <c r="J8254">
        <f>ROUND(employee[[#This Row],[Age]],0)</f>
        <v>46</v>
      </c>
      <c r="K825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54">
        <v>4.4544383380000001</v>
      </c>
      <c r="M8254">
        <f>ROUND(employee[[#This Row],[LengthService]],2)</f>
        <v>4.45</v>
      </c>
      <c r="N8254">
        <v>102.6781464</v>
      </c>
      <c r="O8254">
        <f>ROUND(employee[[#This Row],[AbsentHours]],2)</f>
        <v>102.68</v>
      </c>
      <c r="P8254" s="5">
        <f>employee[[#This Row],[RoundedAbsentHours]]/2080 *100</f>
        <v>4.9365384615384613</v>
      </c>
      <c r="Q8254" s="1" t="s">
        <v>15</v>
      </c>
    </row>
    <row r="8255" spans="1:17" x14ac:dyDescent="0.35">
      <c r="A8255">
        <v>8254</v>
      </c>
      <c r="B8255" s="1" t="s">
        <v>8459</v>
      </c>
      <c r="C8255" s="1" t="s">
        <v>16</v>
      </c>
      <c r="D8255" s="1" t="s">
        <v>20</v>
      </c>
      <c r="E8255" s="1" t="s">
        <v>124</v>
      </c>
      <c r="F8255" s="1" t="s">
        <v>125</v>
      </c>
      <c r="G8255" s="1" t="s">
        <v>20</v>
      </c>
      <c r="H8255" s="1" t="s">
        <v>15</v>
      </c>
      <c r="I8255">
        <v>34.50394524</v>
      </c>
      <c r="J8255">
        <f>ROUND(employee[[#This Row],[Age]],0)</f>
        <v>35</v>
      </c>
      <c r="K825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55">
        <v>6.8364557689999996</v>
      </c>
      <c r="M8255">
        <f>ROUND(employee[[#This Row],[LengthService]],2)</f>
        <v>6.84</v>
      </c>
      <c r="N8255">
        <v>14.64075476</v>
      </c>
      <c r="O8255">
        <f>ROUND(employee[[#This Row],[AbsentHours]],2)</f>
        <v>14.64</v>
      </c>
      <c r="P8255" s="5">
        <f>employee[[#This Row],[RoundedAbsentHours]]/2080 *100</f>
        <v>0.7038461538461539</v>
      </c>
      <c r="Q8255" s="1" t="s">
        <v>15</v>
      </c>
    </row>
    <row r="8256" spans="1:17" x14ac:dyDescent="0.35">
      <c r="A8256">
        <v>8255</v>
      </c>
      <c r="B8256" s="1" t="s">
        <v>8460</v>
      </c>
      <c r="C8256" s="1" t="s">
        <v>16</v>
      </c>
      <c r="D8256" s="1" t="s">
        <v>195</v>
      </c>
      <c r="E8256" s="1" t="s">
        <v>124</v>
      </c>
      <c r="F8256" s="1" t="s">
        <v>125</v>
      </c>
      <c r="G8256" s="1" t="s">
        <v>47</v>
      </c>
      <c r="H8256" s="1" t="s">
        <v>15</v>
      </c>
      <c r="I8256">
        <v>62.794132570000002</v>
      </c>
      <c r="J8256">
        <f>ROUND(employee[[#This Row],[Age]],0)</f>
        <v>63</v>
      </c>
      <c r="K825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Pre-Retirement</v>
      </c>
      <c r="L8256">
        <v>6.2953426979999998</v>
      </c>
      <c r="M8256">
        <f>ROUND(employee[[#This Row],[LengthService]],2)</f>
        <v>6.3</v>
      </c>
      <c r="N8256">
        <v>169.0017891</v>
      </c>
      <c r="O8256">
        <f>ROUND(employee[[#This Row],[AbsentHours]],2)</f>
        <v>169</v>
      </c>
      <c r="P8256" s="5">
        <f>employee[[#This Row],[RoundedAbsentHours]]/2080 *100</f>
        <v>8.125</v>
      </c>
      <c r="Q8256" s="1" t="s">
        <v>15</v>
      </c>
    </row>
    <row r="8257" spans="1:17" x14ac:dyDescent="0.35">
      <c r="A8257">
        <v>8256</v>
      </c>
      <c r="B8257" s="1" t="s">
        <v>8461</v>
      </c>
      <c r="C8257" s="1" t="s">
        <v>11</v>
      </c>
      <c r="D8257" s="1" t="s">
        <v>321</v>
      </c>
      <c r="E8257" s="1" t="s">
        <v>124</v>
      </c>
      <c r="F8257" s="1" t="s">
        <v>125</v>
      </c>
      <c r="G8257" s="1" t="s">
        <v>29</v>
      </c>
      <c r="H8257" s="1" t="s">
        <v>15</v>
      </c>
      <c r="I8257">
        <v>46.91641619</v>
      </c>
      <c r="J8257">
        <f>ROUND(employee[[#This Row],[Age]],0)</f>
        <v>47</v>
      </c>
      <c r="K825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57">
        <v>5.9156938119999998</v>
      </c>
      <c r="M8257">
        <f>ROUND(employee[[#This Row],[LengthService]],2)</f>
        <v>5.92</v>
      </c>
      <c r="N8257">
        <v>84.311746130000003</v>
      </c>
      <c r="O8257">
        <f>ROUND(employee[[#This Row],[AbsentHours]],2)</f>
        <v>84.31</v>
      </c>
      <c r="P8257" s="5">
        <f>employee[[#This Row],[RoundedAbsentHours]]/2080 *100</f>
        <v>4.0533653846153843</v>
      </c>
      <c r="Q8257" s="1" t="s">
        <v>15</v>
      </c>
    </row>
    <row r="8258" spans="1:17" x14ac:dyDescent="0.35">
      <c r="A8258">
        <v>8257</v>
      </c>
      <c r="B8258" s="1" t="s">
        <v>8462</v>
      </c>
      <c r="C8258" s="1" t="s">
        <v>16</v>
      </c>
      <c r="D8258" s="1" t="s">
        <v>42</v>
      </c>
      <c r="E8258" s="1" t="s">
        <v>124</v>
      </c>
      <c r="F8258" s="1" t="s">
        <v>125</v>
      </c>
      <c r="G8258" s="1" t="s">
        <v>42</v>
      </c>
      <c r="H8258" s="1" t="s">
        <v>15</v>
      </c>
      <c r="I8258">
        <v>31.069042889999999</v>
      </c>
      <c r="J8258">
        <f>ROUND(employee[[#This Row],[Age]],0)</f>
        <v>31</v>
      </c>
      <c r="K825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58">
        <v>4.7048052909999996</v>
      </c>
      <c r="M8258">
        <f>ROUND(employee[[#This Row],[LengthService]],2)</f>
        <v>4.7</v>
      </c>
      <c r="N8258">
        <v>5.3711881420000003</v>
      </c>
      <c r="O8258">
        <f>ROUND(employee[[#This Row],[AbsentHours]],2)</f>
        <v>5.37</v>
      </c>
      <c r="P8258" s="5">
        <f>employee[[#This Row],[RoundedAbsentHours]]/2080 *100</f>
        <v>0.25817307692307695</v>
      </c>
      <c r="Q8258" s="1" t="s">
        <v>15</v>
      </c>
    </row>
    <row r="8259" spans="1:17" x14ac:dyDescent="0.35">
      <c r="A8259">
        <v>8258</v>
      </c>
      <c r="B8259" s="1" t="s">
        <v>1155</v>
      </c>
      <c r="C8259" s="1" t="s">
        <v>16</v>
      </c>
      <c r="D8259" s="1" t="s">
        <v>174</v>
      </c>
      <c r="E8259" s="1" t="s">
        <v>158</v>
      </c>
      <c r="F8259" s="1" t="s">
        <v>159</v>
      </c>
      <c r="G8259" s="1" t="s">
        <v>174</v>
      </c>
      <c r="H8259" s="1" t="s">
        <v>15</v>
      </c>
      <c r="I8259">
        <v>29.917381370000001</v>
      </c>
      <c r="J8259">
        <f>ROUND(employee[[#This Row],[Age]],0)</f>
        <v>30</v>
      </c>
      <c r="K825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59">
        <v>4.4608360300000003</v>
      </c>
      <c r="M8259">
        <f>ROUND(employee[[#This Row],[LengthService]],2)</f>
        <v>4.46</v>
      </c>
      <c r="N8259">
        <v>0</v>
      </c>
      <c r="O8259">
        <f>ROUND(employee[[#This Row],[AbsentHours]],2)</f>
        <v>0</v>
      </c>
      <c r="P8259" s="5">
        <f>employee[[#This Row],[RoundedAbsentHours]]/2080 *100</f>
        <v>0</v>
      </c>
      <c r="Q8259" s="1" t="s">
        <v>15</v>
      </c>
    </row>
    <row r="8260" spans="1:17" x14ac:dyDescent="0.35">
      <c r="A8260">
        <v>8259</v>
      </c>
      <c r="B8260" s="1" t="s">
        <v>8463</v>
      </c>
      <c r="C8260" s="1" t="s">
        <v>16</v>
      </c>
      <c r="D8260" s="1" t="s">
        <v>20</v>
      </c>
      <c r="E8260" s="1" t="s">
        <v>124</v>
      </c>
      <c r="F8260" s="1" t="s">
        <v>125</v>
      </c>
      <c r="G8260" s="1" t="s">
        <v>20</v>
      </c>
      <c r="H8260" s="1" t="s">
        <v>15</v>
      </c>
      <c r="I8260">
        <v>38.38909915</v>
      </c>
      <c r="J8260">
        <f>ROUND(employee[[#This Row],[Age]],0)</f>
        <v>38</v>
      </c>
      <c r="K826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60">
        <v>4.2286754860000002</v>
      </c>
      <c r="M8260">
        <f>ROUND(employee[[#This Row],[LengthService]],2)</f>
        <v>4.2300000000000004</v>
      </c>
      <c r="N8260">
        <v>56.381745070000001</v>
      </c>
      <c r="O8260">
        <f>ROUND(employee[[#This Row],[AbsentHours]],2)</f>
        <v>56.38</v>
      </c>
      <c r="P8260" s="5">
        <f>employee[[#This Row],[RoundedAbsentHours]]/2080 *100</f>
        <v>2.710576923076923</v>
      </c>
      <c r="Q8260" s="1" t="s">
        <v>15</v>
      </c>
    </row>
    <row r="8261" spans="1:17" x14ac:dyDescent="0.35">
      <c r="A8261">
        <v>8260</v>
      </c>
      <c r="B8261" s="1" t="s">
        <v>8464</v>
      </c>
      <c r="C8261" s="1" t="s">
        <v>16</v>
      </c>
      <c r="D8261" s="1" t="s">
        <v>94</v>
      </c>
      <c r="E8261" s="1" t="s">
        <v>124</v>
      </c>
      <c r="F8261" s="1" t="s">
        <v>125</v>
      </c>
      <c r="G8261" s="1" t="s">
        <v>42</v>
      </c>
      <c r="H8261" s="1" t="s">
        <v>15</v>
      </c>
      <c r="I8261">
        <v>48.073480859999997</v>
      </c>
      <c r="J8261">
        <f>ROUND(employee[[#This Row],[Age]],0)</f>
        <v>48</v>
      </c>
      <c r="K826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61">
        <v>3.0257579140000002</v>
      </c>
      <c r="M8261">
        <f>ROUND(employee[[#This Row],[LengthService]],2)</f>
        <v>3.03</v>
      </c>
      <c r="N8261">
        <v>84.367155240000002</v>
      </c>
      <c r="O8261">
        <f>ROUND(employee[[#This Row],[AbsentHours]],2)</f>
        <v>84.37</v>
      </c>
      <c r="P8261" s="5">
        <f>employee[[#This Row],[RoundedAbsentHours]]/2080 *100</f>
        <v>4.0562500000000004</v>
      </c>
      <c r="Q8261" s="1" t="s">
        <v>15</v>
      </c>
    </row>
    <row r="8262" spans="1:17" x14ac:dyDescent="0.35">
      <c r="A8262">
        <v>8261</v>
      </c>
      <c r="B8262" s="1" t="s">
        <v>8465</v>
      </c>
      <c r="C8262" s="1" t="s">
        <v>16</v>
      </c>
      <c r="D8262" s="1" t="s">
        <v>12</v>
      </c>
      <c r="E8262" s="1" t="s">
        <v>158</v>
      </c>
      <c r="F8262" s="1" t="s">
        <v>159</v>
      </c>
      <c r="G8262" s="1" t="s">
        <v>12</v>
      </c>
      <c r="H8262" s="1" t="s">
        <v>15</v>
      </c>
      <c r="I8262">
        <v>58.700975319999998</v>
      </c>
      <c r="J8262">
        <f>ROUND(employee[[#This Row],[Age]],0)</f>
        <v>59</v>
      </c>
      <c r="K826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262">
        <v>5.0211458340000004</v>
      </c>
      <c r="M8262">
        <f>ROUND(employee[[#This Row],[LengthService]],2)</f>
        <v>5.0199999999999996</v>
      </c>
      <c r="N8262">
        <v>69.156812930000001</v>
      </c>
      <c r="O8262">
        <f>ROUND(employee[[#This Row],[AbsentHours]],2)</f>
        <v>69.16</v>
      </c>
      <c r="P8262" s="5">
        <f>employee[[#This Row],[RoundedAbsentHours]]/2080 *100</f>
        <v>3.3250000000000002</v>
      </c>
      <c r="Q8262" s="1" t="s">
        <v>15</v>
      </c>
    </row>
    <row r="8263" spans="1:17" x14ac:dyDescent="0.35">
      <c r="A8263">
        <v>8262</v>
      </c>
      <c r="B8263" s="1" t="s">
        <v>8466</v>
      </c>
      <c r="C8263" s="1" t="s">
        <v>11</v>
      </c>
      <c r="D8263" s="1" t="s">
        <v>19</v>
      </c>
      <c r="E8263" s="1" t="s">
        <v>124</v>
      </c>
      <c r="F8263" s="1" t="s">
        <v>125</v>
      </c>
      <c r="G8263" s="1" t="s">
        <v>19</v>
      </c>
      <c r="H8263" s="1" t="s">
        <v>15</v>
      </c>
      <c r="I8263">
        <v>17.74095621</v>
      </c>
      <c r="J8263">
        <f>ROUND(employee[[#This Row],[Age]],0)</f>
        <v>18</v>
      </c>
      <c r="K826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8263">
        <v>3.7588509129999998</v>
      </c>
      <c r="M8263">
        <f>ROUND(employee[[#This Row],[LengthService]],2)</f>
        <v>3.76</v>
      </c>
      <c r="N8263">
        <v>0</v>
      </c>
      <c r="O8263">
        <f>ROUND(employee[[#This Row],[AbsentHours]],2)</f>
        <v>0</v>
      </c>
      <c r="P8263" s="5">
        <f>employee[[#This Row],[RoundedAbsentHours]]/2080 *100</f>
        <v>0</v>
      </c>
      <c r="Q8263" s="1" t="s">
        <v>15</v>
      </c>
    </row>
    <row r="8264" spans="1:17" x14ac:dyDescent="0.35">
      <c r="A8264">
        <v>8263</v>
      </c>
      <c r="B8264" s="1" t="s">
        <v>8467</v>
      </c>
      <c r="C8264" s="1" t="s">
        <v>11</v>
      </c>
      <c r="D8264" s="1" t="s">
        <v>134</v>
      </c>
      <c r="E8264" s="1" t="s">
        <v>124</v>
      </c>
      <c r="F8264" s="1" t="s">
        <v>125</v>
      </c>
      <c r="G8264" s="1" t="s">
        <v>51</v>
      </c>
      <c r="H8264" s="1" t="s">
        <v>15</v>
      </c>
      <c r="I8264">
        <v>37.375709749999999</v>
      </c>
      <c r="J8264">
        <f>ROUND(employee[[#This Row],[Age]],0)</f>
        <v>37</v>
      </c>
      <c r="K826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64">
        <v>5.5384229630000004</v>
      </c>
      <c r="M8264">
        <f>ROUND(employee[[#This Row],[LengthService]],2)</f>
        <v>5.54</v>
      </c>
      <c r="N8264">
        <v>23.417132590000001</v>
      </c>
      <c r="O8264">
        <f>ROUND(employee[[#This Row],[AbsentHours]],2)</f>
        <v>23.42</v>
      </c>
      <c r="P8264" s="5">
        <f>employee[[#This Row],[RoundedAbsentHours]]/2080 *100</f>
        <v>1.1259615384615385</v>
      </c>
      <c r="Q8264" s="1" t="s">
        <v>15</v>
      </c>
    </row>
    <row r="8265" spans="1:17" x14ac:dyDescent="0.35">
      <c r="A8265">
        <v>8264</v>
      </c>
      <c r="B8265" s="1" t="s">
        <v>8468</v>
      </c>
      <c r="C8265" s="1" t="s">
        <v>11</v>
      </c>
      <c r="D8265" s="1" t="s">
        <v>22</v>
      </c>
      <c r="E8265" s="1" t="s">
        <v>124</v>
      </c>
      <c r="F8265" s="1" t="s">
        <v>125</v>
      </c>
      <c r="G8265" s="1" t="s">
        <v>22</v>
      </c>
      <c r="H8265" s="1" t="s">
        <v>15</v>
      </c>
      <c r="I8265">
        <v>39.359166459999997</v>
      </c>
      <c r="J8265">
        <f>ROUND(employee[[#This Row],[Age]],0)</f>
        <v>39</v>
      </c>
      <c r="K826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65">
        <v>3.4218621549999999</v>
      </c>
      <c r="M8265">
        <f>ROUND(employee[[#This Row],[LengthService]],2)</f>
        <v>3.42</v>
      </c>
      <c r="N8265">
        <v>23.994437869999999</v>
      </c>
      <c r="O8265">
        <f>ROUND(employee[[#This Row],[AbsentHours]],2)</f>
        <v>23.99</v>
      </c>
      <c r="P8265" s="5">
        <f>employee[[#This Row],[RoundedAbsentHours]]/2080 *100</f>
        <v>1.1533653846153846</v>
      </c>
      <c r="Q8265" s="1" t="s">
        <v>15</v>
      </c>
    </row>
    <row r="8266" spans="1:17" x14ac:dyDescent="0.35">
      <c r="A8266">
        <v>8265</v>
      </c>
      <c r="B8266" s="1" t="s">
        <v>8469</v>
      </c>
      <c r="C8266" s="1" t="s">
        <v>11</v>
      </c>
      <c r="D8266" s="1" t="s">
        <v>12</v>
      </c>
      <c r="E8266" s="1" t="s">
        <v>158</v>
      </c>
      <c r="F8266" s="1" t="s">
        <v>159</v>
      </c>
      <c r="G8266" s="1" t="s">
        <v>12</v>
      </c>
      <c r="H8266" s="1" t="s">
        <v>15</v>
      </c>
      <c r="I8266">
        <v>44.412637930000002</v>
      </c>
      <c r="J8266">
        <f>ROUND(employee[[#This Row],[Age]],0)</f>
        <v>44</v>
      </c>
      <c r="K826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66">
        <v>8.1624798589999994</v>
      </c>
      <c r="M8266">
        <f>ROUND(employee[[#This Row],[LengthService]],2)</f>
        <v>8.16</v>
      </c>
      <c r="N8266">
        <v>94.20984018</v>
      </c>
      <c r="O8266">
        <f>ROUND(employee[[#This Row],[AbsentHours]],2)</f>
        <v>94.21</v>
      </c>
      <c r="P8266" s="5">
        <f>employee[[#This Row],[RoundedAbsentHours]]/2080 *100</f>
        <v>4.5293269230769226</v>
      </c>
      <c r="Q8266" s="1" t="s">
        <v>15</v>
      </c>
    </row>
    <row r="8267" spans="1:17" x14ac:dyDescent="0.35">
      <c r="A8267">
        <v>8266</v>
      </c>
      <c r="B8267" s="1" t="s">
        <v>8470</v>
      </c>
      <c r="C8267" s="1" t="s">
        <v>11</v>
      </c>
      <c r="D8267" s="1" t="s">
        <v>308</v>
      </c>
      <c r="E8267" s="1" t="s">
        <v>124</v>
      </c>
      <c r="F8267" s="1" t="s">
        <v>125</v>
      </c>
      <c r="G8267" s="1" t="s">
        <v>39</v>
      </c>
      <c r="H8267" s="1" t="s">
        <v>15</v>
      </c>
      <c r="I8267">
        <v>46.800621649999997</v>
      </c>
      <c r="J8267">
        <f>ROUND(employee[[#This Row],[Age]],0)</f>
        <v>47</v>
      </c>
      <c r="K826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67">
        <v>3.7154512120000001</v>
      </c>
      <c r="M8267">
        <f>ROUND(employee[[#This Row],[LengthService]],2)</f>
        <v>3.72</v>
      </c>
      <c r="N8267">
        <v>92.123068910000001</v>
      </c>
      <c r="O8267">
        <f>ROUND(employee[[#This Row],[AbsentHours]],2)</f>
        <v>92.12</v>
      </c>
      <c r="P8267" s="5">
        <f>employee[[#This Row],[RoundedAbsentHours]]/2080 *100</f>
        <v>4.4288461538461537</v>
      </c>
      <c r="Q8267" s="1" t="s">
        <v>15</v>
      </c>
    </row>
    <row r="8268" spans="1:17" x14ac:dyDescent="0.35">
      <c r="A8268">
        <v>8267</v>
      </c>
      <c r="B8268" s="1" t="s">
        <v>8471</v>
      </c>
      <c r="C8268" s="1" t="s">
        <v>11</v>
      </c>
      <c r="D8268" s="1" t="s">
        <v>73</v>
      </c>
      <c r="E8268" s="1" t="s">
        <v>124</v>
      </c>
      <c r="F8268" s="1" t="s">
        <v>125</v>
      </c>
      <c r="G8268" s="1" t="s">
        <v>47</v>
      </c>
      <c r="H8268" s="1" t="s">
        <v>15</v>
      </c>
      <c r="I8268">
        <v>37.74792995</v>
      </c>
      <c r="J8268">
        <f>ROUND(employee[[#This Row],[Age]],0)</f>
        <v>38</v>
      </c>
      <c r="K826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68">
        <v>3.4657227129999999</v>
      </c>
      <c r="M8268">
        <f>ROUND(employee[[#This Row],[LengthService]],2)</f>
        <v>3.47</v>
      </c>
      <c r="N8268">
        <v>64.415249549999999</v>
      </c>
      <c r="O8268">
        <f>ROUND(employee[[#This Row],[AbsentHours]],2)</f>
        <v>64.42</v>
      </c>
      <c r="P8268" s="5">
        <f>employee[[#This Row],[RoundedAbsentHours]]/2080 *100</f>
        <v>3.0971153846153845</v>
      </c>
      <c r="Q8268" s="1" t="s">
        <v>15</v>
      </c>
    </row>
    <row r="8269" spans="1:17" x14ac:dyDescent="0.35">
      <c r="A8269">
        <v>8268</v>
      </c>
      <c r="B8269" s="1" t="s">
        <v>8472</v>
      </c>
      <c r="C8269" s="1" t="s">
        <v>11</v>
      </c>
      <c r="D8269" s="1" t="s">
        <v>20</v>
      </c>
      <c r="E8269" s="1" t="s">
        <v>124</v>
      </c>
      <c r="F8269" s="1" t="s">
        <v>125</v>
      </c>
      <c r="G8269" s="1" t="s">
        <v>20</v>
      </c>
      <c r="H8269" s="1" t="s">
        <v>15</v>
      </c>
      <c r="I8269">
        <v>39.076708330000002</v>
      </c>
      <c r="J8269">
        <f>ROUND(employee[[#This Row],[Age]],0)</f>
        <v>39</v>
      </c>
      <c r="K826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69">
        <v>3.177836068</v>
      </c>
      <c r="M8269">
        <f>ROUND(employee[[#This Row],[LengthService]],2)</f>
        <v>3.18</v>
      </c>
      <c r="N8269">
        <v>56.932522669999997</v>
      </c>
      <c r="O8269">
        <f>ROUND(employee[[#This Row],[AbsentHours]],2)</f>
        <v>56.93</v>
      </c>
      <c r="P8269" s="5">
        <f>employee[[#This Row],[RoundedAbsentHours]]/2080 *100</f>
        <v>2.7370192307692309</v>
      </c>
      <c r="Q8269" s="1" t="s">
        <v>15</v>
      </c>
    </row>
    <row r="8270" spans="1:17" x14ac:dyDescent="0.35">
      <c r="A8270">
        <v>8269</v>
      </c>
      <c r="B8270" s="1" t="s">
        <v>8473</v>
      </c>
      <c r="C8270" s="1" t="s">
        <v>11</v>
      </c>
      <c r="D8270" s="1" t="s">
        <v>34</v>
      </c>
      <c r="E8270" s="1" t="s">
        <v>124</v>
      </c>
      <c r="F8270" s="1" t="s">
        <v>125</v>
      </c>
      <c r="G8270" s="1" t="s">
        <v>34</v>
      </c>
      <c r="H8270" s="1" t="s">
        <v>15</v>
      </c>
      <c r="I8270">
        <v>49.449267579999997</v>
      </c>
      <c r="J8270">
        <f>ROUND(employee[[#This Row],[Age]],0)</f>
        <v>49</v>
      </c>
      <c r="K827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70">
        <v>4.5763694810000004</v>
      </c>
      <c r="M8270">
        <f>ROUND(employee[[#This Row],[LengthService]],2)</f>
        <v>4.58</v>
      </c>
      <c r="N8270">
        <v>114.2109305</v>
      </c>
      <c r="O8270">
        <f>ROUND(employee[[#This Row],[AbsentHours]],2)</f>
        <v>114.21</v>
      </c>
      <c r="P8270" s="5">
        <f>employee[[#This Row],[RoundedAbsentHours]]/2080 *100</f>
        <v>5.4908653846153843</v>
      </c>
      <c r="Q8270" s="1" t="s">
        <v>15</v>
      </c>
    </row>
    <row r="8271" spans="1:17" x14ac:dyDescent="0.35">
      <c r="A8271">
        <v>8270</v>
      </c>
      <c r="B8271" s="1" t="s">
        <v>8474</v>
      </c>
      <c r="C8271" s="1" t="s">
        <v>11</v>
      </c>
      <c r="D8271" s="1" t="s">
        <v>22</v>
      </c>
      <c r="E8271" s="1" t="s">
        <v>124</v>
      </c>
      <c r="F8271" s="1" t="s">
        <v>125</v>
      </c>
      <c r="G8271" s="1" t="s">
        <v>22</v>
      </c>
      <c r="H8271" s="1" t="s">
        <v>15</v>
      </c>
      <c r="I8271">
        <v>36.317856769999999</v>
      </c>
      <c r="J8271">
        <f>ROUND(employee[[#This Row],[Age]],0)</f>
        <v>36</v>
      </c>
      <c r="K827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71">
        <v>2.7865574080000002</v>
      </c>
      <c r="M8271">
        <f>ROUND(employee[[#This Row],[LengthService]],2)</f>
        <v>2.79</v>
      </c>
      <c r="N8271">
        <v>66.588115259999995</v>
      </c>
      <c r="O8271">
        <f>ROUND(employee[[#This Row],[AbsentHours]],2)</f>
        <v>66.59</v>
      </c>
      <c r="P8271" s="5">
        <f>employee[[#This Row],[RoundedAbsentHours]]/2080 *100</f>
        <v>3.2014423076923078</v>
      </c>
      <c r="Q8271" s="1" t="s">
        <v>15</v>
      </c>
    </row>
    <row r="8272" spans="1:17" x14ac:dyDescent="0.35">
      <c r="A8272">
        <v>8271</v>
      </c>
      <c r="B8272" s="1" t="s">
        <v>8475</v>
      </c>
      <c r="C8272" s="1" t="s">
        <v>16</v>
      </c>
      <c r="D8272" s="1" t="s">
        <v>22</v>
      </c>
      <c r="E8272" s="1" t="s">
        <v>124</v>
      </c>
      <c r="F8272" s="1" t="s">
        <v>125</v>
      </c>
      <c r="G8272" s="1" t="s">
        <v>22</v>
      </c>
      <c r="H8272" s="1" t="s">
        <v>15</v>
      </c>
      <c r="I8272">
        <v>33.028609830000001</v>
      </c>
      <c r="J8272">
        <f>ROUND(employee[[#This Row],[Age]],0)</f>
        <v>33</v>
      </c>
      <c r="K827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72">
        <v>3.8304084999999999</v>
      </c>
      <c r="M8272">
        <f>ROUND(employee[[#This Row],[LengthService]],2)</f>
        <v>3.83</v>
      </c>
      <c r="N8272">
        <v>0</v>
      </c>
      <c r="O8272">
        <f>ROUND(employee[[#This Row],[AbsentHours]],2)</f>
        <v>0</v>
      </c>
      <c r="P8272" s="5">
        <f>employee[[#This Row],[RoundedAbsentHours]]/2080 *100</f>
        <v>0</v>
      </c>
      <c r="Q8272" s="1" t="s">
        <v>15</v>
      </c>
    </row>
    <row r="8273" spans="1:17" x14ac:dyDescent="0.35">
      <c r="A8273">
        <v>8272</v>
      </c>
      <c r="B8273" s="1" t="s">
        <v>8476</v>
      </c>
      <c r="C8273" s="1" t="s">
        <v>11</v>
      </c>
      <c r="D8273" s="1" t="s">
        <v>69</v>
      </c>
      <c r="E8273" s="1" t="s">
        <v>124</v>
      </c>
      <c r="F8273" s="1" t="s">
        <v>125</v>
      </c>
      <c r="G8273" s="1" t="s">
        <v>39</v>
      </c>
      <c r="H8273" s="1" t="s">
        <v>15</v>
      </c>
      <c r="I8273">
        <v>30.985526449999998</v>
      </c>
      <c r="J8273">
        <f>ROUND(employee[[#This Row],[Age]],0)</f>
        <v>31</v>
      </c>
      <c r="K827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73">
        <v>6.3268027140000003</v>
      </c>
      <c r="M8273">
        <f>ROUND(employee[[#This Row],[LengthService]],2)</f>
        <v>6.33</v>
      </c>
      <c r="N8273">
        <v>22.957516980000001</v>
      </c>
      <c r="O8273">
        <f>ROUND(employee[[#This Row],[AbsentHours]],2)</f>
        <v>22.96</v>
      </c>
      <c r="P8273" s="5">
        <f>employee[[#This Row],[RoundedAbsentHours]]/2080 *100</f>
        <v>1.1038461538461539</v>
      </c>
      <c r="Q8273" s="1" t="s">
        <v>15</v>
      </c>
    </row>
    <row r="8274" spans="1:17" x14ac:dyDescent="0.35">
      <c r="A8274">
        <v>8273</v>
      </c>
      <c r="B8274" s="1" t="s">
        <v>8477</v>
      </c>
      <c r="C8274" s="1" t="s">
        <v>16</v>
      </c>
      <c r="D8274" s="1" t="s">
        <v>12</v>
      </c>
      <c r="E8274" s="1" t="s">
        <v>158</v>
      </c>
      <c r="F8274" s="1" t="s">
        <v>159</v>
      </c>
      <c r="G8274" s="1" t="s">
        <v>12</v>
      </c>
      <c r="H8274" s="1" t="s">
        <v>15</v>
      </c>
      <c r="I8274">
        <v>36.751813660000003</v>
      </c>
      <c r="J8274">
        <f>ROUND(employee[[#This Row],[Age]],0)</f>
        <v>37</v>
      </c>
      <c r="K827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74">
        <v>4.0951786759999997</v>
      </c>
      <c r="M8274">
        <f>ROUND(employee[[#This Row],[LengthService]],2)</f>
        <v>4.0999999999999996</v>
      </c>
      <c r="N8274">
        <v>34.17828677</v>
      </c>
      <c r="O8274">
        <f>ROUND(employee[[#This Row],[AbsentHours]],2)</f>
        <v>34.18</v>
      </c>
      <c r="P8274" s="5">
        <f>employee[[#This Row],[RoundedAbsentHours]]/2080 *100</f>
        <v>1.6432692307692307</v>
      </c>
      <c r="Q8274" s="1" t="s">
        <v>15</v>
      </c>
    </row>
    <row r="8275" spans="1:17" x14ac:dyDescent="0.35">
      <c r="A8275">
        <v>8274</v>
      </c>
      <c r="B8275" s="1" t="s">
        <v>8478</v>
      </c>
      <c r="C8275" s="1" t="s">
        <v>11</v>
      </c>
      <c r="D8275" s="1" t="s">
        <v>21</v>
      </c>
      <c r="E8275" s="1" t="s">
        <v>124</v>
      </c>
      <c r="F8275" s="1" t="s">
        <v>125</v>
      </c>
      <c r="G8275" s="1" t="s">
        <v>21</v>
      </c>
      <c r="H8275" s="1" t="s">
        <v>15</v>
      </c>
      <c r="I8275">
        <v>25.354180410000001</v>
      </c>
      <c r="J8275">
        <f>ROUND(employee[[#This Row],[Age]],0)</f>
        <v>25</v>
      </c>
      <c r="K827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275">
        <v>3.90142838</v>
      </c>
      <c r="M8275">
        <f>ROUND(employee[[#This Row],[LengthService]],2)</f>
        <v>3.9</v>
      </c>
      <c r="N8275">
        <v>0</v>
      </c>
      <c r="O8275">
        <f>ROUND(employee[[#This Row],[AbsentHours]],2)</f>
        <v>0</v>
      </c>
      <c r="P8275" s="5">
        <f>employee[[#This Row],[RoundedAbsentHours]]/2080 *100</f>
        <v>0</v>
      </c>
      <c r="Q8275" s="1" t="s">
        <v>15</v>
      </c>
    </row>
    <row r="8276" spans="1:17" x14ac:dyDescent="0.35">
      <c r="A8276">
        <v>8275</v>
      </c>
      <c r="B8276" s="1" t="s">
        <v>8479</v>
      </c>
      <c r="C8276" s="1" t="s">
        <v>16</v>
      </c>
      <c r="D8276" s="1" t="s">
        <v>19</v>
      </c>
      <c r="E8276" s="1" t="s">
        <v>124</v>
      </c>
      <c r="F8276" s="1" t="s">
        <v>125</v>
      </c>
      <c r="G8276" s="1" t="s">
        <v>19</v>
      </c>
      <c r="H8276" s="1" t="s">
        <v>15</v>
      </c>
      <c r="I8276">
        <v>30.829025869999999</v>
      </c>
      <c r="J8276">
        <f>ROUND(employee[[#This Row],[Age]],0)</f>
        <v>31</v>
      </c>
      <c r="K827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76">
        <v>4.3767153729999997</v>
      </c>
      <c r="M8276">
        <f>ROUND(employee[[#This Row],[LengthService]],2)</f>
        <v>4.38</v>
      </c>
      <c r="N8276">
        <v>0</v>
      </c>
      <c r="O8276">
        <f>ROUND(employee[[#This Row],[AbsentHours]],2)</f>
        <v>0</v>
      </c>
      <c r="P8276" s="5">
        <f>employee[[#This Row],[RoundedAbsentHours]]/2080 *100</f>
        <v>0</v>
      </c>
      <c r="Q8276" s="1" t="s">
        <v>15</v>
      </c>
    </row>
    <row r="8277" spans="1:17" x14ac:dyDescent="0.35">
      <c r="A8277">
        <v>8276</v>
      </c>
      <c r="B8277" s="1" t="s">
        <v>8480</v>
      </c>
      <c r="C8277" s="1" t="s">
        <v>11</v>
      </c>
      <c r="D8277" s="1" t="s">
        <v>85</v>
      </c>
      <c r="E8277" s="1" t="s">
        <v>124</v>
      </c>
      <c r="F8277" s="1" t="s">
        <v>125</v>
      </c>
      <c r="G8277" s="1" t="s">
        <v>34</v>
      </c>
      <c r="H8277" s="1" t="s">
        <v>15</v>
      </c>
      <c r="I8277">
        <v>45.132322670000001</v>
      </c>
      <c r="J8277">
        <f>ROUND(employee[[#This Row],[Age]],0)</f>
        <v>45</v>
      </c>
      <c r="K827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77">
        <v>4.2764974870000003</v>
      </c>
      <c r="M8277">
        <f>ROUND(employee[[#This Row],[LengthService]],2)</f>
        <v>4.28</v>
      </c>
      <c r="N8277">
        <v>74.344053959999997</v>
      </c>
      <c r="O8277">
        <f>ROUND(employee[[#This Row],[AbsentHours]],2)</f>
        <v>74.34</v>
      </c>
      <c r="P8277" s="5">
        <f>employee[[#This Row],[RoundedAbsentHours]]/2080 *100</f>
        <v>3.5740384615384619</v>
      </c>
      <c r="Q8277" s="1" t="s">
        <v>15</v>
      </c>
    </row>
    <row r="8278" spans="1:17" x14ac:dyDescent="0.35">
      <c r="A8278">
        <v>8277</v>
      </c>
      <c r="B8278" s="1" t="s">
        <v>8481</v>
      </c>
      <c r="C8278" s="1" t="s">
        <v>16</v>
      </c>
      <c r="D8278" s="1" t="s">
        <v>275</v>
      </c>
      <c r="E8278" s="1" t="s">
        <v>124</v>
      </c>
      <c r="F8278" s="1" t="s">
        <v>125</v>
      </c>
      <c r="G8278" s="1" t="s">
        <v>39</v>
      </c>
      <c r="H8278" s="1" t="s">
        <v>15</v>
      </c>
      <c r="I8278">
        <v>34.713313030000002</v>
      </c>
      <c r="J8278">
        <f>ROUND(employee[[#This Row],[Age]],0)</f>
        <v>35</v>
      </c>
      <c r="K827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78">
        <v>5.5474617610000001</v>
      </c>
      <c r="M8278">
        <f>ROUND(employee[[#This Row],[LengthService]],2)</f>
        <v>5.55</v>
      </c>
      <c r="N8278">
        <v>18.08724672</v>
      </c>
      <c r="O8278">
        <f>ROUND(employee[[#This Row],[AbsentHours]],2)</f>
        <v>18.09</v>
      </c>
      <c r="P8278" s="5">
        <f>employee[[#This Row],[RoundedAbsentHours]]/2080 *100</f>
        <v>0.86971153846153848</v>
      </c>
      <c r="Q8278" s="1" t="s">
        <v>15</v>
      </c>
    </row>
    <row r="8279" spans="1:17" x14ac:dyDescent="0.35">
      <c r="A8279">
        <v>8278</v>
      </c>
      <c r="B8279" s="1" t="s">
        <v>8482</v>
      </c>
      <c r="C8279" s="1" t="s">
        <v>16</v>
      </c>
      <c r="D8279" s="1" t="s">
        <v>12</v>
      </c>
      <c r="E8279" s="1" t="s">
        <v>158</v>
      </c>
      <c r="F8279" s="1" t="s">
        <v>159</v>
      </c>
      <c r="G8279" s="1" t="s">
        <v>12</v>
      </c>
      <c r="H8279" s="1" t="s">
        <v>15</v>
      </c>
      <c r="I8279">
        <v>24.041503049999999</v>
      </c>
      <c r="J8279">
        <f>ROUND(employee[[#This Row],[Age]],0)</f>
        <v>24</v>
      </c>
      <c r="K827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279">
        <v>7.2596496459999997</v>
      </c>
      <c r="M8279">
        <f>ROUND(employee[[#This Row],[LengthService]],2)</f>
        <v>7.26</v>
      </c>
      <c r="N8279">
        <v>0</v>
      </c>
      <c r="O8279">
        <f>ROUND(employee[[#This Row],[AbsentHours]],2)</f>
        <v>0</v>
      </c>
      <c r="P8279" s="5">
        <f>employee[[#This Row],[RoundedAbsentHours]]/2080 *100</f>
        <v>0</v>
      </c>
      <c r="Q8279" s="1" t="s">
        <v>15</v>
      </c>
    </row>
    <row r="8280" spans="1:17" x14ac:dyDescent="0.35">
      <c r="A8280">
        <v>8279</v>
      </c>
      <c r="B8280" s="1" t="s">
        <v>8483</v>
      </c>
      <c r="C8280" s="1" t="s">
        <v>11</v>
      </c>
      <c r="D8280" s="1" t="s">
        <v>89</v>
      </c>
      <c r="E8280" s="1" t="s">
        <v>124</v>
      </c>
      <c r="F8280" s="1" t="s">
        <v>125</v>
      </c>
      <c r="G8280" s="1" t="s">
        <v>89</v>
      </c>
      <c r="H8280" s="1" t="s">
        <v>15</v>
      </c>
      <c r="I8280">
        <v>53.867414459999999</v>
      </c>
      <c r="J8280">
        <f>ROUND(employee[[#This Row],[Age]],0)</f>
        <v>54</v>
      </c>
      <c r="K828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280">
        <v>5.4122449289999999</v>
      </c>
      <c r="M8280">
        <f>ROUND(employee[[#This Row],[LengthService]],2)</f>
        <v>5.41</v>
      </c>
      <c r="N8280">
        <v>120.04972859999999</v>
      </c>
      <c r="O8280">
        <f>ROUND(employee[[#This Row],[AbsentHours]],2)</f>
        <v>120.05</v>
      </c>
      <c r="P8280" s="5">
        <f>employee[[#This Row],[RoundedAbsentHours]]/2080 *100</f>
        <v>5.771634615384615</v>
      </c>
      <c r="Q8280" s="1" t="s">
        <v>15</v>
      </c>
    </row>
    <row r="8281" spans="1:17" x14ac:dyDescent="0.35">
      <c r="A8281">
        <v>8280</v>
      </c>
      <c r="B8281" s="1" t="s">
        <v>8484</v>
      </c>
      <c r="C8281" s="1" t="s">
        <v>11</v>
      </c>
      <c r="D8281" s="1" t="s">
        <v>93</v>
      </c>
      <c r="E8281" s="1" t="s">
        <v>124</v>
      </c>
      <c r="F8281" s="1" t="s">
        <v>125</v>
      </c>
      <c r="G8281" s="1" t="s">
        <v>93</v>
      </c>
      <c r="H8281" s="1" t="s">
        <v>15</v>
      </c>
      <c r="I8281">
        <v>49.761923099999997</v>
      </c>
      <c r="J8281">
        <f>ROUND(employee[[#This Row],[Age]],0)</f>
        <v>50</v>
      </c>
      <c r="K828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281">
        <v>4.6513796349999996</v>
      </c>
      <c r="M8281">
        <f>ROUND(employee[[#This Row],[LengthService]],2)</f>
        <v>4.6500000000000004</v>
      </c>
      <c r="N8281">
        <v>157.94244839999999</v>
      </c>
      <c r="O8281">
        <f>ROUND(employee[[#This Row],[AbsentHours]],2)</f>
        <v>157.94</v>
      </c>
      <c r="P8281" s="5">
        <f>employee[[#This Row],[RoundedAbsentHours]]/2080 *100</f>
        <v>7.5932692307692315</v>
      </c>
      <c r="Q8281" s="1" t="s">
        <v>15</v>
      </c>
    </row>
    <row r="8282" spans="1:17" x14ac:dyDescent="0.35">
      <c r="A8282">
        <v>8281</v>
      </c>
      <c r="B8282" s="1" t="s">
        <v>8485</v>
      </c>
      <c r="C8282" s="1" t="s">
        <v>16</v>
      </c>
      <c r="D8282" s="1" t="s">
        <v>76</v>
      </c>
      <c r="E8282" s="1" t="s">
        <v>124</v>
      </c>
      <c r="F8282" s="1" t="s">
        <v>125</v>
      </c>
      <c r="G8282" s="1" t="s">
        <v>62</v>
      </c>
      <c r="H8282" s="1" t="s">
        <v>15</v>
      </c>
      <c r="I8282">
        <v>39.518895700000002</v>
      </c>
      <c r="J8282">
        <f>ROUND(employee[[#This Row],[Age]],0)</f>
        <v>40</v>
      </c>
      <c r="K828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82">
        <v>3.3800764339999998</v>
      </c>
      <c r="M8282">
        <f>ROUND(employee[[#This Row],[LengthService]],2)</f>
        <v>3.38</v>
      </c>
      <c r="N8282">
        <v>21.454784270000001</v>
      </c>
      <c r="O8282">
        <f>ROUND(employee[[#This Row],[AbsentHours]],2)</f>
        <v>21.45</v>
      </c>
      <c r="P8282" s="5">
        <f>employee[[#This Row],[RoundedAbsentHours]]/2080 *100</f>
        <v>1.03125</v>
      </c>
      <c r="Q8282" s="1" t="s">
        <v>15</v>
      </c>
    </row>
    <row r="8283" spans="1:17" x14ac:dyDescent="0.35">
      <c r="A8283">
        <v>8282</v>
      </c>
      <c r="B8283" s="1" t="s">
        <v>8486</v>
      </c>
      <c r="C8283" s="1" t="s">
        <v>11</v>
      </c>
      <c r="D8283" s="1" t="s">
        <v>62</v>
      </c>
      <c r="E8283" s="1" t="s">
        <v>124</v>
      </c>
      <c r="F8283" s="1" t="s">
        <v>125</v>
      </c>
      <c r="G8283" s="1" t="s">
        <v>62</v>
      </c>
      <c r="H8283" s="1" t="s">
        <v>15</v>
      </c>
      <c r="I8283">
        <v>33.821971650000002</v>
      </c>
      <c r="J8283">
        <f>ROUND(employee[[#This Row],[Age]],0)</f>
        <v>34</v>
      </c>
      <c r="K828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83">
        <v>1.8743329040000001</v>
      </c>
      <c r="M8283">
        <f>ROUND(employee[[#This Row],[LengthService]],2)</f>
        <v>1.87</v>
      </c>
      <c r="N8283">
        <v>46.122728670000001</v>
      </c>
      <c r="O8283">
        <f>ROUND(employee[[#This Row],[AbsentHours]],2)</f>
        <v>46.12</v>
      </c>
      <c r="P8283" s="5">
        <f>employee[[#This Row],[RoundedAbsentHours]]/2080 *100</f>
        <v>2.217307692307692</v>
      </c>
      <c r="Q8283" s="1" t="s">
        <v>15</v>
      </c>
    </row>
    <row r="8284" spans="1:17" x14ac:dyDescent="0.35">
      <c r="A8284">
        <v>8283</v>
      </c>
      <c r="B8284" s="1" t="s">
        <v>8487</v>
      </c>
      <c r="C8284" s="1" t="s">
        <v>16</v>
      </c>
      <c r="D8284" s="1" t="s">
        <v>154</v>
      </c>
      <c r="E8284" s="1" t="s">
        <v>124</v>
      </c>
      <c r="F8284" s="1" t="s">
        <v>125</v>
      </c>
      <c r="G8284" s="1" t="s">
        <v>62</v>
      </c>
      <c r="H8284" s="1" t="s">
        <v>15</v>
      </c>
      <c r="I8284">
        <v>41.109079719999997</v>
      </c>
      <c r="J8284">
        <f>ROUND(employee[[#This Row],[Age]],0)</f>
        <v>41</v>
      </c>
      <c r="K828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84">
        <v>1.5524559659999999</v>
      </c>
      <c r="M8284">
        <f>ROUND(employee[[#This Row],[LengthService]],2)</f>
        <v>1.55</v>
      </c>
      <c r="N8284">
        <v>0</v>
      </c>
      <c r="O8284">
        <f>ROUND(employee[[#This Row],[AbsentHours]],2)</f>
        <v>0</v>
      </c>
      <c r="P8284" s="5">
        <f>employee[[#This Row],[RoundedAbsentHours]]/2080 *100</f>
        <v>0</v>
      </c>
      <c r="Q8284" s="1" t="s">
        <v>15</v>
      </c>
    </row>
    <row r="8285" spans="1:17" x14ac:dyDescent="0.35">
      <c r="A8285">
        <v>8284</v>
      </c>
      <c r="B8285" s="1" t="s">
        <v>8488</v>
      </c>
      <c r="C8285" s="1" t="s">
        <v>16</v>
      </c>
      <c r="D8285" s="1" t="s">
        <v>39</v>
      </c>
      <c r="E8285" s="1" t="s">
        <v>124</v>
      </c>
      <c r="F8285" s="1" t="s">
        <v>125</v>
      </c>
      <c r="G8285" s="1" t="s">
        <v>39</v>
      </c>
      <c r="H8285" s="1" t="s">
        <v>15</v>
      </c>
      <c r="I8285">
        <v>32.207250139999999</v>
      </c>
      <c r="J8285">
        <f>ROUND(employee[[#This Row],[Age]],0)</f>
        <v>32</v>
      </c>
      <c r="K828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85">
        <v>3.454301719</v>
      </c>
      <c r="M8285">
        <f>ROUND(employee[[#This Row],[LengthService]],2)</f>
        <v>3.45</v>
      </c>
      <c r="N8285">
        <v>0</v>
      </c>
      <c r="O8285">
        <f>ROUND(employee[[#This Row],[AbsentHours]],2)</f>
        <v>0</v>
      </c>
      <c r="P8285" s="5">
        <f>employee[[#This Row],[RoundedAbsentHours]]/2080 *100</f>
        <v>0</v>
      </c>
      <c r="Q8285" s="1" t="s">
        <v>15</v>
      </c>
    </row>
    <row r="8286" spans="1:17" x14ac:dyDescent="0.35">
      <c r="A8286">
        <v>8285</v>
      </c>
      <c r="B8286" s="1" t="s">
        <v>8489</v>
      </c>
      <c r="C8286" s="1" t="s">
        <v>11</v>
      </c>
      <c r="D8286" s="1" t="s">
        <v>18</v>
      </c>
      <c r="E8286" s="1" t="s">
        <v>124</v>
      </c>
      <c r="F8286" s="1" t="s">
        <v>125</v>
      </c>
      <c r="G8286" s="1" t="s">
        <v>18</v>
      </c>
      <c r="H8286" s="1" t="s">
        <v>15</v>
      </c>
      <c r="I8286">
        <v>12.991620429999999</v>
      </c>
      <c r="J8286">
        <f>ROUND(employee[[#This Row],[Age]],0)</f>
        <v>13</v>
      </c>
      <c r="K828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8286">
        <v>5.8947237240000003</v>
      </c>
      <c r="M8286">
        <f>ROUND(employee[[#This Row],[LengthService]],2)</f>
        <v>5.89</v>
      </c>
      <c r="N8286">
        <v>0</v>
      </c>
      <c r="O8286">
        <f>ROUND(employee[[#This Row],[AbsentHours]],2)</f>
        <v>0</v>
      </c>
      <c r="P8286" s="5">
        <f>employee[[#This Row],[RoundedAbsentHours]]/2080 *100</f>
        <v>0</v>
      </c>
      <c r="Q8286" s="1" t="s">
        <v>15</v>
      </c>
    </row>
    <row r="8287" spans="1:17" x14ac:dyDescent="0.35">
      <c r="A8287">
        <v>8286</v>
      </c>
      <c r="B8287" s="1" t="s">
        <v>8490</v>
      </c>
      <c r="C8287" s="1" t="s">
        <v>16</v>
      </c>
      <c r="D8287" s="1" t="s">
        <v>22</v>
      </c>
      <c r="E8287" s="1" t="s">
        <v>124</v>
      </c>
      <c r="F8287" s="1" t="s">
        <v>125</v>
      </c>
      <c r="G8287" s="1" t="s">
        <v>22</v>
      </c>
      <c r="H8287" s="1" t="s">
        <v>15</v>
      </c>
      <c r="I8287">
        <v>46.108483939999999</v>
      </c>
      <c r="J8287">
        <f>ROUND(employee[[#This Row],[Age]],0)</f>
        <v>46</v>
      </c>
      <c r="K828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87">
        <v>7.1141078169999998</v>
      </c>
      <c r="M8287">
        <f>ROUND(employee[[#This Row],[LengthService]],2)</f>
        <v>7.11</v>
      </c>
      <c r="N8287">
        <v>42.597300769999997</v>
      </c>
      <c r="O8287">
        <f>ROUND(employee[[#This Row],[AbsentHours]],2)</f>
        <v>42.6</v>
      </c>
      <c r="P8287" s="5">
        <f>employee[[#This Row],[RoundedAbsentHours]]/2080 *100</f>
        <v>2.0480769230769234</v>
      </c>
      <c r="Q8287" s="1" t="s">
        <v>15</v>
      </c>
    </row>
    <row r="8288" spans="1:17" x14ac:dyDescent="0.35">
      <c r="A8288">
        <v>8287</v>
      </c>
      <c r="B8288" s="1" t="s">
        <v>632</v>
      </c>
      <c r="C8288" s="1" t="s">
        <v>16</v>
      </c>
      <c r="D8288" s="1" t="s">
        <v>20</v>
      </c>
      <c r="E8288" s="1" t="s">
        <v>124</v>
      </c>
      <c r="F8288" s="1" t="s">
        <v>125</v>
      </c>
      <c r="G8288" s="1" t="s">
        <v>20</v>
      </c>
      <c r="H8288" s="1" t="s">
        <v>15</v>
      </c>
      <c r="I8288">
        <v>42.54891559</v>
      </c>
      <c r="J8288">
        <f>ROUND(employee[[#This Row],[Age]],0)</f>
        <v>43</v>
      </c>
      <c r="K828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88">
        <v>6.2981790249999996</v>
      </c>
      <c r="M8288">
        <f>ROUND(employee[[#This Row],[LengthService]],2)</f>
        <v>6.3</v>
      </c>
      <c r="N8288">
        <v>22.575365420000001</v>
      </c>
      <c r="O8288">
        <f>ROUND(employee[[#This Row],[AbsentHours]],2)</f>
        <v>22.58</v>
      </c>
      <c r="P8288" s="5">
        <f>employee[[#This Row],[RoundedAbsentHours]]/2080 *100</f>
        <v>1.085576923076923</v>
      </c>
      <c r="Q8288" s="1" t="s">
        <v>15</v>
      </c>
    </row>
    <row r="8289" spans="1:17" x14ac:dyDescent="0.35">
      <c r="A8289">
        <v>8288</v>
      </c>
      <c r="B8289" s="1" t="s">
        <v>8491</v>
      </c>
      <c r="C8289" s="1" t="s">
        <v>11</v>
      </c>
      <c r="D8289" s="1" t="s">
        <v>22</v>
      </c>
      <c r="E8289" s="1" t="s">
        <v>124</v>
      </c>
      <c r="F8289" s="1" t="s">
        <v>125</v>
      </c>
      <c r="G8289" s="1" t="s">
        <v>22</v>
      </c>
      <c r="H8289" s="1" t="s">
        <v>15</v>
      </c>
      <c r="I8289">
        <v>44.00455075</v>
      </c>
      <c r="J8289">
        <f>ROUND(employee[[#This Row],[Age]],0)</f>
        <v>44</v>
      </c>
      <c r="K828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289">
        <v>5.3466949289999999</v>
      </c>
      <c r="M8289">
        <f>ROUND(employee[[#This Row],[LengthService]],2)</f>
        <v>5.35</v>
      </c>
      <c r="N8289">
        <v>99.383283370000001</v>
      </c>
      <c r="O8289">
        <f>ROUND(employee[[#This Row],[AbsentHours]],2)</f>
        <v>99.38</v>
      </c>
      <c r="P8289" s="5">
        <f>employee[[#This Row],[RoundedAbsentHours]]/2080 *100</f>
        <v>4.7778846153846155</v>
      </c>
      <c r="Q8289" s="1" t="s">
        <v>15</v>
      </c>
    </row>
    <row r="8290" spans="1:17" x14ac:dyDescent="0.35">
      <c r="A8290">
        <v>8289</v>
      </c>
      <c r="B8290" s="1" t="s">
        <v>8492</v>
      </c>
      <c r="C8290" s="1" t="s">
        <v>11</v>
      </c>
      <c r="D8290" s="1" t="s">
        <v>67</v>
      </c>
      <c r="E8290" s="1" t="s">
        <v>124</v>
      </c>
      <c r="F8290" s="1" t="s">
        <v>125</v>
      </c>
      <c r="G8290" s="1" t="s">
        <v>67</v>
      </c>
      <c r="H8290" s="1" t="s">
        <v>15</v>
      </c>
      <c r="I8290">
        <v>38.524315139999999</v>
      </c>
      <c r="J8290">
        <f>ROUND(employee[[#This Row],[Age]],0)</f>
        <v>39</v>
      </c>
      <c r="K829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90">
        <v>5.658518108</v>
      </c>
      <c r="M8290">
        <f>ROUND(employee[[#This Row],[LengthService]],2)</f>
        <v>5.66</v>
      </c>
      <c r="N8290">
        <v>91.0938862</v>
      </c>
      <c r="O8290">
        <f>ROUND(employee[[#This Row],[AbsentHours]],2)</f>
        <v>91.09</v>
      </c>
      <c r="P8290" s="5">
        <f>employee[[#This Row],[RoundedAbsentHours]]/2080 *100</f>
        <v>4.3793269230769232</v>
      </c>
      <c r="Q8290" s="1" t="s">
        <v>15</v>
      </c>
    </row>
    <row r="8291" spans="1:17" x14ac:dyDescent="0.35">
      <c r="A8291">
        <v>8290</v>
      </c>
      <c r="B8291" s="1" t="s">
        <v>8493</v>
      </c>
      <c r="C8291" s="1" t="s">
        <v>16</v>
      </c>
      <c r="D8291" s="1" t="s">
        <v>20</v>
      </c>
      <c r="E8291" s="1" t="s">
        <v>124</v>
      </c>
      <c r="F8291" s="1" t="s">
        <v>125</v>
      </c>
      <c r="G8291" s="1" t="s">
        <v>20</v>
      </c>
      <c r="H8291" s="1" t="s">
        <v>15</v>
      </c>
      <c r="I8291">
        <v>29.083876950000001</v>
      </c>
      <c r="J8291">
        <f>ROUND(employee[[#This Row],[Age]],0)</f>
        <v>29</v>
      </c>
      <c r="K829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291">
        <v>5.0617352179999999</v>
      </c>
      <c r="M8291">
        <f>ROUND(employee[[#This Row],[LengthService]],2)</f>
        <v>5.0599999999999996</v>
      </c>
      <c r="N8291">
        <v>0</v>
      </c>
      <c r="O8291">
        <f>ROUND(employee[[#This Row],[AbsentHours]],2)</f>
        <v>0</v>
      </c>
      <c r="P8291" s="5">
        <f>employee[[#This Row],[RoundedAbsentHours]]/2080 *100</f>
        <v>0</v>
      </c>
      <c r="Q8291" s="1" t="s">
        <v>15</v>
      </c>
    </row>
    <row r="8292" spans="1:17" x14ac:dyDescent="0.35">
      <c r="A8292">
        <v>8291</v>
      </c>
      <c r="B8292" s="1" t="s">
        <v>8494</v>
      </c>
      <c r="C8292" s="1" t="s">
        <v>11</v>
      </c>
      <c r="D8292" s="1" t="s">
        <v>48</v>
      </c>
      <c r="E8292" s="1" t="s">
        <v>124</v>
      </c>
      <c r="F8292" s="1" t="s">
        <v>125</v>
      </c>
      <c r="G8292" s="1" t="s">
        <v>20</v>
      </c>
      <c r="H8292" s="1" t="s">
        <v>15</v>
      </c>
      <c r="I8292">
        <v>50.145309769999997</v>
      </c>
      <c r="J8292">
        <f>ROUND(employee[[#This Row],[Age]],0)</f>
        <v>50</v>
      </c>
      <c r="K829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292">
        <v>2.4846657259999998</v>
      </c>
      <c r="M8292">
        <f>ROUND(employee[[#This Row],[LengthService]],2)</f>
        <v>2.48</v>
      </c>
      <c r="N8292">
        <v>86.876086020000002</v>
      </c>
      <c r="O8292">
        <f>ROUND(employee[[#This Row],[AbsentHours]],2)</f>
        <v>86.88</v>
      </c>
      <c r="P8292" s="5">
        <f>employee[[#This Row],[RoundedAbsentHours]]/2080 *100</f>
        <v>4.1769230769230763</v>
      </c>
      <c r="Q8292" s="1" t="s">
        <v>15</v>
      </c>
    </row>
    <row r="8293" spans="1:17" x14ac:dyDescent="0.35">
      <c r="A8293">
        <v>8292</v>
      </c>
      <c r="B8293" s="1" t="s">
        <v>8495</v>
      </c>
      <c r="C8293" s="1" t="s">
        <v>11</v>
      </c>
      <c r="D8293" s="1" t="s">
        <v>223</v>
      </c>
      <c r="E8293" s="1" t="s">
        <v>124</v>
      </c>
      <c r="F8293" s="1" t="s">
        <v>125</v>
      </c>
      <c r="G8293" s="1" t="s">
        <v>56</v>
      </c>
      <c r="H8293" s="1" t="s">
        <v>15</v>
      </c>
      <c r="I8293">
        <v>20.665305400000001</v>
      </c>
      <c r="J8293">
        <f>ROUND(employee[[#This Row],[Age]],0)</f>
        <v>21</v>
      </c>
      <c r="K829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293">
        <v>3.8202243629999999</v>
      </c>
      <c r="M8293">
        <f>ROUND(employee[[#This Row],[LengthService]],2)</f>
        <v>3.82</v>
      </c>
      <c r="N8293">
        <v>0</v>
      </c>
      <c r="O8293">
        <f>ROUND(employee[[#This Row],[AbsentHours]],2)</f>
        <v>0</v>
      </c>
      <c r="P8293" s="5">
        <f>employee[[#This Row],[RoundedAbsentHours]]/2080 *100</f>
        <v>0</v>
      </c>
      <c r="Q8293" s="1" t="s">
        <v>15</v>
      </c>
    </row>
    <row r="8294" spans="1:17" x14ac:dyDescent="0.35">
      <c r="A8294">
        <v>8293</v>
      </c>
      <c r="B8294" s="1" t="s">
        <v>8496</v>
      </c>
      <c r="C8294" s="1" t="s">
        <v>16</v>
      </c>
      <c r="D8294" s="1" t="s">
        <v>22</v>
      </c>
      <c r="E8294" s="1" t="s">
        <v>124</v>
      </c>
      <c r="F8294" s="1" t="s">
        <v>125</v>
      </c>
      <c r="G8294" s="1" t="s">
        <v>22</v>
      </c>
      <c r="H8294" s="1" t="s">
        <v>15</v>
      </c>
      <c r="I8294">
        <v>30.113942420000001</v>
      </c>
      <c r="J8294">
        <f>ROUND(employee[[#This Row],[Age]],0)</f>
        <v>30</v>
      </c>
      <c r="K829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94">
        <v>4.4859986840000001</v>
      </c>
      <c r="M8294">
        <f>ROUND(employee[[#This Row],[LengthService]],2)</f>
        <v>4.49</v>
      </c>
      <c r="N8294">
        <v>0</v>
      </c>
      <c r="O8294">
        <f>ROUND(employee[[#This Row],[AbsentHours]],2)</f>
        <v>0</v>
      </c>
      <c r="P8294" s="5">
        <f>employee[[#This Row],[RoundedAbsentHours]]/2080 *100</f>
        <v>0</v>
      </c>
      <c r="Q8294" s="1" t="s">
        <v>15</v>
      </c>
    </row>
    <row r="8295" spans="1:17" x14ac:dyDescent="0.35">
      <c r="A8295">
        <v>8294</v>
      </c>
      <c r="B8295" s="1" t="s">
        <v>8497</v>
      </c>
      <c r="C8295" s="1" t="s">
        <v>11</v>
      </c>
      <c r="D8295" s="1" t="s">
        <v>12</v>
      </c>
      <c r="E8295" s="1" t="s">
        <v>158</v>
      </c>
      <c r="F8295" s="1" t="s">
        <v>159</v>
      </c>
      <c r="G8295" s="1" t="s">
        <v>12</v>
      </c>
      <c r="H8295" s="1" t="s">
        <v>15</v>
      </c>
      <c r="I8295">
        <v>58.230654389999998</v>
      </c>
      <c r="J8295">
        <f>ROUND(employee[[#This Row],[Age]],0)</f>
        <v>58</v>
      </c>
      <c r="K829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295">
        <v>5.3819222890000002</v>
      </c>
      <c r="M8295">
        <f>ROUND(employee[[#This Row],[LengthService]],2)</f>
        <v>5.38</v>
      </c>
      <c r="N8295">
        <v>114.75740949999999</v>
      </c>
      <c r="O8295">
        <f>ROUND(employee[[#This Row],[AbsentHours]],2)</f>
        <v>114.76</v>
      </c>
      <c r="P8295" s="5">
        <f>employee[[#This Row],[RoundedAbsentHours]]/2080 *100</f>
        <v>5.5173076923076927</v>
      </c>
      <c r="Q8295" s="1" t="s">
        <v>15</v>
      </c>
    </row>
    <row r="8296" spans="1:17" x14ac:dyDescent="0.35">
      <c r="A8296">
        <v>8295</v>
      </c>
      <c r="B8296" s="1" t="s">
        <v>8498</v>
      </c>
      <c r="C8296" s="1" t="s">
        <v>16</v>
      </c>
      <c r="D8296" s="1" t="s">
        <v>12</v>
      </c>
      <c r="E8296" s="1" t="s">
        <v>158</v>
      </c>
      <c r="F8296" s="1" t="s">
        <v>159</v>
      </c>
      <c r="G8296" s="1" t="s">
        <v>12</v>
      </c>
      <c r="H8296" s="1" t="s">
        <v>15</v>
      </c>
      <c r="I8296">
        <v>53.512734270000003</v>
      </c>
      <c r="J8296">
        <f>ROUND(employee[[#This Row],[Age]],0)</f>
        <v>54</v>
      </c>
      <c r="K829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296">
        <v>5.7411820789999997</v>
      </c>
      <c r="M8296">
        <f>ROUND(employee[[#This Row],[LengthService]],2)</f>
        <v>5.74</v>
      </c>
      <c r="N8296">
        <v>173.8023115</v>
      </c>
      <c r="O8296">
        <f>ROUND(employee[[#This Row],[AbsentHours]],2)</f>
        <v>173.8</v>
      </c>
      <c r="P8296" s="5">
        <f>employee[[#This Row],[RoundedAbsentHours]]/2080 *100</f>
        <v>8.3557692307692317</v>
      </c>
      <c r="Q8296" s="1" t="s">
        <v>15</v>
      </c>
    </row>
    <row r="8297" spans="1:17" x14ac:dyDescent="0.35">
      <c r="A8297">
        <v>8296</v>
      </c>
      <c r="B8297" s="1" t="s">
        <v>8499</v>
      </c>
      <c r="C8297" s="1" t="s">
        <v>11</v>
      </c>
      <c r="D8297" s="1" t="s">
        <v>33</v>
      </c>
      <c r="E8297" s="1" t="s">
        <v>124</v>
      </c>
      <c r="F8297" s="1" t="s">
        <v>125</v>
      </c>
      <c r="G8297" s="1" t="s">
        <v>33</v>
      </c>
      <c r="H8297" s="1" t="s">
        <v>15</v>
      </c>
      <c r="I8297">
        <v>52.484332219999999</v>
      </c>
      <c r="J8297">
        <f>ROUND(employee[[#This Row],[Age]],0)</f>
        <v>52</v>
      </c>
      <c r="K829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297">
        <v>5.5187682750000002</v>
      </c>
      <c r="M8297">
        <f>ROUND(employee[[#This Row],[LengthService]],2)</f>
        <v>5.52</v>
      </c>
      <c r="N8297">
        <v>109.46773520000001</v>
      </c>
      <c r="O8297">
        <f>ROUND(employee[[#This Row],[AbsentHours]],2)</f>
        <v>109.47</v>
      </c>
      <c r="P8297" s="5">
        <f>employee[[#This Row],[RoundedAbsentHours]]/2080 *100</f>
        <v>5.2629807692307695</v>
      </c>
      <c r="Q8297" s="1" t="s">
        <v>15</v>
      </c>
    </row>
    <row r="8298" spans="1:17" x14ac:dyDescent="0.35">
      <c r="A8298">
        <v>8297</v>
      </c>
      <c r="B8298" s="1" t="s">
        <v>8500</v>
      </c>
      <c r="C8298" s="1" t="s">
        <v>16</v>
      </c>
      <c r="D8298" s="1" t="s">
        <v>21</v>
      </c>
      <c r="E8298" s="1" t="s">
        <v>124</v>
      </c>
      <c r="F8298" s="1" t="s">
        <v>125</v>
      </c>
      <c r="G8298" s="1" t="s">
        <v>21</v>
      </c>
      <c r="H8298" s="1" t="s">
        <v>15</v>
      </c>
      <c r="I8298">
        <v>39.360229080000003</v>
      </c>
      <c r="J8298">
        <f>ROUND(employee[[#This Row],[Age]],0)</f>
        <v>39</v>
      </c>
      <c r="K829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298">
        <v>2.0182587070000002</v>
      </c>
      <c r="M8298">
        <f>ROUND(employee[[#This Row],[LengthService]],2)</f>
        <v>2.02</v>
      </c>
      <c r="N8298">
        <v>75.940101580000004</v>
      </c>
      <c r="O8298">
        <f>ROUND(employee[[#This Row],[AbsentHours]],2)</f>
        <v>75.94</v>
      </c>
      <c r="P8298" s="5">
        <f>employee[[#This Row],[RoundedAbsentHours]]/2080 *100</f>
        <v>3.6509615384615381</v>
      </c>
      <c r="Q8298" s="1" t="s">
        <v>15</v>
      </c>
    </row>
    <row r="8299" spans="1:17" x14ac:dyDescent="0.35">
      <c r="A8299">
        <v>8298</v>
      </c>
      <c r="B8299" s="1" t="s">
        <v>8501</v>
      </c>
      <c r="C8299" s="1" t="s">
        <v>11</v>
      </c>
      <c r="D8299" s="1" t="s">
        <v>21</v>
      </c>
      <c r="E8299" s="1" t="s">
        <v>124</v>
      </c>
      <c r="F8299" s="1" t="s">
        <v>125</v>
      </c>
      <c r="G8299" s="1" t="s">
        <v>21</v>
      </c>
      <c r="H8299" s="1" t="s">
        <v>15</v>
      </c>
      <c r="I8299">
        <v>49.904885030000003</v>
      </c>
      <c r="J8299">
        <f>ROUND(employee[[#This Row],[Age]],0)</f>
        <v>50</v>
      </c>
      <c r="K829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299">
        <v>3.3775777200000001</v>
      </c>
      <c r="M8299">
        <f>ROUND(employee[[#This Row],[LengthService]],2)</f>
        <v>3.38</v>
      </c>
      <c r="N8299">
        <v>113.5783424</v>
      </c>
      <c r="O8299">
        <f>ROUND(employee[[#This Row],[AbsentHours]],2)</f>
        <v>113.58</v>
      </c>
      <c r="P8299" s="5">
        <f>employee[[#This Row],[RoundedAbsentHours]]/2080 *100</f>
        <v>5.460576923076923</v>
      </c>
      <c r="Q8299" s="1" t="s">
        <v>15</v>
      </c>
    </row>
    <row r="8300" spans="1:17" x14ac:dyDescent="0.35">
      <c r="A8300">
        <v>8299</v>
      </c>
      <c r="B8300" s="1" t="s">
        <v>8502</v>
      </c>
      <c r="C8300" s="1" t="s">
        <v>16</v>
      </c>
      <c r="D8300" s="1" t="s">
        <v>22</v>
      </c>
      <c r="E8300" s="1" t="s">
        <v>124</v>
      </c>
      <c r="F8300" s="1" t="s">
        <v>125</v>
      </c>
      <c r="G8300" s="1" t="s">
        <v>22</v>
      </c>
      <c r="H8300" s="1" t="s">
        <v>15</v>
      </c>
      <c r="I8300">
        <v>12.94409563</v>
      </c>
      <c r="J8300">
        <f>ROUND(employee[[#This Row],[Age]],0)</f>
        <v>13</v>
      </c>
      <c r="K830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8300">
        <v>3.6909209729999999</v>
      </c>
      <c r="M8300">
        <f>ROUND(employee[[#This Row],[LengthService]],2)</f>
        <v>3.69</v>
      </c>
      <c r="N8300">
        <v>0</v>
      </c>
      <c r="O8300">
        <f>ROUND(employee[[#This Row],[AbsentHours]],2)</f>
        <v>0</v>
      </c>
      <c r="P8300" s="5">
        <f>employee[[#This Row],[RoundedAbsentHours]]/2080 *100</f>
        <v>0</v>
      </c>
      <c r="Q8300" s="1" t="s">
        <v>15</v>
      </c>
    </row>
    <row r="8301" spans="1:17" x14ac:dyDescent="0.35">
      <c r="A8301">
        <v>8300</v>
      </c>
      <c r="B8301" s="1" t="s">
        <v>8503</v>
      </c>
      <c r="C8301" s="1" t="s">
        <v>11</v>
      </c>
      <c r="D8301" s="1" t="s">
        <v>22</v>
      </c>
      <c r="E8301" s="1" t="s">
        <v>124</v>
      </c>
      <c r="F8301" s="1" t="s">
        <v>125</v>
      </c>
      <c r="G8301" s="1" t="s">
        <v>22</v>
      </c>
      <c r="H8301" s="1" t="s">
        <v>15</v>
      </c>
      <c r="I8301">
        <v>40.472669949999997</v>
      </c>
      <c r="J8301">
        <f>ROUND(employee[[#This Row],[Age]],0)</f>
        <v>40</v>
      </c>
      <c r="K830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301">
        <v>2.9125318450000002</v>
      </c>
      <c r="M8301">
        <f>ROUND(employee[[#This Row],[LengthService]],2)</f>
        <v>2.91</v>
      </c>
      <c r="N8301">
        <v>26.38793605</v>
      </c>
      <c r="O8301">
        <f>ROUND(employee[[#This Row],[AbsentHours]],2)</f>
        <v>26.39</v>
      </c>
      <c r="P8301" s="5">
        <f>employee[[#This Row],[RoundedAbsentHours]]/2080 *100</f>
        <v>1.26875</v>
      </c>
      <c r="Q8301" s="1" t="s">
        <v>15</v>
      </c>
    </row>
    <row r="8302" spans="1:17" x14ac:dyDescent="0.35">
      <c r="A8302">
        <v>8301</v>
      </c>
      <c r="B8302" s="1" t="s">
        <v>8504</v>
      </c>
      <c r="C8302" s="1" t="s">
        <v>16</v>
      </c>
      <c r="D8302" s="1" t="s">
        <v>20</v>
      </c>
      <c r="E8302" s="1" t="s">
        <v>124</v>
      </c>
      <c r="F8302" s="1" t="s">
        <v>125</v>
      </c>
      <c r="G8302" s="1" t="s">
        <v>20</v>
      </c>
      <c r="H8302" s="1" t="s">
        <v>15</v>
      </c>
      <c r="I8302">
        <v>49.709395139999998</v>
      </c>
      <c r="J8302">
        <f>ROUND(employee[[#This Row],[Age]],0)</f>
        <v>50</v>
      </c>
      <c r="K830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302">
        <v>3.0929436730000002</v>
      </c>
      <c r="M8302">
        <f>ROUND(employee[[#This Row],[LengthService]],2)</f>
        <v>3.09</v>
      </c>
      <c r="N8302">
        <v>120.9393544</v>
      </c>
      <c r="O8302">
        <f>ROUND(employee[[#This Row],[AbsentHours]],2)</f>
        <v>120.94</v>
      </c>
      <c r="P8302" s="5">
        <f>employee[[#This Row],[RoundedAbsentHours]]/2080 *100</f>
        <v>5.8144230769230765</v>
      </c>
      <c r="Q8302" s="1" t="s">
        <v>15</v>
      </c>
    </row>
    <row r="8303" spans="1:17" x14ac:dyDescent="0.35">
      <c r="A8303">
        <v>8302</v>
      </c>
      <c r="B8303" s="1" t="s">
        <v>8505</v>
      </c>
      <c r="C8303" s="1" t="s">
        <v>16</v>
      </c>
      <c r="D8303" s="1" t="s">
        <v>22</v>
      </c>
      <c r="E8303" s="1" t="s">
        <v>124</v>
      </c>
      <c r="F8303" s="1" t="s">
        <v>125</v>
      </c>
      <c r="G8303" s="1" t="s">
        <v>22</v>
      </c>
      <c r="H8303" s="1" t="s">
        <v>15</v>
      </c>
      <c r="I8303">
        <v>43.908094820000002</v>
      </c>
      <c r="J8303">
        <f>ROUND(employee[[#This Row],[Age]],0)</f>
        <v>44</v>
      </c>
      <c r="K830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303">
        <v>5.925227821</v>
      </c>
      <c r="M8303">
        <f>ROUND(employee[[#This Row],[LengthService]],2)</f>
        <v>5.93</v>
      </c>
      <c r="N8303">
        <v>66.901176019999994</v>
      </c>
      <c r="O8303">
        <f>ROUND(employee[[#This Row],[AbsentHours]],2)</f>
        <v>66.900000000000006</v>
      </c>
      <c r="P8303" s="5">
        <f>employee[[#This Row],[RoundedAbsentHours]]/2080 *100</f>
        <v>3.2163461538461542</v>
      </c>
      <c r="Q8303" s="1" t="s">
        <v>15</v>
      </c>
    </row>
    <row r="8304" spans="1:17" x14ac:dyDescent="0.35">
      <c r="A8304">
        <v>8303</v>
      </c>
      <c r="B8304" s="1" t="s">
        <v>8506</v>
      </c>
      <c r="C8304" s="1" t="s">
        <v>16</v>
      </c>
      <c r="D8304" s="1" t="s">
        <v>103</v>
      </c>
      <c r="E8304" s="1" t="s">
        <v>124</v>
      </c>
      <c r="F8304" s="1" t="s">
        <v>125</v>
      </c>
      <c r="G8304" s="1" t="s">
        <v>18</v>
      </c>
      <c r="H8304" s="1" t="s">
        <v>15</v>
      </c>
      <c r="I8304">
        <v>41.979483020000004</v>
      </c>
      <c r="J8304">
        <f>ROUND(employee[[#This Row],[Age]],0)</f>
        <v>42</v>
      </c>
      <c r="K830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304">
        <v>4.2426474550000002</v>
      </c>
      <c r="M8304">
        <f>ROUND(employee[[#This Row],[LengthService]],2)</f>
        <v>4.24</v>
      </c>
      <c r="N8304">
        <v>50.739732410000002</v>
      </c>
      <c r="O8304">
        <f>ROUND(employee[[#This Row],[AbsentHours]],2)</f>
        <v>50.74</v>
      </c>
      <c r="P8304" s="5">
        <f>employee[[#This Row],[RoundedAbsentHours]]/2080 *100</f>
        <v>2.4394230769230769</v>
      </c>
      <c r="Q8304" s="1" t="s">
        <v>15</v>
      </c>
    </row>
    <row r="8305" spans="1:17" x14ac:dyDescent="0.35">
      <c r="A8305">
        <v>8304</v>
      </c>
      <c r="B8305" s="1" t="s">
        <v>8507</v>
      </c>
      <c r="C8305" s="1" t="s">
        <v>16</v>
      </c>
      <c r="D8305" s="1" t="s">
        <v>47</v>
      </c>
      <c r="E8305" s="1" t="s">
        <v>124</v>
      </c>
      <c r="F8305" s="1" t="s">
        <v>125</v>
      </c>
      <c r="G8305" s="1" t="s">
        <v>47</v>
      </c>
      <c r="H8305" s="1" t="s">
        <v>15</v>
      </c>
      <c r="I8305">
        <v>29.94584343</v>
      </c>
      <c r="J8305">
        <f>ROUND(employee[[#This Row],[Age]],0)</f>
        <v>30</v>
      </c>
      <c r="K830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305">
        <v>5.2089830729999997</v>
      </c>
      <c r="M8305">
        <f>ROUND(employee[[#This Row],[LengthService]],2)</f>
        <v>5.21</v>
      </c>
      <c r="N8305">
        <v>0</v>
      </c>
      <c r="O8305">
        <f>ROUND(employee[[#This Row],[AbsentHours]],2)</f>
        <v>0</v>
      </c>
      <c r="P8305" s="5">
        <f>employee[[#This Row],[RoundedAbsentHours]]/2080 *100</f>
        <v>0</v>
      </c>
      <c r="Q8305" s="1" t="s">
        <v>15</v>
      </c>
    </row>
    <row r="8306" spans="1:17" x14ac:dyDescent="0.35">
      <c r="A8306">
        <v>8305</v>
      </c>
      <c r="B8306" s="1" t="s">
        <v>8508</v>
      </c>
      <c r="C8306" s="1" t="s">
        <v>11</v>
      </c>
      <c r="D8306" s="1" t="s">
        <v>94</v>
      </c>
      <c r="E8306" s="1" t="s">
        <v>124</v>
      </c>
      <c r="F8306" s="1" t="s">
        <v>125</v>
      </c>
      <c r="G8306" s="1" t="s">
        <v>42</v>
      </c>
      <c r="H8306" s="1" t="s">
        <v>15</v>
      </c>
      <c r="I8306">
        <v>54.513188390000003</v>
      </c>
      <c r="J8306">
        <f>ROUND(employee[[#This Row],[Age]],0)</f>
        <v>55</v>
      </c>
      <c r="K830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306">
        <v>5.265131158</v>
      </c>
      <c r="M8306">
        <f>ROUND(employee[[#This Row],[LengthService]],2)</f>
        <v>5.27</v>
      </c>
      <c r="N8306">
        <v>138.19463150000001</v>
      </c>
      <c r="O8306">
        <f>ROUND(employee[[#This Row],[AbsentHours]],2)</f>
        <v>138.19</v>
      </c>
      <c r="P8306" s="5">
        <f>employee[[#This Row],[RoundedAbsentHours]]/2080 *100</f>
        <v>6.6437499999999998</v>
      </c>
      <c r="Q8306" s="1" t="s">
        <v>15</v>
      </c>
    </row>
    <row r="8307" spans="1:17" x14ac:dyDescent="0.35">
      <c r="A8307">
        <v>8306</v>
      </c>
      <c r="B8307" s="1" t="s">
        <v>8509</v>
      </c>
      <c r="C8307" s="1" t="s">
        <v>16</v>
      </c>
      <c r="D8307" s="1" t="s">
        <v>81</v>
      </c>
      <c r="E8307" s="1" t="s">
        <v>124</v>
      </c>
      <c r="F8307" s="1" t="s">
        <v>125</v>
      </c>
      <c r="G8307" s="1" t="s">
        <v>72</v>
      </c>
      <c r="H8307" s="1" t="s">
        <v>15</v>
      </c>
      <c r="I8307">
        <v>57.153423250000003</v>
      </c>
      <c r="J8307">
        <f>ROUND(employee[[#This Row],[Age]],0)</f>
        <v>57</v>
      </c>
      <c r="K830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307">
        <v>3.3623752979999999</v>
      </c>
      <c r="M8307">
        <f>ROUND(employee[[#This Row],[LengthService]],2)</f>
        <v>3.36</v>
      </c>
      <c r="N8307">
        <v>69.583037050000001</v>
      </c>
      <c r="O8307">
        <f>ROUND(employee[[#This Row],[AbsentHours]],2)</f>
        <v>69.58</v>
      </c>
      <c r="P8307" s="5">
        <f>employee[[#This Row],[RoundedAbsentHours]]/2080 *100</f>
        <v>3.3451923076923071</v>
      </c>
      <c r="Q8307" s="1" t="s">
        <v>15</v>
      </c>
    </row>
    <row r="8308" spans="1:17" x14ac:dyDescent="0.35">
      <c r="A8308">
        <v>8307</v>
      </c>
      <c r="B8308" s="1" t="s">
        <v>8510</v>
      </c>
      <c r="C8308" s="1" t="s">
        <v>16</v>
      </c>
      <c r="D8308" s="1" t="s">
        <v>12</v>
      </c>
      <c r="E8308" s="1" t="s">
        <v>158</v>
      </c>
      <c r="F8308" s="1" t="s">
        <v>159</v>
      </c>
      <c r="G8308" s="1" t="s">
        <v>12</v>
      </c>
      <c r="H8308" s="1" t="s">
        <v>15</v>
      </c>
      <c r="I8308">
        <v>29.639450029999999</v>
      </c>
      <c r="J8308">
        <f>ROUND(employee[[#This Row],[Age]],0)</f>
        <v>30</v>
      </c>
      <c r="K830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308">
        <v>4.6859949590000003</v>
      </c>
      <c r="M8308">
        <f>ROUND(employee[[#This Row],[LengthService]],2)</f>
        <v>4.6900000000000004</v>
      </c>
      <c r="N8308">
        <v>0</v>
      </c>
      <c r="O8308">
        <f>ROUND(employee[[#This Row],[AbsentHours]],2)</f>
        <v>0</v>
      </c>
      <c r="P8308" s="5">
        <f>employee[[#This Row],[RoundedAbsentHours]]/2080 *100</f>
        <v>0</v>
      </c>
      <c r="Q8308" s="1" t="s">
        <v>15</v>
      </c>
    </row>
    <row r="8309" spans="1:17" x14ac:dyDescent="0.35">
      <c r="A8309">
        <v>8308</v>
      </c>
      <c r="B8309" s="1" t="s">
        <v>8511</v>
      </c>
      <c r="C8309" s="1" t="s">
        <v>16</v>
      </c>
      <c r="D8309" s="1" t="s">
        <v>327</v>
      </c>
      <c r="E8309" s="1" t="s">
        <v>124</v>
      </c>
      <c r="F8309" s="1" t="s">
        <v>125</v>
      </c>
      <c r="G8309" s="1" t="s">
        <v>75</v>
      </c>
      <c r="H8309" s="1" t="s">
        <v>15</v>
      </c>
      <c r="I8309">
        <v>45.790540829999998</v>
      </c>
      <c r="J8309">
        <f>ROUND(employee[[#This Row],[Age]],0)</f>
        <v>46</v>
      </c>
      <c r="K830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309">
        <v>0.42943464799999997</v>
      </c>
      <c r="M8309">
        <f>ROUND(employee[[#This Row],[LengthService]],2)</f>
        <v>0.43</v>
      </c>
      <c r="N8309">
        <v>89.085631879999994</v>
      </c>
      <c r="O8309">
        <f>ROUND(employee[[#This Row],[AbsentHours]],2)</f>
        <v>89.09</v>
      </c>
      <c r="P8309" s="5">
        <f>employee[[#This Row],[RoundedAbsentHours]]/2080 *100</f>
        <v>4.2831730769230765</v>
      </c>
      <c r="Q8309" s="1" t="s">
        <v>15</v>
      </c>
    </row>
    <row r="8310" spans="1:17" x14ac:dyDescent="0.35">
      <c r="A8310">
        <v>8309</v>
      </c>
      <c r="B8310" s="1" t="s">
        <v>8512</v>
      </c>
      <c r="C8310" s="1" t="s">
        <v>16</v>
      </c>
      <c r="D8310" s="1" t="s">
        <v>21</v>
      </c>
      <c r="E8310" s="1" t="s">
        <v>124</v>
      </c>
      <c r="F8310" s="1" t="s">
        <v>125</v>
      </c>
      <c r="G8310" s="1" t="s">
        <v>21</v>
      </c>
      <c r="H8310" s="1" t="s">
        <v>15</v>
      </c>
      <c r="I8310">
        <v>37.764317609999999</v>
      </c>
      <c r="J8310">
        <f>ROUND(employee[[#This Row],[Age]],0)</f>
        <v>38</v>
      </c>
      <c r="K831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310">
        <v>3.57229135</v>
      </c>
      <c r="M8310">
        <f>ROUND(employee[[#This Row],[LengthService]],2)</f>
        <v>3.57</v>
      </c>
      <c r="N8310">
        <v>77.136719589999998</v>
      </c>
      <c r="O8310">
        <f>ROUND(employee[[#This Row],[AbsentHours]],2)</f>
        <v>77.14</v>
      </c>
      <c r="P8310" s="5">
        <f>employee[[#This Row],[RoundedAbsentHours]]/2080 *100</f>
        <v>3.7086538461538461</v>
      </c>
      <c r="Q8310" s="1" t="s">
        <v>15</v>
      </c>
    </row>
    <row r="8311" spans="1:17" x14ac:dyDescent="0.35">
      <c r="A8311">
        <v>8310</v>
      </c>
      <c r="B8311" s="1" t="s">
        <v>8513</v>
      </c>
      <c r="C8311" s="1" t="s">
        <v>11</v>
      </c>
      <c r="D8311" s="1" t="s">
        <v>33</v>
      </c>
      <c r="E8311" s="1" t="s">
        <v>124</v>
      </c>
      <c r="F8311" s="1" t="s">
        <v>125</v>
      </c>
      <c r="G8311" s="1" t="s">
        <v>33</v>
      </c>
      <c r="H8311" s="1" t="s">
        <v>15</v>
      </c>
      <c r="I8311">
        <v>35.027290010000002</v>
      </c>
      <c r="J8311">
        <f>ROUND(employee[[#This Row],[Age]],0)</f>
        <v>35</v>
      </c>
      <c r="K831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311">
        <v>3.4798170470000001</v>
      </c>
      <c r="M8311">
        <f>ROUND(employee[[#This Row],[LengthService]],2)</f>
        <v>3.48</v>
      </c>
      <c r="N8311">
        <v>0</v>
      </c>
      <c r="O8311">
        <f>ROUND(employee[[#This Row],[AbsentHours]],2)</f>
        <v>0</v>
      </c>
      <c r="P8311" s="5">
        <f>employee[[#This Row],[RoundedAbsentHours]]/2080 *100</f>
        <v>0</v>
      </c>
      <c r="Q8311" s="1" t="s">
        <v>15</v>
      </c>
    </row>
    <row r="8312" spans="1:17" x14ac:dyDescent="0.35">
      <c r="A8312">
        <v>8311</v>
      </c>
      <c r="B8312" s="1" t="s">
        <v>8514</v>
      </c>
      <c r="C8312" s="1" t="s">
        <v>16</v>
      </c>
      <c r="D8312" s="1" t="s">
        <v>21</v>
      </c>
      <c r="E8312" s="1" t="s">
        <v>124</v>
      </c>
      <c r="F8312" s="1" t="s">
        <v>125</v>
      </c>
      <c r="G8312" s="1" t="s">
        <v>21</v>
      </c>
      <c r="H8312" s="1" t="s">
        <v>15</v>
      </c>
      <c r="I8312">
        <v>41.005532860000002</v>
      </c>
      <c r="J8312">
        <f>ROUND(employee[[#This Row],[Age]],0)</f>
        <v>41</v>
      </c>
      <c r="K831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312">
        <v>6.827897213</v>
      </c>
      <c r="M8312">
        <f>ROUND(employee[[#This Row],[LengthService]],2)</f>
        <v>6.83</v>
      </c>
      <c r="N8312">
        <v>49.113985499999998</v>
      </c>
      <c r="O8312">
        <f>ROUND(employee[[#This Row],[AbsentHours]],2)</f>
        <v>49.11</v>
      </c>
      <c r="P8312" s="5">
        <f>employee[[#This Row],[RoundedAbsentHours]]/2080 *100</f>
        <v>2.3610576923076922</v>
      </c>
      <c r="Q8312" s="1" t="s">
        <v>15</v>
      </c>
    </row>
    <row r="8313" spans="1:17" x14ac:dyDescent="0.35">
      <c r="A8313">
        <v>8312</v>
      </c>
      <c r="B8313" s="1" t="s">
        <v>8515</v>
      </c>
      <c r="C8313" s="1" t="s">
        <v>16</v>
      </c>
      <c r="D8313" s="1" t="s">
        <v>12</v>
      </c>
      <c r="E8313" s="1" t="s">
        <v>158</v>
      </c>
      <c r="F8313" s="1" t="s">
        <v>159</v>
      </c>
      <c r="G8313" s="1" t="s">
        <v>12</v>
      </c>
      <c r="H8313" s="1" t="s">
        <v>15</v>
      </c>
      <c r="I8313">
        <v>47.484636139999999</v>
      </c>
      <c r="J8313">
        <f>ROUND(employee[[#This Row],[Age]],0)</f>
        <v>47</v>
      </c>
      <c r="K831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313">
        <v>2.801183091</v>
      </c>
      <c r="M8313">
        <f>ROUND(employee[[#This Row],[LengthService]],2)</f>
        <v>2.8</v>
      </c>
      <c r="N8313">
        <v>117.25261070000001</v>
      </c>
      <c r="O8313">
        <f>ROUND(employee[[#This Row],[AbsentHours]],2)</f>
        <v>117.25</v>
      </c>
      <c r="P8313" s="5">
        <f>employee[[#This Row],[RoundedAbsentHours]]/2080 *100</f>
        <v>5.6370192307692308</v>
      </c>
      <c r="Q8313" s="1" t="s">
        <v>15</v>
      </c>
    </row>
    <row r="8314" spans="1:17" x14ac:dyDescent="0.35">
      <c r="A8314">
        <v>8313</v>
      </c>
      <c r="B8314" s="1" t="s">
        <v>8516</v>
      </c>
      <c r="C8314" s="1" t="s">
        <v>11</v>
      </c>
      <c r="D8314" s="1" t="s">
        <v>61</v>
      </c>
      <c r="E8314" s="1" t="s">
        <v>124</v>
      </c>
      <c r="F8314" s="1" t="s">
        <v>125</v>
      </c>
      <c r="G8314" s="1" t="s">
        <v>28</v>
      </c>
      <c r="H8314" s="1" t="s">
        <v>15</v>
      </c>
      <c r="I8314">
        <v>44.46915929</v>
      </c>
      <c r="J8314">
        <f>ROUND(employee[[#This Row],[Age]],0)</f>
        <v>44</v>
      </c>
      <c r="K831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314">
        <v>4.153047355</v>
      </c>
      <c r="M8314">
        <f>ROUND(employee[[#This Row],[LengthService]],2)</f>
        <v>4.1500000000000004</v>
      </c>
      <c r="N8314">
        <v>88.278982780000007</v>
      </c>
      <c r="O8314">
        <f>ROUND(employee[[#This Row],[AbsentHours]],2)</f>
        <v>88.28</v>
      </c>
      <c r="P8314" s="5">
        <f>employee[[#This Row],[RoundedAbsentHours]]/2080 *100</f>
        <v>4.2442307692307697</v>
      </c>
      <c r="Q8314" s="1" t="s">
        <v>15</v>
      </c>
    </row>
    <row r="8315" spans="1:17" x14ac:dyDescent="0.35">
      <c r="A8315">
        <v>8314</v>
      </c>
      <c r="B8315" s="1" t="s">
        <v>8517</v>
      </c>
      <c r="C8315" s="1" t="s">
        <v>11</v>
      </c>
      <c r="D8315" s="1" t="s">
        <v>22</v>
      </c>
      <c r="E8315" s="1" t="s">
        <v>124</v>
      </c>
      <c r="F8315" s="1" t="s">
        <v>125</v>
      </c>
      <c r="G8315" s="1" t="s">
        <v>22</v>
      </c>
      <c r="H8315" s="1" t="s">
        <v>15</v>
      </c>
      <c r="I8315">
        <v>40.136868530000001</v>
      </c>
      <c r="J8315">
        <f>ROUND(employee[[#This Row],[Age]],0)</f>
        <v>40</v>
      </c>
      <c r="K831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315">
        <v>4.511522136</v>
      </c>
      <c r="M8315">
        <f>ROUND(employee[[#This Row],[LengthService]],2)</f>
        <v>4.51</v>
      </c>
      <c r="N8315">
        <v>21.27153354</v>
      </c>
      <c r="O8315">
        <f>ROUND(employee[[#This Row],[AbsentHours]],2)</f>
        <v>21.27</v>
      </c>
      <c r="P8315" s="5">
        <f>employee[[#This Row],[RoundedAbsentHours]]/2080 *100</f>
        <v>1.0225961538461539</v>
      </c>
      <c r="Q8315" s="1" t="s">
        <v>15</v>
      </c>
    </row>
    <row r="8316" spans="1:17" x14ac:dyDescent="0.35">
      <c r="A8316">
        <v>8315</v>
      </c>
      <c r="B8316" s="1" t="s">
        <v>8518</v>
      </c>
      <c r="C8316" s="1" t="s">
        <v>11</v>
      </c>
      <c r="D8316" s="1" t="s">
        <v>12</v>
      </c>
      <c r="E8316" s="1" t="s">
        <v>158</v>
      </c>
      <c r="F8316" s="1" t="s">
        <v>159</v>
      </c>
      <c r="G8316" s="1" t="s">
        <v>12</v>
      </c>
      <c r="H8316" s="1" t="s">
        <v>15</v>
      </c>
      <c r="I8316">
        <v>37.525722649999999</v>
      </c>
      <c r="J8316">
        <f>ROUND(employee[[#This Row],[Age]],0)</f>
        <v>38</v>
      </c>
      <c r="K831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316">
        <v>2.111873857</v>
      </c>
      <c r="M8316">
        <f>ROUND(employee[[#This Row],[LengthService]],2)</f>
        <v>2.11</v>
      </c>
      <c r="N8316">
        <v>52.114954590000004</v>
      </c>
      <c r="O8316">
        <f>ROUND(employee[[#This Row],[AbsentHours]],2)</f>
        <v>52.11</v>
      </c>
      <c r="P8316" s="5">
        <f>employee[[#This Row],[RoundedAbsentHours]]/2080 *100</f>
        <v>2.5052884615384614</v>
      </c>
      <c r="Q8316" s="1" t="s">
        <v>15</v>
      </c>
    </row>
    <row r="8317" spans="1:17" x14ac:dyDescent="0.35">
      <c r="A8317">
        <v>8316</v>
      </c>
      <c r="B8317" s="1" t="s">
        <v>8519</v>
      </c>
      <c r="C8317" s="1" t="s">
        <v>16</v>
      </c>
      <c r="D8317" s="1" t="s">
        <v>42</v>
      </c>
      <c r="E8317" s="1" t="s">
        <v>124</v>
      </c>
      <c r="F8317" s="1" t="s">
        <v>125</v>
      </c>
      <c r="G8317" s="1" t="s">
        <v>42</v>
      </c>
      <c r="H8317" s="1" t="s">
        <v>15</v>
      </c>
      <c r="I8317">
        <v>43.625842069999997</v>
      </c>
      <c r="J8317">
        <f>ROUND(employee[[#This Row],[Age]],0)</f>
        <v>44</v>
      </c>
      <c r="K831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317">
        <v>3.2699375929999999</v>
      </c>
      <c r="M8317">
        <f>ROUND(employee[[#This Row],[LengthService]],2)</f>
        <v>3.27</v>
      </c>
      <c r="N8317">
        <v>109.118573</v>
      </c>
      <c r="O8317">
        <f>ROUND(employee[[#This Row],[AbsentHours]],2)</f>
        <v>109.12</v>
      </c>
      <c r="P8317" s="5">
        <f>employee[[#This Row],[RoundedAbsentHours]]/2080 *100</f>
        <v>5.2461538461538462</v>
      </c>
      <c r="Q8317" s="1" t="s">
        <v>15</v>
      </c>
    </row>
    <row r="8318" spans="1:17" x14ac:dyDescent="0.35">
      <c r="A8318">
        <v>8317</v>
      </c>
      <c r="B8318" s="1" t="s">
        <v>8520</v>
      </c>
      <c r="C8318" s="1" t="s">
        <v>11</v>
      </c>
      <c r="D8318" s="1" t="s">
        <v>21</v>
      </c>
      <c r="E8318" s="1" t="s">
        <v>124</v>
      </c>
      <c r="F8318" s="1" t="s">
        <v>125</v>
      </c>
      <c r="G8318" s="1" t="s">
        <v>21</v>
      </c>
      <c r="H8318" s="1" t="s">
        <v>15</v>
      </c>
      <c r="I8318">
        <v>38.509250489999999</v>
      </c>
      <c r="J8318">
        <f>ROUND(employee[[#This Row],[Age]],0)</f>
        <v>39</v>
      </c>
      <c r="K831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318">
        <v>3.1107829480000002</v>
      </c>
      <c r="M8318">
        <f>ROUND(employee[[#This Row],[LengthService]],2)</f>
        <v>3.11</v>
      </c>
      <c r="N8318">
        <v>34.62353366</v>
      </c>
      <c r="O8318">
        <f>ROUND(employee[[#This Row],[AbsentHours]],2)</f>
        <v>34.619999999999997</v>
      </c>
      <c r="P8318" s="5">
        <f>employee[[#This Row],[RoundedAbsentHours]]/2080 *100</f>
        <v>1.6644230769230768</v>
      </c>
      <c r="Q8318" s="1" t="s">
        <v>15</v>
      </c>
    </row>
    <row r="8319" spans="1:17" x14ac:dyDescent="0.35">
      <c r="A8319">
        <v>8318</v>
      </c>
      <c r="B8319" s="1" t="s">
        <v>8521</v>
      </c>
      <c r="C8319" s="1" t="s">
        <v>11</v>
      </c>
      <c r="D8319" s="1" t="s">
        <v>19</v>
      </c>
      <c r="E8319" s="1" t="s">
        <v>124</v>
      </c>
      <c r="F8319" s="1" t="s">
        <v>125</v>
      </c>
      <c r="G8319" s="1" t="s">
        <v>19</v>
      </c>
      <c r="H8319" s="1" t="s">
        <v>15</v>
      </c>
      <c r="I8319">
        <v>30.040191060000001</v>
      </c>
      <c r="J8319">
        <f>ROUND(employee[[#This Row],[Age]],0)</f>
        <v>30</v>
      </c>
      <c r="K831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319">
        <v>3.6111867119999999</v>
      </c>
      <c r="M8319">
        <f>ROUND(employee[[#This Row],[LengthService]],2)</f>
        <v>3.61</v>
      </c>
      <c r="N8319">
        <v>0</v>
      </c>
      <c r="O8319">
        <f>ROUND(employee[[#This Row],[AbsentHours]],2)</f>
        <v>0</v>
      </c>
      <c r="P8319" s="5">
        <f>employee[[#This Row],[RoundedAbsentHours]]/2080 *100</f>
        <v>0</v>
      </c>
      <c r="Q8319" s="1" t="s">
        <v>15</v>
      </c>
    </row>
    <row r="8320" spans="1:17" x14ac:dyDescent="0.35">
      <c r="A8320">
        <v>8319</v>
      </c>
      <c r="B8320" s="1" t="s">
        <v>8522</v>
      </c>
      <c r="C8320" s="1" t="s">
        <v>16</v>
      </c>
      <c r="D8320" s="1" t="s">
        <v>20</v>
      </c>
      <c r="E8320" s="1" t="s">
        <v>124</v>
      </c>
      <c r="F8320" s="1" t="s">
        <v>125</v>
      </c>
      <c r="G8320" s="1" t="s">
        <v>20</v>
      </c>
      <c r="H8320" s="1" t="s">
        <v>15</v>
      </c>
      <c r="I8320">
        <v>35.355472409999997</v>
      </c>
      <c r="J8320">
        <f>ROUND(employee[[#This Row],[Age]],0)</f>
        <v>35</v>
      </c>
      <c r="K832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320">
        <v>2.0629527689999998</v>
      </c>
      <c r="M8320">
        <f>ROUND(employee[[#This Row],[LengthService]],2)</f>
        <v>2.06</v>
      </c>
      <c r="N8320">
        <v>48.172195019999997</v>
      </c>
      <c r="O8320">
        <f>ROUND(employee[[#This Row],[AbsentHours]],2)</f>
        <v>48.17</v>
      </c>
      <c r="P8320" s="5">
        <f>employee[[#This Row],[RoundedAbsentHours]]/2080 *100</f>
        <v>2.3158653846153845</v>
      </c>
      <c r="Q8320" s="1" t="s">
        <v>15</v>
      </c>
    </row>
    <row r="8321" spans="1:17" x14ac:dyDescent="0.35">
      <c r="A8321">
        <v>8320</v>
      </c>
      <c r="B8321" s="1" t="s">
        <v>8523</v>
      </c>
      <c r="C8321" s="1" t="s">
        <v>11</v>
      </c>
      <c r="D8321" s="1" t="s">
        <v>29</v>
      </c>
      <c r="E8321" s="1" t="s">
        <v>124</v>
      </c>
      <c r="F8321" s="1" t="s">
        <v>125</v>
      </c>
      <c r="G8321" s="1" t="s">
        <v>29</v>
      </c>
      <c r="H8321" s="1" t="s">
        <v>15</v>
      </c>
      <c r="I8321">
        <v>45.213492000000002</v>
      </c>
      <c r="J8321">
        <f>ROUND(employee[[#This Row],[Age]],0)</f>
        <v>45</v>
      </c>
      <c r="K832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321">
        <v>2.6845768739999998</v>
      </c>
      <c r="M8321">
        <f>ROUND(employee[[#This Row],[LengthService]],2)</f>
        <v>2.68</v>
      </c>
      <c r="N8321">
        <v>128.07883140000001</v>
      </c>
      <c r="O8321">
        <f>ROUND(employee[[#This Row],[AbsentHours]],2)</f>
        <v>128.08000000000001</v>
      </c>
      <c r="P8321" s="5">
        <f>employee[[#This Row],[RoundedAbsentHours]]/2080 *100</f>
        <v>6.157692307692308</v>
      </c>
      <c r="Q8321" s="1" t="s">
        <v>15</v>
      </c>
    </row>
    <row r="8322" spans="1:17" x14ac:dyDescent="0.35">
      <c r="A8322">
        <v>8321</v>
      </c>
      <c r="B8322" s="1" t="s">
        <v>8524</v>
      </c>
      <c r="C8322" s="1" t="s">
        <v>11</v>
      </c>
      <c r="D8322" s="1" t="s">
        <v>221</v>
      </c>
      <c r="E8322" s="1" t="s">
        <v>124</v>
      </c>
      <c r="F8322" s="1" t="s">
        <v>125</v>
      </c>
      <c r="G8322" s="1" t="s">
        <v>221</v>
      </c>
      <c r="H8322" s="1" t="s">
        <v>15</v>
      </c>
      <c r="I8322">
        <v>47.925425019999999</v>
      </c>
      <c r="J8322">
        <f>ROUND(employee[[#This Row],[Age]],0)</f>
        <v>48</v>
      </c>
      <c r="K832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322">
        <v>4.3962043690000003</v>
      </c>
      <c r="M8322">
        <f>ROUND(employee[[#This Row],[LengthService]],2)</f>
        <v>4.4000000000000004</v>
      </c>
      <c r="N8322">
        <v>73.332561479999995</v>
      </c>
      <c r="O8322">
        <f>ROUND(employee[[#This Row],[AbsentHours]],2)</f>
        <v>73.33</v>
      </c>
      <c r="P8322" s="5">
        <f>employee[[#This Row],[RoundedAbsentHours]]/2080 *100</f>
        <v>3.5254807692307688</v>
      </c>
      <c r="Q8322" s="1" t="s">
        <v>15</v>
      </c>
    </row>
    <row r="8323" spans="1:17" x14ac:dyDescent="0.35">
      <c r="A8323">
        <v>8322</v>
      </c>
      <c r="B8323" s="1" t="s">
        <v>8525</v>
      </c>
      <c r="C8323" s="1" t="s">
        <v>11</v>
      </c>
      <c r="D8323" s="1" t="s">
        <v>35</v>
      </c>
      <c r="E8323" s="1" t="s">
        <v>124</v>
      </c>
      <c r="F8323" s="1" t="s">
        <v>125</v>
      </c>
      <c r="G8323" s="1" t="s">
        <v>33</v>
      </c>
      <c r="H8323" s="1" t="s">
        <v>15</v>
      </c>
      <c r="I8323">
        <v>56.641156039999998</v>
      </c>
      <c r="J8323">
        <f>ROUND(employee[[#This Row],[Age]],0)</f>
        <v>57</v>
      </c>
      <c r="K832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323">
        <v>2.6562399029999999</v>
      </c>
      <c r="M8323">
        <f>ROUND(employee[[#This Row],[LengthService]],2)</f>
        <v>2.66</v>
      </c>
      <c r="N8323">
        <v>114.6348079</v>
      </c>
      <c r="O8323">
        <f>ROUND(employee[[#This Row],[AbsentHours]],2)</f>
        <v>114.63</v>
      </c>
      <c r="P8323" s="5">
        <f>employee[[#This Row],[RoundedAbsentHours]]/2080 *100</f>
        <v>5.5110576923076922</v>
      </c>
      <c r="Q8323" s="1" t="s">
        <v>15</v>
      </c>
    </row>
    <row r="8324" spans="1:17" x14ac:dyDescent="0.35">
      <c r="A8324">
        <v>8323</v>
      </c>
      <c r="B8324" s="1" t="s">
        <v>8526</v>
      </c>
      <c r="C8324" s="1" t="s">
        <v>11</v>
      </c>
      <c r="D8324" s="1" t="s">
        <v>51</v>
      </c>
      <c r="E8324" s="1" t="s">
        <v>124</v>
      </c>
      <c r="F8324" s="1" t="s">
        <v>125</v>
      </c>
      <c r="G8324" s="1" t="s">
        <v>51</v>
      </c>
      <c r="H8324" s="1" t="s">
        <v>15</v>
      </c>
      <c r="I8324">
        <v>34.497413440000003</v>
      </c>
      <c r="J8324">
        <f>ROUND(employee[[#This Row],[Age]],0)</f>
        <v>34</v>
      </c>
      <c r="K832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324">
        <v>3.1729029299999998</v>
      </c>
      <c r="M8324">
        <f>ROUND(employee[[#This Row],[LengthService]],2)</f>
        <v>3.17</v>
      </c>
      <c r="N8324">
        <v>2.866901232</v>
      </c>
      <c r="O8324">
        <f>ROUND(employee[[#This Row],[AbsentHours]],2)</f>
        <v>2.87</v>
      </c>
      <c r="P8324" s="5">
        <f>employee[[#This Row],[RoundedAbsentHours]]/2080 *100</f>
        <v>0.13798076923076924</v>
      </c>
      <c r="Q8324" s="1" t="s">
        <v>15</v>
      </c>
    </row>
    <row r="8325" spans="1:17" x14ac:dyDescent="0.35">
      <c r="A8325">
        <v>8324</v>
      </c>
      <c r="B8325" s="1" t="s">
        <v>8527</v>
      </c>
      <c r="C8325" s="1" t="s">
        <v>16</v>
      </c>
      <c r="D8325" s="1" t="s">
        <v>67</v>
      </c>
      <c r="E8325" s="1" t="s">
        <v>124</v>
      </c>
      <c r="F8325" s="1" t="s">
        <v>125</v>
      </c>
      <c r="G8325" s="1" t="s">
        <v>67</v>
      </c>
      <c r="H8325" s="1" t="s">
        <v>15</v>
      </c>
      <c r="I8325">
        <v>13.19029379</v>
      </c>
      <c r="J8325">
        <f>ROUND(employee[[#This Row],[Age]],0)</f>
        <v>13</v>
      </c>
      <c r="K832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Teenage</v>
      </c>
      <c r="L8325">
        <v>7.6677579619999996</v>
      </c>
      <c r="M8325">
        <f>ROUND(employee[[#This Row],[LengthService]],2)</f>
        <v>7.67</v>
      </c>
      <c r="N8325">
        <v>0</v>
      </c>
      <c r="O8325">
        <f>ROUND(employee[[#This Row],[AbsentHours]],2)</f>
        <v>0</v>
      </c>
      <c r="P8325" s="5">
        <f>employee[[#This Row],[RoundedAbsentHours]]/2080 *100</f>
        <v>0</v>
      </c>
      <c r="Q8325" s="1" t="s">
        <v>15</v>
      </c>
    </row>
    <row r="8326" spans="1:17" x14ac:dyDescent="0.35">
      <c r="A8326">
        <v>8325</v>
      </c>
      <c r="B8326" s="1" t="s">
        <v>8528</v>
      </c>
      <c r="C8326" s="1" t="s">
        <v>16</v>
      </c>
      <c r="D8326" s="1" t="s">
        <v>39</v>
      </c>
      <c r="E8326" s="1" t="s">
        <v>124</v>
      </c>
      <c r="F8326" s="1" t="s">
        <v>125</v>
      </c>
      <c r="G8326" s="1" t="s">
        <v>39</v>
      </c>
      <c r="H8326" s="1" t="s">
        <v>15</v>
      </c>
      <c r="I8326">
        <v>31.729961240000002</v>
      </c>
      <c r="J8326">
        <f>ROUND(employee[[#This Row],[Age]],0)</f>
        <v>32</v>
      </c>
      <c r="K832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326">
        <v>5.8762746330000004</v>
      </c>
      <c r="M8326">
        <f>ROUND(employee[[#This Row],[LengthService]],2)</f>
        <v>5.88</v>
      </c>
      <c r="N8326">
        <v>0</v>
      </c>
      <c r="O8326">
        <f>ROUND(employee[[#This Row],[AbsentHours]],2)</f>
        <v>0</v>
      </c>
      <c r="P8326" s="5">
        <f>employee[[#This Row],[RoundedAbsentHours]]/2080 *100</f>
        <v>0</v>
      </c>
      <c r="Q8326" s="1" t="s">
        <v>15</v>
      </c>
    </row>
    <row r="8327" spans="1:17" x14ac:dyDescent="0.35">
      <c r="A8327">
        <v>8326</v>
      </c>
      <c r="B8327" s="1" t="s">
        <v>8529</v>
      </c>
      <c r="C8327" s="1" t="s">
        <v>16</v>
      </c>
      <c r="D8327" s="1" t="s">
        <v>39</v>
      </c>
      <c r="E8327" s="1" t="s">
        <v>124</v>
      </c>
      <c r="F8327" s="1" t="s">
        <v>125</v>
      </c>
      <c r="G8327" s="1" t="s">
        <v>39</v>
      </c>
      <c r="H8327" s="1" t="s">
        <v>15</v>
      </c>
      <c r="I8327">
        <v>34.921910670000003</v>
      </c>
      <c r="J8327">
        <f>ROUND(employee[[#This Row],[Age]],0)</f>
        <v>35</v>
      </c>
      <c r="K832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327">
        <v>3.3297413260000002</v>
      </c>
      <c r="M8327">
        <f>ROUND(employee[[#This Row],[LengthService]],2)</f>
        <v>3.33</v>
      </c>
      <c r="N8327">
        <v>0</v>
      </c>
      <c r="O8327">
        <f>ROUND(employee[[#This Row],[AbsentHours]],2)</f>
        <v>0</v>
      </c>
      <c r="P8327" s="5">
        <f>employee[[#This Row],[RoundedAbsentHours]]/2080 *100</f>
        <v>0</v>
      </c>
      <c r="Q8327" s="1" t="s">
        <v>15</v>
      </c>
    </row>
    <row r="8328" spans="1:17" x14ac:dyDescent="0.35">
      <c r="A8328">
        <v>8327</v>
      </c>
      <c r="B8328" s="1" t="s">
        <v>8530</v>
      </c>
      <c r="C8328" s="1" t="s">
        <v>16</v>
      </c>
      <c r="D8328" s="1" t="s">
        <v>30</v>
      </c>
      <c r="E8328" s="1" t="s">
        <v>124</v>
      </c>
      <c r="F8328" s="1" t="s">
        <v>125</v>
      </c>
      <c r="G8328" s="1" t="s">
        <v>30</v>
      </c>
      <c r="H8328" s="1" t="s">
        <v>15</v>
      </c>
      <c r="I8328">
        <v>50.978770240000003</v>
      </c>
      <c r="J8328">
        <f>ROUND(employee[[#This Row],[Age]],0)</f>
        <v>51</v>
      </c>
      <c r="K8328"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328">
        <v>3.7916849049999999</v>
      </c>
      <c r="M8328">
        <f>ROUND(employee[[#This Row],[LengthService]],2)</f>
        <v>3.79</v>
      </c>
      <c r="N8328">
        <v>110.90629180000001</v>
      </c>
      <c r="O8328">
        <f>ROUND(employee[[#This Row],[AbsentHours]],2)</f>
        <v>110.91</v>
      </c>
      <c r="P8328" s="5">
        <f>employee[[#This Row],[RoundedAbsentHours]]/2080 *100</f>
        <v>5.3322115384615385</v>
      </c>
      <c r="Q8328" s="1" t="s">
        <v>15</v>
      </c>
    </row>
    <row r="8329" spans="1:17" x14ac:dyDescent="0.35">
      <c r="A8329">
        <v>8328</v>
      </c>
      <c r="B8329" s="1" t="s">
        <v>8531</v>
      </c>
      <c r="C8329" s="1" t="s">
        <v>11</v>
      </c>
      <c r="D8329" s="1" t="s">
        <v>44</v>
      </c>
      <c r="E8329" s="1" t="s">
        <v>124</v>
      </c>
      <c r="F8329" s="1" t="s">
        <v>125</v>
      </c>
      <c r="G8329" s="1" t="s">
        <v>44</v>
      </c>
      <c r="H8329" s="1" t="s">
        <v>15</v>
      </c>
      <c r="I8329">
        <v>22.155280439999999</v>
      </c>
      <c r="J8329">
        <f>ROUND(employee[[#This Row],[Age]],0)</f>
        <v>22</v>
      </c>
      <c r="K8329"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Early Career</v>
      </c>
      <c r="L8329">
        <v>6.6215852929999999</v>
      </c>
      <c r="M8329">
        <f>ROUND(employee[[#This Row],[LengthService]],2)</f>
        <v>6.62</v>
      </c>
      <c r="N8329">
        <v>0</v>
      </c>
      <c r="O8329">
        <f>ROUND(employee[[#This Row],[AbsentHours]],2)</f>
        <v>0</v>
      </c>
      <c r="P8329" s="5">
        <f>employee[[#This Row],[RoundedAbsentHours]]/2080 *100</f>
        <v>0</v>
      </c>
      <c r="Q8329" s="1" t="s">
        <v>15</v>
      </c>
    </row>
    <row r="8330" spans="1:17" x14ac:dyDescent="0.35">
      <c r="A8330">
        <v>8329</v>
      </c>
      <c r="B8330" s="1" t="s">
        <v>8532</v>
      </c>
      <c r="C8330" s="1" t="s">
        <v>11</v>
      </c>
      <c r="D8330" s="1" t="s">
        <v>87</v>
      </c>
      <c r="E8330" s="1" t="s">
        <v>124</v>
      </c>
      <c r="F8330" s="1" t="s">
        <v>125</v>
      </c>
      <c r="G8330" s="1" t="s">
        <v>39</v>
      </c>
      <c r="H8330" s="1" t="s">
        <v>15</v>
      </c>
      <c r="I8330">
        <v>37.615123220000001</v>
      </c>
      <c r="J8330">
        <f>ROUND(employee[[#This Row],[Age]],0)</f>
        <v>38</v>
      </c>
      <c r="K8330"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330">
        <v>4.0250163499999996</v>
      </c>
      <c r="M8330">
        <f>ROUND(employee[[#This Row],[LengthService]],2)</f>
        <v>4.03</v>
      </c>
      <c r="N8330">
        <v>40.367061550000003</v>
      </c>
      <c r="O8330">
        <f>ROUND(employee[[#This Row],[AbsentHours]],2)</f>
        <v>40.369999999999997</v>
      </c>
      <c r="P8330" s="5">
        <f>employee[[#This Row],[RoundedAbsentHours]]/2080 *100</f>
        <v>1.9408653846153847</v>
      </c>
      <c r="Q8330" s="1" t="s">
        <v>15</v>
      </c>
    </row>
    <row r="8331" spans="1:17" x14ac:dyDescent="0.35">
      <c r="A8331">
        <v>8330</v>
      </c>
      <c r="B8331" s="1" t="s">
        <v>8533</v>
      </c>
      <c r="C8331" s="1" t="s">
        <v>16</v>
      </c>
      <c r="D8331" s="1" t="s">
        <v>203</v>
      </c>
      <c r="E8331" s="1" t="s">
        <v>124</v>
      </c>
      <c r="F8331" s="1" t="s">
        <v>125</v>
      </c>
      <c r="G8331" s="1" t="s">
        <v>39</v>
      </c>
      <c r="H8331" s="1" t="s">
        <v>15</v>
      </c>
      <c r="I8331">
        <v>46.46558847</v>
      </c>
      <c r="J8331">
        <f>ROUND(employee[[#This Row],[Age]],0)</f>
        <v>46</v>
      </c>
      <c r="K8331"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331">
        <v>4.8385903739999998</v>
      </c>
      <c r="M8331">
        <f>ROUND(employee[[#This Row],[LengthService]],2)</f>
        <v>4.84</v>
      </c>
      <c r="N8331">
        <v>49.226318640000002</v>
      </c>
      <c r="O8331">
        <f>ROUND(employee[[#This Row],[AbsentHours]],2)</f>
        <v>49.23</v>
      </c>
      <c r="P8331" s="5">
        <f>employee[[#This Row],[RoundedAbsentHours]]/2080 *100</f>
        <v>2.366826923076923</v>
      </c>
      <c r="Q8331" s="1" t="s">
        <v>15</v>
      </c>
    </row>
    <row r="8332" spans="1:17" x14ac:dyDescent="0.35">
      <c r="A8332">
        <v>8331</v>
      </c>
      <c r="B8332" s="1" t="s">
        <v>8153</v>
      </c>
      <c r="C8332" s="1" t="s">
        <v>11</v>
      </c>
      <c r="D8332" s="1" t="s">
        <v>22</v>
      </c>
      <c r="E8332" s="1" t="s">
        <v>158</v>
      </c>
      <c r="F8332" s="1" t="s">
        <v>159</v>
      </c>
      <c r="G8332" s="1" t="s">
        <v>22</v>
      </c>
      <c r="H8332" s="1" t="s">
        <v>15</v>
      </c>
      <c r="I8332">
        <v>46.548427510000003</v>
      </c>
      <c r="J8332">
        <f>ROUND(employee[[#This Row],[Age]],0)</f>
        <v>47</v>
      </c>
      <c r="K8332"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332">
        <v>7.8192035530000004</v>
      </c>
      <c r="M8332">
        <f>ROUND(employee[[#This Row],[LengthService]],2)</f>
        <v>7.82</v>
      </c>
      <c r="N8332">
        <v>151.28510489999999</v>
      </c>
      <c r="O8332">
        <f>ROUND(employee[[#This Row],[AbsentHours]],2)</f>
        <v>151.29</v>
      </c>
      <c r="P8332" s="5">
        <f>employee[[#This Row],[RoundedAbsentHours]]/2080 *100</f>
        <v>7.2735576923076914</v>
      </c>
      <c r="Q8332" s="1" t="s">
        <v>15</v>
      </c>
    </row>
    <row r="8333" spans="1:17" x14ac:dyDescent="0.35">
      <c r="A8333">
        <v>8332</v>
      </c>
      <c r="B8333" s="1" t="s">
        <v>8534</v>
      </c>
      <c r="C8333" s="1" t="s">
        <v>11</v>
      </c>
      <c r="D8333" s="1" t="s">
        <v>93</v>
      </c>
      <c r="E8333" s="1" t="s">
        <v>124</v>
      </c>
      <c r="F8333" s="1" t="s">
        <v>125</v>
      </c>
      <c r="G8333" s="1" t="s">
        <v>93</v>
      </c>
      <c r="H8333" s="1" t="s">
        <v>15</v>
      </c>
      <c r="I8333">
        <v>46.057544300000004</v>
      </c>
      <c r="J8333">
        <f>ROUND(employee[[#This Row],[Age]],0)</f>
        <v>46</v>
      </c>
      <c r="K8333"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333">
        <v>4.8382878839999997</v>
      </c>
      <c r="M8333">
        <f>ROUND(employee[[#This Row],[LengthService]],2)</f>
        <v>4.84</v>
      </c>
      <c r="N8333">
        <v>93.665111100000004</v>
      </c>
      <c r="O8333">
        <f>ROUND(employee[[#This Row],[AbsentHours]],2)</f>
        <v>93.67</v>
      </c>
      <c r="P8333" s="5">
        <f>employee[[#This Row],[RoundedAbsentHours]]/2080 *100</f>
        <v>4.5033653846153845</v>
      </c>
      <c r="Q8333" s="1" t="s">
        <v>15</v>
      </c>
    </row>
    <row r="8334" spans="1:17" x14ac:dyDescent="0.35">
      <c r="A8334">
        <v>8333</v>
      </c>
      <c r="B8334" s="1" t="s">
        <v>8535</v>
      </c>
      <c r="C8334" s="1" t="s">
        <v>16</v>
      </c>
      <c r="D8334" s="1" t="s">
        <v>81</v>
      </c>
      <c r="E8334" s="1" t="s">
        <v>124</v>
      </c>
      <c r="F8334" s="1" t="s">
        <v>125</v>
      </c>
      <c r="G8334" s="1" t="s">
        <v>72</v>
      </c>
      <c r="H8334" s="1" t="s">
        <v>15</v>
      </c>
      <c r="I8334">
        <v>34.455490480000002</v>
      </c>
      <c r="J8334">
        <f>ROUND(employee[[#This Row],[Age]],0)</f>
        <v>34</v>
      </c>
      <c r="K8334"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Prime Career</v>
      </c>
      <c r="L8334">
        <v>2.427274175</v>
      </c>
      <c r="M8334">
        <f>ROUND(employee[[#This Row],[LengthService]],2)</f>
        <v>2.4300000000000002</v>
      </c>
      <c r="N8334">
        <v>0</v>
      </c>
      <c r="O8334">
        <f>ROUND(employee[[#This Row],[AbsentHours]],2)</f>
        <v>0</v>
      </c>
      <c r="P8334" s="5">
        <f>employee[[#This Row],[RoundedAbsentHours]]/2080 *100</f>
        <v>0</v>
      </c>
      <c r="Q8334" s="1" t="s">
        <v>15</v>
      </c>
    </row>
    <row r="8335" spans="1:17" x14ac:dyDescent="0.35">
      <c r="A8335">
        <v>8334</v>
      </c>
      <c r="B8335" s="1" t="s">
        <v>8536</v>
      </c>
      <c r="C8335" s="1" t="s">
        <v>11</v>
      </c>
      <c r="D8335" s="1" t="s">
        <v>28</v>
      </c>
      <c r="E8335" s="1" t="s">
        <v>124</v>
      </c>
      <c r="F8335" s="1" t="s">
        <v>125</v>
      </c>
      <c r="G8335" s="1" t="s">
        <v>28</v>
      </c>
      <c r="H8335" s="1" t="s">
        <v>15</v>
      </c>
      <c r="I8335">
        <v>58.347160459999998</v>
      </c>
      <c r="J8335">
        <f>ROUND(employee[[#This Row],[Age]],0)</f>
        <v>58</v>
      </c>
      <c r="K8335"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Late Career</v>
      </c>
      <c r="L8335">
        <v>4.0093925800000001</v>
      </c>
      <c r="M8335">
        <f>ROUND(employee[[#This Row],[LengthService]],2)</f>
        <v>4.01</v>
      </c>
      <c r="N8335">
        <v>176.3569396</v>
      </c>
      <c r="O8335">
        <f>ROUND(employee[[#This Row],[AbsentHours]],2)</f>
        <v>176.36</v>
      </c>
      <c r="P8335" s="5">
        <f>employee[[#This Row],[RoundedAbsentHours]]/2080 *100</f>
        <v>8.4788461538461544</v>
      </c>
      <c r="Q8335" s="1" t="s">
        <v>15</v>
      </c>
    </row>
    <row r="8336" spans="1:17" x14ac:dyDescent="0.35">
      <c r="A8336">
        <v>8335</v>
      </c>
      <c r="B8336" s="1" t="s">
        <v>8537</v>
      </c>
      <c r="C8336" s="1" t="s">
        <v>11</v>
      </c>
      <c r="D8336" s="1" t="s">
        <v>22</v>
      </c>
      <c r="E8336" s="1" t="s">
        <v>158</v>
      </c>
      <c r="F8336" s="1" t="s">
        <v>159</v>
      </c>
      <c r="G8336" s="1" t="s">
        <v>22</v>
      </c>
      <c r="H8336" s="1" t="s">
        <v>15</v>
      </c>
      <c r="I8336">
        <v>43.340615569999997</v>
      </c>
      <c r="J8336">
        <f>ROUND(employee[[#This Row],[Age]],0)</f>
        <v>43</v>
      </c>
      <c r="K8336"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336">
        <v>6.1548366960000003</v>
      </c>
      <c r="M8336">
        <f>ROUND(employee[[#This Row],[LengthService]],2)</f>
        <v>6.15</v>
      </c>
      <c r="N8336">
        <v>60.321917200000001</v>
      </c>
      <c r="O8336">
        <f>ROUND(employee[[#This Row],[AbsentHours]],2)</f>
        <v>60.32</v>
      </c>
      <c r="P8336" s="5">
        <f>employee[[#This Row],[RoundedAbsentHours]]/2080 *100</f>
        <v>2.9000000000000004</v>
      </c>
      <c r="Q8336" s="1" t="s">
        <v>15</v>
      </c>
    </row>
    <row r="8337" spans="1:17" x14ac:dyDescent="0.35">
      <c r="A8337">
        <v>8336</v>
      </c>
      <c r="B8337" s="1" t="s">
        <v>8538</v>
      </c>
      <c r="C8337" s="1" t="s">
        <v>16</v>
      </c>
      <c r="D8337" s="1" t="s">
        <v>22</v>
      </c>
      <c r="E8337" s="1" t="s">
        <v>158</v>
      </c>
      <c r="F8337" s="1" t="s">
        <v>159</v>
      </c>
      <c r="G8337" s="1" t="s">
        <v>22</v>
      </c>
      <c r="H8337" s="1" t="s">
        <v>15</v>
      </c>
      <c r="I8337">
        <v>46.192781910000001</v>
      </c>
      <c r="J8337">
        <f>ROUND(employee[[#This Row],[Age]],0)</f>
        <v>46</v>
      </c>
      <c r="K8337" t="str">
        <f>IF(employee[[#This Row],[RoundedAge]]&lt;=12, "Childhood", IF(employee[[#This Row],[RoundedAge]]&lt;=19, "Teenage", IF(employee[[#This Row],[RoundedAge]]&lt;=29, "Early Career", IF(employee[[#This Row],[RoundedAge]]&lt;=39, "Prime Career", IF(employee[[#This Row],[RoundedAge]]&lt;=49, "Experienced Professionals", IF(employee[[#This Row],[RoundedAge]]&lt;=59, "Late Career", IF(employee[[#This Row],[RoundedAge]]&lt;=65, "Pre-Retirement", "Retirement Age")))))))</f>
        <v>Experienced Professionals</v>
      </c>
      <c r="L8337">
        <v>5.1747217110000001</v>
      </c>
      <c r="M8337">
        <f>ROUND(employee[[#This Row],[LengthService]],2)</f>
        <v>5.17</v>
      </c>
      <c r="N8337">
        <v>112.02338880000001</v>
      </c>
      <c r="O8337">
        <f>ROUND(employee[[#This Row],[AbsentHours]],2)</f>
        <v>112.02</v>
      </c>
      <c r="P8337" s="5">
        <f>employee[[#This Row],[RoundedAbsentHours]]/2080 *100</f>
        <v>5.3855769230769228</v>
      </c>
      <c r="Q8337" s="1" t="s">
        <v>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A5593-2D71-4E39-8E94-C831E5D0797C}">
  <dimension ref="B2:C35"/>
  <sheetViews>
    <sheetView topLeftCell="A4" workbookViewId="0">
      <selection activeCell="E34" sqref="E34"/>
    </sheetView>
  </sheetViews>
  <sheetFormatPr defaultRowHeight="14.5" x14ac:dyDescent="0.35"/>
  <cols>
    <col min="2" max="2" width="14.26953125" bestFit="1" customWidth="1"/>
    <col min="3" max="3" width="14.453125" bestFit="1" customWidth="1"/>
  </cols>
  <sheetData>
    <row r="2" spans="2:2" x14ac:dyDescent="0.35">
      <c r="B2" t="s">
        <v>8543</v>
      </c>
    </row>
    <row r="3" spans="2:2" x14ac:dyDescent="0.35">
      <c r="B3" t="s">
        <v>8544</v>
      </c>
    </row>
    <row r="4" spans="2:2" x14ac:dyDescent="0.35">
      <c r="B4" t="s">
        <v>8568</v>
      </c>
    </row>
    <row r="5" spans="2:2" x14ac:dyDescent="0.35">
      <c r="B5" s="3">
        <v>8336</v>
      </c>
    </row>
    <row r="8" spans="2:2" x14ac:dyDescent="0.35">
      <c r="B8" t="s">
        <v>8546</v>
      </c>
    </row>
    <row r="10" spans="2:2" x14ac:dyDescent="0.35">
      <c r="B10" t="s">
        <v>8569</v>
      </c>
    </row>
    <row r="11" spans="2:2" x14ac:dyDescent="0.35">
      <c r="B11" s="5">
        <v>2.9463459577550517</v>
      </c>
    </row>
    <row r="14" spans="2:2" x14ac:dyDescent="0.35">
      <c r="B14" t="s">
        <v>8549</v>
      </c>
    </row>
    <row r="16" spans="2:2" x14ac:dyDescent="0.35">
      <c r="B16" t="s">
        <v>8550</v>
      </c>
    </row>
    <row r="17" spans="2:3" x14ac:dyDescent="0.35">
      <c r="B17" s="5">
        <v>61.283995921305291</v>
      </c>
    </row>
    <row r="20" spans="2:3" x14ac:dyDescent="0.35">
      <c r="B20" t="s">
        <v>8551</v>
      </c>
    </row>
    <row r="22" spans="2:3" x14ac:dyDescent="0.35">
      <c r="B22" s="6" t="s">
        <v>8552</v>
      </c>
      <c r="C22" t="s">
        <v>8554</v>
      </c>
    </row>
    <row r="23" spans="2:3" x14ac:dyDescent="0.35">
      <c r="B23" s="7" t="s">
        <v>8578</v>
      </c>
      <c r="C23" s="3">
        <v>4216</v>
      </c>
    </row>
    <row r="24" spans="2:3" x14ac:dyDescent="0.35">
      <c r="B24" s="7" t="s">
        <v>8577</v>
      </c>
      <c r="C24" s="3">
        <v>4120</v>
      </c>
    </row>
    <row r="25" spans="2:3" x14ac:dyDescent="0.35">
      <c r="B25" s="7" t="s">
        <v>8553</v>
      </c>
      <c r="C25" s="3">
        <v>8336</v>
      </c>
    </row>
    <row r="28" spans="2:3" x14ac:dyDescent="0.35">
      <c r="B28" t="s">
        <v>8567</v>
      </c>
    </row>
    <row r="29" spans="2:3" x14ac:dyDescent="0.35">
      <c r="B29" s="8">
        <v>510863.39000000089</v>
      </c>
    </row>
    <row r="31" spans="2:3" x14ac:dyDescent="0.35">
      <c r="B31" t="s">
        <v>8570</v>
      </c>
    </row>
    <row r="32" spans="2:3" x14ac:dyDescent="0.35">
      <c r="B32" t="s">
        <v>8545</v>
      </c>
    </row>
    <row r="33" spans="2:3" x14ac:dyDescent="0.35">
      <c r="B33" s="1">
        <v>8336</v>
      </c>
    </row>
    <row r="35" spans="2:3" x14ac:dyDescent="0.35">
      <c r="B35" t="s">
        <v>8571</v>
      </c>
      <c r="C35" s="9">
        <f>B33 * 52 * 8</f>
        <v>3467776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85050-BE58-41E0-B365-BD514B9C8BCB}">
  <dimension ref="B3:C9"/>
  <sheetViews>
    <sheetView topLeftCell="A4" workbookViewId="0">
      <selection activeCell="J13" sqref="J13"/>
    </sheetView>
  </sheetViews>
  <sheetFormatPr defaultRowHeight="14.5" x14ac:dyDescent="0.35"/>
  <cols>
    <col min="2" max="2" width="12.453125" bestFit="1" customWidth="1"/>
    <col min="3" max="3" width="26.7265625" bestFit="1" customWidth="1"/>
  </cols>
  <sheetData>
    <row r="3" spans="2:3" x14ac:dyDescent="0.35">
      <c r="B3" s="6" t="s">
        <v>8552</v>
      </c>
      <c r="C3" t="s">
        <v>8548</v>
      </c>
    </row>
    <row r="4" spans="2:3" x14ac:dyDescent="0.35">
      <c r="B4" s="7" t="s">
        <v>8578</v>
      </c>
      <c r="C4" s="5">
        <v>2.6924356389578126</v>
      </c>
    </row>
    <row r="5" spans="2:3" x14ac:dyDescent="0.35">
      <c r="B5" s="7" t="s">
        <v>8577</v>
      </c>
      <c r="C5" s="5">
        <v>3.2061726334951453</v>
      </c>
    </row>
    <row r="6" spans="2:3" x14ac:dyDescent="0.35">
      <c r="B6" s="7" t="s">
        <v>8553</v>
      </c>
      <c r="C6" s="5">
        <v>2.9463459577550473</v>
      </c>
    </row>
    <row r="8" spans="2:3" x14ac:dyDescent="0.35">
      <c r="B8" s="7" t="s">
        <v>11</v>
      </c>
      <c r="C8" s="5">
        <f>C4</f>
        <v>2.6924356389578126</v>
      </c>
    </row>
    <row r="9" spans="2:3" x14ac:dyDescent="0.35">
      <c r="B9" s="7" t="s">
        <v>16</v>
      </c>
      <c r="C9" s="5">
        <f>C5</f>
        <v>3.2061726334951453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64CE6-11E5-48CB-90E1-D4E3F31D49AD}">
  <dimension ref="B3:C21"/>
  <sheetViews>
    <sheetView topLeftCell="A3" workbookViewId="0">
      <selection activeCell="F19" sqref="F19"/>
    </sheetView>
  </sheetViews>
  <sheetFormatPr defaultRowHeight="14.5" x14ac:dyDescent="0.35"/>
  <cols>
    <col min="2" max="2" width="22.26953125" bestFit="1" customWidth="1"/>
    <col min="3" max="3" width="26.7265625" bestFit="1" customWidth="1"/>
  </cols>
  <sheetData>
    <row r="3" spans="2:3" x14ac:dyDescent="0.35">
      <c r="B3" s="6" t="s">
        <v>8552</v>
      </c>
      <c r="C3" t="s">
        <v>8548</v>
      </c>
    </row>
    <row r="4" spans="2:3" x14ac:dyDescent="0.35">
      <c r="B4" s="7" t="s">
        <v>8561</v>
      </c>
      <c r="C4" s="5">
        <v>8.9522154365904374</v>
      </c>
    </row>
    <row r="5" spans="2:3" x14ac:dyDescent="0.35">
      <c r="B5" s="7" t="s">
        <v>8559</v>
      </c>
      <c r="C5" s="5">
        <v>7.5311971882284379</v>
      </c>
    </row>
    <row r="6" spans="2:3" x14ac:dyDescent="0.35">
      <c r="B6" s="7" t="s">
        <v>8558</v>
      </c>
      <c r="C6" s="5">
        <v>5.3258321127329653</v>
      </c>
    </row>
    <row r="7" spans="2:3" x14ac:dyDescent="0.35">
      <c r="B7" s="7" t="s">
        <v>8557</v>
      </c>
      <c r="C7" s="5">
        <v>3.3174468020056214</v>
      </c>
    </row>
    <row r="8" spans="2:3" x14ac:dyDescent="0.35">
      <c r="B8" s="7" t="s">
        <v>8560</v>
      </c>
      <c r="C8" s="5">
        <v>1.3087442956271702</v>
      </c>
    </row>
    <row r="9" spans="2:3" x14ac:dyDescent="0.35">
      <c r="B9" s="7" t="s">
        <v>8556</v>
      </c>
      <c r="C9" s="5">
        <v>0.19052396878483846</v>
      </c>
    </row>
    <row r="10" spans="2:3" x14ac:dyDescent="0.35">
      <c r="B10" s="7" t="s">
        <v>8562</v>
      </c>
      <c r="C10" s="5">
        <v>0</v>
      </c>
    </row>
    <row r="11" spans="2:3" x14ac:dyDescent="0.35">
      <c r="B11" s="7" t="s">
        <v>8555</v>
      </c>
      <c r="C11" s="5">
        <v>0</v>
      </c>
    </row>
    <row r="12" spans="2:3" x14ac:dyDescent="0.35">
      <c r="B12" s="7" t="s">
        <v>8553</v>
      </c>
      <c r="C12" s="5">
        <v>2.9463459577550517</v>
      </c>
    </row>
    <row r="14" spans="2:3" x14ac:dyDescent="0.35">
      <c r="B14" t="str">
        <f t="shared" ref="B14:C16" si="0">B4</f>
        <v>Retirement Age</v>
      </c>
      <c r="C14" s="5">
        <f t="shared" si="0"/>
        <v>8.9522154365904374</v>
      </c>
    </row>
    <row r="15" spans="2:3" x14ac:dyDescent="0.35">
      <c r="B15" t="str">
        <f t="shared" si="0"/>
        <v>Pre-Retirement</v>
      </c>
      <c r="C15" s="5">
        <f t="shared" si="0"/>
        <v>7.5311971882284379</v>
      </c>
    </row>
    <row r="16" spans="2:3" x14ac:dyDescent="0.35">
      <c r="B16" t="str">
        <f t="shared" si="0"/>
        <v>Late Career</v>
      </c>
      <c r="C16" s="5">
        <f t="shared" si="0"/>
        <v>5.3258321127329653</v>
      </c>
    </row>
    <row r="17" spans="2:3" x14ac:dyDescent="0.35">
      <c r="B17" t="str">
        <f t="shared" ref="B17:C21" si="1">B7</f>
        <v>Experienced Professionals</v>
      </c>
      <c r="C17" s="5">
        <f t="shared" si="1"/>
        <v>3.3174468020056214</v>
      </c>
    </row>
    <row r="18" spans="2:3" x14ac:dyDescent="0.35">
      <c r="B18" t="str">
        <f t="shared" si="1"/>
        <v>Prime Career</v>
      </c>
      <c r="C18" s="5">
        <f t="shared" si="1"/>
        <v>1.3087442956271702</v>
      </c>
    </row>
    <row r="19" spans="2:3" x14ac:dyDescent="0.35">
      <c r="B19" t="str">
        <f t="shared" si="1"/>
        <v>Early Career</v>
      </c>
      <c r="C19" s="5">
        <f t="shared" si="1"/>
        <v>0.19052396878483846</v>
      </c>
    </row>
    <row r="20" spans="2:3" x14ac:dyDescent="0.35">
      <c r="B20" t="str">
        <f t="shared" si="1"/>
        <v>Teenage</v>
      </c>
      <c r="C20" s="5">
        <f t="shared" si="1"/>
        <v>0</v>
      </c>
    </row>
    <row r="21" spans="2:3" x14ac:dyDescent="0.35">
      <c r="B21" t="str">
        <f t="shared" si="1"/>
        <v>Childhood</v>
      </c>
      <c r="C21" s="5">
        <f t="shared" si="1"/>
        <v>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D81E6-EBF1-4DC2-8CB3-17D577C79381}">
  <dimension ref="C3:D18"/>
  <sheetViews>
    <sheetView workbookViewId="0">
      <selection activeCell="J6" sqref="J6"/>
    </sheetView>
  </sheetViews>
  <sheetFormatPr defaultRowHeight="14.5" x14ac:dyDescent="0.35"/>
  <cols>
    <col min="3" max="3" width="19.6328125" bestFit="1" customWidth="1"/>
    <col min="4" max="4" width="26.7265625" bestFit="1" customWidth="1"/>
  </cols>
  <sheetData>
    <row r="3" spans="3:4" x14ac:dyDescent="0.35">
      <c r="C3" s="6" t="s">
        <v>8552</v>
      </c>
      <c r="D3" t="s">
        <v>8548</v>
      </c>
    </row>
    <row r="4" spans="3:4" x14ac:dyDescent="0.35">
      <c r="C4" s="7" t="s">
        <v>234</v>
      </c>
      <c r="D4" s="5">
        <v>2.3236013986013986</v>
      </c>
    </row>
    <row r="5" spans="3:4" x14ac:dyDescent="0.35">
      <c r="C5" s="7" t="s">
        <v>25</v>
      </c>
      <c r="D5" s="5">
        <v>1.9218914646996836</v>
      </c>
    </row>
    <row r="6" spans="3:4" x14ac:dyDescent="0.35">
      <c r="C6" s="7" t="s">
        <v>123</v>
      </c>
      <c r="D6" s="5">
        <v>2.616858552631578</v>
      </c>
    </row>
    <row r="7" spans="3:4" x14ac:dyDescent="0.35">
      <c r="C7" s="7" t="s">
        <v>167</v>
      </c>
      <c r="D7" s="5">
        <v>1.9259615384615387</v>
      </c>
    </row>
    <row r="8" spans="3:4" x14ac:dyDescent="0.35">
      <c r="C8" s="7" t="s">
        <v>256</v>
      </c>
      <c r="D8" s="5">
        <v>2.4717948717948719</v>
      </c>
    </row>
    <row r="9" spans="3:4" x14ac:dyDescent="0.35">
      <c r="C9" s="7" t="s">
        <v>15</v>
      </c>
      <c r="D9" s="5">
        <v>2.9608386575448242</v>
      </c>
    </row>
    <row r="10" spans="3:4" x14ac:dyDescent="0.35">
      <c r="C10" s="7" t="s">
        <v>8553</v>
      </c>
      <c r="D10" s="5">
        <v>2.9463459577550513</v>
      </c>
    </row>
    <row r="13" spans="3:4" x14ac:dyDescent="0.35">
      <c r="C13" t="str">
        <f t="shared" ref="C13:D15" si="0">C4</f>
        <v>Executive</v>
      </c>
      <c r="D13" s="5">
        <f t="shared" si="0"/>
        <v>2.3236013986013986</v>
      </c>
    </row>
    <row r="14" spans="3:4" x14ac:dyDescent="0.35">
      <c r="C14" t="str">
        <f t="shared" si="0"/>
        <v>FinanceAndAccounting</v>
      </c>
      <c r="D14" s="5">
        <f t="shared" si="0"/>
        <v>1.9218914646996836</v>
      </c>
    </row>
    <row r="15" spans="3:4" x14ac:dyDescent="0.35">
      <c r="C15" t="str">
        <f t="shared" si="0"/>
        <v>HumanResources</v>
      </c>
      <c r="D15" s="5">
        <f t="shared" si="0"/>
        <v>2.616858552631578</v>
      </c>
    </row>
    <row r="16" spans="3:4" x14ac:dyDescent="0.35">
      <c r="C16" t="str">
        <f t="shared" ref="C16:D18" si="1">C7</f>
        <v>InfoTech</v>
      </c>
      <c r="D16" s="5">
        <f t="shared" si="1"/>
        <v>1.9259615384615387</v>
      </c>
    </row>
    <row r="17" spans="3:4" x14ac:dyDescent="0.35">
      <c r="C17" t="str">
        <f t="shared" si="1"/>
        <v>Legal</v>
      </c>
      <c r="D17" s="5">
        <f t="shared" si="1"/>
        <v>2.4717948717948719</v>
      </c>
    </row>
    <row r="18" spans="3:4" x14ac:dyDescent="0.35">
      <c r="C18" t="str">
        <f t="shared" si="1"/>
        <v>Stores</v>
      </c>
      <c r="D18" s="5">
        <f t="shared" si="1"/>
        <v>2.9608386575448242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538DE3-BD18-4E21-9483-365F087C343A}">
  <dimension ref="B3:C21"/>
  <sheetViews>
    <sheetView workbookViewId="0">
      <selection activeCell="B17" sqref="B17:C21"/>
    </sheetView>
  </sheetViews>
  <sheetFormatPr defaultRowHeight="14.5" x14ac:dyDescent="0.35"/>
  <cols>
    <col min="2" max="2" width="25" bestFit="1" customWidth="1"/>
    <col min="3" max="3" width="26.7265625" bestFit="1" customWidth="1"/>
  </cols>
  <sheetData>
    <row r="3" spans="2:3" x14ac:dyDescent="0.35">
      <c r="B3" s="6" t="s">
        <v>8566</v>
      </c>
      <c r="C3" t="s">
        <v>8548</v>
      </c>
    </row>
    <row r="4" spans="2:3" x14ac:dyDescent="0.35">
      <c r="B4" s="7" t="s">
        <v>8582</v>
      </c>
      <c r="C4" s="5">
        <v>9.25</v>
      </c>
    </row>
    <row r="5" spans="2:3" x14ac:dyDescent="0.35">
      <c r="B5" s="7" t="s">
        <v>248</v>
      </c>
      <c r="C5" s="5">
        <v>4.1774038461538456</v>
      </c>
    </row>
    <row r="6" spans="2:3" x14ac:dyDescent="0.35">
      <c r="B6" s="7" t="s">
        <v>242</v>
      </c>
      <c r="C6" s="5">
        <v>4.1706730769230766</v>
      </c>
    </row>
    <row r="7" spans="2:3" x14ac:dyDescent="0.35">
      <c r="B7" s="7" t="s">
        <v>241</v>
      </c>
      <c r="C7" s="5">
        <v>3.7586538461538463</v>
      </c>
    </row>
    <row r="8" spans="2:3" x14ac:dyDescent="0.35">
      <c r="B8" s="7" t="s">
        <v>235</v>
      </c>
      <c r="C8" s="5">
        <v>3.5860576923076923</v>
      </c>
    </row>
    <row r="9" spans="2:3" x14ac:dyDescent="0.35">
      <c r="B9" s="7" t="s">
        <v>8553</v>
      </c>
      <c r="C9" s="5">
        <v>4.9885576923076922</v>
      </c>
    </row>
    <row r="17" spans="2:3" x14ac:dyDescent="0.35">
      <c r="B17" t="str">
        <f t="shared" ref="B17:C21" si="0">B4</f>
        <v>Dairy Maleanager</v>
      </c>
      <c r="C17" s="5">
        <f t="shared" si="0"/>
        <v>9.25</v>
      </c>
    </row>
    <row r="18" spans="2:3" x14ac:dyDescent="0.35">
      <c r="B18" t="str">
        <f t="shared" si="0"/>
        <v>Director, Recruitment</v>
      </c>
      <c r="C18" s="5">
        <f t="shared" si="0"/>
        <v>4.1774038461538456</v>
      </c>
    </row>
    <row r="19" spans="2:3" x14ac:dyDescent="0.35">
      <c r="B19" t="str">
        <f t="shared" si="0"/>
        <v>CHief Information Officer</v>
      </c>
      <c r="C19" s="5">
        <f t="shared" si="0"/>
        <v>4.1706730769230766</v>
      </c>
    </row>
    <row r="20" spans="2:3" x14ac:dyDescent="0.35">
      <c r="B20" t="str">
        <f t="shared" si="0"/>
        <v>Exec Assistant, Legal Counsel</v>
      </c>
      <c r="C20" s="5">
        <f t="shared" si="0"/>
        <v>3.7586538461538463</v>
      </c>
    </row>
    <row r="21" spans="2:3" x14ac:dyDescent="0.35">
      <c r="B21" t="str">
        <f t="shared" si="0"/>
        <v>VP Stores</v>
      </c>
      <c r="C21" s="5">
        <f t="shared" si="0"/>
        <v>3.5860576923076923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F1518-6C1D-4F93-AA58-EE03C31DBFDC}">
  <dimension ref="B3:C25"/>
  <sheetViews>
    <sheetView workbookViewId="0">
      <selection activeCell="E3" sqref="E3"/>
    </sheetView>
  </sheetViews>
  <sheetFormatPr defaultRowHeight="14.5" x14ac:dyDescent="0.35"/>
  <cols>
    <col min="2" max="2" width="19.7265625" bestFit="1" customWidth="1"/>
    <col min="3" max="3" width="26.7265625" bestFit="1" customWidth="1"/>
  </cols>
  <sheetData>
    <row r="3" spans="2:3" x14ac:dyDescent="0.35">
      <c r="B3" s="6" t="s">
        <v>8565</v>
      </c>
      <c r="C3" t="s">
        <v>8548</v>
      </c>
    </row>
    <row r="4" spans="2:3" x14ac:dyDescent="0.35">
      <c r="B4" s="7" t="s">
        <v>266</v>
      </c>
      <c r="C4" s="5">
        <v>3.0591023922458254</v>
      </c>
    </row>
    <row r="5" spans="2:3" x14ac:dyDescent="0.35">
      <c r="B5" s="7" t="s">
        <v>125</v>
      </c>
      <c r="C5" s="5">
        <v>3.0305428236127754</v>
      </c>
    </row>
    <row r="6" spans="2:3" x14ac:dyDescent="0.35">
      <c r="B6" s="7" t="s">
        <v>156</v>
      </c>
      <c r="C6" s="5">
        <v>3.0293612637362637</v>
      </c>
    </row>
    <row r="7" spans="2:3" x14ac:dyDescent="0.35">
      <c r="B7" s="7" t="s">
        <v>159</v>
      </c>
      <c r="C7" s="5">
        <v>3.0293269230769235</v>
      </c>
    </row>
    <row r="8" spans="2:3" x14ac:dyDescent="0.35">
      <c r="B8" s="7" t="s">
        <v>169</v>
      </c>
      <c r="C8" s="5">
        <v>2.9728525641025643</v>
      </c>
    </row>
    <row r="9" spans="2:3" x14ac:dyDescent="0.35">
      <c r="B9" s="7" t="s">
        <v>14</v>
      </c>
      <c r="C9" s="5">
        <v>2.9499678160004232</v>
      </c>
    </row>
    <row r="10" spans="2:3" x14ac:dyDescent="0.35">
      <c r="B10" s="7" t="s">
        <v>122</v>
      </c>
      <c r="C10" s="5">
        <v>2.8923076923076922</v>
      </c>
    </row>
    <row r="11" spans="2:3" x14ac:dyDescent="0.35">
      <c r="B11" s="7" t="s">
        <v>8579</v>
      </c>
      <c r="C11" s="5">
        <v>2.8650064144903942</v>
      </c>
    </row>
    <row r="12" spans="2:3" x14ac:dyDescent="0.35">
      <c r="B12" s="7" t="s">
        <v>258</v>
      </c>
      <c r="C12" s="5">
        <v>2.8598274522124476</v>
      </c>
    </row>
    <row r="13" spans="2:3" x14ac:dyDescent="0.35">
      <c r="B13" s="7" t="s">
        <v>146</v>
      </c>
      <c r="C13" s="5">
        <v>2.8356303418803415</v>
      </c>
    </row>
    <row r="14" spans="2:3" x14ac:dyDescent="0.35">
      <c r="B14" s="7" t="s">
        <v>256</v>
      </c>
      <c r="C14" s="5">
        <v>2.4717948717948719</v>
      </c>
    </row>
    <row r="15" spans="2:3" x14ac:dyDescent="0.35">
      <c r="B15" s="7" t="s">
        <v>8581</v>
      </c>
      <c r="C15" s="5">
        <v>2.4525641025641023</v>
      </c>
    </row>
    <row r="16" spans="2:3" x14ac:dyDescent="0.35">
      <c r="B16" s="7" t="s">
        <v>151</v>
      </c>
      <c r="C16" s="5">
        <v>2.4341346153846151</v>
      </c>
    </row>
    <row r="17" spans="2:3" x14ac:dyDescent="0.35">
      <c r="B17" s="7" t="s">
        <v>234</v>
      </c>
      <c r="C17" s="5">
        <v>2.3236013986013986</v>
      </c>
    </row>
    <row r="18" spans="2:3" x14ac:dyDescent="0.35">
      <c r="B18" s="7" t="s">
        <v>139</v>
      </c>
      <c r="C18" s="5">
        <v>2.3155906593406592</v>
      </c>
    </row>
    <row r="19" spans="2:3" x14ac:dyDescent="0.35">
      <c r="B19" s="7" t="s">
        <v>92</v>
      </c>
      <c r="C19" s="5">
        <v>2.1165064102564104</v>
      </c>
    </row>
    <row r="20" spans="2:3" x14ac:dyDescent="0.35">
      <c r="B20" s="7" t="s">
        <v>24</v>
      </c>
      <c r="C20" s="5">
        <v>1.9748931623931623</v>
      </c>
    </row>
    <row r="21" spans="2:3" x14ac:dyDescent="0.35">
      <c r="B21" s="7" t="s">
        <v>166</v>
      </c>
      <c r="C21" s="5">
        <v>1.9259615384615387</v>
      </c>
    </row>
    <row r="22" spans="2:3" x14ac:dyDescent="0.35">
      <c r="B22" s="7" t="s">
        <v>128</v>
      </c>
      <c r="C22" s="5">
        <v>1.7268696581196581</v>
      </c>
    </row>
    <row r="23" spans="2:3" x14ac:dyDescent="0.35">
      <c r="B23" s="7" t="s">
        <v>55</v>
      </c>
      <c r="C23" s="5">
        <v>1.6362179487179487</v>
      </c>
    </row>
    <row r="24" spans="2:3" x14ac:dyDescent="0.35">
      <c r="B24" s="7" t="s">
        <v>83</v>
      </c>
      <c r="C24" s="5">
        <v>1.4336538461538462</v>
      </c>
    </row>
    <row r="25" spans="2:3" x14ac:dyDescent="0.35">
      <c r="B25" s="7" t="s">
        <v>8553</v>
      </c>
      <c r="C25" s="5">
        <v>2.9463459577550584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FDE3E-FD92-4746-9968-A0FE00B6BD54}">
  <dimension ref="B3:C14"/>
  <sheetViews>
    <sheetView workbookViewId="0">
      <selection activeCell="J10" sqref="J10"/>
    </sheetView>
  </sheetViews>
  <sheetFormatPr defaultRowHeight="14.5" x14ac:dyDescent="0.35"/>
  <cols>
    <col min="2" max="2" width="12.453125" bestFit="1" customWidth="1"/>
    <col min="3" max="3" width="26.7265625" bestFit="1" customWidth="1"/>
  </cols>
  <sheetData>
    <row r="3" spans="2:3" x14ac:dyDescent="0.35">
      <c r="B3" s="6" t="s">
        <v>8552</v>
      </c>
      <c r="C3" t="s">
        <v>8548</v>
      </c>
    </row>
    <row r="4" spans="2:3" x14ac:dyDescent="0.35">
      <c r="B4" s="7">
        <v>0.92</v>
      </c>
      <c r="C4" s="5">
        <v>7.9331730769230768</v>
      </c>
    </row>
    <row r="5" spans="2:3" x14ac:dyDescent="0.35">
      <c r="B5" s="7">
        <v>1.28</v>
      </c>
      <c r="C5" s="5">
        <v>7.6543269230769235</v>
      </c>
    </row>
    <row r="6" spans="2:3" x14ac:dyDescent="0.35">
      <c r="B6" s="7">
        <v>9.0500000000000007</v>
      </c>
      <c r="C6" s="5">
        <v>7.354807692307693</v>
      </c>
    </row>
    <row r="7" spans="2:3" x14ac:dyDescent="0.35">
      <c r="B7" s="7">
        <v>1.21</v>
      </c>
      <c r="C7" s="5">
        <v>7.2605769230769228</v>
      </c>
    </row>
    <row r="8" spans="2:3" x14ac:dyDescent="0.35">
      <c r="B8" s="7">
        <v>1.58</v>
      </c>
      <c r="C8" s="5">
        <v>7.1721153846153847</v>
      </c>
    </row>
    <row r="9" spans="2:3" x14ac:dyDescent="0.35">
      <c r="B9" s="7">
        <v>9.77</v>
      </c>
      <c r="C9" s="5">
        <v>7.1062500000000002</v>
      </c>
    </row>
    <row r="10" spans="2:3" x14ac:dyDescent="0.35">
      <c r="B10" s="7">
        <v>0.09</v>
      </c>
      <c r="C10" s="5">
        <v>6.9610576923076914</v>
      </c>
    </row>
    <row r="11" spans="2:3" x14ac:dyDescent="0.35">
      <c r="B11" s="7">
        <v>1.7</v>
      </c>
      <c r="C11" s="5">
        <v>6.7993589743589737</v>
      </c>
    </row>
    <row r="12" spans="2:3" x14ac:dyDescent="0.35">
      <c r="B12" s="7">
        <v>7.07</v>
      </c>
      <c r="C12" s="5">
        <v>6.7317307692307704</v>
      </c>
    </row>
    <row r="13" spans="2:3" x14ac:dyDescent="0.35">
      <c r="B13" s="7">
        <v>7.66</v>
      </c>
      <c r="C13" s="5">
        <v>6.7067307692307692</v>
      </c>
    </row>
    <row r="14" spans="2:3" x14ac:dyDescent="0.35">
      <c r="B14" s="7" t="s">
        <v>8553</v>
      </c>
      <c r="C14" s="5">
        <v>7.135302197802198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06B0F-EF6C-43D4-AEF6-93AE8A4ADE20}">
  <dimension ref="B3:C44"/>
  <sheetViews>
    <sheetView workbookViewId="0">
      <selection activeCell="I22" sqref="I22"/>
    </sheetView>
  </sheetViews>
  <sheetFormatPr defaultRowHeight="14.5" x14ac:dyDescent="0.35"/>
  <cols>
    <col min="2" max="2" width="15.6328125" bestFit="1" customWidth="1"/>
    <col min="3" max="3" width="26.7265625" bestFit="1" customWidth="1"/>
  </cols>
  <sheetData>
    <row r="3" spans="2:3" x14ac:dyDescent="0.35">
      <c r="B3" s="6" t="s">
        <v>8552</v>
      </c>
      <c r="C3" t="s">
        <v>8548</v>
      </c>
    </row>
    <row r="4" spans="2:3" x14ac:dyDescent="0.35">
      <c r="B4" s="7" t="s">
        <v>42</v>
      </c>
      <c r="C4" s="1">
        <v>2.9391087278106505</v>
      </c>
    </row>
    <row r="5" spans="2:3" x14ac:dyDescent="0.35">
      <c r="B5" s="7" t="s">
        <v>32</v>
      </c>
      <c r="C5" s="1">
        <v>2.9626849112426039</v>
      </c>
    </row>
    <row r="6" spans="2:3" x14ac:dyDescent="0.35">
      <c r="B6" s="7" t="s">
        <v>214</v>
      </c>
      <c r="C6" s="1">
        <v>2.031684981684982</v>
      </c>
    </row>
    <row r="7" spans="2:3" x14ac:dyDescent="0.35">
      <c r="B7" s="7" t="s">
        <v>292</v>
      </c>
      <c r="C7" s="1">
        <v>2.9120192307692307</v>
      </c>
    </row>
    <row r="8" spans="2:3" x14ac:dyDescent="0.35">
      <c r="B8" s="7" t="s">
        <v>12</v>
      </c>
      <c r="C8" s="1">
        <v>2.9533499663601717</v>
      </c>
    </row>
    <row r="9" spans="2:3" x14ac:dyDescent="0.35">
      <c r="B9" s="7" t="s">
        <v>51</v>
      </c>
      <c r="C9" s="1">
        <v>3.085940112876254</v>
      </c>
    </row>
    <row r="10" spans="2:3" x14ac:dyDescent="0.35">
      <c r="B10" s="7" t="s">
        <v>217</v>
      </c>
      <c r="C10" s="1">
        <v>2.4853021978021976</v>
      </c>
    </row>
    <row r="11" spans="2:3" x14ac:dyDescent="0.35">
      <c r="B11" s="7" t="s">
        <v>39</v>
      </c>
      <c r="C11" s="1">
        <v>3.109617036743324</v>
      </c>
    </row>
    <row r="12" spans="2:3" x14ac:dyDescent="0.35">
      <c r="B12" s="7" t="s">
        <v>43</v>
      </c>
      <c r="C12" s="1">
        <v>3.7362780448717943</v>
      </c>
    </row>
    <row r="13" spans="2:3" x14ac:dyDescent="0.35">
      <c r="B13" s="7" t="s">
        <v>287</v>
      </c>
      <c r="C13" s="1">
        <v>1.4570913461538457</v>
      </c>
    </row>
    <row r="14" spans="2:3" x14ac:dyDescent="0.35">
      <c r="B14" s="7" t="s">
        <v>152</v>
      </c>
      <c r="C14" s="1">
        <v>2.921298076923077</v>
      </c>
    </row>
    <row r="15" spans="2:3" x14ac:dyDescent="0.35">
      <c r="B15" s="7" t="s">
        <v>72</v>
      </c>
      <c r="C15" s="1">
        <v>2.4250117260787989</v>
      </c>
    </row>
    <row r="16" spans="2:3" x14ac:dyDescent="0.35">
      <c r="B16" s="7" t="s">
        <v>221</v>
      </c>
      <c r="C16" s="1">
        <v>3.3576571294559101</v>
      </c>
    </row>
    <row r="17" spans="2:3" x14ac:dyDescent="0.35">
      <c r="B17" s="7" t="s">
        <v>97</v>
      </c>
      <c r="C17" s="1">
        <v>2.5498647836538462</v>
      </c>
    </row>
    <row r="18" spans="2:3" x14ac:dyDescent="0.35">
      <c r="B18" s="7" t="s">
        <v>29</v>
      </c>
      <c r="C18" s="1">
        <v>2.9376135149572646</v>
      </c>
    </row>
    <row r="19" spans="2:3" x14ac:dyDescent="0.35">
      <c r="B19" s="7" t="s">
        <v>33</v>
      </c>
      <c r="C19" s="1">
        <v>2.9241856827383126</v>
      </c>
    </row>
    <row r="20" spans="2:3" x14ac:dyDescent="0.35">
      <c r="B20" s="7" t="s">
        <v>93</v>
      </c>
      <c r="C20" s="1">
        <v>2.7304953748782861</v>
      </c>
    </row>
    <row r="21" spans="2:3" x14ac:dyDescent="0.35">
      <c r="B21" s="7" t="s">
        <v>18</v>
      </c>
      <c r="C21" s="1">
        <v>3.0273604981084463</v>
      </c>
    </row>
    <row r="22" spans="2:3" x14ac:dyDescent="0.35">
      <c r="B22" s="7" t="s">
        <v>67</v>
      </c>
      <c r="C22" s="1">
        <v>3.275787466843501</v>
      </c>
    </row>
    <row r="23" spans="2:3" x14ac:dyDescent="0.35">
      <c r="B23" s="7" t="s">
        <v>60</v>
      </c>
      <c r="C23" s="1">
        <v>2.9305249054224478</v>
      </c>
    </row>
    <row r="24" spans="2:3" x14ac:dyDescent="0.35">
      <c r="B24" s="7" t="s">
        <v>21</v>
      </c>
      <c r="C24" s="1">
        <v>3.0067802197802211</v>
      </c>
    </row>
    <row r="25" spans="2:3" x14ac:dyDescent="0.35">
      <c r="B25" s="7" t="s">
        <v>30</v>
      </c>
      <c r="C25" s="1">
        <v>3.0854344729344723</v>
      </c>
    </row>
    <row r="26" spans="2:3" x14ac:dyDescent="0.35">
      <c r="B26" s="7" t="s">
        <v>78</v>
      </c>
      <c r="C26" s="1">
        <v>3.7114182692307698</v>
      </c>
    </row>
    <row r="27" spans="2:3" x14ac:dyDescent="0.35">
      <c r="B27" s="7" t="s">
        <v>88</v>
      </c>
      <c r="C27" s="1">
        <v>3.216434571175951</v>
      </c>
    </row>
    <row r="28" spans="2:3" x14ac:dyDescent="0.35">
      <c r="B28" s="7" t="s">
        <v>56</v>
      </c>
      <c r="C28" s="1">
        <v>3.0850064281122793</v>
      </c>
    </row>
    <row r="29" spans="2:3" x14ac:dyDescent="0.35">
      <c r="B29" s="7" t="s">
        <v>133</v>
      </c>
      <c r="C29" s="1">
        <v>2.6792735042735041</v>
      </c>
    </row>
    <row r="30" spans="2:3" x14ac:dyDescent="0.35">
      <c r="B30" s="7" t="s">
        <v>37</v>
      </c>
      <c r="C30" s="1">
        <v>3.0844780219780223</v>
      </c>
    </row>
    <row r="31" spans="2:3" x14ac:dyDescent="0.35">
      <c r="B31" s="7" t="s">
        <v>19</v>
      </c>
      <c r="C31" s="1">
        <v>3.139608974358973</v>
      </c>
    </row>
    <row r="32" spans="2:3" x14ac:dyDescent="0.35">
      <c r="B32" s="7" t="s">
        <v>45</v>
      </c>
      <c r="C32" s="1">
        <v>2.907688848920865</v>
      </c>
    </row>
    <row r="33" spans="2:3" x14ac:dyDescent="0.35">
      <c r="B33" s="7" t="s">
        <v>44</v>
      </c>
      <c r="C33" s="1">
        <v>3.008231620777746</v>
      </c>
    </row>
    <row r="34" spans="2:3" x14ac:dyDescent="0.35">
      <c r="B34" s="7" t="s">
        <v>47</v>
      </c>
      <c r="C34" s="1">
        <v>3.1502084968602806</v>
      </c>
    </row>
    <row r="35" spans="2:3" x14ac:dyDescent="0.35">
      <c r="B35" s="7" t="s">
        <v>34</v>
      </c>
      <c r="C35" s="1">
        <v>3.0735674376299373</v>
      </c>
    </row>
    <row r="36" spans="2:3" x14ac:dyDescent="0.35">
      <c r="B36" s="7" t="s">
        <v>174</v>
      </c>
      <c r="C36" s="1">
        <v>3.3820741758241755</v>
      </c>
    </row>
    <row r="37" spans="2:3" x14ac:dyDescent="0.35">
      <c r="B37" s="7" t="s">
        <v>22</v>
      </c>
      <c r="C37" s="1">
        <v>2.8671867144293581</v>
      </c>
    </row>
    <row r="38" spans="2:3" x14ac:dyDescent="0.35">
      <c r="B38" s="7" t="s">
        <v>62</v>
      </c>
      <c r="C38" s="1">
        <v>2.8385866701791365</v>
      </c>
    </row>
    <row r="39" spans="2:3" x14ac:dyDescent="0.35">
      <c r="B39" s="7" t="s">
        <v>20</v>
      </c>
      <c r="C39" s="1">
        <v>2.8259739381368965</v>
      </c>
    </row>
    <row r="40" spans="2:3" x14ac:dyDescent="0.35">
      <c r="B40" s="7" t="s">
        <v>28</v>
      </c>
      <c r="C40" s="1">
        <v>2.7581865564342203</v>
      </c>
    </row>
    <row r="41" spans="2:3" x14ac:dyDescent="0.35">
      <c r="B41" s="7" t="s">
        <v>89</v>
      </c>
      <c r="C41" s="1">
        <v>3.2375400641025642</v>
      </c>
    </row>
    <row r="42" spans="2:3" x14ac:dyDescent="0.35">
      <c r="B42" s="7" t="s">
        <v>75</v>
      </c>
      <c r="C42" s="1">
        <v>2.9281446232339086</v>
      </c>
    </row>
    <row r="43" spans="2:3" x14ac:dyDescent="0.35">
      <c r="B43" s="7" t="s">
        <v>8580</v>
      </c>
      <c r="C43" s="1">
        <v>2.3479166666666664</v>
      </c>
    </row>
    <row r="44" spans="2:3" x14ac:dyDescent="0.35">
      <c r="B44" s="7" t="s">
        <v>8553</v>
      </c>
      <c r="C44" s="1">
        <v>2.946345957755061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DB57B-C25C-4953-8C67-B6057AF9CD85}">
  <dimension ref="B2:C15"/>
  <sheetViews>
    <sheetView topLeftCell="A2" workbookViewId="0">
      <selection activeCell="C7" sqref="C7"/>
    </sheetView>
  </sheetViews>
  <sheetFormatPr defaultRowHeight="14.5" x14ac:dyDescent="0.35"/>
  <cols>
    <col min="2" max="2" width="17" bestFit="1" customWidth="1"/>
    <col min="3" max="3" width="26.7265625" bestFit="1" customWidth="1"/>
  </cols>
  <sheetData>
    <row r="2" spans="2:3" x14ac:dyDescent="0.35">
      <c r="B2" t="s">
        <v>8563</v>
      </c>
    </row>
    <row r="4" spans="2:3" x14ac:dyDescent="0.35">
      <c r="B4" s="6" t="s">
        <v>8564</v>
      </c>
      <c r="C4" t="s">
        <v>8548</v>
      </c>
    </row>
    <row r="5" spans="2:3" x14ac:dyDescent="0.35">
      <c r="B5" s="7" t="s">
        <v>7593</v>
      </c>
      <c r="C5" s="5">
        <v>13.102403846153846</v>
      </c>
    </row>
    <row r="6" spans="2:3" x14ac:dyDescent="0.35">
      <c r="B6" s="7" t="s">
        <v>6995</v>
      </c>
      <c r="C6" s="5">
        <v>12.477403846153845</v>
      </c>
    </row>
    <row r="7" spans="2:3" x14ac:dyDescent="0.35">
      <c r="B7" s="7" t="s">
        <v>6603</v>
      </c>
      <c r="C7" s="5">
        <v>12.400000000000002</v>
      </c>
    </row>
    <row r="8" spans="2:3" x14ac:dyDescent="0.35">
      <c r="B8" s="7" t="s">
        <v>3915</v>
      </c>
      <c r="C8" s="5">
        <v>11.974038461538461</v>
      </c>
    </row>
    <row r="9" spans="2:3" x14ac:dyDescent="0.35">
      <c r="B9" s="7" t="s">
        <v>6222</v>
      </c>
      <c r="C9" s="5">
        <v>11.688461538461539</v>
      </c>
    </row>
    <row r="10" spans="2:3" x14ac:dyDescent="0.35">
      <c r="B10" s="7" t="s">
        <v>4332</v>
      </c>
      <c r="C10" s="5">
        <v>11.621634615384615</v>
      </c>
    </row>
    <row r="11" spans="2:3" x14ac:dyDescent="0.35">
      <c r="B11" s="7" t="s">
        <v>8584</v>
      </c>
      <c r="C11" s="5">
        <v>11.503846153846153</v>
      </c>
    </row>
    <row r="12" spans="2:3" x14ac:dyDescent="0.35">
      <c r="B12" s="7" t="s">
        <v>5760</v>
      </c>
      <c r="C12" s="5">
        <v>11.486057692307693</v>
      </c>
    </row>
    <row r="13" spans="2:3" x14ac:dyDescent="0.35">
      <c r="B13" s="7" t="s">
        <v>8585</v>
      </c>
      <c r="C13" s="5">
        <v>11.379326923076922</v>
      </c>
    </row>
    <row r="14" spans="2:3" x14ac:dyDescent="0.35">
      <c r="B14" s="7" t="s">
        <v>8583</v>
      </c>
      <c r="C14" s="5">
        <v>11.260096153846154</v>
      </c>
    </row>
    <row r="15" spans="2:3" x14ac:dyDescent="0.35">
      <c r="B15" s="7" t="s">
        <v>8553</v>
      </c>
      <c r="C15" s="5">
        <v>11.889326923076922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AF1D74-9A06-408C-80D1-4E656F454699}">
  <dimension ref="A1"/>
  <sheetViews>
    <sheetView showGridLines="0" tabSelected="1" workbookViewId="0">
      <selection activeCell="T1" sqref="T1:T1048576"/>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2AF5E-9EA7-4E29-A941-7B8741492D25}">
  <dimension ref="B4:B8"/>
  <sheetViews>
    <sheetView workbookViewId="0">
      <selection activeCell="B8" sqref="B8"/>
    </sheetView>
  </sheetViews>
  <sheetFormatPr defaultRowHeight="14.5" x14ac:dyDescent="0.35"/>
  <sheetData>
    <row r="4" spans="2:2" x14ac:dyDescent="0.35">
      <c r="B4" s="10" t="s">
        <v>8572</v>
      </c>
    </row>
    <row r="5" spans="2:2" x14ac:dyDescent="0.35">
      <c r="B5" s="11" t="s">
        <v>8573</v>
      </c>
    </row>
    <row r="6" spans="2:2" x14ac:dyDescent="0.35">
      <c r="B6" s="13" t="s">
        <v>8574</v>
      </c>
    </row>
    <row r="7" spans="2:2" x14ac:dyDescent="0.35">
      <c r="B7" s="12" t="s">
        <v>8575</v>
      </c>
    </row>
    <row r="8" spans="2:2" x14ac:dyDescent="0.35">
      <c r="B8" s="14" t="s">
        <v>8576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58017EF-F496-47E2-84DE-6F7D4515F8A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Employee Absenteeism</vt:lpstr>
      <vt:lpstr>KPI</vt:lpstr>
      <vt:lpstr>Abs by Gender</vt:lpstr>
      <vt:lpstr>Abs by AgeGroup</vt:lpstr>
      <vt:lpstr>Abs by Divison</vt:lpstr>
      <vt:lpstr>Abs by Jobtitle</vt:lpstr>
      <vt:lpstr>Abs by Dept</vt:lpstr>
      <vt:lpstr>Abs by length of service</vt:lpstr>
      <vt:lpstr>Abs by Store location</vt:lpstr>
      <vt:lpstr>top 10 employee wiht</vt:lpstr>
      <vt:lpstr>Dashboard</vt:lpstr>
      <vt:lpstr>Colors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Tanimowo Sunday</dc:creator>
  <cp:lastModifiedBy>Tanimowo Sunday</cp:lastModifiedBy>
  <dcterms:created xsi:type="dcterms:W3CDTF">2025-01-29T00:16:54Z</dcterms:created>
  <dcterms:modified xsi:type="dcterms:W3CDTF">2025-01-29T20:56:27Z</dcterms:modified>
</cp:coreProperties>
</file>